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3 - TRÊS VARIÁVEIS INDEPENDENTES/II/"/>
    </mc:Choice>
  </mc:AlternateContent>
  <xr:revisionPtr revIDLastSave="3599" documentId="8_{8D3E7AC0-27A4-4D97-8DEC-3F7BA09DCB09}" xr6:coauthVersionLast="47" xr6:coauthVersionMax="47" xr10:uidLastSave="{24CE3CAA-E949-486F-9E87-80BCD412CE1E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REGRESSÃO'!$B$11:$I$32</definedName>
    <definedName name="_xlchart.v2.0" hidden="1">'RESULTADOS DA REGRESSÃO'!$V$599:$W$599</definedName>
    <definedName name="_xlchart.v2.1" hidden="1">'RESULTADOS DA REGRESSÃO'!$V$600:$W$600</definedName>
    <definedName name="_xlnm.Print_Area" localSheetId="0">'RESULTADOS DA REGRESSÃO'!$A$1:$G$604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" i="1" l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12" i="1"/>
  <c r="I12" i="1" s="1"/>
  <c r="C52" i="1"/>
  <c r="B52" i="1"/>
  <c r="B51" i="1"/>
  <c r="F216" i="1"/>
  <c r="F215" i="1"/>
  <c r="F191" i="1"/>
  <c r="F190" i="1"/>
  <c r="F166" i="1"/>
  <c r="F165" i="1"/>
  <c r="F136" i="1"/>
  <c r="F135" i="1"/>
  <c r="D497" i="1" l="1"/>
  <c r="E497" i="1"/>
  <c r="C497" i="1"/>
  <c r="D496" i="1"/>
  <c r="E496" i="1"/>
  <c r="C496" i="1"/>
  <c r="A205" i="1" l="1"/>
  <c r="A180" i="1"/>
  <c r="A155" i="1"/>
  <c r="E505" i="1"/>
  <c r="D505" i="1"/>
  <c r="C505" i="1"/>
  <c r="E478" i="1"/>
  <c r="D478" i="1"/>
  <c r="C478" i="1"/>
  <c r="C531" i="1"/>
  <c r="C530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76" i="1"/>
  <c r="A275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54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32" i="1"/>
  <c r="D29" i="1"/>
  <c r="E29" i="1"/>
  <c r="I29" i="1"/>
  <c r="D30" i="1"/>
  <c r="E30" i="1"/>
  <c r="I30" i="1"/>
  <c r="D33" i="1"/>
  <c r="E33" i="1"/>
  <c r="I33" i="1"/>
  <c r="D34" i="1"/>
  <c r="E34" i="1"/>
  <c r="I34" i="1"/>
  <c r="C34" i="1"/>
  <c r="C33" i="1"/>
  <c r="C30" i="1"/>
  <c r="C29" i="1"/>
  <c r="B83" i="1"/>
  <c r="B82" i="1"/>
  <c r="B81" i="1"/>
  <c r="D49" i="1"/>
  <c r="C49" i="1"/>
  <c r="B49" i="1"/>
  <c r="A52" i="1"/>
  <c r="A51" i="1"/>
  <c r="A50" i="1"/>
  <c r="A43" i="1"/>
  <c r="B517" i="1" s="1"/>
  <c r="A42" i="1"/>
  <c r="B516" i="1" s="1"/>
  <c r="A41" i="1"/>
  <c r="B515" i="1" s="1"/>
  <c r="D284" i="1" l="1"/>
  <c r="D283" i="1"/>
  <c r="D286" i="1"/>
  <c r="D291" i="1"/>
  <c r="D279" i="1"/>
  <c r="D285" i="1"/>
  <c r="D290" i="1"/>
  <c r="D278" i="1"/>
  <c r="D277" i="1"/>
  <c r="D289" i="1"/>
  <c r="D282" i="1"/>
  <c r="D281" i="1"/>
  <c r="D288" i="1"/>
  <c r="D276" i="1"/>
  <c r="D280" i="1"/>
  <c r="D287" i="1"/>
  <c r="I31" i="1"/>
  <c r="E35" i="1"/>
  <c r="E31" i="1"/>
  <c r="D31" i="1"/>
  <c r="D35" i="1"/>
  <c r="I35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36" i="1"/>
  <c r="A334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53" i="1"/>
  <c r="A231" i="1"/>
  <c r="D293" i="1" l="1"/>
  <c r="C77" i="1" s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32" i="1"/>
  <c r="K24" i="1" l="1"/>
  <c r="K25" i="1"/>
  <c r="K26" i="1"/>
  <c r="K27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78" i="1"/>
  <c r="C480" i="1"/>
  <c r="D480" i="1"/>
  <c r="E480" i="1"/>
  <c r="C481" i="1"/>
  <c r="D481" i="1"/>
  <c r="E481" i="1"/>
  <c r="C482" i="1"/>
  <c r="D482" i="1"/>
  <c r="E482" i="1"/>
  <c r="C483" i="1"/>
  <c r="D483" i="1"/>
  <c r="E483" i="1"/>
  <c r="C484" i="1"/>
  <c r="D484" i="1"/>
  <c r="E484" i="1"/>
  <c r="C485" i="1"/>
  <c r="D485" i="1"/>
  <c r="E485" i="1"/>
  <c r="C486" i="1"/>
  <c r="D486" i="1"/>
  <c r="E486" i="1"/>
  <c r="C487" i="1"/>
  <c r="D487" i="1"/>
  <c r="E487" i="1"/>
  <c r="C488" i="1"/>
  <c r="D488" i="1"/>
  <c r="E488" i="1"/>
  <c r="C489" i="1"/>
  <c r="D489" i="1"/>
  <c r="E489" i="1"/>
  <c r="C490" i="1"/>
  <c r="D490" i="1"/>
  <c r="E490" i="1"/>
  <c r="C491" i="1"/>
  <c r="D491" i="1"/>
  <c r="E491" i="1"/>
  <c r="C492" i="1"/>
  <c r="D492" i="1"/>
  <c r="E492" i="1"/>
  <c r="C493" i="1"/>
  <c r="D493" i="1"/>
  <c r="E493" i="1"/>
  <c r="C494" i="1"/>
  <c r="D494" i="1"/>
  <c r="E494" i="1"/>
  <c r="F137" i="1"/>
  <c r="AH45" i="1" l="1"/>
  <c r="AI45" i="1"/>
  <c r="AJ45" i="1"/>
  <c r="AH46" i="1"/>
  <c r="AI46" i="1"/>
  <c r="AJ46" i="1"/>
  <c r="AH47" i="1"/>
  <c r="AI47" i="1"/>
  <c r="AJ47" i="1"/>
  <c r="AH48" i="1"/>
  <c r="AI48" i="1"/>
  <c r="AJ48" i="1"/>
  <c r="AH49" i="1"/>
  <c r="AI49" i="1"/>
  <c r="AJ49" i="1"/>
  <c r="AH50" i="1"/>
  <c r="AI50" i="1"/>
  <c r="AJ50" i="1"/>
  <c r="AH51" i="1"/>
  <c r="AI51" i="1"/>
  <c r="AJ51" i="1"/>
  <c r="AH52" i="1"/>
  <c r="AI52" i="1"/>
  <c r="AJ52" i="1"/>
  <c r="AH53" i="1"/>
  <c r="AI53" i="1"/>
  <c r="AJ53" i="1"/>
  <c r="AH54" i="1"/>
  <c r="AI54" i="1"/>
  <c r="AJ54" i="1"/>
  <c r="AH55" i="1"/>
  <c r="AI55" i="1"/>
  <c r="AJ55" i="1"/>
  <c r="AH56" i="1"/>
  <c r="AI56" i="1"/>
  <c r="AJ56" i="1"/>
  <c r="AH57" i="1"/>
  <c r="AI57" i="1"/>
  <c r="AJ57" i="1"/>
  <c r="AH58" i="1"/>
  <c r="AI58" i="1"/>
  <c r="AJ58" i="1"/>
  <c r="AH59" i="1"/>
  <c r="AI59" i="1"/>
  <c r="AJ59" i="1"/>
  <c r="AI44" i="1"/>
  <c r="AJ44" i="1"/>
  <c r="AH44" i="1"/>
  <c r="AL133" i="1"/>
  <c r="AL134" i="1"/>
  <c r="AL135" i="1"/>
  <c r="AL136" i="1"/>
  <c r="AL137" i="1"/>
  <c r="AL138" i="1"/>
  <c r="AL139" i="1"/>
  <c r="AL140" i="1"/>
  <c r="AL141" i="1"/>
  <c r="AL142" i="1"/>
  <c r="AL143" i="1"/>
  <c r="AK56" i="1"/>
  <c r="AK58" i="1"/>
  <c r="AK59" i="1"/>
  <c r="AK44" i="1"/>
  <c r="AM44" i="1" l="1" a="1"/>
  <c r="AM44" i="1" s="1"/>
  <c r="AM49" i="1" s="1" a="1"/>
  <c r="AM49" i="1" s="1"/>
  <c r="AK55" i="1"/>
  <c r="AK50" i="1"/>
  <c r="AK46" i="1"/>
  <c r="AK47" i="1"/>
  <c r="AK52" i="1"/>
  <c r="AK49" i="1"/>
  <c r="AL145" i="1"/>
  <c r="AK57" i="1"/>
  <c r="AK54" i="1"/>
  <c r="AK51" i="1"/>
  <c r="AK48" i="1"/>
  <c r="AK45" i="1"/>
  <c r="AK53" i="1"/>
  <c r="AL146" i="1"/>
  <c r="AL132" i="1"/>
  <c r="AL144" i="1"/>
  <c r="AL147" i="1"/>
  <c r="C517" i="1"/>
  <c r="C516" i="1"/>
  <c r="C515" i="1"/>
  <c r="E506" i="1"/>
  <c r="D506" i="1"/>
  <c r="C506" i="1"/>
  <c r="AM59" i="1" l="1" a="1"/>
  <c r="AM59" i="1" s="1"/>
  <c r="DU51" i="1"/>
  <c r="DU53" i="1" s="1"/>
  <c r="DW49" i="1"/>
  <c r="DZ46" i="1"/>
  <c r="AT32" i="1"/>
  <c r="Y28" i="1"/>
  <c r="Z28" i="1"/>
  <c r="AA28" i="1"/>
  <c r="Y29" i="1"/>
  <c r="Z29" i="1"/>
  <c r="AA29" i="1"/>
  <c r="Y30" i="1"/>
  <c r="Z30" i="1"/>
  <c r="AA30" i="1"/>
  <c r="Y31" i="1"/>
  <c r="Z31" i="1"/>
  <c r="AA31" i="1"/>
  <c r="Y32" i="1"/>
  <c r="Z32" i="1"/>
  <c r="AA32" i="1"/>
  <c r="Y33" i="1"/>
  <c r="Z33" i="1"/>
  <c r="AA33" i="1"/>
  <c r="Y34" i="1"/>
  <c r="Z34" i="1"/>
  <c r="AA34" i="1"/>
  <c r="Y35" i="1"/>
  <c r="Z35" i="1"/>
  <c r="AA35" i="1"/>
  <c r="Y36" i="1"/>
  <c r="Z36" i="1"/>
  <c r="AA36" i="1"/>
  <c r="DW50" i="1" l="1"/>
  <c r="DW51" i="1" s="1"/>
  <c r="DW52" i="1" s="1"/>
  <c r="DW53" i="1" s="1"/>
  <c r="DW54" i="1" s="1"/>
  <c r="DW55" i="1" s="1"/>
  <c r="DW56" i="1" s="1"/>
  <c r="DW57" i="1" s="1"/>
  <c r="DW58" i="1" s="1"/>
  <c r="DW59" i="1" s="1"/>
  <c r="DW60" i="1" s="1"/>
  <c r="DW61" i="1" s="1"/>
  <c r="DW62" i="1" s="1"/>
  <c r="DW63" i="1" s="1"/>
  <c r="DW64" i="1" s="1"/>
  <c r="DW65" i="1" s="1"/>
  <c r="DW66" i="1" s="1"/>
  <c r="DW67" i="1" s="1"/>
  <c r="DW68" i="1" s="1"/>
  <c r="DW69" i="1" s="1"/>
  <c r="DW70" i="1" s="1"/>
  <c r="DW71" i="1" s="1"/>
  <c r="DW72" i="1" s="1"/>
  <c r="DW73" i="1" s="1"/>
  <c r="DW74" i="1" s="1"/>
  <c r="DW75" i="1" s="1"/>
  <c r="DW76" i="1" s="1"/>
  <c r="DW77" i="1" s="1"/>
  <c r="DW78" i="1" s="1"/>
  <c r="DW79" i="1" s="1"/>
  <c r="DW80" i="1" s="1"/>
  <c r="DW81" i="1" s="1"/>
  <c r="DW82" i="1" s="1"/>
  <c r="DW83" i="1" s="1"/>
  <c r="DW84" i="1" s="1"/>
  <c r="DW85" i="1" s="1"/>
  <c r="DW86" i="1" s="1"/>
  <c r="DW87" i="1" s="1"/>
  <c r="DW88" i="1" s="1"/>
  <c r="DW89" i="1" s="1"/>
  <c r="DW90" i="1" s="1"/>
  <c r="DW91" i="1" s="1"/>
  <c r="DW92" i="1" s="1"/>
  <c r="DW93" i="1" s="1"/>
  <c r="DW94" i="1" s="1"/>
  <c r="DW95" i="1" s="1"/>
  <c r="DW96" i="1" s="1"/>
  <c r="DW97" i="1" s="1"/>
  <c r="DW98" i="1" s="1"/>
  <c r="DW99" i="1" s="1"/>
  <c r="DW100" i="1" s="1"/>
  <c r="DW101" i="1" s="1"/>
  <c r="DW102" i="1" s="1"/>
  <c r="DW103" i="1" s="1"/>
  <c r="DW104" i="1" s="1"/>
  <c r="DW105" i="1" s="1"/>
  <c r="DW106" i="1" s="1"/>
  <c r="DW107" i="1" s="1"/>
  <c r="DW108" i="1" s="1"/>
  <c r="DW109" i="1" s="1"/>
  <c r="DW110" i="1" s="1"/>
  <c r="DW111" i="1" s="1"/>
  <c r="DW112" i="1" s="1"/>
  <c r="DW113" i="1" s="1"/>
  <c r="DW114" i="1" s="1"/>
  <c r="DX49" i="1"/>
  <c r="DZ49" i="1" s="1"/>
  <c r="AE35" i="1"/>
  <c r="Z40" i="1"/>
  <c r="AD35" i="1"/>
  <c r="AE31" i="1"/>
  <c r="AD31" i="1"/>
  <c r="AC31" i="1"/>
  <c r="AC35" i="1"/>
  <c r="Y38" i="1"/>
  <c r="AA39" i="1"/>
  <c r="AE30" i="1"/>
  <c r="AD34" i="1"/>
  <c r="AD30" i="1"/>
  <c r="AE34" i="1"/>
  <c r="AC34" i="1"/>
  <c r="AC30" i="1"/>
  <c r="AE29" i="1"/>
  <c r="Z38" i="1"/>
  <c r="AD29" i="1"/>
  <c r="Y39" i="1"/>
  <c r="AC33" i="1"/>
  <c r="AC29" i="1"/>
  <c r="AE33" i="1"/>
  <c r="AD33" i="1"/>
  <c r="AE36" i="1"/>
  <c r="AE32" i="1"/>
  <c r="AE28" i="1"/>
  <c r="Y40" i="1"/>
  <c r="AD36" i="1"/>
  <c r="AD32" i="1"/>
  <c r="AD28" i="1"/>
  <c r="AC36" i="1"/>
  <c r="AC32" i="1"/>
  <c r="AA38" i="1"/>
  <c r="AC28" i="1"/>
  <c r="Z39" i="1"/>
  <c r="AA40" i="1"/>
  <c r="K13" i="1"/>
  <c r="K14" i="1"/>
  <c r="K15" i="1"/>
  <c r="K16" i="1"/>
  <c r="K17" i="1"/>
  <c r="K18" i="1"/>
  <c r="K19" i="1"/>
  <c r="K20" i="1"/>
  <c r="K21" i="1"/>
  <c r="K22" i="1"/>
  <c r="K23" i="1"/>
  <c r="K12" i="1"/>
  <c r="K10" i="1"/>
  <c r="E65" i="1"/>
  <c r="E64" i="1"/>
  <c r="E63" i="1"/>
  <c r="B68" i="1"/>
  <c r="DX114" i="1" l="1"/>
  <c r="DZ114" i="1" s="1"/>
  <c r="DW115" i="1"/>
  <c r="F192" i="1"/>
  <c r="F167" i="1"/>
  <c r="F217" i="1"/>
  <c r="DX50" i="1"/>
  <c r="D68" i="1" a="1"/>
  <c r="D68" i="1" s="1"/>
  <c r="AC38" i="1" a="1"/>
  <c r="AC38" i="1" s="1"/>
  <c r="AG27" i="1" a="1"/>
  <c r="AG27" i="1" s="1"/>
  <c r="DX115" i="1" l="1"/>
  <c r="DW116" i="1"/>
  <c r="DX51" i="1"/>
  <c r="DY50" i="1" s="1"/>
  <c r="DY49" i="1"/>
  <c r="AG30" i="1" a="1"/>
  <c r="AG30" i="1" s="1"/>
  <c r="AF30" i="1" s="1"/>
  <c r="F218" i="1"/>
  <c r="F193" i="1"/>
  <c r="F168" i="1"/>
  <c r="F138" i="1"/>
  <c r="DW117" i="1" l="1"/>
  <c r="DX116" i="1"/>
  <c r="DY114" i="1"/>
  <c r="DZ115" i="1"/>
  <c r="DY115" i="1"/>
  <c r="DZ50" i="1"/>
  <c r="DZ51" i="1"/>
  <c r="DX52" i="1"/>
  <c r="AF34" i="1"/>
  <c r="AF33" i="1"/>
  <c r="AF38" i="1"/>
  <c r="AF35" i="1"/>
  <c r="AF41" i="1"/>
  <c r="AF31" i="1"/>
  <c r="AF37" i="1"/>
  <c r="AF36" i="1"/>
  <c r="AF39" i="1"/>
  <c r="AF40" i="1"/>
  <c r="AF32" i="1"/>
  <c r="BZ46" i="1"/>
  <c r="DZ116" i="1" l="1"/>
  <c r="DX117" i="1"/>
  <c r="DZ117" i="1" s="1"/>
  <c r="DW118" i="1"/>
  <c r="DZ52" i="1"/>
  <c r="DY51" i="1"/>
  <c r="DX53" i="1"/>
  <c r="DA46" i="1"/>
  <c r="CN46" i="1"/>
  <c r="DN46" i="1"/>
  <c r="DJ40" i="1" s="1"/>
  <c r="AG80" i="1"/>
  <c r="AG79" i="1"/>
  <c r="AG78" i="1"/>
  <c r="D479" i="1"/>
  <c r="E479" i="1"/>
  <c r="DO50" i="1"/>
  <c r="DO49" i="1"/>
  <c r="DO45" i="1"/>
  <c r="B76" i="1"/>
  <c r="B546" i="1" s="1"/>
  <c r="B547" i="1" s="1"/>
  <c r="B75" i="1"/>
  <c r="DY116" i="1" l="1"/>
  <c r="DW119" i="1"/>
  <c r="DX118" i="1"/>
  <c r="AH76" i="1" a="1"/>
  <c r="AH76" i="1" s="1"/>
  <c r="DZ53" i="1"/>
  <c r="DX54" i="1"/>
  <c r="DY52" i="1"/>
  <c r="D499" i="1"/>
  <c r="D500" i="1"/>
  <c r="E500" i="1"/>
  <c r="DO51" i="1"/>
  <c r="B77" i="1"/>
  <c r="DY117" i="1" l="1"/>
  <c r="DZ118" i="1"/>
  <c r="DX119" i="1"/>
  <c r="DY118" i="1" s="1"/>
  <c r="DW120" i="1"/>
  <c r="DX55" i="1"/>
  <c r="DY54" i="1" s="1"/>
  <c r="DZ54" i="1"/>
  <c r="DY53" i="1"/>
  <c r="D508" i="1"/>
  <c r="D42" i="1" s="1"/>
  <c r="D507" i="1"/>
  <c r="C42" i="1" s="1"/>
  <c r="E507" i="1"/>
  <c r="E499" i="1"/>
  <c r="E508" i="1" s="1"/>
  <c r="DZ119" i="1" l="1"/>
  <c r="DX120" i="1"/>
  <c r="DZ120" i="1" s="1"/>
  <c r="DW121" i="1"/>
  <c r="DX56" i="1"/>
  <c r="DY55" i="1" s="1"/>
  <c r="DZ55" i="1"/>
  <c r="DX59" i="1"/>
  <c r="DB50" i="1"/>
  <c r="DB49" i="1"/>
  <c r="CW40" i="1"/>
  <c r="CO50" i="1"/>
  <c r="CO49" i="1"/>
  <c r="CJ40" i="1"/>
  <c r="BV40" i="1"/>
  <c r="CA50" i="1"/>
  <c r="CA49" i="1"/>
  <c r="C479" i="1"/>
  <c r="DX121" i="1" l="1"/>
  <c r="DW122" i="1"/>
  <c r="DY119" i="1"/>
  <c r="DX60" i="1"/>
  <c r="DZ56" i="1"/>
  <c r="DZ59" i="1"/>
  <c r="DX58" i="1"/>
  <c r="DX57" i="1"/>
  <c r="C500" i="1"/>
  <c r="DB51" i="1"/>
  <c r="CA51" i="1"/>
  <c r="CO51" i="1"/>
  <c r="DX122" i="1" l="1"/>
  <c r="DY121" i="1" s="1"/>
  <c r="DW123" i="1"/>
  <c r="DY120" i="1"/>
  <c r="DZ121" i="1"/>
  <c r="DY57" i="1"/>
  <c r="DZ57" i="1"/>
  <c r="DY56" i="1"/>
  <c r="DY59" i="1"/>
  <c r="DZ60" i="1"/>
  <c r="DY58" i="1"/>
  <c r="DZ58" i="1" s="1"/>
  <c r="DX61" i="1"/>
  <c r="C499" i="1"/>
  <c r="C507" i="1"/>
  <c r="C41" i="1" s="1"/>
  <c r="DW124" i="1" l="1"/>
  <c r="DX123" i="1"/>
  <c r="DZ122" i="1"/>
  <c r="DY122" i="1"/>
  <c r="DY60" i="1"/>
  <c r="DZ61" i="1"/>
  <c r="DX62" i="1"/>
  <c r="AM54" i="1" a="1"/>
  <c r="AM54" i="1" s="1"/>
  <c r="AM70" i="1" s="1" a="1"/>
  <c r="AM70" i="1" s="1"/>
  <c r="AM76" i="1" s="1" a="1"/>
  <c r="AM76" i="1" s="1"/>
  <c r="C508" i="1"/>
  <c r="D41" i="1" s="1"/>
  <c r="DZ123" i="1" l="1"/>
  <c r="DW125" i="1"/>
  <c r="DX124" i="1"/>
  <c r="DX63" i="1"/>
  <c r="DY61" i="1"/>
  <c r="AH79" i="1" a="1"/>
  <c r="AH79" i="1" s="1"/>
  <c r="AM64" i="1" a="1"/>
  <c r="AM64" i="1" s="1"/>
  <c r="DZ124" i="1" l="1"/>
  <c r="DW126" i="1"/>
  <c r="DX125" i="1"/>
  <c r="DY124" i="1" s="1"/>
  <c r="DY123" i="1"/>
  <c r="DX64" i="1"/>
  <c r="DY63" i="1" s="1"/>
  <c r="DZ63" i="1"/>
  <c r="DY62" i="1"/>
  <c r="DZ62" i="1" s="1"/>
  <c r="L350" i="1"/>
  <c r="L349" i="1"/>
  <c r="L351" i="1"/>
  <c r="L348" i="1"/>
  <c r="AH81" i="1" a="1"/>
  <c r="AH81" i="1" s="1"/>
  <c r="AH83" i="1" s="1"/>
  <c r="C82" i="1"/>
  <c r="C83" i="1"/>
  <c r="L341" i="1"/>
  <c r="L340" i="1"/>
  <c r="L339" i="1"/>
  <c r="L338" i="1"/>
  <c r="L337" i="1"/>
  <c r="L346" i="1"/>
  <c r="L345" i="1"/>
  <c r="L347" i="1"/>
  <c r="L344" i="1"/>
  <c r="L343" i="1"/>
  <c r="L342" i="1"/>
  <c r="C80" i="1"/>
  <c r="C81" i="1"/>
  <c r="DZ125" i="1" l="1"/>
  <c r="DX126" i="1"/>
  <c r="DW127" i="1"/>
  <c r="D90" i="1"/>
  <c r="B86" i="1"/>
  <c r="DZ64" i="1"/>
  <c r="DX65" i="1"/>
  <c r="DO46" i="1"/>
  <c r="D91" i="1"/>
  <c r="D515" i="1"/>
  <c r="F515" i="1" s="1"/>
  <c r="D89" i="1"/>
  <c r="M341" i="1"/>
  <c r="E341" i="1"/>
  <c r="F341" i="1" s="1"/>
  <c r="P17" i="1" s="1"/>
  <c r="M342" i="1"/>
  <c r="E342" i="1"/>
  <c r="F342" i="1" s="1"/>
  <c r="P18" i="1" s="1"/>
  <c r="M343" i="1"/>
  <c r="E343" i="1"/>
  <c r="F343" i="1" s="1"/>
  <c r="P19" i="1" s="1"/>
  <c r="E351" i="1"/>
  <c r="F351" i="1" s="1"/>
  <c r="P27" i="1" s="1"/>
  <c r="M351" i="1"/>
  <c r="E344" i="1"/>
  <c r="F344" i="1" s="1"/>
  <c r="P20" i="1" s="1"/>
  <c r="M344" i="1"/>
  <c r="M345" i="1"/>
  <c r="E345" i="1"/>
  <c r="F345" i="1" s="1"/>
  <c r="P21" i="1" s="1"/>
  <c r="M346" i="1"/>
  <c r="E346" i="1"/>
  <c r="F346" i="1" s="1"/>
  <c r="P22" i="1" s="1"/>
  <c r="E338" i="1"/>
  <c r="F338" i="1" s="1"/>
  <c r="P14" i="1" s="1"/>
  <c r="M338" i="1"/>
  <c r="E339" i="1"/>
  <c r="F339" i="1" s="1"/>
  <c r="P15" i="1" s="1"/>
  <c r="M339" i="1"/>
  <c r="E340" i="1"/>
  <c r="F340" i="1" s="1"/>
  <c r="P16" i="1" s="1"/>
  <c r="M340" i="1"/>
  <c r="E349" i="1"/>
  <c r="F349" i="1" s="1"/>
  <c r="P25" i="1" s="1"/>
  <c r="M349" i="1"/>
  <c r="E347" i="1"/>
  <c r="F347" i="1" s="1"/>
  <c r="P23" i="1" s="1"/>
  <c r="M347" i="1"/>
  <c r="E350" i="1"/>
  <c r="F350" i="1" s="1"/>
  <c r="P26" i="1" s="1"/>
  <c r="M350" i="1"/>
  <c r="E337" i="1"/>
  <c r="F337" i="1" s="1"/>
  <c r="P13" i="1" s="1"/>
  <c r="M337" i="1"/>
  <c r="E348" i="1"/>
  <c r="F348" i="1" s="1"/>
  <c r="P24" i="1" s="1"/>
  <c r="M348" i="1"/>
  <c r="B246" i="1"/>
  <c r="C268" i="1" s="1"/>
  <c r="D268" i="1" s="1"/>
  <c r="B247" i="1"/>
  <c r="C269" i="1" s="1"/>
  <c r="D269" i="1" s="1"/>
  <c r="B244" i="1"/>
  <c r="C266" i="1" s="1"/>
  <c r="D266" i="1" s="1"/>
  <c r="B245" i="1"/>
  <c r="C267" i="1" s="1"/>
  <c r="D267" i="1" s="1"/>
  <c r="B180" i="1"/>
  <c r="DB46" i="1"/>
  <c r="D517" i="1"/>
  <c r="F517" i="1" s="1"/>
  <c r="B205" i="1"/>
  <c r="D516" i="1"/>
  <c r="F516" i="1" s="1"/>
  <c r="F521" i="1"/>
  <c r="B242" i="1"/>
  <c r="C264" i="1" s="1"/>
  <c r="D264" i="1" s="1"/>
  <c r="B243" i="1"/>
  <c r="C265" i="1" s="1"/>
  <c r="D265" i="1" s="1"/>
  <c r="B232" i="1"/>
  <c r="C254" i="1" s="1"/>
  <c r="D254" i="1" s="1"/>
  <c r="B239" i="1"/>
  <c r="C261" i="1" s="1"/>
  <c r="D261" i="1" s="1"/>
  <c r="B240" i="1"/>
  <c r="C262" i="1" s="1"/>
  <c r="D262" i="1" s="1"/>
  <c r="B233" i="1"/>
  <c r="B236" i="1"/>
  <c r="C258" i="1" s="1"/>
  <c r="D258" i="1" s="1"/>
  <c r="B234" i="1"/>
  <c r="C256" i="1" s="1"/>
  <c r="D256" i="1" s="1"/>
  <c r="B241" i="1"/>
  <c r="C263" i="1" s="1"/>
  <c r="D263" i="1" s="1"/>
  <c r="B235" i="1"/>
  <c r="C257" i="1" s="1"/>
  <c r="D257" i="1" s="1"/>
  <c r="B237" i="1"/>
  <c r="C259" i="1" s="1"/>
  <c r="D259" i="1" s="1"/>
  <c r="B238" i="1"/>
  <c r="C260" i="1" s="1"/>
  <c r="D260" i="1" s="1"/>
  <c r="B155" i="1"/>
  <c r="CO46" i="1"/>
  <c r="CA46" i="1"/>
  <c r="DZ126" i="1" l="1"/>
  <c r="DY125" i="1"/>
  <c r="DX127" i="1"/>
  <c r="DZ127" i="1" s="1"/>
  <c r="DW128" i="1"/>
  <c r="G264" i="1"/>
  <c r="G265" i="1"/>
  <c r="G257" i="1"/>
  <c r="G258" i="1"/>
  <c r="G263" i="1"/>
  <c r="G267" i="1"/>
  <c r="G262" i="1"/>
  <c r="G266" i="1"/>
  <c r="G259" i="1"/>
  <c r="G261" i="1"/>
  <c r="G269" i="1"/>
  <c r="G260" i="1"/>
  <c r="G256" i="1"/>
  <c r="G254" i="1"/>
  <c r="G268" i="1"/>
  <c r="DX66" i="1"/>
  <c r="DY65" i="1" s="1"/>
  <c r="DZ65" i="1"/>
  <c r="DX69" i="1"/>
  <c r="DY64" i="1"/>
  <c r="D233" i="1"/>
  <c r="C255" i="1"/>
  <c r="D255" i="1" s="1"/>
  <c r="AM137" i="1"/>
  <c r="D237" i="1"/>
  <c r="AM135" i="1"/>
  <c r="D235" i="1"/>
  <c r="AM144" i="1"/>
  <c r="D244" i="1"/>
  <c r="AM134" i="1"/>
  <c r="D234" i="1"/>
  <c r="AM136" i="1"/>
  <c r="D236" i="1"/>
  <c r="AM147" i="1"/>
  <c r="D247" i="1"/>
  <c r="AM146" i="1"/>
  <c r="D246" i="1"/>
  <c r="AM142" i="1"/>
  <c r="D242" i="1"/>
  <c r="AM138" i="1"/>
  <c r="D238" i="1"/>
  <c r="AM140" i="1"/>
  <c r="D240" i="1"/>
  <c r="AM139" i="1"/>
  <c r="D239" i="1"/>
  <c r="AM145" i="1"/>
  <c r="D245" i="1"/>
  <c r="AM141" i="1"/>
  <c r="D241" i="1"/>
  <c r="D232" i="1"/>
  <c r="AM143" i="1"/>
  <c r="D243" i="1"/>
  <c r="AM133" i="1"/>
  <c r="F519" i="1"/>
  <c r="F523" i="1" s="1"/>
  <c r="AM132" i="1"/>
  <c r="DB45" i="1"/>
  <c r="CO45" i="1"/>
  <c r="DX128" i="1" l="1"/>
  <c r="DW129" i="1"/>
  <c r="DY126" i="1"/>
  <c r="G255" i="1"/>
  <c r="D271" i="1"/>
  <c r="C76" i="1" s="1"/>
  <c r="B69" i="1" s="1"/>
  <c r="DZ69" i="1"/>
  <c r="DX70" i="1"/>
  <c r="DX67" i="1"/>
  <c r="DY66" i="1" s="1"/>
  <c r="DZ66" i="1" s="1"/>
  <c r="DX68" i="1"/>
  <c r="D249" i="1"/>
  <c r="C75" i="1" s="1"/>
  <c r="AN143" i="1"/>
  <c r="AO143" i="1" s="1"/>
  <c r="AR143" i="1" s="1"/>
  <c r="AN141" i="1"/>
  <c r="AO141" i="1" s="1"/>
  <c r="AR141" i="1" s="1"/>
  <c r="AN137" i="1"/>
  <c r="AO137" i="1" s="1"/>
  <c r="AR137" i="1" s="1"/>
  <c r="AN134" i="1"/>
  <c r="AO134" i="1" s="1"/>
  <c r="AR134" i="1" s="1"/>
  <c r="AN138" i="1"/>
  <c r="AO138" i="1" s="1"/>
  <c r="AR138" i="1" s="1"/>
  <c r="AN139" i="1"/>
  <c r="AO139" i="1" s="1"/>
  <c r="AR139" i="1" s="1"/>
  <c r="AN133" i="1"/>
  <c r="AO133" i="1" s="1"/>
  <c r="AR133" i="1" s="1"/>
  <c r="AN140" i="1"/>
  <c r="AO140" i="1" s="1"/>
  <c r="AR140" i="1" s="1"/>
  <c r="AN135" i="1"/>
  <c r="AO135" i="1" s="1"/>
  <c r="AR135" i="1" s="1"/>
  <c r="AN142" i="1"/>
  <c r="AO142" i="1" s="1"/>
  <c r="AR142" i="1" s="1"/>
  <c r="AN136" i="1"/>
  <c r="AO136" i="1" s="1"/>
  <c r="AR136" i="1" s="1"/>
  <c r="AN144" i="1"/>
  <c r="AO144" i="1" s="1"/>
  <c r="AR144" i="1" s="1"/>
  <c r="AN146" i="1"/>
  <c r="AO146" i="1" s="1"/>
  <c r="AR146" i="1" s="1"/>
  <c r="AN145" i="1"/>
  <c r="AO145" i="1" s="1"/>
  <c r="AR145" i="1" s="1"/>
  <c r="AN147" i="1"/>
  <c r="AO147" i="1" s="1"/>
  <c r="AR147" i="1" s="1"/>
  <c r="F590" i="1"/>
  <c r="F586" i="1" s="1"/>
  <c r="F587" i="1" s="1"/>
  <c r="J585" i="1" s="1"/>
  <c r="E545" i="1"/>
  <c r="C567" i="1" s="1"/>
  <c r="AN132" i="1"/>
  <c r="AO132" i="1" s="1"/>
  <c r="DX129" i="1" l="1"/>
  <c r="DW130" i="1"/>
  <c r="DZ128" i="1"/>
  <c r="DY128" i="1"/>
  <c r="Q21" i="1"/>
  <c r="R21" i="1" s="1"/>
  <c r="Q19" i="1"/>
  <c r="R19" i="1" s="1"/>
  <c r="Q15" i="1"/>
  <c r="R15" i="1" s="1"/>
  <c r="Q24" i="1"/>
  <c r="R24" i="1" s="1"/>
  <c r="Q13" i="1"/>
  <c r="R13" i="1" s="1"/>
  <c r="Q25" i="1"/>
  <c r="R25" i="1" s="1"/>
  <c r="Q22" i="1"/>
  <c r="R22" i="1" s="1"/>
  <c r="Q26" i="1"/>
  <c r="R26" i="1" s="1"/>
  <c r="Q23" i="1"/>
  <c r="R23" i="1" s="1"/>
  <c r="Q27" i="1"/>
  <c r="R27" i="1" s="1"/>
  <c r="Q16" i="1"/>
  <c r="R16" i="1" s="1"/>
  <c r="Q18" i="1"/>
  <c r="R18" i="1" s="1"/>
  <c r="Q17" i="1"/>
  <c r="R17" i="1" s="1"/>
  <c r="Q14" i="1"/>
  <c r="R14" i="1" s="1"/>
  <c r="Q20" i="1"/>
  <c r="R20" i="1" s="1"/>
  <c r="DY68" i="1"/>
  <c r="DZ68" i="1" s="1"/>
  <c r="DY67" i="1"/>
  <c r="DZ67" i="1" s="1"/>
  <c r="DZ70" i="1"/>
  <c r="DX71" i="1"/>
  <c r="DY69" i="1"/>
  <c r="F255" i="1"/>
  <c r="F257" i="1"/>
  <c r="F258" i="1"/>
  <c r="F259" i="1"/>
  <c r="F256" i="1"/>
  <c r="F269" i="1"/>
  <c r="F254" i="1"/>
  <c r="F267" i="1"/>
  <c r="F268" i="1"/>
  <c r="F262" i="1"/>
  <c r="F263" i="1"/>
  <c r="F260" i="1"/>
  <c r="F266" i="1"/>
  <c r="F265" i="1"/>
  <c r="F264" i="1"/>
  <c r="F261" i="1"/>
  <c r="D83" i="1"/>
  <c r="D82" i="1"/>
  <c r="E82" i="1" s="1"/>
  <c r="F194" i="1" s="1"/>
  <c r="D81" i="1"/>
  <c r="D80" i="1"/>
  <c r="AQ180" i="1"/>
  <c r="AR180" i="1" s="1"/>
  <c r="AQ181" i="1"/>
  <c r="AR181" i="1" s="1"/>
  <c r="AQ177" i="1"/>
  <c r="AR177" i="1" s="1"/>
  <c r="AQ179" i="1"/>
  <c r="AR179" i="1" s="1"/>
  <c r="AQ182" i="1"/>
  <c r="AR182" i="1" s="1"/>
  <c r="B549" i="1"/>
  <c r="B550" i="1" s="1"/>
  <c r="B551" i="1" s="1"/>
  <c r="D564" i="1"/>
  <c r="D565" i="1"/>
  <c r="AQ172" i="1"/>
  <c r="AR172" i="1" s="1"/>
  <c r="AQ175" i="1"/>
  <c r="AR175" i="1" s="1"/>
  <c r="AQ173" i="1"/>
  <c r="AR173" i="1" s="1"/>
  <c r="AQ171" i="1"/>
  <c r="AR171" i="1" s="1"/>
  <c r="AQ178" i="1"/>
  <c r="AR178" i="1" s="1"/>
  <c r="AQ176" i="1"/>
  <c r="AR176" i="1" s="1"/>
  <c r="AQ169" i="1"/>
  <c r="AR169" i="1" s="1"/>
  <c r="AQ174" i="1"/>
  <c r="AR174" i="1" s="1"/>
  <c r="AQ168" i="1"/>
  <c r="AR168" i="1" s="1"/>
  <c r="AQ167" i="1"/>
  <c r="AR167" i="1" s="1"/>
  <c r="AR132" i="1"/>
  <c r="AQ170" i="1"/>
  <c r="AR170" i="1" s="1"/>
  <c r="DW131" i="1" l="1"/>
  <c r="DX130" i="1"/>
  <c r="DZ129" i="1"/>
  <c r="DY129" i="1"/>
  <c r="E80" i="1"/>
  <c r="E81" i="1"/>
  <c r="F169" i="1" s="1"/>
  <c r="C205" i="1"/>
  <c r="E83" i="1"/>
  <c r="F219" i="1" s="1"/>
  <c r="E222" i="1" s="1"/>
  <c r="B338" i="1"/>
  <c r="C338" i="1" s="1"/>
  <c r="L14" i="1"/>
  <c r="B337" i="1"/>
  <c r="C337" i="1" s="1"/>
  <c r="L13" i="1"/>
  <c r="B344" i="1"/>
  <c r="C344" i="1" s="1"/>
  <c r="L20" i="1"/>
  <c r="B351" i="1"/>
  <c r="C351" i="1" s="1"/>
  <c r="L27" i="1"/>
  <c r="B343" i="1"/>
  <c r="C343" i="1" s="1"/>
  <c r="L19" i="1"/>
  <c r="B339" i="1"/>
  <c r="C339" i="1" s="1"/>
  <c r="L15" i="1"/>
  <c r="B348" i="1"/>
  <c r="C348" i="1" s="1"/>
  <c r="L24" i="1"/>
  <c r="B350" i="1"/>
  <c r="C350" i="1" s="1"/>
  <c r="L26" i="1"/>
  <c r="B336" i="1"/>
  <c r="C336" i="1" s="1"/>
  <c r="L12" i="1"/>
  <c r="B341" i="1"/>
  <c r="C341" i="1" s="1"/>
  <c r="L17" i="1"/>
  <c r="B346" i="1"/>
  <c r="C346" i="1" s="1"/>
  <c r="L22" i="1"/>
  <c r="B340" i="1"/>
  <c r="C340" i="1" s="1"/>
  <c r="L16" i="1"/>
  <c r="B347" i="1"/>
  <c r="C347" i="1" s="1"/>
  <c r="L23" i="1"/>
  <c r="B342" i="1"/>
  <c r="C342" i="1" s="1"/>
  <c r="L18" i="1"/>
  <c r="B345" i="1"/>
  <c r="C345" i="1" s="1"/>
  <c r="L21" i="1"/>
  <c r="B349" i="1"/>
  <c r="C349" i="1" s="1"/>
  <c r="L25" i="1"/>
  <c r="DX72" i="1"/>
  <c r="DY71" i="1" s="1"/>
  <c r="DY70" i="1"/>
  <c r="DZ71" i="1"/>
  <c r="K676" i="1"/>
  <c r="K672" i="1"/>
  <c r="E547" i="1"/>
  <c r="E548" i="1"/>
  <c r="C180" i="1"/>
  <c r="DB47" i="1"/>
  <c r="K667" i="1"/>
  <c r="K670" i="1"/>
  <c r="DK46" i="1"/>
  <c r="DK49" i="1" s="1"/>
  <c r="DO47" i="1"/>
  <c r="K666" i="1"/>
  <c r="K669" i="1"/>
  <c r="K675" i="1"/>
  <c r="K668" i="1"/>
  <c r="F82" i="1"/>
  <c r="F188" i="1" s="1"/>
  <c r="BW46" i="1"/>
  <c r="K671" i="1"/>
  <c r="K674" i="1"/>
  <c r="C155" i="1"/>
  <c r="K673" i="1"/>
  <c r="DZ130" i="1" l="1"/>
  <c r="DX131" i="1"/>
  <c r="DZ131" i="1" s="1"/>
  <c r="DW132" i="1"/>
  <c r="E221" i="1"/>
  <c r="F83" i="1"/>
  <c r="F213" i="1" s="1"/>
  <c r="F81" i="1"/>
  <c r="DX73" i="1"/>
  <c r="DZ72" i="1"/>
  <c r="N35" i="1"/>
  <c r="O35" i="1" s="1"/>
  <c r="E197" i="1"/>
  <c r="E196" i="1"/>
  <c r="E172" i="1"/>
  <c r="E171" i="1"/>
  <c r="E550" i="1"/>
  <c r="B565" i="1"/>
  <c r="F565" i="1" s="1"/>
  <c r="E571" i="1" s="1"/>
  <c r="B564" i="1"/>
  <c r="B569" i="1" s="1"/>
  <c r="DK48" i="1"/>
  <c r="J82" i="1"/>
  <c r="DX132" i="1" l="1"/>
  <c r="DW133" i="1"/>
  <c r="DY130" i="1"/>
  <c r="D205" i="1"/>
  <c r="A207" i="1" s="1"/>
  <c r="N37" i="1"/>
  <c r="O37" i="1" s="1"/>
  <c r="J83" i="1"/>
  <c r="F163" i="1"/>
  <c r="J81" i="1"/>
  <c r="N33" i="1"/>
  <c r="O33" i="1" s="1"/>
  <c r="DK51" i="1"/>
  <c r="DK311" i="1" s="1"/>
  <c r="DY72" i="1"/>
  <c r="DZ73" i="1"/>
  <c r="DX74" i="1"/>
  <c r="DY73" i="1" s="1"/>
  <c r="A555" i="1" a="1"/>
  <c r="A555" i="1" s="1"/>
  <c r="N39" i="1"/>
  <c r="O39" i="1" s="1"/>
  <c r="F564" i="1"/>
  <c r="B571" i="1" s="1"/>
  <c r="E569" i="1"/>
  <c r="V600" i="1"/>
  <c r="D76" i="1"/>
  <c r="DX133" i="1" l="1"/>
  <c r="DW134" i="1"/>
  <c r="DY131" i="1"/>
  <c r="DZ132" i="1"/>
  <c r="DY132" i="1"/>
  <c r="DK1906" i="1"/>
  <c r="DL1906" i="1" s="1"/>
  <c r="DK1847" i="1"/>
  <c r="DL1847" i="1" s="1"/>
  <c r="DK1511" i="1"/>
  <c r="DL1511" i="1" s="1"/>
  <c r="DK98" i="1"/>
  <c r="DM98" i="1" s="1"/>
  <c r="DK1265" i="1"/>
  <c r="DQ1265" i="1" s="1"/>
  <c r="DK2023" i="1"/>
  <c r="DM2023" i="1" s="1"/>
  <c r="DK1187" i="1"/>
  <c r="DQ1187" i="1" s="1"/>
  <c r="DK2044" i="1"/>
  <c r="DQ2044" i="1" s="1"/>
  <c r="DK1790" i="1"/>
  <c r="DQ1790" i="1" s="1"/>
  <c r="DK168" i="1"/>
  <c r="DL168" i="1" s="1"/>
  <c r="DK1970" i="1"/>
  <c r="DM1970" i="1" s="1"/>
  <c r="DK1786" i="1"/>
  <c r="DQ1786" i="1" s="1"/>
  <c r="DK1493" i="1"/>
  <c r="DM1493" i="1" s="1"/>
  <c r="DO1493" i="1" s="1"/>
  <c r="DK93" i="1"/>
  <c r="DQ93" i="1" s="1"/>
  <c r="DK2011" i="1"/>
  <c r="DM2011" i="1" s="1"/>
  <c r="DK1755" i="1"/>
  <c r="DK1396" i="1"/>
  <c r="DQ1396" i="1" s="1"/>
  <c r="DK145" i="1"/>
  <c r="DM145" i="1" s="1"/>
  <c r="DO145" i="1" s="1"/>
  <c r="DK2005" i="1"/>
  <c r="DL2005" i="1" s="1"/>
  <c r="DK1736" i="1"/>
  <c r="DM1736" i="1" s="1"/>
  <c r="DK1283" i="1"/>
  <c r="DQ1283" i="1" s="1"/>
  <c r="DK114" i="1"/>
  <c r="DK1449" i="1"/>
  <c r="DK1561" i="1"/>
  <c r="DQ1561" i="1" s="1"/>
  <c r="DK1101" i="1"/>
  <c r="DQ1101" i="1" s="1"/>
  <c r="DK1251" i="1"/>
  <c r="DM1251" i="1" s="1"/>
  <c r="DK1700" i="1"/>
  <c r="DM1700" i="1" s="1"/>
  <c r="DK1728" i="1"/>
  <c r="DL1728" i="1" s="1"/>
  <c r="DK1663" i="1"/>
  <c r="DM1663" i="1" s="1"/>
  <c r="DK1584" i="1"/>
  <c r="DL1584" i="1" s="1"/>
  <c r="DK1108" i="1"/>
  <c r="DM1108" i="1" s="1"/>
  <c r="DK2007" i="1"/>
  <c r="DL2007" i="1" s="1"/>
  <c r="DK1556" i="1"/>
  <c r="DM1556" i="1" s="1"/>
  <c r="DK1041" i="1"/>
  <c r="DM1041" i="1" s="1"/>
  <c r="DN1041" i="1" s="1"/>
  <c r="DK1971" i="1"/>
  <c r="DM1971" i="1" s="1"/>
  <c r="DK1692" i="1"/>
  <c r="DK876" i="1"/>
  <c r="DQ876" i="1" s="1"/>
  <c r="DK991" i="1"/>
  <c r="DQ991" i="1" s="1"/>
  <c r="DK1965" i="1"/>
  <c r="DQ1965" i="1" s="1"/>
  <c r="DK1691" i="1"/>
  <c r="DK772" i="1"/>
  <c r="DL772" i="1" s="1"/>
  <c r="DK2021" i="1"/>
  <c r="DL2021" i="1" s="1"/>
  <c r="DK1900" i="1"/>
  <c r="DQ1900" i="1" s="1"/>
  <c r="DK1838" i="1"/>
  <c r="DQ1838" i="1" s="1"/>
  <c r="DK1661" i="1"/>
  <c r="DK1040" i="1"/>
  <c r="DQ1040" i="1" s="1"/>
  <c r="DK443" i="1"/>
  <c r="DM443" i="1" s="1"/>
  <c r="DK2035" i="1"/>
  <c r="DQ2035" i="1" s="1"/>
  <c r="DK1844" i="1"/>
  <c r="DK1215" i="1"/>
  <c r="DQ1215" i="1" s="1"/>
  <c r="DK1987" i="1"/>
  <c r="DK1726" i="1"/>
  <c r="DL1726" i="1" s="1"/>
  <c r="DK1280" i="1"/>
  <c r="DK1974" i="1"/>
  <c r="DQ1974" i="1" s="1"/>
  <c r="DK1846" i="1"/>
  <c r="DQ1846" i="1" s="1"/>
  <c r="DK1496" i="1"/>
  <c r="DQ1496" i="1" s="1"/>
  <c r="DK1686" i="1"/>
  <c r="DQ1686" i="1" s="1"/>
  <c r="DK1069" i="1"/>
  <c r="DK569" i="1"/>
  <c r="DK1678" i="1"/>
  <c r="DK679" i="1"/>
  <c r="DK2030" i="1"/>
  <c r="DQ2030" i="1" s="1"/>
  <c r="DK1719" i="1"/>
  <c r="DL1719" i="1" s="1"/>
  <c r="DK1810" i="1"/>
  <c r="DK1753" i="1"/>
  <c r="DK1646" i="1"/>
  <c r="DM1646" i="1" s="1"/>
  <c r="DK1065" i="1"/>
  <c r="DL1065" i="1" s="1"/>
  <c r="DK563" i="1"/>
  <c r="DQ563" i="1" s="1"/>
  <c r="DK1932" i="1"/>
  <c r="DQ1932" i="1" s="1"/>
  <c r="DK721" i="1"/>
  <c r="DM721" i="1" s="1"/>
  <c r="DK1851" i="1"/>
  <c r="DK1245" i="1"/>
  <c r="DK2029" i="1"/>
  <c r="DM2029" i="1" s="1"/>
  <c r="DK1712" i="1"/>
  <c r="DL1712" i="1" s="1"/>
  <c r="DK1800" i="1"/>
  <c r="DK1752" i="1"/>
  <c r="DL1752" i="1" s="1"/>
  <c r="DK1615" i="1"/>
  <c r="DK1051" i="1"/>
  <c r="DL1051" i="1" s="1"/>
  <c r="DK456" i="1"/>
  <c r="DL456" i="1" s="1"/>
  <c r="DK1843" i="1"/>
  <c r="DQ1843" i="1" s="1"/>
  <c r="DK1638" i="1"/>
  <c r="DQ1638" i="1" s="1"/>
  <c r="DK1962" i="1"/>
  <c r="DL1962" i="1" s="1"/>
  <c r="DK1915" i="1"/>
  <c r="DM1915" i="1" s="1"/>
  <c r="DK1667" i="1"/>
  <c r="DQ1667" i="1" s="1"/>
  <c r="DK1797" i="1"/>
  <c r="DK1634" i="1"/>
  <c r="DM1634" i="1" s="1"/>
  <c r="DK1399" i="1"/>
  <c r="DK1687" i="1"/>
  <c r="DM1687" i="1" s="1"/>
  <c r="DK1247" i="1"/>
  <c r="DK1421" i="1"/>
  <c r="DK1098" i="1"/>
  <c r="DK903" i="1"/>
  <c r="DM903" i="1" s="1"/>
  <c r="DK63" i="1"/>
  <c r="DK218" i="1"/>
  <c r="DQ218" i="1" s="1"/>
  <c r="DK1835" i="1"/>
  <c r="DK1603" i="1"/>
  <c r="DK1959" i="1"/>
  <c r="DL1959" i="1" s="1"/>
  <c r="DK1895" i="1"/>
  <c r="DL1895" i="1" s="1"/>
  <c r="DK1665" i="1"/>
  <c r="DK1784" i="1"/>
  <c r="DK1393" i="1"/>
  <c r="DK1364" i="1"/>
  <c r="DQ1364" i="1" s="1"/>
  <c r="DK1619" i="1"/>
  <c r="DK1244" i="1"/>
  <c r="DL1244" i="1" s="1"/>
  <c r="DK1417" i="1"/>
  <c r="DQ1417" i="1" s="1"/>
  <c r="DK939" i="1"/>
  <c r="DQ939" i="1" s="1"/>
  <c r="DK892" i="1"/>
  <c r="DM892" i="1" s="1"/>
  <c r="DK415" i="1"/>
  <c r="DK794" i="1"/>
  <c r="DQ794" i="1" s="1"/>
  <c r="DK1543" i="1"/>
  <c r="DQ1543" i="1" s="1"/>
  <c r="DK1389" i="1"/>
  <c r="DK1953" i="1"/>
  <c r="DK1887" i="1"/>
  <c r="DK1662" i="1"/>
  <c r="DK1747" i="1"/>
  <c r="DK1957" i="1"/>
  <c r="DQ1957" i="1" s="1"/>
  <c r="DK1729" i="1"/>
  <c r="DL1729" i="1" s="1"/>
  <c r="DK1618" i="1"/>
  <c r="DM1618" i="1" s="1"/>
  <c r="DK1239" i="1"/>
  <c r="DM1239" i="1" s="1"/>
  <c r="DK1414" i="1"/>
  <c r="DM1414" i="1" s="1"/>
  <c r="DK1181" i="1"/>
  <c r="DM1181" i="1" s="1"/>
  <c r="DK879" i="1"/>
  <c r="DL879" i="1" s="1"/>
  <c r="DK372" i="1"/>
  <c r="DK1273" i="1"/>
  <c r="DK2036" i="1"/>
  <c r="DL2036" i="1" s="1"/>
  <c r="DK2038" i="1"/>
  <c r="DM2038" i="1" s="1"/>
  <c r="DK1941" i="1"/>
  <c r="DL1941" i="1" s="1"/>
  <c r="DK1868" i="1"/>
  <c r="DQ1868" i="1" s="1"/>
  <c r="DK1630" i="1"/>
  <c r="DM1630" i="1" s="1"/>
  <c r="DK1720" i="1"/>
  <c r="DQ1720" i="1" s="1"/>
  <c r="DK1955" i="1"/>
  <c r="DM1955" i="1" s="1"/>
  <c r="DK1706" i="1"/>
  <c r="DM1706" i="1" s="1"/>
  <c r="DK1617" i="1"/>
  <c r="DK1303" i="1"/>
  <c r="DL1303" i="1" s="1"/>
  <c r="DK1403" i="1"/>
  <c r="DK1100" i="1"/>
  <c r="DK798" i="1"/>
  <c r="DK367" i="1"/>
  <c r="DQ367" i="1" s="1"/>
  <c r="DK2013" i="1"/>
  <c r="DK1582" i="1"/>
  <c r="DQ1582" i="1" s="1"/>
  <c r="DK1861" i="1"/>
  <c r="DM1861" i="1" s="1"/>
  <c r="DK1735" i="1"/>
  <c r="DM1735" i="1" s="1"/>
  <c r="DK2025" i="1"/>
  <c r="DK1832" i="1"/>
  <c r="DK1818" i="1"/>
  <c r="DK1471" i="1"/>
  <c r="DL1471" i="1" s="1"/>
  <c r="DK1457" i="1"/>
  <c r="DK1474" i="1"/>
  <c r="DK1144" i="1"/>
  <c r="DK1232" i="1"/>
  <c r="DK647" i="1"/>
  <c r="DK452" i="1"/>
  <c r="DL452" i="1" s="1"/>
  <c r="DK1375" i="1"/>
  <c r="DK1997" i="1"/>
  <c r="DQ1997" i="1" s="1"/>
  <c r="DK2050" i="1"/>
  <c r="DK1859" i="1"/>
  <c r="DM1859" i="1" s="1"/>
  <c r="DK1732" i="1"/>
  <c r="DL1732" i="1" s="1"/>
  <c r="DK2003" i="1"/>
  <c r="DL2003" i="1" s="1"/>
  <c r="DK1830" i="1"/>
  <c r="DK1787" i="1"/>
  <c r="DK1462" i="1"/>
  <c r="DK1580" i="1"/>
  <c r="DK1444" i="1"/>
  <c r="DM1444" i="1" s="1"/>
  <c r="DK1132" i="1"/>
  <c r="DM1132" i="1" s="1"/>
  <c r="DK1140" i="1"/>
  <c r="DL1140" i="1" s="1"/>
  <c r="DK792" i="1"/>
  <c r="DQ792" i="1" s="1"/>
  <c r="DK332" i="1"/>
  <c r="DK1824" i="1"/>
  <c r="DM1824" i="1" s="1"/>
  <c r="DO1824" i="1" s="1"/>
  <c r="DK1110" i="1"/>
  <c r="DL1110" i="1" s="1"/>
  <c r="DK682" i="1"/>
  <c r="DK1809" i="1"/>
  <c r="DL1809" i="1" s="1"/>
  <c r="DK1855" i="1"/>
  <c r="DK1820" i="1"/>
  <c r="DK1488" i="1"/>
  <c r="DK1577" i="1"/>
  <c r="DQ1577" i="1" s="1"/>
  <c r="DK327" i="1"/>
  <c r="DL327" i="1" s="1"/>
  <c r="DK1484" i="1"/>
  <c r="DK1740" i="1"/>
  <c r="DM1740" i="1" s="1"/>
  <c r="DK2031" i="1"/>
  <c r="DM2031" i="1" s="1"/>
  <c r="DK1697" i="1"/>
  <c r="DQ1697" i="1" s="1"/>
  <c r="DK1845" i="1"/>
  <c r="DL1845" i="1" s="1"/>
  <c r="DK2004" i="1"/>
  <c r="DQ2004" i="1" s="1"/>
  <c r="DK1690" i="1"/>
  <c r="DQ1690" i="1" s="1"/>
  <c r="DK1808" i="1"/>
  <c r="DK1993" i="1"/>
  <c r="DQ1993" i="1" s="1"/>
  <c r="DK1612" i="1"/>
  <c r="DK1817" i="1"/>
  <c r="DK1479" i="1"/>
  <c r="DQ1479" i="1" s="1"/>
  <c r="DK1652" i="1"/>
  <c r="DK1365" i="1"/>
  <c r="DQ1365" i="1" s="1"/>
  <c r="DK1402" i="1"/>
  <c r="DM1402" i="1" s="1"/>
  <c r="DK1680" i="1"/>
  <c r="DK1576" i="1"/>
  <c r="DK1220" i="1"/>
  <c r="DQ1220" i="1" s="1"/>
  <c r="DK1320" i="1"/>
  <c r="DL1320" i="1" s="1"/>
  <c r="DK1291" i="1"/>
  <c r="DK1096" i="1"/>
  <c r="DK1230" i="1"/>
  <c r="DK636" i="1"/>
  <c r="DK809" i="1"/>
  <c r="DQ809" i="1" s="1"/>
  <c r="DK639" i="1"/>
  <c r="DK677" i="1"/>
  <c r="DK320" i="1"/>
  <c r="DK2006" i="1"/>
  <c r="DM2006" i="1" s="1"/>
  <c r="DK1669" i="1"/>
  <c r="DK1259" i="1"/>
  <c r="DQ1259" i="1" s="1"/>
  <c r="DK789" i="1"/>
  <c r="DQ789" i="1" s="1"/>
  <c r="DK1339" i="1"/>
  <c r="DM1339" i="1" s="1"/>
  <c r="DK1718" i="1"/>
  <c r="DK2024" i="1"/>
  <c r="DQ2024" i="1" s="1"/>
  <c r="DK1492" i="1"/>
  <c r="DK1823" i="1"/>
  <c r="DM1823" i="1" s="1"/>
  <c r="DK1998" i="1"/>
  <c r="DK1676" i="1"/>
  <c r="DQ1676" i="1" s="1"/>
  <c r="DK1805" i="1"/>
  <c r="DM1805" i="1" s="1"/>
  <c r="DO1805" i="1" s="1"/>
  <c r="DK1989" i="1"/>
  <c r="DM1989" i="1" s="1"/>
  <c r="DK1523" i="1"/>
  <c r="DL1523" i="1" s="1"/>
  <c r="DK1801" i="1"/>
  <c r="DM1801" i="1" s="1"/>
  <c r="DK1371" i="1"/>
  <c r="DK1595" i="1"/>
  <c r="DM1595" i="1" s="1"/>
  <c r="DK1331" i="1"/>
  <c r="DK1499" i="1"/>
  <c r="DM1499" i="1" s="1"/>
  <c r="DO1499" i="1" s="1"/>
  <c r="DK1632" i="1"/>
  <c r="DM1632" i="1" s="1"/>
  <c r="DK1575" i="1"/>
  <c r="DM1575" i="1" s="1"/>
  <c r="DO1575" i="1" s="1"/>
  <c r="DK1214" i="1"/>
  <c r="DK1310" i="1"/>
  <c r="DK1349" i="1"/>
  <c r="DM1349" i="1" s="1"/>
  <c r="DK1078" i="1"/>
  <c r="DQ1078" i="1" s="1"/>
  <c r="DK1206" i="1"/>
  <c r="DL1206" i="1" s="1"/>
  <c r="DK1195" i="1"/>
  <c r="DL1195" i="1" s="1"/>
  <c r="DK858" i="1"/>
  <c r="DK776" i="1"/>
  <c r="DK481" i="1"/>
  <c r="DK447" i="1"/>
  <c r="DK1936" i="1"/>
  <c r="DQ1936" i="1" s="1"/>
  <c r="DK1656" i="1"/>
  <c r="DQ1656" i="1" s="1"/>
  <c r="DK1684" i="1"/>
  <c r="DK978" i="1"/>
  <c r="DK2048" i="1"/>
  <c r="DL2048" i="1" s="1"/>
  <c r="DK2049" i="1"/>
  <c r="DQ2049" i="1" s="1"/>
  <c r="DK2018" i="1"/>
  <c r="DL2018" i="1" s="1"/>
  <c r="DK2047" i="1"/>
  <c r="DQ2047" i="1" s="1"/>
  <c r="DK1819" i="1"/>
  <c r="DQ1819" i="1" s="1"/>
  <c r="DK1992" i="1"/>
  <c r="DK1625" i="1"/>
  <c r="DQ1625" i="1" s="1"/>
  <c r="DK1794" i="1"/>
  <c r="DK1956" i="1"/>
  <c r="DQ1956" i="1" s="1"/>
  <c r="DK1446" i="1"/>
  <c r="DL1446" i="1" s="1"/>
  <c r="DK1722" i="1"/>
  <c r="DK1972" i="1"/>
  <c r="DL1972" i="1" s="1"/>
  <c r="DK1442" i="1"/>
  <c r="DK1252" i="1"/>
  <c r="DM1252" i="1" s="1"/>
  <c r="DK1476" i="1"/>
  <c r="DK1531" i="1"/>
  <c r="DQ1531" i="1" s="1"/>
  <c r="DK1560" i="1"/>
  <c r="DK1211" i="1"/>
  <c r="DK1304" i="1"/>
  <c r="DK1346" i="1"/>
  <c r="DK1200" i="1"/>
  <c r="DK1149" i="1"/>
  <c r="DQ1149" i="1" s="1"/>
  <c r="DK1186" i="1"/>
  <c r="DQ1186" i="1" s="1"/>
  <c r="DK813" i="1"/>
  <c r="DM813" i="1" s="1"/>
  <c r="DK767" i="1"/>
  <c r="DK493" i="1"/>
  <c r="DQ493" i="1" s="1"/>
  <c r="DK409" i="1"/>
  <c r="DK2041" i="1"/>
  <c r="DM2041" i="1" s="1"/>
  <c r="DK2000" i="1"/>
  <c r="DK1458" i="1"/>
  <c r="DK1340" i="1"/>
  <c r="DK1246" i="1"/>
  <c r="DK1475" i="1"/>
  <c r="DM1475" i="1" s="1"/>
  <c r="DK1694" i="1"/>
  <c r="DM1694" i="1" s="1"/>
  <c r="DK1894" i="1"/>
  <c r="DK1683" i="1"/>
  <c r="DQ1683" i="1" s="1"/>
  <c r="DK1633" i="1"/>
  <c r="DQ1633" i="1" s="1"/>
  <c r="DK1738" i="1"/>
  <c r="DM1738" i="1" s="1"/>
  <c r="DK1942" i="1"/>
  <c r="DK1988" i="1"/>
  <c r="DM1988" i="1" s="1"/>
  <c r="DK1759" i="1"/>
  <c r="DK1852" i="1"/>
  <c r="DK1946" i="1"/>
  <c r="DK1934" i="1"/>
  <c r="DK1710" i="1"/>
  <c r="DK1760" i="1"/>
  <c r="DQ1760" i="1" s="1"/>
  <c r="DK1528" i="1"/>
  <c r="DQ1528" i="1" s="1"/>
  <c r="DK1295" i="1"/>
  <c r="DQ1295" i="1" s="1"/>
  <c r="DK1707" i="1"/>
  <c r="DK1655" i="1"/>
  <c r="DK1268" i="1"/>
  <c r="DK1384" i="1"/>
  <c r="DL1384" i="1" s="1"/>
  <c r="DK1480" i="1"/>
  <c r="DK955" i="1"/>
  <c r="DL955" i="1" s="1"/>
  <c r="DK1158" i="1"/>
  <c r="DM1158" i="1" s="1"/>
  <c r="DK1010" i="1"/>
  <c r="DK958" i="1"/>
  <c r="DM958" i="1" s="1"/>
  <c r="DK496" i="1"/>
  <c r="DL496" i="1" s="1"/>
  <c r="DK445" i="1"/>
  <c r="DK249" i="1"/>
  <c r="DM249" i="1" s="1"/>
  <c r="DK1804" i="1"/>
  <c r="DM1804" i="1" s="1"/>
  <c r="DK1714" i="1"/>
  <c r="DQ1714" i="1" s="1"/>
  <c r="DK1537" i="1"/>
  <c r="DK1427" i="1"/>
  <c r="DL1427" i="1" s="1"/>
  <c r="DK783" i="1"/>
  <c r="DK2037" i="1"/>
  <c r="DK2033" i="1"/>
  <c r="DQ2033" i="1" s="1"/>
  <c r="DK1864" i="1"/>
  <c r="DM1864" i="1" s="1"/>
  <c r="DK1651" i="1"/>
  <c r="DK1064" i="1"/>
  <c r="DQ1064" i="1" s="1"/>
  <c r="DK1721" i="1"/>
  <c r="DK1918" i="1"/>
  <c r="DQ1918" i="1" s="1"/>
  <c r="DK1983" i="1"/>
  <c r="DM1983" i="1" s="1"/>
  <c r="DK1749" i="1"/>
  <c r="DK1836" i="1"/>
  <c r="DL1836" i="1" s="1"/>
  <c r="DK1905" i="1"/>
  <c r="DM1905" i="1" s="1"/>
  <c r="DK1931" i="1"/>
  <c r="DK1666" i="1"/>
  <c r="DK1758" i="1"/>
  <c r="DK1434" i="1"/>
  <c r="DK1050" i="1"/>
  <c r="DK1699" i="1"/>
  <c r="DM1699" i="1" s="1"/>
  <c r="DO1699" i="1" s="1"/>
  <c r="DK1648" i="1"/>
  <c r="DK1266" i="1"/>
  <c r="DQ1266" i="1" s="1"/>
  <c r="DK1300" i="1"/>
  <c r="DQ1300" i="1" s="1"/>
  <c r="DK1470" i="1"/>
  <c r="DK885" i="1"/>
  <c r="DK1135" i="1"/>
  <c r="DM1135" i="1" s="1"/>
  <c r="DK665" i="1"/>
  <c r="DK936" i="1"/>
  <c r="DK752" i="1"/>
  <c r="DK478" i="1"/>
  <c r="DL478" i="1" s="1"/>
  <c r="DK174" i="1"/>
  <c r="DQ174" i="1" s="1"/>
  <c r="DK197" i="1"/>
  <c r="DL197" i="1" s="1"/>
  <c r="DK472" i="1"/>
  <c r="DK438" i="1"/>
  <c r="DK117" i="1"/>
  <c r="DK2043" i="1"/>
  <c r="DL2043" i="1" s="1"/>
  <c r="DK2045" i="1"/>
  <c r="DK1917" i="1"/>
  <c r="DM1917" i="1" s="1"/>
  <c r="DO1917" i="1" s="1"/>
  <c r="DK2034" i="1"/>
  <c r="DK2002" i="1"/>
  <c r="DM2002" i="1" s="1"/>
  <c r="DK2015" i="1"/>
  <c r="DL2015" i="1" s="1"/>
  <c r="DK1727" i="1"/>
  <c r="DK2022" i="1"/>
  <c r="DQ2022" i="1" s="1"/>
  <c r="DK1935" i="1"/>
  <c r="DQ1935" i="1" s="1"/>
  <c r="DK1814" i="1"/>
  <c r="DK1628" i="1"/>
  <c r="DL1628" i="1" s="1"/>
  <c r="DK1982" i="1"/>
  <c r="DK1829" i="1"/>
  <c r="DQ1829" i="1" s="1"/>
  <c r="DK1594" i="1"/>
  <c r="DK1899" i="1"/>
  <c r="DQ1899" i="1" s="1"/>
  <c r="DK1789" i="1"/>
  <c r="DK1627" i="1"/>
  <c r="DM1627" i="1" s="1"/>
  <c r="DK1950" i="1"/>
  <c r="DM1950" i="1" s="1"/>
  <c r="DO1950" i="1" s="1"/>
  <c r="DK1785" i="1"/>
  <c r="DK1170" i="1"/>
  <c r="DK1711" i="1"/>
  <c r="DL1711" i="1" s="1"/>
  <c r="DK1688" i="1"/>
  <c r="DK1837" i="1"/>
  <c r="DK1916" i="1"/>
  <c r="DM1916" i="1" s="1"/>
  <c r="DO1916" i="1" s="1"/>
  <c r="DK1952" i="1"/>
  <c r="DK1203" i="1"/>
  <c r="DK1469" i="1"/>
  <c r="DK1033" i="1"/>
  <c r="DK1644" i="1"/>
  <c r="DL1644" i="1" s="1"/>
  <c r="DK1455" i="1"/>
  <c r="DM1455" i="1" s="1"/>
  <c r="DK1659" i="1"/>
  <c r="DK1524" i="1"/>
  <c r="DK1613" i="1"/>
  <c r="DM1613" i="1" s="1"/>
  <c r="DK1447" i="1"/>
  <c r="DL1447" i="1" s="1"/>
  <c r="DK1422" i="1"/>
  <c r="DK1161" i="1"/>
  <c r="DQ1161" i="1" s="1"/>
  <c r="DK1301" i="1"/>
  <c r="DK1297" i="1"/>
  <c r="DQ1297" i="1" s="1"/>
  <c r="DK1390" i="1"/>
  <c r="DQ1390" i="1" s="1"/>
  <c r="DK1337" i="1"/>
  <c r="DK1361" i="1"/>
  <c r="DK1169" i="1"/>
  <c r="DK1047" i="1"/>
  <c r="DK1091" i="1"/>
  <c r="DQ1091" i="1" s="1"/>
  <c r="DK1082" i="1"/>
  <c r="DQ1082" i="1" s="1"/>
  <c r="DK1147" i="1"/>
  <c r="DK488" i="1"/>
  <c r="DK782" i="1"/>
  <c r="DK874" i="1"/>
  <c r="DM874" i="1" s="1"/>
  <c r="DK762" i="1"/>
  <c r="DM762" i="1" s="1"/>
  <c r="DK742" i="1"/>
  <c r="DM742" i="1" s="1"/>
  <c r="DK626" i="1"/>
  <c r="DQ626" i="1" s="1"/>
  <c r="DK393" i="1"/>
  <c r="DQ393" i="1" s="1"/>
  <c r="DK365" i="1"/>
  <c r="DK135" i="1"/>
  <c r="DK180" i="1"/>
  <c r="DK211" i="1"/>
  <c r="DQ211" i="1" s="1"/>
  <c r="DK272" i="1"/>
  <c r="DK285" i="1"/>
  <c r="DQ285" i="1" s="1"/>
  <c r="DK418" i="1"/>
  <c r="DL418" i="1" s="1"/>
  <c r="DK268" i="1"/>
  <c r="DK460" i="1"/>
  <c r="DQ460" i="1" s="1"/>
  <c r="DK528" i="1"/>
  <c r="DK527" i="1"/>
  <c r="DM527" i="1" s="1"/>
  <c r="DK541" i="1"/>
  <c r="DM541" i="1" s="1"/>
  <c r="DK336" i="1"/>
  <c r="DL336" i="1" s="1"/>
  <c r="DK148" i="1"/>
  <c r="DK613" i="1"/>
  <c r="DK632" i="1"/>
  <c r="DL632" i="1" s="1"/>
  <c r="DK537" i="1"/>
  <c r="DQ537" i="1" s="1"/>
  <c r="DK805" i="1"/>
  <c r="DL805" i="1" s="1"/>
  <c r="DK615" i="1"/>
  <c r="DM615" i="1" s="1"/>
  <c r="DK1000" i="1"/>
  <c r="DQ1000" i="1" s="1"/>
  <c r="DK800" i="1"/>
  <c r="DK888" i="1"/>
  <c r="DM888" i="1" s="1"/>
  <c r="DK1003" i="1"/>
  <c r="DK945" i="1"/>
  <c r="DQ945" i="1" s="1"/>
  <c r="DK1090" i="1"/>
  <c r="DM1090" i="1" s="1"/>
  <c r="DK1009" i="1"/>
  <c r="DK1094" i="1"/>
  <c r="DK994" i="1"/>
  <c r="DL994" i="1" s="1"/>
  <c r="DK1264" i="1"/>
  <c r="DK1205" i="1"/>
  <c r="DM1205" i="1" s="1"/>
  <c r="DK1129" i="1"/>
  <c r="DL1129" i="1" s="1"/>
  <c r="DK1299" i="1"/>
  <c r="DK1106" i="1"/>
  <c r="DL1106" i="1" s="1"/>
  <c r="DK1173" i="1"/>
  <c r="DM1173" i="1" s="1"/>
  <c r="DK1042" i="1"/>
  <c r="DK1017" i="1"/>
  <c r="DQ1017" i="1" s="1"/>
  <c r="DK1219" i="1"/>
  <c r="DM1219" i="1" s="1"/>
  <c r="DK1292" i="1"/>
  <c r="DK1437" i="1"/>
  <c r="DK1248" i="1"/>
  <c r="DM1248" i="1" s="1"/>
  <c r="DN1248" i="1" s="1"/>
  <c r="DK1103" i="1"/>
  <c r="DK1263" i="1"/>
  <c r="DK797" i="1"/>
  <c r="DK1330" i="1"/>
  <c r="DK1005" i="1"/>
  <c r="DK1372" i="1"/>
  <c r="DQ1372" i="1" s="1"/>
  <c r="DK1510" i="1"/>
  <c r="DK855" i="1"/>
  <c r="DQ855" i="1" s="1"/>
  <c r="DK1305" i="1"/>
  <c r="DM1305" i="1" s="1"/>
  <c r="DK1080" i="1"/>
  <c r="DK1344" i="1"/>
  <c r="DK1454" i="1"/>
  <c r="DQ1454" i="1" s="1"/>
  <c r="DK1586" i="1"/>
  <c r="DK1682" i="1"/>
  <c r="DQ1682" i="1" s="1"/>
  <c r="DK1508" i="1"/>
  <c r="DK1388" i="1"/>
  <c r="DL1388" i="1" s="1"/>
  <c r="DK1526" i="1"/>
  <c r="DQ1526" i="1" s="1"/>
  <c r="DK1642" i="1"/>
  <c r="DQ1642" i="1" s="1"/>
  <c r="DK1345" i="1"/>
  <c r="DK1570" i="1"/>
  <c r="DM1570" i="1" s="1"/>
  <c r="DK1472" i="1"/>
  <c r="DM1472" i="1" s="1"/>
  <c r="DO1472" i="1" s="1"/>
  <c r="DK1607" i="1"/>
  <c r="DL1607" i="1" s="1"/>
  <c r="DK1715" i="1"/>
  <c r="DK1385" i="1"/>
  <c r="DM1385" i="1" s="1"/>
  <c r="DK1289" i="1"/>
  <c r="DK1529" i="1"/>
  <c r="DQ1529" i="1" s="1"/>
  <c r="DK1674" i="1"/>
  <c r="DQ1674" i="1" s="1"/>
  <c r="DK1498" i="1"/>
  <c r="DM1498" i="1" s="1"/>
  <c r="DK1590" i="1"/>
  <c r="DL1590" i="1" s="1"/>
  <c r="DK1477" i="1"/>
  <c r="DK1597" i="1"/>
  <c r="DK1671" i="1"/>
  <c r="DQ1671" i="1" s="1"/>
  <c r="DK1811" i="1"/>
  <c r="DM1811" i="1" s="1"/>
  <c r="DK1961" i="1"/>
  <c r="DK1761" i="1"/>
  <c r="DL1761" i="1" s="1"/>
  <c r="DK1882" i="1"/>
  <c r="DM1882" i="1" s="1"/>
  <c r="DO1882" i="1" s="1"/>
  <c r="DK1986" i="1"/>
  <c r="DK1873" i="1"/>
  <c r="DQ1873" i="1" s="1"/>
  <c r="DK1940" i="1"/>
  <c r="DK1623" i="1"/>
  <c r="DK1791" i="1"/>
  <c r="DM1791" i="1" s="1"/>
  <c r="DK1854" i="1"/>
  <c r="DM1854" i="1" s="1"/>
  <c r="DK2042" i="1"/>
  <c r="DQ2042" i="1" s="1"/>
  <c r="DK1744" i="1"/>
  <c r="DK1860" i="1"/>
  <c r="DK1573" i="1"/>
  <c r="DM1573" i="1" s="1"/>
  <c r="DK1816" i="1"/>
  <c r="DL1816" i="1" s="1"/>
  <c r="DK215" i="1"/>
  <c r="DK276" i="1"/>
  <c r="DM276" i="1" s="1"/>
  <c r="DK195" i="1"/>
  <c r="DK286" i="1"/>
  <c r="DK340" i="1"/>
  <c r="DL340" i="1" s="1"/>
  <c r="DK466" i="1"/>
  <c r="DM466" i="1" s="1"/>
  <c r="DK576" i="1"/>
  <c r="DK535" i="1"/>
  <c r="DM535" i="1" s="1"/>
  <c r="DK590" i="1"/>
  <c r="DL590" i="1" s="1"/>
  <c r="DK614" i="1"/>
  <c r="DK483" i="1"/>
  <c r="DK659" i="1"/>
  <c r="DL659" i="1" s="1"/>
  <c r="DK642" i="1"/>
  <c r="DK766" i="1"/>
  <c r="DQ766" i="1" s="1"/>
  <c r="DK816" i="1"/>
  <c r="DQ816" i="1" s="1"/>
  <c r="DK653" i="1"/>
  <c r="DQ653" i="1" s="1"/>
  <c r="DK1011" i="1"/>
  <c r="DK819" i="1"/>
  <c r="DK891" i="1"/>
  <c r="DM891" i="1" s="1"/>
  <c r="DK1018" i="1"/>
  <c r="DK948" i="1"/>
  <c r="DQ948" i="1" s="1"/>
  <c r="DK1107" i="1"/>
  <c r="DM1107" i="1" s="1"/>
  <c r="DK1025" i="1"/>
  <c r="DK1099" i="1"/>
  <c r="DM1099" i="1" s="1"/>
  <c r="DK1034" i="1"/>
  <c r="DK1270" i="1"/>
  <c r="DK1231" i="1"/>
  <c r="DL1231" i="1" s="1"/>
  <c r="DK1137" i="1"/>
  <c r="DK1324" i="1"/>
  <c r="DK1111" i="1"/>
  <c r="DL1111" i="1" s="1"/>
  <c r="DK1201" i="1"/>
  <c r="DK1071" i="1"/>
  <c r="DQ1071" i="1" s="1"/>
  <c r="DK1030" i="1"/>
  <c r="DL1030" i="1" s="1"/>
  <c r="DK1227" i="1"/>
  <c r="DQ1227" i="1" s="1"/>
  <c r="DK1319" i="1"/>
  <c r="DL1319" i="1" s="1"/>
  <c r="DK1450" i="1"/>
  <c r="DQ1450" i="1" s="1"/>
  <c r="DK1269" i="1"/>
  <c r="DK1148" i="1"/>
  <c r="DQ1148" i="1" s="1"/>
  <c r="DK1281" i="1"/>
  <c r="DM1281" i="1" s="1"/>
  <c r="DK1055" i="1"/>
  <c r="DQ1055" i="1" s="1"/>
  <c r="DK1338" i="1"/>
  <c r="DM1338" i="1" s="1"/>
  <c r="DK1113" i="1"/>
  <c r="DQ1113" i="1" s="1"/>
  <c r="DK1379" i="1"/>
  <c r="DK1516" i="1"/>
  <c r="DM1516" i="1" s="1"/>
  <c r="DK1023" i="1"/>
  <c r="DL1023" i="1" s="1"/>
  <c r="DK1309" i="1"/>
  <c r="DL1309" i="1" s="1"/>
  <c r="DK1087" i="1"/>
  <c r="DM1087" i="1" s="1"/>
  <c r="DN1087" i="1" s="1"/>
  <c r="DK1351" i="1"/>
  <c r="DM1351" i="1" s="1"/>
  <c r="DK1460" i="1"/>
  <c r="DK1589" i="1"/>
  <c r="DM1589" i="1" s="1"/>
  <c r="DK1709" i="1"/>
  <c r="DM1709" i="1" s="1"/>
  <c r="DK1514" i="1"/>
  <c r="DL1514" i="1" s="1"/>
  <c r="DK1398" i="1"/>
  <c r="DQ1398" i="1" s="1"/>
  <c r="DK1563" i="1"/>
  <c r="DM1563" i="1" s="1"/>
  <c r="DK1654" i="1"/>
  <c r="DK1369" i="1"/>
  <c r="DL1369" i="1" s="1"/>
  <c r="DK1614" i="1"/>
  <c r="DM1614" i="1" s="1"/>
  <c r="DK1491" i="1"/>
  <c r="DM1491" i="1" s="1"/>
  <c r="DO1491" i="1" s="1"/>
  <c r="DK1629" i="1"/>
  <c r="DM1629" i="1" s="1"/>
  <c r="DK1730" i="1"/>
  <c r="DQ1730" i="1" s="1"/>
  <c r="DK1392" i="1"/>
  <c r="DK1360" i="1"/>
  <c r="DL1360" i="1" s="1"/>
  <c r="DK1547" i="1"/>
  <c r="DL1547" i="1" s="1"/>
  <c r="DK1685" i="1"/>
  <c r="DM1685" i="1" s="1"/>
  <c r="DK1513" i="1"/>
  <c r="DL1513" i="1" s="1"/>
  <c r="DK1591" i="1"/>
  <c r="DL1591" i="1" s="1"/>
  <c r="DK1489" i="1"/>
  <c r="DM1489" i="1" s="1"/>
  <c r="DK1605" i="1"/>
  <c r="DM1605" i="1" s="1"/>
  <c r="DK1679" i="1"/>
  <c r="DL1679" i="1" s="1"/>
  <c r="DK1825" i="1"/>
  <c r="DM1825" i="1" s="1"/>
  <c r="DK1968" i="1"/>
  <c r="DL1968" i="1" s="1"/>
  <c r="DK1770" i="1"/>
  <c r="DL1770" i="1" s="1"/>
  <c r="DK1893" i="1"/>
  <c r="DQ1893" i="1" s="1"/>
  <c r="DK1991" i="1"/>
  <c r="DL1991" i="1" s="1"/>
  <c r="DK1885" i="1"/>
  <c r="DL1885" i="1" s="1"/>
  <c r="DK1947" i="1"/>
  <c r="DL1947" i="1" s="1"/>
  <c r="DK1653" i="1"/>
  <c r="DL1653" i="1" s="1"/>
  <c r="DK1798" i="1"/>
  <c r="DL1798" i="1" s="1"/>
  <c r="DK1857" i="1"/>
  <c r="DQ1857" i="1" s="1"/>
  <c r="DK1356" i="1"/>
  <c r="DL1356" i="1" s="1"/>
  <c r="DK1756" i="1"/>
  <c r="DL1756" i="1" s="1"/>
  <c r="DK1866" i="1"/>
  <c r="DQ1866" i="1" s="1"/>
  <c r="DK1602" i="1"/>
  <c r="DK1831" i="1"/>
  <c r="DL1831" i="1" s="1"/>
  <c r="DK134" i="1"/>
  <c r="DK100" i="1"/>
  <c r="DL100" i="1" s="1"/>
  <c r="DK138" i="1"/>
  <c r="DK200" i="1"/>
  <c r="DK291" i="1"/>
  <c r="DK345" i="1"/>
  <c r="DM345" i="1" s="1"/>
  <c r="DK486" i="1"/>
  <c r="DK424" i="1"/>
  <c r="DK271" i="1"/>
  <c r="DK373" i="1"/>
  <c r="DK641" i="1"/>
  <c r="DQ641" i="1" s="1"/>
  <c r="DK504" i="1"/>
  <c r="DM504" i="1" s="1"/>
  <c r="DK666" i="1"/>
  <c r="DK648" i="1"/>
  <c r="DQ648" i="1" s="1"/>
  <c r="DK787" i="1"/>
  <c r="DL787" i="1" s="1"/>
  <c r="DK824" i="1"/>
  <c r="DK781" i="1"/>
  <c r="DK784" i="1"/>
  <c r="DQ784" i="1" s="1"/>
  <c r="DK825" i="1"/>
  <c r="DK965" i="1"/>
  <c r="DM965" i="1" s="1"/>
  <c r="DK714" i="1"/>
  <c r="DL714" i="1" s="1"/>
  <c r="DK962" i="1"/>
  <c r="DK778" i="1"/>
  <c r="DK1070" i="1"/>
  <c r="DL1070" i="1" s="1"/>
  <c r="DK1105" i="1"/>
  <c r="DK1125" i="1"/>
  <c r="DL1125" i="1" s="1"/>
  <c r="DK1279" i="1"/>
  <c r="DM1279" i="1" s="1"/>
  <c r="DK1234" i="1"/>
  <c r="DM1234" i="1" s="1"/>
  <c r="DK1141" i="1"/>
  <c r="DM1141" i="1" s="1"/>
  <c r="DK922" i="1"/>
  <c r="DL922" i="1" s="1"/>
  <c r="DK1143" i="1"/>
  <c r="DK1208" i="1"/>
  <c r="DQ1208" i="1" s="1"/>
  <c r="DK1083" i="1"/>
  <c r="DQ1083" i="1" s="1"/>
  <c r="DK1046" i="1"/>
  <c r="DL1046" i="1" s="1"/>
  <c r="DK1240" i="1"/>
  <c r="DK1321" i="1"/>
  <c r="DL1321" i="1" s="1"/>
  <c r="DK1456" i="1"/>
  <c r="DK1275" i="1"/>
  <c r="DL1275" i="1" s="1"/>
  <c r="DK1237" i="1"/>
  <c r="DK1294" i="1"/>
  <c r="DK1126" i="1"/>
  <c r="DL1126" i="1" s="1"/>
  <c r="DK1342" i="1"/>
  <c r="DM1342" i="1" s="1"/>
  <c r="DK1191" i="1"/>
  <c r="DL1191" i="1" s="1"/>
  <c r="DK1386" i="1"/>
  <c r="DQ1386" i="1" s="1"/>
  <c r="DK1166" i="1"/>
  <c r="DQ1166" i="1" s="1"/>
  <c r="DK1036" i="1"/>
  <c r="DM1036" i="1" s="1"/>
  <c r="DK1313" i="1"/>
  <c r="DK1123" i="1"/>
  <c r="DM1123" i="1" s="1"/>
  <c r="DK1353" i="1"/>
  <c r="DK984" i="1"/>
  <c r="DM984" i="1" s="1"/>
  <c r="DK1601" i="1"/>
  <c r="DQ1601" i="1" s="1"/>
  <c r="DK1716" i="1"/>
  <c r="DL1716" i="1" s="1"/>
  <c r="DK1527" i="1"/>
  <c r="DM1527" i="1" s="1"/>
  <c r="DK1407" i="1"/>
  <c r="DL1407" i="1" s="1"/>
  <c r="DK1588" i="1"/>
  <c r="DM1588" i="1" s="1"/>
  <c r="DK1670" i="1"/>
  <c r="DQ1670" i="1" s="1"/>
  <c r="DK1391" i="1"/>
  <c r="DM1391" i="1" s="1"/>
  <c r="DK1620" i="1"/>
  <c r="DL1620" i="1" s="1"/>
  <c r="DK1494" i="1"/>
  <c r="DK1640" i="1"/>
  <c r="DM1640" i="1" s="1"/>
  <c r="DK1733" i="1"/>
  <c r="DK1411" i="1"/>
  <c r="DM1411" i="1" s="1"/>
  <c r="DK1367" i="1"/>
  <c r="DL1367" i="1" s="1"/>
  <c r="DK1548" i="1"/>
  <c r="DL1548" i="1" s="1"/>
  <c r="DK1698" i="1"/>
  <c r="DL1698" i="1" s="1"/>
  <c r="DK1520" i="1"/>
  <c r="DL1520" i="1" s="1"/>
  <c r="DK1592" i="1"/>
  <c r="DL1592" i="1" s="1"/>
  <c r="DK1512" i="1"/>
  <c r="DM1512" i="1" s="1"/>
  <c r="DK1606" i="1"/>
  <c r="DL1606" i="1" s="1"/>
  <c r="DK1695" i="1"/>
  <c r="DK1839" i="1"/>
  <c r="DK1984" i="1"/>
  <c r="DL1984" i="1" s="1"/>
  <c r="DK1775" i="1"/>
  <c r="DK1909" i="1"/>
  <c r="DK1121" i="1"/>
  <c r="DK1886" i="1"/>
  <c r="DL1886" i="1" s="1"/>
  <c r="DK1951" i="1"/>
  <c r="DQ1951" i="1" s="1"/>
  <c r="DK1701" i="1"/>
  <c r="DM1701" i="1" s="1"/>
  <c r="DK1813" i="1"/>
  <c r="DM1813" i="1" s="1"/>
  <c r="DK1872" i="1"/>
  <c r="DL1872" i="1" s="1"/>
  <c r="DK1383" i="1"/>
  <c r="DQ1383" i="1" s="1"/>
  <c r="DK1768" i="1"/>
  <c r="DK1871" i="1"/>
  <c r="DK1677" i="1"/>
  <c r="DM1677" i="1" s="1"/>
  <c r="DK1840" i="1"/>
  <c r="DK103" i="1"/>
  <c r="DL103" i="1" s="1"/>
  <c r="DK104" i="1"/>
  <c r="DM104" i="1" s="1"/>
  <c r="DK155" i="1"/>
  <c r="DL155" i="1" s="1"/>
  <c r="DK204" i="1"/>
  <c r="DM204" i="1" s="1"/>
  <c r="DK302" i="1"/>
  <c r="DM302" i="1" s="1"/>
  <c r="DK192" i="1"/>
  <c r="DK511" i="1"/>
  <c r="DM511" i="1" s="1"/>
  <c r="DK449" i="1"/>
  <c r="DL449" i="1" s="1"/>
  <c r="DK352" i="1"/>
  <c r="DK498" i="1"/>
  <c r="DK649" i="1"/>
  <c r="DQ649" i="1" s="1"/>
  <c r="DK700" i="1"/>
  <c r="DK746" i="1"/>
  <c r="DQ746" i="1" s="1"/>
  <c r="DK683" i="1"/>
  <c r="DL683" i="1" s="1"/>
  <c r="DK583" i="1"/>
  <c r="DK866" i="1"/>
  <c r="DL866" i="1" s="1"/>
  <c r="DK785" i="1"/>
  <c r="DK927" i="1"/>
  <c r="DK860" i="1"/>
  <c r="DL860" i="1" s="1"/>
  <c r="DK968" i="1"/>
  <c r="DQ968" i="1" s="1"/>
  <c r="DK881" i="1"/>
  <c r="DK1038" i="1"/>
  <c r="DM1038" i="1" s="1"/>
  <c r="DK799" i="1"/>
  <c r="DM799" i="1" s="1"/>
  <c r="DK1139" i="1"/>
  <c r="DK1134" i="1"/>
  <c r="DK1154" i="1"/>
  <c r="DK910" i="1"/>
  <c r="DM910" i="1" s="1"/>
  <c r="DK1256" i="1"/>
  <c r="DQ1256" i="1" s="1"/>
  <c r="DK1145" i="1"/>
  <c r="DL1145" i="1" s="1"/>
  <c r="DK940" i="1"/>
  <c r="DK1153" i="1"/>
  <c r="DQ1153" i="1" s="1"/>
  <c r="DK1212" i="1"/>
  <c r="DQ1212" i="1" s="1"/>
  <c r="DK1115" i="1"/>
  <c r="DK1052" i="1"/>
  <c r="DK1117" i="1"/>
  <c r="DL1117" i="1" s="1"/>
  <c r="DK1325" i="1"/>
  <c r="DK1464" i="1"/>
  <c r="DK1302" i="1"/>
  <c r="DL1302" i="1" s="1"/>
  <c r="DK1271" i="1"/>
  <c r="DQ1271" i="1" s="1"/>
  <c r="DK1298" i="1"/>
  <c r="DM1298" i="1" s="1"/>
  <c r="DK1178" i="1"/>
  <c r="DM1178" i="1" s="1"/>
  <c r="DK1373" i="1"/>
  <c r="DQ1373" i="1" s="1"/>
  <c r="DK1194" i="1"/>
  <c r="DM1194" i="1" s="1"/>
  <c r="DK1395" i="1"/>
  <c r="DK1229" i="1"/>
  <c r="DK1198" i="1"/>
  <c r="DL1198" i="1" s="1"/>
  <c r="DK1323" i="1"/>
  <c r="DQ1323" i="1" s="1"/>
  <c r="DK1138" i="1"/>
  <c r="DL1138" i="1" s="1"/>
  <c r="DK1363" i="1"/>
  <c r="DQ1363" i="1" s="1"/>
  <c r="DK1243" i="1"/>
  <c r="DM1243" i="1" s="1"/>
  <c r="DK1608" i="1"/>
  <c r="DL1608" i="1" s="1"/>
  <c r="DK826" i="1"/>
  <c r="DK1545" i="1"/>
  <c r="DM1545" i="1" s="1"/>
  <c r="DK1410" i="1"/>
  <c r="DK1604" i="1"/>
  <c r="DQ1604" i="1" s="1"/>
  <c r="DK1681" i="1"/>
  <c r="DK1394" i="1"/>
  <c r="DK1631" i="1"/>
  <c r="DM1631" i="1" s="1"/>
  <c r="DK1504" i="1"/>
  <c r="DM1504" i="1" s="1"/>
  <c r="DK1641" i="1"/>
  <c r="DK917" i="1"/>
  <c r="DL917" i="1" s="1"/>
  <c r="DK1436" i="1"/>
  <c r="DQ1436" i="1" s="1"/>
  <c r="DK1376" i="1"/>
  <c r="DK1549" i="1"/>
  <c r="DL1549" i="1" s="1"/>
  <c r="DK1704" i="1"/>
  <c r="DL1704" i="1" s="1"/>
  <c r="DK1525" i="1"/>
  <c r="DK1593" i="1"/>
  <c r="DQ1593" i="1" s="1"/>
  <c r="DK1518" i="1"/>
  <c r="DK1624" i="1"/>
  <c r="DK1705" i="1"/>
  <c r="DQ1705" i="1" s="1"/>
  <c r="DK1842" i="1"/>
  <c r="DQ1842" i="1" s="1"/>
  <c r="DK1985" i="1"/>
  <c r="DQ1985" i="1" s="1"/>
  <c r="DK1779" i="1"/>
  <c r="DM1779" i="1" s="1"/>
  <c r="DK1911" i="1"/>
  <c r="DK1380" i="1"/>
  <c r="DK1889" i="1"/>
  <c r="DL1889" i="1" s="1"/>
  <c r="DK1967" i="1"/>
  <c r="DL1967" i="1" s="1"/>
  <c r="DK1703" i="1"/>
  <c r="DK1821" i="1"/>
  <c r="DL1821" i="1" s="1"/>
  <c r="DK1888" i="1"/>
  <c r="DK1463" i="1"/>
  <c r="DL1463" i="1" s="1"/>
  <c r="DK1795" i="1"/>
  <c r="DM1795" i="1" s="1"/>
  <c r="DK1901" i="1"/>
  <c r="DM1901" i="1" s="1"/>
  <c r="DO1901" i="1" s="1"/>
  <c r="DK1696" i="1"/>
  <c r="DK1892" i="1"/>
  <c r="DQ1892" i="1" s="1"/>
  <c r="DK122" i="1"/>
  <c r="DM122" i="1" s="1"/>
  <c r="DK293" i="1"/>
  <c r="DK292" i="1"/>
  <c r="DK305" i="1"/>
  <c r="DM305" i="1" s="1"/>
  <c r="DK177" i="1"/>
  <c r="DK454" i="1"/>
  <c r="DM454" i="1" s="1"/>
  <c r="DK303" i="1"/>
  <c r="DM303" i="1" s="1"/>
  <c r="DK67" i="1"/>
  <c r="DK599" i="1"/>
  <c r="DK573" i="1"/>
  <c r="DQ573" i="1" s="1"/>
  <c r="DK712" i="1"/>
  <c r="DK382" i="1"/>
  <c r="DM382" i="1" s="1"/>
  <c r="DK259" i="1"/>
  <c r="DQ259" i="1" s="1"/>
  <c r="DK518" i="1"/>
  <c r="DL518" i="1" s="1"/>
  <c r="DK715" i="1"/>
  <c r="DM715" i="1" s="1"/>
  <c r="DK676" i="1"/>
  <c r="DL676" i="1" s="1"/>
  <c r="DK773" i="1"/>
  <c r="DQ773" i="1" s="1"/>
  <c r="DK963" i="1"/>
  <c r="DL963" i="1" s="1"/>
  <c r="DK761" i="1"/>
  <c r="DM761" i="1" s="1"/>
  <c r="DK996" i="1"/>
  <c r="DL996" i="1" s="1"/>
  <c r="DK925" i="1"/>
  <c r="DK1079" i="1"/>
  <c r="DQ1079" i="1" s="1"/>
  <c r="DK887" i="1"/>
  <c r="DK1159" i="1"/>
  <c r="DM1159" i="1" s="1"/>
  <c r="DK1210" i="1"/>
  <c r="DL1210" i="1" s="1"/>
  <c r="DK1189" i="1"/>
  <c r="DQ1189" i="1" s="1"/>
  <c r="DK1031" i="1"/>
  <c r="DK995" i="1"/>
  <c r="DK1167" i="1"/>
  <c r="DK1004" i="1"/>
  <c r="DL1004" i="1" s="1"/>
  <c r="DK1013" i="1"/>
  <c r="DL1013" i="1" s="1"/>
  <c r="DK759" i="1"/>
  <c r="DK1136" i="1"/>
  <c r="DK1085" i="1"/>
  <c r="DL1085" i="1" s="1"/>
  <c r="DK1162" i="1"/>
  <c r="DK1370" i="1"/>
  <c r="DM1370" i="1" s="1"/>
  <c r="DK1478" i="1"/>
  <c r="DK1317" i="1"/>
  <c r="DK1335" i="1"/>
  <c r="DM1335" i="1" s="1"/>
  <c r="DK1326" i="1"/>
  <c r="DM1326" i="1" s="1"/>
  <c r="DK1228" i="1"/>
  <c r="DK1400" i="1"/>
  <c r="DL1400" i="1" s="1"/>
  <c r="DK1254" i="1"/>
  <c r="DQ1254" i="1" s="1"/>
  <c r="DK1431" i="1"/>
  <c r="DK1274" i="1"/>
  <c r="DL1274" i="1" s="1"/>
  <c r="DK1241" i="1"/>
  <c r="DL1241" i="1" s="1"/>
  <c r="DK1415" i="1"/>
  <c r="DK1188" i="1"/>
  <c r="DM1188" i="1" s="1"/>
  <c r="DK1387" i="1"/>
  <c r="DQ1387" i="1" s="1"/>
  <c r="DK1368" i="1"/>
  <c r="DM1368" i="1" s="1"/>
  <c r="DK1636" i="1"/>
  <c r="DM1636" i="1" s="1"/>
  <c r="DK1362" i="1"/>
  <c r="DQ1362" i="1" s="1"/>
  <c r="DK1566" i="1"/>
  <c r="DK1461" i="1"/>
  <c r="DM1461" i="1" s="1"/>
  <c r="DK1611" i="1"/>
  <c r="DM1611" i="1" s="1"/>
  <c r="DK1689" i="1"/>
  <c r="DK1433" i="1"/>
  <c r="DK1639" i="1"/>
  <c r="DM1639" i="1" s="1"/>
  <c r="DO1639" i="1" s="1"/>
  <c r="DK1539" i="1"/>
  <c r="DK1660" i="1"/>
  <c r="DK1183" i="1"/>
  <c r="DL1183" i="1" s="1"/>
  <c r="DK1448" i="1"/>
  <c r="DL1448" i="1" s="1"/>
  <c r="DK1405" i="1"/>
  <c r="DM1405" i="1" s="1"/>
  <c r="DK1553" i="1"/>
  <c r="DM1553" i="1" s="1"/>
  <c r="DK1723" i="1"/>
  <c r="DK1532" i="1"/>
  <c r="DQ1532" i="1" s="1"/>
  <c r="DK1616" i="1"/>
  <c r="DL1616" i="1" s="1"/>
  <c r="DK1540" i="1"/>
  <c r="DQ1540" i="1" s="1"/>
  <c r="DK1649" i="1"/>
  <c r="DQ1649" i="1" s="1"/>
  <c r="DK1743" i="1"/>
  <c r="DL1743" i="1" s="1"/>
  <c r="DK1858" i="1"/>
  <c r="DK1350" i="1"/>
  <c r="DQ1350" i="1" s="1"/>
  <c r="DK1802" i="1"/>
  <c r="DQ1802" i="1" s="1"/>
  <c r="DK1921" i="1"/>
  <c r="DL1921" i="1" s="1"/>
  <c r="DK1406" i="1"/>
  <c r="DQ1406" i="1" s="1"/>
  <c r="DK1902" i="1"/>
  <c r="DM1902" i="1" s="1"/>
  <c r="DK1213" i="1"/>
  <c r="DK1742" i="1"/>
  <c r="DQ1742" i="1" s="1"/>
  <c r="DK1833" i="1"/>
  <c r="DL1833" i="1" s="1"/>
  <c r="DK1920" i="1"/>
  <c r="DK1596" i="1"/>
  <c r="DM1596" i="1" s="1"/>
  <c r="DK1806" i="1"/>
  <c r="DM1806" i="1" s="1"/>
  <c r="DK1924" i="1"/>
  <c r="DK1713" i="1"/>
  <c r="DQ1713" i="1" s="1"/>
  <c r="DK1945" i="1"/>
  <c r="DM1945" i="1" s="1"/>
  <c r="DK55" i="1"/>
  <c r="DK110" i="1"/>
  <c r="DQ110" i="1" s="1"/>
  <c r="DK296" i="1"/>
  <c r="DQ296" i="1" s="1"/>
  <c r="DK95" i="1"/>
  <c r="DK374" i="1"/>
  <c r="DQ374" i="1" s="1"/>
  <c r="DK342" i="1"/>
  <c r="DM342" i="1" s="1"/>
  <c r="DK354" i="1"/>
  <c r="DK441" i="1"/>
  <c r="DK501" i="1"/>
  <c r="DK529" i="1"/>
  <c r="DM529" i="1" s="1"/>
  <c r="DO529" i="1" s="1"/>
  <c r="DK708" i="1"/>
  <c r="DK390" i="1"/>
  <c r="DK629" i="1"/>
  <c r="DL629" i="1" s="1"/>
  <c r="DK644" i="1"/>
  <c r="DM644" i="1" s="1"/>
  <c r="DO644" i="1" s="1"/>
  <c r="DK422" i="1"/>
  <c r="DM422" i="1" s="1"/>
  <c r="DK889" i="1"/>
  <c r="DK943" i="1"/>
  <c r="DL943" i="1" s="1"/>
  <c r="DK884" i="1"/>
  <c r="DK815" i="1"/>
  <c r="DK838" i="1"/>
  <c r="DL838" i="1" s="1"/>
  <c r="DK894" i="1"/>
  <c r="DK1028" i="1"/>
  <c r="DL1028" i="1" s="1"/>
  <c r="DK950" i="1"/>
  <c r="DL950" i="1" s="1"/>
  <c r="DK908" i="1"/>
  <c r="DK1357" i="1"/>
  <c r="DK1196" i="1"/>
  <c r="DM1196" i="1" s="1"/>
  <c r="DK1176" i="1"/>
  <c r="DL1176" i="1" s="1"/>
  <c r="DK1104" i="1"/>
  <c r="DK1285" i="1"/>
  <c r="DQ1285" i="1" s="1"/>
  <c r="DK1093" i="1"/>
  <c r="DK1124" i="1"/>
  <c r="DK1001" i="1"/>
  <c r="DQ1001" i="1" s="1"/>
  <c r="DK1223" i="1"/>
  <c r="DK1177" i="1"/>
  <c r="DK1255" i="1"/>
  <c r="DQ1255" i="1" s="1"/>
  <c r="DK1423" i="1"/>
  <c r="DM1423" i="1" s="1"/>
  <c r="DK1095" i="1"/>
  <c r="DK1014" i="1"/>
  <c r="DQ1014" i="1" s="1"/>
  <c r="DK1097" i="1"/>
  <c r="DQ1097" i="1" s="1"/>
  <c r="DK1429" i="1"/>
  <c r="DM1429" i="1" s="1"/>
  <c r="DK1314" i="1"/>
  <c r="DK913" i="1"/>
  <c r="DQ913" i="1" s="1"/>
  <c r="DK1347" i="1"/>
  <c r="DL1347" i="1" s="1"/>
  <c r="DK1505" i="1"/>
  <c r="DL1505" i="1" s="1"/>
  <c r="DK1307" i="1"/>
  <c r="DK1278" i="1"/>
  <c r="DK1459" i="1"/>
  <c r="DM1459" i="1" s="1"/>
  <c r="DK1282" i="1"/>
  <c r="DK1420" i="1"/>
  <c r="DK1522" i="1"/>
  <c r="DK1673" i="1"/>
  <c r="DK1452" i="1"/>
  <c r="DM1452" i="1" s="1"/>
  <c r="DK1207" i="1"/>
  <c r="DK1517" i="1"/>
  <c r="DK1626" i="1"/>
  <c r="DK1002" i="1"/>
  <c r="DK1557" i="1"/>
  <c r="DK1408" i="1"/>
  <c r="DL1408" i="1" s="1"/>
  <c r="DK1574" i="1"/>
  <c r="DQ1574" i="1" s="1"/>
  <c r="DK1693" i="1"/>
  <c r="DM1693" i="1" s="1"/>
  <c r="DK1378" i="1"/>
  <c r="DK1507" i="1"/>
  <c r="DM1507" i="1" s="1"/>
  <c r="DO1507" i="1" s="1"/>
  <c r="DK1509" i="1"/>
  <c r="DQ1509" i="1" s="1"/>
  <c r="DK1645" i="1"/>
  <c r="DL1645" i="1" s="1"/>
  <c r="DK1453" i="1"/>
  <c r="DQ1453" i="1" s="1"/>
  <c r="DK1546" i="1"/>
  <c r="DK1374" i="1"/>
  <c r="DK1578" i="1"/>
  <c r="DL1578" i="1" s="1"/>
  <c r="DK1643" i="1"/>
  <c r="DK1803" i="1"/>
  <c r="DQ1803" i="1" s="1"/>
  <c r="DK1927" i="1"/>
  <c r="DQ1927" i="1" s="1"/>
  <c r="DK1751" i="1"/>
  <c r="DQ1751" i="1" s="1"/>
  <c r="DK1878" i="1"/>
  <c r="DK1958" i="1"/>
  <c r="DK1828" i="1"/>
  <c r="DK1925" i="1"/>
  <c r="DL1925" i="1" s="1"/>
  <c r="DK1541" i="1"/>
  <c r="DM1541" i="1" s="1"/>
  <c r="DK1773" i="1"/>
  <c r="DK1849" i="1"/>
  <c r="DQ1849" i="1" s="1"/>
  <c r="DK1979" i="1"/>
  <c r="DL1979" i="1" s="1"/>
  <c r="DK1737" i="1"/>
  <c r="DK1841" i="1"/>
  <c r="DM1841" i="1" s="1"/>
  <c r="DK1260" i="1"/>
  <c r="DK1799" i="1"/>
  <c r="DK64" i="1"/>
  <c r="DK198" i="1"/>
  <c r="DQ198" i="1" s="1"/>
  <c r="DK66" i="1"/>
  <c r="DQ66" i="1" s="1"/>
  <c r="DK261" i="1"/>
  <c r="DL261" i="1" s="1"/>
  <c r="DK403" i="1"/>
  <c r="DM403" i="1" s="1"/>
  <c r="DK167" i="1"/>
  <c r="DK263" i="1"/>
  <c r="DQ263" i="1" s="1"/>
  <c r="DK383" i="1"/>
  <c r="DL383" i="1" s="1"/>
  <c r="DK453" i="1"/>
  <c r="DK519" i="1"/>
  <c r="DQ519" i="1" s="1"/>
  <c r="DK600" i="1"/>
  <c r="DQ600" i="1" s="1"/>
  <c r="DK737" i="1"/>
  <c r="DK442" i="1"/>
  <c r="DL442" i="1" s="1"/>
  <c r="DK681" i="1"/>
  <c r="DK678" i="1"/>
  <c r="DM678" i="1" s="1"/>
  <c r="DK628" i="1"/>
  <c r="DQ628" i="1" s="1"/>
  <c r="DK895" i="1"/>
  <c r="DM895" i="1" s="1"/>
  <c r="DK986" i="1"/>
  <c r="DK918" i="1"/>
  <c r="DQ918" i="1" s="1"/>
  <c r="DK846" i="1"/>
  <c r="DQ846" i="1" s="1"/>
  <c r="DK977" i="1"/>
  <c r="DK736" i="1"/>
  <c r="DM736" i="1" s="1"/>
  <c r="DK1044" i="1"/>
  <c r="DQ1044" i="1" s="1"/>
  <c r="DK989" i="1"/>
  <c r="DM989" i="1" s="1"/>
  <c r="DK863" i="1"/>
  <c r="DM863" i="1" s="1"/>
  <c r="DK930" i="1"/>
  <c r="DK1261" i="1"/>
  <c r="DK1184" i="1"/>
  <c r="DM1184" i="1" s="1"/>
  <c r="DK1118" i="1"/>
  <c r="DK1293" i="1"/>
  <c r="DK1102" i="1"/>
  <c r="DK1164" i="1"/>
  <c r="DQ1164" i="1" s="1"/>
  <c r="DK1006" i="1"/>
  <c r="DK916" i="1"/>
  <c r="DQ916" i="1" s="1"/>
  <c r="DK1193" i="1"/>
  <c r="DM1193" i="1" s="1"/>
  <c r="DK1288" i="1"/>
  <c r="DK1430" i="1"/>
  <c r="DK1242" i="1"/>
  <c r="DK1027" i="1"/>
  <c r="DL1027" i="1" s="1"/>
  <c r="DK1199" i="1"/>
  <c r="DM1199" i="1" s="1"/>
  <c r="DK1432" i="1"/>
  <c r="DQ1432" i="1" s="1"/>
  <c r="DK1318" i="1"/>
  <c r="DL1318" i="1" s="1"/>
  <c r="DK947" i="1"/>
  <c r="DK1366" i="1"/>
  <c r="DK1506" i="1"/>
  <c r="DK1334" i="1"/>
  <c r="DK1290" i="1"/>
  <c r="DK956" i="1"/>
  <c r="DK1284" i="1"/>
  <c r="DK1426" i="1"/>
  <c r="DK1552" i="1"/>
  <c r="DK1675" i="1"/>
  <c r="DK1495" i="1"/>
  <c r="DM1495" i="1" s="1"/>
  <c r="DO1495" i="1" s="1"/>
  <c r="DK1358" i="1"/>
  <c r="DL1358" i="1" s="1"/>
  <c r="DK1521" i="1"/>
  <c r="DK1635" i="1"/>
  <c r="DM1635" i="1" s="1"/>
  <c r="DK1287" i="1"/>
  <c r="DK1569" i="1"/>
  <c r="DL1569" i="1" s="1"/>
  <c r="DK1439" i="1"/>
  <c r="DL1439" i="1" s="1"/>
  <c r="DK1585" i="1"/>
  <c r="DQ1585" i="1" s="1"/>
  <c r="DK1708" i="1"/>
  <c r="DK1382" i="1"/>
  <c r="DL1382" i="1" s="1"/>
  <c r="DK1258" i="1"/>
  <c r="DK1515" i="1"/>
  <c r="DK1672" i="1"/>
  <c r="DM1672" i="1" s="1"/>
  <c r="DK1465" i="1"/>
  <c r="DK1555" i="1"/>
  <c r="DK1473" i="1"/>
  <c r="DL1473" i="1" s="1"/>
  <c r="DK1581" i="1"/>
  <c r="DK1668" i="1"/>
  <c r="DQ1668" i="1" s="1"/>
  <c r="DK1807" i="1"/>
  <c r="DQ1807" i="1" s="1"/>
  <c r="DK1948" i="1"/>
  <c r="DM1948" i="1" s="1"/>
  <c r="DO1948" i="1" s="1"/>
  <c r="DK1757" i="1"/>
  <c r="DK1881" i="1"/>
  <c r="DK1980" i="1"/>
  <c r="DK1848" i="1"/>
  <c r="DK1926" i="1"/>
  <c r="DQ1926" i="1" s="1"/>
  <c r="DK1598" i="1"/>
  <c r="DM1598" i="1" s="1"/>
  <c r="DK1774" i="1"/>
  <c r="DK1853" i="1"/>
  <c r="DM1853" i="1" s="1"/>
  <c r="DK2027" i="1"/>
  <c r="DK1741" i="1"/>
  <c r="DK1856" i="1"/>
  <c r="DK1397" i="1"/>
  <c r="DM1397" i="1" s="1"/>
  <c r="DK1812" i="1"/>
  <c r="DK1964" i="1"/>
  <c r="DM1964" i="1" s="1"/>
  <c r="DK2039" i="1"/>
  <c r="DM2039" i="1" s="1"/>
  <c r="DK1834" i="1"/>
  <c r="DK2020" i="1"/>
  <c r="DL2020" i="1" s="1"/>
  <c r="DK1990" i="1"/>
  <c r="DK1995" i="1"/>
  <c r="DM1995" i="1" s="1"/>
  <c r="DK1599" i="1"/>
  <c r="DK2008" i="1"/>
  <c r="DK1922" i="1"/>
  <c r="DK1792" i="1"/>
  <c r="DL1792" i="1" s="1"/>
  <c r="DK1579" i="1"/>
  <c r="DK1981" i="1"/>
  <c r="DM1981" i="1" s="1"/>
  <c r="DK1826" i="1"/>
  <c r="DK1583" i="1"/>
  <c r="DL1583" i="1" s="1"/>
  <c r="DK1875" i="1"/>
  <c r="DK1780" i="1"/>
  <c r="DQ1780" i="1" s="1"/>
  <c r="DK1567" i="1"/>
  <c r="DK1937" i="1"/>
  <c r="DK1783" i="1"/>
  <c r="DM1783" i="1" s="1"/>
  <c r="DK1978" i="1"/>
  <c r="DK1216" i="1"/>
  <c r="DL1216" i="1" s="1"/>
  <c r="DK1650" i="1"/>
  <c r="DL1650" i="1" s="1"/>
  <c r="DK1822" i="1"/>
  <c r="DL1822" i="1" s="1"/>
  <c r="DK1914" i="1"/>
  <c r="DK1938" i="1"/>
  <c r="DK1897" i="1"/>
  <c r="DK1418" i="1"/>
  <c r="DQ1418" i="1" s="1"/>
  <c r="DK1609" i="1"/>
  <c r="DM1609" i="1" s="1"/>
  <c r="DK1622" i="1"/>
  <c r="DK1451" i="1"/>
  <c r="DK1571" i="1"/>
  <c r="DM1571" i="1" s="1"/>
  <c r="DO1571" i="1" s="1"/>
  <c r="DK1519" i="1"/>
  <c r="DK1610" i="1"/>
  <c r="DM1610" i="1" s="1"/>
  <c r="DK1445" i="1"/>
  <c r="DK1416" i="1"/>
  <c r="DK1443" i="1"/>
  <c r="DM1443" i="1" s="1"/>
  <c r="DO1443" i="1" s="1"/>
  <c r="DK1286" i="1"/>
  <c r="DL1286" i="1" s="1"/>
  <c r="DK1238" i="1"/>
  <c r="DL1238" i="1" s="1"/>
  <c r="DK1377" i="1"/>
  <c r="DL1377" i="1" s="1"/>
  <c r="DK1328" i="1"/>
  <c r="DQ1328" i="1" s="1"/>
  <c r="DK1236" i="1"/>
  <c r="DK1146" i="1"/>
  <c r="DL1146" i="1" s="1"/>
  <c r="DK960" i="1"/>
  <c r="DK1035" i="1"/>
  <c r="DK1077" i="1"/>
  <c r="DM1077" i="1" s="1"/>
  <c r="DK941" i="1"/>
  <c r="DL941" i="1" s="1"/>
  <c r="DK973" i="1"/>
  <c r="DQ973" i="1" s="1"/>
  <c r="DK875" i="1"/>
  <c r="DQ875" i="1" s="1"/>
  <c r="DK788" i="1"/>
  <c r="DQ788" i="1" s="1"/>
  <c r="DK607" i="1"/>
  <c r="DK701" i="1"/>
  <c r="DL701" i="1" s="1"/>
  <c r="DK623" i="1"/>
  <c r="DM623" i="1" s="1"/>
  <c r="DK525" i="1"/>
  <c r="DK361" i="1"/>
  <c r="DK295" i="1"/>
  <c r="DL295" i="1" s="1"/>
  <c r="DK1827" i="1"/>
  <c r="DK2032" i="1"/>
  <c r="DK1657" i="1"/>
  <c r="DM1657" i="1" s="1"/>
  <c r="DK2009" i="1"/>
  <c r="DM2009" i="1" s="1"/>
  <c r="DK1930" i="1"/>
  <c r="DK1929" i="1"/>
  <c r="DK1554" i="1"/>
  <c r="DK1898" i="1"/>
  <c r="DL1898" i="1" s="1"/>
  <c r="DK1907" i="1"/>
  <c r="DQ1907" i="1" s="1"/>
  <c r="DK1788" i="1"/>
  <c r="DL1788" i="1" s="1"/>
  <c r="DK1568" i="1"/>
  <c r="DK1973" i="1"/>
  <c r="DL1973" i="1" s="1"/>
  <c r="DK1793" i="1"/>
  <c r="DL1793" i="1" s="1"/>
  <c r="DK1558" i="1"/>
  <c r="DQ1558" i="1" s="1"/>
  <c r="DK1870" i="1"/>
  <c r="DQ1870" i="1" s="1"/>
  <c r="DK1778" i="1"/>
  <c r="DK1490" i="1"/>
  <c r="DK1928" i="1"/>
  <c r="DQ1928" i="1" s="1"/>
  <c r="DK1782" i="1"/>
  <c r="DK1977" i="1"/>
  <c r="DK1152" i="1"/>
  <c r="DQ1152" i="1" s="1"/>
  <c r="DK1647" i="1"/>
  <c r="DK1769" i="1"/>
  <c r="DM1769" i="1" s="1"/>
  <c r="DK1913" i="1"/>
  <c r="DM1913" i="1" s="1"/>
  <c r="DK1912" i="1"/>
  <c r="DK1891" i="1"/>
  <c r="DQ1891" i="1" s="1"/>
  <c r="DK1658" i="1"/>
  <c r="DQ1658" i="1" s="1"/>
  <c r="DK1538" i="1"/>
  <c r="DK1600" i="1"/>
  <c r="DQ1600" i="1" s="1"/>
  <c r="DK1441" i="1"/>
  <c r="DK1562" i="1"/>
  <c r="DL1562" i="1" s="1"/>
  <c r="DK1466" i="1"/>
  <c r="DK1502" i="1"/>
  <c r="DM1502" i="1" s="1"/>
  <c r="DK1438" i="1"/>
  <c r="DK1352" i="1"/>
  <c r="DK1440" i="1"/>
  <c r="DK1276" i="1"/>
  <c r="DL1276" i="1" s="1"/>
  <c r="DK822" i="1"/>
  <c r="DQ822" i="1" s="1"/>
  <c r="DK1354" i="1"/>
  <c r="DL1354" i="1" s="1"/>
  <c r="DK1315" i="1"/>
  <c r="DK1224" i="1"/>
  <c r="DL1224" i="1" s="1"/>
  <c r="DK1142" i="1"/>
  <c r="DK1088" i="1"/>
  <c r="DM1088" i="1" s="1"/>
  <c r="DK1012" i="1"/>
  <c r="DL1012" i="1" s="1"/>
  <c r="DK1156" i="1"/>
  <c r="DM1156" i="1" s="1"/>
  <c r="DK905" i="1"/>
  <c r="DK970" i="1"/>
  <c r="DK882" i="1"/>
  <c r="DM882" i="1" s="1"/>
  <c r="DK755" i="1"/>
  <c r="DL755" i="1" s="1"/>
  <c r="DK691" i="1"/>
  <c r="DM691" i="1" s="1"/>
  <c r="DK670" i="1"/>
  <c r="DQ670" i="1" s="1"/>
  <c r="DK601" i="1"/>
  <c r="DM601" i="1" s="1"/>
  <c r="DK479" i="1"/>
  <c r="DL479" i="1" s="1"/>
  <c r="DK221" i="1"/>
  <c r="DL221" i="1" s="1"/>
  <c r="DK147" i="1"/>
  <c r="DQ147" i="1" s="1"/>
  <c r="DK1796" i="1"/>
  <c r="DL1796" i="1" s="1"/>
  <c r="DK2040" i="1"/>
  <c r="DQ2040" i="1" s="1"/>
  <c r="DK2019" i="1"/>
  <c r="DQ2019" i="1" s="1"/>
  <c r="DK1587" i="1"/>
  <c r="DK1996" i="1"/>
  <c r="DK1923" i="1"/>
  <c r="DM1923" i="1" s="1"/>
  <c r="DK1815" i="1"/>
  <c r="DM1815" i="1" s="1"/>
  <c r="DK2046" i="1"/>
  <c r="DQ2046" i="1" s="1"/>
  <c r="DK1883" i="1"/>
  <c r="DK1903" i="1"/>
  <c r="DK1764" i="1"/>
  <c r="DL1764" i="1" s="1"/>
  <c r="DK1559" i="1"/>
  <c r="DM1559" i="1" s="1"/>
  <c r="DK1963" i="1"/>
  <c r="DQ1963" i="1" s="1"/>
  <c r="DK1776" i="1"/>
  <c r="DM1776" i="1" s="1"/>
  <c r="DK1530" i="1"/>
  <c r="DK1869" i="1"/>
  <c r="DK1777" i="1"/>
  <c r="DM1777" i="1" s="1"/>
  <c r="DK1482" i="1"/>
  <c r="DK1919" i="1"/>
  <c r="DK1781" i="1"/>
  <c r="DQ1781" i="1" s="1"/>
  <c r="DK1975" i="1"/>
  <c r="DL1975" i="1" s="1"/>
  <c r="DK2010" i="1"/>
  <c r="DM2010" i="1" s="1"/>
  <c r="DK1503" i="1"/>
  <c r="DK1767" i="1"/>
  <c r="DQ1767" i="1" s="1"/>
  <c r="DK1910" i="1"/>
  <c r="DK1876" i="1"/>
  <c r="DK1879" i="1"/>
  <c r="DL1879" i="1" s="1"/>
  <c r="DK1637" i="1"/>
  <c r="DK1535" i="1"/>
  <c r="DM1535" i="1" s="1"/>
  <c r="DK1565" i="1"/>
  <c r="DK1359" i="1"/>
  <c r="DL1359" i="1" s="1"/>
  <c r="DK1551" i="1"/>
  <c r="DL1551" i="1" s="1"/>
  <c r="DK1404" i="1"/>
  <c r="DL1404" i="1" s="1"/>
  <c r="DK1487" i="1"/>
  <c r="DK1381" i="1"/>
  <c r="DL1381" i="1" s="1"/>
  <c r="DK1419" i="1"/>
  <c r="DQ1419" i="1" s="1"/>
  <c r="DK1435" i="1"/>
  <c r="DM1435" i="1" s="1"/>
  <c r="DK1262" i="1"/>
  <c r="DM1262" i="1" s="1"/>
  <c r="DK1425" i="1"/>
  <c r="DK1333" i="1"/>
  <c r="DM1333" i="1" s="1"/>
  <c r="DK1067" i="1"/>
  <c r="DL1067" i="1" s="1"/>
  <c r="DK1217" i="1"/>
  <c r="DK1130" i="1"/>
  <c r="DQ1130" i="1" s="1"/>
  <c r="DK1086" i="1"/>
  <c r="DQ1086" i="1" s="1"/>
  <c r="DK1008" i="1"/>
  <c r="DK1355" i="1"/>
  <c r="DK898" i="1"/>
  <c r="DM898" i="1" s="1"/>
  <c r="DK890" i="1"/>
  <c r="DL890" i="1" s="1"/>
  <c r="DK850" i="1"/>
  <c r="DM850" i="1" s="1"/>
  <c r="DK716" i="1"/>
  <c r="DK540" i="1"/>
  <c r="DM540" i="1" s="1"/>
  <c r="DK554" i="1"/>
  <c r="DK566" i="1"/>
  <c r="DL566" i="1" s="1"/>
  <c r="DK476" i="1"/>
  <c r="DK196" i="1"/>
  <c r="DL196" i="1" s="1"/>
  <c r="DK102" i="1"/>
  <c r="DQ102" i="1" s="1"/>
  <c r="DK1734" i="1"/>
  <c r="DM1734" i="1" s="1"/>
  <c r="DK2014" i="1"/>
  <c r="DQ2014" i="1" s="1"/>
  <c r="DK2001" i="1"/>
  <c r="DL2001" i="1" s="1"/>
  <c r="DK2026" i="1"/>
  <c r="DK1969" i="1"/>
  <c r="DK1702" i="1"/>
  <c r="DM1702" i="1" s="1"/>
  <c r="DO1702" i="1" s="1"/>
  <c r="DK1762" i="1"/>
  <c r="DQ1762" i="1" s="1"/>
  <c r="DK2028" i="1"/>
  <c r="DK1862" i="1"/>
  <c r="DQ1862" i="1" s="1"/>
  <c r="DK1896" i="1"/>
  <c r="DK1748" i="1"/>
  <c r="DQ1748" i="1" s="1"/>
  <c r="DK1544" i="1"/>
  <c r="DK1960" i="1"/>
  <c r="DQ1960" i="1" s="1"/>
  <c r="DK1771" i="1"/>
  <c r="DL1771" i="1" s="1"/>
  <c r="DK1467" i="1"/>
  <c r="DK1865" i="1"/>
  <c r="DK1765" i="1"/>
  <c r="DK1412" i="1"/>
  <c r="DQ1412" i="1" s="1"/>
  <c r="DK1904" i="1"/>
  <c r="DL1904" i="1" s="1"/>
  <c r="DK1772" i="1"/>
  <c r="DL1772" i="1" s="1"/>
  <c r="DK1966" i="1"/>
  <c r="DK1933" i="1"/>
  <c r="DK1976" i="1"/>
  <c r="DK1750" i="1"/>
  <c r="DK1890" i="1"/>
  <c r="DK1874" i="1"/>
  <c r="DK1877" i="1"/>
  <c r="DL1877" i="1" s="1"/>
  <c r="DK1572" i="1"/>
  <c r="DL1572" i="1" s="1"/>
  <c r="DK1534" i="1"/>
  <c r="DQ1534" i="1" s="1"/>
  <c r="DK1550" i="1"/>
  <c r="DK1336" i="1"/>
  <c r="DK1542" i="1"/>
  <c r="DK1731" i="1"/>
  <c r="DQ1731" i="1" s="1"/>
  <c r="DK1483" i="1"/>
  <c r="DK1343" i="1"/>
  <c r="DK1409" i="1"/>
  <c r="DM1409" i="1" s="1"/>
  <c r="DK1428" i="1"/>
  <c r="DQ1428" i="1" s="1"/>
  <c r="DK1501" i="1"/>
  <c r="DM1501" i="1" s="1"/>
  <c r="DK1424" i="1"/>
  <c r="DK1308" i="1"/>
  <c r="DM1308" i="1" s="1"/>
  <c r="DK1497" i="1"/>
  <c r="DK1172" i="1"/>
  <c r="DL1172" i="1" s="1"/>
  <c r="DK997" i="1"/>
  <c r="DK1063" i="1"/>
  <c r="DK952" i="1"/>
  <c r="DQ952" i="1" s="1"/>
  <c r="DK1296" i="1"/>
  <c r="DK869" i="1"/>
  <c r="DM869" i="1" s="1"/>
  <c r="DK803" i="1"/>
  <c r="DL803" i="1" s="1"/>
  <c r="DK817" i="1"/>
  <c r="DM817" i="1" s="1"/>
  <c r="DK883" i="1"/>
  <c r="DK724" i="1"/>
  <c r="DQ724" i="1" s="1"/>
  <c r="DK524" i="1"/>
  <c r="DM524" i="1" s="1"/>
  <c r="DK428" i="1"/>
  <c r="DQ428" i="1" s="1"/>
  <c r="DK464" i="1"/>
  <c r="DL464" i="1" s="1"/>
  <c r="DK265" i="1"/>
  <c r="DQ265" i="1" s="1"/>
  <c r="DK190" i="1"/>
  <c r="DQ190" i="1" s="1"/>
  <c r="DK54" i="1"/>
  <c r="DQ54" i="1" s="1"/>
  <c r="DK2016" i="1"/>
  <c r="DK1949" i="1"/>
  <c r="DK1994" i="1"/>
  <c r="DM1994" i="1" s="1"/>
  <c r="DK2017" i="1"/>
  <c r="DK1939" i="1"/>
  <c r="DK1621" i="1"/>
  <c r="DK1754" i="1"/>
  <c r="DK2012" i="1"/>
  <c r="DM2012" i="1" s="1"/>
  <c r="DK1725" i="1"/>
  <c r="DM1725" i="1" s="1"/>
  <c r="DO1725" i="1" s="1"/>
  <c r="DK1880" i="1"/>
  <c r="DK1739" i="1"/>
  <c r="DK1500" i="1"/>
  <c r="DL1500" i="1" s="1"/>
  <c r="DK1943" i="1"/>
  <c r="DK1746" i="1"/>
  <c r="DM1746" i="1" s="1"/>
  <c r="DK1999" i="1"/>
  <c r="DM1999" i="1" s="1"/>
  <c r="DK1863" i="1"/>
  <c r="DL1863" i="1" s="1"/>
  <c r="DK1763" i="1"/>
  <c r="DL1763" i="1" s="1"/>
  <c r="DK1267" i="1"/>
  <c r="DL1267" i="1" s="1"/>
  <c r="DK1884" i="1"/>
  <c r="DK1766" i="1"/>
  <c r="DQ1766" i="1" s="1"/>
  <c r="DK1954" i="1"/>
  <c r="DL1954" i="1" s="1"/>
  <c r="DK1908" i="1"/>
  <c r="DK1944" i="1"/>
  <c r="DK1745" i="1"/>
  <c r="DK1717" i="1"/>
  <c r="DQ1717" i="1" s="1"/>
  <c r="DK1867" i="1"/>
  <c r="DQ1867" i="1" s="1"/>
  <c r="DK1850" i="1"/>
  <c r="DL1850" i="1" s="1"/>
  <c r="DK1564" i="1"/>
  <c r="DK1533" i="1"/>
  <c r="DK1481" i="1"/>
  <c r="DL1481" i="1" s="1"/>
  <c r="DK1311" i="1"/>
  <c r="DM1311" i="1" s="1"/>
  <c r="DK1536" i="1"/>
  <c r="DQ1536" i="1" s="1"/>
  <c r="DK1724" i="1"/>
  <c r="DM1724" i="1" s="1"/>
  <c r="DK1468" i="1"/>
  <c r="DK1664" i="1"/>
  <c r="DL1664" i="1" s="1"/>
  <c r="DK1401" i="1"/>
  <c r="DQ1401" i="1" s="1"/>
  <c r="DK1341" i="1"/>
  <c r="DK1485" i="1"/>
  <c r="DQ1485" i="1" s="1"/>
  <c r="DK1413" i="1"/>
  <c r="DM1413" i="1" s="1"/>
  <c r="DK1076" i="1"/>
  <c r="DK1486" i="1"/>
  <c r="DK1155" i="1"/>
  <c r="DK992" i="1"/>
  <c r="DK1049" i="1"/>
  <c r="DL1049" i="1" s="1"/>
  <c r="DK1160" i="1"/>
  <c r="DL1160" i="1" s="1"/>
  <c r="DK1235" i="1"/>
  <c r="DL1235" i="1" s="1"/>
  <c r="DK820" i="1"/>
  <c r="DL820" i="1" s="1"/>
  <c r="DK780" i="1"/>
  <c r="DL780" i="1" s="1"/>
  <c r="DK802" i="1"/>
  <c r="DK727" i="1"/>
  <c r="DM727" i="1" s="1"/>
  <c r="DK671" i="1"/>
  <c r="DQ671" i="1" s="1"/>
  <c r="DK704" i="1"/>
  <c r="DK502" i="1"/>
  <c r="DL502" i="1" s="1"/>
  <c r="DK458" i="1"/>
  <c r="DM458" i="1" s="1"/>
  <c r="DK69" i="1"/>
  <c r="DQ69" i="1" s="1"/>
  <c r="DK96" i="1"/>
  <c r="DQ96" i="1" s="1"/>
  <c r="DK287" i="1"/>
  <c r="DQ287" i="1" s="1"/>
  <c r="DK230" i="1"/>
  <c r="DK172" i="1"/>
  <c r="DM172" i="1" s="1"/>
  <c r="DK99" i="1"/>
  <c r="DK278" i="1"/>
  <c r="DK228" i="1"/>
  <c r="DQ228" i="1" s="1"/>
  <c r="DK61" i="1"/>
  <c r="DM61" i="1" s="1"/>
  <c r="DK279" i="1"/>
  <c r="DK157" i="1"/>
  <c r="DM157" i="1" s="1"/>
  <c r="DK222" i="1"/>
  <c r="DL222" i="1" s="1"/>
  <c r="DK152" i="1"/>
  <c r="DK139" i="1"/>
  <c r="DQ139" i="1" s="1"/>
  <c r="DK631" i="1"/>
  <c r="DK551" i="1"/>
  <c r="DK664" i="1"/>
  <c r="DM664" i="1" s="1"/>
  <c r="DK747" i="1"/>
  <c r="DK430" i="1"/>
  <c r="DL430" i="1" s="1"/>
  <c r="DK492" i="1"/>
  <c r="DK544" i="1"/>
  <c r="DM544" i="1" s="1"/>
  <c r="DK133" i="1"/>
  <c r="DL133" i="1" s="1"/>
  <c r="DK523" i="1"/>
  <c r="DK499" i="1"/>
  <c r="DK317" i="1"/>
  <c r="DL317" i="1" s="1"/>
  <c r="DK480" i="1"/>
  <c r="DM480" i="1" s="1"/>
  <c r="DK557" i="1"/>
  <c r="DK329" i="1"/>
  <c r="DK238" i="1"/>
  <c r="DK275" i="1"/>
  <c r="DK469" i="1"/>
  <c r="DQ469" i="1" s="1"/>
  <c r="DK289" i="1"/>
  <c r="DK217" i="1"/>
  <c r="DK270" i="1"/>
  <c r="DQ270" i="1" s="1"/>
  <c r="DK258" i="1"/>
  <c r="DL258" i="1" s="1"/>
  <c r="DK310" i="1"/>
  <c r="DK281" i="1"/>
  <c r="DQ281" i="1" s="1"/>
  <c r="DK203" i="1"/>
  <c r="DK226" i="1"/>
  <c r="DK130" i="1"/>
  <c r="DK84" i="1"/>
  <c r="DK1045" i="1"/>
  <c r="DK1249" i="1"/>
  <c r="DQ1249" i="1" s="1"/>
  <c r="DK1127" i="1"/>
  <c r="DM1127" i="1" s="1"/>
  <c r="DK1250" i="1"/>
  <c r="DL1250" i="1" s="1"/>
  <c r="DK1043" i="1"/>
  <c r="DK1131" i="1"/>
  <c r="DL1131" i="1" s="1"/>
  <c r="DK951" i="1"/>
  <c r="DK1128" i="1"/>
  <c r="DM1128" i="1" s="1"/>
  <c r="DK1175" i="1"/>
  <c r="DL1175" i="1" s="1"/>
  <c r="DK938" i="1"/>
  <c r="DK1081" i="1"/>
  <c r="DK1021" i="1"/>
  <c r="DK961" i="1"/>
  <c r="DK801" i="1"/>
  <c r="DL801" i="1" s="1"/>
  <c r="DK878" i="1"/>
  <c r="DK856" i="1"/>
  <c r="DL856" i="1" s="1"/>
  <c r="DK754" i="1"/>
  <c r="DM754" i="1" s="1"/>
  <c r="DK934" i="1"/>
  <c r="DL934" i="1" s="1"/>
  <c r="DK597" i="1"/>
  <c r="DK857" i="1"/>
  <c r="DL857" i="1" s="1"/>
  <c r="DK749" i="1"/>
  <c r="DL749" i="1" s="1"/>
  <c r="DK534" i="1"/>
  <c r="DL534" i="1" s="1"/>
  <c r="DK672" i="1"/>
  <c r="DK710" i="1"/>
  <c r="DK654" i="1"/>
  <c r="DL654" i="1" s="1"/>
  <c r="DK558" i="1"/>
  <c r="DM558" i="1" s="1"/>
  <c r="DK731" i="1"/>
  <c r="DM731" i="1" s="1"/>
  <c r="DK674" i="1"/>
  <c r="DM674" i="1" s="1"/>
  <c r="DK363" i="1"/>
  <c r="DQ363" i="1" s="1"/>
  <c r="DK331" i="1"/>
  <c r="DM331" i="1" s="1"/>
  <c r="DK608" i="1"/>
  <c r="DK516" i="1"/>
  <c r="DQ516" i="1" s="1"/>
  <c r="DK547" i="1"/>
  <c r="DL547" i="1" s="1"/>
  <c r="DK350" i="1"/>
  <c r="DK510" i="1"/>
  <c r="DQ510" i="1" s="1"/>
  <c r="DK474" i="1"/>
  <c r="DL474" i="1" s="1"/>
  <c r="DK330" i="1"/>
  <c r="DL330" i="1" s="1"/>
  <c r="DK315" i="1"/>
  <c r="DM315" i="1" s="1"/>
  <c r="DK399" i="1"/>
  <c r="DQ399" i="1" s="1"/>
  <c r="DK250" i="1"/>
  <c r="DL250" i="1" s="1"/>
  <c r="DK297" i="1"/>
  <c r="DL297" i="1" s="1"/>
  <c r="DK288" i="1"/>
  <c r="DL288" i="1" s="1"/>
  <c r="DK165" i="1"/>
  <c r="DL165" i="1" s="1"/>
  <c r="DK143" i="1"/>
  <c r="DL143" i="1" s="1"/>
  <c r="DK97" i="1"/>
  <c r="DQ97" i="1" s="1"/>
  <c r="DK173" i="1"/>
  <c r="DK171" i="1"/>
  <c r="DK90" i="1"/>
  <c r="DK121" i="1"/>
  <c r="DK106" i="1"/>
  <c r="DM106" i="1" s="1"/>
  <c r="DK76" i="1"/>
  <c r="DK68" i="1"/>
  <c r="DK189" i="1"/>
  <c r="DQ189" i="1" s="1"/>
  <c r="DK231" i="1"/>
  <c r="DL231" i="1" s="1"/>
  <c r="DK164" i="1"/>
  <c r="DK194" i="1"/>
  <c r="DM194" i="1" s="1"/>
  <c r="DK207" i="1"/>
  <c r="DL207" i="1" s="1"/>
  <c r="DK253" i="1"/>
  <c r="DK244" i="1"/>
  <c r="DK237" i="1"/>
  <c r="DL237" i="1" s="1"/>
  <c r="DK216" i="1"/>
  <c r="DQ216" i="1" s="1"/>
  <c r="DK375" i="1"/>
  <c r="DM375" i="1" s="1"/>
  <c r="DO375" i="1" s="1"/>
  <c r="DK156" i="1"/>
  <c r="DK392" i="1"/>
  <c r="DL392" i="1" s="1"/>
  <c r="DK338" i="1"/>
  <c r="DM338" i="1" s="1"/>
  <c r="DK322" i="1"/>
  <c r="DL322" i="1" s="1"/>
  <c r="DK210" i="1"/>
  <c r="DK262" i="1"/>
  <c r="DL262" i="1" s="1"/>
  <c r="DK378" i="1"/>
  <c r="DM378" i="1" s="1"/>
  <c r="DK142" i="1"/>
  <c r="DK386" i="1"/>
  <c r="DK425" i="1"/>
  <c r="DK507" i="1"/>
  <c r="DK408" i="1"/>
  <c r="DM408" i="1" s="1"/>
  <c r="DK119" i="1"/>
  <c r="DK337" i="1"/>
  <c r="DL337" i="1" s="1"/>
  <c r="DK503" i="1"/>
  <c r="DL503" i="1" s="1"/>
  <c r="DK264" i="1"/>
  <c r="DL264" i="1" s="1"/>
  <c r="DK384" i="1"/>
  <c r="DK252" i="1"/>
  <c r="DL252" i="1" s="1"/>
  <c r="DK579" i="1"/>
  <c r="DQ579" i="1" s="1"/>
  <c r="DK550" i="1"/>
  <c r="DK444" i="1"/>
  <c r="DK459" i="1"/>
  <c r="DK584" i="1"/>
  <c r="DK650" i="1"/>
  <c r="DM650" i="1" s="1"/>
  <c r="DK564" i="1"/>
  <c r="DK596" i="1"/>
  <c r="DL596" i="1" s="1"/>
  <c r="DK420" i="1"/>
  <c r="DL420" i="1" s="1"/>
  <c r="DK643" i="1"/>
  <c r="DL643" i="1" s="1"/>
  <c r="DK461" i="1"/>
  <c r="DK661" i="1"/>
  <c r="DQ661" i="1" s="1"/>
  <c r="DK611" i="1"/>
  <c r="DL611" i="1" s="1"/>
  <c r="DK555" i="1"/>
  <c r="DQ555" i="1" s="1"/>
  <c r="DK720" i="1"/>
  <c r="DM720" i="1" s="1"/>
  <c r="DK693" i="1"/>
  <c r="DL693" i="1" s="1"/>
  <c r="DK581" i="1"/>
  <c r="DK757" i="1"/>
  <c r="DQ757" i="1" s="1"/>
  <c r="DK740" i="1"/>
  <c r="DK686" i="1"/>
  <c r="DL686" i="1" s="1"/>
  <c r="DK702" i="1"/>
  <c r="DM702" i="1" s="1"/>
  <c r="DK407" i="1"/>
  <c r="DL407" i="1" s="1"/>
  <c r="DK811" i="1"/>
  <c r="DK713" i="1"/>
  <c r="DQ713" i="1" s="1"/>
  <c r="DK899" i="1"/>
  <c r="DL899" i="1" s="1"/>
  <c r="DK862" i="1"/>
  <c r="DK750" i="1"/>
  <c r="DK845" i="1"/>
  <c r="DL845" i="1" s="1"/>
  <c r="DK969" i="1"/>
  <c r="DK912" i="1"/>
  <c r="DQ912" i="1" s="1"/>
  <c r="DK831" i="1"/>
  <c r="DK764" i="1"/>
  <c r="DL764" i="1" s="1"/>
  <c r="DK906" i="1"/>
  <c r="DM906" i="1" s="1"/>
  <c r="DK630" i="1"/>
  <c r="DL630" i="1" s="1"/>
  <c r="DK933" i="1"/>
  <c r="DK577" i="1"/>
  <c r="DL577" i="1" s="1"/>
  <c r="DK914" i="1"/>
  <c r="DL914" i="1" s="1"/>
  <c r="DK828" i="1"/>
  <c r="DK993" i="1"/>
  <c r="DK775" i="1"/>
  <c r="DL775" i="1" s="1"/>
  <c r="DK1062" i="1"/>
  <c r="DK954" i="1"/>
  <c r="DL954" i="1" s="1"/>
  <c r="DK1157" i="1"/>
  <c r="DK946" i="1"/>
  <c r="DL946" i="1" s="1"/>
  <c r="DK928" i="1"/>
  <c r="DQ928" i="1" s="1"/>
  <c r="DK1112" i="1"/>
  <c r="DL1112" i="1" s="1"/>
  <c r="DK1222" i="1"/>
  <c r="DK1015" i="1"/>
  <c r="DL1015" i="1" s="1"/>
  <c r="DK1185" i="1"/>
  <c r="DK1327" i="1"/>
  <c r="DM1327" i="1" s="1"/>
  <c r="DK1059" i="1"/>
  <c r="DL1059" i="1" s="1"/>
  <c r="DK1054" i="1"/>
  <c r="DM1054" i="1" s="1"/>
  <c r="DK1218" i="1"/>
  <c r="DK125" i="1"/>
  <c r="DQ125" i="1" s="1"/>
  <c r="DK116" i="1"/>
  <c r="DM116" i="1" s="1"/>
  <c r="DK111" i="1"/>
  <c r="DM111" i="1" s="1"/>
  <c r="DK92" i="1"/>
  <c r="DQ92" i="1" s="1"/>
  <c r="DK199" i="1"/>
  <c r="DL199" i="1" s="1"/>
  <c r="DK107" i="1"/>
  <c r="DK181" i="1"/>
  <c r="DQ181" i="1" s="1"/>
  <c r="DK206" i="1"/>
  <c r="DM206" i="1" s="1"/>
  <c r="DK225" i="1"/>
  <c r="DK260" i="1"/>
  <c r="DK247" i="1"/>
  <c r="DL247" i="1" s="1"/>
  <c r="DK239" i="1"/>
  <c r="DK220" i="1"/>
  <c r="DL220" i="1" s="1"/>
  <c r="DK388" i="1"/>
  <c r="DK166" i="1"/>
  <c r="DL166" i="1" s="1"/>
  <c r="DK400" i="1"/>
  <c r="DM400" i="1" s="1"/>
  <c r="DK343" i="1"/>
  <c r="DQ343" i="1" s="1"/>
  <c r="DK324" i="1"/>
  <c r="DK240" i="1"/>
  <c r="DM240" i="1" s="1"/>
  <c r="DK267" i="1"/>
  <c r="DM267" i="1" s="1"/>
  <c r="DK391" i="1"/>
  <c r="DK248" i="1"/>
  <c r="DK423" i="1"/>
  <c r="DL423" i="1" s="1"/>
  <c r="DK435" i="1"/>
  <c r="DQ435" i="1" s="1"/>
  <c r="DK512" i="1"/>
  <c r="DM512" i="1" s="1"/>
  <c r="DK416" i="1"/>
  <c r="DK209" i="1"/>
  <c r="DQ209" i="1" s="1"/>
  <c r="DK347" i="1"/>
  <c r="DK505" i="1"/>
  <c r="DL505" i="1" s="1"/>
  <c r="DK346" i="1"/>
  <c r="DK402" i="1"/>
  <c r="DQ402" i="1" s="1"/>
  <c r="DK284" i="1"/>
  <c r="DK587" i="1"/>
  <c r="DL587" i="1" s="1"/>
  <c r="DK560" i="1"/>
  <c r="DL560" i="1" s="1"/>
  <c r="DK462" i="1"/>
  <c r="DK463" i="1"/>
  <c r="DK349" i="1"/>
  <c r="DM349" i="1" s="1"/>
  <c r="DK660" i="1"/>
  <c r="DK578" i="1"/>
  <c r="DM578" i="1" s="1"/>
  <c r="DK598" i="1"/>
  <c r="DQ598" i="1" s="1"/>
  <c r="DK427" i="1"/>
  <c r="DM427" i="1" s="1"/>
  <c r="DK645" i="1"/>
  <c r="DK465" i="1"/>
  <c r="DL465" i="1" s="1"/>
  <c r="DK673" i="1"/>
  <c r="DM673" i="1" s="1"/>
  <c r="DK640" i="1"/>
  <c r="DK565" i="1"/>
  <c r="DK738" i="1"/>
  <c r="DQ738" i="1" s="1"/>
  <c r="DK697" i="1"/>
  <c r="DK606" i="1"/>
  <c r="DL606" i="1" s="1"/>
  <c r="DK760" i="1"/>
  <c r="DK744" i="1"/>
  <c r="DQ744" i="1" s="1"/>
  <c r="DK705" i="1"/>
  <c r="DK726" i="1"/>
  <c r="DM726" i="1" s="1"/>
  <c r="DK450" i="1"/>
  <c r="DK833" i="1"/>
  <c r="DQ833" i="1" s="1"/>
  <c r="DK732" i="1"/>
  <c r="DM732" i="1" s="1"/>
  <c r="DK586" i="1"/>
  <c r="DK867" i="1"/>
  <c r="DQ867" i="1" s="1"/>
  <c r="DK763" i="1"/>
  <c r="DQ763" i="1" s="1"/>
  <c r="DK847" i="1"/>
  <c r="DK975" i="1"/>
  <c r="DM975" i="1" s="1"/>
  <c r="DN975" i="1" s="1"/>
  <c r="DK915" i="1"/>
  <c r="DK839" i="1"/>
  <c r="DM839" i="1" s="1"/>
  <c r="DK790" i="1"/>
  <c r="DQ790" i="1" s="1"/>
  <c r="DK734" i="1"/>
  <c r="DQ734" i="1" s="1"/>
  <c r="DK739" i="1"/>
  <c r="DK942" i="1"/>
  <c r="DQ942" i="1" s="1"/>
  <c r="DK728" i="1"/>
  <c r="DL728" i="1" s="1"/>
  <c r="DK926" i="1"/>
  <c r="DK834" i="1"/>
  <c r="DK1007" i="1"/>
  <c r="DL1007" i="1" s="1"/>
  <c r="DK871" i="1"/>
  <c r="DK1073" i="1"/>
  <c r="DM1073" i="1" s="1"/>
  <c r="DK972" i="1"/>
  <c r="DK756" i="1"/>
  <c r="DQ756" i="1" s="1"/>
  <c r="DK949" i="1"/>
  <c r="DK964" i="1"/>
  <c r="DM964" i="1" s="1"/>
  <c r="DK1120" i="1"/>
  <c r="DK1225" i="1"/>
  <c r="DL1225" i="1" s="1"/>
  <c r="DK1037" i="1"/>
  <c r="DK1190" i="1"/>
  <c r="DK1332" i="1"/>
  <c r="DK1075" i="1"/>
  <c r="DQ1075" i="1" s="1"/>
  <c r="DK1066" i="1"/>
  <c r="DK1226" i="1"/>
  <c r="DL1226" i="1" s="1"/>
  <c r="DK62" i="1"/>
  <c r="DQ62" i="1" s="1"/>
  <c r="DK144" i="1"/>
  <c r="DL144" i="1" s="1"/>
  <c r="DK113" i="1"/>
  <c r="DK73" i="1"/>
  <c r="DQ73" i="1" s="1"/>
  <c r="DK201" i="1"/>
  <c r="DK146" i="1"/>
  <c r="DM146" i="1" s="1"/>
  <c r="DK186" i="1"/>
  <c r="DK208" i="1"/>
  <c r="DK236" i="1"/>
  <c r="DK266" i="1"/>
  <c r="DQ266" i="1" s="1"/>
  <c r="DK280" i="1"/>
  <c r="DQ280" i="1" s="1"/>
  <c r="DK257" i="1"/>
  <c r="DQ257" i="1" s="1"/>
  <c r="DK246" i="1"/>
  <c r="DK406" i="1"/>
  <c r="DM406" i="1" s="1"/>
  <c r="DK256" i="1"/>
  <c r="DK124" i="1"/>
  <c r="DL124" i="1" s="1"/>
  <c r="DK88" i="1"/>
  <c r="DK348" i="1"/>
  <c r="DQ348" i="1" s="1"/>
  <c r="DK243" i="1"/>
  <c r="DQ243" i="1" s="1"/>
  <c r="DK269" i="1"/>
  <c r="DK397" i="1"/>
  <c r="DK304" i="1"/>
  <c r="DK426" i="1"/>
  <c r="DK437" i="1"/>
  <c r="DM437" i="1" s="1"/>
  <c r="DO437" i="1" s="1"/>
  <c r="DK214" i="1"/>
  <c r="DK451" i="1"/>
  <c r="DQ451" i="1" s="1"/>
  <c r="DK254" i="1"/>
  <c r="DK355" i="1"/>
  <c r="DL355" i="1" s="1"/>
  <c r="DK517" i="1"/>
  <c r="DK412" i="1"/>
  <c r="DQ412" i="1" s="1"/>
  <c r="DK433" i="1"/>
  <c r="DQ433" i="1" s="1"/>
  <c r="DK323" i="1"/>
  <c r="DM323" i="1" s="1"/>
  <c r="DK621" i="1"/>
  <c r="DK561" i="1"/>
  <c r="DL561" i="1" s="1"/>
  <c r="DK471" i="1"/>
  <c r="DK485" i="1"/>
  <c r="DL485" i="1" s="1"/>
  <c r="DK432" i="1"/>
  <c r="DK668" i="1"/>
  <c r="DQ668" i="1" s="1"/>
  <c r="DK588" i="1"/>
  <c r="DM588" i="1" s="1"/>
  <c r="DK612" i="1"/>
  <c r="DL612" i="1" s="1"/>
  <c r="DK495" i="1"/>
  <c r="DK663" i="1"/>
  <c r="DK470" i="1"/>
  <c r="DQ470" i="1" s="1"/>
  <c r="DK696" i="1"/>
  <c r="DK646" i="1"/>
  <c r="DK344" i="1"/>
  <c r="DK741" i="1"/>
  <c r="DK745" i="1"/>
  <c r="DL745" i="1" s="1"/>
  <c r="DK622" i="1"/>
  <c r="DK593" i="1"/>
  <c r="DL593" i="1" s="1"/>
  <c r="DK325" i="1"/>
  <c r="DM325" i="1" s="1"/>
  <c r="DK711" i="1"/>
  <c r="DM711" i="1" s="1"/>
  <c r="DK729" i="1"/>
  <c r="DK515" i="1"/>
  <c r="DQ515" i="1" s="1"/>
  <c r="DK844" i="1"/>
  <c r="DK769" i="1"/>
  <c r="DQ769" i="1" s="1"/>
  <c r="DK657" i="1"/>
  <c r="DK872" i="1"/>
  <c r="DK777" i="1"/>
  <c r="DK870" i="1"/>
  <c r="DM870" i="1" s="1"/>
  <c r="DK981" i="1"/>
  <c r="DK924" i="1"/>
  <c r="DQ924" i="1" s="1"/>
  <c r="DK848" i="1"/>
  <c r="DM848" i="1" s="1"/>
  <c r="DK793" i="1"/>
  <c r="DK751" i="1"/>
  <c r="DK774" i="1"/>
  <c r="DQ774" i="1" s="1"/>
  <c r="DK957" i="1"/>
  <c r="DL957" i="1" s="1"/>
  <c r="DK735" i="1"/>
  <c r="DK959" i="1"/>
  <c r="DK842" i="1"/>
  <c r="DL842" i="1" s="1"/>
  <c r="DK1020" i="1"/>
  <c r="DK923" i="1"/>
  <c r="DL923" i="1" s="1"/>
  <c r="DK1074" i="1"/>
  <c r="DK974" i="1"/>
  <c r="DL974" i="1" s="1"/>
  <c r="DK812" i="1"/>
  <c r="DL812" i="1" s="1"/>
  <c r="DK827" i="1"/>
  <c r="DQ827" i="1" s="1"/>
  <c r="DK976" i="1"/>
  <c r="DK1122" i="1"/>
  <c r="DQ1122" i="1" s="1"/>
  <c r="DK1233" i="1"/>
  <c r="DM1233" i="1" s="1"/>
  <c r="DK1061" i="1"/>
  <c r="DK1202" i="1"/>
  <c r="DK1348" i="1"/>
  <c r="DQ1348" i="1" s="1"/>
  <c r="DK1114" i="1"/>
  <c r="DK1072" i="1"/>
  <c r="DL1072" i="1" s="1"/>
  <c r="DK1257" i="1"/>
  <c r="DK160" i="1"/>
  <c r="DL160" i="1" s="1"/>
  <c r="DK149" i="1"/>
  <c r="DL149" i="1" s="1"/>
  <c r="DK126" i="1"/>
  <c r="DM126" i="1" s="1"/>
  <c r="DO126" i="1" s="1"/>
  <c r="DK234" i="1"/>
  <c r="DM234" i="1" s="1"/>
  <c r="DK87" i="1"/>
  <c r="DK213" i="1"/>
  <c r="DL213" i="1" s="1"/>
  <c r="DK127" i="1"/>
  <c r="DM127" i="1" s="1"/>
  <c r="DK306" i="1"/>
  <c r="DK71" i="1"/>
  <c r="DK82" i="1"/>
  <c r="DK282" i="1"/>
  <c r="DL282" i="1" s="1"/>
  <c r="DK294" i="1"/>
  <c r="DQ294" i="1" s="1"/>
  <c r="DK283" i="1"/>
  <c r="DL283" i="1" s="1"/>
  <c r="DK319" i="1"/>
  <c r="DK224" i="1"/>
  <c r="DM224" i="1" s="1"/>
  <c r="DK227" i="1"/>
  <c r="DL227" i="1" s="1"/>
  <c r="DK380" i="1"/>
  <c r="DK298" i="1"/>
  <c r="DK255" i="1"/>
  <c r="DK477" i="1"/>
  <c r="DK300" i="1"/>
  <c r="DK371" i="1"/>
  <c r="DK468" i="1"/>
  <c r="DM468" i="1" s="1"/>
  <c r="DK301" i="1"/>
  <c r="DM301" i="1" s="1"/>
  <c r="DO301" i="1" s="1"/>
  <c r="DK490" i="1"/>
  <c r="DL490" i="1" s="1"/>
  <c r="DK395" i="1"/>
  <c r="DK159" i="1"/>
  <c r="DK580" i="1"/>
  <c r="DQ580" i="1" s="1"/>
  <c r="DK543" i="1"/>
  <c r="DK509" i="1"/>
  <c r="DK487" i="1"/>
  <c r="DK385" i="1"/>
  <c r="DK603" i="1"/>
  <c r="DK513" i="1"/>
  <c r="DK277" i="1"/>
  <c r="DL277" i="1" s="1"/>
  <c r="DK582" i="1"/>
  <c r="DL582" i="1" s="1"/>
  <c r="DK333" i="1"/>
  <c r="DL333" i="1" s="1"/>
  <c r="DK436" i="1"/>
  <c r="DK667" i="1"/>
  <c r="DM667" i="1" s="1"/>
  <c r="DK559" i="1"/>
  <c r="DK730" i="1"/>
  <c r="DM730" i="1" s="1"/>
  <c r="DK556" i="1"/>
  <c r="DK475" i="1"/>
  <c r="DM475" i="1" s="1"/>
  <c r="DK455" i="1"/>
  <c r="DK617" i="1"/>
  <c r="DK398" i="1"/>
  <c r="DK706" i="1"/>
  <c r="DM706" i="1" s="1"/>
  <c r="DK685" i="1"/>
  <c r="DM685" i="1" s="1"/>
  <c r="DK669" i="1"/>
  <c r="DQ669" i="1" s="1"/>
  <c r="DK651" i="1"/>
  <c r="DK508" i="1"/>
  <c r="DM508" i="1" s="1"/>
  <c r="DK771" i="1"/>
  <c r="DL771" i="1" s="1"/>
  <c r="DK718" i="1"/>
  <c r="DK595" i="1"/>
  <c r="DK840" i="1"/>
  <c r="DL840" i="1" s="1"/>
  <c r="DK758" i="1"/>
  <c r="DK589" i="1"/>
  <c r="DK619" i="1"/>
  <c r="DK929" i="1"/>
  <c r="DL929" i="1" s="1"/>
  <c r="DK1032" i="1"/>
  <c r="DK743" i="1"/>
  <c r="DQ743" i="1" s="1"/>
  <c r="DK907" i="1"/>
  <c r="DK852" i="1"/>
  <c r="DQ852" i="1" s="1"/>
  <c r="DK829" i="1"/>
  <c r="DL829" i="1" s="1"/>
  <c r="DK854" i="1"/>
  <c r="DK982" i="1"/>
  <c r="DK791" i="1"/>
  <c r="DL791" i="1" s="1"/>
  <c r="DK1022" i="1"/>
  <c r="DQ1022" i="1" s="1"/>
  <c r="DK937" i="1"/>
  <c r="DK920" i="1"/>
  <c r="DK1019" i="1"/>
  <c r="DL1019" i="1" s="1"/>
  <c r="DK1133" i="1"/>
  <c r="DQ1133" i="1" s="1"/>
  <c r="DK1053" i="1"/>
  <c r="DM1053" i="1" s="1"/>
  <c r="DK832" i="1"/>
  <c r="DK935" i="1"/>
  <c r="DK1060" i="1"/>
  <c r="DQ1060" i="1" s="1"/>
  <c r="DK1171" i="1"/>
  <c r="DL1171" i="1" s="1"/>
  <c r="DK753" i="1"/>
  <c r="DK1116" i="1"/>
  <c r="DK1253" i="1"/>
  <c r="DK944" i="1"/>
  <c r="DK1163" i="1"/>
  <c r="DK1109" i="1"/>
  <c r="DM1109" i="1" s="1"/>
  <c r="DK79" i="1"/>
  <c r="DQ79" i="1" s="1"/>
  <c r="DK81" i="1"/>
  <c r="DL81" i="1" s="1"/>
  <c r="DK182" i="1"/>
  <c r="DK191" i="1"/>
  <c r="DM191" i="1" s="1"/>
  <c r="DK109" i="1"/>
  <c r="DL109" i="1" s="1"/>
  <c r="DK178" i="1"/>
  <c r="DK129" i="1"/>
  <c r="DK163" i="1"/>
  <c r="DK183" i="1"/>
  <c r="DQ183" i="1" s="1"/>
  <c r="DK187" i="1"/>
  <c r="DM187" i="1" s="1"/>
  <c r="DK212" i="1"/>
  <c r="DQ212" i="1" s="1"/>
  <c r="DK175" i="1"/>
  <c r="DM175" i="1" s="1"/>
  <c r="DK357" i="1"/>
  <c r="DM357" i="1" s="1"/>
  <c r="DK123" i="1"/>
  <c r="DM123" i="1" s="1"/>
  <c r="DK381" i="1"/>
  <c r="DL381" i="1" s="1"/>
  <c r="DK316" i="1"/>
  <c r="DM316" i="1" s="1"/>
  <c r="DK312" i="1"/>
  <c r="DL312" i="1" s="1"/>
  <c r="DK440" i="1"/>
  <c r="DK223" i="1"/>
  <c r="DK366" i="1"/>
  <c r="DK530" i="1"/>
  <c r="DK351" i="1"/>
  <c r="DM351" i="1" s="1"/>
  <c r="DK411" i="1"/>
  <c r="DM411" i="1" s="1"/>
  <c r="DK491" i="1"/>
  <c r="DL491" i="1" s="1"/>
  <c r="DK369" i="1"/>
  <c r="DQ369" i="1" s="1"/>
  <c r="DK526" i="1"/>
  <c r="DM526" i="1" s="1"/>
  <c r="DK307" i="1"/>
  <c r="DL307" i="1" s="1"/>
  <c r="DK434" i="1"/>
  <c r="DQ434" i="1" s="1"/>
  <c r="DK245" i="1"/>
  <c r="DL245" i="1" s="1"/>
  <c r="DK341" i="1"/>
  <c r="DK542" i="1"/>
  <c r="DQ542" i="1" s="1"/>
  <c r="DK568" i="1"/>
  <c r="DK521" i="1"/>
  <c r="DK326" i="1"/>
  <c r="DK417" i="1"/>
  <c r="DL417" i="1" s="1"/>
  <c r="DK506" i="1"/>
  <c r="DM506" i="1" s="1"/>
  <c r="DK634" i="1"/>
  <c r="DM634" i="1" s="1"/>
  <c r="DK552" i="1"/>
  <c r="DQ552" i="1" s="1"/>
  <c r="DK570" i="1"/>
  <c r="DL570" i="1" s="1"/>
  <c r="DK722" i="1"/>
  <c r="DM722" i="1" s="1"/>
  <c r="DK624" i="1"/>
  <c r="DL624" i="1" s="1"/>
  <c r="DK353" i="1"/>
  <c r="DK652" i="1"/>
  <c r="DM652" i="1" s="1"/>
  <c r="DK571" i="1"/>
  <c r="DQ571" i="1" s="1"/>
  <c r="DK545" i="1"/>
  <c r="DK680" i="1"/>
  <c r="DQ680" i="1" s="1"/>
  <c r="DK605" i="1"/>
  <c r="DL605" i="1" s="1"/>
  <c r="DK549" i="1"/>
  <c r="DQ549" i="1" s="1"/>
  <c r="DK703" i="1"/>
  <c r="DQ703" i="1" s="1"/>
  <c r="DK719" i="1"/>
  <c r="DQ719" i="1" s="1"/>
  <c r="DK150" i="1"/>
  <c r="DQ150" i="1" s="1"/>
  <c r="DK690" i="1"/>
  <c r="DL690" i="1" s="1"/>
  <c r="DK841" i="1"/>
  <c r="DK796" i="1"/>
  <c r="DM796" i="1" s="1"/>
  <c r="DK684" i="1"/>
  <c r="DM684" i="1" s="1"/>
  <c r="DK896" i="1"/>
  <c r="DK835" i="1"/>
  <c r="DL835" i="1" s="1"/>
  <c r="DK694" i="1"/>
  <c r="DM694" i="1" s="1"/>
  <c r="DK806" i="1"/>
  <c r="DM806" i="1" s="1"/>
  <c r="DK953" i="1"/>
  <c r="DL953" i="1" s="1"/>
  <c r="DK853" i="1"/>
  <c r="DQ853" i="1" s="1"/>
  <c r="DK821" i="1"/>
  <c r="DQ821" i="1" s="1"/>
  <c r="DK602" i="1"/>
  <c r="DL602" i="1" s="1"/>
  <c r="DK877" i="1"/>
  <c r="DL877" i="1" s="1"/>
  <c r="DK873" i="1"/>
  <c r="DK893" i="1"/>
  <c r="DM893" i="1" s="1"/>
  <c r="DN893" i="1" s="1"/>
  <c r="DK1016" i="1"/>
  <c r="DQ1016" i="1" s="1"/>
  <c r="DK849" i="1"/>
  <c r="DK770" i="1"/>
  <c r="DM770" i="1" s="1"/>
  <c r="DK979" i="1"/>
  <c r="DK1026" i="1"/>
  <c r="DL1026" i="1" s="1"/>
  <c r="DK1057" i="1"/>
  <c r="DQ1057" i="1" s="1"/>
  <c r="DK830" i="1"/>
  <c r="DM830" i="1" s="1"/>
  <c r="DK1119" i="1"/>
  <c r="DM1119" i="1" s="1"/>
  <c r="DK911" i="1"/>
  <c r="DK966" i="1"/>
  <c r="DQ966" i="1" s="1"/>
  <c r="DK1089" i="1"/>
  <c r="DK1204" i="1"/>
  <c r="DK985" i="1"/>
  <c r="DQ985" i="1" s="1"/>
  <c r="DK1168" i="1"/>
  <c r="DL1168" i="1" s="1"/>
  <c r="DK1316" i="1"/>
  <c r="DL1316" i="1" s="1"/>
  <c r="DK1048" i="1"/>
  <c r="DK868" i="1"/>
  <c r="DM868" i="1" s="1"/>
  <c r="DK1197" i="1"/>
  <c r="DM1197" i="1" s="1"/>
  <c r="DK80" i="1"/>
  <c r="DQ80" i="1" s="1"/>
  <c r="DK101" i="1"/>
  <c r="DM101" i="1" s="1"/>
  <c r="DK185" i="1"/>
  <c r="DL185" i="1" s="1"/>
  <c r="DK57" i="1"/>
  <c r="DQ57" i="1" s="1"/>
  <c r="DK161" i="1"/>
  <c r="DK205" i="1"/>
  <c r="DM205" i="1" s="1"/>
  <c r="DK132" i="1"/>
  <c r="DQ132" i="1" s="1"/>
  <c r="DK162" i="1"/>
  <c r="DK202" i="1"/>
  <c r="DQ202" i="1" s="1"/>
  <c r="DK233" i="1"/>
  <c r="DK235" i="1"/>
  <c r="DL235" i="1" s="1"/>
  <c r="DK229" i="1"/>
  <c r="DQ229" i="1" s="1"/>
  <c r="DK184" i="1"/>
  <c r="DQ184" i="1" s="1"/>
  <c r="DK368" i="1"/>
  <c r="DQ368" i="1" s="1"/>
  <c r="DK151" i="1"/>
  <c r="DQ151" i="1" s="1"/>
  <c r="DK387" i="1"/>
  <c r="DL387" i="1" s="1"/>
  <c r="DK318" i="1"/>
  <c r="DK314" i="1"/>
  <c r="DK448" i="1"/>
  <c r="DL448" i="1" s="1"/>
  <c r="DK241" i="1"/>
  <c r="DK370" i="1"/>
  <c r="DQ370" i="1" s="1"/>
  <c r="DK364" i="1"/>
  <c r="DL364" i="1" s="1"/>
  <c r="DK414" i="1"/>
  <c r="DL414" i="1" s="1"/>
  <c r="DK494" i="1"/>
  <c r="DQ494" i="1" s="1"/>
  <c r="DK379" i="1"/>
  <c r="DM379" i="1" s="1"/>
  <c r="DK89" i="1"/>
  <c r="DL89" i="1" s="1"/>
  <c r="DK321" i="1"/>
  <c r="DL321" i="1" s="1"/>
  <c r="DK489" i="1"/>
  <c r="DK328" i="1"/>
  <c r="DK360" i="1"/>
  <c r="DL360" i="1" s="1"/>
  <c r="DK232" i="1"/>
  <c r="DQ232" i="1" s="1"/>
  <c r="DK574" i="1"/>
  <c r="DL574" i="1" s="1"/>
  <c r="DK546" i="1"/>
  <c r="DQ546" i="1" s="1"/>
  <c r="DK401" i="1"/>
  <c r="DL401" i="1" s="1"/>
  <c r="DK439" i="1"/>
  <c r="DQ439" i="1" s="1"/>
  <c r="DK548" i="1"/>
  <c r="DL548" i="1" s="1"/>
  <c r="DK638" i="1"/>
  <c r="DL638" i="1" s="1"/>
  <c r="DK562" i="1"/>
  <c r="DK591" i="1"/>
  <c r="DQ591" i="1" s="1"/>
  <c r="DK405" i="1"/>
  <c r="DK635" i="1"/>
  <c r="DK457" i="1"/>
  <c r="DK655" i="1"/>
  <c r="DK604" i="1"/>
  <c r="DQ604" i="1" s="1"/>
  <c r="DK553" i="1"/>
  <c r="DL553" i="1" s="1"/>
  <c r="DK695" i="1"/>
  <c r="DM695" i="1" s="1"/>
  <c r="DK662" i="1"/>
  <c r="DM662" i="1" s="1"/>
  <c r="DK575" i="1"/>
  <c r="DQ575" i="1" s="1"/>
  <c r="DK717" i="1"/>
  <c r="DL717" i="1" s="1"/>
  <c r="DK733" i="1"/>
  <c r="DL733" i="1" s="1"/>
  <c r="DK389" i="1"/>
  <c r="DQ389" i="1" s="1"/>
  <c r="DK699" i="1"/>
  <c r="DK859" i="1"/>
  <c r="DQ859" i="1" s="1"/>
  <c r="DK807" i="1"/>
  <c r="DM807" i="1" s="1"/>
  <c r="DK707" i="1"/>
  <c r="DQ707" i="1" s="1"/>
  <c r="DK897" i="1"/>
  <c r="DQ897" i="1" s="1"/>
  <c r="DK861" i="1"/>
  <c r="DK748" i="1"/>
  <c r="DQ748" i="1" s="1"/>
  <c r="DK810" i="1"/>
  <c r="DM810" i="1" s="1"/>
  <c r="DK967" i="1"/>
  <c r="DL967" i="1" s="1"/>
  <c r="DK865" i="1"/>
  <c r="DM865" i="1" s="1"/>
  <c r="DK823" i="1"/>
  <c r="DQ823" i="1" s="1"/>
  <c r="DK709" i="1"/>
  <c r="DK880" i="1"/>
  <c r="DK886" i="1"/>
  <c r="DK902" i="1"/>
  <c r="DL902" i="1" s="1"/>
  <c r="DK531" i="1"/>
  <c r="DK901" i="1"/>
  <c r="DL901" i="1" s="1"/>
  <c r="DK786" i="1"/>
  <c r="DQ786" i="1" s="1"/>
  <c r="DK988" i="1"/>
  <c r="DM988" i="1" s="1"/>
  <c r="DK765" i="1"/>
  <c r="DK1058" i="1"/>
  <c r="DQ1058" i="1" s="1"/>
  <c r="DK900" i="1"/>
  <c r="DQ900" i="1" s="1"/>
  <c r="DK1150" i="1"/>
  <c r="DQ1150" i="1" s="1"/>
  <c r="DK931" i="1"/>
  <c r="DL931" i="1" s="1"/>
  <c r="DK980" i="1"/>
  <c r="DK1092" i="1"/>
  <c r="DK1221" i="1"/>
  <c r="DM1221" i="1" s="1"/>
  <c r="DK998" i="1"/>
  <c r="DK1182" i="1"/>
  <c r="DQ1182" i="1" s="1"/>
  <c r="DK1322" i="1"/>
  <c r="DK1056" i="1"/>
  <c r="DL1056" i="1" s="1"/>
  <c r="DK990" i="1"/>
  <c r="DQ990" i="1" s="1"/>
  <c r="DK1209" i="1"/>
  <c r="DL1209" i="1" s="1"/>
  <c r="DK932" i="1"/>
  <c r="DM932" i="1" s="1"/>
  <c r="DK1179" i="1"/>
  <c r="DM1179" i="1" s="1"/>
  <c r="DK1039" i="1"/>
  <c r="DM1039" i="1" s="1"/>
  <c r="DK1192" i="1"/>
  <c r="DM1192" i="1" s="1"/>
  <c r="DK1306" i="1"/>
  <c r="DL1306" i="1" s="1"/>
  <c r="DK814" i="1"/>
  <c r="DQ814" i="1" s="1"/>
  <c r="DK1312" i="1"/>
  <c r="DL1312" i="1" s="1"/>
  <c r="DK919" i="1"/>
  <c r="DK1084" i="1"/>
  <c r="DK904" i="1"/>
  <c r="DL904" i="1" s="1"/>
  <c r="DK818" i="1"/>
  <c r="DM818" i="1" s="1"/>
  <c r="DK983" i="1"/>
  <c r="DL983" i="1" s="1"/>
  <c r="DK723" i="1"/>
  <c r="DK999" i="1"/>
  <c r="DQ999" i="1" s="1"/>
  <c r="DK864" i="1"/>
  <c r="DQ864" i="1" s="1"/>
  <c r="DK921" i="1"/>
  <c r="DK837" i="1"/>
  <c r="DL837" i="1" s="1"/>
  <c r="DK804" i="1"/>
  <c r="DQ804" i="1" s="1"/>
  <c r="DK795" i="1"/>
  <c r="DK675" i="1"/>
  <c r="DK836" i="1"/>
  <c r="DK692" i="1"/>
  <c r="DM692" i="1" s="1"/>
  <c r="DO692" i="1" s="1"/>
  <c r="DK698" i="1"/>
  <c r="DM698" i="1" s="1"/>
  <c r="DK592" i="1"/>
  <c r="DL592" i="1" s="1"/>
  <c r="DK522" i="1"/>
  <c r="DK637" i="1"/>
  <c r="DM637" i="1" s="1"/>
  <c r="DK610" i="1"/>
  <c r="DQ610" i="1" s="1"/>
  <c r="DK539" i="1"/>
  <c r="DL539" i="1" s="1"/>
  <c r="DK625" i="1"/>
  <c r="DM625" i="1" s="1"/>
  <c r="DK410" i="1"/>
  <c r="DQ410" i="1" s="1"/>
  <c r="DK431" i="1"/>
  <c r="DK538" i="1"/>
  <c r="DQ538" i="1" s="1"/>
  <c r="DK627" i="1"/>
  <c r="DK153" i="1"/>
  <c r="DQ153" i="1" s="1"/>
  <c r="DK358" i="1"/>
  <c r="DL358" i="1" s="1"/>
  <c r="DK396" i="1"/>
  <c r="DM396" i="1" s="1"/>
  <c r="DK500" i="1"/>
  <c r="DK219" i="1"/>
  <c r="DL219" i="1" s="1"/>
  <c r="DK290" i="1"/>
  <c r="DM290" i="1" s="1"/>
  <c r="DK362" i="1"/>
  <c r="DM362" i="1" s="1"/>
  <c r="DK339" i="1"/>
  <c r="DK141" i="1"/>
  <c r="DQ141" i="1" s="1"/>
  <c r="DK158" i="1"/>
  <c r="DK75" i="1"/>
  <c r="DK128" i="1"/>
  <c r="DK176" i="1"/>
  <c r="DQ176" i="1" s="1"/>
  <c r="DK60" i="1"/>
  <c r="DQ60" i="1" s="1"/>
  <c r="DK688" i="1"/>
  <c r="DL688" i="1" s="1"/>
  <c r="DK689" i="1"/>
  <c r="DM689" i="1" s="1"/>
  <c r="DK446" i="1"/>
  <c r="DQ446" i="1" s="1"/>
  <c r="DK497" i="1"/>
  <c r="DQ497" i="1" s="1"/>
  <c r="DK633" i="1"/>
  <c r="DK572" i="1"/>
  <c r="DL572" i="1" s="1"/>
  <c r="DK533" i="1"/>
  <c r="DQ533" i="1" s="1"/>
  <c r="DK616" i="1"/>
  <c r="DK536" i="1"/>
  <c r="DL536" i="1" s="1"/>
  <c r="DK419" i="1"/>
  <c r="DM419" i="1" s="1"/>
  <c r="DK532" i="1"/>
  <c r="DL532" i="1" s="1"/>
  <c r="DK618" i="1"/>
  <c r="DM618" i="1" s="1"/>
  <c r="DK421" i="1"/>
  <c r="DQ421" i="1" s="1"/>
  <c r="DK335" i="1"/>
  <c r="DM335" i="1" s="1"/>
  <c r="DK394" i="1"/>
  <c r="DM394" i="1" s="1"/>
  <c r="DK484" i="1"/>
  <c r="DQ484" i="1" s="1"/>
  <c r="DK193" i="1"/>
  <c r="DQ193" i="1" s="1"/>
  <c r="DK274" i="1"/>
  <c r="DK359" i="1"/>
  <c r="DM359" i="1" s="1"/>
  <c r="DK334" i="1"/>
  <c r="DM334" i="1" s="1"/>
  <c r="DK136" i="1"/>
  <c r="DK313" i="1"/>
  <c r="DM313" i="1" s="1"/>
  <c r="DK65" i="1"/>
  <c r="DQ65" i="1" s="1"/>
  <c r="DK120" i="1"/>
  <c r="DL120" i="1" s="1"/>
  <c r="DK170" i="1"/>
  <c r="DL170" i="1" s="1"/>
  <c r="DK72" i="1"/>
  <c r="DK1329" i="1"/>
  <c r="DL1329" i="1" s="1"/>
  <c r="DK1151" i="1"/>
  <c r="DQ1151" i="1" s="1"/>
  <c r="DK1029" i="1"/>
  <c r="DK1180" i="1"/>
  <c r="DK1277" i="1"/>
  <c r="DL1277" i="1" s="1"/>
  <c r="DK1174" i="1"/>
  <c r="DK1272" i="1"/>
  <c r="DQ1272" i="1" s="1"/>
  <c r="DK808" i="1"/>
  <c r="DK1068" i="1"/>
  <c r="DQ1068" i="1" s="1"/>
  <c r="DK851" i="1"/>
  <c r="DQ851" i="1" s="1"/>
  <c r="DK1165" i="1"/>
  <c r="DQ1165" i="1" s="1"/>
  <c r="DK971" i="1"/>
  <c r="DK1024" i="1"/>
  <c r="DM1024" i="1" s="1"/>
  <c r="DK987" i="1"/>
  <c r="DM987" i="1" s="1"/>
  <c r="DK843" i="1"/>
  <c r="DK909" i="1"/>
  <c r="DL909" i="1" s="1"/>
  <c r="DK725" i="1"/>
  <c r="DL725" i="1" s="1"/>
  <c r="DK656" i="1"/>
  <c r="DK768" i="1"/>
  <c r="DQ768" i="1" s="1"/>
  <c r="DK620" i="1"/>
  <c r="DL620" i="1" s="1"/>
  <c r="DK779" i="1"/>
  <c r="DQ779" i="1" s="1"/>
  <c r="DK658" i="1"/>
  <c r="DQ658" i="1" s="1"/>
  <c r="DK687" i="1"/>
  <c r="DL687" i="1" s="1"/>
  <c r="DK429" i="1"/>
  <c r="DK467" i="1"/>
  <c r="DQ467" i="1" s="1"/>
  <c r="DK585" i="1"/>
  <c r="DL585" i="1" s="1"/>
  <c r="DK567" i="1"/>
  <c r="DK473" i="1"/>
  <c r="DK594" i="1"/>
  <c r="DK520" i="1"/>
  <c r="DK413" i="1"/>
  <c r="DM413" i="1" s="1"/>
  <c r="DK514" i="1"/>
  <c r="DK609" i="1"/>
  <c r="DM609" i="1" s="1"/>
  <c r="DK404" i="1"/>
  <c r="DQ404" i="1" s="1"/>
  <c r="DK309" i="1"/>
  <c r="DQ309" i="1" s="1"/>
  <c r="DK376" i="1"/>
  <c r="DQ376" i="1" s="1"/>
  <c r="DK482" i="1"/>
  <c r="DM482" i="1" s="1"/>
  <c r="DK169" i="1"/>
  <c r="DL169" i="1" s="1"/>
  <c r="DK242" i="1"/>
  <c r="DM242" i="1" s="1"/>
  <c r="DK356" i="1"/>
  <c r="DK299" i="1"/>
  <c r="DK112" i="1"/>
  <c r="DK308" i="1"/>
  <c r="DM308" i="1" s="1"/>
  <c r="DK58" i="1"/>
  <c r="DK86" i="1"/>
  <c r="DQ86" i="1" s="1"/>
  <c r="DK154" i="1"/>
  <c r="DQ154" i="1" s="1"/>
  <c r="DK137" i="1"/>
  <c r="DL137" i="1" s="1"/>
  <c r="DK59" i="1"/>
  <c r="DM59" i="1" s="1"/>
  <c r="DK105" i="1"/>
  <c r="DL105" i="1" s="1"/>
  <c r="DK77" i="1"/>
  <c r="DM77" i="1" s="1"/>
  <c r="DK78" i="1"/>
  <c r="DL78" i="1" s="1"/>
  <c r="DK74" i="1"/>
  <c r="DL74" i="1" s="1"/>
  <c r="DK56" i="1"/>
  <c r="DQ56" i="1" s="1"/>
  <c r="DK108" i="1"/>
  <c r="DK115" i="1"/>
  <c r="DK94" i="1"/>
  <c r="DL94" i="1" s="1"/>
  <c r="DK140" i="1"/>
  <c r="DL140" i="1" s="1"/>
  <c r="DK85" i="1"/>
  <c r="DM85" i="1" s="1"/>
  <c r="DK179" i="1"/>
  <c r="DQ179" i="1" s="1"/>
  <c r="DK188" i="1"/>
  <c r="DK70" i="1"/>
  <c r="DK118" i="1"/>
  <c r="DM118" i="1" s="1"/>
  <c r="DK131" i="1"/>
  <c r="DM131" i="1" s="1"/>
  <c r="DK83" i="1"/>
  <c r="D347" i="1"/>
  <c r="D343" i="1"/>
  <c r="D351" i="1"/>
  <c r="D349" i="1"/>
  <c r="D339" i="1"/>
  <c r="D344" i="1"/>
  <c r="D348" i="1"/>
  <c r="D346" i="1"/>
  <c r="D338" i="1"/>
  <c r="D340" i="1"/>
  <c r="D350" i="1"/>
  <c r="D341" i="1"/>
  <c r="D342" i="1"/>
  <c r="D345" i="1"/>
  <c r="D337" i="1"/>
  <c r="DK91" i="1"/>
  <c r="N345" i="1"/>
  <c r="G345" i="1" s="1"/>
  <c r="N346" i="1"/>
  <c r="G346" i="1" s="1"/>
  <c r="N344" i="1"/>
  <c r="G344" i="1" s="1"/>
  <c r="N338" i="1"/>
  <c r="G338" i="1" s="1"/>
  <c r="N339" i="1"/>
  <c r="G339" i="1" s="1"/>
  <c r="N341" i="1"/>
  <c r="G341" i="1" s="1"/>
  <c r="N351" i="1"/>
  <c r="G351" i="1" s="1"/>
  <c r="N342" i="1"/>
  <c r="G342" i="1" s="1"/>
  <c r="N347" i="1"/>
  <c r="G347" i="1" s="1"/>
  <c r="N348" i="1"/>
  <c r="G348" i="1" s="1"/>
  <c r="N350" i="1"/>
  <c r="G350" i="1" s="1"/>
  <c r="N340" i="1"/>
  <c r="G340" i="1" s="1"/>
  <c r="N343" i="1"/>
  <c r="G343" i="1" s="1"/>
  <c r="N349" i="1"/>
  <c r="G349" i="1" s="1"/>
  <c r="N337" i="1"/>
  <c r="G337" i="1" s="1"/>
  <c r="DL311" i="1"/>
  <c r="DQ311" i="1"/>
  <c r="DM311" i="1"/>
  <c r="DL1918" i="1"/>
  <c r="DM1972" i="1"/>
  <c r="DQ1972" i="1"/>
  <c r="DZ74" i="1"/>
  <c r="DL939" i="1"/>
  <c r="DX75" i="1"/>
  <c r="W600" i="1"/>
  <c r="B62" i="1"/>
  <c r="E75" i="1"/>
  <c r="CX46" i="1"/>
  <c r="CK46" i="1"/>
  <c r="CO47" i="1"/>
  <c r="F80" i="1"/>
  <c r="CA47" i="1"/>
  <c r="D75" i="1"/>
  <c r="DQ1906" i="1" l="1"/>
  <c r="DL1740" i="1"/>
  <c r="DM1511" i="1"/>
  <c r="DO1511" i="1" s="1"/>
  <c r="DQ1847" i="1"/>
  <c r="DQ1740" i="1"/>
  <c r="DQ813" i="1"/>
  <c r="DM1265" i="1"/>
  <c r="DN1265" i="1" s="1"/>
  <c r="DM1847" i="1"/>
  <c r="DO1847" i="1" s="1"/>
  <c r="DM1906" i="1"/>
  <c r="DN1906" i="1" s="1"/>
  <c r="DL1265" i="1"/>
  <c r="DL345" i="1"/>
  <c r="DN345" i="1" s="1"/>
  <c r="DQ1511" i="1"/>
  <c r="DX134" i="1"/>
  <c r="DW135" i="1"/>
  <c r="DL1526" i="1"/>
  <c r="DZ133" i="1"/>
  <c r="DY133" i="1"/>
  <c r="DQ1792" i="1"/>
  <c r="DQ1584" i="1"/>
  <c r="DM2022" i="1"/>
  <c r="DQ1736" i="1"/>
  <c r="DL1073" i="1"/>
  <c r="DO1073" i="1" s="1"/>
  <c r="DM1051" i="1"/>
  <c r="DO1051" i="1" s="1"/>
  <c r="DL102" i="1"/>
  <c r="DQ1051" i="1"/>
  <c r="DQ456" i="1"/>
  <c r="DM2021" i="1"/>
  <c r="DO2021" i="1" s="1"/>
  <c r="DM1079" i="1"/>
  <c r="DN1079" i="1" s="1"/>
  <c r="DL903" i="1"/>
  <c r="DO903" i="1" s="1"/>
  <c r="DM1321" i="1"/>
  <c r="DO1321" i="1" s="1"/>
  <c r="DQ1411" i="1"/>
  <c r="DM1350" i="1"/>
  <c r="DM1215" i="1"/>
  <c r="DN1215" i="1" s="1"/>
  <c r="DL2047" i="1"/>
  <c r="DQ1663" i="1"/>
  <c r="DL1215" i="1"/>
  <c r="DL1905" i="1"/>
  <c r="DN1905" i="1" s="1"/>
  <c r="DQ172" i="1"/>
  <c r="DL1411" i="1"/>
  <c r="DN1411" i="1" s="1"/>
  <c r="DM996" i="1"/>
  <c r="DN996" i="1" s="1"/>
  <c r="DQ2021" i="1"/>
  <c r="DL1790" i="1"/>
  <c r="DQ98" i="1"/>
  <c r="DM1125" i="1"/>
  <c r="DN1125" i="1" s="1"/>
  <c r="DM1932" i="1"/>
  <c r="DO1932" i="1" s="1"/>
  <c r="DL1283" i="1"/>
  <c r="DQ382" i="1"/>
  <c r="DQ2038" i="1"/>
  <c r="DL1409" i="1"/>
  <c r="DN1409" i="1" s="1"/>
  <c r="DL1148" i="1"/>
  <c r="DM1026" i="1"/>
  <c r="DN1026" i="1" s="1"/>
  <c r="DQ1551" i="1"/>
  <c r="DM1686" i="1"/>
  <c r="DO1686" i="1" s="1"/>
  <c r="DM744" i="1"/>
  <c r="DO744" i="1" s="1"/>
  <c r="DM1309" i="1"/>
  <c r="DO1309" i="1" s="1"/>
  <c r="DQ1046" i="1"/>
  <c r="DL1999" i="1"/>
  <c r="DN1999" i="1" s="1"/>
  <c r="DL190" i="1"/>
  <c r="DL2038" i="1"/>
  <c r="DN2038" i="1" s="1"/>
  <c r="DM1148" i="1"/>
  <c r="DN1148" i="1" s="1"/>
  <c r="DL1491" i="1"/>
  <c r="DN1491" i="1" s="1"/>
  <c r="DM1046" i="1"/>
  <c r="DN1046" i="1" s="1"/>
  <c r="DM1892" i="1"/>
  <c r="DO1892" i="1" s="1"/>
  <c r="DL1646" i="1"/>
  <c r="DN1646" i="1" s="1"/>
  <c r="DL145" i="1"/>
  <c r="DN145" i="1" s="1"/>
  <c r="DQ276" i="1"/>
  <c r="DM1870" i="1"/>
  <c r="DO1870" i="1" s="1"/>
  <c r="DL1255" i="1"/>
  <c r="DM1790" i="1"/>
  <c r="DO1790" i="1" s="1"/>
  <c r="DL382" i="1"/>
  <c r="DN382" i="1" s="1"/>
  <c r="DQ1491" i="1"/>
  <c r="DL1892" i="1"/>
  <c r="DQ1646" i="1"/>
  <c r="DQ145" i="1"/>
  <c r="DL276" i="1"/>
  <c r="DN276" i="1" s="1"/>
  <c r="DL1657" i="1"/>
  <c r="DN1657" i="1" s="1"/>
  <c r="DM1927" i="1"/>
  <c r="DO1927" i="1" s="1"/>
  <c r="DQ1275" i="1"/>
  <c r="DM1658" i="1"/>
  <c r="DM772" i="1"/>
  <c r="DN772" i="1" s="1"/>
  <c r="DQ803" i="1"/>
  <c r="DQ941" i="1"/>
  <c r="DL1974" i="1"/>
  <c r="DQ1630" i="1"/>
  <c r="DL1036" i="1"/>
  <c r="DO1036" i="1" s="1"/>
  <c r="DL1350" i="1"/>
  <c r="DM1582" i="1"/>
  <c r="DO1582" i="1" s="1"/>
  <c r="DL172" i="1"/>
  <c r="DN172" i="1" s="1"/>
  <c r="DL1807" i="1"/>
  <c r="DL98" i="1"/>
  <c r="DN98" i="1" s="1"/>
  <c r="DL1187" i="1"/>
  <c r="DL1846" i="1"/>
  <c r="DQ437" i="1"/>
  <c r="DM1838" i="1"/>
  <c r="DO1838" i="1" s="1"/>
  <c r="DL469" i="1"/>
  <c r="DL1760" i="1"/>
  <c r="DQ106" i="1"/>
  <c r="DQ1108" i="1"/>
  <c r="DL93" i="1"/>
  <c r="DL1351" i="1"/>
  <c r="DN1351" i="1" s="1"/>
  <c r="DQ1640" i="1"/>
  <c r="DM991" i="1"/>
  <c r="DN991" i="1" s="1"/>
  <c r="DM1187" i="1"/>
  <c r="DN1187" i="1" s="1"/>
  <c r="DQ1244" i="1"/>
  <c r="DL870" i="1"/>
  <c r="DO870" i="1" s="1"/>
  <c r="DQ1065" i="1"/>
  <c r="DM1957" i="1"/>
  <c r="DO1957" i="1" s="1"/>
  <c r="DL106" i="1"/>
  <c r="DN106" i="1" s="1"/>
  <c r="DM575" i="1"/>
  <c r="DO575" i="1" s="1"/>
  <c r="DM1028" i="1"/>
  <c r="DN1028" i="1" s="1"/>
  <c r="DM1244" i="1"/>
  <c r="DO1244" i="1" s="1"/>
  <c r="DM2044" i="1"/>
  <c r="DM1900" i="1"/>
  <c r="DO1900" i="1" s="1"/>
  <c r="DQ197" i="1"/>
  <c r="DL2044" i="1"/>
  <c r="DM1974" i="1"/>
  <c r="DO1974" i="1" s="1"/>
  <c r="DM1760" i="1"/>
  <c r="DO1760" i="1" s="1"/>
  <c r="DL408" i="1"/>
  <c r="DN408" i="1" s="1"/>
  <c r="DL1496" i="1"/>
  <c r="DM197" i="1"/>
  <c r="DO197" i="1" s="1"/>
  <c r="DM1868" i="1"/>
  <c r="DO1868" i="1" s="1"/>
  <c r="DL2023" i="1"/>
  <c r="DN2023" i="1" s="1"/>
  <c r="DL1575" i="1"/>
  <c r="DN1575" i="1" s="1"/>
  <c r="DM452" i="1"/>
  <c r="DO452" i="1" s="1"/>
  <c r="DL1493" i="1"/>
  <c r="DN1493" i="1" s="1"/>
  <c r="DL1843" i="1"/>
  <c r="DM1496" i="1"/>
  <c r="DQ799" i="1"/>
  <c r="DM563" i="1"/>
  <c r="DO563" i="1" s="1"/>
  <c r="DM2007" i="1"/>
  <c r="DO2007" i="1" s="1"/>
  <c r="DQ994" i="1"/>
  <c r="DQ2023" i="1"/>
  <c r="DL1596" i="1"/>
  <c r="DN1596" i="1" s="1"/>
  <c r="DQ2005" i="1"/>
  <c r="DM1584" i="1"/>
  <c r="DO1584" i="1" s="1"/>
  <c r="DQ903" i="1"/>
  <c r="DQ315" i="1"/>
  <c r="DL1736" i="1"/>
  <c r="DN1736" i="1" s="1"/>
  <c r="DL1582" i="1"/>
  <c r="DQ1385" i="1"/>
  <c r="DM923" i="1"/>
  <c r="DN923" i="1" s="1"/>
  <c r="DQ1132" i="1"/>
  <c r="DQ2007" i="1"/>
  <c r="DQ1072" i="1"/>
  <c r="DL1132" i="1"/>
  <c r="DO1132" i="1" s="1"/>
  <c r="DQ650" i="1"/>
  <c r="DM757" i="1"/>
  <c r="DO757" i="1" s="1"/>
  <c r="DM80" i="1"/>
  <c r="DO80" i="1" s="1"/>
  <c r="DM994" i="1"/>
  <c r="DO994" i="1" s="1"/>
  <c r="DM2047" i="1"/>
  <c r="DQ1321" i="1"/>
  <c r="DM606" i="1"/>
  <c r="DN606" i="1" s="1"/>
  <c r="DL1079" i="1"/>
  <c r="DL315" i="1"/>
  <c r="DN315" i="1" s="1"/>
  <c r="DQ1111" i="1"/>
  <c r="DL1101" i="1"/>
  <c r="DM1111" i="1"/>
  <c r="DN1111" i="1" s="1"/>
  <c r="DM1786" i="1"/>
  <c r="DO1786" i="1" s="1"/>
  <c r="DM418" i="1"/>
  <c r="DO418" i="1" s="1"/>
  <c r="DQ1527" i="1"/>
  <c r="DL2031" i="1"/>
  <c r="DN2031" i="1" s="1"/>
  <c r="DL1256" i="1"/>
  <c r="DM1720" i="1"/>
  <c r="DO1720" i="1" s="1"/>
  <c r="DQ676" i="1"/>
  <c r="DQ1493" i="1"/>
  <c r="DM1101" i="1"/>
  <c r="DN1101" i="1" s="1"/>
  <c r="DL1272" i="1"/>
  <c r="DQ1338" i="1"/>
  <c r="DL1326" i="1"/>
  <c r="DN1326" i="1" s="1"/>
  <c r="DM866" i="1"/>
  <c r="DN866" i="1" s="1"/>
  <c r="DM784" i="1"/>
  <c r="DO784" i="1" s="1"/>
  <c r="DQ1206" i="1"/>
  <c r="DQ1608" i="1"/>
  <c r="DM1448" i="1"/>
  <c r="DO1448" i="1" s="1"/>
  <c r="DL1419" i="1"/>
  <c r="DL813" i="1"/>
  <c r="DO813" i="1" s="1"/>
  <c r="DQ1326" i="1"/>
  <c r="DM1608" i="1"/>
  <c r="DN1608" i="1" s="1"/>
  <c r="DQ1298" i="1"/>
  <c r="DM1419" i="1"/>
  <c r="DO1419" i="1" s="1"/>
  <c r="DM604" i="1"/>
  <c r="DO604" i="1" s="1"/>
  <c r="DM1381" i="1"/>
  <c r="DN1381" i="1" s="1"/>
  <c r="DM285" i="1"/>
  <c r="DO285" i="1" s="1"/>
  <c r="DM1206" i="1"/>
  <c r="DN1206" i="1" s="1"/>
  <c r="DL1398" i="1"/>
  <c r="DL876" i="1"/>
  <c r="DM1509" i="1"/>
  <c r="DQ866" i="1"/>
  <c r="DL1338" i="1"/>
  <c r="DN1338" i="1" s="1"/>
  <c r="DM1295" i="1"/>
  <c r="DN1295" i="1" s="1"/>
  <c r="DM1895" i="1"/>
  <c r="DO1895" i="1" s="1"/>
  <c r="DQ1728" i="1"/>
  <c r="DM1362" i="1"/>
  <c r="DO1362" i="1" s="1"/>
  <c r="DL296" i="1"/>
  <c r="DM102" i="1"/>
  <c r="DO102" i="1" s="1"/>
  <c r="DQ1591" i="1"/>
  <c r="DQ678" i="1"/>
  <c r="DQ1520" i="1"/>
  <c r="DM2004" i="1"/>
  <c r="DQ1850" i="1"/>
  <c r="DL2041" i="1"/>
  <c r="DN2041" i="1" s="1"/>
  <c r="DQ1413" i="1"/>
  <c r="DL1658" i="1"/>
  <c r="DM1551" i="1"/>
  <c r="DO1551" i="1" s="1"/>
  <c r="DQ249" i="1"/>
  <c r="DQ989" i="1"/>
  <c r="DQ1657" i="1"/>
  <c r="DM218" i="1"/>
  <c r="DO218" i="1" s="1"/>
  <c r="DM1044" i="1"/>
  <c r="DN1044" i="1" s="1"/>
  <c r="DQ674" i="1"/>
  <c r="DM93" i="1"/>
  <c r="DL784" i="1"/>
  <c r="DM1591" i="1"/>
  <c r="DN1591" i="1" s="1"/>
  <c r="DL678" i="1"/>
  <c r="DN678" i="1" s="1"/>
  <c r="DL1543" i="1"/>
  <c r="DL1642" i="1"/>
  <c r="DL1634" i="1"/>
  <c r="DN1634" i="1" s="1"/>
  <c r="DL302" i="1"/>
  <c r="DN302" i="1" s="1"/>
  <c r="DM147" i="1"/>
  <c r="DO147" i="1" s="1"/>
  <c r="DQ1545" i="1"/>
  <c r="DM1712" i="1"/>
  <c r="DO1712" i="1" s="1"/>
  <c r="DL898" i="1"/>
  <c r="DO898" i="1" s="1"/>
  <c r="DM1481" i="1"/>
  <c r="DO1481" i="1" s="1"/>
  <c r="DL527" i="1"/>
  <c r="DN527" i="1" s="1"/>
  <c r="DM941" i="1"/>
  <c r="DO941" i="1" s="1"/>
  <c r="DL1113" i="1"/>
  <c r="DM1885" i="1"/>
  <c r="DO1885" i="1" s="1"/>
  <c r="DM2018" i="1"/>
  <c r="DO2018" i="1" s="1"/>
  <c r="DM950" i="1"/>
  <c r="DN950" i="1" s="1"/>
  <c r="DM1275" i="1"/>
  <c r="DO1275" i="1" s="1"/>
  <c r="DQ1701" i="1"/>
  <c r="DQ1845" i="1"/>
  <c r="DQ1988" i="1"/>
  <c r="DL1994" i="1"/>
  <c r="DN1994" i="1" s="1"/>
  <c r="DM1562" i="1"/>
  <c r="DO1562" i="1" s="1"/>
  <c r="DL742" i="1"/>
  <c r="DN742" i="1" s="1"/>
  <c r="DM1145" i="1"/>
  <c r="DO1145" i="1" s="1"/>
  <c r="DM1365" i="1"/>
  <c r="DL671" i="1"/>
  <c r="DL1097" i="1"/>
  <c r="DM1027" i="1"/>
  <c r="DN1027" i="1" s="1"/>
  <c r="DL2004" i="1"/>
  <c r="DM1113" i="1"/>
  <c r="DQ950" i="1"/>
  <c r="DM1549" i="1"/>
  <c r="DN1549" i="1" s="1"/>
  <c r="DM1845" i="1"/>
  <c r="DN1845" i="1" s="1"/>
  <c r="DM661" i="1"/>
  <c r="DO661" i="1" s="1"/>
  <c r="DL1988" i="1"/>
  <c r="DN1988" i="1" s="1"/>
  <c r="DQ1994" i="1"/>
  <c r="DL524" i="1"/>
  <c r="DN524" i="1" s="1"/>
  <c r="DQ1471" i="1"/>
  <c r="DQ1145" i="1"/>
  <c r="DQ1572" i="1"/>
  <c r="DQ1975" i="1"/>
  <c r="DM671" i="1"/>
  <c r="DQ1459" i="1"/>
  <c r="DQ1439" i="1"/>
  <c r="DL1965" i="1"/>
  <c r="DM1520" i="1"/>
  <c r="DN1520" i="1" s="1"/>
  <c r="DM1122" i="1"/>
  <c r="DN1122" i="1" s="1"/>
  <c r="DQ1917" i="1"/>
  <c r="DQ1342" i="1"/>
  <c r="DM1704" i="1"/>
  <c r="DO1704" i="1" s="1"/>
  <c r="DL555" i="1"/>
  <c r="DQ1735" i="1"/>
  <c r="DL1873" i="1"/>
  <c r="DL670" i="1"/>
  <c r="DQ1955" i="1"/>
  <c r="DM890" i="1"/>
  <c r="DO890" i="1" s="1"/>
  <c r="DQ1088" i="1"/>
  <c r="DL1459" i="1"/>
  <c r="DN1459" i="1" s="1"/>
  <c r="DL1701" i="1"/>
  <c r="DN1701" i="1" s="1"/>
  <c r="DQ1562" i="1"/>
  <c r="DL234" i="1"/>
  <c r="DN234" i="1" s="1"/>
  <c r="DQ362" i="1"/>
  <c r="DQ1195" i="1"/>
  <c r="DQ830" i="1"/>
  <c r="DL1779" i="1"/>
  <c r="DN1779" i="1" s="1"/>
  <c r="DQ1801" i="1"/>
  <c r="DL1997" i="1"/>
  <c r="DL1683" i="1"/>
  <c r="DL1955" i="1"/>
  <c r="DM876" i="1"/>
  <c r="DN876" i="1" s="1"/>
  <c r="DM2046" i="1"/>
  <c r="DO2046" i="1" s="1"/>
  <c r="DM1807" i="1"/>
  <c r="DO1807" i="1" s="1"/>
  <c r="DM1543" i="1"/>
  <c r="DO1543" i="1" s="1"/>
  <c r="DQ1181" i="1"/>
  <c r="DQ1589" i="1"/>
  <c r="DQ305" i="1"/>
  <c r="DM1195" i="1"/>
  <c r="DN1195" i="1" s="1"/>
  <c r="DL1601" i="1"/>
  <c r="DM1889" i="1"/>
  <c r="DO1889" i="1" s="1"/>
  <c r="DL1801" i="1"/>
  <c r="DN1801" i="1" s="1"/>
  <c r="DM1997" i="1"/>
  <c r="DO1997" i="1" s="1"/>
  <c r="DM676" i="1"/>
  <c r="DN676" i="1" s="1"/>
  <c r="DM1767" i="1"/>
  <c r="DO1767" i="1" s="1"/>
  <c r="DL2046" i="1"/>
  <c r="DM64" i="1"/>
  <c r="DQ64" i="1"/>
  <c r="DL55" i="1"/>
  <c r="DM55" i="1"/>
  <c r="DO55" i="1" s="1"/>
  <c r="DL1294" i="1"/>
  <c r="DQ1294" i="1"/>
  <c r="DM155" i="1"/>
  <c r="DO155" i="1" s="1"/>
  <c r="DL1824" i="1"/>
  <c r="DN1824" i="1" s="1"/>
  <c r="DQ1691" i="1"/>
  <c r="DM1691" i="1"/>
  <c r="DQ1755" i="1"/>
  <c r="DL1755" i="1"/>
  <c r="DL1589" i="1"/>
  <c r="DN1589" i="1" s="1"/>
  <c r="DQ1885" i="1"/>
  <c r="DL1041" i="1"/>
  <c r="DO1041" i="1" s="1"/>
  <c r="DM1601" i="1"/>
  <c r="DO1601" i="1" s="1"/>
  <c r="DL1363" i="1"/>
  <c r="DM1728" i="1"/>
  <c r="DO1728" i="1" s="1"/>
  <c r="DQ1971" i="1"/>
  <c r="DM1183" i="1"/>
  <c r="DN1183" i="1" s="1"/>
  <c r="DL1413" i="1"/>
  <c r="DN1413" i="1" s="1"/>
  <c r="DL1295" i="1"/>
  <c r="DL746" i="1"/>
  <c r="DQ1125" i="1"/>
  <c r="DL1691" i="1"/>
  <c r="DM100" i="1"/>
  <c r="DO100" i="1" s="1"/>
  <c r="DL1365" i="1"/>
  <c r="DL1870" i="1"/>
  <c r="DL218" i="1"/>
  <c r="DM1255" i="1"/>
  <c r="DL1927" i="1"/>
  <c r="DM1439" i="1"/>
  <c r="DO1439" i="1" s="1"/>
  <c r="DQ1628" i="1"/>
  <c r="DQ1560" i="1"/>
  <c r="DL1560" i="1"/>
  <c r="DM1560" i="1"/>
  <c r="DO1560" i="1" s="1"/>
  <c r="DQ1800" i="1"/>
  <c r="DM1800" i="1"/>
  <c r="DO1800" i="1" s="1"/>
  <c r="DQ1700" i="1"/>
  <c r="DL1700" i="1"/>
  <c r="DN1700" i="1" s="1"/>
  <c r="DM1245" i="1"/>
  <c r="DN1245" i="1" s="1"/>
  <c r="DQ1245" i="1"/>
  <c r="DM803" i="1"/>
  <c r="DN803" i="1" s="1"/>
  <c r="DQ1041" i="1"/>
  <c r="DM1363" i="1"/>
  <c r="DO1363" i="1" s="1"/>
  <c r="DM1850" i="1"/>
  <c r="DO1850" i="1" s="1"/>
  <c r="DL1971" i="1"/>
  <c r="DN1971" i="1" s="1"/>
  <c r="DQ1183" i="1"/>
  <c r="DM1683" i="1"/>
  <c r="DQ1999" i="1"/>
  <c r="DL249" i="1"/>
  <c r="DN249" i="1" s="1"/>
  <c r="DM746" i="1"/>
  <c r="DO746" i="1" s="1"/>
  <c r="DQ1409" i="1"/>
  <c r="DQ100" i="1"/>
  <c r="DM1975" i="1"/>
  <c r="DN1975" i="1" s="1"/>
  <c r="DM1628" i="1"/>
  <c r="DN1628" i="1" s="1"/>
  <c r="DL1470" i="1"/>
  <c r="DQ1470" i="1"/>
  <c r="DQ1655" i="1"/>
  <c r="DL1655" i="1"/>
  <c r="DM1655" i="1"/>
  <c r="DO1655" i="1" s="1"/>
  <c r="DL1786" i="1"/>
  <c r="DQ2043" i="1"/>
  <c r="DQ1564" i="1"/>
  <c r="DL1564" i="1"/>
  <c r="DL2017" i="1"/>
  <c r="DQ2017" i="1"/>
  <c r="DM2017" i="1"/>
  <c r="DO2017" i="1" s="1"/>
  <c r="DQ1778" i="1"/>
  <c r="DL1778" i="1"/>
  <c r="DM956" i="1"/>
  <c r="DL956" i="1"/>
  <c r="DL1478" i="1"/>
  <c r="DM1478" i="1"/>
  <c r="DO1478" i="1" s="1"/>
  <c r="DQ1478" i="1"/>
  <c r="DM1237" i="1"/>
  <c r="DN1237" i="1" s="1"/>
  <c r="DQ1237" i="1"/>
  <c r="DM138" i="1"/>
  <c r="DO138" i="1" s="1"/>
  <c r="DL138" i="1"/>
  <c r="DL1508" i="1"/>
  <c r="DM1508" i="1"/>
  <c r="DO1508" i="1" s="1"/>
  <c r="DM1707" i="1"/>
  <c r="DO1707" i="1" s="1"/>
  <c r="DQ1707" i="1"/>
  <c r="DM332" i="1"/>
  <c r="DL332" i="1"/>
  <c r="DM1835" i="1"/>
  <c r="DO1835" i="1" s="1"/>
  <c r="DL1835" i="1"/>
  <c r="DQ1835" i="1"/>
  <c r="DL569" i="1"/>
  <c r="DQ569" i="1"/>
  <c r="DQ1420" i="1"/>
  <c r="DL1420" i="1"/>
  <c r="DM1420" i="1"/>
  <c r="DO1420" i="1" s="1"/>
  <c r="DQ1623" i="1"/>
  <c r="DL1623" i="1"/>
  <c r="DM1952" i="1"/>
  <c r="DL1952" i="1"/>
  <c r="DM1294" i="1"/>
  <c r="DQ256" i="1"/>
  <c r="DL256" i="1"/>
  <c r="DM256" i="1"/>
  <c r="DO256" i="1" s="1"/>
  <c r="DL279" i="1"/>
  <c r="DQ279" i="1"/>
  <c r="DM279" i="1"/>
  <c r="DO279" i="1" s="1"/>
  <c r="DM1315" i="1"/>
  <c r="DO1315" i="1" s="1"/>
  <c r="DQ1315" i="1"/>
  <c r="DQ1282" i="1"/>
  <c r="DM1282" i="1"/>
  <c r="DN1282" i="1" s="1"/>
  <c r="DL1709" i="1"/>
  <c r="DN1709" i="1" s="1"/>
  <c r="DQ1709" i="1"/>
  <c r="DL68" i="1"/>
  <c r="DQ68" i="1"/>
  <c r="DL1544" i="1"/>
  <c r="DM1544" i="1"/>
  <c r="DL1290" i="1"/>
  <c r="DM1290" i="1"/>
  <c r="DN1290" i="1" s="1"/>
  <c r="DQ1290" i="1"/>
  <c r="DM1260" i="1"/>
  <c r="DN1260" i="1" s="1"/>
  <c r="DL1260" i="1"/>
  <c r="DM1464" i="1"/>
  <c r="DL1464" i="1"/>
  <c r="DQ1464" i="1"/>
  <c r="DQ1270" i="1"/>
  <c r="DM1270" i="1"/>
  <c r="DL1270" i="1"/>
  <c r="DL1529" i="1"/>
  <c r="DM1529" i="1"/>
  <c r="DM805" i="1"/>
  <c r="DO805" i="1" s="1"/>
  <c r="DQ805" i="1"/>
  <c r="DL1837" i="1"/>
  <c r="DM1837" i="1"/>
  <c r="DQ1837" i="1"/>
  <c r="DL114" i="1"/>
  <c r="DQ114" i="1"/>
  <c r="DM939" i="1"/>
  <c r="DO939" i="1" s="1"/>
  <c r="DM1574" i="1"/>
  <c r="DO1574" i="1" s="1"/>
  <c r="DL737" i="1"/>
  <c r="DQ737" i="1"/>
  <c r="DL1121" i="1"/>
  <c r="DM1121" i="1"/>
  <c r="DQ1771" i="1"/>
  <c r="DQ217" i="1"/>
  <c r="DL217" i="1"/>
  <c r="DL1856" i="1"/>
  <c r="DQ1856" i="1"/>
  <c r="DM1856" i="1"/>
  <c r="DO1856" i="1" s="1"/>
  <c r="DM1660" i="1"/>
  <c r="DO1660" i="1" s="1"/>
  <c r="DQ1660" i="1"/>
  <c r="DL1660" i="1"/>
  <c r="DM1266" i="1"/>
  <c r="DN1266" i="1" s="1"/>
  <c r="DL1266" i="1"/>
  <c r="DL1802" i="1"/>
  <c r="DL1720" i="1"/>
  <c r="DL493" i="1"/>
  <c r="DM1231" i="1"/>
  <c r="DN1231" i="1" s="1"/>
  <c r="DL883" i="1"/>
  <c r="DQ883" i="1"/>
  <c r="DM1911" i="1"/>
  <c r="DL1911" i="1"/>
  <c r="DQ1983" i="1"/>
  <c r="DL1983" i="1"/>
  <c r="DN1983" i="1" s="1"/>
  <c r="DL1449" i="1"/>
  <c r="DQ1449" i="1"/>
  <c r="DM1449" i="1"/>
  <c r="DO1449" i="1" s="1"/>
  <c r="DQ1367" i="1"/>
  <c r="DM1802" i="1"/>
  <c r="DM1561" i="1"/>
  <c r="DQ874" i="1"/>
  <c r="DM708" i="1"/>
  <c r="DO708" i="1" s="1"/>
  <c r="DL708" i="1"/>
  <c r="DQ708" i="1"/>
  <c r="DL1370" i="1"/>
  <c r="DN1370" i="1" s="1"/>
  <c r="DQ1370" i="1"/>
  <c r="DL1134" i="1"/>
  <c r="DQ1134" i="1"/>
  <c r="DM1909" i="1"/>
  <c r="DO1909" i="1" s="1"/>
  <c r="DQ1909" i="1"/>
  <c r="DL1263" i="1"/>
  <c r="DQ1263" i="1"/>
  <c r="DM1263" i="1"/>
  <c r="DN1263" i="1" s="1"/>
  <c r="DL488" i="1"/>
  <c r="DQ488" i="1"/>
  <c r="DM488" i="1"/>
  <c r="DO488" i="1" s="1"/>
  <c r="DM978" i="1"/>
  <c r="DQ978" i="1"/>
  <c r="DL978" i="1"/>
  <c r="DL1676" i="1"/>
  <c r="DM1676" i="1"/>
  <c r="DO1676" i="1" s="1"/>
  <c r="DL1069" i="1"/>
  <c r="DM1069" i="1"/>
  <c r="DN1069" i="1" s="1"/>
  <c r="DQ1069" i="1"/>
  <c r="DQ863" i="1"/>
  <c r="DQ1360" i="1"/>
  <c r="DQ1548" i="1"/>
  <c r="DQ839" i="1"/>
  <c r="DM1873" i="1"/>
  <c r="DO1873" i="1" s="1"/>
  <c r="DL1960" i="1"/>
  <c r="DL285" i="1"/>
  <c r="DL1044" i="1"/>
  <c r="DL1193" i="1"/>
  <c r="DO1193" i="1" s="1"/>
  <c r="DM1792" i="1"/>
  <c r="DO1792" i="1" s="1"/>
  <c r="DM168" i="1"/>
  <c r="DO168" i="1" s="1"/>
  <c r="DL615" i="1"/>
  <c r="DN615" i="1" s="1"/>
  <c r="DM1134" i="1"/>
  <c r="DM1360" i="1"/>
  <c r="DO1360" i="1" s="1"/>
  <c r="DQ2048" i="1"/>
  <c r="DQ1239" i="1"/>
  <c r="DM1755" i="1"/>
  <c r="DO1755" i="1" s="1"/>
  <c r="DM1354" i="1"/>
  <c r="DO1354" i="1" s="1"/>
  <c r="DL1561" i="1"/>
  <c r="DM600" i="1"/>
  <c r="DL721" i="1"/>
  <c r="DN721" i="1" s="1"/>
  <c r="DL1040" i="1"/>
  <c r="DQ1618" i="1"/>
  <c r="DM1960" i="1"/>
  <c r="DM1751" i="1"/>
  <c r="DL1682" i="1"/>
  <c r="DL1574" i="1"/>
  <c r="DQ1193" i="1"/>
  <c r="DQ168" i="1"/>
  <c r="DQ615" i="1"/>
  <c r="DQ1547" i="1"/>
  <c r="DM2048" i="1"/>
  <c r="DN2048" i="1" s="1"/>
  <c r="DL792" i="1"/>
  <c r="DL984" i="1"/>
  <c r="DO984" i="1" s="1"/>
  <c r="DL1239" i="1"/>
  <c r="DO1239" i="1" s="1"/>
  <c r="DL1188" i="1"/>
  <c r="DO1188" i="1" s="1"/>
  <c r="DL451" i="1"/>
  <c r="DQ1354" i="1"/>
  <c r="DL600" i="1"/>
  <c r="DQ721" i="1"/>
  <c r="DM1040" i="1"/>
  <c r="DN1040" i="1" s="1"/>
  <c r="DL1618" i="1"/>
  <c r="DN1618" i="1" s="1"/>
  <c r="DQ1544" i="1"/>
  <c r="DL1751" i="1"/>
  <c r="DM1682" i="1"/>
  <c r="DO1682" i="1" s="1"/>
  <c r="DQ1159" i="1"/>
  <c r="DM250" i="1"/>
  <c r="DO250" i="1" s="1"/>
  <c r="DL1692" i="1"/>
  <c r="DQ1692" i="1"/>
  <c r="DM973" i="1"/>
  <c r="DN973" i="1" s="1"/>
  <c r="DL973" i="1"/>
  <c r="DL1674" i="1"/>
  <c r="DM1674" i="1"/>
  <c r="DO1674" i="1" s="1"/>
  <c r="DL1970" i="1"/>
  <c r="DN1970" i="1" s="1"/>
  <c r="DQ1970" i="1"/>
  <c r="DQ1750" i="1"/>
  <c r="DM1750" i="1"/>
  <c r="DO1750" i="1" s="1"/>
  <c r="DL1750" i="1"/>
  <c r="DL1086" i="1"/>
  <c r="DM1086" i="1"/>
  <c r="DN1086" i="1" s="1"/>
  <c r="DM1781" i="1"/>
  <c r="DL1781" i="1"/>
  <c r="DM1445" i="1"/>
  <c r="DO1445" i="1" s="1"/>
  <c r="DQ1445" i="1"/>
  <c r="DM917" i="1"/>
  <c r="DN917" i="1" s="1"/>
  <c r="DQ917" i="1"/>
  <c r="DM103" i="1"/>
  <c r="DO103" i="1" s="1"/>
  <c r="DQ103" i="1"/>
  <c r="DL648" i="1"/>
  <c r="DM648" i="1"/>
  <c r="DO648" i="1" s="1"/>
  <c r="DM1991" i="1"/>
  <c r="DN1991" i="1" s="1"/>
  <c r="DQ1991" i="1"/>
  <c r="DL766" i="1"/>
  <c r="DM766" i="1"/>
  <c r="DO766" i="1" s="1"/>
  <c r="DL1205" i="1"/>
  <c r="DO1205" i="1" s="1"/>
  <c r="DQ1205" i="1"/>
  <c r="DQ1422" i="1"/>
  <c r="DL1422" i="1"/>
  <c r="DM1422" i="1"/>
  <c r="DQ438" i="1"/>
  <c r="DL438" i="1"/>
  <c r="DM438" i="1"/>
  <c r="DO438" i="1" s="1"/>
  <c r="DL1310" i="1"/>
  <c r="DM1310" i="1"/>
  <c r="DO1310" i="1" s="1"/>
  <c r="DL677" i="1"/>
  <c r="DM677" i="1"/>
  <c r="DO677" i="1" s="1"/>
  <c r="DQ677" i="1"/>
  <c r="DQ1962" i="1"/>
  <c r="DM1962" i="1"/>
  <c r="DO1962" i="1" s="1"/>
  <c r="DL1436" i="1"/>
  <c r="DM1918" i="1"/>
  <c r="DO1918" i="1" s="1"/>
  <c r="DL1445" i="1"/>
  <c r="DQ138" i="1"/>
  <c r="DQ61" i="1"/>
  <c r="DM792" i="1"/>
  <c r="DN792" i="1" s="1"/>
  <c r="DQ984" i="1"/>
  <c r="DL1909" i="1"/>
  <c r="DM1302" i="1"/>
  <c r="DO1302" i="1" s="1"/>
  <c r="DQ1779" i="1"/>
  <c r="DL1161" i="1"/>
  <c r="DM114" i="1"/>
  <c r="DO114" i="1" s="1"/>
  <c r="DQ1188" i="1"/>
  <c r="DM1713" i="1"/>
  <c r="DO1713" i="1" s="1"/>
  <c r="DL668" i="1"/>
  <c r="DQ1650" i="1"/>
  <c r="DM1692" i="1"/>
  <c r="DO1692" i="1" s="1"/>
  <c r="DL1159" i="1"/>
  <c r="DO1159" i="1" s="1"/>
  <c r="DL69" i="1"/>
  <c r="DL61" i="1"/>
  <c r="DN61" i="1" s="1"/>
  <c r="DM883" i="1"/>
  <c r="DN883" i="1" s="1"/>
  <c r="DQ1121" i="1"/>
  <c r="DM392" i="1"/>
  <c r="DN392" i="1" s="1"/>
  <c r="DL1713" i="1"/>
  <c r="DL1735" i="1"/>
  <c r="DN1735" i="1" s="1"/>
  <c r="DQ325" i="1"/>
  <c r="DM1650" i="1"/>
  <c r="DN1650" i="1" s="1"/>
  <c r="DM670" i="1"/>
  <c r="DO670" i="1" s="1"/>
  <c r="DQ1310" i="1"/>
  <c r="DQ1260" i="1"/>
  <c r="DQ1798" i="1"/>
  <c r="DQ1704" i="1"/>
  <c r="DQ1384" i="1"/>
  <c r="DQ1905" i="1"/>
  <c r="DL1767" i="1"/>
  <c r="DQ742" i="1"/>
  <c r="DL1509" i="1"/>
  <c r="DL1917" i="1"/>
  <c r="DN1917" i="1" s="1"/>
  <c r="DM456" i="1"/>
  <c r="DN456" i="1" s="1"/>
  <c r="DQ1968" i="1"/>
  <c r="DL1900" i="1"/>
  <c r="DL305" i="1"/>
  <c r="DN305" i="1" s="1"/>
  <c r="DL991" i="1"/>
  <c r="DL1545" i="1"/>
  <c r="DN1545" i="1" s="1"/>
  <c r="DQ1712" i="1"/>
  <c r="DL1362" i="1"/>
  <c r="DL1088" i="1"/>
  <c r="DO1088" i="1" s="1"/>
  <c r="DQ1173" i="1"/>
  <c r="DL147" i="1"/>
  <c r="DQ888" i="1"/>
  <c r="DQ1563" i="1"/>
  <c r="DQ1967" i="1"/>
  <c r="DL1902" i="1"/>
  <c r="DN1902" i="1" s="1"/>
  <c r="DM2005" i="1"/>
  <c r="DO2005" i="1" s="1"/>
  <c r="DM1065" i="1"/>
  <c r="DM1471" i="1"/>
  <c r="DQ1559" i="1"/>
  <c r="DL888" i="1"/>
  <c r="DO888" i="1" s="1"/>
  <c r="DL1563" i="1"/>
  <c r="DN1563" i="1" s="1"/>
  <c r="DQ1941" i="1"/>
  <c r="DQ345" i="1"/>
  <c r="DQ1407" i="1"/>
  <c r="DQ1795" i="1"/>
  <c r="DQ1902" i="1"/>
  <c r="DQ1251" i="1"/>
  <c r="DM296" i="1"/>
  <c r="DO296" i="1" s="1"/>
  <c r="DL1559" i="1"/>
  <c r="DN1559" i="1" s="1"/>
  <c r="DL1108" i="1"/>
  <c r="DO1108" i="1" s="1"/>
  <c r="DQ1176" i="1"/>
  <c r="DL1932" i="1"/>
  <c r="DQ1746" i="1"/>
  <c r="DM1283" i="1"/>
  <c r="DQ772" i="1"/>
  <c r="DQ736" i="1"/>
  <c r="DL1663" i="1"/>
  <c r="DN1663" i="1" s="1"/>
  <c r="DL529" i="1"/>
  <c r="DN529" i="1" s="1"/>
  <c r="DQ893" i="1"/>
  <c r="DM1117" i="1"/>
  <c r="DM74" i="1"/>
  <c r="DM1843" i="1"/>
  <c r="DQ1639" i="1"/>
  <c r="DL975" i="1"/>
  <c r="DO975" i="1" s="1"/>
  <c r="DL257" i="1"/>
  <c r="DL1838" i="1"/>
  <c r="DL799" i="1"/>
  <c r="DO799" i="1" s="1"/>
  <c r="DL822" i="1"/>
  <c r="DL1957" i="1"/>
  <c r="DL1385" i="1"/>
  <c r="DN1385" i="1" s="1"/>
  <c r="DL736" i="1"/>
  <c r="DN736" i="1" s="1"/>
  <c r="DQ1770" i="1"/>
  <c r="DM1140" i="1"/>
  <c r="DN1140" i="1" s="1"/>
  <c r="DL893" i="1"/>
  <c r="DO893" i="1" s="1"/>
  <c r="DQ1117" i="1"/>
  <c r="DM1470" i="1"/>
  <c r="DO1470" i="1" s="1"/>
  <c r="DL661" i="1"/>
  <c r="DL1639" i="1"/>
  <c r="DN1639" i="1" s="1"/>
  <c r="DQ1575" i="1"/>
  <c r="DQ1634" i="1"/>
  <c r="DL1122" i="1"/>
  <c r="DM1600" i="1"/>
  <c r="DM519" i="1"/>
  <c r="DO519" i="1" s="1"/>
  <c r="DL874" i="1"/>
  <c r="DO874" i="1" s="1"/>
  <c r="DM1771" i="1"/>
  <c r="DN1771" i="1" s="1"/>
  <c r="DQ890" i="1"/>
  <c r="DM822" i="1"/>
  <c r="DQ1841" i="1"/>
  <c r="DQ801" i="1"/>
  <c r="DQ1199" i="1"/>
  <c r="DQ430" i="1"/>
  <c r="DL695" i="1"/>
  <c r="DN695" i="1" s="1"/>
  <c r="DM69" i="1"/>
  <c r="DL563" i="1"/>
  <c r="DL863" i="1"/>
  <c r="DO863" i="1" s="1"/>
  <c r="DM1407" i="1"/>
  <c r="DN1407" i="1" s="1"/>
  <c r="DM1592" i="1"/>
  <c r="DQ1823" i="1"/>
  <c r="DM312" i="1"/>
  <c r="DN312" i="1" s="1"/>
  <c r="DM1271" i="1"/>
  <c r="DN1271" i="1" s="1"/>
  <c r="DM1965" i="1"/>
  <c r="DO1965" i="1" s="1"/>
  <c r="DM1642" i="1"/>
  <c r="DM1384" i="1"/>
  <c r="DN1384" i="1" s="1"/>
  <c r="DM1726" i="1"/>
  <c r="DO1726" i="1" s="1"/>
  <c r="DQ2041" i="1"/>
  <c r="DM1249" i="1"/>
  <c r="DM1846" i="1"/>
  <c r="DL1859" i="1"/>
  <c r="DN1859" i="1" s="1"/>
  <c r="DM1396" i="1"/>
  <c r="DQ1729" i="1"/>
  <c r="DL2011" i="1"/>
  <c r="DN2011" i="1" s="1"/>
  <c r="DL1867" i="1"/>
  <c r="DQ518" i="1"/>
  <c r="DM496" i="1"/>
  <c r="DN496" i="1" s="1"/>
  <c r="DM1572" i="1"/>
  <c r="DO1572" i="1" s="1"/>
  <c r="DQ929" i="1"/>
  <c r="DL558" i="1"/>
  <c r="DN558" i="1" s="1"/>
  <c r="DQ1140" i="1"/>
  <c r="DL1630" i="1"/>
  <c r="DN1630" i="1" s="1"/>
  <c r="DL698" i="1"/>
  <c r="DN698" i="1" s="1"/>
  <c r="DM1485" i="1"/>
  <c r="DL691" i="1"/>
  <c r="DN691" i="1" s="1"/>
  <c r="DQ1610" i="1"/>
  <c r="DM912" i="1"/>
  <c r="DN912" i="1" s="1"/>
  <c r="DQ1226" i="1"/>
  <c r="DM1417" i="1"/>
  <c r="DO1417" i="1" s="1"/>
  <c r="DL1610" i="1"/>
  <c r="DN1610" i="1" s="1"/>
  <c r="DM954" i="1"/>
  <c r="DN954" i="1" s="1"/>
  <c r="DQ220" i="1"/>
  <c r="DQ2011" i="1"/>
  <c r="DM485" i="1"/>
  <c r="DN485" i="1" s="1"/>
  <c r="DL1417" i="1"/>
  <c r="DQ558" i="1"/>
  <c r="DQ1592" i="1"/>
  <c r="DQ312" i="1"/>
  <c r="DM1690" i="1"/>
  <c r="DO1690" i="1" s="1"/>
  <c r="DL1638" i="1"/>
  <c r="DM1085" i="1"/>
  <c r="DN1085" i="1" s="1"/>
  <c r="DL1396" i="1"/>
  <c r="DQ1556" i="1"/>
  <c r="DQ955" i="1"/>
  <c r="DQ496" i="1"/>
  <c r="DL1815" i="1"/>
  <c r="DN1815" i="1" s="1"/>
  <c r="DQ1019" i="1"/>
  <c r="DM1798" i="1"/>
  <c r="DL1868" i="1"/>
  <c r="DQ157" i="1"/>
  <c r="DM479" i="1"/>
  <c r="DO479" i="1" s="1"/>
  <c r="DL1342" i="1"/>
  <c r="DN1342" i="1" s="1"/>
  <c r="DM2035" i="1"/>
  <c r="DO2035" i="1" s="1"/>
  <c r="DQ1178" i="1"/>
  <c r="DM1967" i="1"/>
  <c r="DN1967" i="1" s="1"/>
  <c r="DL1690" i="1"/>
  <c r="DQ988" i="1"/>
  <c r="DM1714" i="1"/>
  <c r="DM2030" i="1"/>
  <c r="DO2030" i="1" s="1"/>
  <c r="DL375" i="1"/>
  <c r="DN375" i="1" s="1"/>
  <c r="DQ1085" i="1"/>
  <c r="DQ1806" i="1"/>
  <c r="DQ349" i="1"/>
  <c r="DL1251" i="1"/>
  <c r="DO1251" i="1" s="1"/>
  <c r="DL1556" i="1"/>
  <c r="DN1556" i="1" s="1"/>
  <c r="DQ1475" i="1"/>
  <c r="DQ745" i="1"/>
  <c r="DM955" i="1"/>
  <c r="DN955" i="1" s="1"/>
  <c r="DQ452" i="1"/>
  <c r="DQ524" i="1"/>
  <c r="DQ1815" i="1"/>
  <c r="DM66" i="1"/>
  <c r="DM916" i="1"/>
  <c r="DN916" i="1" s="1"/>
  <c r="DM2043" i="1"/>
  <c r="DN2043" i="1" s="1"/>
  <c r="DQ1677" i="1"/>
  <c r="DL125" i="1"/>
  <c r="DL1677" i="1"/>
  <c r="DN1677" i="1" s="1"/>
  <c r="DL1823" i="1"/>
  <c r="DN1823" i="1" s="1"/>
  <c r="DQ512" i="1"/>
  <c r="DM65" i="1"/>
  <c r="DO65" i="1" s="1"/>
  <c r="DQ394" i="1"/>
  <c r="DM1514" i="1"/>
  <c r="DN1514" i="1" s="1"/>
  <c r="DQ155" i="1"/>
  <c r="DQ479" i="1"/>
  <c r="DL1640" i="1"/>
  <c r="DN1640" i="1" s="1"/>
  <c r="DM417" i="1"/>
  <c r="DO417" i="1" s="1"/>
  <c r="DL1178" i="1"/>
  <c r="DO1178" i="1" s="1"/>
  <c r="DQ1895" i="1"/>
  <c r="DL1245" i="1"/>
  <c r="DM1238" i="1"/>
  <c r="DN1238" i="1" s="1"/>
  <c r="DL1714" i="1"/>
  <c r="DL2030" i="1"/>
  <c r="DL1368" i="1"/>
  <c r="DN1368" i="1" s="1"/>
  <c r="DL1806" i="1"/>
  <c r="DN1806" i="1" s="1"/>
  <c r="DQ55" i="1"/>
  <c r="DM1000" i="1"/>
  <c r="DQ1028" i="1"/>
  <c r="DQ834" i="1"/>
  <c r="DL834" i="1"/>
  <c r="DM834" i="1"/>
  <c r="DN834" i="1" s="1"/>
  <c r="DL130" i="1"/>
  <c r="DM130" i="1"/>
  <c r="DO130" i="1" s="1"/>
  <c r="DM1517" i="1"/>
  <c r="DO1517" i="1" s="1"/>
  <c r="DQ1517" i="1"/>
  <c r="DL1517" i="1"/>
  <c r="DM1625" i="1"/>
  <c r="DO1625" i="1" s="1"/>
  <c r="DL1625" i="1"/>
  <c r="DL481" i="1"/>
  <c r="DQ481" i="1"/>
  <c r="DL1331" i="1"/>
  <c r="DM1331" i="1"/>
  <c r="DO1331" i="1" s="1"/>
  <c r="DM1615" i="1"/>
  <c r="DO1615" i="1" s="1"/>
  <c r="DQ1615" i="1"/>
  <c r="DQ1753" i="1"/>
  <c r="DL1753" i="1"/>
  <c r="DM1753" i="1"/>
  <c r="DL1280" i="1"/>
  <c r="DQ1280" i="1"/>
  <c r="DM1280" i="1"/>
  <c r="DQ269" i="1"/>
  <c r="DL269" i="1"/>
  <c r="DL1744" i="1"/>
  <c r="DM1744" i="1"/>
  <c r="DO1744" i="1" s="1"/>
  <c r="DQ1810" i="1"/>
  <c r="DM1810" i="1"/>
  <c r="DO1810" i="1" s="1"/>
  <c r="DM724" i="1"/>
  <c r="DO724" i="1" s="1"/>
  <c r="DM788" i="1"/>
  <c r="DO788" i="1" s="1"/>
  <c r="DQ2018" i="1"/>
  <c r="DQ2036" i="1"/>
  <c r="DM307" i="1"/>
  <c r="DO307" i="1" s="1"/>
  <c r="DL1298" i="1"/>
  <c r="DO1298" i="1" s="1"/>
  <c r="DL2029" i="1"/>
  <c r="DN2029" i="1" s="1"/>
  <c r="DQ1381" i="1"/>
  <c r="DQ1110" i="1"/>
  <c r="DL1600" i="1"/>
  <c r="DM258" i="1"/>
  <c r="DN258" i="1" s="1"/>
  <c r="DQ502" i="1"/>
  <c r="DL314" i="1"/>
  <c r="DQ314" i="1"/>
  <c r="DL353" i="1"/>
  <c r="DM353" i="1"/>
  <c r="DO353" i="1" s="1"/>
  <c r="DM556" i="1"/>
  <c r="DO556" i="1" s="1"/>
  <c r="DQ556" i="1"/>
  <c r="DL203" i="1"/>
  <c r="DM203" i="1"/>
  <c r="DQ1337" i="1"/>
  <c r="DM1337" i="1"/>
  <c r="DO1337" i="1" s="1"/>
  <c r="DL1337" i="1"/>
  <c r="DL665" i="1"/>
  <c r="DQ665" i="1"/>
  <c r="DM372" i="1"/>
  <c r="DO372" i="1" s="1"/>
  <c r="DL372" i="1"/>
  <c r="DQ372" i="1"/>
  <c r="DM1987" i="1"/>
  <c r="DO1987" i="1" s="1"/>
  <c r="DL1987" i="1"/>
  <c r="DQ1987" i="1"/>
  <c r="DL724" i="1"/>
  <c r="DL788" i="1"/>
  <c r="DQ1514" i="1"/>
  <c r="DM1547" i="1"/>
  <c r="DO1547" i="1" s="1"/>
  <c r="DM2036" i="1"/>
  <c r="DO2036" i="1" s="1"/>
  <c r="DM569" i="1"/>
  <c r="DO569" i="1" s="1"/>
  <c r="DM1367" i="1"/>
  <c r="DO1367" i="1" s="1"/>
  <c r="DQ307" i="1"/>
  <c r="DQ2029" i="1"/>
  <c r="DQ74" i="1"/>
  <c r="DQ810" i="1"/>
  <c r="DQ1368" i="1"/>
  <c r="DM1256" i="1"/>
  <c r="DM1110" i="1"/>
  <c r="DN1110" i="1" s="1"/>
  <c r="DM518" i="1"/>
  <c r="DN518" i="1" s="1"/>
  <c r="DL989" i="1"/>
  <c r="DO989" i="1" s="1"/>
  <c r="DM1778" i="1"/>
  <c r="DO1778" i="1" s="1"/>
  <c r="DM1526" i="1"/>
  <c r="DM502" i="1"/>
  <c r="DO502" i="1" s="1"/>
  <c r="DL1282" i="1"/>
  <c r="DL540" i="1"/>
  <c r="DN540" i="1" s="1"/>
  <c r="DM1424" i="1"/>
  <c r="DO1424" i="1" s="1"/>
  <c r="DQ1424" i="1"/>
  <c r="DL1424" i="1"/>
  <c r="DM1441" i="1"/>
  <c r="DO1441" i="1" s="1"/>
  <c r="DL1441" i="1"/>
  <c r="DM1938" i="1"/>
  <c r="DO1938" i="1" s="1"/>
  <c r="DQ1938" i="1"/>
  <c r="DL1938" i="1"/>
  <c r="DM1826" i="1"/>
  <c r="DO1826" i="1" s="1"/>
  <c r="DL1826" i="1"/>
  <c r="DQ1826" i="1"/>
  <c r="DM1881" i="1"/>
  <c r="DO1881" i="1" s="1"/>
  <c r="DL1881" i="1"/>
  <c r="DQ1881" i="1"/>
  <c r="DM930" i="1"/>
  <c r="DQ930" i="1"/>
  <c r="DL930" i="1"/>
  <c r="DM198" i="1"/>
  <c r="DL198" i="1"/>
  <c r="DM1522" i="1"/>
  <c r="DO1522" i="1" s="1"/>
  <c r="DL1522" i="1"/>
  <c r="DQ1031" i="1"/>
  <c r="DM1031" i="1"/>
  <c r="DM292" i="1"/>
  <c r="DO292" i="1" s="1"/>
  <c r="DL292" i="1"/>
  <c r="DQ292" i="1"/>
  <c r="DQ291" i="1"/>
  <c r="DL291" i="1"/>
  <c r="DM291" i="1"/>
  <c r="DO291" i="1" s="1"/>
  <c r="DQ1324" i="1"/>
  <c r="DL1324" i="1"/>
  <c r="DM1324" i="1"/>
  <c r="DL1011" i="1"/>
  <c r="DQ1011" i="1"/>
  <c r="DQ1791" i="1"/>
  <c r="DL1791" i="1"/>
  <c r="DN1791" i="1" s="1"/>
  <c r="DM1203" i="1"/>
  <c r="DN1203" i="1" s="1"/>
  <c r="DL1203" i="1"/>
  <c r="DM2045" i="1"/>
  <c r="DL2045" i="1"/>
  <c r="DQ2045" i="1"/>
  <c r="DL885" i="1"/>
  <c r="DQ885" i="1"/>
  <c r="DM885" i="1"/>
  <c r="DN885" i="1" s="1"/>
  <c r="DM1537" i="1"/>
  <c r="DQ1537" i="1"/>
  <c r="DM1942" i="1"/>
  <c r="DQ1942" i="1"/>
  <c r="DQ1476" i="1"/>
  <c r="DL1476" i="1"/>
  <c r="DM1476" i="1"/>
  <c r="DO1476" i="1" s="1"/>
  <c r="DM1669" i="1"/>
  <c r="DO1669" i="1" s="1"/>
  <c r="DL1669" i="1"/>
  <c r="DL1576" i="1"/>
  <c r="DQ1576" i="1"/>
  <c r="DQ1732" i="1"/>
  <c r="DM1732" i="1"/>
  <c r="DO1732" i="1" s="1"/>
  <c r="DQ1818" i="1"/>
  <c r="DM1818" i="1"/>
  <c r="DO1818" i="1" s="1"/>
  <c r="DL679" i="1"/>
  <c r="DM679" i="1"/>
  <c r="DO679" i="1" s="1"/>
  <c r="DQ679" i="1"/>
  <c r="DM1590" i="1"/>
  <c r="DN1590" i="1" s="1"/>
  <c r="DQ540" i="1"/>
  <c r="DL1874" i="1"/>
  <c r="DM1874" i="1"/>
  <c r="DO1874" i="1" s="1"/>
  <c r="DM608" i="1"/>
  <c r="DO608" i="1" s="1"/>
  <c r="DL608" i="1"/>
  <c r="DM1267" i="1"/>
  <c r="DO1267" i="1" s="1"/>
  <c r="DQ1267" i="1"/>
  <c r="DM1142" i="1"/>
  <c r="DN1142" i="1" s="1"/>
  <c r="DL1142" i="1"/>
  <c r="DL1507" i="1"/>
  <c r="DN1507" i="1" s="1"/>
  <c r="DQ1507" i="1"/>
  <c r="DM1797" i="1"/>
  <c r="DL1797" i="1"/>
  <c r="DM1523" i="1"/>
  <c r="DO1523" i="1" s="1"/>
  <c r="DQ902" i="1"/>
  <c r="DQ637" i="1"/>
  <c r="DL637" i="1"/>
  <c r="DN637" i="1" s="1"/>
  <c r="DM1533" i="1"/>
  <c r="DO1533" i="1" s="1"/>
  <c r="DQ1533" i="1"/>
  <c r="DM1355" i="1"/>
  <c r="DL1355" i="1"/>
  <c r="DQ1355" i="1"/>
  <c r="DQ2010" i="1"/>
  <c r="DL2010" i="1"/>
  <c r="DN2010" i="1" s="1"/>
  <c r="DL1903" i="1"/>
  <c r="DM1903" i="1"/>
  <c r="DQ1903" i="1"/>
  <c r="DM1490" i="1"/>
  <c r="DO1490" i="1" s="1"/>
  <c r="DQ1490" i="1"/>
  <c r="DL1490" i="1"/>
  <c r="DL1930" i="1"/>
  <c r="DQ1930" i="1"/>
  <c r="DM1930" i="1"/>
  <c r="DL1708" i="1"/>
  <c r="DM1708" i="1"/>
  <c r="DO1708" i="1" s="1"/>
  <c r="DQ1430" i="1"/>
  <c r="DM1430" i="1"/>
  <c r="DQ1878" i="1"/>
  <c r="DM1878" i="1"/>
  <c r="DO1878" i="1" s="1"/>
  <c r="DL1878" i="1"/>
  <c r="DM1095" i="1"/>
  <c r="DL1095" i="1"/>
  <c r="DQ1317" i="1"/>
  <c r="DM1317" i="1"/>
  <c r="DO1317" i="1" s="1"/>
  <c r="DM1380" i="1"/>
  <c r="DO1380" i="1" s="1"/>
  <c r="DL1380" i="1"/>
  <c r="DM1376" i="1"/>
  <c r="DO1376" i="1" s="1"/>
  <c r="DL1376" i="1"/>
  <c r="DQ583" i="1"/>
  <c r="DM583" i="1"/>
  <c r="DL583" i="1"/>
  <c r="DQ1716" i="1"/>
  <c r="DM1716" i="1"/>
  <c r="DO1716" i="1" s="1"/>
  <c r="DL824" i="1"/>
  <c r="DQ824" i="1"/>
  <c r="DM824" i="1"/>
  <c r="DN824" i="1" s="1"/>
  <c r="DQ1330" i="1"/>
  <c r="DM1330" i="1"/>
  <c r="DO1330" i="1" s="1"/>
  <c r="DL1330" i="1"/>
  <c r="DL268" i="1"/>
  <c r="DM268" i="1"/>
  <c r="DQ268" i="1"/>
  <c r="DQ1252" i="1"/>
  <c r="DL1252" i="1"/>
  <c r="DO1252" i="1" s="1"/>
  <c r="DL1078" i="1"/>
  <c r="DM1078" i="1"/>
  <c r="DN1078" i="1" s="1"/>
  <c r="DM1680" i="1"/>
  <c r="DO1680" i="1" s="1"/>
  <c r="DL1680" i="1"/>
  <c r="DQ1680" i="1"/>
  <c r="DQ644" i="1"/>
  <c r="DQ1590" i="1"/>
  <c r="DQ1203" i="1"/>
  <c r="DL1317" i="1"/>
  <c r="DM269" i="1"/>
  <c r="DQ762" i="1"/>
  <c r="DM1011" i="1"/>
  <c r="DN1011" i="1" s="1"/>
  <c r="DQ1522" i="1"/>
  <c r="DQ1964" i="1"/>
  <c r="DM1623" i="1"/>
  <c r="DO1623" i="1" s="1"/>
  <c r="DQ588" i="1"/>
  <c r="DL588" i="1"/>
  <c r="DN588" i="1" s="1"/>
  <c r="DM254" i="1"/>
  <c r="DO254" i="1" s="1"/>
  <c r="DQ254" i="1"/>
  <c r="DQ113" i="1"/>
  <c r="DM113" i="1"/>
  <c r="DO113" i="1" s="1"/>
  <c r="DL113" i="1"/>
  <c r="DQ949" i="1"/>
  <c r="DL949" i="1"/>
  <c r="DM949" i="1"/>
  <c r="DL705" i="1"/>
  <c r="DM705" i="1"/>
  <c r="DQ705" i="1"/>
  <c r="DL598" i="1"/>
  <c r="DM598" i="1"/>
  <c r="DL347" i="1"/>
  <c r="DQ347" i="1"/>
  <c r="DQ1043" i="1"/>
  <c r="DL1043" i="1"/>
  <c r="DL704" i="1"/>
  <c r="DM704" i="1"/>
  <c r="DO704" i="1" s="1"/>
  <c r="DM1076" i="1"/>
  <c r="DN1076" i="1" s="1"/>
  <c r="DQ1076" i="1"/>
  <c r="DL1076" i="1"/>
  <c r="DQ1863" i="1"/>
  <c r="DM1863" i="1"/>
  <c r="DL1428" i="1"/>
  <c r="DM1428" i="1"/>
  <c r="DQ1890" i="1"/>
  <c r="DL1890" i="1"/>
  <c r="DM1890" i="1"/>
  <c r="DQ1734" i="1"/>
  <c r="DL1734" i="1"/>
  <c r="DN1734" i="1" s="1"/>
  <c r="DM1008" i="1"/>
  <c r="DN1008" i="1" s="1"/>
  <c r="DQ1008" i="1"/>
  <c r="DL1008" i="1"/>
  <c r="DQ1404" i="1"/>
  <c r="DM1404" i="1"/>
  <c r="DO1404" i="1" s="1"/>
  <c r="DQ1883" i="1"/>
  <c r="DM1883" i="1"/>
  <c r="DO1883" i="1" s="1"/>
  <c r="DL1883" i="1"/>
  <c r="DL601" i="1"/>
  <c r="DN601" i="1" s="1"/>
  <c r="DQ601" i="1"/>
  <c r="DQ1538" i="1"/>
  <c r="DM1538" i="1"/>
  <c r="DO1538" i="1" s="1"/>
  <c r="DL1538" i="1"/>
  <c r="DL1416" i="1"/>
  <c r="DM1416" i="1"/>
  <c r="DO1416" i="1" s="1"/>
  <c r="DM1822" i="1"/>
  <c r="DO1822" i="1" s="1"/>
  <c r="DQ1822" i="1"/>
  <c r="DL1579" i="1"/>
  <c r="DQ1579" i="1"/>
  <c r="DM1579" i="1"/>
  <c r="DO1579" i="1" s="1"/>
  <c r="DQ1948" i="1"/>
  <c r="DL1948" i="1"/>
  <c r="DN1948" i="1" s="1"/>
  <c r="DL1585" i="1"/>
  <c r="DM1585" i="1"/>
  <c r="DO1585" i="1" s="1"/>
  <c r="DM1288" i="1"/>
  <c r="DN1288" i="1" s="1"/>
  <c r="DQ1288" i="1"/>
  <c r="DL1288" i="1"/>
  <c r="DL1799" i="1"/>
  <c r="DQ1799" i="1"/>
  <c r="DM1799" i="1"/>
  <c r="DO1799" i="1" s="1"/>
  <c r="DL1693" i="1"/>
  <c r="DN1693" i="1" s="1"/>
  <c r="DQ1693" i="1"/>
  <c r="DQ1423" i="1"/>
  <c r="DL1423" i="1"/>
  <c r="DN1423" i="1" s="1"/>
  <c r="DL908" i="1"/>
  <c r="DQ908" i="1"/>
  <c r="DM908" i="1"/>
  <c r="DQ390" i="1"/>
  <c r="DL390" i="1"/>
  <c r="DM390" i="1"/>
  <c r="DO390" i="1" s="1"/>
  <c r="DL1945" i="1"/>
  <c r="DN1945" i="1" s="1"/>
  <c r="DQ1945" i="1"/>
  <c r="DL1387" i="1"/>
  <c r="DM1387" i="1"/>
  <c r="DO1387" i="1" s="1"/>
  <c r="DQ1210" i="1"/>
  <c r="DM1210" i="1"/>
  <c r="DN1210" i="1" s="1"/>
  <c r="DM259" i="1"/>
  <c r="DO259" i="1" s="1"/>
  <c r="DL259" i="1"/>
  <c r="DQ122" i="1"/>
  <c r="DL122" i="1"/>
  <c r="DN122" i="1" s="1"/>
  <c r="DQ1154" i="1"/>
  <c r="DL1154" i="1"/>
  <c r="DM1154" i="1"/>
  <c r="DQ683" i="1"/>
  <c r="DM683" i="1"/>
  <c r="DN683" i="1" s="1"/>
  <c r="DL104" i="1"/>
  <c r="DN104" i="1" s="1"/>
  <c r="DQ104" i="1"/>
  <c r="DL1279" i="1"/>
  <c r="DO1279" i="1" s="1"/>
  <c r="DQ1279" i="1"/>
  <c r="DL1281" i="1"/>
  <c r="DO1281" i="1" s="1"/>
  <c r="DQ1281" i="1"/>
  <c r="DM816" i="1"/>
  <c r="DN816" i="1" s="1"/>
  <c r="DL816" i="1"/>
  <c r="DM195" i="1"/>
  <c r="DO195" i="1" s="1"/>
  <c r="DQ195" i="1"/>
  <c r="DL195" i="1"/>
  <c r="DL1940" i="1"/>
  <c r="DQ1940" i="1"/>
  <c r="DM1940" i="1"/>
  <c r="DO1940" i="1" s="1"/>
  <c r="DL797" i="1"/>
  <c r="DM797" i="1"/>
  <c r="DN797" i="1" s="1"/>
  <c r="DQ797" i="1"/>
  <c r="DQ1129" i="1"/>
  <c r="DM1129" i="1"/>
  <c r="DO1129" i="1" s="1"/>
  <c r="DQ782" i="1"/>
  <c r="DM782" i="1"/>
  <c r="DL782" i="1"/>
  <c r="DL1916" i="1"/>
  <c r="DN1916" i="1" s="1"/>
  <c r="DQ1916" i="1"/>
  <c r="DQ1982" i="1"/>
  <c r="DM1982" i="1"/>
  <c r="DL1982" i="1"/>
  <c r="DM117" i="1"/>
  <c r="DO117" i="1" s="1"/>
  <c r="DQ117" i="1"/>
  <c r="DL117" i="1"/>
  <c r="DL1300" i="1"/>
  <c r="DM1300" i="1"/>
  <c r="DN1300" i="1" s="1"/>
  <c r="DQ1804" i="1"/>
  <c r="DL1804" i="1"/>
  <c r="DN1804" i="1" s="1"/>
  <c r="DL1633" i="1"/>
  <c r="DM1633" i="1"/>
  <c r="DM767" i="1"/>
  <c r="DL767" i="1"/>
  <c r="DQ767" i="1"/>
  <c r="DM1442" i="1"/>
  <c r="DL1442" i="1"/>
  <c r="DQ1442" i="1"/>
  <c r="DQ1349" i="1"/>
  <c r="DL1349" i="1"/>
  <c r="DN1349" i="1" s="1"/>
  <c r="DQ1805" i="1"/>
  <c r="DL1805" i="1"/>
  <c r="DN1805" i="1" s="1"/>
  <c r="DQ320" i="1"/>
  <c r="DM320" i="1"/>
  <c r="DO320" i="1" s="1"/>
  <c r="DL1402" i="1"/>
  <c r="DN1402" i="1" s="1"/>
  <c r="DQ1402" i="1"/>
  <c r="DQ2050" i="1"/>
  <c r="DL2050" i="1"/>
  <c r="DM2050" i="1"/>
  <c r="DO2050" i="1" s="1"/>
  <c r="DL2025" i="1"/>
  <c r="DM2025" i="1"/>
  <c r="DO2025" i="1" s="1"/>
  <c r="DL1915" i="1"/>
  <c r="DN1915" i="1" s="1"/>
  <c r="DQ1915" i="1"/>
  <c r="DQ1851" i="1"/>
  <c r="DL1851" i="1"/>
  <c r="DM1851" i="1"/>
  <c r="DO1851" i="1" s="1"/>
  <c r="DL443" i="1"/>
  <c r="DN443" i="1" s="1"/>
  <c r="DQ443" i="1"/>
  <c r="DQ704" i="1"/>
  <c r="DL644" i="1"/>
  <c r="DN644" i="1" s="1"/>
  <c r="DQ1513" i="1"/>
  <c r="DQ1947" i="1"/>
  <c r="DL2049" i="1"/>
  <c r="DQ691" i="1"/>
  <c r="DL653" i="1"/>
  <c r="DL910" i="1"/>
  <c r="DO910" i="1" s="1"/>
  <c r="DQ1698" i="1"/>
  <c r="DQ353" i="1"/>
  <c r="DQ1302" i="1"/>
  <c r="DQ1911" i="1"/>
  <c r="DQ2031" i="1"/>
  <c r="DM314" i="1"/>
  <c r="DQ931" i="1"/>
  <c r="DL1315" i="1"/>
  <c r="DM1161" i="1"/>
  <c r="DN1161" i="1" s="1"/>
  <c r="DQ1441" i="1"/>
  <c r="DL2006" i="1"/>
  <c r="DN2006" i="1" s="1"/>
  <c r="DM1638" i="1"/>
  <c r="DM1836" i="1"/>
  <c r="DO1836" i="1" s="1"/>
  <c r="DM1752" i="1"/>
  <c r="DN1752" i="1" s="1"/>
  <c r="DL1707" i="1"/>
  <c r="DL519" i="1"/>
  <c r="DM1564" i="1"/>
  <c r="DO1564" i="1" s="1"/>
  <c r="DL320" i="1"/>
  <c r="DQ1764" i="1"/>
  <c r="DL1841" i="1"/>
  <c r="DN1841" i="1" s="1"/>
  <c r="DM1106" i="1"/>
  <c r="DO1106" i="1" s="1"/>
  <c r="DQ1095" i="1"/>
  <c r="DQ1508" i="1"/>
  <c r="DL916" i="1"/>
  <c r="DQ956" i="1"/>
  <c r="DQ1744" i="1"/>
  <c r="DL709" i="1"/>
  <c r="DQ709" i="1"/>
  <c r="DL559" i="1"/>
  <c r="DM559" i="1"/>
  <c r="DO559" i="1" s="1"/>
  <c r="DL1155" i="1"/>
  <c r="DQ1155" i="1"/>
  <c r="DM1155" i="1"/>
  <c r="DN1155" i="1" s="1"/>
  <c r="DM1621" i="1"/>
  <c r="DO1621" i="1" s="1"/>
  <c r="DQ1621" i="1"/>
  <c r="DL1503" i="1"/>
  <c r="DM1503" i="1"/>
  <c r="DQ221" i="1"/>
  <c r="DM221" i="1"/>
  <c r="DQ1929" i="1"/>
  <c r="DL1929" i="1"/>
  <c r="DQ1286" i="1"/>
  <c r="DM1286" i="1"/>
  <c r="DN1286" i="1" s="1"/>
  <c r="DM1426" i="1"/>
  <c r="DQ1426" i="1"/>
  <c r="DL1426" i="1"/>
  <c r="DM681" i="1"/>
  <c r="DQ681" i="1"/>
  <c r="DL1958" i="1"/>
  <c r="DQ1958" i="1"/>
  <c r="DM1958" i="1"/>
  <c r="DO1958" i="1" s="1"/>
  <c r="DL1406" i="1"/>
  <c r="DM1406" i="1"/>
  <c r="DO1406" i="1" s="1"/>
  <c r="DQ1335" i="1"/>
  <c r="DL1335" i="1"/>
  <c r="DN1335" i="1" s="1"/>
  <c r="DL715" i="1"/>
  <c r="DN715" i="1" s="1"/>
  <c r="DQ715" i="1"/>
  <c r="DL826" i="1"/>
  <c r="DQ826" i="1"/>
  <c r="DM826" i="1"/>
  <c r="DM1126" i="1"/>
  <c r="DN1126" i="1" s="1"/>
  <c r="DQ1126" i="1"/>
  <c r="DL1005" i="1"/>
  <c r="DQ1005" i="1"/>
  <c r="DM1005" i="1"/>
  <c r="DM800" i="1"/>
  <c r="DN800" i="1" s="1"/>
  <c r="DQ800" i="1"/>
  <c r="DL800" i="1"/>
  <c r="DM460" i="1"/>
  <c r="DO460" i="1" s="1"/>
  <c r="DL460" i="1"/>
  <c r="DM1297" i="1"/>
  <c r="DN1297" i="1" s="1"/>
  <c r="DL1297" i="1"/>
  <c r="DL1594" i="1"/>
  <c r="DQ1594" i="1"/>
  <c r="DM1594" i="1"/>
  <c r="DO1594" i="1" s="1"/>
  <c r="DQ1268" i="1"/>
  <c r="DM1268" i="1"/>
  <c r="DL1268" i="1"/>
  <c r="DM409" i="1"/>
  <c r="DO409" i="1" s="1"/>
  <c r="DL409" i="1"/>
  <c r="DL1617" i="1"/>
  <c r="DQ1617" i="1"/>
  <c r="DM1617" i="1"/>
  <c r="DM1844" i="1"/>
  <c r="DO1844" i="1" s="1"/>
  <c r="DL1844" i="1"/>
  <c r="DQ1844" i="1"/>
  <c r="DM1513" i="1"/>
  <c r="DM1467" i="1"/>
  <c r="DO1467" i="1" s="1"/>
  <c r="DL1467" i="1"/>
  <c r="DQ1467" i="1"/>
  <c r="DM1928" i="1"/>
  <c r="DO1928" i="1" s="1"/>
  <c r="DL1928" i="1"/>
  <c r="DM1242" i="1"/>
  <c r="DN1242" i="1" s="1"/>
  <c r="DL1242" i="1"/>
  <c r="DQ1242" i="1"/>
  <c r="DL1405" i="1"/>
  <c r="DN1405" i="1" s="1"/>
  <c r="DQ1405" i="1"/>
  <c r="DL781" i="1"/>
  <c r="DQ781" i="1"/>
  <c r="DM781" i="1"/>
  <c r="DO781" i="1" s="1"/>
  <c r="DQ1959" i="1"/>
  <c r="DM1959" i="1"/>
  <c r="DO1959" i="1" s="1"/>
  <c r="DQ1196" i="1"/>
  <c r="DQ1503" i="1"/>
  <c r="DL720" i="1"/>
  <c r="DN720" i="1" s="1"/>
  <c r="DL1636" i="1"/>
  <c r="DN1636" i="1" s="1"/>
  <c r="DM1576" i="1"/>
  <c r="DQ898" i="1"/>
  <c r="DL1964" i="1"/>
  <c r="DN1964" i="1" s="1"/>
  <c r="DM733" i="1"/>
  <c r="DO733" i="1" s="1"/>
  <c r="DQ733" i="1"/>
  <c r="DL793" i="1"/>
  <c r="DQ793" i="1"/>
  <c r="DL1939" i="1"/>
  <c r="DQ1939" i="1"/>
  <c r="DM1487" i="1"/>
  <c r="DQ1487" i="1"/>
  <c r="DL1487" i="1"/>
  <c r="DL1914" i="1"/>
  <c r="DM1914" i="1"/>
  <c r="DO1914" i="1" s="1"/>
  <c r="DQ1914" i="1"/>
  <c r="DL1812" i="1"/>
  <c r="DQ1812" i="1"/>
  <c r="DM1284" i="1"/>
  <c r="DN1284" i="1" s="1"/>
  <c r="DL1284" i="1"/>
  <c r="DQ442" i="1"/>
  <c r="DM442" i="1"/>
  <c r="DO442" i="1" s="1"/>
  <c r="DL1378" i="1"/>
  <c r="DM1378" i="1"/>
  <c r="DO1378" i="1" s="1"/>
  <c r="DM1357" i="1"/>
  <c r="DO1357" i="1" s="1"/>
  <c r="DQ1357" i="1"/>
  <c r="DL1357" i="1"/>
  <c r="DM1921" i="1"/>
  <c r="DO1921" i="1" s="1"/>
  <c r="DQ1921" i="1"/>
  <c r="DM286" i="1"/>
  <c r="DL286" i="1"/>
  <c r="DQ1388" i="1"/>
  <c r="DM1388" i="1"/>
  <c r="DO1388" i="1" s="1"/>
  <c r="DL1829" i="1"/>
  <c r="DM1829" i="1"/>
  <c r="DO1829" i="1" s="1"/>
  <c r="DL1749" i="1"/>
  <c r="DM1749" i="1"/>
  <c r="DO1749" i="1" s="1"/>
  <c r="DQ1749" i="1"/>
  <c r="DL1697" i="1"/>
  <c r="DM1697" i="1"/>
  <c r="DL1832" i="1"/>
  <c r="DQ1832" i="1"/>
  <c r="DM1832" i="1"/>
  <c r="DO1832" i="1" s="1"/>
  <c r="DQ1414" i="1"/>
  <c r="DL1414" i="1"/>
  <c r="DN1414" i="1" s="1"/>
  <c r="DL415" i="1"/>
  <c r="DM415" i="1"/>
  <c r="DQ415" i="1"/>
  <c r="DQ1603" i="1"/>
  <c r="DM1603" i="1"/>
  <c r="DO1603" i="1" s="1"/>
  <c r="DM1667" i="1"/>
  <c r="DO1667" i="1" s="1"/>
  <c r="DL1667" i="1"/>
  <c r="DM1548" i="1"/>
  <c r="DN1548" i="1" s="1"/>
  <c r="DL794" i="1"/>
  <c r="DM1014" i="1"/>
  <c r="DL818" i="1"/>
  <c r="DO818" i="1" s="1"/>
  <c r="DQ818" i="1"/>
  <c r="DM229" i="1"/>
  <c r="DO229" i="1" s="1"/>
  <c r="DL229" i="1"/>
  <c r="DM1661" i="1"/>
  <c r="DO1661" i="1" s="1"/>
  <c r="DL1661" i="1"/>
  <c r="DQ1661" i="1"/>
  <c r="DM1929" i="1"/>
  <c r="DO1929" i="1" s="1"/>
  <c r="DL1014" i="1"/>
  <c r="DM2001" i="1"/>
  <c r="DN2001" i="1" s="1"/>
  <c r="DQ2001" i="1"/>
  <c r="DQ1382" i="1"/>
  <c r="DM1382" i="1"/>
  <c r="DN1382" i="1" s="1"/>
  <c r="DM1398" i="1"/>
  <c r="DO1398" i="1" s="1"/>
  <c r="DL1527" i="1"/>
  <c r="DN1527" i="1" s="1"/>
  <c r="DM794" i="1"/>
  <c r="DN794" i="1" s="1"/>
  <c r="DL762" i="1"/>
  <c r="DN762" i="1" s="1"/>
  <c r="DL70" i="1"/>
  <c r="DQ70" i="1"/>
  <c r="DQ562" i="1"/>
  <c r="DM562" i="1"/>
  <c r="DM911" i="1"/>
  <c r="DN911" i="1" s="1"/>
  <c r="DL911" i="1"/>
  <c r="DQ935" i="1"/>
  <c r="DM935" i="1"/>
  <c r="DN935" i="1" s="1"/>
  <c r="DL935" i="1"/>
  <c r="DM159" i="1"/>
  <c r="DO159" i="1" s="1"/>
  <c r="DL159" i="1"/>
  <c r="DL523" i="1"/>
  <c r="DM523" i="1"/>
  <c r="DO523" i="1" s="1"/>
  <c r="DM1486" i="1"/>
  <c r="DO1486" i="1" s="1"/>
  <c r="DQ1486" i="1"/>
  <c r="DL1486" i="1"/>
  <c r="DM1763" i="1"/>
  <c r="DN1763" i="1" s="1"/>
  <c r="DQ1763" i="1"/>
  <c r="DQ1501" i="1"/>
  <c r="DL1501" i="1"/>
  <c r="DN1501" i="1" s="1"/>
  <c r="DM2014" i="1"/>
  <c r="DO2014" i="1" s="1"/>
  <c r="DL2014" i="1"/>
  <c r="DM875" i="1"/>
  <c r="DL875" i="1"/>
  <c r="DM1757" i="1"/>
  <c r="DO1757" i="1" s="1"/>
  <c r="DQ1757" i="1"/>
  <c r="DQ629" i="1"/>
  <c r="DM629" i="1"/>
  <c r="DO629" i="1" s="1"/>
  <c r="DQ293" i="1"/>
  <c r="DL293" i="1"/>
  <c r="DM293" i="1"/>
  <c r="DL200" i="1"/>
  <c r="DQ200" i="1"/>
  <c r="DM200" i="1"/>
  <c r="DO200" i="1" s="1"/>
  <c r="DQ1685" i="1"/>
  <c r="DL1685" i="1"/>
  <c r="DN1685" i="1" s="1"/>
  <c r="DL1137" i="1"/>
  <c r="DQ1137" i="1"/>
  <c r="DM1137" i="1"/>
  <c r="DN1137" i="1" s="1"/>
  <c r="DM1299" i="1"/>
  <c r="DN1299" i="1" s="1"/>
  <c r="DL1299" i="1"/>
  <c r="DQ1301" i="1"/>
  <c r="DL1301" i="1"/>
  <c r="DM1301" i="1"/>
  <c r="DN1301" i="1" s="1"/>
  <c r="DM1678" i="1"/>
  <c r="DO1678" i="1" s="1"/>
  <c r="DQ1678" i="1"/>
  <c r="DQ1106" i="1"/>
  <c r="DM2049" i="1"/>
  <c r="DO2049" i="1" s="1"/>
  <c r="DQ1299" i="1"/>
  <c r="DL727" i="1"/>
  <c r="DN727" i="1" s="1"/>
  <c r="DQ727" i="1"/>
  <c r="DL869" i="1"/>
  <c r="DO869" i="1" s="1"/>
  <c r="DQ869" i="1"/>
  <c r="DM1130" i="1"/>
  <c r="DL1130" i="1"/>
  <c r="DQ1077" i="1"/>
  <c r="DL1077" i="1"/>
  <c r="DO1077" i="1" s="1"/>
  <c r="DL1334" i="1"/>
  <c r="DQ1334" i="1"/>
  <c r="DM1334" i="1"/>
  <c r="DO1334" i="1" s="1"/>
  <c r="DQ787" i="1"/>
  <c r="DQ332" i="1"/>
  <c r="DQ109" i="1"/>
  <c r="DL1498" i="1"/>
  <c r="DN1498" i="1" s="1"/>
  <c r="DM1729" i="1"/>
  <c r="DO1729" i="1" s="1"/>
  <c r="DM1877" i="1"/>
  <c r="DN1877" i="1" s="1"/>
  <c r="DL1738" i="1"/>
  <c r="DN1738" i="1" s="1"/>
  <c r="DQ1952" i="1"/>
  <c r="DQ1824" i="1"/>
  <c r="DL1141" i="1"/>
  <c r="DO1141" i="1" s="1"/>
  <c r="DM1224" i="1"/>
  <c r="DN1224" i="1" s="1"/>
  <c r="DL1686" i="1"/>
  <c r="DQ458" i="1"/>
  <c r="DL892" i="1"/>
  <c r="DO892" i="1" s="1"/>
  <c r="DQ1443" i="1"/>
  <c r="DQ1359" i="1"/>
  <c r="DQ2009" i="1"/>
  <c r="DL228" i="1"/>
  <c r="DQ204" i="1"/>
  <c r="DQ1397" i="1"/>
  <c r="DQ331" i="1"/>
  <c r="DM533" i="1"/>
  <c r="DO533" i="1" s="1"/>
  <c r="DL1196" i="1"/>
  <c r="DO1196" i="1" s="1"/>
  <c r="DQ1523" i="1"/>
  <c r="DQ722" i="1"/>
  <c r="DQ720" i="1"/>
  <c r="DQ1636" i="1"/>
  <c r="DQ1448" i="1"/>
  <c r="DQ1836" i="1"/>
  <c r="DQ1142" i="1"/>
  <c r="DQ1752" i="1"/>
  <c r="DL1942" i="1"/>
  <c r="DM493" i="1"/>
  <c r="DO493" i="1" s="1"/>
  <c r="DL681" i="1"/>
  <c r="DM1947" i="1"/>
  <c r="DN1947" i="1" s="1"/>
  <c r="DM653" i="1"/>
  <c r="DO653" i="1" s="1"/>
  <c r="DQ910" i="1"/>
  <c r="DM1698" i="1"/>
  <c r="DO1698" i="1" s="1"/>
  <c r="DQ1886" i="1"/>
  <c r="DQ608" i="1"/>
  <c r="DL1031" i="1"/>
  <c r="DQ2006" i="1"/>
  <c r="DM1764" i="1"/>
  <c r="DL765" i="1"/>
  <c r="DQ765" i="1"/>
  <c r="DM1032" i="1"/>
  <c r="DQ1032" i="1"/>
  <c r="DL1032" i="1"/>
  <c r="DM1949" i="1"/>
  <c r="DO1949" i="1" s="1"/>
  <c r="DL1949" i="1"/>
  <c r="DQ1949" i="1"/>
  <c r="DM1343" i="1"/>
  <c r="DO1343" i="1" s="1"/>
  <c r="DQ1343" i="1"/>
  <c r="DL1343" i="1"/>
  <c r="DL1976" i="1"/>
  <c r="DM1976" i="1"/>
  <c r="DO1976" i="1" s="1"/>
  <c r="DQ1976" i="1"/>
  <c r="DL1748" i="1"/>
  <c r="DM1748" i="1"/>
  <c r="DO1748" i="1" s="1"/>
  <c r="DM196" i="1"/>
  <c r="DO196" i="1" s="1"/>
  <c r="DQ196" i="1"/>
  <c r="DM1919" i="1"/>
  <c r="DO1919" i="1" s="1"/>
  <c r="DL1919" i="1"/>
  <c r="DQ1919" i="1"/>
  <c r="DM1891" i="1"/>
  <c r="DL1891" i="1"/>
  <c r="DL1558" i="1"/>
  <c r="DM1558" i="1"/>
  <c r="DO1558" i="1" s="1"/>
  <c r="DQ2032" i="1"/>
  <c r="DM2032" i="1"/>
  <c r="DO2032" i="1" s="1"/>
  <c r="DL2032" i="1"/>
  <c r="DM1216" i="1"/>
  <c r="DN1216" i="1" s="1"/>
  <c r="DQ1216" i="1"/>
  <c r="DL1922" i="1"/>
  <c r="DM1922" i="1"/>
  <c r="DQ1922" i="1"/>
  <c r="DM1741" i="1"/>
  <c r="DO1741" i="1" s="1"/>
  <c r="DL1741" i="1"/>
  <c r="DQ1741" i="1"/>
  <c r="DM1668" i="1"/>
  <c r="DO1668" i="1" s="1"/>
  <c r="DL1668" i="1"/>
  <c r="DQ1569" i="1"/>
  <c r="DM1569" i="1"/>
  <c r="DN1569" i="1" s="1"/>
  <c r="DM1803" i="1"/>
  <c r="DO1803" i="1" s="1"/>
  <c r="DL1803" i="1"/>
  <c r="DQ1408" i="1"/>
  <c r="DM1408" i="1"/>
  <c r="DO1408" i="1" s="1"/>
  <c r="DQ1278" i="1"/>
  <c r="DL1278" i="1"/>
  <c r="DM1278" i="1"/>
  <c r="DN1278" i="1" s="1"/>
  <c r="DL1177" i="1"/>
  <c r="DQ1177" i="1"/>
  <c r="DM1177" i="1"/>
  <c r="DN1177" i="1" s="1"/>
  <c r="DM1652" i="1"/>
  <c r="DO1652" i="1" s="1"/>
  <c r="DL1652" i="1"/>
  <c r="DQ1375" i="1"/>
  <c r="DM1375" i="1"/>
  <c r="DO1375" i="1" s="1"/>
  <c r="DL1861" i="1"/>
  <c r="DN1861" i="1" s="1"/>
  <c r="DQ1861" i="1"/>
  <c r="DQ63" i="1"/>
  <c r="DL63" i="1"/>
  <c r="DM63" i="1"/>
  <c r="DO63" i="1" s="1"/>
  <c r="DM737" i="1"/>
  <c r="DO737" i="1" s="1"/>
  <c r="DQ1090" i="1"/>
  <c r="DL1189" i="1"/>
  <c r="DL1055" i="1"/>
  <c r="DQ418" i="1"/>
  <c r="DQ1588" i="1"/>
  <c r="DM1886" i="1"/>
  <c r="DO1886" i="1" s="1"/>
  <c r="DQ1231" i="1"/>
  <c r="DQ1243" i="1"/>
  <c r="DM1436" i="1"/>
  <c r="DQ1380" i="1"/>
  <c r="DL1800" i="1"/>
  <c r="DL1234" i="1"/>
  <c r="DO1234" i="1" s="1"/>
  <c r="DQ1706" i="1"/>
  <c r="DQ1719" i="1"/>
  <c r="DQ1416" i="1"/>
  <c r="DQ1877" i="1"/>
  <c r="DL254" i="1"/>
  <c r="DM1867" i="1"/>
  <c r="DL1746" i="1"/>
  <c r="DN1746" i="1" s="1"/>
  <c r="DQ409" i="1"/>
  <c r="DM481" i="1"/>
  <c r="DO481" i="1" s="1"/>
  <c r="DQ1141" i="1"/>
  <c r="DQ1224" i="1"/>
  <c r="DL458" i="1"/>
  <c r="DN458" i="1" s="1"/>
  <c r="DQ892" i="1"/>
  <c r="DL1443" i="1"/>
  <c r="DN1443" i="1" s="1"/>
  <c r="DM1359" i="1"/>
  <c r="DN1359" i="1" s="1"/>
  <c r="DM340" i="1"/>
  <c r="DO340" i="1" s="1"/>
  <c r="DM787" i="1"/>
  <c r="DN787" i="1" s="1"/>
  <c r="DM1189" i="1"/>
  <c r="DN1189" i="1" s="1"/>
  <c r="DM1055" i="1"/>
  <c r="DN1055" i="1" s="1"/>
  <c r="DQ1653" i="1"/>
  <c r="DM110" i="1"/>
  <c r="DO110" i="1" s="1"/>
  <c r="DQ529" i="1"/>
  <c r="DQ817" i="1"/>
  <c r="DL1237" i="1"/>
  <c r="DL1951" i="1"/>
  <c r="DQ1989" i="1"/>
  <c r="DM602" i="1"/>
  <c r="DO602" i="1" s="1"/>
  <c r="DL1271" i="1"/>
  <c r="DL1243" i="1"/>
  <c r="DO1243" i="1" s="1"/>
  <c r="DQ1376" i="1"/>
  <c r="DQ1889" i="1"/>
  <c r="DL1603" i="1"/>
  <c r="DL562" i="1"/>
  <c r="DQ1234" i="1"/>
  <c r="DL1375" i="1"/>
  <c r="DL1706" i="1"/>
  <c r="DN1706" i="1" s="1"/>
  <c r="DQ1726" i="1"/>
  <c r="DM1719" i="1"/>
  <c r="DO1719" i="1" s="1"/>
  <c r="DQ1859" i="1"/>
  <c r="DM790" i="1"/>
  <c r="DO790" i="1" s="1"/>
  <c r="DL1621" i="1"/>
  <c r="DQ340" i="1"/>
  <c r="DL1181" i="1"/>
  <c r="DO1181" i="1" s="1"/>
  <c r="DM1653" i="1"/>
  <c r="DL110" i="1"/>
  <c r="DL817" i="1"/>
  <c r="DO817" i="1" s="1"/>
  <c r="DM1951" i="1"/>
  <c r="DO1951" i="1" s="1"/>
  <c r="DL1989" i="1"/>
  <c r="DN1989" i="1" s="1"/>
  <c r="DL2035" i="1"/>
  <c r="DQ602" i="1"/>
  <c r="DQ1549" i="1"/>
  <c r="DL1615" i="1"/>
  <c r="DL1537" i="1"/>
  <c r="DL1810" i="1"/>
  <c r="DQ1498" i="1"/>
  <c r="DL790" i="1"/>
  <c r="DL1533" i="1"/>
  <c r="DL1818" i="1"/>
  <c r="DQ2025" i="1"/>
  <c r="DQ1738" i="1"/>
  <c r="DL1678" i="1"/>
  <c r="DM1939" i="1"/>
  <c r="DN1939" i="1" s="1"/>
  <c r="DL64" i="1"/>
  <c r="DQ286" i="1"/>
  <c r="DL1485" i="1"/>
  <c r="DQ1874" i="1"/>
  <c r="DL1000" i="1"/>
  <c r="DQ1481" i="1"/>
  <c r="DQ1669" i="1"/>
  <c r="DQ1797" i="1"/>
  <c r="DL2009" i="1"/>
  <c r="DN2009" i="1" s="1"/>
  <c r="DM228" i="1"/>
  <c r="DL204" i="1"/>
  <c r="DN204" i="1" s="1"/>
  <c r="DQ1378" i="1"/>
  <c r="DL1397" i="1"/>
  <c r="DN1397" i="1" s="1"/>
  <c r="DL663" i="1"/>
  <c r="DQ663" i="1"/>
  <c r="DM663" i="1"/>
  <c r="DO663" i="1" s="1"/>
  <c r="DL942" i="1"/>
  <c r="DM942" i="1"/>
  <c r="DN942" i="1" s="1"/>
  <c r="DQ240" i="1"/>
  <c r="DL240" i="1"/>
  <c r="DN240" i="1" s="1"/>
  <c r="DL152" i="1"/>
  <c r="DQ152" i="1"/>
  <c r="DM992" i="1"/>
  <c r="DN992" i="1" s="1"/>
  <c r="DQ992" i="1"/>
  <c r="DL992" i="1"/>
  <c r="DL1311" i="1"/>
  <c r="DN1311" i="1" s="1"/>
  <c r="DQ1311" i="1"/>
  <c r="DQ1884" i="1"/>
  <c r="DM1884" i="1"/>
  <c r="DO1884" i="1" s="1"/>
  <c r="DL1884" i="1"/>
  <c r="DQ1754" i="1"/>
  <c r="DM1754" i="1"/>
  <c r="DO1754" i="1" s="1"/>
  <c r="DL1754" i="1"/>
  <c r="DL1308" i="1"/>
  <c r="DO1308" i="1" s="1"/>
  <c r="DQ1308" i="1"/>
  <c r="DM1865" i="1"/>
  <c r="DO1865" i="1" s="1"/>
  <c r="DQ1865" i="1"/>
  <c r="DL1865" i="1"/>
  <c r="DM2026" i="1"/>
  <c r="DO2026" i="1" s="1"/>
  <c r="DL2026" i="1"/>
  <c r="DQ2026" i="1"/>
  <c r="DQ1782" i="1"/>
  <c r="DL1782" i="1"/>
  <c r="DM1782" i="1"/>
  <c r="DM1554" i="1"/>
  <c r="DL1554" i="1"/>
  <c r="DQ1554" i="1"/>
  <c r="DQ607" i="1"/>
  <c r="DM607" i="1"/>
  <c r="DO607" i="1" s="1"/>
  <c r="DQ1897" i="1"/>
  <c r="DL1897" i="1"/>
  <c r="DM1897" i="1"/>
  <c r="DM1583" i="1"/>
  <c r="DQ1583" i="1"/>
  <c r="DL2039" i="1"/>
  <c r="DN2039" i="1" s="1"/>
  <c r="DQ2039" i="1"/>
  <c r="DM1980" i="1"/>
  <c r="DO1980" i="1" s="1"/>
  <c r="DQ1980" i="1"/>
  <c r="DM1258" i="1"/>
  <c r="DN1258" i="1" s="1"/>
  <c r="DQ1258" i="1"/>
  <c r="DL1258" i="1"/>
  <c r="DL1552" i="1"/>
  <c r="DM1552" i="1"/>
  <c r="DO1552" i="1" s="1"/>
  <c r="DQ1552" i="1"/>
  <c r="DQ1261" i="1"/>
  <c r="DL1261" i="1"/>
  <c r="DM1261" i="1"/>
  <c r="DN1261" i="1" s="1"/>
  <c r="DM1828" i="1"/>
  <c r="DO1828" i="1" s="1"/>
  <c r="DQ1828" i="1"/>
  <c r="DL1828" i="1"/>
  <c r="DL1673" i="1"/>
  <c r="DM1673" i="1"/>
  <c r="DO1673" i="1" s="1"/>
  <c r="DQ422" i="1"/>
  <c r="DL422" i="1"/>
  <c r="DN422" i="1" s="1"/>
  <c r="DQ1553" i="1"/>
  <c r="DL1553" i="1"/>
  <c r="DN1553" i="1" s="1"/>
  <c r="DM995" i="1"/>
  <c r="DL995" i="1"/>
  <c r="DQ995" i="1"/>
  <c r="DL785" i="1"/>
  <c r="DM785" i="1"/>
  <c r="DO785" i="1" s="1"/>
  <c r="DQ785" i="1"/>
  <c r="DQ922" i="1"/>
  <c r="DM922" i="1"/>
  <c r="DN922" i="1" s="1"/>
  <c r="DM819" i="1"/>
  <c r="DN819" i="1" s="1"/>
  <c r="DL819" i="1"/>
  <c r="DQ819" i="1"/>
  <c r="DQ466" i="1"/>
  <c r="DL466" i="1"/>
  <c r="DN466" i="1" s="1"/>
  <c r="DQ1854" i="1"/>
  <c r="DL1854" i="1"/>
  <c r="DN1854" i="1" s="1"/>
  <c r="DQ1477" i="1"/>
  <c r="DM1477" i="1"/>
  <c r="DL1477" i="1"/>
  <c r="DL1372" i="1"/>
  <c r="DM1372" i="1"/>
  <c r="DO1372" i="1" s="1"/>
  <c r="DQ528" i="1"/>
  <c r="DM528" i="1"/>
  <c r="DL528" i="1"/>
  <c r="DM1390" i="1"/>
  <c r="DO1390" i="1" s="1"/>
  <c r="DL1390" i="1"/>
  <c r="DQ1469" i="1"/>
  <c r="DL1469" i="1"/>
  <c r="DM1469" i="1"/>
  <c r="DO1469" i="1" s="1"/>
  <c r="DL1899" i="1"/>
  <c r="DM1899" i="1"/>
  <c r="DL1135" i="1"/>
  <c r="DO1135" i="1" s="1"/>
  <c r="DQ1135" i="1"/>
  <c r="DM1427" i="1"/>
  <c r="DO1427" i="1" s="1"/>
  <c r="DQ1427" i="1"/>
  <c r="DL1531" i="1"/>
  <c r="DM1531" i="1"/>
  <c r="DL1259" i="1"/>
  <c r="DM1259" i="1"/>
  <c r="DN1259" i="1" s="1"/>
  <c r="DL1220" i="1"/>
  <c r="DM1220" i="1"/>
  <c r="DN1220" i="1" s="1"/>
  <c r="DL682" i="1"/>
  <c r="DQ682" i="1"/>
  <c r="DM682" i="1"/>
  <c r="DQ2003" i="1"/>
  <c r="DM2003" i="1"/>
  <c r="DN2003" i="1" s="1"/>
  <c r="DQ1303" i="1"/>
  <c r="DM1303" i="1"/>
  <c r="DN1303" i="1" s="1"/>
  <c r="DM879" i="1"/>
  <c r="DO879" i="1" s="1"/>
  <c r="DQ879" i="1"/>
  <c r="DL362" i="1"/>
  <c r="DN362" i="1" s="1"/>
  <c r="DQ194" i="1"/>
  <c r="DM577" i="1"/>
  <c r="DO577" i="1" s="1"/>
  <c r="DM1176" i="1"/>
  <c r="DN1176" i="1" s="1"/>
  <c r="DM1097" i="1"/>
  <c r="DN1097" i="1" s="1"/>
  <c r="DQ1673" i="1"/>
  <c r="DL66" i="1"/>
  <c r="DL607" i="1"/>
  <c r="DQ857" i="1"/>
  <c r="DQ624" i="1"/>
  <c r="DM624" i="1"/>
  <c r="DO624" i="1" s="1"/>
  <c r="DQ1238" i="1"/>
  <c r="DQ302" i="1"/>
  <c r="DQ1027" i="1"/>
  <c r="DL1980" i="1"/>
  <c r="DL1173" i="1"/>
  <c r="DO1173" i="1" s="1"/>
  <c r="DQ2013" i="1"/>
  <c r="DL2013" i="1"/>
  <c r="DM2013" i="1"/>
  <c r="DO2013" i="1" s="1"/>
  <c r="DM1887" i="1"/>
  <c r="DO1887" i="1" s="1"/>
  <c r="DQ1887" i="1"/>
  <c r="DM83" i="1"/>
  <c r="DO83" i="1" s="1"/>
  <c r="DQ83" i="1"/>
  <c r="DL83" i="1"/>
  <c r="DM696" i="1"/>
  <c r="DO696" i="1" s="1"/>
  <c r="DQ696" i="1"/>
  <c r="DL696" i="1"/>
  <c r="DM1100" i="1"/>
  <c r="DN1100" i="1" s="1"/>
  <c r="DQ1100" i="1"/>
  <c r="DL1100" i="1"/>
  <c r="DM1389" i="1"/>
  <c r="DO1389" i="1" s="1"/>
  <c r="DQ1389" i="1"/>
  <c r="DL1389" i="1"/>
  <c r="DM1540" i="1"/>
  <c r="DO1540" i="1" s="1"/>
  <c r="DL1762" i="1"/>
  <c r="DM367" i="1"/>
  <c r="DO367" i="1" s="1"/>
  <c r="DL913" i="1"/>
  <c r="DM213" i="1"/>
  <c r="DO213" i="1" s="1"/>
  <c r="DM1816" i="1"/>
  <c r="DO1816" i="1" s="1"/>
  <c r="DQ136" i="1"/>
  <c r="DL136" i="1"/>
  <c r="DM136" i="1"/>
  <c r="DM75" i="1"/>
  <c r="DO75" i="1" s="1"/>
  <c r="DL75" i="1"/>
  <c r="DQ75" i="1"/>
  <c r="DL675" i="1"/>
  <c r="DQ675" i="1"/>
  <c r="DQ589" i="1"/>
  <c r="DL589" i="1"/>
  <c r="DL300" i="1"/>
  <c r="DM300" i="1"/>
  <c r="DO300" i="1" s="1"/>
  <c r="DL1966" i="1"/>
  <c r="DM1966" i="1"/>
  <c r="DO1966" i="1" s="1"/>
  <c r="DQ1966" i="1"/>
  <c r="DM1996" i="1"/>
  <c r="DO1996" i="1" s="1"/>
  <c r="DQ1996" i="1"/>
  <c r="DM1366" i="1"/>
  <c r="DO1366" i="1" s="1"/>
  <c r="DQ1366" i="1"/>
  <c r="DL1366" i="1"/>
  <c r="DM599" i="1"/>
  <c r="DO599" i="1" s="1"/>
  <c r="DQ599" i="1"/>
  <c r="DL599" i="1"/>
  <c r="DM498" i="1"/>
  <c r="DO498" i="1" s="1"/>
  <c r="DQ498" i="1"/>
  <c r="DL498" i="1"/>
  <c r="DL1494" i="1"/>
  <c r="DQ1494" i="1"/>
  <c r="DM1494" i="1"/>
  <c r="DO1494" i="1" s="1"/>
  <c r="DQ778" i="1"/>
  <c r="DL778" i="1"/>
  <c r="DL483" i="1"/>
  <c r="DQ483" i="1"/>
  <c r="DM483" i="1"/>
  <c r="DL1344" i="1"/>
  <c r="DQ1344" i="1"/>
  <c r="DM1094" i="1"/>
  <c r="DN1094" i="1" s="1"/>
  <c r="DL1094" i="1"/>
  <c r="DQ1094" i="1"/>
  <c r="DQ180" i="1"/>
  <c r="DL180" i="1"/>
  <c r="DM180" i="1"/>
  <c r="DM1170" i="1"/>
  <c r="DN1170" i="1" s="1"/>
  <c r="DQ1170" i="1"/>
  <c r="DL1170" i="1"/>
  <c r="DL1050" i="1"/>
  <c r="DM1050" i="1"/>
  <c r="DQ1050" i="1"/>
  <c r="DM1651" i="1"/>
  <c r="DO1651" i="1" s="1"/>
  <c r="DQ1651" i="1"/>
  <c r="DL1651" i="1"/>
  <c r="DQ1710" i="1"/>
  <c r="DL1710" i="1"/>
  <c r="DM1710" i="1"/>
  <c r="DL1200" i="1"/>
  <c r="DM1200" i="1"/>
  <c r="DQ1200" i="1"/>
  <c r="DL1632" i="1"/>
  <c r="DN1632" i="1" s="1"/>
  <c r="DQ1632" i="1"/>
  <c r="DM636" i="1"/>
  <c r="DO636" i="1" s="1"/>
  <c r="DQ636" i="1"/>
  <c r="DL636" i="1"/>
  <c r="DQ1817" i="1"/>
  <c r="DL1817" i="1"/>
  <c r="DL1098" i="1"/>
  <c r="DQ1098" i="1"/>
  <c r="DM1941" i="1"/>
  <c r="DN1941" i="1" s="1"/>
  <c r="DM675" i="1"/>
  <c r="DL604" i="1"/>
  <c r="DL2022" i="1"/>
  <c r="DM344" i="1"/>
  <c r="DO344" i="1" s="1"/>
  <c r="DQ344" i="1"/>
  <c r="DL710" i="1"/>
  <c r="DQ710" i="1"/>
  <c r="DM84" i="1"/>
  <c r="DO84" i="1" s="1"/>
  <c r="DQ84" i="1"/>
  <c r="DL238" i="1"/>
  <c r="DM238" i="1"/>
  <c r="DO238" i="1" s="1"/>
  <c r="DM820" i="1"/>
  <c r="DN820" i="1" s="1"/>
  <c r="DQ820" i="1"/>
  <c r="DL1944" i="1"/>
  <c r="DM1944" i="1"/>
  <c r="DO1944" i="1" s="1"/>
  <c r="DQ1944" i="1"/>
  <c r="DM1739" i="1"/>
  <c r="DO1739" i="1" s="1"/>
  <c r="DL1739" i="1"/>
  <c r="DQ1739" i="1"/>
  <c r="DL1063" i="1"/>
  <c r="DM1063" i="1"/>
  <c r="DN1063" i="1" s="1"/>
  <c r="DQ1063" i="1"/>
  <c r="DL1542" i="1"/>
  <c r="DQ1542" i="1"/>
  <c r="DM1542" i="1"/>
  <c r="DO1542" i="1" s="1"/>
  <c r="DL2028" i="1"/>
  <c r="DQ2028" i="1"/>
  <c r="DQ554" i="1"/>
  <c r="DL554" i="1"/>
  <c r="DM554" i="1"/>
  <c r="DM1637" i="1"/>
  <c r="DO1637" i="1" s="1"/>
  <c r="DQ1637" i="1"/>
  <c r="DL1637" i="1"/>
  <c r="DM1587" i="1"/>
  <c r="DO1587" i="1" s="1"/>
  <c r="DQ1587" i="1"/>
  <c r="DL1587" i="1"/>
  <c r="DM1352" i="1"/>
  <c r="DO1352" i="1" s="1"/>
  <c r="DL1352" i="1"/>
  <c r="DQ1352" i="1"/>
  <c r="DQ361" i="1"/>
  <c r="DL361" i="1"/>
  <c r="DM361" i="1"/>
  <c r="DM1555" i="1"/>
  <c r="DQ1555" i="1"/>
  <c r="DL1555" i="1"/>
  <c r="DM947" i="1"/>
  <c r="DQ947" i="1"/>
  <c r="DL947" i="1"/>
  <c r="DM1849" i="1"/>
  <c r="DO1849" i="1" s="1"/>
  <c r="DL1849" i="1"/>
  <c r="DM1626" i="1"/>
  <c r="DO1626" i="1" s="1"/>
  <c r="DL1626" i="1"/>
  <c r="DQ1124" i="1"/>
  <c r="DL1124" i="1"/>
  <c r="DM1124" i="1"/>
  <c r="DN1124" i="1" s="1"/>
  <c r="DQ354" i="1"/>
  <c r="DL354" i="1"/>
  <c r="DM354" i="1"/>
  <c r="DL1689" i="1"/>
  <c r="DM1689" i="1"/>
  <c r="DO1689" i="1" s="1"/>
  <c r="DQ1689" i="1"/>
  <c r="DQ759" i="1"/>
  <c r="DM759" i="1"/>
  <c r="DL759" i="1"/>
  <c r="DL67" i="1"/>
  <c r="DM67" i="1"/>
  <c r="DO67" i="1" s="1"/>
  <c r="DL1624" i="1"/>
  <c r="DQ1624" i="1"/>
  <c r="DQ1229" i="1"/>
  <c r="DL1229" i="1"/>
  <c r="DM1229" i="1"/>
  <c r="DN1229" i="1" s="1"/>
  <c r="DM881" i="1"/>
  <c r="DN881" i="1" s="1"/>
  <c r="DQ881" i="1"/>
  <c r="DL881" i="1"/>
  <c r="DQ1695" i="1"/>
  <c r="DL1695" i="1"/>
  <c r="DM1695" i="1"/>
  <c r="DO1695" i="1" s="1"/>
  <c r="DQ962" i="1"/>
  <c r="DL962" i="1"/>
  <c r="DM962" i="1"/>
  <c r="DN962" i="1" s="1"/>
  <c r="DM1961" i="1"/>
  <c r="DO1961" i="1" s="1"/>
  <c r="DL1961" i="1"/>
  <c r="DQ1961" i="1"/>
  <c r="DL1080" i="1"/>
  <c r="DM1080" i="1"/>
  <c r="DN1080" i="1" s="1"/>
  <c r="DQ1080" i="1"/>
  <c r="DL1292" i="1"/>
  <c r="DM1292" i="1"/>
  <c r="DN1292" i="1" s="1"/>
  <c r="DQ1292" i="1"/>
  <c r="DM148" i="1"/>
  <c r="DO148" i="1" s="1"/>
  <c r="DQ148" i="1"/>
  <c r="DL148" i="1"/>
  <c r="DM135" i="1"/>
  <c r="DO135" i="1" s="1"/>
  <c r="DQ135" i="1"/>
  <c r="DL135" i="1"/>
  <c r="DQ1047" i="1"/>
  <c r="DL1047" i="1"/>
  <c r="DM1047" i="1"/>
  <c r="DN1047" i="1" s="1"/>
  <c r="DM1785" i="1"/>
  <c r="DO1785" i="1" s="1"/>
  <c r="DL1785" i="1"/>
  <c r="DQ1785" i="1"/>
  <c r="DM1727" i="1"/>
  <c r="DO1727" i="1" s="1"/>
  <c r="DL1727" i="1"/>
  <c r="DQ1727" i="1"/>
  <c r="DM478" i="1"/>
  <c r="DO478" i="1" s="1"/>
  <c r="DQ478" i="1"/>
  <c r="DM1434" i="1"/>
  <c r="DQ1434" i="1"/>
  <c r="DL1434" i="1"/>
  <c r="DL1010" i="1"/>
  <c r="DM1010" i="1"/>
  <c r="DQ1010" i="1"/>
  <c r="DM1934" i="1"/>
  <c r="DO1934" i="1" s="1"/>
  <c r="DQ1934" i="1"/>
  <c r="DL1934" i="1"/>
  <c r="DQ1246" i="1"/>
  <c r="DL1246" i="1"/>
  <c r="DM1246" i="1"/>
  <c r="DN1246" i="1" s="1"/>
  <c r="DL1346" i="1"/>
  <c r="DQ1346" i="1"/>
  <c r="DM1346" i="1"/>
  <c r="DO1346" i="1" s="1"/>
  <c r="DQ1794" i="1"/>
  <c r="DM1794" i="1"/>
  <c r="DL447" i="1"/>
  <c r="DQ447" i="1"/>
  <c r="DM447" i="1"/>
  <c r="DM1612" i="1"/>
  <c r="DO1612" i="1" s="1"/>
  <c r="DL1612" i="1"/>
  <c r="DQ1612" i="1"/>
  <c r="DL1488" i="1"/>
  <c r="DQ1488" i="1"/>
  <c r="DM1488" i="1"/>
  <c r="DO1488" i="1" s="1"/>
  <c r="DM1421" i="1"/>
  <c r="DO1421" i="1" s="1"/>
  <c r="DL1421" i="1"/>
  <c r="DQ1421" i="1"/>
  <c r="DQ1309" i="1"/>
  <c r="DM901" i="1"/>
  <c r="DO901" i="1" s="1"/>
  <c r="DL1475" i="1"/>
  <c r="DN1475" i="1" s="1"/>
  <c r="DL299" i="1"/>
  <c r="DM299" i="1"/>
  <c r="DQ299" i="1"/>
  <c r="DM255" i="1"/>
  <c r="DO255" i="1" s="1"/>
  <c r="DQ255" i="1"/>
  <c r="DQ1202" i="1"/>
  <c r="DM1202" i="1"/>
  <c r="DN1202" i="1" s="1"/>
  <c r="DL1202" i="1"/>
  <c r="DM621" i="1"/>
  <c r="DO621" i="1" s="1"/>
  <c r="DL621" i="1"/>
  <c r="DM248" i="1"/>
  <c r="DO248" i="1" s="1"/>
  <c r="DL248" i="1"/>
  <c r="DQ248" i="1"/>
  <c r="DL171" i="1"/>
  <c r="DQ171" i="1"/>
  <c r="DM171" i="1"/>
  <c r="DO171" i="1" s="1"/>
  <c r="DM551" i="1"/>
  <c r="DO551" i="1" s="1"/>
  <c r="DL551" i="1"/>
  <c r="DM1468" i="1"/>
  <c r="DO1468" i="1" s="1"/>
  <c r="DQ1468" i="1"/>
  <c r="DL1880" i="1"/>
  <c r="DM1880" i="1"/>
  <c r="DQ1880" i="1"/>
  <c r="DL997" i="1"/>
  <c r="DQ997" i="1"/>
  <c r="DM997" i="1"/>
  <c r="DN997" i="1" s="1"/>
  <c r="DL2019" i="1"/>
  <c r="DM2019" i="1"/>
  <c r="DQ1647" i="1"/>
  <c r="DM1647" i="1"/>
  <c r="DO1647" i="1" s="1"/>
  <c r="DL1647" i="1"/>
  <c r="DQ525" i="1"/>
  <c r="DL525" i="1"/>
  <c r="DM525" i="1"/>
  <c r="DM1622" i="1"/>
  <c r="DO1622" i="1" s="1"/>
  <c r="DQ1622" i="1"/>
  <c r="DL1622" i="1"/>
  <c r="DQ1990" i="1"/>
  <c r="DM1990" i="1"/>
  <c r="DO1990" i="1" s="1"/>
  <c r="DL1990" i="1"/>
  <c r="DL1465" i="1"/>
  <c r="DM1465" i="1"/>
  <c r="DO1465" i="1" s="1"/>
  <c r="DQ1465" i="1"/>
  <c r="DL986" i="1"/>
  <c r="DM986" i="1"/>
  <c r="DQ986" i="1"/>
  <c r="DL167" i="1"/>
  <c r="DQ167" i="1"/>
  <c r="DQ1546" i="1"/>
  <c r="DM1546" i="1"/>
  <c r="DO1546" i="1" s="1"/>
  <c r="DL1546" i="1"/>
  <c r="DM1093" i="1"/>
  <c r="DN1093" i="1" s="1"/>
  <c r="DQ1093" i="1"/>
  <c r="DL1888" i="1"/>
  <c r="DM1888" i="1"/>
  <c r="DO1888" i="1" s="1"/>
  <c r="DQ1681" i="1"/>
  <c r="DM1681" i="1"/>
  <c r="DQ271" i="1"/>
  <c r="DM271" i="1"/>
  <c r="DO271" i="1" s="1"/>
  <c r="DQ365" i="1"/>
  <c r="DM365" i="1"/>
  <c r="DO365" i="1" s="1"/>
  <c r="DL1169" i="1"/>
  <c r="DQ1169" i="1"/>
  <c r="DM1758" i="1"/>
  <c r="DO1758" i="1" s="1"/>
  <c r="DQ1758" i="1"/>
  <c r="DL1758" i="1"/>
  <c r="DL2033" i="1"/>
  <c r="DM2033" i="1"/>
  <c r="DO2033" i="1" s="1"/>
  <c r="DL1158" i="1"/>
  <c r="DO1158" i="1" s="1"/>
  <c r="DQ1158" i="1"/>
  <c r="DQ1340" i="1"/>
  <c r="DL1340" i="1"/>
  <c r="DM1340" i="1"/>
  <c r="DL1304" i="1"/>
  <c r="DM1304" i="1"/>
  <c r="DN1304" i="1" s="1"/>
  <c r="DQ1304" i="1"/>
  <c r="DM1096" i="1"/>
  <c r="DN1096" i="1" s="1"/>
  <c r="DQ1096" i="1"/>
  <c r="DL1096" i="1"/>
  <c r="DQ1820" i="1"/>
  <c r="DL1820" i="1"/>
  <c r="DM1820" i="1"/>
  <c r="DO1820" i="1" s="1"/>
  <c r="DM1393" i="1"/>
  <c r="DQ1393" i="1"/>
  <c r="DL1393" i="1"/>
  <c r="DQ1629" i="1"/>
  <c r="DQ770" i="1"/>
  <c r="DM1007" i="1"/>
  <c r="DN1007" i="1" s="1"/>
  <c r="DM1577" i="1"/>
  <c r="DO1577" i="1" s="1"/>
  <c r="DM190" i="1"/>
  <c r="DO190" i="1" s="1"/>
  <c r="DM473" i="1"/>
  <c r="DO473" i="1" s="1"/>
  <c r="DL473" i="1"/>
  <c r="DQ473" i="1"/>
  <c r="DQ1180" i="1"/>
  <c r="DM1180" i="1"/>
  <c r="DN1180" i="1" s="1"/>
  <c r="DL1180" i="1"/>
  <c r="DQ339" i="1"/>
  <c r="DL339" i="1"/>
  <c r="DM339" i="1"/>
  <c r="DO339" i="1" s="1"/>
  <c r="DL625" i="1"/>
  <c r="DN625" i="1" s="1"/>
  <c r="DQ625" i="1"/>
  <c r="DM1092" i="1"/>
  <c r="DN1092" i="1" s="1"/>
  <c r="DQ1092" i="1"/>
  <c r="DL1092" i="1"/>
  <c r="DM886" i="1"/>
  <c r="DN886" i="1" s="1"/>
  <c r="DQ886" i="1"/>
  <c r="DL886" i="1"/>
  <c r="DQ635" i="1"/>
  <c r="DL635" i="1"/>
  <c r="DM635" i="1"/>
  <c r="DL328" i="1"/>
  <c r="DM328" i="1"/>
  <c r="DQ328" i="1"/>
  <c r="DL205" i="1"/>
  <c r="DN205" i="1" s="1"/>
  <c r="DQ205" i="1"/>
  <c r="DM1204" i="1"/>
  <c r="DN1204" i="1" s="1"/>
  <c r="DL1204" i="1"/>
  <c r="DM341" i="1"/>
  <c r="DO341" i="1" s="1"/>
  <c r="DL341" i="1"/>
  <c r="DQ341" i="1"/>
  <c r="DQ440" i="1"/>
  <c r="DL440" i="1"/>
  <c r="DM440" i="1"/>
  <c r="DO440" i="1" s="1"/>
  <c r="DL753" i="1"/>
  <c r="DM753" i="1"/>
  <c r="DO753" i="1" s="1"/>
  <c r="DQ753" i="1"/>
  <c r="DQ595" i="1"/>
  <c r="DM595" i="1"/>
  <c r="DO595" i="1" s="1"/>
  <c r="DL595" i="1"/>
  <c r="DQ509" i="1"/>
  <c r="DM509" i="1"/>
  <c r="DO509" i="1" s="1"/>
  <c r="DL509" i="1"/>
  <c r="DM298" i="1"/>
  <c r="DQ298" i="1"/>
  <c r="DL298" i="1"/>
  <c r="DL926" i="1"/>
  <c r="DQ926" i="1"/>
  <c r="DM926" i="1"/>
  <c r="DN926" i="1" s="1"/>
  <c r="DQ640" i="1"/>
  <c r="DM640" i="1"/>
  <c r="DO640" i="1" s="1"/>
  <c r="DL640" i="1"/>
  <c r="DL391" i="1"/>
  <c r="DQ391" i="1"/>
  <c r="DM391" i="1"/>
  <c r="DO391" i="1" s="1"/>
  <c r="DM225" i="1"/>
  <c r="DO225" i="1" s="1"/>
  <c r="DL225" i="1"/>
  <c r="DQ225" i="1"/>
  <c r="DM828" i="1"/>
  <c r="DN828" i="1" s="1"/>
  <c r="DQ828" i="1"/>
  <c r="DL828" i="1"/>
  <c r="DM862" i="1"/>
  <c r="DN862" i="1" s="1"/>
  <c r="DL862" i="1"/>
  <c r="DQ862" i="1"/>
  <c r="DM550" i="1"/>
  <c r="DO550" i="1" s="1"/>
  <c r="DL550" i="1"/>
  <c r="DM253" i="1"/>
  <c r="DO253" i="1" s="1"/>
  <c r="DL253" i="1"/>
  <c r="DQ253" i="1"/>
  <c r="DQ350" i="1"/>
  <c r="DM350" i="1"/>
  <c r="DO350" i="1" s="1"/>
  <c r="DL350" i="1"/>
  <c r="DQ938" i="1"/>
  <c r="DM938" i="1"/>
  <c r="DN938" i="1" s="1"/>
  <c r="DQ557" i="1"/>
  <c r="DL557" i="1"/>
  <c r="DM557" i="1"/>
  <c r="DO557" i="1" s="1"/>
  <c r="DL1550" i="1"/>
  <c r="DM1550" i="1"/>
  <c r="DO1550" i="1" s="1"/>
  <c r="DL716" i="1"/>
  <c r="DM716" i="1"/>
  <c r="DO716" i="1" s="1"/>
  <c r="DM1876" i="1"/>
  <c r="DO1876" i="1" s="1"/>
  <c r="DL1876" i="1"/>
  <c r="DM1118" i="1"/>
  <c r="DN1118" i="1" s="1"/>
  <c r="DL1118" i="1"/>
  <c r="DL2037" i="1"/>
  <c r="DQ2037" i="1"/>
  <c r="DM2037" i="1"/>
  <c r="DO2037" i="1" s="1"/>
  <c r="DL1852" i="1"/>
  <c r="DQ1852" i="1"/>
  <c r="DM1852" i="1"/>
  <c r="DQ1211" i="1"/>
  <c r="DL1211" i="1"/>
  <c r="DM1211" i="1"/>
  <c r="DN1211" i="1" s="1"/>
  <c r="DQ776" i="1"/>
  <c r="DM776" i="1"/>
  <c r="DL776" i="1"/>
  <c r="DQ1291" i="1"/>
  <c r="DL1291" i="1"/>
  <c r="DM1291" i="1"/>
  <c r="DL1855" i="1"/>
  <c r="DM1855" i="1"/>
  <c r="DQ1855" i="1"/>
  <c r="DL1784" i="1"/>
  <c r="DM1784" i="1"/>
  <c r="DO1784" i="1" s="1"/>
  <c r="DQ1784" i="1"/>
  <c r="DQ572" i="1"/>
  <c r="DM918" i="1"/>
  <c r="DN918" i="1" s="1"/>
  <c r="DL1227" i="1"/>
  <c r="DL174" i="1"/>
  <c r="DM1705" i="1"/>
  <c r="DO1705" i="1" s="1"/>
  <c r="DQ1595" i="1"/>
  <c r="DL1577" i="1"/>
  <c r="DM1762" i="1"/>
  <c r="DO1762" i="1" s="1"/>
  <c r="DL367" i="1"/>
  <c r="DQ213" i="1"/>
  <c r="DM1318" i="1"/>
  <c r="DQ1816" i="1"/>
  <c r="DQ1029" i="1"/>
  <c r="DL1029" i="1"/>
  <c r="DM1029" i="1"/>
  <c r="DN1029" i="1" s="1"/>
  <c r="DL880" i="1"/>
  <c r="DQ880" i="1"/>
  <c r="DM880" i="1"/>
  <c r="DQ318" i="1"/>
  <c r="DL318" i="1"/>
  <c r="DM318" i="1"/>
  <c r="DM873" i="1"/>
  <c r="DN873" i="1" s="1"/>
  <c r="DL873" i="1"/>
  <c r="DQ873" i="1"/>
  <c r="DM718" i="1"/>
  <c r="DO718" i="1" s="1"/>
  <c r="DQ718" i="1"/>
  <c r="DL718" i="1"/>
  <c r="DM844" i="1"/>
  <c r="DN844" i="1" s="1"/>
  <c r="DQ844" i="1"/>
  <c r="DQ1037" i="1"/>
  <c r="DM1037" i="1"/>
  <c r="DN1037" i="1" s="1"/>
  <c r="DQ1969" i="1"/>
  <c r="DM1969" i="1"/>
  <c r="DO1969" i="1" s="1"/>
  <c r="DL1910" i="1"/>
  <c r="DQ1910" i="1"/>
  <c r="DL1977" i="1"/>
  <c r="DM1977" i="1"/>
  <c r="DO1977" i="1" s="1"/>
  <c r="DL1834" i="1"/>
  <c r="DQ1834" i="1"/>
  <c r="DM1515" i="1"/>
  <c r="DO1515" i="1" s="1"/>
  <c r="DL1515" i="1"/>
  <c r="DM95" i="1"/>
  <c r="DQ95" i="1"/>
  <c r="DL1566" i="1"/>
  <c r="DQ1566" i="1"/>
  <c r="DM1566" i="1"/>
  <c r="DO1566" i="1" s="1"/>
  <c r="DL773" i="1"/>
  <c r="DM773" i="1"/>
  <c r="DO773" i="1" s="1"/>
  <c r="DM1525" i="1"/>
  <c r="DO1525" i="1" s="1"/>
  <c r="DQ1525" i="1"/>
  <c r="DL1525" i="1"/>
  <c r="DL1373" i="1"/>
  <c r="DM1373" i="1"/>
  <c r="DL927" i="1"/>
  <c r="DQ927" i="1"/>
  <c r="DM927" i="1"/>
  <c r="DN927" i="1" s="1"/>
  <c r="DM1143" i="1"/>
  <c r="DN1143" i="1" s="1"/>
  <c r="DQ1143" i="1"/>
  <c r="DM486" i="1"/>
  <c r="DL486" i="1"/>
  <c r="DQ486" i="1"/>
  <c r="DL1654" i="1"/>
  <c r="DQ1654" i="1"/>
  <c r="DM1597" i="1"/>
  <c r="DQ1597" i="1"/>
  <c r="DL1597" i="1"/>
  <c r="DL1042" i="1"/>
  <c r="DM1042" i="1"/>
  <c r="DN1042" i="1" s="1"/>
  <c r="DQ1042" i="1"/>
  <c r="DM1789" i="1"/>
  <c r="DO1789" i="1" s="1"/>
  <c r="DQ1789" i="1"/>
  <c r="DL1789" i="1"/>
  <c r="DQ2034" i="1"/>
  <c r="DL2034" i="1"/>
  <c r="DM2034" i="1"/>
  <c r="DO2034" i="1" s="1"/>
  <c r="DL1931" i="1"/>
  <c r="DQ1931" i="1"/>
  <c r="DM1931" i="1"/>
  <c r="DL783" i="1"/>
  <c r="DM783" i="1"/>
  <c r="DQ783" i="1"/>
  <c r="DL1759" i="1"/>
  <c r="DM1759" i="1"/>
  <c r="DQ1759" i="1"/>
  <c r="DL2000" i="1"/>
  <c r="DQ2000" i="1"/>
  <c r="DM2000" i="1"/>
  <c r="DO2000" i="1" s="1"/>
  <c r="DM858" i="1"/>
  <c r="DN858" i="1" s="1"/>
  <c r="DQ858" i="1"/>
  <c r="DL1371" i="1"/>
  <c r="DQ1371" i="1"/>
  <c r="DM789" i="1"/>
  <c r="DO789" i="1" s="1"/>
  <c r="DL789" i="1"/>
  <c r="DL1399" i="1"/>
  <c r="DQ1399" i="1"/>
  <c r="DM1399" i="1"/>
  <c r="DO1399" i="1" s="1"/>
  <c r="DQ527" i="1"/>
  <c r="DL1087" i="1"/>
  <c r="DO1087" i="1" s="1"/>
  <c r="DL1588" i="1"/>
  <c r="DN1588" i="1" s="1"/>
  <c r="DM2024" i="1"/>
  <c r="DO2024" i="1" s="1"/>
  <c r="DQ245" i="1"/>
  <c r="DL1705" i="1"/>
  <c r="DL1595" i="1"/>
  <c r="DN1595" i="1" s="1"/>
  <c r="DL918" i="1"/>
  <c r="DM1227" i="1"/>
  <c r="DQ1087" i="1"/>
  <c r="DL1857" i="1"/>
  <c r="DM141" i="1"/>
  <c r="DO141" i="1" s="1"/>
  <c r="DQ539" i="1"/>
  <c r="DQ891" i="1"/>
  <c r="DQ1107" i="1"/>
  <c r="DM1091" i="1"/>
  <c r="DN1091" i="1" s="1"/>
  <c r="DL2024" i="1"/>
  <c r="DM245" i="1"/>
  <c r="DN245" i="1" s="1"/>
  <c r="DQ796" i="1"/>
  <c r="DL132" i="1"/>
  <c r="DQ1274" i="1"/>
  <c r="DL1540" i="1"/>
  <c r="DQ587" i="1"/>
  <c r="DL1468" i="1"/>
  <c r="DL323" i="1"/>
  <c r="DN323" i="1" s="1"/>
  <c r="DM769" i="1"/>
  <c r="DM1904" i="1"/>
  <c r="DO1904" i="1" s="1"/>
  <c r="DQ1796" i="1"/>
  <c r="DM263" i="1"/>
  <c r="DL603" i="1"/>
  <c r="DQ603" i="1"/>
  <c r="DL872" i="1"/>
  <c r="DM872" i="1"/>
  <c r="DL1580" i="1"/>
  <c r="DQ1580" i="1"/>
  <c r="DM1580" i="1"/>
  <c r="DO1580" i="1" s="1"/>
  <c r="DQ1530" i="1"/>
  <c r="DL1530" i="1"/>
  <c r="DM1530" i="1"/>
  <c r="DO1530" i="1" s="1"/>
  <c r="DM1144" i="1"/>
  <c r="DN1144" i="1" s="1"/>
  <c r="DQ1144" i="1"/>
  <c r="DL1144" i="1"/>
  <c r="DM174" i="1"/>
  <c r="DO174" i="1" s="1"/>
  <c r="DL370" i="1"/>
  <c r="DM356" i="1"/>
  <c r="DQ356" i="1"/>
  <c r="DL356" i="1"/>
  <c r="DL208" i="1"/>
  <c r="DM208" i="1"/>
  <c r="DO208" i="1" s="1"/>
  <c r="DQ208" i="1"/>
  <c r="DL1787" i="1"/>
  <c r="DM1787" i="1"/>
  <c r="DO1787" i="1" s="1"/>
  <c r="DQ1787" i="1"/>
  <c r="DM1185" i="1"/>
  <c r="DN1185" i="1" s="1"/>
  <c r="DQ1185" i="1"/>
  <c r="DL1403" i="1"/>
  <c r="DQ1403" i="1"/>
  <c r="DM1403" i="1"/>
  <c r="DO1403" i="1" s="1"/>
  <c r="DM1306" i="1"/>
  <c r="DN1306" i="1" s="1"/>
  <c r="DQ1319" i="1"/>
  <c r="DM1857" i="1"/>
  <c r="DO1857" i="1" s="1"/>
  <c r="DM538" i="1"/>
  <c r="DO538" i="1" s="1"/>
  <c r="DL891" i="1"/>
  <c r="DO891" i="1" s="1"/>
  <c r="DL1107" i="1"/>
  <c r="DO1107" i="1" s="1"/>
  <c r="DM1620" i="1"/>
  <c r="DQ684" i="1"/>
  <c r="DM132" i="1"/>
  <c r="DO132" i="1" s="1"/>
  <c r="DM574" i="1"/>
  <c r="DN574" i="1" s="1"/>
  <c r="DQ550" i="1"/>
  <c r="DM1274" i="1"/>
  <c r="DM587" i="1"/>
  <c r="DO587" i="1" s="1"/>
  <c r="DQ323" i="1"/>
  <c r="DL769" i="1"/>
  <c r="DM778" i="1"/>
  <c r="DO778" i="1" s="1"/>
  <c r="DQ1904" i="1"/>
  <c r="DL263" i="1"/>
  <c r="DQ1171" i="1"/>
  <c r="DM768" i="1"/>
  <c r="DO768" i="1" s="1"/>
  <c r="DM1344" i="1"/>
  <c r="DO1344" i="1" s="1"/>
  <c r="DL71" i="1"/>
  <c r="DQ71" i="1"/>
  <c r="DL1747" i="1"/>
  <c r="DM1747" i="1"/>
  <c r="DQ1747" i="1"/>
  <c r="DM1232" i="1"/>
  <c r="DN1232" i="1" s="1"/>
  <c r="DL1232" i="1"/>
  <c r="DQ1232" i="1"/>
  <c r="DQ1061" i="1"/>
  <c r="DL1061" i="1"/>
  <c r="DM1061" i="1"/>
  <c r="DN1061" i="1" s="1"/>
  <c r="DL1273" i="1"/>
  <c r="DM1273" i="1"/>
  <c r="DN1273" i="1" s="1"/>
  <c r="DQ1273" i="1"/>
  <c r="DM1319" i="1"/>
  <c r="DM1866" i="1"/>
  <c r="DL1794" i="1"/>
  <c r="DL538" i="1"/>
  <c r="DM943" i="1"/>
  <c r="DM1191" i="1"/>
  <c r="DN1191" i="1" s="1"/>
  <c r="DQ1620" i="1"/>
  <c r="DL1813" i="1"/>
  <c r="DN1813" i="1" s="1"/>
  <c r="DL1887" i="1"/>
  <c r="DL684" i="1"/>
  <c r="DN684" i="1" s="1"/>
  <c r="DQ1204" i="1"/>
  <c r="DL1212" i="1"/>
  <c r="DQ1631" i="1"/>
  <c r="DL1993" i="1"/>
  <c r="DM202" i="1"/>
  <c r="DO202" i="1" s="1"/>
  <c r="DQ574" i="1"/>
  <c r="DL897" i="1"/>
  <c r="DQ1059" i="1"/>
  <c r="DQ560" i="1"/>
  <c r="DM1098" i="1"/>
  <c r="DL1444" i="1"/>
  <c r="DN1444" i="1" s="1"/>
  <c r="DQ621" i="1"/>
  <c r="DM1664" i="1"/>
  <c r="DN1664" i="1" s="1"/>
  <c r="DQ1769" i="1"/>
  <c r="DL1573" i="1"/>
  <c r="DN1573" i="1" s="1"/>
  <c r="DM1171" i="1"/>
  <c r="DO1171" i="1" s="1"/>
  <c r="DL242" i="1"/>
  <c r="DN242" i="1" s="1"/>
  <c r="DQ909" i="1"/>
  <c r="DQ647" i="1"/>
  <c r="DL647" i="1"/>
  <c r="DL1662" i="1"/>
  <c r="DQ1662" i="1"/>
  <c r="DL223" i="1"/>
  <c r="DQ223" i="1"/>
  <c r="DL1438" i="1"/>
  <c r="DQ1438" i="1"/>
  <c r="DM1438" i="1"/>
  <c r="DO1438" i="1" s="1"/>
  <c r="DQ1462" i="1"/>
  <c r="DM1462" i="1"/>
  <c r="DO1462" i="1" s="1"/>
  <c r="DL1462" i="1"/>
  <c r="DL586" i="1"/>
  <c r="DM586" i="1"/>
  <c r="DO586" i="1" s="1"/>
  <c r="DQ586" i="1"/>
  <c r="DL1474" i="1"/>
  <c r="DM1474" i="1"/>
  <c r="DO1474" i="1" s="1"/>
  <c r="DQ1474" i="1"/>
  <c r="DM1457" i="1"/>
  <c r="DO1457" i="1" s="1"/>
  <c r="DQ1457" i="1"/>
  <c r="DL1457" i="1"/>
  <c r="DL1192" i="1"/>
  <c r="DO1192" i="1" s="1"/>
  <c r="DQ1825" i="1"/>
  <c r="DL1866" i="1"/>
  <c r="DM1819" i="1"/>
  <c r="DO1819" i="1" s="1"/>
  <c r="DL96" i="1"/>
  <c r="DM626" i="1"/>
  <c r="DQ837" i="1"/>
  <c r="DQ1191" i="1"/>
  <c r="DQ1813" i="1"/>
  <c r="DQ835" i="1"/>
  <c r="DQ1316" i="1"/>
  <c r="DL1631" i="1"/>
  <c r="DN1631" i="1" s="1"/>
  <c r="DM1463" i="1"/>
  <c r="DN1463" i="1" s="1"/>
  <c r="DM1993" i="1"/>
  <c r="DO1993" i="1" s="1"/>
  <c r="DL202" i="1"/>
  <c r="DM897" i="1"/>
  <c r="DN897" i="1" s="1"/>
  <c r="DQ1809" i="1"/>
  <c r="DM1059" i="1"/>
  <c r="DO1059" i="1" s="1"/>
  <c r="DM560" i="1"/>
  <c r="DN560" i="1" s="1"/>
  <c r="DL1333" i="1"/>
  <c r="DN1333" i="1" s="1"/>
  <c r="DQ1444" i="1"/>
  <c r="DM1320" i="1"/>
  <c r="DO1320" i="1" s="1"/>
  <c r="DQ1664" i="1"/>
  <c r="DL1769" i="1"/>
  <c r="DN1769" i="1" s="1"/>
  <c r="DQ1761" i="1"/>
  <c r="DL1093" i="1"/>
  <c r="DQ1573" i="1"/>
  <c r="DL730" i="1"/>
  <c r="DN730" i="1" s="1"/>
  <c r="DM1358" i="1"/>
  <c r="DO1358" i="1" s="1"/>
  <c r="DQ242" i="1"/>
  <c r="DM909" i="1"/>
  <c r="DM1879" i="1"/>
  <c r="DN1879" i="1" s="1"/>
  <c r="DQ1879" i="1"/>
  <c r="DQ798" i="1"/>
  <c r="DL798" i="1"/>
  <c r="DM798" i="1"/>
  <c r="DN798" i="1" s="1"/>
  <c r="DM735" i="1"/>
  <c r="DO735" i="1" s="1"/>
  <c r="DQ735" i="1"/>
  <c r="DL735" i="1"/>
  <c r="DM1953" i="1"/>
  <c r="DO1953" i="1" s="1"/>
  <c r="DL1953" i="1"/>
  <c r="DQ1953" i="1"/>
  <c r="DQ1830" i="1"/>
  <c r="DL1830" i="1"/>
  <c r="DM1830" i="1"/>
  <c r="DL858" i="1"/>
  <c r="DM536" i="1"/>
  <c r="DN536" i="1" s="1"/>
  <c r="DL1038" i="1"/>
  <c r="DO1038" i="1" s="1"/>
  <c r="DQ1038" i="1"/>
  <c r="DL95" i="1"/>
  <c r="DL626" i="1"/>
  <c r="DM1662" i="1"/>
  <c r="DO1662" i="1" s="1"/>
  <c r="DM1936" i="1"/>
  <c r="DO1936" i="1" s="1"/>
  <c r="DM1809" i="1"/>
  <c r="DO1809" i="1" s="1"/>
  <c r="DQ1333" i="1"/>
  <c r="DM1371" i="1"/>
  <c r="DO1371" i="1" s="1"/>
  <c r="DL761" i="1"/>
  <c r="DN761" i="1" s="1"/>
  <c r="DQ1320" i="1"/>
  <c r="DL1499" i="1"/>
  <c r="DN1499" i="1" s="1"/>
  <c r="DM1963" i="1"/>
  <c r="DO1963" i="1" s="1"/>
  <c r="DL938" i="1"/>
  <c r="DM1761" i="1"/>
  <c r="DO1761" i="1" s="1"/>
  <c r="DQ730" i="1"/>
  <c r="DQ1358" i="1"/>
  <c r="DQ1995" i="1"/>
  <c r="DM115" i="1"/>
  <c r="DO115" i="1" s="1"/>
  <c r="DL115" i="1"/>
  <c r="DM919" i="1"/>
  <c r="DN919" i="1" s="1"/>
  <c r="DQ919" i="1"/>
  <c r="DM1182" i="1"/>
  <c r="DN1182" i="1" s="1"/>
  <c r="DL1182" i="1"/>
  <c r="DQ545" i="1"/>
  <c r="DL545" i="1"/>
  <c r="DM521" i="1"/>
  <c r="DO521" i="1" s="1"/>
  <c r="DL521" i="1"/>
  <c r="DL530" i="1"/>
  <c r="DQ530" i="1"/>
  <c r="DM944" i="1"/>
  <c r="DN944" i="1" s="1"/>
  <c r="DQ944" i="1"/>
  <c r="DQ937" i="1"/>
  <c r="DM937" i="1"/>
  <c r="DN937" i="1" s="1"/>
  <c r="DL617" i="1"/>
  <c r="DM617" i="1"/>
  <c r="DO617" i="1" s="1"/>
  <c r="DM99" i="1"/>
  <c r="DO99" i="1" s="1"/>
  <c r="DL99" i="1"/>
  <c r="DL1745" i="1"/>
  <c r="DM1745" i="1"/>
  <c r="DO1745" i="1" s="1"/>
  <c r="DQ1745" i="1"/>
  <c r="DQ1440" i="1"/>
  <c r="DL1440" i="1"/>
  <c r="DM1440" i="1"/>
  <c r="DO1440" i="1" s="1"/>
  <c r="DL960" i="1"/>
  <c r="DQ960" i="1"/>
  <c r="DM1599" i="1"/>
  <c r="DO1599" i="1" s="1"/>
  <c r="DL1599" i="1"/>
  <c r="DM1002" i="1"/>
  <c r="DN1002" i="1" s="1"/>
  <c r="DL1002" i="1"/>
  <c r="DM838" i="1"/>
  <c r="DN838" i="1" s="1"/>
  <c r="DQ838" i="1"/>
  <c r="DM441" i="1"/>
  <c r="DO441" i="1" s="1"/>
  <c r="DQ441" i="1"/>
  <c r="DL1649" i="1"/>
  <c r="DM1649" i="1"/>
  <c r="DQ1433" i="1"/>
  <c r="DL1433" i="1"/>
  <c r="DM1433" i="1"/>
  <c r="DO1433" i="1" s="1"/>
  <c r="DQ1136" i="1"/>
  <c r="DL1136" i="1"/>
  <c r="DM1136" i="1"/>
  <c r="DN1136" i="1" s="1"/>
  <c r="DL925" i="1"/>
  <c r="DM925" i="1"/>
  <c r="DN925" i="1" s="1"/>
  <c r="DQ925" i="1"/>
  <c r="DM1052" i="1"/>
  <c r="DN1052" i="1" s="1"/>
  <c r="DQ1052" i="1"/>
  <c r="DL1052" i="1"/>
  <c r="DL1871" i="1"/>
  <c r="DM1871" i="1"/>
  <c r="DO1871" i="1" s="1"/>
  <c r="DQ1871" i="1"/>
  <c r="DL1839" i="1"/>
  <c r="DQ1839" i="1"/>
  <c r="DM1839" i="1"/>
  <c r="DO1839" i="1" s="1"/>
  <c r="DQ1313" i="1"/>
  <c r="DM1313" i="1"/>
  <c r="DO1313" i="1" s="1"/>
  <c r="DL1313" i="1"/>
  <c r="DL1240" i="1"/>
  <c r="DQ1240" i="1"/>
  <c r="DL641" i="1"/>
  <c r="DM641" i="1"/>
  <c r="DO641" i="1" s="1"/>
  <c r="DQ1602" i="1"/>
  <c r="DL1602" i="1"/>
  <c r="DM1025" i="1"/>
  <c r="DN1025" i="1" s="1"/>
  <c r="DQ1025" i="1"/>
  <c r="DL1025" i="1"/>
  <c r="DM1715" i="1"/>
  <c r="DO1715" i="1" s="1"/>
  <c r="DL1715" i="1"/>
  <c r="DQ1715" i="1"/>
  <c r="DL1437" i="1"/>
  <c r="DM1437" i="1"/>
  <c r="DO1437" i="1" s="1"/>
  <c r="DQ1437" i="1"/>
  <c r="DL613" i="1"/>
  <c r="DQ613" i="1"/>
  <c r="DM613" i="1"/>
  <c r="DO613" i="1" s="1"/>
  <c r="DL1524" i="1"/>
  <c r="DM1524" i="1"/>
  <c r="DO1524" i="1" s="1"/>
  <c r="DQ1524" i="1"/>
  <c r="DL958" i="1"/>
  <c r="DO958" i="1" s="1"/>
  <c r="DQ958" i="1"/>
  <c r="DM1492" i="1"/>
  <c r="DL1492" i="1"/>
  <c r="DQ1492" i="1"/>
  <c r="DM1619" i="1"/>
  <c r="DO1619" i="1" s="1"/>
  <c r="DL1619" i="1"/>
  <c r="DQ1619" i="1"/>
  <c r="DM1968" i="1"/>
  <c r="DO1968" i="1" s="1"/>
  <c r="DL1795" i="1"/>
  <c r="DN1795" i="1" s="1"/>
  <c r="DQ1596" i="1"/>
  <c r="DL1174" i="1"/>
  <c r="DM1174" i="1"/>
  <c r="DN1174" i="1" s="1"/>
  <c r="DQ304" i="1"/>
  <c r="DL304" i="1"/>
  <c r="DM304" i="1"/>
  <c r="DO304" i="1" s="1"/>
  <c r="DM462" i="1"/>
  <c r="DO462" i="1" s="1"/>
  <c r="DQ462" i="1"/>
  <c r="DL462" i="1"/>
  <c r="DM459" i="1"/>
  <c r="DQ459" i="1"/>
  <c r="DL459" i="1"/>
  <c r="DM425" i="1"/>
  <c r="DO425" i="1" s="1"/>
  <c r="DQ425" i="1"/>
  <c r="DL90" i="1"/>
  <c r="DQ90" i="1"/>
  <c r="DL1021" i="1"/>
  <c r="DM1021" i="1"/>
  <c r="DN1021" i="1" s="1"/>
  <c r="DQ1772" i="1"/>
  <c r="DM1772" i="1"/>
  <c r="DN1772" i="1" s="1"/>
  <c r="DM1869" i="1"/>
  <c r="DO1869" i="1" s="1"/>
  <c r="DQ1869" i="1"/>
  <c r="DL1869" i="1"/>
  <c r="DQ970" i="1"/>
  <c r="DL970" i="1"/>
  <c r="DL1568" i="1"/>
  <c r="DQ1568" i="1"/>
  <c r="DM1568" i="1"/>
  <c r="DO1568" i="1" s="1"/>
  <c r="DM1146" i="1"/>
  <c r="DN1146" i="1" s="1"/>
  <c r="DQ1146" i="1"/>
  <c r="DL1451" i="1"/>
  <c r="DM1451" i="1"/>
  <c r="DO1451" i="1" s="1"/>
  <c r="DQ1451" i="1"/>
  <c r="DQ1937" i="1"/>
  <c r="DM1937" i="1"/>
  <c r="DO1937" i="1" s="1"/>
  <c r="DL1937" i="1"/>
  <c r="DM1774" i="1"/>
  <c r="DQ1774" i="1"/>
  <c r="DL1774" i="1"/>
  <c r="DL1521" i="1"/>
  <c r="DM1521" i="1"/>
  <c r="DQ1521" i="1"/>
  <c r="DL1102" i="1"/>
  <c r="DM1102" i="1"/>
  <c r="DQ1102" i="1"/>
  <c r="DM1374" i="1"/>
  <c r="DO1374" i="1" s="1"/>
  <c r="DL1374" i="1"/>
  <c r="DQ1374" i="1"/>
  <c r="DQ1347" i="1"/>
  <c r="DM1347" i="1"/>
  <c r="DO1347" i="1" s="1"/>
  <c r="DL815" i="1"/>
  <c r="DQ815" i="1"/>
  <c r="DM815" i="1"/>
  <c r="DN815" i="1" s="1"/>
  <c r="DQ1920" i="1"/>
  <c r="DL1920" i="1"/>
  <c r="DM1920" i="1"/>
  <c r="DL1431" i="1"/>
  <c r="DQ1431" i="1"/>
  <c r="DM1431" i="1"/>
  <c r="DM1394" i="1"/>
  <c r="DO1394" i="1" s="1"/>
  <c r="DQ1394" i="1"/>
  <c r="DL1394" i="1"/>
  <c r="DM1115" i="1"/>
  <c r="DN1115" i="1" s="1"/>
  <c r="DQ1115" i="1"/>
  <c r="DL1115" i="1"/>
  <c r="DQ352" i="1"/>
  <c r="DL352" i="1"/>
  <c r="DM352" i="1"/>
  <c r="DL1768" i="1"/>
  <c r="DM1768" i="1"/>
  <c r="DO1768" i="1" s="1"/>
  <c r="DQ1768" i="1"/>
  <c r="DL373" i="1"/>
  <c r="DQ373" i="1"/>
  <c r="DM373" i="1"/>
  <c r="DO373" i="1" s="1"/>
  <c r="DM614" i="1"/>
  <c r="DO614" i="1" s="1"/>
  <c r="DQ614" i="1"/>
  <c r="DL614" i="1"/>
  <c r="DM1607" i="1"/>
  <c r="DN1607" i="1" s="1"/>
  <c r="DQ1607" i="1"/>
  <c r="DM1009" i="1"/>
  <c r="DN1009" i="1" s="1"/>
  <c r="DQ1009" i="1"/>
  <c r="DL1009" i="1"/>
  <c r="DM1659" i="1"/>
  <c r="DO1659" i="1" s="1"/>
  <c r="DL1659" i="1"/>
  <c r="DQ1659" i="1"/>
  <c r="DQ1864" i="1"/>
  <c r="DL1864" i="1"/>
  <c r="DN1864" i="1" s="1"/>
  <c r="DL1230" i="1"/>
  <c r="DQ1230" i="1"/>
  <c r="DL1364" i="1"/>
  <c r="DM1364" i="1"/>
  <c r="DM1240" i="1"/>
  <c r="DN1240" i="1" s="1"/>
  <c r="DM1624" i="1"/>
  <c r="DO1624" i="1" s="1"/>
  <c r="DM1817" i="1"/>
  <c r="DO1817" i="1" s="1"/>
  <c r="DL594" i="1"/>
  <c r="DQ594" i="1"/>
  <c r="DM410" i="1"/>
  <c r="DO410" i="1" s="1"/>
  <c r="DL410" i="1"/>
  <c r="DM457" i="1"/>
  <c r="DO457" i="1" s="1"/>
  <c r="DQ457" i="1"/>
  <c r="DM1116" i="1"/>
  <c r="DN1116" i="1" s="1"/>
  <c r="DQ1116" i="1"/>
  <c r="DL1116" i="1"/>
  <c r="DM487" i="1"/>
  <c r="DO487" i="1" s="1"/>
  <c r="DQ487" i="1"/>
  <c r="DL487" i="1"/>
  <c r="DM959" i="1"/>
  <c r="DQ959" i="1"/>
  <c r="DL959" i="1"/>
  <c r="DL657" i="1"/>
  <c r="DM657" i="1"/>
  <c r="DO657" i="1" s="1"/>
  <c r="DQ657" i="1"/>
  <c r="DL646" i="1"/>
  <c r="DM646" i="1"/>
  <c r="DO646" i="1" s="1"/>
  <c r="DM397" i="1"/>
  <c r="DO397" i="1" s="1"/>
  <c r="DQ397" i="1"/>
  <c r="DL397" i="1"/>
  <c r="DL236" i="1"/>
  <c r="DM236" i="1"/>
  <c r="DO236" i="1" s="1"/>
  <c r="DQ236" i="1"/>
  <c r="DM1332" i="1"/>
  <c r="DQ1332" i="1"/>
  <c r="DL1332" i="1"/>
  <c r="DL867" i="1"/>
  <c r="DM867" i="1"/>
  <c r="DN867" i="1" s="1"/>
  <c r="DQ565" i="1"/>
  <c r="DL565" i="1"/>
  <c r="DM565" i="1"/>
  <c r="DO565" i="1" s="1"/>
  <c r="DL260" i="1"/>
  <c r="DM260" i="1"/>
  <c r="DO260" i="1" s="1"/>
  <c r="DQ260" i="1"/>
  <c r="DL993" i="1"/>
  <c r="DQ993" i="1"/>
  <c r="DM993" i="1"/>
  <c r="DN993" i="1" s="1"/>
  <c r="DL750" i="1"/>
  <c r="DM750" i="1"/>
  <c r="DO750" i="1" s="1"/>
  <c r="DQ750" i="1"/>
  <c r="DM444" i="1"/>
  <c r="DO444" i="1" s="1"/>
  <c r="DL444" i="1"/>
  <c r="DQ444" i="1"/>
  <c r="DQ386" i="1"/>
  <c r="DL386" i="1"/>
  <c r="DM386" i="1"/>
  <c r="DO386" i="1" s="1"/>
  <c r="DQ244" i="1"/>
  <c r="DL244" i="1"/>
  <c r="DM244" i="1"/>
  <c r="DO244" i="1" s="1"/>
  <c r="DL510" i="1"/>
  <c r="DM510" i="1"/>
  <c r="DO510" i="1" s="1"/>
  <c r="DM672" i="1"/>
  <c r="DO672" i="1" s="1"/>
  <c r="DQ672" i="1"/>
  <c r="DL672" i="1"/>
  <c r="DM1081" i="1"/>
  <c r="DN1081" i="1" s="1"/>
  <c r="DL1081" i="1"/>
  <c r="DQ1081" i="1"/>
  <c r="DL329" i="1"/>
  <c r="DQ329" i="1"/>
  <c r="DM329" i="1"/>
  <c r="DO329" i="1" s="1"/>
  <c r="DM230" i="1"/>
  <c r="DO230" i="1" s="1"/>
  <c r="DL230" i="1"/>
  <c r="DQ230" i="1"/>
  <c r="DM1235" i="1"/>
  <c r="DN1235" i="1" s="1"/>
  <c r="DQ1235" i="1"/>
  <c r="DM1908" i="1"/>
  <c r="DO1908" i="1" s="1"/>
  <c r="DQ1908" i="1"/>
  <c r="DL1908" i="1"/>
  <c r="DM265" i="1"/>
  <c r="DO265" i="1" s="1"/>
  <c r="DL265" i="1"/>
  <c r="DL1336" i="1"/>
  <c r="DM1336" i="1"/>
  <c r="DO1336" i="1" s="1"/>
  <c r="DQ1336" i="1"/>
  <c r="DM1425" i="1"/>
  <c r="DO1425" i="1" s="1"/>
  <c r="DL1425" i="1"/>
  <c r="DQ1425" i="1"/>
  <c r="DL905" i="1"/>
  <c r="DQ905" i="1"/>
  <c r="DM905" i="1"/>
  <c r="DM1788" i="1"/>
  <c r="DN1788" i="1" s="1"/>
  <c r="DQ1788" i="1"/>
  <c r="DQ1236" i="1"/>
  <c r="DM1236" i="1"/>
  <c r="DN1236" i="1" s="1"/>
  <c r="DL1236" i="1"/>
  <c r="DM1567" i="1"/>
  <c r="DL1567" i="1"/>
  <c r="DQ1567" i="1"/>
  <c r="DL1598" i="1"/>
  <c r="DN1598" i="1" s="1"/>
  <c r="DQ1598" i="1"/>
  <c r="DM1293" i="1"/>
  <c r="DN1293" i="1" s="1"/>
  <c r="DQ1293" i="1"/>
  <c r="DL1293" i="1"/>
  <c r="DM1773" i="1"/>
  <c r="DO1773" i="1" s="1"/>
  <c r="DL1773" i="1"/>
  <c r="DQ1773" i="1"/>
  <c r="DL884" i="1"/>
  <c r="DQ884" i="1"/>
  <c r="DM884" i="1"/>
  <c r="DN884" i="1" s="1"/>
  <c r="DL1518" i="1"/>
  <c r="DQ1518" i="1"/>
  <c r="DM1395" i="1"/>
  <c r="DO1395" i="1" s="1"/>
  <c r="DQ1395" i="1"/>
  <c r="DM1860" i="1"/>
  <c r="DQ1860" i="1"/>
  <c r="DM752" i="1"/>
  <c r="DQ752" i="1"/>
  <c r="DL752" i="1"/>
  <c r="DL1946" i="1"/>
  <c r="DQ1946" i="1"/>
  <c r="DM1946" i="1"/>
  <c r="DO1946" i="1" s="1"/>
  <c r="DQ1718" i="1"/>
  <c r="DL1718" i="1"/>
  <c r="DM1718" i="1"/>
  <c r="DO1718" i="1" s="1"/>
  <c r="DQ1247" i="1"/>
  <c r="DL1247" i="1"/>
  <c r="DM1247" i="1"/>
  <c r="DQ67" i="1"/>
  <c r="DM1956" i="1"/>
  <c r="DO1956" i="1" s="1"/>
  <c r="DL919" i="1"/>
  <c r="DQ1198" i="1"/>
  <c r="DQ901" i="1"/>
  <c r="DQ646" i="1"/>
  <c r="DM647" i="1"/>
  <c r="DQ1331" i="1"/>
  <c r="DM2028" i="1"/>
  <c r="DQ1318" i="1"/>
  <c r="DL274" i="1"/>
  <c r="DQ274" i="1"/>
  <c r="DM274" i="1"/>
  <c r="DO274" i="1" s="1"/>
  <c r="DL859" i="1"/>
  <c r="DM859" i="1"/>
  <c r="DN859" i="1" s="1"/>
  <c r="DQ129" i="1"/>
  <c r="DM129" i="1"/>
  <c r="DL129" i="1"/>
  <c r="DQ982" i="1"/>
  <c r="DM982" i="1"/>
  <c r="DN982" i="1" s="1"/>
  <c r="DL982" i="1"/>
  <c r="DL1190" i="1"/>
  <c r="DQ1190" i="1"/>
  <c r="DM1190" i="1"/>
  <c r="DQ1327" i="1"/>
  <c r="DL1327" i="1"/>
  <c r="DN1327" i="1" s="1"/>
  <c r="DM142" i="1"/>
  <c r="DL142" i="1"/>
  <c r="DQ142" i="1"/>
  <c r="DL173" i="1"/>
  <c r="DM173" i="1"/>
  <c r="DO173" i="1" s="1"/>
  <c r="DQ173" i="1"/>
  <c r="DQ534" i="1"/>
  <c r="DM534" i="1"/>
  <c r="DN534" i="1" s="1"/>
  <c r="DL226" i="1"/>
  <c r="DQ226" i="1"/>
  <c r="DM226" i="1"/>
  <c r="DO226" i="1" s="1"/>
  <c r="DM631" i="1"/>
  <c r="DO631" i="1" s="1"/>
  <c r="DL631" i="1"/>
  <c r="DQ631" i="1"/>
  <c r="DQ1207" i="1"/>
  <c r="DM1207" i="1"/>
  <c r="DN1207" i="1" s="1"/>
  <c r="DL1314" i="1"/>
  <c r="DM1314" i="1"/>
  <c r="DL424" i="1"/>
  <c r="DQ424" i="1"/>
  <c r="DL1018" i="1"/>
  <c r="DM1018" i="1"/>
  <c r="DQ1018" i="1"/>
  <c r="DM1361" i="1"/>
  <c r="DO1361" i="1" s="1"/>
  <c r="DQ1361" i="1"/>
  <c r="DQ936" i="1"/>
  <c r="DL936" i="1"/>
  <c r="DM936" i="1"/>
  <c r="DN936" i="1" s="1"/>
  <c r="DL1666" i="1"/>
  <c r="DM1666" i="1"/>
  <c r="DO1666" i="1" s="1"/>
  <c r="DQ1666" i="1"/>
  <c r="DM1458" i="1"/>
  <c r="DO1458" i="1" s="1"/>
  <c r="DL1458" i="1"/>
  <c r="DQ1458" i="1"/>
  <c r="DQ1992" i="1"/>
  <c r="DL1992" i="1"/>
  <c r="DQ1808" i="1"/>
  <c r="DL1808" i="1"/>
  <c r="DM1808" i="1"/>
  <c r="DO1808" i="1" s="1"/>
  <c r="DL1687" i="1"/>
  <c r="DN1687" i="1" s="1"/>
  <c r="DQ1687" i="1"/>
  <c r="DM970" i="1"/>
  <c r="DN970" i="1" s="1"/>
  <c r="DL1629" i="1"/>
  <c r="DN1629" i="1" s="1"/>
  <c r="DL1956" i="1"/>
  <c r="DL1091" i="1"/>
  <c r="DM1230" i="1"/>
  <c r="DN1230" i="1" s="1"/>
  <c r="DM1198" i="1"/>
  <c r="DN1198" i="1" s="1"/>
  <c r="DM370" i="1"/>
  <c r="DO370" i="1" s="1"/>
  <c r="DM913" i="1"/>
  <c r="DQ1626" i="1"/>
  <c r="DQ78" i="1"/>
  <c r="DM78" i="1"/>
  <c r="DN78" i="1" s="1"/>
  <c r="DM567" i="1"/>
  <c r="DO567" i="1" s="1"/>
  <c r="DL567" i="1"/>
  <c r="DQ567" i="1"/>
  <c r="DL843" i="1"/>
  <c r="DM843" i="1"/>
  <c r="DQ843" i="1"/>
  <c r="DQ633" i="1"/>
  <c r="DL633" i="1"/>
  <c r="DL921" i="1"/>
  <c r="DQ921" i="1"/>
  <c r="DM921" i="1"/>
  <c r="DN921" i="1" s="1"/>
  <c r="DM980" i="1"/>
  <c r="DN980" i="1" s="1"/>
  <c r="DQ980" i="1"/>
  <c r="DL980" i="1"/>
  <c r="DL699" i="1"/>
  <c r="DQ699" i="1"/>
  <c r="DM699" i="1"/>
  <c r="DO699" i="1" s="1"/>
  <c r="DL405" i="1"/>
  <c r="DQ405" i="1"/>
  <c r="DM405" i="1"/>
  <c r="DO405" i="1" s="1"/>
  <c r="DM489" i="1"/>
  <c r="DO489" i="1" s="1"/>
  <c r="DQ489" i="1"/>
  <c r="DL489" i="1"/>
  <c r="DM161" i="1"/>
  <c r="DO161" i="1" s="1"/>
  <c r="DQ161" i="1"/>
  <c r="DL161" i="1"/>
  <c r="DM1089" i="1"/>
  <c r="DN1089" i="1" s="1"/>
  <c r="DL1089" i="1"/>
  <c r="DQ1089" i="1"/>
  <c r="DL841" i="1"/>
  <c r="DM841" i="1"/>
  <c r="DN841" i="1" s="1"/>
  <c r="DQ841" i="1"/>
  <c r="DL178" i="1"/>
  <c r="DQ178" i="1"/>
  <c r="DM178" i="1"/>
  <c r="DO178" i="1" s="1"/>
  <c r="DL854" i="1"/>
  <c r="DQ854" i="1"/>
  <c r="DM854" i="1"/>
  <c r="DN854" i="1" s="1"/>
  <c r="DM543" i="1"/>
  <c r="DO543" i="1" s="1"/>
  <c r="DL543" i="1"/>
  <c r="DQ543" i="1"/>
  <c r="DQ380" i="1"/>
  <c r="DL380" i="1"/>
  <c r="DM380" i="1"/>
  <c r="DO380" i="1" s="1"/>
  <c r="DQ87" i="1"/>
  <c r="DL87" i="1"/>
  <c r="DM87" i="1"/>
  <c r="DM186" i="1"/>
  <c r="DO186" i="1" s="1"/>
  <c r="DQ186" i="1"/>
  <c r="DL284" i="1"/>
  <c r="DM284" i="1"/>
  <c r="DL1497" i="1"/>
  <c r="DQ1497" i="1"/>
  <c r="DL1765" i="1"/>
  <c r="DM1765" i="1"/>
  <c r="DM1466" i="1"/>
  <c r="DO1466" i="1" s="1"/>
  <c r="DL1466" i="1"/>
  <c r="DL1875" i="1"/>
  <c r="DQ1875" i="1"/>
  <c r="DL1848" i="1"/>
  <c r="DQ1848" i="1"/>
  <c r="DM1675" i="1"/>
  <c r="DO1675" i="1" s="1"/>
  <c r="DL1675" i="1"/>
  <c r="DQ1104" i="1"/>
  <c r="DL1104" i="1"/>
  <c r="DM1104" i="1"/>
  <c r="DN1104" i="1" s="1"/>
  <c r="DL889" i="1"/>
  <c r="DM889" i="1"/>
  <c r="DN889" i="1" s="1"/>
  <c r="DQ1213" i="1"/>
  <c r="DL1213" i="1"/>
  <c r="DM1213" i="1"/>
  <c r="DQ1723" i="1"/>
  <c r="DL1723" i="1"/>
  <c r="DM1723" i="1"/>
  <c r="DQ1228" i="1"/>
  <c r="DL1228" i="1"/>
  <c r="DM1228" i="1"/>
  <c r="DN1228" i="1" s="1"/>
  <c r="DM1167" i="1"/>
  <c r="DN1167" i="1" s="1"/>
  <c r="DL1167" i="1"/>
  <c r="DQ1167" i="1"/>
  <c r="DQ177" i="1"/>
  <c r="DM177" i="1"/>
  <c r="DO177" i="1" s="1"/>
  <c r="DL177" i="1"/>
  <c r="DM1703" i="1"/>
  <c r="DO1703" i="1" s="1"/>
  <c r="DQ1703" i="1"/>
  <c r="DL1703" i="1"/>
  <c r="DL1410" i="1"/>
  <c r="DQ1410" i="1"/>
  <c r="DM1410" i="1"/>
  <c r="DO1410" i="1" s="1"/>
  <c r="DQ940" i="1"/>
  <c r="DL940" i="1"/>
  <c r="DM940" i="1"/>
  <c r="DN940" i="1" s="1"/>
  <c r="DM192" i="1"/>
  <c r="DQ192" i="1"/>
  <c r="DL192" i="1"/>
  <c r="DL825" i="1"/>
  <c r="DM825" i="1"/>
  <c r="DN825" i="1" s="1"/>
  <c r="DQ825" i="1"/>
  <c r="DQ1489" i="1"/>
  <c r="DL1489" i="1"/>
  <c r="DN1489" i="1" s="1"/>
  <c r="DQ1379" i="1"/>
  <c r="DL1379" i="1"/>
  <c r="DM1379" i="1"/>
  <c r="DM1201" i="1"/>
  <c r="DQ1201" i="1"/>
  <c r="DL1201" i="1"/>
  <c r="DQ576" i="1"/>
  <c r="DL576" i="1"/>
  <c r="DM576" i="1"/>
  <c r="DO576" i="1" s="1"/>
  <c r="DL2042" i="1"/>
  <c r="DM2042" i="1"/>
  <c r="DL1345" i="1"/>
  <c r="DM1345" i="1"/>
  <c r="DO1345" i="1" s="1"/>
  <c r="DL1510" i="1"/>
  <c r="DM1510" i="1"/>
  <c r="DQ1510" i="1"/>
  <c r="DM1003" i="1"/>
  <c r="DN1003" i="1" s="1"/>
  <c r="DL1003" i="1"/>
  <c r="DQ1003" i="1"/>
  <c r="DL1033" i="1"/>
  <c r="DM1033" i="1"/>
  <c r="DN1033" i="1" s="1"/>
  <c r="DQ1033" i="1"/>
  <c r="DQ1480" i="1"/>
  <c r="DL1480" i="1"/>
  <c r="DM1480" i="1"/>
  <c r="DL1665" i="1"/>
  <c r="DQ1665" i="1"/>
  <c r="DM1665" i="1"/>
  <c r="DO1665" i="1" s="1"/>
  <c r="DM572" i="1"/>
  <c r="DN572" i="1" s="1"/>
  <c r="DM1992" i="1"/>
  <c r="DO1992" i="1" s="1"/>
  <c r="DL141" i="1"/>
  <c r="DM539" i="1"/>
  <c r="DN539" i="1" s="1"/>
  <c r="DL796" i="1"/>
  <c r="DO796" i="1" s="1"/>
  <c r="DL378" i="1"/>
  <c r="DN378" i="1" s="1"/>
  <c r="DQ536" i="1"/>
  <c r="DM193" i="1"/>
  <c r="DO193" i="1" s="1"/>
  <c r="DQ1306" i="1"/>
  <c r="DL193" i="1"/>
  <c r="DM633" i="1"/>
  <c r="DO633" i="1" s="1"/>
  <c r="DM665" i="1"/>
  <c r="DQ1192" i="1"/>
  <c r="DL1825" i="1"/>
  <c r="DN1825" i="1" s="1"/>
  <c r="DL1819" i="1"/>
  <c r="DM96" i="1"/>
  <c r="DO96" i="1" s="1"/>
  <c r="DM837" i="1"/>
  <c r="DN837" i="1" s="1"/>
  <c r="DL1143" i="1"/>
  <c r="DL1339" i="1"/>
  <c r="DN1339" i="1" s="1"/>
  <c r="DL183" i="1"/>
  <c r="DQ1463" i="1"/>
  <c r="DQ996" i="1"/>
  <c r="DM1654" i="1"/>
  <c r="DO1654" i="1" s="1"/>
  <c r="DM1602" i="1"/>
  <c r="DO1602" i="1" s="1"/>
  <c r="DQ1036" i="1"/>
  <c r="DQ1339" i="1"/>
  <c r="DL1936" i="1"/>
  <c r="DM555" i="1"/>
  <c r="DO555" i="1" s="1"/>
  <c r="DQ130" i="1"/>
  <c r="DM167" i="1"/>
  <c r="DO167" i="1" s="1"/>
  <c r="DQ551" i="1"/>
  <c r="DQ1499" i="1"/>
  <c r="DM1272" i="1"/>
  <c r="DN1272" i="1" s="1"/>
  <c r="DQ1345" i="1"/>
  <c r="DL556" i="1"/>
  <c r="DL1995" i="1"/>
  <c r="DN1995" i="1" s="1"/>
  <c r="DQ1648" i="1"/>
  <c r="DM1648" i="1"/>
  <c r="DO1648" i="1" s="1"/>
  <c r="DL334" i="1"/>
  <c r="DN334" i="1" s="1"/>
  <c r="DQ1312" i="1"/>
  <c r="DM1168" i="1"/>
  <c r="DO1168" i="1" s="1"/>
  <c r="DQ1276" i="1"/>
  <c r="DL1717" i="1"/>
  <c r="DM1214" i="1"/>
  <c r="DN1214" i="1" s="1"/>
  <c r="DL1214" i="1"/>
  <c r="DQ334" i="1"/>
  <c r="DQ1168" i="1"/>
  <c r="DM1276" i="1"/>
  <c r="DN1276" i="1" s="1"/>
  <c r="DL1648" i="1"/>
  <c r="DM1717" i="1"/>
  <c r="DO1717" i="1" s="1"/>
  <c r="DQ1174" i="1"/>
  <c r="DQ1998" i="1"/>
  <c r="DL1998" i="1"/>
  <c r="DM1998" i="1"/>
  <c r="DO1998" i="1" s="1"/>
  <c r="DM571" i="1"/>
  <c r="DO571" i="1" s="1"/>
  <c r="DL232" i="1"/>
  <c r="DL1528" i="1"/>
  <c r="DM435" i="1"/>
  <c r="DO435" i="1" s="1"/>
  <c r="DL639" i="1"/>
  <c r="DM639" i="1"/>
  <c r="DO639" i="1" s="1"/>
  <c r="DQ639" i="1"/>
  <c r="DM232" i="1"/>
  <c r="DO232" i="1" s="1"/>
  <c r="DM1528" i="1"/>
  <c r="DO1528" i="1" s="1"/>
  <c r="DM537" i="1"/>
  <c r="DO537" i="1" s="1"/>
  <c r="DL108" i="1"/>
  <c r="DQ108" i="1"/>
  <c r="DM108" i="1"/>
  <c r="DO108" i="1" s="1"/>
  <c r="DM520" i="1"/>
  <c r="DO520" i="1" s="1"/>
  <c r="DQ520" i="1"/>
  <c r="DL520" i="1"/>
  <c r="DQ656" i="1"/>
  <c r="DM656" i="1"/>
  <c r="DO656" i="1" s="1"/>
  <c r="DL616" i="1"/>
  <c r="DQ616" i="1"/>
  <c r="DM616" i="1"/>
  <c r="DO616" i="1" s="1"/>
  <c r="DL431" i="1"/>
  <c r="DM431" i="1"/>
  <c r="DQ431" i="1"/>
  <c r="DM795" i="1"/>
  <c r="DN795" i="1" s="1"/>
  <c r="DQ795" i="1"/>
  <c r="DM998" i="1"/>
  <c r="DL998" i="1"/>
  <c r="DL241" i="1"/>
  <c r="DQ241" i="1"/>
  <c r="DM241" i="1"/>
  <c r="DO241" i="1" s="1"/>
  <c r="DL849" i="1"/>
  <c r="DQ849" i="1"/>
  <c r="DM849" i="1"/>
  <c r="DN849" i="1" s="1"/>
  <c r="DL896" i="1"/>
  <c r="DM896" i="1"/>
  <c r="DN896" i="1" s="1"/>
  <c r="DQ896" i="1"/>
  <c r="DL568" i="1"/>
  <c r="DQ568" i="1"/>
  <c r="DM568" i="1"/>
  <c r="DM366" i="1"/>
  <c r="DL366" i="1"/>
  <c r="DQ366" i="1"/>
  <c r="DQ1253" i="1"/>
  <c r="DL1253" i="1"/>
  <c r="DM1253" i="1"/>
  <c r="DN1253" i="1" s="1"/>
  <c r="DM1022" i="1"/>
  <c r="DN1022" i="1" s="1"/>
  <c r="DL1022" i="1"/>
  <c r="DQ758" i="1"/>
  <c r="DL758" i="1"/>
  <c r="DM758" i="1"/>
  <c r="DO758" i="1" s="1"/>
  <c r="DQ385" i="1"/>
  <c r="DM385" i="1"/>
  <c r="DO385" i="1" s="1"/>
  <c r="DL385" i="1"/>
  <c r="DL306" i="1"/>
  <c r="DQ306" i="1"/>
  <c r="DQ1114" i="1"/>
  <c r="DL1114" i="1"/>
  <c r="DM1114" i="1"/>
  <c r="DM777" i="1"/>
  <c r="DO777" i="1" s="1"/>
  <c r="DL777" i="1"/>
  <c r="DQ777" i="1"/>
  <c r="DL741" i="1"/>
  <c r="DQ741" i="1"/>
  <c r="DQ426" i="1"/>
  <c r="DM426" i="1"/>
  <c r="DO426" i="1" s="1"/>
  <c r="DL426" i="1"/>
  <c r="DM871" i="1"/>
  <c r="DL871" i="1"/>
  <c r="DQ871" i="1"/>
  <c r="DM847" i="1"/>
  <c r="DN847" i="1" s="1"/>
  <c r="DQ847" i="1"/>
  <c r="DM463" i="1"/>
  <c r="DO463" i="1" s="1"/>
  <c r="DL463" i="1"/>
  <c r="DQ463" i="1"/>
  <c r="DM239" i="1"/>
  <c r="DQ239" i="1"/>
  <c r="DL239" i="1"/>
  <c r="DM1062" i="1"/>
  <c r="DN1062" i="1" s="1"/>
  <c r="DQ1062" i="1"/>
  <c r="DL1062" i="1"/>
  <c r="DM969" i="1"/>
  <c r="DN969" i="1" s="1"/>
  <c r="DL969" i="1"/>
  <c r="DQ969" i="1"/>
  <c r="DL581" i="1"/>
  <c r="DM581" i="1"/>
  <c r="DQ581" i="1"/>
  <c r="DM507" i="1"/>
  <c r="DL507" i="1"/>
  <c r="DL216" i="1"/>
  <c r="DM216" i="1"/>
  <c r="DL121" i="1"/>
  <c r="DQ121" i="1"/>
  <c r="DM121" i="1"/>
  <c r="DO121" i="1" s="1"/>
  <c r="DQ654" i="1"/>
  <c r="DM654" i="1"/>
  <c r="DN654" i="1" s="1"/>
  <c r="DQ961" i="1"/>
  <c r="DL961" i="1"/>
  <c r="DQ275" i="1"/>
  <c r="DL275" i="1"/>
  <c r="DM275" i="1"/>
  <c r="DO275" i="1" s="1"/>
  <c r="DL747" i="1"/>
  <c r="DM747" i="1"/>
  <c r="DO747" i="1" s="1"/>
  <c r="DQ747" i="1"/>
  <c r="DM278" i="1"/>
  <c r="DO278" i="1" s="1"/>
  <c r="DQ278" i="1"/>
  <c r="DL278" i="1"/>
  <c r="DL1341" i="1"/>
  <c r="DM1341" i="1"/>
  <c r="DQ1341" i="1"/>
  <c r="DL1943" i="1"/>
  <c r="DM1943" i="1"/>
  <c r="DL1296" i="1"/>
  <c r="DM1296" i="1"/>
  <c r="DN1296" i="1" s="1"/>
  <c r="DQ1296" i="1"/>
  <c r="DM1483" i="1"/>
  <c r="DO1483" i="1" s="1"/>
  <c r="DL1483" i="1"/>
  <c r="DQ1483" i="1"/>
  <c r="DM1933" i="1"/>
  <c r="DO1933" i="1" s="1"/>
  <c r="DL1933" i="1"/>
  <c r="DQ1933" i="1"/>
  <c r="DM476" i="1"/>
  <c r="DO476" i="1" s="1"/>
  <c r="DL476" i="1"/>
  <c r="DM1217" i="1"/>
  <c r="DQ1217" i="1"/>
  <c r="DL1565" i="1"/>
  <c r="DM1565" i="1"/>
  <c r="DO1565" i="1" s="1"/>
  <c r="DQ1565" i="1"/>
  <c r="DQ1923" i="1"/>
  <c r="DL1923" i="1"/>
  <c r="DN1923" i="1" s="1"/>
  <c r="DM755" i="1"/>
  <c r="DN755" i="1" s="1"/>
  <c r="DQ755" i="1"/>
  <c r="DM1793" i="1"/>
  <c r="DQ1793" i="1"/>
  <c r="DL1827" i="1"/>
  <c r="DQ1827" i="1"/>
  <c r="DM1827" i="1"/>
  <c r="DO1827" i="1" s="1"/>
  <c r="DM1035" i="1"/>
  <c r="DQ1035" i="1"/>
  <c r="DL1035" i="1"/>
  <c r="DQ1519" i="1"/>
  <c r="DL1519" i="1"/>
  <c r="DM1519" i="1"/>
  <c r="DO1519" i="1" s="1"/>
  <c r="DQ1978" i="1"/>
  <c r="DM1978" i="1"/>
  <c r="DO1978" i="1" s="1"/>
  <c r="DL1978" i="1"/>
  <c r="DM2027" i="1"/>
  <c r="DO2027" i="1" s="1"/>
  <c r="DL2027" i="1"/>
  <c r="DQ2027" i="1"/>
  <c r="DL1581" i="1"/>
  <c r="DQ1581" i="1"/>
  <c r="DM1287" i="1"/>
  <c r="DL1287" i="1"/>
  <c r="DQ1287" i="1"/>
  <c r="DQ1506" i="1"/>
  <c r="DL1506" i="1"/>
  <c r="DM1506" i="1"/>
  <c r="DO1506" i="1" s="1"/>
  <c r="DM977" i="1"/>
  <c r="DN977" i="1" s="1"/>
  <c r="DQ977" i="1"/>
  <c r="DL977" i="1"/>
  <c r="DL453" i="1"/>
  <c r="DM453" i="1"/>
  <c r="DQ453" i="1"/>
  <c r="DQ1737" i="1"/>
  <c r="DM1737" i="1"/>
  <c r="DL1737" i="1"/>
  <c r="DM1643" i="1"/>
  <c r="DO1643" i="1" s="1"/>
  <c r="DQ1643" i="1"/>
  <c r="DL1307" i="1"/>
  <c r="DQ1307" i="1"/>
  <c r="DM1307" i="1"/>
  <c r="DQ1223" i="1"/>
  <c r="DM1223" i="1"/>
  <c r="DN1223" i="1" s="1"/>
  <c r="DM894" i="1"/>
  <c r="DL894" i="1"/>
  <c r="DL501" i="1"/>
  <c r="DQ501" i="1"/>
  <c r="DL1924" i="1"/>
  <c r="DM1924" i="1"/>
  <c r="DQ1924" i="1"/>
  <c r="DM1539" i="1"/>
  <c r="DO1539" i="1" s="1"/>
  <c r="DL1539" i="1"/>
  <c r="DQ1539" i="1"/>
  <c r="DM1415" i="1"/>
  <c r="DO1415" i="1" s="1"/>
  <c r="DL1415" i="1"/>
  <c r="DQ1415" i="1"/>
  <c r="DM1162" i="1"/>
  <c r="DN1162" i="1" s="1"/>
  <c r="DL1162" i="1"/>
  <c r="DQ1162" i="1"/>
  <c r="DQ887" i="1"/>
  <c r="DM887" i="1"/>
  <c r="DN887" i="1" s="1"/>
  <c r="DL887" i="1"/>
  <c r="DL712" i="1"/>
  <c r="DQ712" i="1"/>
  <c r="DM712" i="1"/>
  <c r="DL1696" i="1"/>
  <c r="DM1696" i="1"/>
  <c r="DO1696" i="1" s="1"/>
  <c r="DQ1696" i="1"/>
  <c r="DM1641" i="1"/>
  <c r="DO1641" i="1" s="1"/>
  <c r="DL1641" i="1"/>
  <c r="DQ1641" i="1"/>
  <c r="DM1138" i="1"/>
  <c r="DO1138" i="1" s="1"/>
  <c r="DQ1138" i="1"/>
  <c r="DL1325" i="1"/>
  <c r="DQ1325" i="1"/>
  <c r="DM1325" i="1"/>
  <c r="DO1325" i="1" s="1"/>
  <c r="DL1139" i="1"/>
  <c r="DQ1139" i="1"/>
  <c r="DM1139" i="1"/>
  <c r="DN1139" i="1" s="1"/>
  <c r="DQ700" i="1"/>
  <c r="DM700" i="1"/>
  <c r="DO700" i="1" s="1"/>
  <c r="DL700" i="1"/>
  <c r="DQ1775" i="1"/>
  <c r="DL1775" i="1"/>
  <c r="DM1775" i="1"/>
  <c r="DQ1733" i="1"/>
  <c r="DL1733" i="1"/>
  <c r="DM1733" i="1"/>
  <c r="DL1353" i="1"/>
  <c r="DM1353" i="1"/>
  <c r="DO1353" i="1" s="1"/>
  <c r="DQ1353" i="1"/>
  <c r="DQ1456" i="1"/>
  <c r="DL1456" i="1"/>
  <c r="DM1456" i="1"/>
  <c r="DO1456" i="1" s="1"/>
  <c r="DL1105" i="1"/>
  <c r="DQ1105" i="1"/>
  <c r="DM1105" i="1"/>
  <c r="DN1105" i="1" s="1"/>
  <c r="DL666" i="1"/>
  <c r="DQ666" i="1"/>
  <c r="DM1893" i="1"/>
  <c r="DO1893" i="1" s="1"/>
  <c r="DL1893" i="1"/>
  <c r="DL1392" i="1"/>
  <c r="DM1392" i="1"/>
  <c r="DO1392" i="1" s="1"/>
  <c r="DQ1392" i="1"/>
  <c r="DM1460" i="1"/>
  <c r="DO1460" i="1" s="1"/>
  <c r="DL1460" i="1"/>
  <c r="DQ1269" i="1"/>
  <c r="DL1269" i="1"/>
  <c r="DM1269" i="1"/>
  <c r="DN1269" i="1" s="1"/>
  <c r="DQ1034" i="1"/>
  <c r="DL1034" i="1"/>
  <c r="DM1034" i="1"/>
  <c r="DN1034" i="1" s="1"/>
  <c r="DM642" i="1"/>
  <c r="DL642" i="1"/>
  <c r="DQ642" i="1"/>
  <c r="DL1986" i="1"/>
  <c r="DQ1986" i="1"/>
  <c r="DM1986" i="1"/>
  <c r="DO1986" i="1" s="1"/>
  <c r="DQ1289" i="1"/>
  <c r="DL1289" i="1"/>
  <c r="DM1289" i="1"/>
  <c r="DM1586" i="1"/>
  <c r="DO1586" i="1" s="1"/>
  <c r="DQ1586" i="1"/>
  <c r="DL1586" i="1"/>
  <c r="DM1103" i="1"/>
  <c r="DN1103" i="1" s="1"/>
  <c r="DQ1103" i="1"/>
  <c r="DL1103" i="1"/>
  <c r="DL1264" i="1"/>
  <c r="DM1264" i="1"/>
  <c r="DN1264" i="1" s="1"/>
  <c r="DQ1264" i="1"/>
  <c r="DQ272" i="1"/>
  <c r="DM272" i="1"/>
  <c r="DO272" i="1" s="1"/>
  <c r="DL272" i="1"/>
  <c r="DM1147" i="1"/>
  <c r="DQ1147" i="1"/>
  <c r="DL1147" i="1"/>
  <c r="DM1688" i="1"/>
  <c r="DO1688" i="1" s="1"/>
  <c r="DQ1688" i="1"/>
  <c r="DL1688" i="1"/>
  <c r="DQ1814" i="1"/>
  <c r="DL1814" i="1"/>
  <c r="DM1814" i="1"/>
  <c r="DO1814" i="1" s="1"/>
  <c r="DL472" i="1"/>
  <c r="DQ472" i="1"/>
  <c r="DM1721" i="1"/>
  <c r="DO1721" i="1" s="1"/>
  <c r="DQ1721" i="1"/>
  <c r="DL1721" i="1"/>
  <c r="DQ445" i="1"/>
  <c r="DL445" i="1"/>
  <c r="DL1894" i="1"/>
  <c r="DM1894" i="1"/>
  <c r="DO1894" i="1" s="1"/>
  <c r="DQ1894" i="1"/>
  <c r="DL1484" i="1"/>
  <c r="DQ1484" i="1"/>
  <c r="DM1484" i="1"/>
  <c r="DO1484" i="1" s="1"/>
  <c r="DL795" i="1"/>
  <c r="DQ507" i="1"/>
  <c r="DL435" i="1"/>
  <c r="DM445" i="1"/>
  <c r="DO445" i="1" s="1"/>
  <c r="DM961" i="1"/>
  <c r="DO961" i="1" s="1"/>
  <c r="DL656" i="1"/>
  <c r="DQ476" i="1"/>
  <c r="DM1985" i="1"/>
  <c r="DO1985" i="1" s="1"/>
  <c r="DL537" i="1"/>
  <c r="DL1985" i="1"/>
  <c r="DL707" i="1"/>
  <c r="DM1447" i="1"/>
  <c r="DO1447" i="1" s="1"/>
  <c r="DQ894" i="1"/>
  <c r="DQ1684" i="1"/>
  <c r="DM1684" i="1"/>
  <c r="DO1684" i="1" s="1"/>
  <c r="DL1684" i="1"/>
  <c r="DM666" i="1"/>
  <c r="DM707" i="1"/>
  <c r="DQ1447" i="1"/>
  <c r="DM472" i="1"/>
  <c r="DO472" i="1" s="1"/>
  <c r="DL1223" i="1"/>
  <c r="DQ112" i="1"/>
  <c r="DL112" i="1"/>
  <c r="DM112" i="1"/>
  <c r="DO112" i="1" s="1"/>
  <c r="DM158" i="1"/>
  <c r="DO158" i="1" s="1"/>
  <c r="DL158" i="1"/>
  <c r="DQ158" i="1"/>
  <c r="DQ531" i="1"/>
  <c r="DL531" i="1"/>
  <c r="DM531" i="1"/>
  <c r="DO531" i="1" s="1"/>
  <c r="DM655" i="1"/>
  <c r="DL655" i="1"/>
  <c r="DQ655" i="1"/>
  <c r="DL162" i="1"/>
  <c r="DQ162" i="1"/>
  <c r="DM162" i="1"/>
  <c r="DO162" i="1" s="1"/>
  <c r="DL163" i="1"/>
  <c r="DM163" i="1"/>
  <c r="DO163" i="1" s="1"/>
  <c r="DQ163" i="1"/>
  <c r="DL455" i="1"/>
  <c r="DM455" i="1"/>
  <c r="DQ455" i="1"/>
  <c r="DQ477" i="1"/>
  <c r="DM477" i="1"/>
  <c r="DL477" i="1"/>
  <c r="DM1020" i="1"/>
  <c r="DN1020" i="1" s="1"/>
  <c r="DL1020" i="1"/>
  <c r="DQ1020" i="1"/>
  <c r="DM471" i="1"/>
  <c r="DO471" i="1" s="1"/>
  <c r="DQ471" i="1"/>
  <c r="DL471" i="1"/>
  <c r="DQ1066" i="1"/>
  <c r="DL1066" i="1"/>
  <c r="DM1066" i="1"/>
  <c r="DL697" i="1"/>
  <c r="DQ697" i="1"/>
  <c r="DM697" i="1"/>
  <c r="DO697" i="1" s="1"/>
  <c r="DL1218" i="1"/>
  <c r="DM1218" i="1"/>
  <c r="DN1218" i="1" s="1"/>
  <c r="DM584" i="1"/>
  <c r="DO584" i="1" s="1"/>
  <c r="DL584" i="1"/>
  <c r="DQ584" i="1"/>
  <c r="DQ330" i="1"/>
  <c r="DM330" i="1"/>
  <c r="DO330" i="1" s="1"/>
  <c r="DQ1045" i="1"/>
  <c r="DM1045" i="1"/>
  <c r="DN1045" i="1" s="1"/>
  <c r="DL1045" i="1"/>
  <c r="DL802" i="1"/>
  <c r="DM802" i="1"/>
  <c r="DN802" i="1" s="1"/>
  <c r="DQ802" i="1"/>
  <c r="DM2016" i="1"/>
  <c r="DO2016" i="1" s="1"/>
  <c r="DL2016" i="1"/>
  <c r="DQ2016" i="1"/>
  <c r="DL1896" i="1"/>
  <c r="DM1896" i="1"/>
  <c r="DQ1896" i="1"/>
  <c r="DL1482" i="1"/>
  <c r="DQ1482" i="1"/>
  <c r="DM1482" i="1"/>
  <c r="DQ1912" i="1"/>
  <c r="DL1912" i="1"/>
  <c r="DM1912" i="1"/>
  <c r="DO1912" i="1" s="1"/>
  <c r="DM2008" i="1"/>
  <c r="DO2008" i="1" s="1"/>
  <c r="DQ2008" i="1"/>
  <c r="DM1006" i="1"/>
  <c r="DN1006" i="1" s="1"/>
  <c r="DQ1006" i="1"/>
  <c r="DL1006" i="1"/>
  <c r="DQ1557" i="1"/>
  <c r="DM1557" i="1"/>
  <c r="DO1557" i="1" s="1"/>
  <c r="DL1557" i="1"/>
  <c r="DM1858" i="1"/>
  <c r="DO1858" i="1" s="1"/>
  <c r="DQ1858" i="1"/>
  <c r="DL1858" i="1"/>
  <c r="DL1840" i="1"/>
  <c r="DM1840" i="1"/>
  <c r="DO1840" i="1" s="1"/>
  <c r="DQ1840" i="1"/>
  <c r="DQ134" i="1"/>
  <c r="DL134" i="1"/>
  <c r="DM134" i="1"/>
  <c r="DQ215" i="1"/>
  <c r="DL215" i="1"/>
  <c r="DM215" i="1"/>
  <c r="DO215" i="1" s="1"/>
  <c r="DL571" i="1"/>
  <c r="DM501" i="1"/>
  <c r="DO501" i="1" s="1"/>
  <c r="DM1581" i="1"/>
  <c r="DQ998" i="1"/>
  <c r="DQ1218" i="1"/>
  <c r="DM280" i="1"/>
  <c r="DO280" i="1" s="1"/>
  <c r="DM741" i="1"/>
  <c r="DO741" i="1" s="1"/>
  <c r="DQ1214" i="1"/>
  <c r="DM306" i="1"/>
  <c r="DO306" i="1" s="1"/>
  <c r="DM1186" i="1"/>
  <c r="DN1186" i="1" s="1"/>
  <c r="DQ1460" i="1"/>
  <c r="DL280" i="1"/>
  <c r="DQ1722" i="1"/>
  <c r="DL1722" i="1"/>
  <c r="DM1722" i="1"/>
  <c r="DO1722" i="1" s="1"/>
  <c r="DQ1652" i="1"/>
  <c r="DL1643" i="1"/>
  <c r="DL1186" i="1"/>
  <c r="DM1312" i="1"/>
  <c r="DO1312" i="1" s="1"/>
  <c r="DL847" i="1"/>
  <c r="DL1217" i="1"/>
  <c r="DQ1943" i="1"/>
  <c r="DL2008" i="1"/>
  <c r="DQ1351" i="1"/>
  <c r="DQ652" i="1"/>
  <c r="DL985" i="1"/>
  <c r="DM1842" i="1"/>
  <c r="DO1842" i="1" s="1"/>
  <c r="DM360" i="1"/>
  <c r="DN360" i="1" s="1"/>
  <c r="DL807" i="1"/>
  <c r="DO807" i="1" s="1"/>
  <c r="DL1656" i="1"/>
  <c r="DL425" i="1"/>
  <c r="DM1064" i="1"/>
  <c r="DN1064" i="1" s="1"/>
  <c r="DM423" i="1"/>
  <c r="DN423" i="1" s="1"/>
  <c r="DL1699" i="1"/>
  <c r="DN1699" i="1" s="1"/>
  <c r="DM266" i="1"/>
  <c r="DO266" i="1" s="1"/>
  <c r="DL344" i="1"/>
  <c r="DM809" i="1"/>
  <c r="DL84" i="1"/>
  <c r="DQ238" i="1"/>
  <c r="DL1731" i="1"/>
  <c r="DM211" i="1"/>
  <c r="DO211" i="1" s="1"/>
  <c r="DM649" i="1"/>
  <c r="DO649" i="1" s="1"/>
  <c r="DM846" i="1"/>
  <c r="DM1149" i="1"/>
  <c r="DN1149" i="1" s="1"/>
  <c r="DL1001" i="1"/>
  <c r="DQ1002" i="1"/>
  <c r="DL127" i="1"/>
  <c r="DN127" i="1" s="1"/>
  <c r="DL255" i="1"/>
  <c r="DQ1473" i="1"/>
  <c r="DQ1783" i="1"/>
  <c r="DM594" i="1"/>
  <c r="DO594" i="1" s="1"/>
  <c r="DQ1070" i="1"/>
  <c r="DM1770" i="1"/>
  <c r="DN1770" i="1" s="1"/>
  <c r="DQ383" i="1"/>
  <c r="DM1070" i="1"/>
  <c r="DN1070" i="1" s="1"/>
  <c r="DM383" i="1"/>
  <c r="DO383" i="1" s="1"/>
  <c r="DL652" i="1"/>
  <c r="DN652" i="1" s="1"/>
  <c r="DL1842" i="1"/>
  <c r="DM1656" i="1"/>
  <c r="DL1064" i="1"/>
  <c r="DQ423" i="1"/>
  <c r="DQ1699" i="1"/>
  <c r="DL266" i="1"/>
  <c r="DL809" i="1"/>
  <c r="DL211" i="1"/>
  <c r="DL649" i="1"/>
  <c r="DL846" i="1"/>
  <c r="DQ127" i="1"/>
  <c r="DM1473" i="1"/>
  <c r="DO1473" i="1" s="1"/>
  <c r="DL1783" i="1"/>
  <c r="DN1783" i="1" s="1"/>
  <c r="DM90" i="1"/>
  <c r="DM223" i="1"/>
  <c r="DO223" i="1" s="1"/>
  <c r="DQ1504" i="1"/>
  <c r="DQ99" i="1"/>
  <c r="DL457" i="1"/>
  <c r="DM902" i="1"/>
  <c r="DO902" i="1" s="1"/>
  <c r="DM960" i="1"/>
  <c r="DN960" i="1" s="1"/>
  <c r="DM693" i="1"/>
  <c r="DN693" i="1" s="1"/>
  <c r="DQ1007" i="1"/>
  <c r="DL1694" i="1"/>
  <c r="DN1694" i="1" s="1"/>
  <c r="DQ872" i="1"/>
  <c r="DQ566" i="1"/>
  <c r="DQ632" i="1"/>
  <c r="DL441" i="1"/>
  <c r="DL1099" i="1"/>
  <c r="DO1099" i="1" s="1"/>
  <c r="DM1082" i="1"/>
  <c r="DM1067" i="1"/>
  <c r="DL1996" i="1"/>
  <c r="DQ1021" i="1"/>
  <c r="DQ475" i="1"/>
  <c r="DQ1853" i="1"/>
  <c r="DQ1599" i="1"/>
  <c r="DM710" i="1"/>
  <c r="DO710" i="1" s="1"/>
  <c r="DQ725" i="1"/>
  <c r="DL1016" i="1"/>
  <c r="DL1504" i="1"/>
  <c r="DN1504" i="1" s="1"/>
  <c r="DQ1711" i="1"/>
  <c r="DQ693" i="1"/>
  <c r="DM845" i="1"/>
  <c r="DL738" i="1"/>
  <c r="DQ1694" i="1"/>
  <c r="DQ842" i="1"/>
  <c r="DM566" i="1"/>
  <c r="DN566" i="1" s="1"/>
  <c r="DM632" i="1"/>
  <c r="DN632" i="1" s="1"/>
  <c r="DQ664" i="1"/>
  <c r="DQ1099" i="1"/>
  <c r="DL1082" i="1"/>
  <c r="DQ1067" i="1"/>
  <c r="DQ1973" i="1"/>
  <c r="DQ1248" i="1"/>
  <c r="DM1454" i="1"/>
  <c r="DL573" i="1"/>
  <c r="DM780" i="1"/>
  <c r="DO780" i="1" s="1"/>
  <c r="DQ1505" i="1"/>
  <c r="DL475" i="1"/>
  <c r="DN475" i="1" s="1"/>
  <c r="DQ840" i="1"/>
  <c r="DL1853" i="1"/>
  <c r="DN1853" i="1" s="1"/>
  <c r="DQ474" i="1"/>
  <c r="DM725" i="1"/>
  <c r="DL533" i="1"/>
  <c r="DM1450" i="1"/>
  <c r="DL1730" i="1"/>
  <c r="DQ1831" i="1"/>
  <c r="DM56" i="1"/>
  <c r="DO56" i="1" s="1"/>
  <c r="DM804" i="1"/>
  <c r="DN804" i="1" s="1"/>
  <c r="DM1016" i="1"/>
  <c r="DN1016" i="1" s="1"/>
  <c r="DQ1901" i="1"/>
  <c r="DQ448" i="1"/>
  <c r="DM1711" i="1"/>
  <c r="DN1711" i="1" s="1"/>
  <c r="DQ845" i="1"/>
  <c r="DM738" i="1"/>
  <c r="DM561" i="1"/>
  <c r="DO561" i="1" s="1"/>
  <c r="DM842" i="1"/>
  <c r="DO842" i="1" s="1"/>
  <c r="DM952" i="1"/>
  <c r="DM1401" i="1"/>
  <c r="DQ1913" i="1"/>
  <c r="DQ1500" i="1"/>
  <c r="DL664" i="1"/>
  <c r="DN664" i="1" s="1"/>
  <c r="DM1973" i="1"/>
  <c r="DN1973" i="1" s="1"/>
  <c r="DL1248" i="1"/>
  <c r="DO1248" i="1" s="1"/>
  <c r="DL1454" i="1"/>
  <c r="DM573" i="1"/>
  <c r="DO573" i="1" s="1"/>
  <c r="DQ780" i="1"/>
  <c r="DM1505" i="1"/>
  <c r="DN1505" i="1" s="1"/>
  <c r="DM1935" i="1"/>
  <c r="DM840" i="1"/>
  <c r="DN840" i="1" s="1"/>
  <c r="DQ1635" i="1"/>
  <c r="DM474" i="1"/>
  <c r="DN474" i="1" s="1"/>
  <c r="DL54" i="1"/>
  <c r="DM54" i="1"/>
  <c r="DL1450" i="1"/>
  <c r="DM1730" i="1"/>
  <c r="DO1730" i="1" s="1"/>
  <c r="DM1831" i="1"/>
  <c r="DN1831" i="1" s="1"/>
  <c r="DL56" i="1"/>
  <c r="DL804" i="1"/>
  <c r="DL542" i="1"/>
  <c r="DL1901" i="1"/>
  <c r="DN1901" i="1" s="1"/>
  <c r="DM448" i="1"/>
  <c r="DO448" i="1" s="1"/>
  <c r="DQ775" i="1"/>
  <c r="DM1075" i="1"/>
  <c r="DN1075" i="1" s="1"/>
  <c r="DQ561" i="1"/>
  <c r="DL952" i="1"/>
  <c r="DL1401" i="1"/>
  <c r="DL1913" i="1"/>
  <c r="DN1913" i="1" s="1"/>
  <c r="DM1500" i="1"/>
  <c r="DO1500" i="1" s="1"/>
  <c r="DL1535" i="1"/>
  <c r="DN1535" i="1" s="1"/>
  <c r="DL882" i="1"/>
  <c r="DO882" i="1" s="1"/>
  <c r="DL1571" i="1"/>
  <c r="DN1571" i="1" s="1"/>
  <c r="DM1578" i="1"/>
  <c r="DO1578" i="1" s="1"/>
  <c r="DQ1979" i="1"/>
  <c r="DL1935" i="1"/>
  <c r="DL1635" i="1"/>
  <c r="DN1635" i="1" s="1"/>
  <c r="DL1882" i="1"/>
  <c r="DN1882" i="1" s="1"/>
  <c r="DQ359" i="1"/>
  <c r="DQ327" i="1"/>
  <c r="DM814" i="1"/>
  <c r="DN814" i="1" s="1"/>
  <c r="DL1123" i="1"/>
  <c r="DO1123" i="1" s="1"/>
  <c r="DQ1984" i="1"/>
  <c r="DM542" i="1"/>
  <c r="DO542" i="1" s="1"/>
  <c r="DM775" i="1"/>
  <c r="DN775" i="1" s="1"/>
  <c r="DM1241" i="1"/>
  <c r="DN1241" i="1" s="1"/>
  <c r="DM1743" i="1"/>
  <c r="DM247" i="1"/>
  <c r="DN247" i="1" s="1"/>
  <c r="DL1075" i="1"/>
  <c r="DQ1613" i="1"/>
  <c r="DM1348" i="1"/>
  <c r="DO1348" i="1" s="1"/>
  <c r="DQ1535" i="1"/>
  <c r="DL1862" i="1"/>
  <c r="DQ295" i="1"/>
  <c r="DQ882" i="1"/>
  <c r="DQ1571" i="1"/>
  <c r="DL1777" i="1"/>
  <c r="DN1777" i="1" s="1"/>
  <c r="DQ1578" i="1"/>
  <c r="DM1979" i="1"/>
  <c r="DL504" i="1"/>
  <c r="DN504" i="1" s="1"/>
  <c r="DQ1277" i="1"/>
  <c r="DM1164" i="1"/>
  <c r="DQ1882" i="1"/>
  <c r="DM327" i="1"/>
  <c r="DO327" i="1" s="1"/>
  <c r="DQ659" i="1"/>
  <c r="DQ1446" i="1"/>
  <c r="DL814" i="1"/>
  <c r="DQ1123" i="1"/>
  <c r="DM1984" i="1"/>
  <c r="DN1984" i="1" s="1"/>
  <c r="DL1323" i="1"/>
  <c r="DL1221" i="1"/>
  <c r="DO1221" i="1" s="1"/>
  <c r="DM237" i="1"/>
  <c r="DO237" i="1" s="1"/>
  <c r="DL1054" i="1"/>
  <c r="DO1054" i="1" s="1"/>
  <c r="DQ1241" i="1"/>
  <c r="DQ1743" i="1"/>
  <c r="DQ247" i="1"/>
  <c r="DM763" i="1"/>
  <c r="DO763" i="1" s="1"/>
  <c r="DL1613" i="1"/>
  <c r="DN1613" i="1" s="1"/>
  <c r="DL1348" i="1"/>
  <c r="DM1479" i="1"/>
  <c r="DM1862" i="1"/>
  <c r="DM295" i="1"/>
  <c r="DN295" i="1" s="1"/>
  <c r="DQ1777" i="1"/>
  <c r="DQ504" i="1"/>
  <c r="DQ791" i="1"/>
  <c r="DM1277" i="1"/>
  <c r="DO1277" i="1" s="1"/>
  <c r="DL1164" i="1"/>
  <c r="DL359" i="1"/>
  <c r="DN359" i="1" s="1"/>
  <c r="DM659" i="1"/>
  <c r="DO659" i="1" s="1"/>
  <c r="DM1446" i="1"/>
  <c r="DM985" i="1"/>
  <c r="DM1323" i="1"/>
  <c r="DO1323" i="1" s="1"/>
  <c r="DQ360" i="1"/>
  <c r="DQ807" i="1"/>
  <c r="DQ1221" i="1"/>
  <c r="DQ237" i="1"/>
  <c r="DQ1054" i="1"/>
  <c r="DL763" i="1"/>
  <c r="DL1479" i="1"/>
  <c r="DM1731" i="1"/>
  <c r="DO1731" i="1" s="1"/>
  <c r="DL1149" i="1"/>
  <c r="DO1149" i="1" s="1"/>
  <c r="DM1001" i="1"/>
  <c r="DM791" i="1"/>
  <c r="DN791" i="1" s="1"/>
  <c r="DM1518" i="1"/>
  <c r="DM709" i="1"/>
  <c r="DO709" i="1" s="1"/>
  <c r="DL844" i="1"/>
  <c r="DQ1541" i="1"/>
  <c r="DL1207" i="1"/>
  <c r="DL394" i="1"/>
  <c r="DN394" i="1" s="1"/>
  <c r="DM714" i="1"/>
  <c r="DN714" i="1" s="1"/>
  <c r="DM57" i="1"/>
  <c r="DL290" i="1"/>
  <c r="DN290" i="1" s="1"/>
  <c r="DL999" i="1"/>
  <c r="DL1083" i="1"/>
  <c r="DL1166" i="1"/>
  <c r="DL1391" i="1"/>
  <c r="DN1391" i="1" s="1"/>
  <c r="DM1606" i="1"/>
  <c r="DO1606" i="1" s="1"/>
  <c r="DL1383" i="1"/>
  <c r="DM109" i="1"/>
  <c r="DN109" i="1" s="1"/>
  <c r="DQ570" i="1"/>
  <c r="DQ911" i="1"/>
  <c r="DM1153" i="1"/>
  <c r="DN1153" i="1" s="1"/>
  <c r="DL1194" i="1"/>
  <c r="DO1194" i="1" s="1"/>
  <c r="DM1604" i="1"/>
  <c r="DO1604" i="1" s="1"/>
  <c r="DM1593" i="1"/>
  <c r="DO1593" i="1" s="1"/>
  <c r="DM1821" i="1"/>
  <c r="DN1821" i="1" s="1"/>
  <c r="DM387" i="1"/>
  <c r="DN387" i="1" s="1"/>
  <c r="DM823" i="1"/>
  <c r="DM1150" i="1"/>
  <c r="DN1150" i="1" s="1"/>
  <c r="DQ1118" i="1"/>
  <c r="DL1361" i="1"/>
  <c r="DQ1550" i="1"/>
  <c r="DQ262" i="1"/>
  <c r="DQ899" i="1"/>
  <c r="DQ1015" i="1"/>
  <c r="DQ284" i="1"/>
  <c r="DQ1225" i="1"/>
  <c r="DM1910" i="1"/>
  <c r="DL186" i="1"/>
  <c r="DL515" i="1"/>
  <c r="DQ1435" i="1"/>
  <c r="DL271" i="1"/>
  <c r="DQ761" i="1"/>
  <c r="DM1169" i="1"/>
  <c r="DN1169" i="1" s="1"/>
  <c r="DM1497" i="1"/>
  <c r="DO1497" i="1" s="1"/>
  <c r="DQ1765" i="1"/>
  <c r="DL1969" i="1"/>
  <c r="DL365" i="1"/>
  <c r="DL480" i="1"/>
  <c r="DN480" i="1" s="1"/>
  <c r="DQ541" i="1"/>
  <c r="DQ716" i="1"/>
  <c r="DQ1876" i="1"/>
  <c r="DL1963" i="1"/>
  <c r="DM1796" i="1"/>
  <c r="DQ1977" i="1"/>
  <c r="DL2002" i="1"/>
  <c r="DN2002" i="1" s="1"/>
  <c r="DL126" i="1"/>
  <c r="DN126" i="1" s="1"/>
  <c r="DM464" i="1"/>
  <c r="DO464" i="1" s="1"/>
  <c r="DM590" i="1"/>
  <c r="DO590" i="1" s="1"/>
  <c r="DL1429" i="1"/>
  <c r="DN1429" i="1" s="1"/>
  <c r="DL1452" i="1"/>
  <c r="DN1452" i="1" s="1"/>
  <c r="DM1453" i="1"/>
  <c r="DM1925" i="1"/>
  <c r="DO1925" i="1" s="1"/>
  <c r="DL1811" i="1"/>
  <c r="DN1811" i="1" s="1"/>
  <c r="DQ234" i="1"/>
  <c r="DQ159" i="1"/>
  <c r="DQ559" i="1"/>
  <c r="DL1133" i="1"/>
  <c r="DM1875" i="1"/>
  <c r="DM1834" i="1"/>
  <c r="DO1834" i="1" s="1"/>
  <c r="DM70" i="1"/>
  <c r="DO70" i="1" s="1"/>
  <c r="DM516" i="1"/>
  <c r="DO516" i="1" s="1"/>
  <c r="DM857" i="1"/>
  <c r="DN857" i="1" s="1"/>
  <c r="DQ1184" i="1"/>
  <c r="DL855" i="1"/>
  <c r="DQ1570" i="1"/>
  <c r="DL1090" i="1"/>
  <c r="DO1090" i="1" s="1"/>
  <c r="DM966" i="1"/>
  <c r="DN966" i="1" s="1"/>
  <c r="DL1681" i="1"/>
  <c r="DQ378" i="1"/>
  <c r="DM287" i="1"/>
  <c r="DO287" i="1" s="1"/>
  <c r="DQ1502" i="1"/>
  <c r="DL57" i="1"/>
  <c r="DQ290" i="1"/>
  <c r="DQ943" i="1"/>
  <c r="DM1083" i="1"/>
  <c r="DM1166" i="1"/>
  <c r="DQ1391" i="1"/>
  <c r="DQ1606" i="1"/>
  <c r="DM1383" i="1"/>
  <c r="DO1383" i="1" s="1"/>
  <c r="DL722" i="1"/>
  <c r="DN722" i="1" s="1"/>
  <c r="DM1212" i="1"/>
  <c r="DN1212" i="1" s="1"/>
  <c r="DL1395" i="1"/>
  <c r="DQ1888" i="1"/>
  <c r="DL823" i="1"/>
  <c r="DM931" i="1"/>
  <c r="DN931" i="1" s="1"/>
  <c r="DM262" i="1"/>
  <c r="DN262" i="1" s="1"/>
  <c r="DM899" i="1"/>
  <c r="DN899" i="1" s="1"/>
  <c r="DL1185" i="1"/>
  <c r="DM1225" i="1"/>
  <c r="DN1225" i="1" s="1"/>
  <c r="DL1435" i="1"/>
  <c r="DN1435" i="1" s="1"/>
  <c r="DQ203" i="1"/>
  <c r="DQ2002" i="1"/>
  <c r="DQ1314" i="1"/>
  <c r="DM1133" i="1"/>
  <c r="DN1133" i="1" s="1"/>
  <c r="DL1184" i="1"/>
  <c r="DO1184" i="1" s="1"/>
  <c r="DM855" i="1"/>
  <c r="DN855" i="1" s="1"/>
  <c r="DL1570" i="1"/>
  <c r="DN1570" i="1" s="1"/>
  <c r="DM497" i="1"/>
  <c r="DO497" i="1" s="1"/>
  <c r="DM628" i="1"/>
  <c r="DQ1039" i="1"/>
  <c r="DL535" i="1"/>
  <c r="DN535" i="1" s="1"/>
  <c r="DM864" i="1"/>
  <c r="DN864" i="1" s="1"/>
  <c r="DL434" i="1"/>
  <c r="DL966" i="1"/>
  <c r="DQ105" i="1"/>
  <c r="DM389" i="1"/>
  <c r="DO389" i="1" s="1"/>
  <c r="DL1262" i="1"/>
  <c r="DO1262" i="1" s="1"/>
  <c r="DL77" i="1"/>
  <c r="DN77" i="1" s="1"/>
  <c r="DL194" i="1"/>
  <c r="DN194" i="1" s="1"/>
  <c r="DM611" i="1"/>
  <c r="DN611" i="1" s="1"/>
  <c r="DQ577" i="1"/>
  <c r="DL267" i="1"/>
  <c r="DN267" i="1" s="1"/>
  <c r="DM833" i="1"/>
  <c r="DN833" i="1" s="1"/>
  <c r="DL1037" i="1"/>
  <c r="DQ1466" i="1"/>
  <c r="DM412" i="1"/>
  <c r="DL1233" i="1"/>
  <c r="DO1233" i="1" s="1"/>
  <c r="DM152" i="1"/>
  <c r="DO152" i="1" s="1"/>
  <c r="DL287" i="1"/>
  <c r="DQ342" i="1"/>
  <c r="DM424" i="1"/>
  <c r="DO424" i="1" s="1"/>
  <c r="DM317" i="1"/>
  <c r="DO317" i="1" s="1"/>
  <c r="DQ889" i="1"/>
  <c r="DQ1160" i="1"/>
  <c r="DL1502" i="1"/>
  <c r="DN1502" i="1" s="1"/>
  <c r="DL1541" i="1"/>
  <c r="DN1541" i="1" s="1"/>
  <c r="DL1860" i="1"/>
  <c r="DM374" i="1"/>
  <c r="DQ895" i="1"/>
  <c r="DQ963" i="1"/>
  <c r="DL1907" i="1"/>
  <c r="DQ224" i="1"/>
  <c r="DM580" i="1"/>
  <c r="DO580" i="1" s="1"/>
  <c r="DQ685" i="1"/>
  <c r="DM852" i="1"/>
  <c r="DN852" i="1" s="1"/>
  <c r="DL1199" i="1"/>
  <c r="DO1199" i="1" s="1"/>
  <c r="DQ1675" i="1"/>
  <c r="DQ1515" i="1"/>
  <c r="DM1848" i="1"/>
  <c r="DM97" i="1"/>
  <c r="DO97" i="1" s="1"/>
  <c r="DL497" i="1"/>
  <c r="DL628" i="1"/>
  <c r="DL1039" i="1"/>
  <c r="DO1039" i="1" s="1"/>
  <c r="DM1071" i="1"/>
  <c r="DN1071" i="1" s="1"/>
  <c r="DQ1516" i="1"/>
  <c r="DM1369" i="1"/>
  <c r="DO1369" i="1" s="1"/>
  <c r="DL1605" i="1"/>
  <c r="DN1605" i="1" s="1"/>
  <c r="DQ1356" i="1"/>
  <c r="DQ219" i="1"/>
  <c r="DQ535" i="1"/>
  <c r="DL864" i="1"/>
  <c r="DQ381" i="1"/>
  <c r="DM434" i="1"/>
  <c r="DO434" i="1" s="1"/>
  <c r="DM877" i="1"/>
  <c r="DO877" i="1" s="1"/>
  <c r="DM105" i="1"/>
  <c r="DO105" i="1" s="1"/>
  <c r="DQ89" i="1"/>
  <c r="DM591" i="1"/>
  <c r="DO591" i="1" s="1"/>
  <c r="DL389" i="1"/>
  <c r="DQ1262" i="1"/>
  <c r="DQ77" i="1"/>
  <c r="DQ611" i="1"/>
  <c r="DQ267" i="1"/>
  <c r="DL833" i="1"/>
  <c r="DM728" i="1"/>
  <c r="DL412" i="1"/>
  <c r="DL470" i="1"/>
  <c r="DQ1233" i="1"/>
  <c r="DM1285" i="1"/>
  <c r="DN1285" i="1" s="1"/>
  <c r="DM1418" i="1"/>
  <c r="DO1418" i="1" s="1"/>
  <c r="DQ1954" i="1"/>
  <c r="DL1725" i="1"/>
  <c r="DN1725" i="1" s="1"/>
  <c r="DL342" i="1"/>
  <c r="DN342" i="1" s="1"/>
  <c r="DQ317" i="1"/>
  <c r="DM1160" i="1"/>
  <c r="DN1160" i="1" s="1"/>
  <c r="DL1219" i="1"/>
  <c r="DO1219" i="1" s="1"/>
  <c r="DL374" i="1"/>
  <c r="DL895" i="1"/>
  <c r="DO895" i="1" s="1"/>
  <c r="DM963" i="1"/>
  <c r="DN963" i="1" s="1"/>
  <c r="DM1907" i="1"/>
  <c r="DO1907" i="1" s="1"/>
  <c r="DL224" i="1"/>
  <c r="DN224" i="1" s="1"/>
  <c r="DL580" i="1"/>
  <c r="DL685" i="1"/>
  <c r="DN685" i="1" s="1"/>
  <c r="DL852" i="1"/>
  <c r="DM1060" i="1"/>
  <c r="DL97" i="1"/>
  <c r="DQ987" i="1"/>
  <c r="DM1671" i="1"/>
  <c r="DO1671" i="1" s="1"/>
  <c r="DM484" i="1"/>
  <c r="DO484" i="1" s="1"/>
  <c r="DL1071" i="1"/>
  <c r="DL1516" i="1"/>
  <c r="DN1516" i="1" s="1"/>
  <c r="DQ1369" i="1"/>
  <c r="DQ1605" i="1"/>
  <c r="DM1356" i="1"/>
  <c r="DO1356" i="1" s="1"/>
  <c r="DM219" i="1"/>
  <c r="DN219" i="1" s="1"/>
  <c r="DM381" i="1"/>
  <c r="DN381" i="1" s="1"/>
  <c r="DM150" i="1"/>
  <c r="DO150" i="1" s="1"/>
  <c r="DQ877" i="1"/>
  <c r="DM89" i="1"/>
  <c r="DO89" i="1" s="1"/>
  <c r="DL591" i="1"/>
  <c r="DQ1004" i="1"/>
  <c r="DM139" i="1"/>
  <c r="DO139" i="1" s="1"/>
  <c r="DM207" i="1"/>
  <c r="DO207" i="1" s="1"/>
  <c r="DM252" i="1"/>
  <c r="DN252" i="1" s="1"/>
  <c r="DM914" i="1"/>
  <c r="DN914" i="1" s="1"/>
  <c r="DM1400" i="1"/>
  <c r="DN1400" i="1" s="1"/>
  <c r="DL1461" i="1"/>
  <c r="DN1461" i="1" s="1"/>
  <c r="DL1532" i="1"/>
  <c r="DM1742" i="1"/>
  <c r="DO1742" i="1" s="1"/>
  <c r="DM181" i="1"/>
  <c r="DO181" i="1" s="1"/>
  <c r="DM465" i="1"/>
  <c r="DN465" i="1" s="1"/>
  <c r="DQ728" i="1"/>
  <c r="DQ1049" i="1"/>
  <c r="DL1328" i="1"/>
  <c r="DM348" i="1"/>
  <c r="DM470" i="1"/>
  <c r="DO470" i="1" s="1"/>
  <c r="DM774" i="1"/>
  <c r="DO774" i="1" s="1"/>
  <c r="DL1285" i="1"/>
  <c r="DL1418" i="1"/>
  <c r="DM1954" i="1"/>
  <c r="DN1954" i="1" s="1"/>
  <c r="DQ1725" i="1"/>
  <c r="DQ261" i="1"/>
  <c r="DL303" i="1"/>
  <c r="DN303" i="1" s="1"/>
  <c r="DL850" i="1"/>
  <c r="DO850" i="1" s="1"/>
  <c r="DQ965" i="1"/>
  <c r="DL1152" i="1"/>
  <c r="DL968" i="1"/>
  <c r="DQ1219" i="1"/>
  <c r="DQ185" i="1"/>
  <c r="DL508" i="1"/>
  <c r="DN508" i="1" s="1"/>
  <c r="DL1060" i="1"/>
  <c r="DM1151" i="1"/>
  <c r="DM1432" i="1"/>
  <c r="DO1432" i="1" s="1"/>
  <c r="DQ1495" i="1"/>
  <c r="DQ1672" i="1"/>
  <c r="DL1926" i="1"/>
  <c r="DM143" i="1"/>
  <c r="DL467" i="1"/>
  <c r="DL987" i="1"/>
  <c r="DO987" i="1" s="1"/>
  <c r="DL1671" i="1"/>
  <c r="DM585" i="1"/>
  <c r="DO585" i="1" s="1"/>
  <c r="DL484" i="1"/>
  <c r="DL511" i="1"/>
  <c r="DN511" i="1" s="1"/>
  <c r="DL623" i="1"/>
  <c r="DN623" i="1" s="1"/>
  <c r="DM860" i="1"/>
  <c r="DN860" i="1" s="1"/>
  <c r="DQ1179" i="1"/>
  <c r="DL610" i="1"/>
  <c r="DL150" i="1"/>
  <c r="DL151" i="1"/>
  <c r="DM1004" i="1"/>
  <c r="DO1004" i="1" s="1"/>
  <c r="DL139" i="1"/>
  <c r="DQ207" i="1"/>
  <c r="DQ252" i="1"/>
  <c r="DQ914" i="1"/>
  <c r="DQ1400" i="1"/>
  <c r="DQ1461" i="1"/>
  <c r="DM1532" i="1"/>
  <c r="DO1532" i="1" s="1"/>
  <c r="DL1742" i="1"/>
  <c r="DL181" i="1"/>
  <c r="DQ465" i="1"/>
  <c r="DL732" i="1"/>
  <c r="DN732" i="1" s="1"/>
  <c r="DM1049" i="1"/>
  <c r="DN1049" i="1" s="1"/>
  <c r="DM1328" i="1"/>
  <c r="DL348" i="1"/>
  <c r="DM433" i="1"/>
  <c r="DO433" i="1" s="1"/>
  <c r="DL774" i="1"/>
  <c r="DM261" i="1"/>
  <c r="DN261" i="1" s="1"/>
  <c r="DQ303" i="1"/>
  <c r="DQ850" i="1"/>
  <c r="DL965" i="1"/>
  <c r="DO965" i="1" s="1"/>
  <c r="DM1152" i="1"/>
  <c r="DL281" i="1"/>
  <c r="DQ449" i="1"/>
  <c r="DM968" i="1"/>
  <c r="DN968" i="1" s="1"/>
  <c r="DM393" i="1"/>
  <c r="DM336" i="1"/>
  <c r="DO336" i="1" s="1"/>
  <c r="DL1156" i="1"/>
  <c r="DO1156" i="1" s="1"/>
  <c r="DQ1012" i="1"/>
  <c r="DQ1645" i="1"/>
  <c r="DQ1175" i="1"/>
  <c r="DM185" i="1"/>
  <c r="DO185" i="1" s="1"/>
  <c r="DQ227" i="1"/>
  <c r="DQ582" i="1"/>
  <c r="DQ508" i="1"/>
  <c r="DM829" i="1"/>
  <c r="DL1151" i="1"/>
  <c r="DL1430" i="1"/>
  <c r="DL1432" i="1"/>
  <c r="DQ1284" i="1"/>
  <c r="DL1495" i="1"/>
  <c r="DN1495" i="1" s="1"/>
  <c r="DQ1708" i="1"/>
  <c r="DL1672" i="1"/>
  <c r="DN1672" i="1" s="1"/>
  <c r="DL1757" i="1"/>
  <c r="DM1926" i="1"/>
  <c r="DM1812" i="1"/>
  <c r="DO1812" i="1" s="1"/>
  <c r="DQ143" i="1"/>
  <c r="DQ547" i="1"/>
  <c r="DM467" i="1"/>
  <c r="DN467" i="1" s="1"/>
  <c r="DL851" i="1"/>
  <c r="DQ511" i="1"/>
  <c r="DQ623" i="1"/>
  <c r="DQ860" i="1"/>
  <c r="DL1179" i="1"/>
  <c r="DO1179" i="1" s="1"/>
  <c r="DQ1030" i="1"/>
  <c r="DM1023" i="1"/>
  <c r="DN1023" i="1" s="1"/>
  <c r="DQ1614" i="1"/>
  <c r="DQ1679" i="1"/>
  <c r="DQ1756" i="1"/>
  <c r="DM610" i="1"/>
  <c r="DM1208" i="1"/>
  <c r="DN1208" i="1" s="1"/>
  <c r="DM1386" i="1"/>
  <c r="DO1386" i="1" s="1"/>
  <c r="DL1670" i="1"/>
  <c r="DL1512" i="1"/>
  <c r="DN1512" i="1" s="1"/>
  <c r="DQ1872" i="1"/>
  <c r="DQ316" i="1"/>
  <c r="DM151" i="1"/>
  <c r="DO151" i="1" s="1"/>
  <c r="DM321" i="1"/>
  <c r="DO321" i="1" s="1"/>
  <c r="DL713" i="1"/>
  <c r="DQ732" i="1"/>
  <c r="DL433" i="1"/>
  <c r="DQ1455" i="1"/>
  <c r="DL1534" i="1"/>
  <c r="DM1766" i="1"/>
  <c r="DO1766" i="1" s="1"/>
  <c r="DQ2012" i="1"/>
  <c r="DL482" i="1"/>
  <c r="DN482" i="1" s="1"/>
  <c r="DM281" i="1"/>
  <c r="DO281" i="1" s="1"/>
  <c r="DM449" i="1"/>
  <c r="DO449" i="1" s="1"/>
  <c r="DM701" i="1"/>
  <c r="DO701" i="1" s="1"/>
  <c r="DL1305" i="1"/>
  <c r="DO1305" i="1" s="1"/>
  <c r="DQ1472" i="1"/>
  <c r="DQ1627" i="1"/>
  <c r="DL393" i="1"/>
  <c r="DQ336" i="1"/>
  <c r="DQ1156" i="1"/>
  <c r="DM1012" i="1"/>
  <c r="DN1012" i="1" s="1"/>
  <c r="DM1645" i="1"/>
  <c r="DO1645" i="1" s="1"/>
  <c r="DM1175" i="1"/>
  <c r="DO1175" i="1" s="1"/>
  <c r="DM227" i="1"/>
  <c r="DN227" i="1" s="1"/>
  <c r="DM582" i="1"/>
  <c r="DN582" i="1" s="1"/>
  <c r="DQ829" i="1"/>
  <c r="DM547" i="1"/>
  <c r="DN547" i="1" s="1"/>
  <c r="DL1128" i="1"/>
  <c r="DO1128" i="1" s="1"/>
  <c r="DM1017" i="1"/>
  <c r="DN1017" i="1" s="1"/>
  <c r="DL1950" i="1"/>
  <c r="DN1950" i="1" s="1"/>
  <c r="DQ2015" i="1"/>
  <c r="DQ191" i="1"/>
  <c r="DQ403" i="1"/>
  <c r="DL446" i="1"/>
  <c r="DM1030" i="1"/>
  <c r="DN1030" i="1" s="1"/>
  <c r="DQ1023" i="1"/>
  <c r="DL1614" i="1"/>
  <c r="DN1614" i="1" s="1"/>
  <c r="DM1679" i="1"/>
  <c r="DO1679" i="1" s="1"/>
  <c r="DM1756" i="1"/>
  <c r="DO1756" i="1" s="1"/>
  <c r="DL1208" i="1"/>
  <c r="DL1386" i="1"/>
  <c r="DM1670" i="1"/>
  <c r="DQ1512" i="1"/>
  <c r="DM1872" i="1"/>
  <c r="DO1872" i="1" s="1"/>
  <c r="DL316" i="1"/>
  <c r="DN316" i="1" s="1"/>
  <c r="DM690" i="1"/>
  <c r="DN690" i="1" s="1"/>
  <c r="DQ321" i="1"/>
  <c r="DM1536" i="1"/>
  <c r="DO1536" i="1" s="1"/>
  <c r="DL1609" i="1"/>
  <c r="DN1609" i="1" s="1"/>
  <c r="DM579" i="1"/>
  <c r="DO579" i="1" s="1"/>
  <c r="DM713" i="1"/>
  <c r="DO713" i="1" s="1"/>
  <c r="DM1013" i="1"/>
  <c r="DO1013" i="1" s="1"/>
  <c r="DM1254" i="1"/>
  <c r="DN1254" i="1" s="1"/>
  <c r="DL1611" i="1"/>
  <c r="DN1611" i="1" s="1"/>
  <c r="DQ1616" i="1"/>
  <c r="DQ1833" i="1"/>
  <c r="DL206" i="1"/>
  <c r="DN206" i="1" s="1"/>
  <c r="DM402" i="1"/>
  <c r="DO402" i="1" s="1"/>
  <c r="DL673" i="1"/>
  <c r="DN673" i="1" s="1"/>
  <c r="DQ1172" i="1"/>
  <c r="DL146" i="1"/>
  <c r="DN146" i="1" s="1"/>
  <c r="DM243" i="1"/>
  <c r="DO243" i="1" s="1"/>
  <c r="DQ957" i="1"/>
  <c r="DL1455" i="1"/>
  <c r="DN1455" i="1" s="1"/>
  <c r="DM1534" i="1"/>
  <c r="DO1534" i="1" s="1"/>
  <c r="DL1766" i="1"/>
  <c r="DL2012" i="1"/>
  <c r="DN2012" i="1" s="1"/>
  <c r="DQ482" i="1"/>
  <c r="DQ454" i="1"/>
  <c r="DM428" i="1"/>
  <c r="DO428" i="1" s="1"/>
  <c r="DM945" i="1"/>
  <c r="DN945" i="1" s="1"/>
  <c r="DQ1377" i="1"/>
  <c r="DQ1724" i="1"/>
  <c r="DL1412" i="1"/>
  <c r="DL1702" i="1"/>
  <c r="DN1702" i="1" s="1"/>
  <c r="DQ701" i="1"/>
  <c r="DM948" i="1"/>
  <c r="DQ1644" i="1"/>
  <c r="DL1776" i="1"/>
  <c r="DN1776" i="1" s="1"/>
  <c r="DM2040" i="1"/>
  <c r="DO2040" i="1" s="1"/>
  <c r="DM1898" i="1"/>
  <c r="DN1898" i="1" s="1"/>
  <c r="DM658" i="1"/>
  <c r="DO658" i="1" s="1"/>
  <c r="DQ1305" i="1"/>
  <c r="DL1472" i="1"/>
  <c r="DN1472" i="1" s="1"/>
  <c r="DL1627" i="1"/>
  <c r="DN1627" i="1" s="1"/>
  <c r="DQ667" i="1"/>
  <c r="DQ771" i="1"/>
  <c r="DQ1329" i="1"/>
  <c r="DM1780" i="1"/>
  <c r="DL1981" i="1"/>
  <c r="DN1981" i="1" s="1"/>
  <c r="DQ2020" i="1"/>
  <c r="DM749" i="1"/>
  <c r="DN749" i="1" s="1"/>
  <c r="DL754" i="1"/>
  <c r="DN754" i="1" s="1"/>
  <c r="DQ1128" i="1"/>
  <c r="DL1017" i="1"/>
  <c r="DQ1950" i="1"/>
  <c r="DM2015" i="1"/>
  <c r="DN2015" i="1" s="1"/>
  <c r="DL191" i="1"/>
  <c r="DN191" i="1" s="1"/>
  <c r="DL403" i="1"/>
  <c r="DN403" i="1" s="1"/>
  <c r="DM446" i="1"/>
  <c r="DQ714" i="1"/>
  <c r="DM999" i="1"/>
  <c r="DN999" i="1" s="1"/>
  <c r="DM570" i="1"/>
  <c r="DN570" i="1" s="1"/>
  <c r="DQ690" i="1"/>
  <c r="DL1153" i="1"/>
  <c r="DQ1194" i="1"/>
  <c r="DL1604" i="1"/>
  <c r="DL1593" i="1"/>
  <c r="DQ1821" i="1"/>
  <c r="DQ387" i="1"/>
  <c r="DL1150" i="1"/>
  <c r="DL1536" i="1"/>
  <c r="DQ1609" i="1"/>
  <c r="DL579" i="1"/>
  <c r="DM1015" i="1"/>
  <c r="DQ1013" i="1"/>
  <c r="DL1254" i="1"/>
  <c r="DQ1611" i="1"/>
  <c r="DM1616" i="1"/>
  <c r="DN1616" i="1" s="1"/>
  <c r="DM1833" i="1"/>
  <c r="DN1833" i="1" s="1"/>
  <c r="DQ206" i="1"/>
  <c r="DL402" i="1"/>
  <c r="DQ673" i="1"/>
  <c r="DM1172" i="1"/>
  <c r="DO1172" i="1" s="1"/>
  <c r="DQ146" i="1"/>
  <c r="DL243" i="1"/>
  <c r="DM515" i="1"/>
  <c r="DO515" i="1" s="1"/>
  <c r="DM957" i="1"/>
  <c r="DN957" i="1" s="1"/>
  <c r="DL454" i="1"/>
  <c r="DN454" i="1" s="1"/>
  <c r="DL428" i="1"/>
  <c r="DL945" i="1"/>
  <c r="DM1377" i="1"/>
  <c r="DN1377" i="1" s="1"/>
  <c r="DL1724" i="1"/>
  <c r="DN1724" i="1" s="1"/>
  <c r="DM1412" i="1"/>
  <c r="DO1412" i="1" s="1"/>
  <c r="DQ1702" i="1"/>
  <c r="DQ480" i="1"/>
  <c r="DL541" i="1"/>
  <c r="DN541" i="1" s="1"/>
  <c r="DL948" i="1"/>
  <c r="DM1644" i="1"/>
  <c r="DQ1776" i="1"/>
  <c r="DL2040" i="1"/>
  <c r="DQ1898" i="1"/>
  <c r="DL658" i="1"/>
  <c r="DQ126" i="1"/>
  <c r="DQ464" i="1"/>
  <c r="DQ590" i="1"/>
  <c r="DQ1429" i="1"/>
  <c r="DQ1452" i="1"/>
  <c r="DL1453" i="1"/>
  <c r="DQ1925" i="1"/>
  <c r="DQ1811" i="1"/>
  <c r="DL667" i="1"/>
  <c r="DN667" i="1" s="1"/>
  <c r="DM771" i="1"/>
  <c r="DN771" i="1" s="1"/>
  <c r="DM1329" i="1"/>
  <c r="DN1329" i="1" s="1"/>
  <c r="DL1780" i="1"/>
  <c r="DQ1981" i="1"/>
  <c r="DM2020" i="1"/>
  <c r="DN2020" i="1" s="1"/>
  <c r="DM169" i="1"/>
  <c r="DO169" i="1" s="1"/>
  <c r="DL516" i="1"/>
  <c r="DQ749" i="1"/>
  <c r="DQ754" i="1"/>
  <c r="DQ301" i="1"/>
  <c r="DM491" i="1"/>
  <c r="DN491" i="1" s="1"/>
  <c r="DL506" i="1"/>
  <c r="DN506" i="1" s="1"/>
  <c r="DQ137" i="1"/>
  <c r="DL618" i="1"/>
  <c r="DN618" i="1" s="1"/>
  <c r="DL157" i="1"/>
  <c r="DN157" i="1" s="1"/>
  <c r="DQ358" i="1"/>
  <c r="DQ698" i="1"/>
  <c r="DL357" i="1"/>
  <c r="DN357" i="1" s="1"/>
  <c r="DM369" i="1"/>
  <c r="DO369" i="1" s="1"/>
  <c r="DQ506" i="1"/>
  <c r="DM549" i="1"/>
  <c r="DO549" i="1" s="1"/>
  <c r="DQ953" i="1"/>
  <c r="DL1057" i="1"/>
  <c r="DL1197" i="1"/>
  <c r="DO1197" i="1" s="1"/>
  <c r="DL662" i="1"/>
  <c r="DN662" i="1" s="1"/>
  <c r="DL810" i="1"/>
  <c r="DO810" i="1" s="1"/>
  <c r="DM404" i="1"/>
  <c r="DL189" i="1"/>
  <c r="DL338" i="1"/>
  <c r="DN338" i="1" s="1"/>
  <c r="DQ264" i="1"/>
  <c r="DL325" i="1"/>
  <c r="DN325" i="1" s="1"/>
  <c r="DL848" i="1"/>
  <c r="DO848" i="1" s="1"/>
  <c r="DQ812" i="1"/>
  <c r="DM154" i="1"/>
  <c r="DM79" i="1"/>
  <c r="DO79" i="1" s="1"/>
  <c r="DM851" i="1"/>
  <c r="DN851" i="1" s="1"/>
  <c r="DL85" i="1"/>
  <c r="DN85" i="1" s="1"/>
  <c r="DQ618" i="1"/>
  <c r="DM358" i="1"/>
  <c r="DO358" i="1" s="1"/>
  <c r="DQ175" i="1"/>
  <c r="DL634" i="1"/>
  <c r="DN634" i="1" s="1"/>
  <c r="DM703" i="1"/>
  <c r="DO703" i="1" s="1"/>
  <c r="DL853" i="1"/>
  <c r="DM1057" i="1"/>
  <c r="DQ1197" i="1"/>
  <c r="DL575" i="1"/>
  <c r="DQ231" i="1"/>
  <c r="DQ322" i="1"/>
  <c r="DQ848" i="1"/>
  <c r="DM827" i="1"/>
  <c r="DN827" i="1" s="1"/>
  <c r="DL154" i="1"/>
  <c r="DM967" i="1"/>
  <c r="DN967" i="1" s="1"/>
  <c r="DM765" i="1"/>
  <c r="DO765" i="1" s="1"/>
  <c r="DM1043" i="1"/>
  <c r="DN1043" i="1" s="1"/>
  <c r="DL400" i="1"/>
  <c r="DN400" i="1" s="1"/>
  <c r="DM347" i="1"/>
  <c r="DL964" i="1"/>
  <c r="DO964" i="1" s="1"/>
  <c r="DQ124" i="1"/>
  <c r="DM355" i="1"/>
  <c r="DN355" i="1" s="1"/>
  <c r="DQ612" i="1"/>
  <c r="DM934" i="1"/>
  <c r="DO934" i="1" s="1"/>
  <c r="DM294" i="1"/>
  <c r="DO294" i="1" s="1"/>
  <c r="DL301" i="1"/>
  <c r="DN301" i="1" s="1"/>
  <c r="DM669" i="1"/>
  <c r="DO669" i="1" s="1"/>
  <c r="DM743" i="1"/>
  <c r="DO743" i="1" s="1"/>
  <c r="DL1053" i="1"/>
  <c r="DO1053" i="1" s="1"/>
  <c r="DM288" i="1"/>
  <c r="DL421" i="1"/>
  <c r="DL184" i="1"/>
  <c r="DM414" i="1"/>
  <c r="DN414" i="1" s="1"/>
  <c r="DM990" i="1"/>
  <c r="DN990" i="1" s="1"/>
  <c r="DM928" i="1"/>
  <c r="DQ400" i="1"/>
  <c r="DL427" i="1"/>
  <c r="DN427" i="1" s="1"/>
  <c r="DL726" i="1"/>
  <c r="DN726" i="1" s="1"/>
  <c r="DM734" i="1"/>
  <c r="DO734" i="1" s="1"/>
  <c r="DL294" i="1"/>
  <c r="DQ333" i="1"/>
  <c r="DQ288" i="1"/>
  <c r="DQ396" i="1"/>
  <c r="DM184" i="1"/>
  <c r="DO184" i="1" s="1"/>
  <c r="DQ414" i="1"/>
  <c r="DL1058" i="1"/>
  <c r="DL990" i="1"/>
  <c r="DL906" i="1"/>
  <c r="DO906" i="1" s="1"/>
  <c r="DL928" i="1"/>
  <c r="DM505" i="1"/>
  <c r="DO505" i="1" s="1"/>
  <c r="DL60" i="1"/>
  <c r="DM222" i="1"/>
  <c r="DN222" i="1" s="1"/>
  <c r="DM270" i="1"/>
  <c r="DO270" i="1" s="1"/>
  <c r="DM133" i="1"/>
  <c r="DM170" i="1"/>
  <c r="DO170" i="1" s="1"/>
  <c r="DQ490" i="1"/>
  <c r="DL86" i="1"/>
  <c r="DQ1131" i="1"/>
  <c r="DQ967" i="1"/>
  <c r="DQ711" i="1"/>
  <c r="DL331" i="1"/>
  <c r="DN331" i="1" s="1"/>
  <c r="DQ120" i="1"/>
  <c r="DM688" i="1"/>
  <c r="DO688" i="1" s="1"/>
  <c r="DL396" i="1"/>
  <c r="DN396" i="1" s="1"/>
  <c r="DM592" i="1"/>
  <c r="DN592" i="1" s="1"/>
  <c r="DM439" i="1"/>
  <c r="DM1058" i="1"/>
  <c r="DN1058" i="1" s="1"/>
  <c r="DQ702" i="1"/>
  <c r="DQ906" i="1"/>
  <c r="DL73" i="1"/>
  <c r="DL343" i="1"/>
  <c r="DM60" i="1"/>
  <c r="DO60" i="1" s="1"/>
  <c r="DQ222" i="1"/>
  <c r="DL270" i="1"/>
  <c r="DQ133" i="1"/>
  <c r="DM283" i="1"/>
  <c r="DO283" i="1" s="1"/>
  <c r="DM363" i="1"/>
  <c r="DL768" i="1"/>
  <c r="DM1131" i="1"/>
  <c r="DN1131" i="1" s="1"/>
  <c r="DM120" i="1"/>
  <c r="DO120" i="1" s="1"/>
  <c r="DQ688" i="1"/>
  <c r="DQ592" i="1"/>
  <c r="DQ983" i="1"/>
  <c r="DL494" i="1"/>
  <c r="DL439" i="1"/>
  <c r="DQ1209" i="1"/>
  <c r="DQ420" i="1"/>
  <c r="DL702" i="1"/>
  <c r="DN702" i="1" s="1"/>
  <c r="DM1112" i="1"/>
  <c r="DQ199" i="1"/>
  <c r="DL363" i="1"/>
  <c r="DM421" i="1"/>
  <c r="DO421" i="1" s="1"/>
  <c r="DQ85" i="1"/>
  <c r="DM983" i="1"/>
  <c r="DO983" i="1" s="1"/>
  <c r="DL175" i="1"/>
  <c r="DN175" i="1" s="1"/>
  <c r="DQ491" i="1"/>
  <c r="DM92" i="1"/>
  <c r="DO92" i="1" s="1"/>
  <c r="DM494" i="1"/>
  <c r="DM1209" i="1"/>
  <c r="DN1209" i="1" s="1"/>
  <c r="DQ503" i="1"/>
  <c r="DM420" i="1"/>
  <c r="DQ630" i="1"/>
  <c r="DQ81" i="1"/>
  <c r="DL309" i="1"/>
  <c r="DM297" i="1"/>
  <c r="DL549" i="1"/>
  <c r="DM953" i="1"/>
  <c r="DO953" i="1" s="1"/>
  <c r="DL92" i="1"/>
  <c r="DQ548" i="1"/>
  <c r="DQ662" i="1"/>
  <c r="DL404" i="1"/>
  <c r="DM189" i="1"/>
  <c r="DO189" i="1" s="1"/>
  <c r="DQ338" i="1"/>
  <c r="DM503" i="1"/>
  <c r="DQ407" i="1"/>
  <c r="DM812" i="1"/>
  <c r="DM81" i="1"/>
  <c r="DN81" i="1" s="1"/>
  <c r="DL79" i="1"/>
  <c r="DQ297" i="1"/>
  <c r="DL413" i="1"/>
  <c r="DN413" i="1" s="1"/>
  <c r="DM548" i="1"/>
  <c r="DO548" i="1" s="1"/>
  <c r="DM643" i="1"/>
  <c r="DN643" i="1" s="1"/>
  <c r="DM779" i="1"/>
  <c r="DO779" i="1" s="1"/>
  <c r="DQ695" i="1"/>
  <c r="DQ337" i="1"/>
  <c r="DM1019" i="1"/>
  <c r="DQ144" i="1"/>
  <c r="DQ904" i="1"/>
  <c r="DL411" i="1"/>
  <c r="DN411" i="1" s="1"/>
  <c r="DQ806" i="1"/>
  <c r="DQ235" i="1"/>
  <c r="DQ764" i="1"/>
  <c r="DM946" i="1"/>
  <c r="DL578" i="1"/>
  <c r="DN578" i="1" s="1"/>
  <c r="DQ406" i="1"/>
  <c r="DM856" i="1"/>
  <c r="DO856" i="1" s="1"/>
  <c r="DQ706" i="1"/>
  <c r="DM1068" i="1"/>
  <c r="DL65" i="1"/>
  <c r="DL153" i="1"/>
  <c r="DM144" i="1"/>
  <c r="DM904" i="1"/>
  <c r="DN904" i="1" s="1"/>
  <c r="DM68" i="1"/>
  <c r="DQ411" i="1"/>
  <c r="DQ1026" i="1"/>
  <c r="DQ946" i="1"/>
  <c r="DQ578" i="1"/>
  <c r="DL744" i="1"/>
  <c r="DL406" i="1"/>
  <c r="DN406" i="1" s="1"/>
  <c r="DM451" i="1"/>
  <c r="DQ856" i="1"/>
  <c r="DL706" i="1"/>
  <c r="DN706" i="1" s="1"/>
  <c r="DM929" i="1"/>
  <c r="DN929" i="1" s="1"/>
  <c r="DL1068" i="1"/>
  <c r="DM217" i="1"/>
  <c r="DO217" i="1" s="1"/>
  <c r="DL988" i="1"/>
  <c r="DO988" i="1" s="1"/>
  <c r="DQ392" i="1"/>
  <c r="DM86" i="1"/>
  <c r="DO86" i="1" s="1"/>
  <c r="DQ250" i="1"/>
  <c r="DM1250" i="1"/>
  <c r="DO1250" i="1" s="1"/>
  <c r="DQ140" i="1"/>
  <c r="DM153" i="1"/>
  <c r="DO153" i="1" s="1"/>
  <c r="DQ417" i="1"/>
  <c r="DQ868" i="1"/>
  <c r="DM364" i="1"/>
  <c r="DO364" i="1" s="1"/>
  <c r="DM337" i="1"/>
  <c r="DQ1250" i="1"/>
  <c r="DL839" i="1"/>
  <c r="DO839" i="1" s="1"/>
  <c r="DM756" i="1"/>
  <c r="DO756" i="1" s="1"/>
  <c r="DM668" i="1"/>
  <c r="DO668" i="1" s="1"/>
  <c r="DQ593" i="1"/>
  <c r="DQ544" i="1"/>
  <c r="DQ282" i="1"/>
  <c r="DQ1109" i="1"/>
  <c r="DL674" i="1"/>
  <c r="DN674" i="1" s="1"/>
  <c r="DL779" i="1"/>
  <c r="DM605" i="1"/>
  <c r="DO605" i="1" s="1"/>
  <c r="DL868" i="1"/>
  <c r="DO868" i="1" s="1"/>
  <c r="DQ364" i="1"/>
  <c r="DQ596" i="1"/>
  <c r="DL756" i="1"/>
  <c r="DM593" i="1"/>
  <c r="DO593" i="1" s="1"/>
  <c r="DL544" i="1"/>
  <c r="DN544" i="1" s="1"/>
  <c r="DM282" i="1"/>
  <c r="DL1109" i="1"/>
  <c r="DO1109" i="1" s="1"/>
  <c r="DQ532" i="1"/>
  <c r="DQ605" i="1"/>
  <c r="DQ1056" i="1"/>
  <c r="DM596" i="1"/>
  <c r="DO596" i="1" s="1"/>
  <c r="DQ166" i="1"/>
  <c r="DL609" i="1"/>
  <c r="DN609" i="1" s="1"/>
  <c r="DM924" i="1"/>
  <c r="DN924" i="1" s="1"/>
  <c r="DM176" i="1"/>
  <c r="DO176" i="1" s="1"/>
  <c r="DQ468" i="1"/>
  <c r="DL1165" i="1"/>
  <c r="DM532" i="1"/>
  <c r="DL692" i="1"/>
  <c r="DL212" i="1"/>
  <c r="DM748" i="1"/>
  <c r="DO748" i="1" s="1"/>
  <c r="DM1056" i="1"/>
  <c r="DQ686" i="1"/>
  <c r="DM166" i="1"/>
  <c r="DO166" i="1" s="1"/>
  <c r="DQ609" i="1"/>
  <c r="DL924" i="1"/>
  <c r="DL176" i="1"/>
  <c r="DL468" i="1"/>
  <c r="DN468" i="1" s="1"/>
  <c r="DL111" i="1"/>
  <c r="DN111" i="1" s="1"/>
  <c r="DQ692" i="1"/>
  <c r="DM212" i="1"/>
  <c r="DQ401" i="1"/>
  <c r="DL748" i="1"/>
  <c r="DM686" i="1"/>
  <c r="DN686" i="1" s="1"/>
  <c r="DM209" i="1"/>
  <c r="DO209" i="1" s="1"/>
  <c r="DQ974" i="1"/>
  <c r="DQ277" i="1"/>
  <c r="DQ111" i="1"/>
  <c r="DL806" i="1"/>
  <c r="DO806" i="1" s="1"/>
  <c r="DM235" i="1"/>
  <c r="DN235" i="1" s="1"/>
  <c r="DM401" i="1"/>
  <c r="DN401" i="1" s="1"/>
  <c r="DM764" i="1"/>
  <c r="DN764" i="1" s="1"/>
  <c r="DL209" i="1"/>
  <c r="DM974" i="1"/>
  <c r="DO974" i="1" s="1"/>
  <c r="DM277" i="1"/>
  <c r="DN277" i="1" s="1"/>
  <c r="DL808" i="1"/>
  <c r="DM808" i="1"/>
  <c r="DQ808" i="1"/>
  <c r="DQ1322" i="1"/>
  <c r="DL1322" i="1"/>
  <c r="DL1048" i="1"/>
  <c r="DM1048" i="1"/>
  <c r="DN1048" i="1" s="1"/>
  <c r="DM619" i="1"/>
  <c r="DO619" i="1" s="1"/>
  <c r="DL619" i="1"/>
  <c r="DQ619" i="1"/>
  <c r="DL432" i="1"/>
  <c r="DQ432" i="1"/>
  <c r="DM432" i="1"/>
  <c r="DO432" i="1" s="1"/>
  <c r="DQ388" i="1"/>
  <c r="DL388" i="1"/>
  <c r="DM388" i="1"/>
  <c r="DO388" i="1" s="1"/>
  <c r="DQ289" i="1"/>
  <c r="DM289" i="1"/>
  <c r="DL289" i="1"/>
  <c r="DL116" i="1"/>
  <c r="DN116" i="1" s="1"/>
  <c r="DQ514" i="1"/>
  <c r="DL514" i="1"/>
  <c r="DM514" i="1"/>
  <c r="DO514" i="1" s="1"/>
  <c r="DL786" i="1"/>
  <c r="DM786" i="1"/>
  <c r="DO786" i="1" s="1"/>
  <c r="DL694" i="1"/>
  <c r="DN694" i="1" s="1"/>
  <c r="DQ694" i="1"/>
  <c r="DM371" i="1"/>
  <c r="DO371" i="1" s="1"/>
  <c r="DQ371" i="1"/>
  <c r="DL371" i="1"/>
  <c r="DM878" i="1"/>
  <c r="DN878" i="1" s="1"/>
  <c r="DL878" i="1"/>
  <c r="DQ878" i="1"/>
  <c r="DL58" i="1"/>
  <c r="DM58" i="1"/>
  <c r="DO58" i="1" s="1"/>
  <c r="DQ419" i="1"/>
  <c r="DL419" i="1"/>
  <c r="DN419" i="1" s="1"/>
  <c r="DL836" i="1"/>
  <c r="DM836" i="1"/>
  <c r="DQ836" i="1"/>
  <c r="DL861" i="1"/>
  <c r="DM861" i="1"/>
  <c r="DN861" i="1" s="1"/>
  <c r="DM233" i="1"/>
  <c r="DO233" i="1" s="1"/>
  <c r="DQ233" i="1"/>
  <c r="DQ326" i="1"/>
  <c r="DL326" i="1"/>
  <c r="DQ920" i="1"/>
  <c r="DM920" i="1"/>
  <c r="DN920" i="1" s="1"/>
  <c r="DL920" i="1"/>
  <c r="DL82" i="1"/>
  <c r="DQ82" i="1"/>
  <c r="DM82" i="1"/>
  <c r="DO82" i="1" s="1"/>
  <c r="DM622" i="1"/>
  <c r="DO622" i="1" s="1"/>
  <c r="DQ622" i="1"/>
  <c r="DL622" i="1"/>
  <c r="DM246" i="1"/>
  <c r="DO246" i="1" s="1"/>
  <c r="DQ246" i="1"/>
  <c r="DL246" i="1"/>
  <c r="DL972" i="1"/>
  <c r="DQ972" i="1"/>
  <c r="DM972" i="1"/>
  <c r="DN972" i="1" s="1"/>
  <c r="DM416" i="1"/>
  <c r="DQ416" i="1"/>
  <c r="DL416" i="1"/>
  <c r="DL740" i="1"/>
  <c r="DM740" i="1"/>
  <c r="DO740" i="1" s="1"/>
  <c r="DQ740" i="1"/>
  <c r="DM156" i="1"/>
  <c r="DO156" i="1" s="1"/>
  <c r="DL156" i="1"/>
  <c r="DQ156" i="1"/>
  <c r="DL399" i="1"/>
  <c r="DM399" i="1"/>
  <c r="DO399" i="1" s="1"/>
  <c r="DQ1048" i="1"/>
  <c r="DL188" i="1"/>
  <c r="DQ188" i="1"/>
  <c r="DM188" i="1"/>
  <c r="DO188" i="1" s="1"/>
  <c r="DQ59" i="1"/>
  <c r="DL59" i="1"/>
  <c r="DM376" i="1"/>
  <c r="DO376" i="1" s="1"/>
  <c r="DL376" i="1"/>
  <c r="DM429" i="1"/>
  <c r="DQ429" i="1"/>
  <c r="DL429" i="1"/>
  <c r="DL971" i="1"/>
  <c r="DM971" i="1"/>
  <c r="DN971" i="1" s="1"/>
  <c r="DQ72" i="1"/>
  <c r="DL72" i="1"/>
  <c r="DM72" i="1"/>
  <c r="DO72" i="1" s="1"/>
  <c r="DQ335" i="1"/>
  <c r="DL335" i="1"/>
  <c r="DN335" i="1" s="1"/>
  <c r="DQ689" i="1"/>
  <c r="DL689" i="1"/>
  <c r="DN689" i="1" s="1"/>
  <c r="DQ500" i="1"/>
  <c r="DL500" i="1"/>
  <c r="DM500" i="1"/>
  <c r="DO500" i="1" s="1"/>
  <c r="DQ522" i="1"/>
  <c r="DL522" i="1"/>
  <c r="DM522" i="1"/>
  <c r="DO522" i="1" s="1"/>
  <c r="DQ723" i="1"/>
  <c r="DM723" i="1"/>
  <c r="DO723" i="1" s="1"/>
  <c r="DL723" i="1"/>
  <c r="DQ932" i="1"/>
  <c r="DL932" i="1"/>
  <c r="DO932" i="1" s="1"/>
  <c r="DM900" i="1"/>
  <c r="DN900" i="1" s="1"/>
  <c r="DL900" i="1"/>
  <c r="DQ865" i="1"/>
  <c r="DL865" i="1"/>
  <c r="DO865" i="1" s="1"/>
  <c r="DM717" i="1"/>
  <c r="DN717" i="1" s="1"/>
  <c r="DQ717" i="1"/>
  <c r="DQ638" i="1"/>
  <c r="DM638" i="1"/>
  <c r="DO638" i="1" s="1"/>
  <c r="DQ379" i="1"/>
  <c r="DL379" i="1"/>
  <c r="DN379" i="1" s="1"/>
  <c r="DM368" i="1"/>
  <c r="DL368" i="1"/>
  <c r="DL101" i="1"/>
  <c r="DN101" i="1" s="1"/>
  <c r="DQ101" i="1"/>
  <c r="DQ1119" i="1"/>
  <c r="DL1119" i="1"/>
  <c r="DO1119" i="1" s="1"/>
  <c r="DL821" i="1"/>
  <c r="DM821" i="1"/>
  <c r="DN821" i="1" s="1"/>
  <c r="DL719" i="1"/>
  <c r="DM719" i="1"/>
  <c r="DO719" i="1" s="1"/>
  <c r="DM552" i="1"/>
  <c r="DO552" i="1" s="1"/>
  <c r="DL552" i="1"/>
  <c r="DL526" i="1"/>
  <c r="DN526" i="1" s="1"/>
  <c r="DQ526" i="1"/>
  <c r="DL123" i="1"/>
  <c r="DN123" i="1" s="1"/>
  <c r="DQ123" i="1"/>
  <c r="DM182" i="1"/>
  <c r="DQ182" i="1"/>
  <c r="DL832" i="1"/>
  <c r="DM832" i="1"/>
  <c r="DN832" i="1" s="1"/>
  <c r="DQ832" i="1"/>
  <c r="DM907" i="1"/>
  <c r="DN907" i="1" s="1"/>
  <c r="DL907" i="1"/>
  <c r="DQ907" i="1"/>
  <c r="DM651" i="1"/>
  <c r="DO651" i="1" s="1"/>
  <c r="DQ651" i="1"/>
  <c r="DL651" i="1"/>
  <c r="DL436" i="1"/>
  <c r="DQ436" i="1"/>
  <c r="DM436" i="1"/>
  <c r="DO436" i="1" s="1"/>
  <c r="DL395" i="1"/>
  <c r="DM395" i="1"/>
  <c r="DQ395" i="1"/>
  <c r="DM319" i="1"/>
  <c r="DO319" i="1" s="1"/>
  <c r="DQ319" i="1"/>
  <c r="DL319" i="1"/>
  <c r="DM149" i="1"/>
  <c r="DO149" i="1" s="1"/>
  <c r="DQ149" i="1"/>
  <c r="DM976" i="1"/>
  <c r="DN976" i="1" s="1"/>
  <c r="DQ976" i="1"/>
  <c r="DL976" i="1"/>
  <c r="DL751" i="1"/>
  <c r="DM751" i="1"/>
  <c r="DO751" i="1" s="1"/>
  <c r="DQ751" i="1"/>
  <c r="DM729" i="1"/>
  <c r="DQ729" i="1"/>
  <c r="DL729" i="1"/>
  <c r="DL495" i="1"/>
  <c r="DQ495" i="1"/>
  <c r="DM495" i="1"/>
  <c r="DO495" i="1" s="1"/>
  <c r="DM517" i="1"/>
  <c r="DO517" i="1" s="1"/>
  <c r="DL517" i="1"/>
  <c r="DQ517" i="1"/>
  <c r="DL88" i="1"/>
  <c r="DM88" i="1"/>
  <c r="DO88" i="1" s="1"/>
  <c r="DQ88" i="1"/>
  <c r="DL201" i="1"/>
  <c r="DQ201" i="1"/>
  <c r="DM201" i="1"/>
  <c r="DO201" i="1" s="1"/>
  <c r="DM1120" i="1"/>
  <c r="DQ1120" i="1"/>
  <c r="DL1120" i="1"/>
  <c r="DL739" i="1"/>
  <c r="DQ739" i="1"/>
  <c r="DM739" i="1"/>
  <c r="DL450" i="1"/>
  <c r="DM450" i="1"/>
  <c r="DO450" i="1" s="1"/>
  <c r="DQ450" i="1"/>
  <c r="DQ645" i="1"/>
  <c r="DM645" i="1"/>
  <c r="DO645" i="1" s="1"/>
  <c r="DL645" i="1"/>
  <c r="DL346" i="1"/>
  <c r="DM346" i="1"/>
  <c r="DQ346" i="1"/>
  <c r="DL324" i="1"/>
  <c r="DM324" i="1"/>
  <c r="DO324" i="1" s="1"/>
  <c r="DQ324" i="1"/>
  <c r="DQ107" i="1"/>
  <c r="DL107" i="1"/>
  <c r="DM107" i="1"/>
  <c r="DO107" i="1" s="1"/>
  <c r="DQ1222" i="1"/>
  <c r="DM1222" i="1"/>
  <c r="DN1222" i="1" s="1"/>
  <c r="DL1222" i="1"/>
  <c r="DM933" i="1"/>
  <c r="DN933" i="1" s="1"/>
  <c r="DL933" i="1"/>
  <c r="DQ933" i="1"/>
  <c r="DM811" i="1"/>
  <c r="DN811" i="1" s="1"/>
  <c r="DQ811" i="1"/>
  <c r="DL811" i="1"/>
  <c r="DM461" i="1"/>
  <c r="DQ461" i="1"/>
  <c r="DL461" i="1"/>
  <c r="DM384" i="1"/>
  <c r="DQ384" i="1"/>
  <c r="DL384" i="1"/>
  <c r="DM210" i="1"/>
  <c r="DQ210" i="1"/>
  <c r="DL210" i="1"/>
  <c r="DQ164" i="1"/>
  <c r="DL164" i="1"/>
  <c r="DM164" i="1"/>
  <c r="DO164" i="1" s="1"/>
  <c r="DQ165" i="1"/>
  <c r="DM165" i="1"/>
  <c r="DN165" i="1" s="1"/>
  <c r="DL597" i="1"/>
  <c r="DQ597" i="1"/>
  <c r="DM597" i="1"/>
  <c r="DQ951" i="1"/>
  <c r="DL951" i="1"/>
  <c r="DM951" i="1"/>
  <c r="DN951" i="1" s="1"/>
  <c r="DQ310" i="1"/>
  <c r="DM310" i="1"/>
  <c r="DL310" i="1"/>
  <c r="DL499" i="1"/>
  <c r="DQ499" i="1"/>
  <c r="DM499" i="1"/>
  <c r="DO499" i="1" s="1"/>
  <c r="DQ58" i="1"/>
  <c r="DM128" i="1"/>
  <c r="DO128" i="1" s="1"/>
  <c r="DL128" i="1"/>
  <c r="DQ128" i="1"/>
  <c r="DL1163" i="1"/>
  <c r="DM1163" i="1"/>
  <c r="DN1163" i="1" s="1"/>
  <c r="DQ1163" i="1"/>
  <c r="DM1074" i="1"/>
  <c r="DQ1074" i="1"/>
  <c r="DL1074" i="1"/>
  <c r="DQ660" i="1"/>
  <c r="DL660" i="1"/>
  <c r="DM660" i="1"/>
  <c r="DO660" i="1" s="1"/>
  <c r="DQ971" i="1"/>
  <c r="DL492" i="1"/>
  <c r="DQ492" i="1"/>
  <c r="DM492" i="1"/>
  <c r="DO492" i="1" s="1"/>
  <c r="DL233" i="1"/>
  <c r="DQ861" i="1"/>
  <c r="DM1322" i="1"/>
  <c r="DO1322" i="1" s="1"/>
  <c r="DM91" i="1"/>
  <c r="DO91" i="1" s="1"/>
  <c r="DQ91" i="1"/>
  <c r="DQ620" i="1"/>
  <c r="DM620" i="1"/>
  <c r="DO620" i="1" s="1"/>
  <c r="DQ627" i="1"/>
  <c r="DL627" i="1"/>
  <c r="DM627" i="1"/>
  <c r="DM553" i="1"/>
  <c r="DO553" i="1" s="1"/>
  <c r="DQ553" i="1"/>
  <c r="DL979" i="1"/>
  <c r="DM979" i="1"/>
  <c r="DQ351" i="1"/>
  <c r="DL351" i="1"/>
  <c r="DN351" i="1" s="1"/>
  <c r="DQ398" i="1"/>
  <c r="DL398" i="1"/>
  <c r="DM398" i="1"/>
  <c r="DQ1257" i="1"/>
  <c r="DL1257" i="1"/>
  <c r="DM1257" i="1"/>
  <c r="DM214" i="1"/>
  <c r="DO214" i="1" s="1"/>
  <c r="DL214" i="1"/>
  <c r="DQ214" i="1"/>
  <c r="DM915" i="1"/>
  <c r="DN915" i="1" s="1"/>
  <c r="DQ915" i="1"/>
  <c r="DL915" i="1"/>
  <c r="DL1157" i="1"/>
  <c r="DQ1157" i="1"/>
  <c r="DM1157" i="1"/>
  <c r="DN1157" i="1" s="1"/>
  <c r="DM119" i="1"/>
  <c r="DL119" i="1"/>
  <c r="DQ119" i="1"/>
  <c r="DQ731" i="1"/>
  <c r="DL731" i="1"/>
  <c r="DN731" i="1" s="1"/>
  <c r="DM326" i="1"/>
  <c r="DO326" i="1" s="1"/>
  <c r="DQ979" i="1"/>
  <c r="DQ1127" i="1"/>
  <c r="DL182" i="1"/>
  <c r="DQ94" i="1"/>
  <c r="DM94" i="1"/>
  <c r="DL313" i="1"/>
  <c r="DN313" i="1" s="1"/>
  <c r="DQ313" i="1"/>
  <c r="DL1084" i="1"/>
  <c r="DM1084" i="1"/>
  <c r="DQ1084" i="1"/>
  <c r="DL546" i="1"/>
  <c r="DM546" i="1"/>
  <c r="DO546" i="1" s="1"/>
  <c r="DL680" i="1"/>
  <c r="DM680" i="1"/>
  <c r="DO680" i="1" s="1"/>
  <c r="DL187" i="1"/>
  <c r="DN187" i="1" s="1"/>
  <c r="DQ187" i="1"/>
  <c r="DL513" i="1"/>
  <c r="DM513" i="1"/>
  <c r="DQ513" i="1"/>
  <c r="DM981" i="1"/>
  <c r="DN981" i="1" s="1"/>
  <c r="DQ981" i="1"/>
  <c r="DL981" i="1"/>
  <c r="DM62" i="1"/>
  <c r="DO62" i="1" s="1"/>
  <c r="DL62" i="1"/>
  <c r="DL760" i="1"/>
  <c r="DM760" i="1"/>
  <c r="DQ760" i="1"/>
  <c r="DL831" i="1"/>
  <c r="DQ831" i="1"/>
  <c r="DM831" i="1"/>
  <c r="DN831" i="1" s="1"/>
  <c r="DM564" i="1"/>
  <c r="DQ564" i="1"/>
  <c r="DL564" i="1"/>
  <c r="DL76" i="1"/>
  <c r="DM76" i="1"/>
  <c r="DO76" i="1" s="1"/>
  <c r="DQ76" i="1"/>
  <c r="DL91" i="1"/>
  <c r="DL1127" i="1"/>
  <c r="DO1127" i="1" s="1"/>
  <c r="DQ116" i="1"/>
  <c r="DM183" i="1"/>
  <c r="DQ357" i="1"/>
  <c r="DM530" i="1"/>
  <c r="DL369" i="1"/>
  <c r="DQ521" i="1"/>
  <c r="DQ634" i="1"/>
  <c r="DM545" i="1"/>
  <c r="DO545" i="1" s="1"/>
  <c r="DL703" i="1"/>
  <c r="DM835" i="1"/>
  <c r="DO835" i="1" s="1"/>
  <c r="DM853" i="1"/>
  <c r="DN853" i="1" s="1"/>
  <c r="DL770" i="1"/>
  <c r="DN770" i="1" s="1"/>
  <c r="DL830" i="1"/>
  <c r="DO830" i="1" s="1"/>
  <c r="DM1316" i="1"/>
  <c r="DO1316" i="1" s="1"/>
  <c r="DM160" i="1"/>
  <c r="DQ413" i="1"/>
  <c r="DM137" i="1"/>
  <c r="DN137" i="1" s="1"/>
  <c r="DL1249" i="1"/>
  <c r="DM125" i="1"/>
  <c r="DM73" i="1"/>
  <c r="DO73" i="1" s="1"/>
  <c r="DM309" i="1"/>
  <c r="DO309" i="1" s="1"/>
  <c r="DQ258" i="1"/>
  <c r="DM469" i="1"/>
  <c r="DQ523" i="1"/>
  <c r="DM430" i="1"/>
  <c r="DN430" i="1" s="1"/>
  <c r="DM71" i="1"/>
  <c r="DO71" i="1" s="1"/>
  <c r="DQ283" i="1"/>
  <c r="DQ300" i="1"/>
  <c r="DM490" i="1"/>
  <c r="DO490" i="1" s="1"/>
  <c r="DM603" i="1"/>
  <c r="DO603" i="1" s="1"/>
  <c r="DM333" i="1"/>
  <c r="DN333" i="1" s="1"/>
  <c r="DQ617" i="1"/>
  <c r="DL669" i="1"/>
  <c r="DM589" i="1"/>
  <c r="DO589" i="1" s="1"/>
  <c r="DL743" i="1"/>
  <c r="DL937" i="1"/>
  <c r="DQ1053" i="1"/>
  <c r="DL944" i="1"/>
  <c r="DQ169" i="1"/>
  <c r="DQ585" i="1"/>
  <c r="DM1165" i="1"/>
  <c r="DN1165" i="1" s="1"/>
  <c r="DQ115" i="1"/>
  <c r="DM231" i="1"/>
  <c r="DN231" i="1" s="1"/>
  <c r="DQ375" i="1"/>
  <c r="DM322" i="1"/>
  <c r="DN322" i="1" s="1"/>
  <c r="DQ408" i="1"/>
  <c r="DM264" i="1"/>
  <c r="DL650" i="1"/>
  <c r="DQ643" i="1"/>
  <c r="DL757" i="1"/>
  <c r="DM407" i="1"/>
  <c r="DL912" i="1"/>
  <c r="DM630" i="1"/>
  <c r="DQ954" i="1"/>
  <c r="DQ1112" i="1"/>
  <c r="DM199" i="1"/>
  <c r="DO199" i="1" s="1"/>
  <c r="DM220" i="1"/>
  <c r="DO220" i="1" s="1"/>
  <c r="DM343" i="1"/>
  <c r="DO343" i="1" s="1"/>
  <c r="DL512" i="1"/>
  <c r="DQ505" i="1"/>
  <c r="DL349" i="1"/>
  <c r="DN349" i="1" s="1"/>
  <c r="DQ427" i="1"/>
  <c r="DQ606" i="1"/>
  <c r="DQ726" i="1"/>
  <c r="DQ975" i="1"/>
  <c r="DL734" i="1"/>
  <c r="DQ1073" i="1"/>
  <c r="DQ964" i="1"/>
  <c r="DM1226" i="1"/>
  <c r="DN1226" i="1" s="1"/>
  <c r="DM257" i="1"/>
  <c r="DO257" i="1" s="1"/>
  <c r="DM124" i="1"/>
  <c r="DL437" i="1"/>
  <c r="DQ355" i="1"/>
  <c r="DQ485" i="1"/>
  <c r="DM612" i="1"/>
  <c r="DO612" i="1" s="1"/>
  <c r="DM745" i="1"/>
  <c r="DN745" i="1" s="1"/>
  <c r="DL711" i="1"/>
  <c r="DN711" i="1" s="1"/>
  <c r="DQ870" i="1"/>
  <c r="DM793" i="1"/>
  <c r="DN793" i="1" s="1"/>
  <c r="DQ923" i="1"/>
  <c r="DL827" i="1"/>
  <c r="DM1072" i="1"/>
  <c r="DN1072" i="1" s="1"/>
  <c r="DM801" i="1"/>
  <c r="DO801" i="1" s="1"/>
  <c r="DQ170" i="1"/>
  <c r="DQ934" i="1"/>
  <c r="DL80" i="1"/>
  <c r="DQ308" i="1"/>
  <c r="DM687" i="1"/>
  <c r="DO687" i="1" s="1"/>
  <c r="DQ1024" i="1"/>
  <c r="DQ160" i="1"/>
  <c r="DL308" i="1"/>
  <c r="DN308" i="1" s="1"/>
  <c r="DQ687" i="1"/>
  <c r="DL1024" i="1"/>
  <c r="DO1024" i="1" s="1"/>
  <c r="DM140" i="1"/>
  <c r="DO140" i="1" s="1"/>
  <c r="DQ131" i="1"/>
  <c r="DL131" i="1"/>
  <c r="DL118" i="1"/>
  <c r="DN118" i="1" s="1"/>
  <c r="DQ118" i="1"/>
  <c r="DM179" i="1"/>
  <c r="DO179" i="1" s="1"/>
  <c r="DL179" i="1"/>
  <c r="DO618" i="1"/>
  <c r="DO689" i="1"/>
  <c r="DO1391" i="1"/>
  <c r="DN1119" i="1"/>
  <c r="DO1915" i="1"/>
  <c r="DN1127" i="1"/>
  <c r="DO382" i="1"/>
  <c r="DO1397" i="1"/>
  <c r="DO305" i="1"/>
  <c r="DO678" i="1"/>
  <c r="DN1194" i="1"/>
  <c r="DN1972" i="1"/>
  <c r="DO1972" i="1"/>
  <c r="DO1859" i="1"/>
  <c r="DN839" i="1"/>
  <c r="DO1634" i="1"/>
  <c r="DO1988" i="1"/>
  <c r="DN1135" i="1"/>
  <c r="DO524" i="1"/>
  <c r="DO761" i="1"/>
  <c r="DO1409" i="1"/>
  <c r="DO541" i="1"/>
  <c r="DO104" i="1"/>
  <c r="DN903" i="1"/>
  <c r="DO1429" i="1"/>
  <c r="DO1452" i="1"/>
  <c r="DO1791" i="1"/>
  <c r="DN1173" i="1"/>
  <c r="DO2022" i="1"/>
  <c r="DO526" i="1"/>
  <c r="DO694" i="1"/>
  <c r="DO1501" i="1"/>
  <c r="DO1614" i="1"/>
  <c r="DN1196" i="1"/>
  <c r="DO1504" i="1"/>
  <c r="DO1706" i="1"/>
  <c r="DO1905" i="1"/>
  <c r="DO194" i="1"/>
  <c r="DN1054" i="1"/>
  <c r="DO1553" i="1"/>
  <c r="DO1902" i="1"/>
  <c r="DO240" i="1"/>
  <c r="DO1646" i="1"/>
  <c r="DO1613" i="1"/>
  <c r="DO1694" i="1"/>
  <c r="DO146" i="1"/>
  <c r="DO1455" i="1"/>
  <c r="DO2012" i="1"/>
  <c r="DO482" i="1"/>
  <c r="DO249" i="1"/>
  <c r="DO276" i="1"/>
  <c r="DN898" i="1"/>
  <c r="DN1099" i="1"/>
  <c r="DO1776" i="1"/>
  <c r="DO1923" i="1"/>
  <c r="DO2009" i="1"/>
  <c r="DO118" i="1"/>
  <c r="DN1305" i="1"/>
  <c r="DO1627" i="1"/>
  <c r="DO204" i="1"/>
  <c r="DN1199" i="1"/>
  <c r="DO1635" i="1"/>
  <c r="DO1853" i="1"/>
  <c r="DO1995" i="1"/>
  <c r="DO2039" i="1"/>
  <c r="DO578" i="1"/>
  <c r="DO157" i="1"/>
  <c r="DO334" i="1"/>
  <c r="DO1338" i="1"/>
  <c r="DO535" i="1"/>
  <c r="DO1527" i="1"/>
  <c r="DN1090" i="1"/>
  <c r="DO1970" i="1"/>
  <c r="DO290" i="1"/>
  <c r="DO1701" i="1"/>
  <c r="DX79" i="1"/>
  <c r="DO652" i="1"/>
  <c r="DO684" i="1"/>
  <c r="DN868" i="1"/>
  <c r="DN1298" i="1"/>
  <c r="DN1239" i="1"/>
  <c r="DO1632" i="1"/>
  <c r="DO2006" i="1"/>
  <c r="DO77" i="1"/>
  <c r="DO1596" i="1"/>
  <c r="DO1864" i="1"/>
  <c r="DO1333" i="1"/>
  <c r="DO1444" i="1"/>
  <c r="DN848" i="1"/>
  <c r="DO1435" i="1"/>
  <c r="DN1252" i="1"/>
  <c r="DO1994" i="1"/>
  <c r="DO342" i="1"/>
  <c r="DN1132" i="1"/>
  <c r="DO544" i="1"/>
  <c r="DO1657" i="1"/>
  <c r="DO2002" i="1"/>
  <c r="DO106" i="1"/>
  <c r="DN813" i="1"/>
  <c r="DO127" i="1"/>
  <c r="DO706" i="1"/>
  <c r="DO754" i="1"/>
  <c r="DO1370" i="1"/>
  <c r="DN892" i="1"/>
  <c r="DN888" i="1"/>
  <c r="DO61" i="1"/>
  <c r="DO698" i="1"/>
  <c r="DN818" i="1"/>
  <c r="DZ75" i="1"/>
  <c r="DN806" i="1"/>
  <c r="DO338" i="1"/>
  <c r="DO588" i="1"/>
  <c r="DO325" i="1"/>
  <c r="DO2010" i="1"/>
  <c r="DO443" i="1"/>
  <c r="DO1964" i="1"/>
  <c r="DO674" i="1"/>
  <c r="DO2029" i="1"/>
  <c r="DO458" i="1"/>
  <c r="DO403" i="1"/>
  <c r="DO511" i="1"/>
  <c r="DO623" i="1"/>
  <c r="DO615" i="1"/>
  <c r="DN1192" i="1"/>
  <c r="DO1589" i="1"/>
  <c r="DO1563" i="1"/>
  <c r="DO1825" i="1"/>
  <c r="DO1663" i="1"/>
  <c r="DO625" i="1"/>
  <c r="DN910" i="1"/>
  <c r="DO1342" i="1"/>
  <c r="DN1036" i="1"/>
  <c r="DN984" i="1"/>
  <c r="DO1411" i="1"/>
  <c r="DX76" i="1"/>
  <c r="DO411" i="1"/>
  <c r="DO2031" i="1"/>
  <c r="DO205" i="1"/>
  <c r="DO379" i="1"/>
  <c r="DN865" i="1"/>
  <c r="DO1801" i="1"/>
  <c r="DO378" i="1"/>
  <c r="DO702" i="1"/>
  <c r="DN906" i="1"/>
  <c r="DO1945" i="1"/>
  <c r="DO206" i="1"/>
  <c r="DO400" i="1"/>
  <c r="DO267" i="1"/>
  <c r="DO673" i="1"/>
  <c r="DO732" i="1"/>
  <c r="DO1556" i="1"/>
  <c r="DO1735" i="1"/>
  <c r="DO1861" i="1"/>
  <c r="DN1233" i="1"/>
  <c r="DO1999" i="1"/>
  <c r="DO172" i="1"/>
  <c r="DN874" i="1"/>
  <c r="DN1158" i="1"/>
  <c r="DO1535" i="1"/>
  <c r="DN1955" i="1"/>
  <c r="DO1955" i="1"/>
  <c r="DO101" i="1"/>
  <c r="DO664" i="1"/>
  <c r="DO1777" i="1"/>
  <c r="DO1385" i="1"/>
  <c r="DO1854" i="1"/>
  <c r="DN1108" i="1"/>
  <c r="DO224" i="1"/>
  <c r="DO468" i="1"/>
  <c r="DO667" i="1"/>
  <c r="DO475" i="1"/>
  <c r="DO508" i="1"/>
  <c r="DN1109" i="1"/>
  <c r="DO1672" i="1"/>
  <c r="DO315" i="1"/>
  <c r="DO331" i="1"/>
  <c r="DO558" i="1"/>
  <c r="DN987" i="1"/>
  <c r="DO351" i="1"/>
  <c r="DN1281" i="1"/>
  <c r="DO506" i="1"/>
  <c r="DN1197" i="1"/>
  <c r="DN1234" i="1"/>
  <c r="DO1402" i="1"/>
  <c r="DO1368" i="1"/>
  <c r="DO1736" i="1"/>
  <c r="DO59" i="1"/>
  <c r="DO323" i="1"/>
  <c r="DO1414" i="1"/>
  <c r="DO466" i="1"/>
  <c r="DN958" i="1"/>
  <c r="DN1088" i="1"/>
  <c r="DO1349" i="1"/>
  <c r="DO311" i="1"/>
  <c r="DN311" i="1"/>
  <c r="DO715" i="1"/>
  <c r="DO116" i="1"/>
  <c r="DO685" i="1"/>
  <c r="DO1598" i="1"/>
  <c r="DN1184" i="1"/>
  <c r="DO1570" i="1"/>
  <c r="DO313" i="1"/>
  <c r="DN932" i="1"/>
  <c r="DO123" i="1"/>
  <c r="DN796" i="1"/>
  <c r="DN1188" i="1"/>
  <c r="DO122" i="1"/>
  <c r="DO742" i="1"/>
  <c r="DO736" i="1"/>
  <c r="DO1709" i="1"/>
  <c r="DO345" i="1"/>
  <c r="DN817" i="1"/>
  <c r="DO1700" i="1"/>
  <c r="DO175" i="1"/>
  <c r="DO1779" i="1"/>
  <c r="DN807" i="1"/>
  <c r="DO1610" i="1"/>
  <c r="DO1475" i="1"/>
  <c r="DO1746" i="1"/>
  <c r="DN1511" i="1"/>
  <c r="DO1693" i="1"/>
  <c r="DO601" i="1"/>
  <c r="DO1811" i="1"/>
  <c r="DO234" i="1"/>
  <c r="DO540" i="1"/>
  <c r="DO187" i="1"/>
  <c r="DN1262" i="1"/>
  <c r="DO406" i="1"/>
  <c r="DO359" i="1"/>
  <c r="DO1629" i="1"/>
  <c r="DO111" i="1"/>
  <c r="DO691" i="1"/>
  <c r="DN891" i="1"/>
  <c r="DN1107" i="1"/>
  <c r="DN1205" i="1"/>
  <c r="DO1588" i="1"/>
  <c r="DO1813" i="1"/>
  <c r="DO2023" i="1"/>
  <c r="DO316" i="1"/>
  <c r="DO722" i="1"/>
  <c r="DN1178" i="1"/>
  <c r="DO1545" i="1"/>
  <c r="DO98" i="1"/>
  <c r="DO695" i="1"/>
  <c r="DN988" i="1"/>
  <c r="DN1221" i="1"/>
  <c r="DO1609" i="1"/>
  <c r="DO1971" i="1"/>
  <c r="DO408" i="1"/>
  <c r="DO650" i="1"/>
  <c r="DO1327" i="1"/>
  <c r="DO1461" i="1"/>
  <c r="DO1806" i="1"/>
  <c r="DO512" i="1"/>
  <c r="DO349" i="1"/>
  <c r="DO427" i="1"/>
  <c r="DO726" i="1"/>
  <c r="DN1073" i="1"/>
  <c r="DN964" i="1"/>
  <c r="DN1251" i="1"/>
  <c r="DO711" i="1"/>
  <c r="DN870" i="1"/>
  <c r="DO1595" i="1"/>
  <c r="DO1913" i="1"/>
  <c r="DO303" i="1"/>
  <c r="DN850" i="1"/>
  <c r="DN965" i="1"/>
  <c r="DO1618" i="1"/>
  <c r="DO1502" i="1"/>
  <c r="DO1769" i="1"/>
  <c r="DO1559" i="1"/>
  <c r="DO1541" i="1"/>
  <c r="DN895" i="1"/>
  <c r="DN1159" i="1"/>
  <c r="DO1573" i="1"/>
  <c r="DO1981" i="1"/>
  <c r="DO308" i="1"/>
  <c r="DO242" i="1"/>
  <c r="DN1024" i="1"/>
  <c r="DO419" i="1"/>
  <c r="DO1326" i="1"/>
  <c r="DO1738" i="1"/>
  <c r="DO1423" i="1"/>
  <c r="DO1489" i="1"/>
  <c r="DO1989" i="1"/>
  <c r="DO1795" i="1"/>
  <c r="DN1308" i="1"/>
  <c r="DO2041" i="1"/>
  <c r="DO1804" i="1"/>
  <c r="DO1413" i="1"/>
  <c r="DO302" i="1"/>
  <c r="DN869" i="1"/>
  <c r="DN799" i="1"/>
  <c r="DO1815" i="1"/>
  <c r="DO422" i="1"/>
  <c r="DO730" i="1"/>
  <c r="DO1783" i="1"/>
  <c r="DO335" i="1"/>
  <c r="DO394" i="1"/>
  <c r="DN1181" i="1"/>
  <c r="DO1351" i="1"/>
  <c r="DO637" i="1"/>
  <c r="DO662" i="1"/>
  <c r="DN810" i="1"/>
  <c r="DO1335" i="1"/>
  <c r="DO1405" i="1"/>
  <c r="DO1498" i="1"/>
  <c r="DO762" i="1"/>
  <c r="DN1077" i="1"/>
  <c r="DO480" i="1"/>
  <c r="DN1279" i="1"/>
  <c r="DN1255" i="1"/>
  <c r="DN1053" i="1"/>
  <c r="DO413" i="1"/>
  <c r="DN989" i="1"/>
  <c r="DO1734" i="1"/>
  <c r="DO85" i="1"/>
  <c r="DO191" i="1"/>
  <c r="DN863" i="1"/>
  <c r="DN1039" i="1"/>
  <c r="DN1038" i="1"/>
  <c r="DO2038" i="1"/>
  <c r="DO362" i="1"/>
  <c r="DO1630" i="1"/>
  <c r="DO357" i="1"/>
  <c r="DO634" i="1"/>
  <c r="DO770" i="1"/>
  <c r="DN830" i="1"/>
  <c r="DY74" i="1"/>
  <c r="DO527" i="1"/>
  <c r="DN1179" i="1"/>
  <c r="DO1516" i="1"/>
  <c r="DO1685" i="1"/>
  <c r="DO1605" i="1"/>
  <c r="DO396" i="1"/>
  <c r="DN1123" i="1"/>
  <c r="DO1640" i="1"/>
  <c r="DO1512" i="1"/>
  <c r="DO1677" i="1"/>
  <c r="DO1823" i="1"/>
  <c r="DO1339" i="1"/>
  <c r="DN1243" i="1"/>
  <c r="DO1631" i="1"/>
  <c r="DO1740" i="1"/>
  <c r="DN1740" i="1"/>
  <c r="DO1687" i="1"/>
  <c r="DO720" i="1"/>
  <c r="DO1636" i="1"/>
  <c r="DO1611" i="1"/>
  <c r="DO1983" i="1"/>
  <c r="DO2011" i="1"/>
  <c r="DO609" i="1"/>
  <c r="DO1311" i="1"/>
  <c r="DO454" i="1"/>
  <c r="DO721" i="1"/>
  <c r="DN1141" i="1"/>
  <c r="DO1724" i="1"/>
  <c r="DO727" i="1"/>
  <c r="DN882" i="1"/>
  <c r="DO1841" i="1"/>
  <c r="DN1219" i="1"/>
  <c r="DO504" i="1"/>
  <c r="DN1156" i="1"/>
  <c r="DO1459" i="1"/>
  <c r="DO131" i="1"/>
  <c r="DN1193" i="1"/>
  <c r="DO731" i="1"/>
  <c r="DN1128" i="1"/>
  <c r="F139" i="1"/>
  <c r="E142" i="1" s="1"/>
  <c r="AS140" i="1"/>
  <c r="AT140" i="1" s="1"/>
  <c r="AU140" i="1" s="1"/>
  <c r="K613" i="1" s="1"/>
  <c r="AS145" i="1"/>
  <c r="AT145" i="1" s="1"/>
  <c r="AU145" i="1" s="1"/>
  <c r="M25" i="1" s="1"/>
  <c r="AS146" i="1"/>
  <c r="AT146" i="1" s="1"/>
  <c r="AU146" i="1" s="1"/>
  <c r="M26" i="1" s="1"/>
  <c r="AS147" i="1"/>
  <c r="AT147" i="1" s="1"/>
  <c r="AU147" i="1" s="1"/>
  <c r="M27" i="1" s="1"/>
  <c r="AS144" i="1"/>
  <c r="AT144" i="1" s="1"/>
  <c r="AU144" i="1" s="1"/>
  <c r="M24" i="1" s="1"/>
  <c r="AS135" i="1"/>
  <c r="AT135" i="1" s="1"/>
  <c r="AU135" i="1" s="1"/>
  <c r="AS134" i="1"/>
  <c r="AT134" i="1" s="1"/>
  <c r="AU134" i="1" s="1"/>
  <c r="AS132" i="1"/>
  <c r="AT132" i="1" s="1"/>
  <c r="AU132" i="1" s="1"/>
  <c r="AS143" i="1"/>
  <c r="AT143" i="1" s="1"/>
  <c r="AU143" i="1" s="1"/>
  <c r="AS138" i="1"/>
  <c r="AT138" i="1" s="1"/>
  <c r="AU138" i="1" s="1"/>
  <c r="AS137" i="1"/>
  <c r="AT137" i="1" s="1"/>
  <c r="AU137" i="1" s="1"/>
  <c r="AS136" i="1"/>
  <c r="AT136" i="1" s="1"/>
  <c r="AU136" i="1" s="1"/>
  <c r="AS133" i="1"/>
  <c r="AT133" i="1" s="1"/>
  <c r="AU133" i="1" s="1"/>
  <c r="AS142" i="1"/>
  <c r="AT142" i="1" s="1"/>
  <c r="AU142" i="1" s="1"/>
  <c r="AS139" i="1"/>
  <c r="AT139" i="1" s="1"/>
  <c r="AU139" i="1" s="1"/>
  <c r="AS141" i="1"/>
  <c r="AT141" i="1" s="1"/>
  <c r="AU141" i="1" s="1"/>
  <c r="B63" i="1"/>
  <c r="B61" i="1"/>
  <c r="D155" i="1"/>
  <c r="J80" i="1"/>
  <c r="D180" i="1"/>
  <c r="F75" i="1"/>
  <c r="CX49" i="1"/>
  <c r="CX48" i="1"/>
  <c r="CK48" i="1"/>
  <c r="CK49" i="1"/>
  <c r="BW49" i="1"/>
  <c r="BW48" i="1"/>
  <c r="DN1309" i="1" l="1"/>
  <c r="DN1562" i="1"/>
  <c r="DO1906" i="1"/>
  <c r="DN1051" i="1"/>
  <c r="DN1957" i="1"/>
  <c r="DN1847" i="1"/>
  <c r="DN1321" i="1"/>
  <c r="DN2022" i="1"/>
  <c r="DN254" i="1"/>
  <c r="DO1265" i="1"/>
  <c r="DN2007" i="1"/>
  <c r="DN1354" i="1"/>
  <c r="DO1166" i="1"/>
  <c r="DN2047" i="1"/>
  <c r="DO1941" i="1"/>
  <c r="DN344" i="1"/>
  <c r="DN1526" i="1"/>
  <c r="DN1838" i="1"/>
  <c r="DO1283" i="1"/>
  <c r="DN1572" i="1"/>
  <c r="DN1448" i="1"/>
  <c r="DO1215" i="1"/>
  <c r="DN1537" i="1"/>
  <c r="DO1381" i="1"/>
  <c r="DO1216" i="1"/>
  <c r="DN1358" i="1"/>
  <c r="DO1384" i="1"/>
  <c r="DO2047" i="1"/>
  <c r="DN1436" i="1"/>
  <c r="DN569" i="1"/>
  <c r="DN190" i="1"/>
  <c r="DN1904" i="1"/>
  <c r="DN1129" i="1"/>
  <c r="DN1978" i="1"/>
  <c r="DN543" i="1"/>
  <c r="DN1364" i="1"/>
  <c r="DN1647" i="1"/>
  <c r="DO1080" i="1"/>
  <c r="DN675" i="1"/>
  <c r="DO1200" i="1"/>
  <c r="DN1531" i="1"/>
  <c r="DN1897" i="1"/>
  <c r="DN2026" i="1"/>
  <c r="DN1803" i="1"/>
  <c r="DN1661" i="1"/>
  <c r="DO1242" i="1"/>
  <c r="DN460" i="1"/>
  <c r="DO816" i="1"/>
  <c r="DN705" i="1"/>
  <c r="DN1826" i="1"/>
  <c r="DN1422" i="1"/>
  <c r="DN1544" i="1"/>
  <c r="DO1195" i="1"/>
  <c r="DN1106" i="1"/>
  <c r="DN2049" i="1"/>
  <c r="DN1732" i="1"/>
  <c r="DN744" i="1"/>
  <c r="DN1267" i="1"/>
  <c r="DO795" i="1"/>
  <c r="DN314" i="1"/>
  <c r="DO1294" i="1"/>
  <c r="DN1786" i="1"/>
  <c r="DO1526" i="1"/>
  <c r="DO1607" i="1"/>
  <c r="DN1936" i="1"/>
  <c r="DX135" i="1"/>
  <c r="DW136" i="1"/>
  <c r="DO820" i="1"/>
  <c r="DO1191" i="1"/>
  <c r="DO1537" i="1"/>
  <c r="DO866" i="1"/>
  <c r="DO1303" i="1"/>
  <c r="DO787" i="1"/>
  <c r="DO1238" i="1"/>
  <c r="DN1275" i="1"/>
  <c r="DN196" i="1"/>
  <c r="DZ134" i="1"/>
  <c r="DY134" i="1"/>
  <c r="DN1334" i="1"/>
  <c r="DN580" i="1"/>
  <c r="DN1388" i="1"/>
  <c r="DN183" i="1"/>
  <c r="DN1749" i="1"/>
  <c r="DN502" i="1"/>
  <c r="DN1468" i="1"/>
  <c r="DO705" i="1"/>
  <c r="DN147" i="1"/>
  <c r="DN1621" i="1"/>
  <c r="DN1367" i="1"/>
  <c r="DO1531" i="1"/>
  <c r="DO1967" i="1"/>
  <c r="DO675" i="1"/>
  <c r="DN1886" i="1"/>
  <c r="DN1835" i="1"/>
  <c r="DN1895" i="1"/>
  <c r="DN1244" i="1"/>
  <c r="DN718" i="1"/>
  <c r="DN1525" i="1"/>
  <c r="DN452" i="1"/>
  <c r="DO1186" i="1"/>
  <c r="DO78" i="1"/>
  <c r="DN983" i="1"/>
  <c r="DN2017" i="1"/>
  <c r="DN805" i="1"/>
  <c r="DO1628" i="1"/>
  <c r="DN890" i="1"/>
  <c r="DN279" i="1"/>
  <c r="DN1449" i="1"/>
  <c r="DO923" i="1"/>
  <c r="DO846" i="1"/>
  <c r="DN1462" i="1"/>
  <c r="DN1442" i="1"/>
  <c r="DN198" i="1"/>
  <c r="DN1911" i="1"/>
  <c r="DO198" i="1"/>
  <c r="DN1719" i="1"/>
  <c r="DN1704" i="1"/>
  <c r="DN96" i="1"/>
  <c r="DN757" i="1"/>
  <c r="DO1271" i="1"/>
  <c r="DO539" i="1"/>
  <c r="DN1924" i="1"/>
  <c r="DN431" i="1"/>
  <c r="DN846" i="1"/>
  <c r="DN54" i="1"/>
  <c r="DN2016" i="1"/>
  <c r="DO1213" i="1"/>
  <c r="DN87" i="1"/>
  <c r="DO1442" i="1"/>
  <c r="DN479" i="1"/>
  <c r="DO1973" i="1"/>
  <c r="DN1996" i="1"/>
  <c r="DO314" i="1"/>
  <c r="DO931" i="1"/>
  <c r="DN1761" i="1"/>
  <c r="DN1294" i="1"/>
  <c r="DO922" i="1"/>
  <c r="DO1939" i="1"/>
  <c r="DN478" i="1"/>
  <c r="DN2021" i="1"/>
  <c r="DN1312" i="1"/>
  <c r="DN1885" i="1"/>
  <c r="DN1645" i="1"/>
  <c r="DN1959" i="1"/>
  <c r="DO518" i="1"/>
  <c r="DN1138" i="1"/>
  <c r="DN100" i="1"/>
  <c r="DO1911" i="1"/>
  <c r="DN327" i="1"/>
  <c r="DN1584" i="1"/>
  <c r="DN1582" i="1"/>
  <c r="DO1070" i="1"/>
  <c r="DO1026" i="1"/>
  <c r="DO912" i="1"/>
  <c r="DO838" i="1"/>
  <c r="DO849" i="1"/>
  <c r="DN1597" i="1"/>
  <c r="DO1924" i="1"/>
  <c r="DN1642" i="1"/>
  <c r="DO969" i="1"/>
  <c r="DO1770" i="1"/>
  <c r="DO714" i="1"/>
  <c r="DN336" i="1"/>
  <c r="DO566" i="1"/>
  <c r="DO749" i="1"/>
  <c r="DO1591" i="1"/>
  <c r="DO1400" i="1"/>
  <c r="DO431" i="1"/>
  <c r="DO1287" i="1"/>
  <c r="DO871" i="1"/>
  <c r="DN688" i="1"/>
  <c r="DO1253" i="1"/>
  <c r="DN141" i="1"/>
  <c r="DO936" i="1"/>
  <c r="DN657" i="1"/>
  <c r="DN2013" i="1"/>
  <c r="DN121" i="1"/>
  <c r="DN1946" i="1"/>
  <c r="DO884" i="1"/>
  <c r="DN1332" i="1"/>
  <c r="DN1800" i="1"/>
  <c r="DO1207" i="1"/>
  <c r="DN457" i="1"/>
  <c r="DN1867" i="1"/>
  <c r="DO1332" i="1"/>
  <c r="DN1808" i="1"/>
  <c r="DN871" i="1"/>
  <c r="DN1213" i="1"/>
  <c r="DO252" i="1"/>
  <c r="DN1145" i="1"/>
  <c r="DN1483" i="1"/>
  <c r="DN1171" i="1"/>
  <c r="DN1546" i="1"/>
  <c r="DN1907" i="1"/>
  <c r="DO914" i="1"/>
  <c r="DN584" i="1"/>
  <c r="DN1717" i="1"/>
  <c r="DN428" i="1"/>
  <c r="DN1287" i="1"/>
  <c r="DN1277" i="1"/>
  <c r="DN941" i="1"/>
  <c r="DN780" i="1"/>
  <c r="DN105" i="1"/>
  <c r="DO693" i="1"/>
  <c r="DN70" i="1"/>
  <c r="DN211" i="1"/>
  <c r="DO1608" i="1"/>
  <c r="DN57" i="1"/>
  <c r="DN1737" i="1"/>
  <c r="DN129" i="1"/>
  <c r="DN1567" i="1"/>
  <c r="DN1529" i="1"/>
  <c r="DN1496" i="1"/>
  <c r="DO1101" i="1"/>
  <c r="DO1046" i="1"/>
  <c r="DO129" i="1"/>
  <c r="DO1028" i="1"/>
  <c r="DO57" i="1"/>
  <c r="DO1616" i="1"/>
  <c r="DO87" i="1"/>
  <c r="DN590" i="1"/>
  <c r="DN1302" i="1"/>
  <c r="DO1737" i="1"/>
  <c r="DO54" i="1"/>
  <c r="DN708" i="1"/>
  <c r="DO1567" i="1"/>
  <c r="DN1447" i="1"/>
  <c r="DN244" i="1"/>
  <c r="DN230" i="1"/>
  <c r="DN1576" i="1"/>
  <c r="DO852" i="1"/>
  <c r="DO1174" i="1"/>
  <c r="DN559" i="1"/>
  <c r="DN1580" i="1"/>
  <c r="DN1399" i="1"/>
  <c r="DO1102" i="1"/>
  <c r="DN1373" i="1"/>
  <c r="DN600" i="1"/>
  <c r="DN1350" i="1"/>
  <c r="DN626" i="1"/>
  <c r="DN671" i="1"/>
  <c r="DO1113" i="1"/>
  <c r="DN1658" i="1"/>
  <c r="DO231" i="1"/>
  <c r="DN1437" i="1"/>
  <c r="DO1189" i="1"/>
  <c r="DN1918" i="1"/>
  <c r="DN1728" i="1"/>
  <c r="DN1757" i="1"/>
  <c r="DN80" i="1"/>
  <c r="DO944" i="1"/>
  <c r="DN1615" i="1"/>
  <c r="DO1897" i="1"/>
  <c r="DO1597" i="1"/>
  <c r="DN523" i="1"/>
  <c r="DN1200" i="1"/>
  <c r="DN1888" i="1"/>
  <c r="DO671" i="1"/>
  <c r="DO1364" i="1"/>
  <c r="DN624" i="1"/>
  <c r="DO954" i="1"/>
  <c r="DO1544" i="1"/>
  <c r="DO1496" i="1"/>
  <c r="DN102" i="1"/>
  <c r="DO1246" i="1"/>
  <c r="DO2020" i="1"/>
  <c r="DO1187" i="1"/>
  <c r="DN879" i="1"/>
  <c r="DN1809" i="1"/>
  <c r="DN1113" i="1"/>
  <c r="DO1359" i="1"/>
  <c r="DN285" i="1"/>
  <c r="DO626" i="1"/>
  <c r="DN1416" i="1"/>
  <c r="DO1300" i="1"/>
  <c r="DO844" i="1"/>
  <c r="DO1867" i="1"/>
  <c r="DN1059" i="1"/>
  <c r="DN1745" i="1"/>
  <c r="DN103" i="1"/>
  <c r="DO1422" i="1"/>
  <c r="DO1658" i="1"/>
  <c r="DN418" i="1"/>
  <c r="DN1758" i="1"/>
  <c r="DN1726" i="1"/>
  <c r="DO1091" i="1"/>
  <c r="DN1421" i="1"/>
  <c r="DN372" i="1"/>
  <c r="DN1690" i="1"/>
  <c r="DN1445" i="1"/>
  <c r="DO1266" i="1"/>
  <c r="DN138" i="1"/>
  <c r="DN134" i="1"/>
  <c r="DN1896" i="1"/>
  <c r="DO980" i="1"/>
  <c r="DN646" i="1"/>
  <c r="DN1521" i="1"/>
  <c r="DN586" i="1"/>
  <c r="DO1232" i="1"/>
  <c r="DN1710" i="1"/>
  <c r="DN180" i="1"/>
  <c r="DN1378" i="1"/>
  <c r="DO800" i="1"/>
  <c r="DN117" i="1"/>
  <c r="DO908" i="1"/>
  <c r="DO949" i="1"/>
  <c r="DN608" i="1"/>
  <c r="DN1324" i="1"/>
  <c r="DN1938" i="1"/>
  <c r="DN1870" i="1"/>
  <c r="DN647" i="1"/>
  <c r="DN1418" i="1"/>
  <c r="DN158" i="1"/>
  <c r="DN272" i="1"/>
  <c r="DO1289" i="1"/>
  <c r="DN1775" i="1"/>
  <c r="DN278" i="1"/>
  <c r="DO847" i="1"/>
  <c r="DO1114" i="1"/>
  <c r="DN1425" i="1"/>
  <c r="DN1715" i="1"/>
  <c r="DN1313" i="1"/>
  <c r="DN521" i="1"/>
  <c r="DN202" i="1"/>
  <c r="DN2000" i="1"/>
  <c r="DN1876" i="1"/>
  <c r="DO926" i="1"/>
  <c r="DN328" i="1"/>
  <c r="DN1990" i="1"/>
  <c r="DN2019" i="1"/>
  <c r="DN1488" i="1"/>
  <c r="DN1961" i="1"/>
  <c r="DN354" i="1"/>
  <c r="DO947" i="1"/>
  <c r="DN75" i="1"/>
  <c r="DN607" i="1"/>
  <c r="DO1032" i="1"/>
  <c r="DN2014" i="1"/>
  <c r="DO1155" i="1"/>
  <c r="DN259" i="1"/>
  <c r="DN1585" i="1"/>
  <c r="DN1878" i="1"/>
  <c r="DN1337" i="1"/>
  <c r="DO1161" i="1"/>
  <c r="DN555" i="1"/>
  <c r="DN2044" i="1"/>
  <c r="DO885" i="1"/>
  <c r="DN1962" i="1"/>
  <c r="DN734" i="1"/>
  <c r="DN947" i="1"/>
  <c r="DN908" i="1"/>
  <c r="DO1286" i="1"/>
  <c r="DO828" i="1"/>
  <c r="DO925" i="1"/>
  <c r="DN449" i="1"/>
  <c r="DN163" i="1"/>
  <c r="DN1819" i="1"/>
  <c r="DO1710" i="1"/>
  <c r="DN659" i="1"/>
  <c r="DN1660" i="1"/>
  <c r="DO825" i="1"/>
  <c r="DO2044" i="1"/>
  <c r="DN1362" i="1"/>
  <c r="DN1933" i="1"/>
  <c r="DN533" i="1"/>
  <c r="DN441" i="1"/>
  <c r="DN255" i="1"/>
  <c r="DO1098" i="1"/>
  <c r="DN604" i="1"/>
  <c r="DN681" i="1"/>
  <c r="DO2019" i="1"/>
  <c r="DO867" i="1"/>
  <c r="DN750" i="1"/>
  <c r="DO582" i="1"/>
  <c r="DN576" i="1"/>
  <c r="DN340" i="1"/>
  <c r="DO392" i="1"/>
  <c r="DN229" i="1"/>
  <c r="DN2036" i="1"/>
  <c r="DN1574" i="1"/>
  <c r="DO261" i="1"/>
  <c r="DO996" i="1"/>
  <c r="DO647" i="1"/>
  <c r="DN2018" i="1"/>
  <c r="DN1551" i="1"/>
  <c r="DO1011" i="1"/>
  <c r="DO2003" i="1"/>
  <c r="DN1829" i="1"/>
  <c r="DN208" i="1"/>
  <c r="DN442" i="1"/>
  <c r="DO755" i="1"/>
  <c r="DN1114" i="1"/>
  <c r="DO1105" i="1"/>
  <c r="DN404" i="1"/>
  <c r="DN1568" i="1"/>
  <c r="DO654" i="1"/>
  <c r="DN238" i="1"/>
  <c r="DN1977" i="1"/>
  <c r="DO1177" i="1"/>
  <c r="DN538" i="1"/>
  <c r="DO354" i="1"/>
  <c r="DO917" i="1"/>
  <c r="DN173" i="1"/>
  <c r="DN1427" i="1"/>
  <c r="DO1521" i="1"/>
  <c r="DN1547" i="1"/>
  <c r="DN1643" i="1"/>
  <c r="DN1168" i="1"/>
  <c r="DN1032" i="1"/>
  <c r="DO258" i="1"/>
  <c r="DN602" i="1"/>
  <c r="DO1775" i="1"/>
  <c r="DN704" i="1"/>
  <c r="DO328" i="1"/>
  <c r="DN383" i="1"/>
  <c r="DN68" i="1"/>
  <c r="DN1366" i="1"/>
  <c r="DN939" i="1"/>
  <c r="DN1289" i="1"/>
  <c r="DN763" i="1"/>
  <c r="DO134" i="1"/>
  <c r="DO632" i="1"/>
  <c r="DO837" i="1"/>
  <c r="DN1490" i="1"/>
  <c r="DN510" i="1"/>
  <c r="DO1007" i="1"/>
  <c r="DN125" i="1"/>
  <c r="DN1522" i="1"/>
  <c r="DO1008" i="1"/>
  <c r="DO1146" i="1"/>
  <c r="DN1519" i="1"/>
  <c r="DO834" i="1"/>
  <c r="DN2050" i="1"/>
  <c r="DN1587" i="1"/>
  <c r="DO1093" i="1"/>
  <c r="DN1674" i="1"/>
  <c r="DN591" i="1"/>
  <c r="DN1450" i="1"/>
  <c r="DN438" i="1"/>
  <c r="DN648" i="1"/>
  <c r="DN1508" i="1"/>
  <c r="DN1889" i="1"/>
  <c r="DO1006" i="1"/>
  <c r="DN471" i="1"/>
  <c r="DO1147" i="1"/>
  <c r="DO887" i="1"/>
  <c r="DO1022" i="1"/>
  <c r="DN1703" i="1"/>
  <c r="DO854" i="1"/>
  <c r="DN161" i="1"/>
  <c r="DN567" i="1"/>
  <c r="DN1314" i="1"/>
  <c r="DN614" i="1"/>
  <c r="DO1115" i="1"/>
  <c r="DO815" i="1"/>
  <c r="DN1953" i="1"/>
  <c r="DN769" i="1"/>
  <c r="DO1118" i="1"/>
  <c r="DN551" i="1"/>
  <c r="DN1434" i="1"/>
  <c r="DN135" i="1"/>
  <c r="DN1389" i="1"/>
  <c r="DN528" i="1"/>
  <c r="DN1865" i="1"/>
  <c r="DO875" i="1"/>
  <c r="DN1426" i="1"/>
  <c r="DN1538" i="1"/>
  <c r="DO1095" i="1"/>
  <c r="DN1873" i="1"/>
  <c r="DO978" i="1"/>
  <c r="DO1270" i="1"/>
  <c r="DN1601" i="1"/>
  <c r="DO1772" i="1"/>
  <c r="DN488" i="1"/>
  <c r="DO1125" i="1"/>
  <c r="DO1350" i="1"/>
  <c r="DO1071" i="1"/>
  <c r="DN93" i="1"/>
  <c r="DN218" i="1"/>
  <c r="DN1482" i="1"/>
  <c r="DO977" i="1"/>
  <c r="DN520" i="1"/>
  <c r="DN193" i="1"/>
  <c r="DN95" i="1"/>
  <c r="DN1930" i="1"/>
  <c r="DO1079" i="1"/>
  <c r="DO1052" i="1"/>
  <c r="DN2024" i="1"/>
  <c r="DN1515" i="1"/>
  <c r="DO1202" i="1"/>
  <c r="DN1849" i="1"/>
  <c r="DN1352" i="1"/>
  <c r="DO1170" i="1"/>
  <c r="DN83" i="1"/>
  <c r="DN1390" i="1"/>
  <c r="DN1949" i="1"/>
  <c r="DN653" i="1"/>
  <c r="DN1676" i="1"/>
  <c r="DO1255" i="1"/>
  <c r="DN1325" i="1"/>
  <c r="DN1718" i="1"/>
  <c r="DO1021" i="1"/>
  <c r="DN304" i="1"/>
  <c r="DN1530" i="1"/>
  <c r="DN2034" i="1"/>
  <c r="DN1834" i="1"/>
  <c r="DO1029" i="1"/>
  <c r="DN350" i="1"/>
  <c r="DN1465" i="1"/>
  <c r="DN1346" i="1"/>
  <c r="DN1689" i="1"/>
  <c r="DN1542" i="1"/>
  <c r="DO819" i="1"/>
  <c r="DN1552" i="1"/>
  <c r="DN663" i="1"/>
  <c r="DN1652" i="1"/>
  <c r="DN2032" i="1"/>
  <c r="DN159" i="1"/>
  <c r="DN1928" i="1"/>
  <c r="DN409" i="1"/>
  <c r="DN2025" i="1"/>
  <c r="DO1078" i="1"/>
  <c r="DN130" i="1"/>
  <c r="DO1245" i="1"/>
  <c r="DN1713" i="1"/>
  <c r="DN256" i="1"/>
  <c r="DN1807" i="1"/>
  <c r="DO938" i="1"/>
  <c r="DN788" i="1"/>
  <c r="DN1478" i="1"/>
  <c r="DO858" i="1"/>
  <c r="DN1419" i="1"/>
  <c r="DO1583" i="1"/>
  <c r="DN1583" i="1"/>
  <c r="DO1617" i="1"/>
  <c r="DN1617" i="1"/>
  <c r="DO560" i="1"/>
  <c r="DO803" i="1"/>
  <c r="DO2048" i="1"/>
  <c r="DN1147" i="1"/>
  <c r="DO681" i="1"/>
  <c r="DO1314" i="1"/>
  <c r="DN949" i="1"/>
  <c r="DN1473" i="1"/>
  <c r="DO1711" i="1"/>
  <c r="DO528" i="1"/>
  <c r="DN778" i="1"/>
  <c r="DO1229" i="1"/>
  <c r="DN909" i="1"/>
  <c r="DO909" i="1"/>
  <c r="DO955" i="1"/>
  <c r="DO776" i="1"/>
  <c r="DN776" i="1"/>
  <c r="DN415" i="1"/>
  <c r="DO415" i="1"/>
  <c r="DN1487" i="1"/>
  <c r="DO1487" i="1"/>
  <c r="DO1373" i="1"/>
  <c r="DN1102" i="1"/>
  <c r="DO1576" i="1"/>
  <c r="DN1748" i="1"/>
  <c r="DO769" i="1"/>
  <c r="DO950" i="1"/>
  <c r="DO1569" i="1"/>
  <c r="DN1666" i="1"/>
  <c r="DN1662" i="1"/>
  <c r="DO423" i="1"/>
  <c r="DN55" i="1"/>
  <c r="DN1451" i="1"/>
  <c r="DO1085" i="1"/>
  <c r="DN1095" i="1"/>
  <c r="DO1529" i="1"/>
  <c r="DO1975" i="1"/>
  <c r="DN1686" i="1"/>
  <c r="DO1642" i="1"/>
  <c r="DO897" i="1"/>
  <c r="DO1027" i="1"/>
  <c r="DO1831" i="1"/>
  <c r="DO1426" i="1"/>
  <c r="DN1974" i="1"/>
  <c r="DO1434" i="1"/>
  <c r="DO1111" i="1"/>
  <c r="DO1206" i="1"/>
  <c r="DN390" i="1"/>
  <c r="DN1283" i="1"/>
  <c r="DO630" i="1"/>
  <c r="DN630" i="1"/>
  <c r="DN2033" i="1"/>
  <c r="DO896" i="1"/>
  <c r="DN1270" i="1"/>
  <c r="DO1324" i="1"/>
  <c r="DN1698" i="1"/>
  <c r="DO1288" i="1"/>
  <c r="DN1500" i="1"/>
  <c r="DN1927" i="1"/>
  <c r="DN1822" i="1"/>
  <c r="DO465" i="1"/>
  <c r="DO1224" i="1"/>
  <c r="DO180" i="1"/>
  <c r="DO606" i="1"/>
  <c r="DN994" i="1"/>
  <c r="DN875" i="1"/>
  <c r="DN753" i="1"/>
  <c r="DN1723" i="1"/>
  <c r="DO1723" i="1"/>
  <c r="DN1810" i="1"/>
  <c r="DO1235" i="1"/>
  <c r="DO772" i="1"/>
  <c r="DO824" i="1"/>
  <c r="DO1650" i="1"/>
  <c r="DN978" i="1"/>
  <c r="DO456" i="1"/>
  <c r="DN155" i="1"/>
  <c r="DO982" i="1"/>
  <c r="DO1446" i="1"/>
  <c r="DN1446" i="1"/>
  <c r="DO1492" i="1"/>
  <c r="DN1492" i="1"/>
  <c r="DN943" i="1"/>
  <c r="DO943" i="1"/>
  <c r="DN1619" i="1"/>
  <c r="DO1076" i="1"/>
  <c r="DO1096" i="1"/>
  <c r="DO1947" i="1"/>
  <c r="DO1896" i="1"/>
  <c r="DN1098" i="1"/>
  <c r="DO1040" i="1"/>
  <c r="DO600" i="1"/>
  <c r="DO899" i="1"/>
  <c r="DO496" i="1"/>
  <c r="DN1716" i="1"/>
  <c r="DN65" i="1"/>
  <c r="DN1175" i="1"/>
  <c r="DN2035" i="1"/>
  <c r="DN114" i="1"/>
  <c r="DO1164" i="1"/>
  <c r="DN112" i="1"/>
  <c r="DO970" i="1"/>
  <c r="DN1540" i="1"/>
  <c r="DO1237" i="1"/>
  <c r="DN1317" i="1"/>
  <c r="DN724" i="1"/>
  <c r="DN1751" i="1"/>
  <c r="DN1755" i="1"/>
  <c r="DO827" i="1"/>
  <c r="DN669" i="1"/>
  <c r="DN210" i="1"/>
  <c r="DO1120" i="1"/>
  <c r="DN495" i="1"/>
  <c r="DN92" i="1"/>
  <c r="DO1153" i="1"/>
  <c r="DO851" i="1"/>
  <c r="DN393" i="1"/>
  <c r="DN1328" i="1"/>
  <c r="DN139" i="1"/>
  <c r="DO968" i="1"/>
  <c r="DN348" i="1"/>
  <c r="DN470" i="1"/>
  <c r="DN1395" i="1"/>
  <c r="DN1875" i="1"/>
  <c r="DN1731" i="1"/>
  <c r="DN1840" i="1"/>
  <c r="DO1218" i="1"/>
  <c r="DN162" i="1"/>
  <c r="DN1484" i="1"/>
  <c r="DN1814" i="1"/>
  <c r="DN1456" i="1"/>
  <c r="DN306" i="1"/>
  <c r="DN616" i="1"/>
  <c r="DN1648" i="1"/>
  <c r="DN178" i="1"/>
  <c r="DO921" i="1"/>
  <c r="DO913" i="1"/>
  <c r="DN142" i="1"/>
  <c r="DN1336" i="1"/>
  <c r="DO993" i="1"/>
  <c r="DN1375" i="1"/>
  <c r="DO794" i="1"/>
  <c r="DN1396" i="1"/>
  <c r="DO991" i="1"/>
  <c r="DN1960" i="1"/>
  <c r="DO1260" i="1"/>
  <c r="DN746" i="1"/>
  <c r="DN784" i="1"/>
  <c r="DN1892" i="1"/>
  <c r="DN1454" i="1"/>
  <c r="DO918" i="1"/>
  <c r="DN1417" i="1"/>
  <c r="DN2004" i="1"/>
  <c r="DN1509" i="1"/>
  <c r="DN1577" i="1"/>
  <c r="DN1533" i="1"/>
  <c r="DN1714" i="1"/>
  <c r="DN1846" i="1"/>
  <c r="DO1217" i="1"/>
  <c r="DN640" i="1"/>
  <c r="DN790" i="1"/>
  <c r="DO1142" i="1"/>
  <c r="DO1121" i="1"/>
  <c r="DO1044" i="1"/>
  <c r="DN1398" i="1"/>
  <c r="DN563" i="1"/>
  <c r="DN1371" i="1"/>
  <c r="DN1767" i="1"/>
  <c r="DN1712" i="1"/>
  <c r="DO1930" i="1"/>
  <c r="DO928" i="1"/>
  <c r="DN1790" i="1"/>
  <c r="DO1549" i="1"/>
  <c r="DO1183" i="1"/>
  <c r="DO1030" i="1"/>
  <c r="DO245" i="1"/>
  <c r="DN1760" i="1"/>
  <c r="DN358" i="1"/>
  <c r="DO1148" i="1"/>
  <c r="DN464" i="1"/>
  <c r="DN1474" i="1"/>
  <c r="DN1932" i="1"/>
  <c r="DO68" i="1"/>
  <c r="DO95" i="1"/>
  <c r="DN1121" i="1"/>
  <c r="DN670" i="1"/>
  <c r="DO1290" i="1"/>
  <c r="DN1439" i="1"/>
  <c r="DN257" i="1"/>
  <c r="DN197" i="1"/>
  <c r="DO957" i="1"/>
  <c r="DN1004" i="1"/>
  <c r="DN1872" i="1"/>
  <c r="DO1509" i="1"/>
  <c r="DO467" i="1"/>
  <c r="DO1072" i="1"/>
  <c r="DN296" i="1"/>
  <c r="DN928" i="1"/>
  <c r="DN1604" i="1"/>
  <c r="DO1069" i="1"/>
  <c r="DO1520" i="1"/>
  <c r="DN233" i="1"/>
  <c r="DO945" i="1"/>
  <c r="DN177" i="1"/>
  <c r="DN64" i="1"/>
  <c r="DN1365" i="1"/>
  <c r="DO792" i="1"/>
  <c r="DN1868" i="1"/>
  <c r="DN1856" i="1"/>
  <c r="DO1875" i="1"/>
  <c r="DN1164" i="1"/>
  <c r="DN72" i="1"/>
  <c r="DN388" i="1"/>
  <c r="DN412" i="1"/>
  <c r="DN1730" i="1"/>
  <c r="DN1900" i="1"/>
  <c r="DN1720" i="1"/>
  <c r="DN1470" i="1"/>
  <c r="DN1965" i="1"/>
  <c r="DN2005" i="1"/>
  <c r="DN384" i="1"/>
  <c r="DN201" i="1"/>
  <c r="DN416" i="1"/>
  <c r="DN86" i="1"/>
  <c r="DN575" i="1"/>
  <c r="DN434" i="1"/>
  <c r="DO1293" i="1"/>
  <c r="DN1908" i="1"/>
  <c r="DN397" i="1"/>
  <c r="DN1887" i="1"/>
  <c r="DN595" i="1"/>
  <c r="DO1064" i="1"/>
  <c r="DN1518" i="1"/>
  <c r="DN90" i="1"/>
  <c r="DO1049" i="1"/>
  <c r="DO1133" i="1"/>
  <c r="DO1329" i="1"/>
  <c r="DN953" i="1"/>
  <c r="DN250" i="1"/>
  <c r="DN461" i="1"/>
  <c r="DO972" i="1"/>
  <c r="DO814" i="1"/>
  <c r="DN835" i="1"/>
  <c r="DN168" i="1"/>
  <c r="DO1771" i="1"/>
  <c r="DO1012" i="1"/>
  <c r="DO771" i="1"/>
  <c r="DO1176" i="1"/>
  <c r="DN2046" i="1"/>
  <c r="DN934" i="1"/>
  <c r="DO1169" i="1"/>
  <c r="DN765" i="1"/>
  <c r="DN1682" i="1"/>
  <c r="DN1683" i="1"/>
  <c r="DN1899" i="1"/>
  <c r="DN228" i="1"/>
  <c r="DN203" i="1"/>
  <c r="DN1909" i="1"/>
  <c r="DN1120" i="1"/>
  <c r="DO1122" i="1"/>
  <c r="DN217" i="1"/>
  <c r="DN537" i="1"/>
  <c r="DN1986" i="1"/>
  <c r="DO1201" i="1"/>
  <c r="DN1992" i="1"/>
  <c r="DN329" i="1"/>
  <c r="DN1431" i="1"/>
  <c r="DN1869" i="1"/>
  <c r="DO886" i="1"/>
  <c r="DN167" i="1"/>
  <c r="DN696" i="1"/>
  <c r="DO1280" i="1"/>
  <c r="DN1802" i="1"/>
  <c r="DN493" i="1"/>
  <c r="DN1778" i="1"/>
  <c r="DO1295" i="1"/>
  <c r="DN1691" i="1"/>
  <c r="DO876" i="1"/>
  <c r="DN622" i="1"/>
  <c r="DO1226" i="1"/>
  <c r="DO1140" i="1"/>
  <c r="DO1960" i="1"/>
  <c r="DO1257" i="1"/>
  <c r="DN492" i="1"/>
  <c r="DO952" i="1"/>
  <c r="DN1750" i="1"/>
  <c r="DN1766" i="1"/>
  <c r="DO809" i="1"/>
  <c r="DO393" i="1"/>
  <c r="DO924" i="1"/>
  <c r="DO1396" i="1"/>
  <c r="DN152" i="1"/>
  <c r="DN779" i="1"/>
  <c r="DN309" i="1"/>
  <c r="DN1386" i="1"/>
  <c r="DN280" i="1"/>
  <c r="DN707" i="1"/>
  <c r="DN741" i="1"/>
  <c r="DN1528" i="1"/>
  <c r="DO210" i="1"/>
  <c r="DO963" i="1"/>
  <c r="DO235" i="1"/>
  <c r="DN877" i="1"/>
  <c r="DO1062" i="1"/>
  <c r="DO348" i="1"/>
  <c r="DN593" i="1"/>
  <c r="DN660" i="1"/>
  <c r="DN446" i="1"/>
  <c r="DO1208" i="1"/>
  <c r="DN97" i="1"/>
  <c r="DN515" i="1"/>
  <c r="DO823" i="1"/>
  <c r="DN1479" i="1"/>
  <c r="DO804" i="1"/>
  <c r="DO1016" i="1"/>
  <c r="DN2008" i="1"/>
  <c r="DN232" i="1"/>
  <c r="DN220" i="1"/>
  <c r="DO404" i="1"/>
  <c r="DO1590" i="1"/>
  <c r="DN585" i="1"/>
  <c r="DN668" i="1"/>
  <c r="DO1209" i="1"/>
  <c r="DN432" i="1"/>
  <c r="DN516" i="1"/>
  <c r="DO855" i="1"/>
  <c r="DN186" i="1"/>
  <c r="DN1348" i="1"/>
  <c r="DN2037" i="1"/>
  <c r="DO1879" i="1"/>
  <c r="DN287" i="1"/>
  <c r="DN649" i="1"/>
  <c r="DN402" i="1"/>
  <c r="DN628" i="1"/>
  <c r="DN207" i="1"/>
  <c r="DO1328" i="1"/>
  <c r="DN60" i="1"/>
  <c r="DO322" i="1"/>
  <c r="DO1231" i="1"/>
  <c r="DO690" i="1"/>
  <c r="DN2040" i="1"/>
  <c r="DO1898" i="1"/>
  <c r="DO64" i="1"/>
  <c r="DO1222" i="1"/>
  <c r="DO2004" i="1"/>
  <c r="DO1463" i="1"/>
  <c r="DO485" i="1"/>
  <c r="DN1315" i="1"/>
  <c r="DN1360" i="1"/>
  <c r="DO1210" i="1"/>
  <c r="DO859" i="1"/>
  <c r="DN1784" i="1"/>
  <c r="DN716" i="1"/>
  <c r="DN1976" i="1"/>
  <c r="DN1406" i="1"/>
  <c r="DN519" i="1"/>
  <c r="DN1982" i="1"/>
  <c r="DN291" i="1"/>
  <c r="DN677" i="1"/>
  <c r="DN766" i="1"/>
  <c r="DO883" i="1"/>
  <c r="DN332" i="1"/>
  <c r="DN1655" i="1"/>
  <c r="DO1258" i="1"/>
  <c r="DO904" i="1"/>
  <c r="DO412" i="1"/>
  <c r="DN564" i="1"/>
  <c r="DN119" i="1"/>
  <c r="DN710" i="1"/>
  <c r="DN1707" i="1"/>
  <c r="DN1579" i="1"/>
  <c r="DN1310" i="1"/>
  <c r="DO1086" i="1"/>
  <c r="DN1692" i="1"/>
  <c r="DN1623" i="1"/>
  <c r="DO1020" i="1"/>
  <c r="DN1523" i="1"/>
  <c r="DO572" i="1"/>
  <c r="DO474" i="1"/>
  <c r="DO1001" i="1"/>
  <c r="DN666" i="1"/>
  <c r="DN1586" i="1"/>
  <c r="DN1497" i="1"/>
  <c r="DN672" i="1"/>
  <c r="DO1116" i="1"/>
  <c r="DN462" i="1"/>
  <c r="DO1144" i="1"/>
  <c r="DO880" i="1"/>
  <c r="DN1357" i="1"/>
  <c r="DO826" i="1"/>
  <c r="DN1517" i="1"/>
  <c r="DO1691" i="1"/>
  <c r="DO333" i="1"/>
  <c r="DN1564" i="1"/>
  <c r="DN1257" i="1"/>
  <c r="DO119" i="1"/>
  <c r="DN1410" i="1"/>
  <c r="DO676" i="1"/>
  <c r="DO1846" i="1"/>
  <c r="DN1543" i="1"/>
  <c r="DN294" i="1"/>
  <c r="DN1684" i="1"/>
  <c r="DN1721" i="1"/>
  <c r="DN777" i="1"/>
  <c r="DN1675" i="1"/>
  <c r="DN424" i="1"/>
  <c r="DN1920" i="1"/>
  <c r="DN1440" i="1"/>
  <c r="DN115" i="1"/>
  <c r="DN263" i="1"/>
  <c r="DO862" i="1"/>
  <c r="DO1092" i="1"/>
  <c r="DN473" i="1"/>
  <c r="DO1047" i="1"/>
  <c r="DO881" i="1"/>
  <c r="DO1055" i="1"/>
  <c r="DN1680" i="1"/>
  <c r="DO1991" i="1"/>
  <c r="DN1460" i="1"/>
  <c r="DN1997" i="1"/>
  <c r="DO1683" i="1"/>
  <c r="DO93" i="1"/>
  <c r="DO1514" i="1"/>
  <c r="DO1365" i="1"/>
  <c r="DO1714" i="1"/>
  <c r="DN1363" i="1"/>
  <c r="DO973" i="1"/>
  <c r="DN1792" i="1"/>
  <c r="DN661" i="1"/>
  <c r="DO312" i="1"/>
  <c r="DO247" i="1"/>
  <c r="DO142" i="1"/>
  <c r="DN1420" i="1"/>
  <c r="DO1802" i="1"/>
  <c r="DN417" i="1"/>
  <c r="DN1481" i="1"/>
  <c r="DN1921" i="1"/>
  <c r="DN1850" i="1"/>
  <c r="DO1845" i="1"/>
  <c r="DO277" i="1"/>
  <c r="DO990" i="1"/>
  <c r="DO1788" i="1"/>
  <c r="DO1110" i="1"/>
  <c r="DN845" i="1"/>
  <c r="DO845" i="1"/>
  <c r="DO894" i="1"/>
  <c r="DN894" i="1"/>
  <c r="DN1035" i="1"/>
  <c r="DO1035" i="1"/>
  <c r="DO665" i="1"/>
  <c r="DN665" i="1"/>
  <c r="DN1774" i="1"/>
  <c r="DO1774" i="1"/>
  <c r="DN268" i="1"/>
  <c r="DO268" i="1"/>
  <c r="DO1430" i="1"/>
  <c r="DN1430" i="1"/>
  <c r="DO1843" i="1"/>
  <c r="DN1843" i="1"/>
  <c r="DN1471" i="1"/>
  <c r="DO1471" i="1"/>
  <c r="DN1134" i="1"/>
  <c r="DO1134" i="1"/>
  <c r="DO1464" i="1"/>
  <c r="DN1464" i="1"/>
  <c r="DO1952" i="1"/>
  <c r="DN1952" i="1"/>
  <c r="DO414" i="1"/>
  <c r="DN687" i="1"/>
  <c r="DO332" i="1"/>
  <c r="DN407" i="1"/>
  <c r="DO407" i="1"/>
  <c r="DN522" i="1"/>
  <c r="DO1056" i="1"/>
  <c r="DN1056" i="1"/>
  <c r="DO1152" i="1"/>
  <c r="DN1152" i="1"/>
  <c r="DN1963" i="1"/>
  <c r="DO802" i="1"/>
  <c r="DN477" i="1"/>
  <c r="DO1296" i="1"/>
  <c r="DN366" i="1"/>
  <c r="DN639" i="1"/>
  <c r="DO940" i="1"/>
  <c r="DO889" i="1"/>
  <c r="DN380" i="1"/>
  <c r="DN386" i="1"/>
  <c r="DN236" i="1"/>
  <c r="DN1524" i="1"/>
  <c r="DO798" i="1"/>
  <c r="DO1227" i="1"/>
  <c r="DN1227" i="1"/>
  <c r="DO1124" i="1"/>
  <c r="DN1966" i="1"/>
  <c r="DN1477" i="1"/>
  <c r="DO1477" i="1"/>
  <c r="DO1554" i="1"/>
  <c r="DN1554" i="1"/>
  <c r="DN1130" i="1"/>
  <c r="DO1130" i="1"/>
  <c r="DO286" i="1"/>
  <c r="DN286" i="1"/>
  <c r="DN1513" i="1"/>
  <c r="DO1513" i="1"/>
  <c r="DN221" i="1"/>
  <c r="DO221" i="1"/>
  <c r="DO767" i="1"/>
  <c r="DN767" i="1"/>
  <c r="DN1797" i="1"/>
  <c r="DO1797" i="1"/>
  <c r="DN2045" i="1"/>
  <c r="DO2045" i="1"/>
  <c r="DN930" i="1"/>
  <c r="DO930" i="1"/>
  <c r="DN1000" i="1"/>
  <c r="DO1000" i="1"/>
  <c r="DN66" i="1"/>
  <c r="DO66" i="1"/>
  <c r="DO1798" i="1"/>
  <c r="DN1798" i="1"/>
  <c r="DO1485" i="1"/>
  <c r="DN1485" i="1"/>
  <c r="DO1592" i="1"/>
  <c r="DN1592" i="1"/>
  <c r="DO74" i="1"/>
  <c r="DN74" i="1"/>
  <c r="DN1065" i="1"/>
  <c r="DO1065" i="1"/>
  <c r="DO1561" i="1"/>
  <c r="DN1561" i="1"/>
  <c r="DO1837" i="1"/>
  <c r="DN1837" i="1"/>
  <c r="DN956" i="1"/>
  <c r="DO956" i="1"/>
  <c r="DN1340" i="1"/>
  <c r="DO1340" i="1"/>
  <c r="DO293" i="1"/>
  <c r="DN293" i="1"/>
  <c r="DO1014" i="1"/>
  <c r="DN1014" i="1"/>
  <c r="DN1256" i="1"/>
  <c r="DO1256" i="1"/>
  <c r="DO1781" i="1"/>
  <c r="DN1781" i="1"/>
  <c r="DO416" i="1"/>
  <c r="DN160" i="1"/>
  <c r="DO160" i="1"/>
  <c r="DO94" i="1"/>
  <c r="DN94" i="1"/>
  <c r="DN812" i="1"/>
  <c r="DO812" i="1"/>
  <c r="DO1780" i="1"/>
  <c r="DN1780" i="1"/>
  <c r="DO948" i="1"/>
  <c r="DN948" i="1"/>
  <c r="DO1862" i="1"/>
  <c r="DN1862" i="1"/>
  <c r="DN1722" i="1"/>
  <c r="DN1201" i="1"/>
  <c r="DO1097" i="1"/>
  <c r="DO1254" i="1"/>
  <c r="DN1789" i="1"/>
  <c r="DN1796" i="1"/>
  <c r="DO1796" i="1"/>
  <c r="DN1979" i="1"/>
  <c r="DO1979" i="1"/>
  <c r="DN1581" i="1"/>
  <c r="DO1581" i="1"/>
  <c r="DO384" i="1"/>
  <c r="DO1454" i="1"/>
  <c r="DN365" i="1"/>
  <c r="DN89" i="1"/>
  <c r="DO1263" i="1"/>
  <c r="DN596" i="1"/>
  <c r="DO745" i="1"/>
  <c r="DN737" i="1"/>
  <c r="DN620" i="1"/>
  <c r="DO1276" i="1"/>
  <c r="DN184" i="1"/>
  <c r="DO1751" i="1"/>
  <c r="DN612" i="1"/>
  <c r="DO1982" i="1"/>
  <c r="DO1670" i="1"/>
  <c r="DN1670" i="1"/>
  <c r="DO530" i="1"/>
  <c r="DN530" i="1"/>
  <c r="DO729" i="1"/>
  <c r="DN729" i="1"/>
  <c r="DN144" i="1"/>
  <c r="DO144" i="1"/>
  <c r="DN297" i="1"/>
  <c r="DO297" i="1"/>
  <c r="DO154" i="1"/>
  <c r="DN154" i="1"/>
  <c r="DN1848" i="1"/>
  <c r="DO1848" i="1"/>
  <c r="DO1743" i="1"/>
  <c r="DN1743" i="1"/>
  <c r="DN1401" i="1"/>
  <c r="DO1401" i="1"/>
  <c r="DO1067" i="1"/>
  <c r="DN1067" i="1"/>
  <c r="DN453" i="1"/>
  <c r="DO453" i="1"/>
  <c r="DN959" i="1"/>
  <c r="DO959" i="1"/>
  <c r="DN1319" i="1"/>
  <c r="DO1319" i="1"/>
  <c r="DO1274" i="1"/>
  <c r="DN1274" i="1"/>
  <c r="DN298" i="1"/>
  <c r="DO298" i="1"/>
  <c r="DO1555" i="1"/>
  <c r="DN1555" i="1"/>
  <c r="DN1764" i="1"/>
  <c r="DO1764" i="1"/>
  <c r="DN364" i="1"/>
  <c r="DN425" i="1"/>
  <c r="DO295" i="1"/>
  <c r="DO1899" i="1"/>
  <c r="DO203" i="1"/>
  <c r="DO228" i="1"/>
  <c r="DN1637" i="1"/>
  <c r="DO477" i="1"/>
  <c r="DO929" i="1"/>
  <c r="DN605" i="1"/>
  <c r="DO81" i="1"/>
  <c r="DO1877" i="1"/>
  <c r="DN1560" i="1"/>
  <c r="DO831" i="1"/>
  <c r="DO1157" i="1"/>
  <c r="DN107" i="1"/>
  <c r="DO832" i="1"/>
  <c r="DO821" i="1"/>
  <c r="DO971" i="1"/>
  <c r="DN786" i="1"/>
  <c r="DN421" i="1"/>
  <c r="DN1926" i="1"/>
  <c r="DN1935" i="1"/>
  <c r="DN571" i="1"/>
  <c r="DN697" i="1"/>
  <c r="DN1943" i="1"/>
  <c r="DN239" i="1"/>
  <c r="DN1665" i="1"/>
  <c r="DN405" i="1"/>
  <c r="DO1247" i="1"/>
  <c r="DN594" i="1"/>
  <c r="DN1374" i="1"/>
  <c r="DN1602" i="1"/>
  <c r="DN1438" i="1"/>
  <c r="DN1403" i="1"/>
  <c r="DN370" i="1"/>
  <c r="DN132" i="1"/>
  <c r="DN783" i="1"/>
  <c r="DO1042" i="1"/>
  <c r="DN1566" i="1"/>
  <c r="DN1855" i="1"/>
  <c r="DN550" i="1"/>
  <c r="DN1980" i="1"/>
  <c r="DN785" i="1"/>
  <c r="DN1818" i="1"/>
  <c r="DN63" i="1"/>
  <c r="DO1278" i="1"/>
  <c r="DN1891" i="1"/>
  <c r="DO1299" i="1"/>
  <c r="DN1832" i="1"/>
  <c r="DN1812" i="1"/>
  <c r="DN781" i="1"/>
  <c r="DN1940" i="1"/>
  <c r="DN1387" i="1"/>
  <c r="DN1428" i="1"/>
  <c r="DN1476" i="1"/>
  <c r="DN1987" i="1"/>
  <c r="DN1625" i="1"/>
  <c r="DN656" i="1"/>
  <c r="DN1827" i="1"/>
  <c r="DN1860" i="1"/>
  <c r="DN459" i="1"/>
  <c r="DN1594" i="1"/>
  <c r="DN1958" i="1"/>
  <c r="DN1539" i="1"/>
  <c r="DN463" i="1"/>
  <c r="DN1345" i="1"/>
  <c r="DN1956" i="1"/>
  <c r="DN444" i="1"/>
  <c r="DN565" i="1"/>
  <c r="DN1624" i="1"/>
  <c r="DN1871" i="1"/>
  <c r="DO960" i="1"/>
  <c r="DN603" i="1"/>
  <c r="DN1705" i="1"/>
  <c r="DO1291" i="1"/>
  <c r="DO1204" i="1"/>
  <c r="DO986" i="1"/>
  <c r="DN759" i="1"/>
  <c r="DO1259" i="1"/>
  <c r="DN1884" i="1"/>
  <c r="DO942" i="1"/>
  <c r="DN1603" i="1"/>
  <c r="DN1922" i="1"/>
  <c r="DN1919" i="1"/>
  <c r="DN1914" i="1"/>
  <c r="DO1297" i="1"/>
  <c r="DO916" i="1"/>
  <c r="DO1154" i="1"/>
  <c r="DN353" i="1"/>
  <c r="DN1600" i="1"/>
  <c r="DO1282" i="1"/>
  <c r="DO219" i="1"/>
  <c r="DN330" i="1"/>
  <c r="DO263" i="1"/>
  <c r="DN961" i="1"/>
  <c r="DO1920" i="1"/>
  <c r="DO534" i="1"/>
  <c r="DN237" i="1"/>
  <c r="DO1240" i="1"/>
  <c r="DN1506" i="1"/>
  <c r="DO570" i="1"/>
  <c r="DO355" i="1"/>
  <c r="DO2015" i="1"/>
  <c r="DO1075" i="1"/>
  <c r="DO907" i="1"/>
  <c r="DO981" i="1"/>
  <c r="DN371" i="1"/>
  <c r="DO793" i="1"/>
  <c r="DN128" i="1"/>
  <c r="DN597" i="1"/>
  <c r="DO836" i="1"/>
  <c r="DN549" i="1"/>
  <c r="DO966" i="1"/>
  <c r="DN1361" i="1"/>
  <c r="DN573" i="1"/>
  <c r="DN1565" i="1"/>
  <c r="DN426" i="1"/>
  <c r="DN1466" i="1"/>
  <c r="DN631" i="1"/>
  <c r="DN410" i="1"/>
  <c r="DO1002" i="1"/>
  <c r="DN99" i="1"/>
  <c r="DN1993" i="1"/>
  <c r="DN1866" i="1"/>
  <c r="DN1747" i="1"/>
  <c r="DN1857" i="1"/>
  <c r="DN1759" i="1"/>
  <c r="DN773" i="1"/>
  <c r="DO873" i="1"/>
  <c r="DO1211" i="1"/>
  <c r="DN225" i="1"/>
  <c r="DN440" i="1"/>
  <c r="DN635" i="1"/>
  <c r="DN339" i="1"/>
  <c r="DO1304" i="1"/>
  <c r="DN171" i="1"/>
  <c r="DN1612" i="1"/>
  <c r="DN148" i="1"/>
  <c r="DO1063" i="1"/>
  <c r="DN1494" i="1"/>
  <c r="DO1100" i="1"/>
  <c r="DN682" i="1"/>
  <c r="DN1372" i="1"/>
  <c r="DN1673" i="1"/>
  <c r="DN1678" i="1"/>
  <c r="DN1951" i="1"/>
  <c r="DO1301" i="1"/>
  <c r="DN200" i="1"/>
  <c r="DO935" i="1"/>
  <c r="DO1284" i="1"/>
  <c r="DN1467" i="1"/>
  <c r="DO1268" i="1"/>
  <c r="DO797" i="1"/>
  <c r="DN1890" i="1"/>
  <c r="DN113" i="1"/>
  <c r="DN269" i="1"/>
  <c r="DN1903" i="1"/>
  <c r="DN1874" i="1"/>
  <c r="DN1669" i="1"/>
  <c r="DN1441" i="1"/>
  <c r="DN1744" i="1"/>
  <c r="DN1331" i="1"/>
  <c r="DO337" i="1"/>
  <c r="DN337" i="1"/>
  <c r="DO1015" i="1"/>
  <c r="DN1015" i="1"/>
  <c r="DO728" i="1"/>
  <c r="DN728" i="1"/>
  <c r="DN374" i="1"/>
  <c r="DO1005" i="1"/>
  <c r="DN1005" i="1"/>
  <c r="DN747" i="1"/>
  <c r="DN1347" i="1"/>
  <c r="DN1944" i="1"/>
  <c r="DN490" i="1"/>
  <c r="DN1268" i="1"/>
  <c r="DO269" i="1"/>
  <c r="DN1408" i="1"/>
  <c r="DO374" i="1"/>
  <c r="DO1600" i="1"/>
  <c r="DO1264" i="1"/>
  <c r="DO1644" i="1"/>
  <c r="DN1644" i="1"/>
  <c r="DO610" i="1"/>
  <c r="DN610" i="1"/>
  <c r="DO829" i="1"/>
  <c r="DN829" i="1"/>
  <c r="DN143" i="1"/>
  <c r="DO143" i="1"/>
  <c r="DO216" i="1"/>
  <c r="DN216" i="1"/>
  <c r="DN192" i="1"/>
  <c r="DO192" i="1"/>
  <c r="DN486" i="1"/>
  <c r="DO486" i="1"/>
  <c r="DN1318" i="1"/>
  <c r="DO1318" i="1"/>
  <c r="DN299" i="1"/>
  <c r="DO299" i="1"/>
  <c r="DO136" i="1"/>
  <c r="DN136" i="1"/>
  <c r="DN583" i="1"/>
  <c r="DO583" i="1"/>
  <c r="DO822" i="1"/>
  <c r="DN822" i="1"/>
  <c r="DO491" i="1"/>
  <c r="DO1003" i="1"/>
  <c r="DO1922" i="1"/>
  <c r="DN826" i="1"/>
  <c r="DO962" i="1"/>
  <c r="DO1393" i="1"/>
  <c r="DN1393" i="1"/>
  <c r="DN1633" i="1"/>
  <c r="DO1633" i="1"/>
  <c r="DN1117" i="1"/>
  <c r="DO1117" i="1"/>
  <c r="DO1220" i="1"/>
  <c r="DN271" i="1"/>
  <c r="DN1083" i="1"/>
  <c r="DO1083" i="1"/>
  <c r="DO1453" i="1"/>
  <c r="DN1453" i="1"/>
  <c r="DO738" i="1"/>
  <c r="DN738" i="1"/>
  <c r="DN455" i="1"/>
  <c r="DO455" i="1"/>
  <c r="DO581" i="1"/>
  <c r="DN581" i="1"/>
  <c r="DN1931" i="1"/>
  <c r="DO1931" i="1"/>
  <c r="DN1681" i="1"/>
  <c r="DO1681" i="1"/>
  <c r="DO1794" i="1"/>
  <c r="DN1794" i="1"/>
  <c r="DN1010" i="1"/>
  <c r="DO1010" i="1"/>
  <c r="DO483" i="1"/>
  <c r="DN483" i="1"/>
  <c r="DO1653" i="1"/>
  <c r="DN1653" i="1"/>
  <c r="DN1638" i="1"/>
  <c r="DO1638" i="1"/>
  <c r="DO1863" i="1"/>
  <c r="DN1863" i="1"/>
  <c r="DN1404" i="1"/>
  <c r="DN1668" i="1"/>
  <c r="DN735" i="1"/>
  <c r="DO360" i="1"/>
  <c r="DN902" i="1"/>
  <c r="DN1929" i="1"/>
  <c r="DN2030" i="1"/>
  <c r="DO1136" i="1"/>
  <c r="DN1641" i="1"/>
  <c r="DN880" i="1"/>
  <c r="DN836" i="1"/>
  <c r="DO635" i="1"/>
  <c r="DO1407" i="1"/>
  <c r="DO1793" i="1"/>
  <c r="DN1793" i="1"/>
  <c r="DO1341" i="1"/>
  <c r="DN1341" i="1"/>
  <c r="DO2042" i="1"/>
  <c r="DN2042" i="1"/>
  <c r="DO284" i="1"/>
  <c r="DN284" i="1"/>
  <c r="DO1089" i="1"/>
  <c r="DO2028" i="1"/>
  <c r="DN2028" i="1"/>
  <c r="DN352" i="1"/>
  <c r="DO352" i="1"/>
  <c r="DN1649" i="1"/>
  <c r="DO1649" i="1"/>
  <c r="DN1620" i="1"/>
  <c r="DO1620" i="1"/>
  <c r="DN995" i="1"/>
  <c r="DO995" i="1"/>
  <c r="DO782" i="1"/>
  <c r="DN782" i="1"/>
  <c r="DO1355" i="1"/>
  <c r="DN1355" i="1"/>
  <c r="DO1942" i="1"/>
  <c r="DN1942" i="1"/>
  <c r="DO1031" i="1"/>
  <c r="DN1031" i="1"/>
  <c r="DN1753" i="1"/>
  <c r="DO1753" i="1"/>
  <c r="DN69" i="1"/>
  <c r="DO69" i="1"/>
  <c r="DN1910" i="1"/>
  <c r="DO1910" i="1"/>
  <c r="DN725" i="1"/>
  <c r="DO725" i="1"/>
  <c r="DO1656" i="1"/>
  <c r="DN1656" i="1"/>
  <c r="DN1558" i="1"/>
  <c r="DO992" i="1"/>
  <c r="DO919" i="1"/>
  <c r="DN1154" i="1"/>
  <c r="DO1162" i="1"/>
  <c r="DN56" i="1"/>
  <c r="DO1903" i="1"/>
  <c r="DO1236" i="1"/>
  <c r="DO564" i="1"/>
  <c r="DO1382" i="1"/>
  <c r="DN913" i="1"/>
  <c r="DO90" i="1"/>
  <c r="DO1137" i="1"/>
  <c r="DO1034" i="1"/>
  <c r="DO628" i="1"/>
  <c r="DO1018" i="1"/>
  <c r="DN1018" i="1"/>
  <c r="DN1782" i="1"/>
  <c r="DO1782" i="1"/>
  <c r="DN1733" i="1"/>
  <c r="DO1733" i="1"/>
  <c r="DN300" i="1"/>
  <c r="DO137" i="1"/>
  <c r="DO1890" i="1"/>
  <c r="DN587" i="1"/>
  <c r="DO1759" i="1"/>
  <c r="DO597" i="1"/>
  <c r="DO1061" i="1"/>
  <c r="DN638" i="1"/>
  <c r="DN641" i="1"/>
  <c r="DO759" i="1"/>
  <c r="DN1320" i="1"/>
  <c r="DN489" i="1"/>
  <c r="DN320" i="1"/>
  <c r="DN1412" i="1"/>
  <c r="DN170" i="1"/>
  <c r="DN645" i="1"/>
  <c r="DO109" i="1"/>
  <c r="DO666" i="1"/>
  <c r="DN1912" i="1"/>
  <c r="DO1306" i="1"/>
  <c r="DN266" i="1"/>
  <c r="DN166" i="1"/>
  <c r="DN568" i="1"/>
  <c r="DO568" i="1"/>
  <c r="DN1249" i="1"/>
  <c r="DO1249" i="1"/>
  <c r="DO2043" i="1"/>
  <c r="DN700" i="1"/>
  <c r="DO1747" i="1"/>
  <c r="DN1291" i="1"/>
  <c r="DO1866" i="1"/>
  <c r="DO1821" i="1"/>
  <c r="DN986" i="1"/>
  <c r="DO1190" i="1"/>
  <c r="DN1190" i="1"/>
  <c r="DN79" i="1"/>
  <c r="DN1622" i="1"/>
  <c r="DN1001" i="1"/>
  <c r="DO682" i="1"/>
  <c r="DO1082" i="1"/>
  <c r="DN84" i="1"/>
  <c r="DN241" i="1"/>
  <c r="DN752" i="1"/>
  <c r="DN373" i="1"/>
  <c r="DN1839" i="1"/>
  <c r="DN356" i="1"/>
  <c r="DO997" i="1"/>
  <c r="DO1068" i="1"/>
  <c r="DO1060" i="1"/>
  <c r="DO1185" i="1"/>
  <c r="DN542" i="1"/>
  <c r="DN1557" i="1"/>
  <c r="DO1066" i="1"/>
  <c r="DN445" i="1"/>
  <c r="DN1893" i="1"/>
  <c r="DN712" i="1"/>
  <c r="DO1307" i="1"/>
  <c r="DN476" i="1"/>
  <c r="DO1214" i="1"/>
  <c r="DN1480" i="1"/>
  <c r="DO843" i="1"/>
  <c r="DN1458" i="1"/>
  <c r="DO905" i="1"/>
  <c r="DO1009" i="1"/>
  <c r="DN1830" i="1"/>
  <c r="DN557" i="1"/>
  <c r="DN1820" i="1"/>
  <c r="DN525" i="1"/>
  <c r="DN1880" i="1"/>
  <c r="DN621" i="1"/>
  <c r="DN1785" i="1"/>
  <c r="DN1626" i="1"/>
  <c r="DO1050" i="1"/>
  <c r="DN599" i="1"/>
  <c r="DN110" i="1"/>
  <c r="DN1486" i="1"/>
  <c r="DN562" i="1"/>
  <c r="DN1667" i="1"/>
  <c r="DN1697" i="1"/>
  <c r="DN1844" i="1"/>
  <c r="DN1503" i="1"/>
  <c r="DN195" i="1"/>
  <c r="DN1799" i="1"/>
  <c r="DN598" i="1"/>
  <c r="DN1380" i="1"/>
  <c r="DN292" i="1"/>
  <c r="DN1881" i="1"/>
  <c r="DO686" i="1"/>
  <c r="DO1269" i="1"/>
  <c r="DN179" i="1"/>
  <c r="DN548" i="1"/>
  <c r="DO783" i="1"/>
  <c r="DO183" i="1"/>
  <c r="DN1330" i="1"/>
  <c r="DO1273" i="1"/>
  <c r="DN174" i="1"/>
  <c r="DN613" i="1"/>
  <c r="DO1480" i="1"/>
  <c r="DO525" i="1"/>
  <c r="DN1754" i="1"/>
  <c r="DN1883" i="1"/>
  <c r="DN1695" i="1"/>
  <c r="DO683" i="1"/>
  <c r="DN905" i="1"/>
  <c r="DO1431" i="1"/>
  <c r="DO1261" i="1"/>
  <c r="DN213" i="1"/>
  <c r="DN1376" i="1"/>
  <c r="DN1671" i="1"/>
  <c r="DN679" i="1"/>
  <c r="DN395" i="1"/>
  <c r="DO1037" i="1"/>
  <c r="DN556" i="1"/>
  <c r="DN1510" i="1"/>
  <c r="DN1379" i="1"/>
  <c r="DO1167" i="1"/>
  <c r="DN1765" i="1"/>
  <c r="DN226" i="1"/>
  <c r="DN487" i="1"/>
  <c r="DN1659" i="1"/>
  <c r="DN1937" i="1"/>
  <c r="DN1599" i="1"/>
  <c r="DO1182" i="1"/>
  <c r="DO1212" i="1"/>
  <c r="DO872" i="1"/>
  <c r="DN789" i="1"/>
  <c r="DN318" i="1"/>
  <c r="DN367" i="1"/>
  <c r="DN1852" i="1"/>
  <c r="DN1550" i="1"/>
  <c r="DN509" i="1"/>
  <c r="DO1180" i="1"/>
  <c r="DN248" i="1"/>
  <c r="DN447" i="1"/>
  <c r="DN361" i="1"/>
  <c r="DN554" i="1"/>
  <c r="DN1739" i="1"/>
  <c r="DN1934" i="1"/>
  <c r="DN1828" i="1"/>
  <c r="DN1816" i="1"/>
  <c r="DN751" i="1"/>
  <c r="DN1817" i="1"/>
  <c r="DO1436" i="1"/>
  <c r="DO1752" i="1"/>
  <c r="DO1855" i="1"/>
  <c r="DN1344" i="1"/>
  <c r="DO165" i="1"/>
  <c r="DN1851" i="1"/>
  <c r="DN1316" i="1"/>
  <c r="DN1729" i="1"/>
  <c r="DO1428" i="1"/>
  <c r="DN2027" i="1"/>
  <c r="DN1217" i="1"/>
  <c r="DN1457" i="1"/>
  <c r="DO717" i="1"/>
  <c r="DN307" i="1"/>
  <c r="DO920" i="1"/>
  <c r="DN481" i="1"/>
  <c r="DO1074" i="1"/>
  <c r="DN499" i="1"/>
  <c r="DN209" i="1"/>
  <c r="DN363" i="1"/>
  <c r="DO1151" i="1"/>
  <c r="DN1836" i="1"/>
  <c r="DN71" i="1"/>
  <c r="DO1292" i="1"/>
  <c r="DN1741" i="1"/>
  <c r="DO2001" i="1"/>
  <c r="DN748" i="1"/>
  <c r="DO1272" i="1"/>
  <c r="DO598" i="1"/>
  <c r="DO1126" i="1"/>
  <c r="DO1503" i="1"/>
  <c r="DO459" i="1"/>
  <c r="DN1247" i="1"/>
  <c r="DN629" i="1"/>
  <c r="DN223" i="1"/>
  <c r="DN1708" i="1"/>
  <c r="DN1307" i="1"/>
  <c r="DN1433" i="1"/>
  <c r="DN577" i="1"/>
  <c r="DN901" i="1"/>
  <c r="DO937" i="1"/>
  <c r="DO1203" i="1"/>
  <c r="DO387" i="1"/>
  <c r="DO1548" i="1"/>
  <c r="DO1763" i="1"/>
  <c r="DN1280" i="1"/>
  <c r="DN1762" i="1"/>
  <c r="DN733" i="1"/>
  <c r="DO1104" i="1"/>
  <c r="DN498" i="1"/>
  <c r="DO1017" i="1"/>
  <c r="DN108" i="1"/>
  <c r="DN1998" i="1"/>
  <c r="DO1033" i="1"/>
  <c r="DN1787" i="1"/>
  <c r="DN843" i="1"/>
  <c r="DO1697" i="1"/>
  <c r="DN531" i="1"/>
  <c r="DN699" i="1"/>
  <c r="DO1891" i="1"/>
  <c r="DN823" i="1"/>
  <c r="DO927" i="1"/>
  <c r="DN658" i="1"/>
  <c r="DN88" i="1"/>
  <c r="DN399" i="1"/>
  <c r="DO1479" i="1"/>
  <c r="DN636" i="1"/>
  <c r="DO1860" i="1"/>
  <c r="DO1880" i="1"/>
  <c r="DN1968" i="1"/>
  <c r="DO562" i="1"/>
  <c r="DO911" i="1"/>
  <c r="DN341" i="1"/>
  <c r="DN120" i="1"/>
  <c r="DN450" i="1"/>
  <c r="DO1664" i="1"/>
  <c r="DN1343" i="1"/>
  <c r="DO1081" i="1"/>
  <c r="DO1230" i="1"/>
  <c r="DO1131" i="1"/>
  <c r="DN1768" i="1"/>
  <c r="DN1432" i="1"/>
  <c r="DO1830" i="1"/>
  <c r="DO1228" i="1"/>
  <c r="DO395" i="1"/>
  <c r="DN1469" i="1"/>
  <c r="DN1424" i="1"/>
  <c r="DN1050" i="1"/>
  <c r="DO574" i="1"/>
  <c r="DO1058" i="1"/>
  <c r="DO1926" i="1"/>
  <c r="DN974" i="1"/>
  <c r="DN1172" i="1"/>
  <c r="DO1150" i="1"/>
  <c r="DN655" i="1"/>
  <c r="DN1894" i="1"/>
  <c r="DN1392" i="1"/>
  <c r="DN1696" i="1"/>
  <c r="DN275" i="1"/>
  <c r="DN507" i="1"/>
  <c r="DO1160" i="1"/>
  <c r="DO752" i="1"/>
  <c r="DO1198" i="1"/>
  <c r="DO985" i="1"/>
  <c r="DN642" i="1"/>
  <c r="DO1139" i="1"/>
  <c r="DO998" i="1"/>
  <c r="DO1852" i="1"/>
  <c r="DN1651" i="1"/>
  <c r="DN1654" i="1"/>
  <c r="DN391" i="1"/>
  <c r="DO1765" i="1"/>
  <c r="DN274" i="1"/>
  <c r="DN709" i="1"/>
  <c r="DN448" i="1"/>
  <c r="DO1241" i="1"/>
  <c r="DO1379" i="1"/>
  <c r="DO840" i="1"/>
  <c r="DO554" i="1"/>
  <c r="DN433" i="1"/>
  <c r="DR1817" i="1"/>
  <c r="DP1856" i="1"/>
  <c r="DN310" i="1"/>
  <c r="DN517" i="1"/>
  <c r="DN376" i="1"/>
  <c r="DO878" i="1"/>
  <c r="DO1165" i="1"/>
  <c r="DO1510" i="1"/>
  <c r="DN153" i="1"/>
  <c r="DN617" i="1"/>
  <c r="DO536" i="1"/>
  <c r="DN385" i="1"/>
  <c r="DN872" i="1"/>
  <c r="DN1323" i="1"/>
  <c r="DN494" i="1"/>
  <c r="DN774" i="1"/>
  <c r="DN484" i="1"/>
  <c r="DO1285" i="1"/>
  <c r="DN389" i="1"/>
  <c r="DN497" i="1"/>
  <c r="DO461" i="1"/>
  <c r="DO841" i="1"/>
  <c r="DO1223" i="1"/>
  <c r="DN1727" i="1"/>
  <c r="DO933" i="1"/>
  <c r="DN346" i="1"/>
  <c r="DN1082" i="1"/>
  <c r="DN253" i="1"/>
  <c r="DN1394" i="1"/>
  <c r="DN181" i="1"/>
  <c r="DO1143" i="1"/>
  <c r="DO447" i="1"/>
  <c r="DO318" i="1"/>
  <c r="DN1773" i="1"/>
  <c r="DN501" i="1"/>
  <c r="DO430" i="1"/>
  <c r="DN952" i="1"/>
  <c r="DN1985" i="1"/>
  <c r="DN1606" i="1"/>
  <c r="DN265" i="1"/>
  <c r="DO446" i="1"/>
  <c r="DO864" i="1"/>
  <c r="DN1013" i="1"/>
  <c r="DO366" i="1"/>
  <c r="DN472" i="1"/>
  <c r="DO361" i="1"/>
  <c r="DN67" i="1"/>
  <c r="DO356" i="1"/>
  <c r="DN260" i="1"/>
  <c r="DO1025" i="1"/>
  <c r="DN1969" i="1"/>
  <c r="DO1094" i="1"/>
  <c r="DN633" i="1"/>
  <c r="DN150" i="1"/>
  <c r="DN1534" i="1"/>
  <c r="DN801" i="1"/>
  <c r="DO642" i="1"/>
  <c r="DN701" i="1"/>
  <c r="DN1742" i="1"/>
  <c r="DN1066" i="1"/>
  <c r="DN189" i="1"/>
  <c r="DN1756" i="1"/>
  <c r="DO222" i="1"/>
  <c r="DO1482" i="1"/>
  <c r="DN500" i="1"/>
  <c r="DO1023" i="1"/>
  <c r="DN343" i="1"/>
  <c r="DN1060" i="1"/>
  <c r="DO547" i="1"/>
  <c r="DO239" i="1"/>
  <c r="DN842" i="1"/>
  <c r="DN62" i="1"/>
  <c r="DO401" i="1"/>
  <c r="DO791" i="1"/>
  <c r="DO381" i="1"/>
  <c r="DN1925" i="1"/>
  <c r="DO775" i="1"/>
  <c r="DN169" i="1"/>
  <c r="DN76" i="1"/>
  <c r="DN368" i="1"/>
  <c r="DP972" i="1"/>
  <c r="DN289" i="1"/>
  <c r="DN270" i="1"/>
  <c r="DR2019" i="1"/>
  <c r="DN1593" i="1"/>
  <c r="DO999" i="1"/>
  <c r="DN324" i="1"/>
  <c r="DN743" i="1"/>
  <c r="DN283" i="1"/>
  <c r="DN703" i="1"/>
  <c r="DO1450" i="1"/>
  <c r="DO1943" i="1"/>
  <c r="DO1984" i="1"/>
  <c r="DN1250" i="1"/>
  <c r="DN589" i="1"/>
  <c r="DO1954" i="1"/>
  <c r="DN579" i="1"/>
  <c r="DN1166" i="1"/>
  <c r="DN1383" i="1"/>
  <c r="DN1679" i="1"/>
  <c r="DO1505" i="1"/>
  <c r="DN319" i="1"/>
  <c r="DN552" i="1"/>
  <c r="DO707" i="1"/>
  <c r="DN156" i="1"/>
  <c r="DN998" i="1"/>
  <c r="DO592" i="1"/>
  <c r="DO310" i="1"/>
  <c r="DN215" i="1"/>
  <c r="DN321" i="1"/>
  <c r="DO1045" i="1"/>
  <c r="DN1151" i="1"/>
  <c r="DN985" i="1"/>
  <c r="DN1688" i="1"/>
  <c r="DO1225" i="1"/>
  <c r="DN713" i="1"/>
  <c r="DN1532" i="1"/>
  <c r="DN369" i="1"/>
  <c r="DN1858" i="1"/>
  <c r="DO764" i="1"/>
  <c r="DO1935" i="1"/>
  <c r="DO1518" i="1"/>
  <c r="DN809" i="1"/>
  <c r="DN435" i="1"/>
  <c r="DN561" i="1"/>
  <c r="DN1353" i="1"/>
  <c r="DO1163" i="1"/>
  <c r="DO915" i="1"/>
  <c r="DO655" i="1"/>
  <c r="DO860" i="1"/>
  <c r="DO363" i="1"/>
  <c r="DR2016" i="1"/>
  <c r="DN856" i="1"/>
  <c r="DO1043" i="1"/>
  <c r="DN151" i="1"/>
  <c r="DO507" i="1"/>
  <c r="DO712" i="1"/>
  <c r="DO1103" i="1"/>
  <c r="DN185" i="1"/>
  <c r="DN1415" i="1"/>
  <c r="DN758" i="1"/>
  <c r="DN243" i="1"/>
  <c r="DO833" i="1"/>
  <c r="DN1842" i="1"/>
  <c r="DN1578" i="1"/>
  <c r="DP185" i="1"/>
  <c r="DP1013" i="1"/>
  <c r="DP1697" i="1"/>
  <c r="DO1377" i="1"/>
  <c r="DR981" i="1"/>
  <c r="DO346" i="1"/>
  <c r="DP902" i="1"/>
  <c r="DO643" i="1"/>
  <c r="DO262" i="1"/>
  <c r="DN651" i="1"/>
  <c r="DR1361" i="1"/>
  <c r="DR414" i="1"/>
  <c r="DP530" i="1"/>
  <c r="DR1858" i="1"/>
  <c r="DP545" i="1"/>
  <c r="DP396" i="1"/>
  <c r="DO494" i="1"/>
  <c r="DO951" i="1"/>
  <c r="DR214" i="1"/>
  <c r="DN545" i="1"/>
  <c r="DR354" i="1"/>
  <c r="DO1833" i="1"/>
  <c r="DR198" i="1"/>
  <c r="DO227" i="1"/>
  <c r="DO857" i="1"/>
  <c r="DN73" i="1"/>
  <c r="DN546" i="1"/>
  <c r="DN140" i="1"/>
  <c r="DR730" i="1"/>
  <c r="DR1564" i="1"/>
  <c r="DP1680" i="1"/>
  <c r="DR1770" i="1"/>
  <c r="DN214" i="1"/>
  <c r="DP752" i="1"/>
  <c r="DN149" i="1"/>
  <c r="DN505" i="1"/>
  <c r="DN317" i="1"/>
  <c r="DO967" i="1"/>
  <c r="DP938" i="1"/>
  <c r="DP270" i="1"/>
  <c r="DP1858" i="1"/>
  <c r="DR1691" i="1"/>
  <c r="DO611" i="1"/>
  <c r="DR866" i="1"/>
  <c r="DO289" i="1"/>
  <c r="DN1369" i="1"/>
  <c r="DN199" i="1"/>
  <c r="DN281" i="1"/>
  <c r="DO368" i="1"/>
  <c r="DR1289" i="1"/>
  <c r="DR538" i="1"/>
  <c r="DR1680" i="1"/>
  <c r="DN756" i="1"/>
  <c r="DR376" i="1"/>
  <c r="DR751" i="1"/>
  <c r="DP1209" i="1"/>
  <c r="DN59" i="1"/>
  <c r="DN1536" i="1"/>
  <c r="DN553" i="1"/>
  <c r="DN176" i="1"/>
  <c r="DP1290" i="1"/>
  <c r="DP783" i="1"/>
  <c r="DP154" i="1"/>
  <c r="DP1650" i="1"/>
  <c r="DN1356" i="1"/>
  <c r="DP1008" i="1"/>
  <c r="DN740" i="1"/>
  <c r="DP131" i="1"/>
  <c r="DR170" i="1"/>
  <c r="DR505" i="1"/>
  <c r="DP937" i="1"/>
  <c r="DO811" i="1"/>
  <c r="DR324" i="1"/>
  <c r="DN739" i="1"/>
  <c r="DR517" i="1"/>
  <c r="DO976" i="1"/>
  <c r="DN246" i="1"/>
  <c r="DN326" i="1"/>
  <c r="DP1609" i="1"/>
  <c r="DP692" i="1"/>
  <c r="DR1475" i="1"/>
  <c r="DR199" i="1"/>
  <c r="DO900" i="1"/>
  <c r="DP650" i="1"/>
  <c r="DN650" i="1"/>
  <c r="DN288" i="1"/>
  <c r="DO288" i="1"/>
  <c r="DP2043" i="1"/>
  <c r="DP981" i="1"/>
  <c r="DR363" i="1"/>
  <c r="DP1521" i="1"/>
  <c r="DP1171" i="1"/>
  <c r="DP1645" i="1"/>
  <c r="DP211" i="1"/>
  <c r="DP1365" i="1"/>
  <c r="DP1914" i="1"/>
  <c r="DP372" i="1"/>
  <c r="DP1763" i="1"/>
  <c r="DP1286" i="1"/>
  <c r="DP1074" i="1"/>
  <c r="DR1533" i="1"/>
  <c r="DR1332" i="1"/>
  <c r="DR565" i="1"/>
  <c r="DP260" i="1"/>
  <c r="DP1924" i="1"/>
  <c r="DR750" i="1"/>
  <c r="DN164" i="1"/>
  <c r="DR389" i="1"/>
  <c r="DP178" i="1"/>
  <c r="DP539" i="1"/>
  <c r="DR1450" i="1"/>
  <c r="DR137" i="1"/>
  <c r="DR1525" i="1"/>
  <c r="DR1512" i="1"/>
  <c r="DR999" i="1"/>
  <c r="DP644" i="1"/>
  <c r="DR590" i="1"/>
  <c r="DP971" i="1"/>
  <c r="DP1345" i="1"/>
  <c r="DR329" i="1"/>
  <c r="DR700" i="1"/>
  <c r="DR1763" i="1"/>
  <c r="DN1074" i="1"/>
  <c r="DP432" i="1"/>
  <c r="DP265" i="1"/>
  <c r="DR1574" i="1"/>
  <c r="DR839" i="1"/>
  <c r="DP601" i="1"/>
  <c r="DR392" i="1"/>
  <c r="DN439" i="1"/>
  <c r="DO439" i="1"/>
  <c r="DR2034" i="1"/>
  <c r="DR1875" i="1"/>
  <c r="DR71" i="1"/>
  <c r="DR1878" i="1"/>
  <c r="DP310" i="1"/>
  <c r="DP1377" i="1"/>
  <c r="DP413" i="1"/>
  <c r="DP1783" i="1"/>
  <c r="DR1552" i="1"/>
  <c r="DP1053" i="1"/>
  <c r="DR443" i="1"/>
  <c r="DP908" i="1"/>
  <c r="DP170" i="1"/>
  <c r="DR1279" i="1"/>
  <c r="DR1546" i="1"/>
  <c r="DP1481" i="1"/>
  <c r="DP203" i="1"/>
  <c r="DR1652" i="1"/>
  <c r="DP1417" i="1"/>
  <c r="DP1954" i="1"/>
  <c r="DP1265" i="1"/>
  <c r="DR959" i="1"/>
  <c r="DP1451" i="1"/>
  <c r="DP1120" i="1"/>
  <c r="DP645" i="1"/>
  <c r="DP1833" i="1"/>
  <c r="DR740" i="1"/>
  <c r="DP1308" i="1"/>
  <c r="DP662" i="1"/>
  <c r="DP991" i="1"/>
  <c r="DP94" i="1"/>
  <c r="DP410" i="1"/>
  <c r="DR1071" i="1"/>
  <c r="DP1161" i="1"/>
  <c r="DR369" i="1"/>
  <c r="DR1548" i="1"/>
  <c r="DP538" i="1"/>
  <c r="DP1793" i="1"/>
  <c r="DP1204" i="1"/>
  <c r="DP1437" i="1"/>
  <c r="DP393" i="1"/>
  <c r="DR1930" i="1"/>
  <c r="DR289" i="1"/>
  <c r="DP1141" i="1"/>
  <c r="DP751" i="1"/>
  <c r="DP621" i="1"/>
  <c r="DP160" i="1"/>
  <c r="DP1406" i="1"/>
  <c r="DR1123" i="1"/>
  <c r="DP137" i="1"/>
  <c r="DR843" i="1"/>
  <c r="DP1439" i="1"/>
  <c r="DR185" i="1"/>
  <c r="DR1764" i="1"/>
  <c r="DP1236" i="1"/>
  <c r="DR117" i="1"/>
  <c r="DR1752" i="1"/>
  <c r="DR59" i="1"/>
  <c r="DP799" i="1"/>
  <c r="DR153" i="1"/>
  <c r="DP1664" i="1"/>
  <c r="DP461" i="1"/>
  <c r="DR1808" i="1"/>
  <c r="DP634" i="1"/>
  <c r="DR1181" i="1"/>
  <c r="DP939" i="1"/>
  <c r="DR1369" i="1"/>
  <c r="DR527" i="1"/>
  <c r="DN692" i="1"/>
  <c r="DR1947" i="1"/>
  <c r="DP736" i="1"/>
  <c r="DR193" i="1"/>
  <c r="DR1455" i="1"/>
  <c r="DR788" i="1"/>
  <c r="DP1552" i="1"/>
  <c r="DR937" i="1"/>
  <c r="DR78" i="1"/>
  <c r="DP1094" i="1"/>
  <c r="DP1244" i="1"/>
  <c r="DP2033" i="1"/>
  <c r="DP1550" i="1"/>
  <c r="DP1593" i="1"/>
  <c r="DR543" i="1"/>
  <c r="DR707" i="1"/>
  <c r="DP1198" i="1"/>
  <c r="DP580" i="1"/>
  <c r="DR746" i="1"/>
  <c r="DP193" i="1"/>
  <c r="DO133" i="1"/>
  <c r="DN133" i="1"/>
  <c r="DR399" i="1"/>
  <c r="DP1764" i="1"/>
  <c r="DP1410" i="1"/>
  <c r="DP165" i="1"/>
  <c r="DP133" i="1"/>
  <c r="DP1449" i="1"/>
  <c r="DR1804" i="1"/>
  <c r="DP1134" i="1"/>
  <c r="DP1316" i="1"/>
  <c r="DR1514" i="1"/>
  <c r="DR842" i="1"/>
  <c r="DR854" i="1"/>
  <c r="DR908" i="1"/>
  <c r="DR1170" i="1"/>
  <c r="DP215" i="1"/>
  <c r="DR660" i="1"/>
  <c r="DP1659" i="1"/>
  <c r="DP873" i="1"/>
  <c r="DP1156" i="1"/>
  <c r="DR1788" i="1"/>
  <c r="DR1405" i="1"/>
  <c r="DP1293" i="1"/>
  <c r="DP295" i="1"/>
  <c r="DP600" i="1"/>
  <c r="DN437" i="1"/>
  <c r="DP437" i="1"/>
  <c r="DO760" i="1"/>
  <c r="DN760" i="1"/>
  <c r="DP811" i="1"/>
  <c r="DR506" i="1"/>
  <c r="DP1673" i="1"/>
  <c r="DP801" i="1"/>
  <c r="DR302" i="1"/>
  <c r="DP1468" i="1"/>
  <c r="DP1250" i="1"/>
  <c r="DR1245" i="1"/>
  <c r="DR1052" i="1"/>
  <c r="DP750" i="1"/>
  <c r="DP161" i="1"/>
  <c r="DP519" i="1"/>
  <c r="DR387" i="1"/>
  <c r="DR244" i="1"/>
  <c r="DR811" i="1"/>
  <c r="DP843" i="1"/>
  <c r="DR1814" i="1"/>
  <c r="DP876" i="1"/>
  <c r="DP805" i="1"/>
  <c r="DP657" i="1"/>
  <c r="DP1320" i="1"/>
  <c r="DR88" i="1"/>
  <c r="DR346" i="1"/>
  <c r="DP564" i="1"/>
  <c r="DR1740" i="1"/>
  <c r="DR183" i="1"/>
  <c r="DP476" i="1"/>
  <c r="DP1605" i="1"/>
  <c r="DP982" i="1"/>
  <c r="DP1744" i="1"/>
  <c r="DR70" i="1"/>
  <c r="DP1980" i="1"/>
  <c r="DP589" i="1"/>
  <c r="DR490" i="1"/>
  <c r="DP1986" i="1"/>
  <c r="DR1347" i="1"/>
  <c r="DP502" i="1"/>
  <c r="DP1788" i="1"/>
  <c r="DR1919" i="1"/>
  <c r="DR1077" i="1"/>
  <c r="DP117" i="1"/>
  <c r="DR1364" i="1"/>
  <c r="DR1285" i="1"/>
  <c r="DP646" i="1"/>
  <c r="DP246" i="1"/>
  <c r="DR1851" i="1"/>
  <c r="DP1413" i="1"/>
  <c r="DO739" i="1"/>
  <c r="DP416" i="1"/>
  <c r="DP1651" i="1"/>
  <c r="DR2041" i="1"/>
  <c r="DP765" i="1"/>
  <c r="DP321" i="1"/>
  <c r="DP904" i="1"/>
  <c r="DR56" i="1"/>
  <c r="DP941" i="1"/>
  <c r="DP2004" i="1"/>
  <c r="DP1208" i="1"/>
  <c r="DP619" i="1"/>
  <c r="DR593" i="1"/>
  <c r="DP543" i="1"/>
  <c r="DR894" i="1"/>
  <c r="DR1761" i="1"/>
  <c r="DP1564" i="1"/>
  <c r="DP707" i="1"/>
  <c r="DR1579" i="1"/>
  <c r="DR1171" i="1"/>
  <c r="DP1571" i="1"/>
  <c r="DR236" i="1"/>
  <c r="DP1382" i="1"/>
  <c r="DR1779" i="1"/>
  <c r="DN768" i="1"/>
  <c r="DP768" i="1"/>
  <c r="DR1815" i="1"/>
  <c r="DR1831" i="1"/>
  <c r="DR1872" i="1"/>
  <c r="DR1530" i="1"/>
  <c r="DR2033" i="1"/>
  <c r="DP1216" i="1"/>
  <c r="DP1896" i="1"/>
  <c r="DP236" i="1"/>
  <c r="DP1755" i="1"/>
  <c r="DR1328" i="1"/>
  <c r="DP915" i="1"/>
  <c r="DP1855" i="1"/>
  <c r="DR531" i="1"/>
  <c r="DP414" i="1"/>
  <c r="DP1795" i="1"/>
  <c r="DP1676" i="1"/>
  <c r="DP983" i="1"/>
  <c r="DR1730" i="1"/>
  <c r="DR1038" i="1"/>
  <c r="DP1808" i="1"/>
  <c r="DP1823" i="1"/>
  <c r="DP814" i="1"/>
  <c r="DR93" i="1"/>
  <c r="DR947" i="1"/>
  <c r="DP300" i="1"/>
  <c r="DR978" i="1"/>
  <c r="DP1691" i="1"/>
  <c r="DR1286" i="1"/>
  <c r="DP1254" i="1"/>
  <c r="DP1628" i="1"/>
  <c r="DP1486" i="1"/>
  <c r="DP609" i="1"/>
  <c r="DR1044" i="1"/>
  <c r="DP1860" i="1"/>
  <c r="DR532" i="1"/>
  <c r="DR1316" i="1"/>
  <c r="DR1097" i="1"/>
  <c r="DR1236" i="1"/>
  <c r="DP614" i="1"/>
  <c r="DP993" i="1"/>
  <c r="DP384" i="1"/>
  <c r="DP2000" i="1"/>
  <c r="DP709" i="1"/>
  <c r="DP241" i="1"/>
  <c r="DR530" i="1"/>
  <c r="DP1989" i="1"/>
  <c r="DR1670" i="1"/>
  <c r="DP999" i="1"/>
  <c r="DP1369" i="1"/>
  <c r="DP724" i="1"/>
  <c r="DP1612" i="1"/>
  <c r="DR1989" i="1"/>
  <c r="DR2036" i="1"/>
  <c r="DP147" i="1"/>
  <c r="DR1179" i="1"/>
  <c r="DP380" i="1"/>
  <c r="DR1897" i="1"/>
  <c r="DP1724" i="1"/>
  <c r="DP346" i="1"/>
  <c r="DR624" i="1"/>
  <c r="DP141" i="1"/>
  <c r="DR1744" i="1"/>
  <c r="DP1761" i="1"/>
  <c r="DR727" i="1"/>
  <c r="DR1094" i="1"/>
  <c r="DR1867" i="1"/>
  <c r="DP639" i="1"/>
  <c r="DP1085" i="1"/>
  <c r="DR1438" i="1"/>
  <c r="DP770" i="1"/>
  <c r="DR865" i="1"/>
  <c r="DR156" i="1"/>
  <c r="DP1324" i="1"/>
  <c r="DP1879" i="1"/>
  <c r="DP1772" i="1"/>
  <c r="DP469" i="1"/>
  <c r="DP173" i="1"/>
  <c r="DP674" i="1"/>
  <c r="DP1189" i="1"/>
  <c r="DP1489" i="1"/>
  <c r="DP111" i="1"/>
  <c r="DP375" i="1"/>
  <c r="DP1317" i="1"/>
  <c r="DP1532" i="1"/>
  <c r="DP1974" i="1"/>
  <c r="DP696" i="1"/>
  <c r="DP303" i="1"/>
  <c r="DP190" i="1"/>
  <c r="DP890" i="1"/>
  <c r="DP1869" i="1"/>
  <c r="DP1870" i="1"/>
  <c r="DP1597" i="1"/>
  <c r="DP1907" i="1"/>
  <c r="DP1981" i="1"/>
  <c r="DP1087" i="1"/>
  <c r="DP691" i="1"/>
  <c r="DP1034" i="1"/>
  <c r="DP491" i="1"/>
  <c r="DP953" i="1"/>
  <c r="DP1178" i="1"/>
  <c r="DP1967" i="1"/>
  <c r="DP1894" i="1"/>
  <c r="DP711" i="1"/>
  <c r="DP1137" i="1"/>
  <c r="DP965" i="1"/>
  <c r="DP1710" i="1"/>
  <c r="DP180" i="1"/>
  <c r="DP2046" i="1"/>
  <c r="DP486" i="1"/>
  <c r="DP306" i="1"/>
  <c r="DP1133" i="1"/>
  <c r="DP1741" i="1"/>
  <c r="DP1024" i="1"/>
  <c r="DP574" i="1"/>
  <c r="DP1213" i="1"/>
  <c r="DP1812" i="1"/>
  <c r="DP633" i="1"/>
  <c r="DP722" i="1"/>
  <c r="DP364" i="1"/>
  <c r="DP1810" i="1"/>
  <c r="DP257" i="1"/>
  <c r="DP445" i="1"/>
  <c r="DP1028" i="1"/>
  <c r="DP1177" i="1"/>
  <c r="DP1205" i="1"/>
  <c r="DP2035" i="1"/>
  <c r="DP1229" i="1"/>
  <c r="DP132" i="1"/>
  <c r="DP1327" i="1"/>
  <c r="DP1480" i="1"/>
  <c r="DP1818" i="1"/>
  <c r="DP1595" i="1"/>
  <c r="DP493" i="1"/>
  <c r="DP442" i="1"/>
  <c r="DP358" i="1"/>
  <c r="DP424" i="1"/>
  <c r="DP1303" i="1"/>
  <c r="DP282" i="1"/>
  <c r="DP157" i="1"/>
  <c r="DP446" i="1"/>
  <c r="DP1201" i="1"/>
  <c r="DP1237" i="1"/>
  <c r="DP571" i="1"/>
  <c r="DP1895" i="1"/>
  <c r="DP1615" i="1"/>
  <c r="DP828" i="1"/>
  <c r="DP350" i="1"/>
  <c r="DP587" i="1"/>
  <c r="DP1647" i="1"/>
  <c r="DP955" i="1"/>
  <c r="DP1949" i="1"/>
  <c r="DP467" i="1"/>
  <c r="DP1966" i="1"/>
  <c r="DP863" i="1"/>
  <c r="DP1363" i="1"/>
  <c r="DP235" i="1"/>
  <c r="DP1234" i="1"/>
  <c r="DP253" i="1"/>
  <c r="DP1639" i="1"/>
  <c r="DP734" i="1"/>
  <c r="DP1251" i="1"/>
  <c r="DP1371" i="1"/>
  <c r="DP1414" i="1"/>
  <c r="DP1913" i="1"/>
  <c r="DP778" i="1"/>
  <c r="DP642" i="1"/>
  <c r="DP1253" i="1"/>
  <c r="DP1794" i="1"/>
  <c r="DP197" i="1"/>
  <c r="DP1191" i="1"/>
  <c r="DP1476" i="1"/>
  <c r="DP728" i="1"/>
  <c r="DP1720" i="1"/>
  <c r="DP256" i="1"/>
  <c r="DP1051" i="1"/>
  <c r="DP566" i="1"/>
  <c r="DP779" i="1"/>
  <c r="DP418" i="1"/>
  <c r="DP653" i="1"/>
  <c r="DP1813" i="1"/>
  <c r="DP1545" i="1"/>
  <c r="DP988" i="1"/>
  <c r="DP408" i="1"/>
  <c r="DP269" i="1"/>
  <c r="DP1357" i="1"/>
  <c r="DP83" i="1"/>
  <c r="DP108" i="1"/>
  <c r="DP1654" i="1"/>
  <c r="DP568" i="1"/>
  <c r="DP1057" i="1"/>
  <c r="DP1536" i="1"/>
  <c r="DP1971" i="1"/>
  <c r="DP757" i="1"/>
  <c r="DP1448" i="1"/>
  <c r="DP1169" i="1"/>
  <c r="DP1419" i="1"/>
  <c r="DP1979" i="1"/>
  <c r="DP813" i="1"/>
  <c r="DP1353" i="1"/>
  <c r="DP549" i="1"/>
  <c r="DP1394" i="1"/>
  <c r="DP1150" i="1"/>
  <c r="DP1187" i="1"/>
  <c r="DP427" i="1"/>
  <c r="DP1073" i="1"/>
  <c r="DP870" i="1"/>
  <c r="DP145" i="1"/>
  <c r="DP365" i="1"/>
  <c r="DP1160" i="1"/>
  <c r="DP1587" i="1"/>
  <c r="DP1929" i="1"/>
  <c r="DP2045" i="1"/>
  <c r="DP916" i="1"/>
  <c r="DP1668" i="1"/>
  <c r="DP1629" i="1"/>
  <c r="DP72" i="1"/>
  <c r="DP506" i="1"/>
  <c r="DP966" i="1"/>
  <c r="DP748" i="1"/>
  <c r="DP150" i="1"/>
  <c r="DP544" i="1"/>
  <c r="DP1531" i="1"/>
  <c r="DP1314" i="1"/>
  <c r="DP1922" i="1"/>
  <c r="DP1313" i="1"/>
  <c r="DP1168" i="1"/>
  <c r="DP1221" i="1"/>
  <c r="DP964" i="1"/>
  <c r="DP149" i="1"/>
  <c r="DP636" i="1"/>
  <c r="DP167" i="1"/>
  <c r="DP1499" i="1"/>
  <c r="DP2032" i="1"/>
  <c r="DP1573" i="1"/>
  <c r="DP1039" i="1"/>
  <c r="DP2018" i="1"/>
  <c r="DP109" i="1"/>
  <c r="DP1921" i="1"/>
  <c r="DP1396" i="1"/>
  <c r="DP638" i="1"/>
  <c r="DP1649" i="1"/>
  <c r="DP1973" i="1"/>
  <c r="DP1420" i="1"/>
  <c r="DP1708" i="1"/>
  <c r="DP250" i="1"/>
  <c r="DP973" i="1"/>
  <c r="DP1601" i="1"/>
  <c r="DP175" i="1"/>
  <c r="DP1466" i="1"/>
  <c r="DP1942" i="1"/>
  <c r="DP735" i="1"/>
  <c r="DP198" i="1"/>
  <c r="DP746" i="1"/>
  <c r="DP1331" i="1"/>
  <c r="DP1538" i="1"/>
  <c r="DP856" i="1"/>
  <c r="DP142" i="1"/>
  <c r="DP862" i="1"/>
  <c r="DP1742" i="1"/>
  <c r="DP59" i="1"/>
  <c r="DP349" i="1"/>
  <c r="DP1298" i="1"/>
  <c r="DP1239" i="1"/>
  <c r="DP844" i="1"/>
  <c r="DP576" i="1"/>
  <c r="DP1207" i="1"/>
  <c r="DP159" i="1"/>
  <c r="DP791" i="1"/>
  <c r="DP851" i="1"/>
  <c r="DP115" i="1"/>
  <c r="DP695" i="1"/>
  <c r="DP1461" i="1"/>
  <c r="DP1934" i="1"/>
  <c r="DP1891" i="1"/>
  <c r="DP1144" i="1"/>
  <c r="DP385" i="1"/>
  <c r="DP525" i="1"/>
  <c r="DP891" i="1"/>
  <c r="DP1197" i="1"/>
  <c r="DP360" i="1"/>
  <c r="DP912" i="1"/>
  <c r="DP1806" i="1"/>
  <c r="DP1575" i="1"/>
  <c r="DP1739" i="1"/>
  <c r="DP2028" i="1"/>
  <c r="DP2037" i="1"/>
  <c r="DP443" i="1"/>
  <c r="DP277" i="1"/>
  <c r="DP1372" i="1"/>
  <c r="DP1902" i="1"/>
  <c r="DP536" i="1"/>
  <c r="DP887" i="1"/>
  <c r="DP2048" i="1"/>
  <c r="DP1592" i="1"/>
  <c r="DP2023" i="1"/>
  <c r="DP434" i="1"/>
  <c r="DP151" i="1"/>
  <c r="DP1142" i="1"/>
  <c r="DP822" i="1"/>
  <c r="DP1330" i="1"/>
  <c r="DP1509" i="1"/>
  <c r="DP516" i="1"/>
  <c r="DP1917" i="1"/>
  <c r="DP1379" i="1"/>
  <c r="DP1857" i="1"/>
  <c r="DP1932" i="1"/>
  <c r="DP316" i="1"/>
  <c r="DP1835" i="1"/>
  <c r="DP562" i="1"/>
  <c r="DP550" i="1"/>
  <c r="DP1729" i="1"/>
  <c r="DP1633" i="1"/>
  <c r="DP1678" i="1"/>
  <c r="DP2001" i="1"/>
  <c r="DP1511" i="1"/>
  <c r="DP1660" i="1"/>
  <c r="DP125" i="1"/>
  <c r="DP1547" i="1"/>
  <c r="DP148" i="1"/>
  <c r="DP1822" i="1"/>
  <c r="DP975" i="1"/>
  <c r="DP103" i="1"/>
  <c r="DP192" i="1"/>
  <c r="DP850" i="1"/>
  <c r="DP1152" i="1"/>
  <c r="DP1268" i="1"/>
  <c r="DP1965" i="1"/>
  <c r="DP1079" i="1"/>
  <c r="DP1602" i="1"/>
  <c r="DP1195" i="1"/>
  <c r="DP1588" i="1"/>
  <c r="DP366" i="1"/>
  <c r="DP1464" i="1"/>
  <c r="DP98" i="1"/>
  <c r="DP457" i="1"/>
  <c r="DP1341" i="1"/>
  <c r="DP139" i="1"/>
  <c r="DP1600" i="1"/>
  <c r="DP1621" i="1"/>
  <c r="DP1961" i="1"/>
  <c r="DP1502" i="1"/>
  <c r="DP1559" i="1"/>
  <c r="DP1022" i="1"/>
  <c r="DP1295" i="1"/>
  <c r="DP62" i="1"/>
  <c r="DP466" i="1"/>
  <c r="DP1278" i="1"/>
  <c r="DP758" i="1"/>
  <c r="DP1242" i="1"/>
  <c r="DP1149" i="1"/>
  <c r="DP773" i="1"/>
  <c r="DP110" i="1"/>
  <c r="DP1367" i="1"/>
  <c r="DP849" i="1"/>
  <c r="DP1665" i="1"/>
  <c r="DP1610" i="1"/>
  <c r="DP220" i="1"/>
  <c r="DP1190" i="1"/>
  <c r="DP1475" i="1"/>
  <c r="DP612" i="1"/>
  <c r="DP261" i="1"/>
  <c r="DP518" i="1"/>
  <c r="DP1748" i="1"/>
  <c r="DP815" i="1"/>
  <c r="DP1174" i="1"/>
  <c r="DP930" i="1"/>
  <c r="DP1408" i="1"/>
  <c r="DP234" i="1"/>
  <c r="DP685" i="1"/>
  <c r="DP1868" i="1"/>
  <c r="DP1427" i="1"/>
  <c r="DP1043" i="1"/>
  <c r="DP343" i="1"/>
  <c r="DP1603" i="1"/>
  <c r="DP827" i="1"/>
  <c r="DP286" i="1"/>
  <c r="DP1349" i="1"/>
  <c r="DP1081" i="1"/>
  <c r="DP218" i="1"/>
  <c r="DP1522" i="1"/>
  <c r="DP1126" i="1"/>
  <c r="DP1173" i="1"/>
  <c r="DP174" i="1"/>
  <c r="DP1719" i="1"/>
  <c r="DP1400" i="1"/>
  <c r="DP1226" i="1"/>
  <c r="DP923" i="1"/>
  <c r="DP1438" i="1"/>
  <c r="DP1747" i="1"/>
  <c r="DP449" i="1"/>
  <c r="DP1042" i="1"/>
  <c r="DP1155" i="1"/>
  <c r="DP1045" i="1"/>
  <c r="DP1885" i="1"/>
  <c r="DP1061" i="1"/>
  <c r="DP1125" i="1"/>
  <c r="DP1618" i="1"/>
  <c r="DP1781" i="1"/>
  <c r="DP708" i="1"/>
  <c r="DP1044" i="1"/>
  <c r="DP1517" i="1"/>
  <c r="DP1935" i="1"/>
  <c r="DP1319" i="1"/>
  <c r="DP1956" i="1"/>
  <c r="DP95" i="1"/>
  <c r="DP1143" i="1"/>
  <c r="DP1839" i="1"/>
  <c r="DP1402" i="1"/>
  <c r="DP264" i="1"/>
  <c r="DP630" i="1"/>
  <c r="DP1241" i="1"/>
  <c r="DP1736" i="1"/>
  <c r="DP391" i="1"/>
  <c r="DP606" i="1"/>
  <c r="DP1273" i="1"/>
  <c r="DP1658" i="1"/>
  <c r="DP1707" i="1"/>
  <c r="DP1832" i="1"/>
  <c r="DP1737" i="1"/>
  <c r="DP311" i="1"/>
  <c r="DP648" i="1"/>
  <c r="DP1093" i="1"/>
  <c r="DP687" i="1"/>
  <c r="DP1570" i="1"/>
  <c r="DP668" i="1"/>
  <c r="DP421" i="1"/>
  <c r="DP1123" i="1"/>
  <c r="DP996" i="1"/>
  <c r="DP1957" i="1"/>
  <c r="DP1704" i="1"/>
  <c r="DP2030" i="1"/>
  <c r="DP225" i="1"/>
  <c r="DP995" i="1"/>
  <c r="DP1562" i="1"/>
  <c r="DP1467" i="1"/>
  <c r="DP230" i="1"/>
  <c r="DP1159" i="1"/>
  <c r="DP1426" i="1"/>
  <c r="DP1780" i="1"/>
  <c r="DP855" i="1"/>
  <c r="DP1625" i="1"/>
  <c r="DP1240" i="1"/>
  <c r="DP1121" i="1"/>
  <c r="DP1959" i="1"/>
  <c r="DP1056" i="1"/>
  <c r="DP1368" i="1"/>
  <c r="DP745" i="1"/>
  <c r="DP781" i="1"/>
  <c r="DP1471" i="1"/>
  <c r="DP447" i="1"/>
  <c r="DP715" i="1"/>
  <c r="DP1643" i="1"/>
  <c r="DP227" i="1"/>
  <c r="DP1032" i="1"/>
  <c r="DP1318" i="1"/>
  <c r="DP1598" i="1"/>
  <c r="DP299" i="1"/>
  <c r="DP749" i="1"/>
  <c r="DP1323" i="1"/>
  <c r="DP628" i="1"/>
  <c r="DP527" i="1"/>
  <c r="DP1670" i="1"/>
  <c r="DP1339" i="1"/>
  <c r="DP998" i="1"/>
  <c r="DP1611" i="1"/>
  <c r="DP1721" i="1"/>
  <c r="DP1096" i="1"/>
  <c r="DP60" i="1"/>
  <c r="DP1257" i="1"/>
  <c r="DP195" i="1"/>
  <c r="DP259" i="1"/>
  <c r="DP1010" i="1"/>
  <c r="DP1700" i="1"/>
  <c r="DP1978" i="1"/>
  <c r="DP1107" i="1"/>
  <c r="DP1790" i="1"/>
  <c r="DP1624" i="1"/>
  <c r="DP1846" i="1"/>
  <c r="DP1065" i="1"/>
  <c r="DP1569" i="1"/>
  <c r="DP594" i="1"/>
  <c r="DP1819" i="1"/>
  <c r="DP345" i="1"/>
  <c r="DP817" i="1"/>
  <c r="DP733" i="1"/>
  <c r="DP1674" i="1"/>
  <c r="DP2007" i="1"/>
  <c r="DP1975" i="1"/>
  <c r="DP1019" i="1"/>
  <c r="DP1131" i="1"/>
  <c r="DP1060" i="1"/>
  <c r="DP567" i="1"/>
  <c r="DP1608" i="1"/>
  <c r="DP163" i="1"/>
  <c r="DP917" i="1"/>
  <c r="DP448" i="1"/>
  <c r="DP807" i="1"/>
  <c r="DP960" i="1"/>
  <c r="DP338" i="1"/>
  <c r="DP1762" i="1"/>
  <c r="DP374" i="1"/>
  <c r="DP294" i="1"/>
  <c r="DP559" i="1"/>
  <c r="DP1623" i="1"/>
  <c r="DP1871" i="1"/>
  <c r="DP1393" i="1"/>
  <c r="DP231" i="1"/>
  <c r="DP1112" i="1"/>
  <c r="DP2005" i="1"/>
  <c r="DP647" i="1"/>
  <c r="DP599" i="1"/>
  <c r="DP1684" i="1"/>
  <c r="DP1040" i="1"/>
  <c r="DP1541" i="1"/>
  <c r="DP895" i="1"/>
  <c r="DP1899" i="1"/>
  <c r="DP980" i="1"/>
  <c r="DP89" i="1"/>
  <c r="DP823" i="1"/>
  <c r="DP1291" i="1"/>
  <c r="DP643" i="1"/>
  <c r="DP926" i="1"/>
  <c r="DP1276" i="1"/>
  <c r="DP1946" i="1"/>
  <c r="DP124" i="1"/>
  <c r="DP1844" i="1"/>
  <c r="DP547" i="1"/>
  <c r="DP1850" i="1"/>
  <c r="DP330" i="1"/>
  <c r="DP1115" i="1"/>
  <c r="DP296" i="1"/>
  <c r="DP1769" i="1"/>
  <c r="DP1881" i="1"/>
  <c r="DP86" i="1"/>
  <c r="DP1225" i="1"/>
  <c r="DP1776" i="1"/>
  <c r="DP1968" i="1"/>
  <c r="DP1494" i="1"/>
  <c r="DP401" i="1"/>
  <c r="DP407" i="1"/>
  <c r="DP967" i="1"/>
  <c r="DP1732" i="1"/>
  <c r="DP323" i="1"/>
  <c r="DP301" i="1"/>
  <c r="DP90" i="1"/>
  <c r="DP1892" i="1"/>
  <c r="DP1908" i="1"/>
  <c r="DP889" i="1"/>
  <c r="DP1982" i="1"/>
  <c r="DP1176" i="1"/>
  <c r="DP1277" i="1"/>
  <c r="DP1297" i="1"/>
  <c r="DP1969" i="1"/>
  <c r="DP65" i="1"/>
  <c r="DP810" i="1"/>
  <c r="DP1077" i="1"/>
  <c r="DP1622" i="1"/>
  <c r="DP1702" i="1"/>
  <c r="DP1076" i="1"/>
  <c r="DP1546" i="1"/>
  <c r="DP944" i="1"/>
  <c r="DP1258" i="1"/>
  <c r="DP1599" i="1"/>
  <c r="DP376" i="1"/>
  <c r="DP1089" i="1"/>
  <c r="DP1890" i="1"/>
  <c r="DP444" i="1"/>
  <c r="DP1652" i="1"/>
  <c r="DP1626" i="1"/>
  <c r="DP2034" i="1"/>
  <c r="DP603" i="1"/>
  <c r="DP363" i="1"/>
  <c r="DP961" i="1"/>
  <c r="DP1373" i="1"/>
  <c r="DP866" i="1"/>
  <c r="DP1947" i="1"/>
  <c r="DP57" i="1"/>
  <c r="DP675" i="1"/>
  <c r="DP1302" i="1"/>
  <c r="DP1711" i="1"/>
  <c r="DP1616" i="1"/>
  <c r="DP482" i="1"/>
  <c r="DP555" i="1"/>
  <c r="DP586" i="1"/>
  <c r="DP769" i="1"/>
  <c r="DP1354" i="1"/>
  <c r="DP958" i="1"/>
  <c r="DP1568" i="1"/>
  <c r="DP922" i="1"/>
  <c r="DP582" i="1"/>
  <c r="DP1329" i="1"/>
  <c r="DP909" i="1"/>
  <c r="DP156" i="1"/>
  <c r="DP388" i="1"/>
  <c r="DP1745" i="1"/>
  <c r="DP2014" i="1"/>
  <c r="DP882" i="1"/>
  <c r="DP1897" i="1"/>
  <c r="DP79" i="1"/>
  <c r="DP1255" i="1"/>
  <c r="DP1555" i="1"/>
  <c r="DP1296" i="1"/>
  <c r="DP918" i="1"/>
  <c r="DP1770" i="1"/>
  <c r="DP1677" i="1"/>
  <c r="DP387" i="1"/>
  <c r="DP1245" i="1"/>
  <c r="DP1906" i="1"/>
  <c r="DP565" i="1"/>
  <c r="DP1519" i="1"/>
  <c r="DP302" i="1"/>
  <c r="DP1878" i="1"/>
  <c r="DP333" i="1"/>
  <c r="DP1834" i="1"/>
  <c r="DP249" i="1"/>
  <c r="DP533" i="1"/>
  <c r="DP354" i="1"/>
  <c r="DP1179" i="1"/>
  <c r="DP1386" i="1"/>
  <c r="DP2024" i="1"/>
  <c r="DP835" i="1"/>
  <c r="DP1243" i="1"/>
  <c r="DP92" i="1"/>
  <c r="DP1356" i="1"/>
  <c r="DP1321" i="1"/>
  <c r="DP245" i="1"/>
  <c r="DP931" i="1"/>
  <c r="DP726" i="1"/>
  <c r="DP1743" i="1"/>
  <c r="DP505" i="1"/>
  <c r="DP1474" i="1"/>
  <c r="DP1508" i="1"/>
  <c r="DP1436" i="1"/>
  <c r="DP1740" i="1"/>
  <c r="DP1328" i="1"/>
  <c r="DP1817" i="1"/>
  <c r="DP272" i="1"/>
  <c r="DP762" i="1"/>
  <c r="DP992" i="1"/>
  <c r="DP1933" i="1"/>
  <c r="DP968" i="1"/>
  <c r="DP1717" i="1"/>
  <c r="DP1128" i="1"/>
  <c r="DP878" i="1"/>
  <c r="DP1157" i="1"/>
  <c r="DP760" i="1"/>
  <c r="DP1851" i="1"/>
  <c r="DP88" i="1"/>
  <c r="DP1311" i="1"/>
  <c r="DP454" i="1"/>
  <c r="DP730" i="1"/>
  <c r="DP70" i="1"/>
  <c r="DP1715" i="1"/>
  <c r="DP767" i="1"/>
  <c r="DP371" i="1"/>
  <c r="DP1450" i="1"/>
  <c r="DP1289" i="1"/>
  <c r="DP327" i="1"/>
  <c r="DP860" i="1"/>
  <c r="DP1831" i="1"/>
  <c r="DP362" i="1"/>
  <c r="DP921" i="1"/>
  <c r="DP1294" i="1"/>
  <c r="DP1705" i="1"/>
  <c r="DP105" i="1"/>
  <c r="DP1335" i="1"/>
  <c r="DP1416" i="1"/>
  <c r="DP729" i="1"/>
  <c r="DP700" i="1"/>
  <c r="DP1445" i="1"/>
  <c r="DP289" i="1"/>
  <c r="DP1574" i="1"/>
  <c r="DP854" i="1"/>
  <c r="DP1027" i="1"/>
  <c r="DP97" i="1"/>
  <c r="DP620" i="1"/>
  <c r="DP640" i="1"/>
  <c r="DP1305" i="1"/>
  <c r="DP208" i="1"/>
  <c r="DP1224" i="1"/>
  <c r="DP182" i="1"/>
  <c r="DP613" i="1"/>
  <c r="DP1014" i="1"/>
  <c r="DP1811" i="1"/>
  <c r="DP1572" i="1"/>
  <c r="DP369" i="1"/>
  <c r="DP830" i="1"/>
  <c r="DP1525" i="1"/>
  <c r="DP397" i="1"/>
  <c r="DP55" i="1"/>
  <c r="DP884" i="1"/>
  <c r="DP1193" i="1"/>
  <c r="DP535" i="1"/>
  <c r="DP1539" i="1"/>
  <c r="DP450" i="1"/>
  <c r="DP1364" i="1"/>
  <c r="DP1939" i="1"/>
  <c r="DP1619" i="1"/>
  <c r="DP1773" i="1"/>
  <c r="DP607" i="1"/>
  <c r="DP1124" i="1"/>
  <c r="DP87" i="1"/>
  <c r="DP617" i="1"/>
  <c r="DP1099" i="1"/>
  <c r="DP177" i="1"/>
  <c r="DP556" i="1"/>
  <c r="DP1730" i="1"/>
  <c r="DP153" i="1"/>
  <c r="DP1516" i="1"/>
  <c r="DP2038" i="1"/>
  <c r="DP804" i="1"/>
  <c r="DP229" i="1"/>
  <c r="DP803" i="1"/>
  <c r="DP1351" i="1"/>
  <c r="DP1630" i="1"/>
  <c r="DP219" i="1"/>
  <c r="DP1984" i="1"/>
  <c r="DP521" i="1"/>
  <c r="DP1911" i="1"/>
  <c r="DP2013" i="1"/>
  <c r="DP1230" i="1"/>
  <c r="DP1682" i="1"/>
  <c r="DP477" i="1"/>
  <c r="DP308" i="1"/>
  <c r="DP529" i="1"/>
  <c r="DP1238" i="1"/>
  <c r="DP793" i="1"/>
  <c r="DP1280" i="1"/>
  <c r="DP913" i="1"/>
  <c r="DP455" i="1"/>
  <c r="DP1334" i="1"/>
  <c r="DP1068" i="1"/>
  <c r="DP933" i="1"/>
  <c r="DP214" i="1"/>
  <c r="DP1443" i="1"/>
  <c r="DP1841" i="1"/>
  <c r="DP1279" i="1"/>
  <c r="DP978" i="1"/>
  <c r="DP1347" i="1"/>
  <c r="DP669" i="1"/>
  <c r="DP731" i="1"/>
  <c r="DP191" i="1"/>
  <c r="DP1055" i="1"/>
  <c r="DP1181" i="1"/>
  <c r="DP1631" i="1"/>
  <c r="DP232" i="1"/>
  <c r="DP531" i="1"/>
  <c r="DP324" i="1"/>
  <c r="DP1987" i="1"/>
  <c r="DP1285" i="1"/>
  <c r="DP1418" i="1"/>
  <c r="DP2016" i="1"/>
  <c r="DP428" i="1"/>
  <c r="DP492" i="1"/>
  <c r="DP66" i="1"/>
  <c r="DP422" i="1"/>
  <c r="DP1175" i="1"/>
  <c r="DP1180" i="1"/>
  <c r="DP322" i="1"/>
  <c r="DP1746" i="1"/>
  <c r="DP1904" i="1"/>
  <c r="DP771" i="1"/>
  <c r="DP1184" i="1"/>
  <c r="DP1548" i="1"/>
  <c r="DP1703" i="1"/>
  <c r="DP119" i="1"/>
  <c r="DP1983" i="1"/>
  <c r="DP517" i="1"/>
  <c r="DP1202" i="1"/>
  <c r="DP800" i="1"/>
  <c r="DP1919" i="1"/>
  <c r="DP1219" i="1"/>
  <c r="DP894" i="1"/>
  <c r="DP718" i="1"/>
  <c r="DP947" i="1"/>
  <c r="DP1774" i="1"/>
  <c r="DP1951" i="1"/>
  <c r="DP138" i="1"/>
  <c r="DP56" i="1"/>
  <c r="DP919" i="1"/>
  <c r="DP439" i="1"/>
  <c r="DP1714" i="1"/>
  <c r="DP248" i="1"/>
  <c r="DP2011" i="1"/>
  <c r="DP1867" i="1"/>
  <c r="DP1154" i="1"/>
  <c r="DP1530" i="1"/>
  <c r="DP285" i="1"/>
  <c r="DP798" i="1"/>
  <c r="DP71" i="1"/>
  <c r="DP656" i="1"/>
  <c r="DP438" i="1"/>
  <c r="DP355" i="1"/>
  <c r="DP1880" i="1"/>
  <c r="DP488" i="1"/>
  <c r="DP1310" i="1"/>
  <c r="DP682" i="1"/>
  <c r="DP1147" i="1"/>
  <c r="DP963" i="1"/>
  <c r="DP829" i="1"/>
  <c r="DP1292" i="1"/>
  <c r="DP1512" i="1"/>
  <c r="DP721" i="1"/>
  <c r="DP1485" i="1"/>
  <c r="DP820" i="1"/>
  <c r="DP743" i="1"/>
  <c r="DP759" i="1"/>
  <c r="DP1071" i="1"/>
  <c r="DP591" i="1"/>
  <c r="DP1343" i="1"/>
  <c r="DP740" i="1"/>
  <c r="DP739" i="1"/>
  <c r="DP1479" i="1"/>
  <c r="DP945" i="1"/>
  <c r="DP551" i="1"/>
  <c r="DP1097" i="1"/>
  <c r="DP928" i="1"/>
  <c r="DP1782" i="1"/>
  <c r="DP666" i="1"/>
  <c r="DP690" i="1"/>
  <c r="DP954" i="1"/>
  <c r="DP1759" i="1"/>
  <c r="DP1440" i="1"/>
  <c r="DP701" i="1"/>
  <c r="DP1760" i="1"/>
  <c r="DP1693" i="1"/>
  <c r="DP268" i="1"/>
  <c r="DP846" i="1"/>
  <c r="DP116" i="1"/>
  <c r="DP1358" i="1"/>
  <c r="DP2008" i="1"/>
  <c r="DP1281" i="1"/>
  <c r="DP1537" i="1"/>
  <c r="DP1636" i="1"/>
  <c r="DP660" i="1"/>
  <c r="DP1725" i="1"/>
  <c r="DP1558" i="1"/>
  <c r="DP504" i="1"/>
  <c r="DP672" i="1"/>
  <c r="DP1685" i="1"/>
  <c r="DP1716" i="1"/>
  <c r="DP75" i="1"/>
  <c r="DP655" i="1"/>
  <c r="DP1687" i="1"/>
  <c r="DP386" i="1"/>
  <c r="DP727" i="1"/>
  <c r="DP367" i="1"/>
  <c r="DP283" i="1"/>
  <c r="DP399" i="1"/>
  <c r="DP1941" i="1"/>
  <c r="DP1709" i="1"/>
  <c r="DP242" i="1"/>
  <c r="DP626" i="1"/>
  <c r="DP85" i="1"/>
  <c r="DP896" i="1"/>
  <c r="DP485" i="1"/>
  <c r="DP1072" i="1"/>
  <c r="DP1561" i="1"/>
  <c r="DP1655" i="1"/>
  <c r="DP1751" i="1"/>
  <c r="DP925" i="1"/>
  <c r="DP2020" i="1"/>
  <c r="DP1165" i="1"/>
  <c r="DP624" i="1"/>
  <c r="DP1052" i="1"/>
  <c r="DP1146" i="1"/>
  <c r="DP1412" i="1"/>
  <c r="DP1214" i="1"/>
  <c r="DP1779" i="1"/>
  <c r="DP199" i="1"/>
  <c r="DP483" i="1"/>
  <c r="DP478" i="1"/>
  <c r="DP1465" i="1"/>
  <c r="DP1091" i="1"/>
  <c r="DP1533" i="1"/>
  <c r="DP64" i="1"/>
  <c r="DP1170" i="1"/>
  <c r="DP136" i="1"/>
  <c r="DP2036" i="1"/>
  <c r="DP389" i="1"/>
  <c r="DP990" i="1"/>
  <c r="DP114" i="1"/>
  <c r="DP831" i="1"/>
  <c r="DP495" i="1"/>
  <c r="DP959" i="1"/>
  <c r="DP1401" i="1"/>
  <c r="DP275" i="1"/>
  <c r="DP1814" i="1"/>
  <c r="DP490" i="1"/>
  <c r="DP1875" i="1"/>
  <c r="DP1167" i="1"/>
  <c r="DP1607" i="1"/>
  <c r="DP514" i="1"/>
  <c r="DN514" i="1"/>
  <c r="DO212" i="1"/>
  <c r="DN212" i="1"/>
  <c r="DR140" i="1"/>
  <c r="DR785" i="1"/>
  <c r="DR446" i="1"/>
  <c r="DR396" i="1"/>
  <c r="DR563" i="1"/>
  <c r="DR410" i="1"/>
  <c r="DR162" i="1"/>
  <c r="DR164" i="1"/>
  <c r="DR1415" i="1"/>
  <c r="DR107" i="1"/>
  <c r="DR645" i="1"/>
  <c r="DR195" i="1"/>
  <c r="DR992" i="1"/>
  <c r="DR1702" i="1"/>
  <c r="DR1320" i="1"/>
  <c r="DR79" i="1"/>
  <c r="DR336" i="1"/>
  <c r="DR1156" i="1"/>
  <c r="DR1599" i="1"/>
  <c r="DR1613" i="1"/>
  <c r="DR1824" i="1"/>
  <c r="DR327" i="1"/>
  <c r="DR75" i="1"/>
  <c r="DR373" i="1"/>
  <c r="DR539" i="1"/>
  <c r="DR703" i="1"/>
  <c r="DR1055" i="1"/>
  <c r="DR1208" i="1"/>
  <c r="DR439" i="1"/>
  <c r="DR1498" i="1"/>
  <c r="DR1049" i="1"/>
  <c r="DR1141" i="1"/>
  <c r="DR801" i="1"/>
  <c r="DR1180" i="1"/>
  <c r="DR413" i="1"/>
  <c r="DR441" i="1"/>
  <c r="DR941" i="1"/>
  <c r="DR993" i="1"/>
  <c r="DR1636" i="1"/>
  <c r="DR1417" i="1"/>
  <c r="DR2014" i="1"/>
  <c r="DR876" i="1"/>
  <c r="DR1443" i="1"/>
  <c r="DR938" i="1"/>
  <c r="DR504" i="1"/>
  <c r="DR731" i="1"/>
  <c r="DR1344" i="1"/>
  <c r="DR1472" i="1"/>
  <c r="DR82" i="1"/>
  <c r="DR592" i="1"/>
  <c r="DR936" i="1"/>
  <c r="DR141" i="1"/>
  <c r="DR804" i="1"/>
  <c r="DR2024" i="1"/>
  <c r="DR591" i="1"/>
  <c r="DR502" i="1"/>
  <c r="DR283" i="1"/>
  <c r="DR1102" i="1"/>
  <c r="DR1893" i="1"/>
  <c r="DR1379" i="1"/>
  <c r="DR1676" i="1"/>
  <c r="DR241" i="1"/>
  <c r="DR1611" i="1"/>
  <c r="DR1725" i="1"/>
  <c r="DR55" i="1"/>
  <c r="DR799" i="1"/>
  <c r="DR1664" i="1"/>
  <c r="DR752" i="1"/>
  <c r="DR1439" i="1"/>
  <c r="DR654" i="1"/>
  <c r="DR986" i="1"/>
  <c r="DR104" i="1"/>
  <c r="DR996" i="1"/>
  <c r="DR704" i="1"/>
  <c r="DR1351" i="1"/>
  <c r="DR983" i="1"/>
  <c r="DR1868" i="1"/>
  <c r="DR675" i="1"/>
  <c r="DR1716" i="1"/>
  <c r="DR853" i="1"/>
  <c r="DR1410" i="1"/>
  <c r="DR770" i="1"/>
  <c r="DR998" i="1"/>
  <c r="DR1714" i="1"/>
  <c r="DR386" i="1"/>
  <c r="DR1406" i="1"/>
  <c r="DR1418" i="1"/>
  <c r="DR64" i="1"/>
  <c r="DR1412" i="1"/>
  <c r="DR66" i="1"/>
  <c r="DR87" i="1"/>
  <c r="DR333" i="1"/>
  <c r="DR248" i="1"/>
  <c r="DR867" i="1"/>
  <c r="DR1755" i="1"/>
  <c r="DR1576" i="1"/>
  <c r="DR805" i="1"/>
  <c r="DR1847" i="1"/>
  <c r="DR1773" i="1"/>
  <c r="DR617" i="1"/>
  <c r="DR1167" i="1"/>
  <c r="DR136" i="1"/>
  <c r="DR803" i="1"/>
  <c r="DR692" i="1"/>
  <c r="DR1339" i="1"/>
  <c r="DR1198" i="1"/>
  <c r="DR321" i="1"/>
  <c r="DR1222" i="1"/>
  <c r="DR388" i="1"/>
  <c r="DR1449" i="1"/>
  <c r="DR397" i="1"/>
  <c r="DR1257" i="1"/>
  <c r="DR372" i="1"/>
  <c r="DR133" i="1"/>
  <c r="DR1258" i="1"/>
  <c r="DR672" i="1"/>
  <c r="DR919" i="1"/>
  <c r="DR724" i="1"/>
  <c r="DR94" i="1"/>
  <c r="DR1436" i="1"/>
  <c r="DR1386" i="1"/>
  <c r="DR830" i="1"/>
  <c r="DR92" i="1"/>
  <c r="DR990" i="1"/>
  <c r="DR1780" i="1"/>
  <c r="DR1662" i="1"/>
  <c r="DR1958" i="1"/>
  <c r="DR245" i="1"/>
  <c r="DR1089" i="1"/>
  <c r="DR1705" i="1"/>
  <c r="DR1687" i="1"/>
  <c r="DR1836" i="1"/>
  <c r="DR976" i="1"/>
  <c r="DR879" i="1"/>
  <c r="DR154" i="1"/>
  <c r="DR480" i="1"/>
  <c r="DR1216" i="1"/>
  <c r="DR211" i="1"/>
  <c r="DR1027" i="1"/>
  <c r="DR1980" i="1"/>
  <c r="DR1103" i="1"/>
  <c r="DR1083" i="1"/>
  <c r="DR1941" i="1"/>
  <c r="DR921" i="1"/>
  <c r="DR178" i="1"/>
  <c r="DR1308" i="1"/>
  <c r="DR2000" i="1"/>
  <c r="DR1983" i="1"/>
  <c r="DR1096" i="1"/>
  <c r="DR800" i="1"/>
  <c r="DR1485" i="1"/>
  <c r="DR1571" i="1"/>
  <c r="DR1841" i="1"/>
  <c r="DR1219" i="1"/>
  <c r="DR669" i="1"/>
  <c r="DR1555" i="1"/>
  <c r="DR620" i="1"/>
  <c r="DR1259" i="1"/>
  <c r="DR1627" i="1"/>
  <c r="DR521" i="1"/>
  <c r="DR1659" i="1"/>
  <c r="DR1855" i="1"/>
  <c r="DR739" i="1"/>
  <c r="DR1244" i="1"/>
  <c r="DR1943" i="1"/>
  <c r="DR1377" i="1"/>
  <c r="DR1914" i="1"/>
  <c r="DR203" i="1"/>
  <c r="DR499" i="1"/>
  <c r="DR1459" i="1"/>
  <c r="DR300" i="1"/>
  <c r="DR97" i="1"/>
  <c r="DR312" i="1"/>
  <c r="DR1427" i="1"/>
  <c r="DR720" i="1"/>
  <c r="DR1721" i="1"/>
  <c r="DR1146" i="1"/>
  <c r="DR519" i="1"/>
  <c r="DR721" i="1"/>
  <c r="DR1220" i="1"/>
  <c r="DR747" i="1"/>
  <c r="DR1928" i="1"/>
  <c r="DR718" i="1"/>
  <c r="DR1807" i="1"/>
  <c r="DR165" i="1"/>
  <c r="DR1628" i="1"/>
  <c r="DR266" i="1"/>
  <c r="DR1692" i="1"/>
  <c r="DR374" i="1"/>
  <c r="DR1935" i="1"/>
  <c r="DR1350" i="1"/>
  <c r="DR196" i="1"/>
  <c r="DR1189" i="1"/>
  <c r="DR57" i="1"/>
  <c r="DR634" i="1"/>
  <c r="DR1118" i="1"/>
  <c r="DR1550" i="1"/>
  <c r="DR384" i="1"/>
  <c r="DR1651" i="1"/>
  <c r="DR560" i="1"/>
  <c r="DR432" i="1"/>
  <c r="DR1311" i="1"/>
  <c r="DR454" i="1"/>
  <c r="DR1944" i="1"/>
  <c r="DR1510" i="1"/>
  <c r="DR1673" i="1"/>
  <c r="DR1785" i="1"/>
  <c r="DR1290" i="1"/>
  <c r="DR1856" i="1"/>
  <c r="DR341" i="1"/>
  <c r="DR476" i="1"/>
  <c r="DR1091" i="1"/>
  <c r="DR1250" i="1"/>
  <c r="DR609" i="1"/>
  <c r="DR1486" i="1"/>
  <c r="DR1008" i="1"/>
  <c r="DR1558" i="1"/>
  <c r="DR291" i="1"/>
  <c r="DR589" i="1"/>
  <c r="DR297" i="1"/>
  <c r="DR1976" i="1"/>
  <c r="DR825" i="1"/>
  <c r="DR1288" i="1"/>
  <c r="DR1087" i="1"/>
  <c r="DR594" i="1"/>
  <c r="DR1800" i="1"/>
  <c r="DR904" i="1"/>
  <c r="DR1984" i="1"/>
  <c r="DR939" i="1"/>
  <c r="DR655" i="1"/>
  <c r="DR444" i="1"/>
  <c r="DR495" i="1"/>
  <c r="DR1784" i="1"/>
  <c r="DR783" i="1"/>
  <c r="DR1619" i="1"/>
  <c r="DR1626" i="1"/>
  <c r="DR1715" i="1"/>
  <c r="DR1048" i="1"/>
  <c r="DR1920" i="1"/>
  <c r="DR633" i="1"/>
  <c r="DR1795" i="1"/>
  <c r="DR931" i="1"/>
  <c r="DR1013" i="1"/>
  <c r="DR834" i="1"/>
  <c r="DR1413" i="1"/>
  <c r="DR869" i="1"/>
  <c r="DR310" i="1"/>
  <c r="DR1365" i="1"/>
  <c r="DR1526" i="1"/>
  <c r="DR743" i="1"/>
  <c r="DR1193" i="1"/>
  <c r="DR1524" i="1"/>
  <c r="DR1100" i="1"/>
  <c r="DR797" i="1"/>
  <c r="DR138" i="1"/>
  <c r="DR860" i="1"/>
  <c r="DR1605" i="1"/>
  <c r="DR1974" i="1"/>
  <c r="DR1942" i="1"/>
  <c r="DR442" i="1"/>
  <c r="DR306" i="1"/>
  <c r="DR1569" i="1"/>
  <c r="DR370" i="1"/>
  <c r="DR1886" i="1"/>
  <c r="DR1612" i="1"/>
  <c r="DR229" i="1"/>
  <c r="DR662" i="1"/>
  <c r="DR1203" i="1"/>
  <c r="DR461" i="1"/>
  <c r="DR1539" i="1"/>
  <c r="DR972" i="1"/>
  <c r="DR1468" i="1"/>
  <c r="DR2011" i="1"/>
  <c r="DR622" i="1"/>
  <c r="DR1939" i="1"/>
  <c r="DR492" i="1"/>
  <c r="DR467" i="1"/>
  <c r="DR644" i="1"/>
  <c r="DR1677" i="1"/>
  <c r="DR1243" i="1"/>
  <c r="DR1616" i="1"/>
  <c r="DR160" i="1"/>
  <c r="DR201" i="1"/>
  <c r="DR657" i="1"/>
  <c r="DR1265" i="1"/>
  <c r="DR1724" i="1"/>
  <c r="DR1896" i="1"/>
  <c r="DR551" i="1"/>
  <c r="DR1069" i="1"/>
  <c r="DR1481" i="1"/>
  <c r="DR1012" i="1"/>
  <c r="DR1927" i="1"/>
  <c r="DR1053" i="1"/>
  <c r="DR656" i="1"/>
  <c r="DR2043" i="1"/>
  <c r="DR575" i="1"/>
  <c r="DR1033" i="1"/>
  <c r="DR1640" i="1"/>
  <c r="DR1537" i="1"/>
  <c r="DR1745" i="1"/>
  <c r="DR1622" i="1"/>
  <c r="DR882" i="1"/>
  <c r="DR1827" i="1"/>
  <c r="DR820" i="1"/>
  <c r="DR1986" i="1"/>
  <c r="DR1110" i="1"/>
  <c r="DR628" i="1"/>
  <c r="DN451" i="1"/>
  <c r="DO451" i="1"/>
  <c r="DO1019" i="1"/>
  <c r="DN1019" i="1"/>
  <c r="DO503" i="1"/>
  <c r="DN503" i="1"/>
  <c r="DR971" i="1"/>
  <c r="DR1479" i="1"/>
  <c r="DR2004" i="1"/>
  <c r="DR1685" i="1"/>
  <c r="DP1849" i="1"/>
  <c r="DP1203" i="1"/>
  <c r="DR1521" i="1"/>
  <c r="DR1154" i="1"/>
  <c r="DR729" i="1"/>
  <c r="DP1070" i="1"/>
  <c r="DP297" i="1"/>
  <c r="DP1827" i="1"/>
  <c r="DP560" i="1"/>
  <c r="DR968" i="1"/>
  <c r="DR215" i="1"/>
  <c r="DP1222" i="1"/>
  <c r="DR1834" i="1"/>
  <c r="DR1345" i="1"/>
  <c r="DR1255" i="1"/>
  <c r="DP1847" i="1"/>
  <c r="DP785" i="1"/>
  <c r="DR54" i="1"/>
  <c r="DP1344" i="1"/>
  <c r="DP654" i="1"/>
  <c r="DR380" i="1"/>
  <c r="DN131" i="1"/>
  <c r="DR1124" i="1"/>
  <c r="DR798" i="1"/>
  <c r="DP1526" i="1"/>
  <c r="DP1928" i="1"/>
  <c r="DR1717" i="1"/>
  <c r="DP1069" i="1"/>
  <c r="DP329" i="1"/>
  <c r="DP1220" i="1"/>
  <c r="DP869" i="1"/>
  <c r="DR1519" i="1"/>
  <c r="DR1202" i="1"/>
  <c r="DP867" i="1"/>
  <c r="DR933" i="1"/>
  <c r="DR119" i="1"/>
  <c r="DR1906" i="1"/>
  <c r="DR1343" i="1"/>
  <c r="DR810" i="1"/>
  <c r="DP853" i="1"/>
  <c r="DP312" i="1"/>
  <c r="DR2038" i="1"/>
  <c r="DP1514" i="1"/>
  <c r="DP563" i="1"/>
  <c r="DR147" i="1"/>
  <c r="DR1703" i="1"/>
  <c r="DP93" i="1"/>
  <c r="DR1134" i="1"/>
  <c r="DP359" i="1"/>
  <c r="DR1925" i="1"/>
  <c r="DP1579" i="1"/>
  <c r="DP1815" i="1"/>
  <c r="DR1771" i="1"/>
  <c r="DP201" i="1"/>
  <c r="DP1804" i="1"/>
  <c r="DR1630" i="1"/>
  <c r="DR367" i="1"/>
  <c r="DP747" i="1"/>
  <c r="DP1771" i="1"/>
  <c r="DR1120" i="1"/>
  <c r="DP107" i="1"/>
  <c r="DP1361" i="1"/>
  <c r="DP703" i="1"/>
  <c r="DR1137" i="1"/>
  <c r="DP1267" i="1"/>
  <c r="DO347" i="1"/>
  <c r="DN347" i="1"/>
  <c r="DP1405" i="1"/>
  <c r="DP1118" i="1"/>
  <c r="DP501" i="1"/>
  <c r="DR1437" i="1"/>
  <c r="DP1103" i="1"/>
  <c r="DP1012" i="1"/>
  <c r="DP291" i="1"/>
  <c r="DP1784" i="1"/>
  <c r="DR945" i="1"/>
  <c r="DP1576" i="1"/>
  <c r="DR60" i="1"/>
  <c r="DP1938" i="1"/>
  <c r="DP1049" i="1"/>
  <c r="DR450" i="1"/>
  <c r="DP1415" i="1"/>
  <c r="DP210" i="1"/>
  <c r="DR1890" i="1"/>
  <c r="DR1161" i="1"/>
  <c r="DR835" i="1"/>
  <c r="DP357" i="1"/>
  <c r="DP592" i="1"/>
  <c r="DP704" i="1"/>
  <c r="DR545" i="1"/>
  <c r="DP1038" i="1"/>
  <c r="DP1640" i="1"/>
  <c r="DR1282" i="1"/>
  <c r="DP1960" i="1"/>
  <c r="DR1783" i="1"/>
  <c r="DP1459" i="1"/>
  <c r="DR501" i="1"/>
  <c r="DP1162" i="1"/>
  <c r="DP2041" i="1"/>
  <c r="DR1356" i="1"/>
  <c r="DR131" i="1"/>
  <c r="DP2019" i="1"/>
  <c r="DP1498" i="1"/>
  <c r="DP720" i="1"/>
  <c r="DR359" i="1"/>
  <c r="DR1470" i="1"/>
  <c r="DR1967" i="1"/>
  <c r="DN1068" i="1"/>
  <c r="DR890" i="1"/>
  <c r="DR915" i="1"/>
  <c r="DP499" i="1"/>
  <c r="DO182" i="1"/>
  <c r="DN182" i="1"/>
  <c r="DN1057" i="1"/>
  <c r="DO1057" i="1"/>
  <c r="DR603" i="1"/>
  <c r="DP879" i="1"/>
  <c r="DR814" i="1"/>
  <c r="DR362" i="1"/>
  <c r="DR1416" i="1"/>
  <c r="DR1445" i="1"/>
  <c r="DR1747" i="1"/>
  <c r="DP336" i="1"/>
  <c r="DR272" i="1"/>
  <c r="DP834" i="1"/>
  <c r="DP1059" i="1"/>
  <c r="DP1930" i="1"/>
  <c r="DR762" i="1"/>
  <c r="DP622" i="1"/>
  <c r="DP1807" i="1"/>
  <c r="DR393" i="1"/>
  <c r="DP1102" i="1"/>
  <c r="DR884" i="1"/>
  <c r="DP480" i="1"/>
  <c r="DR422" i="1"/>
  <c r="DP1510" i="1"/>
  <c r="DR275" i="1"/>
  <c r="DP976" i="1"/>
  <c r="DR944" i="1"/>
  <c r="DP1927" i="1"/>
  <c r="DR607" i="1"/>
  <c r="DR285" i="1"/>
  <c r="DR270" i="1"/>
  <c r="DP1944" i="1"/>
  <c r="DR428" i="1"/>
  <c r="DP1943" i="1"/>
  <c r="DR1401" i="1"/>
  <c r="DP1752" i="1"/>
  <c r="DP1098" i="1"/>
  <c r="DR760" i="1"/>
  <c r="DP1836" i="1"/>
  <c r="DR1254" i="1"/>
  <c r="DP244" i="1"/>
  <c r="DP162" i="1"/>
  <c r="DP841" i="1"/>
  <c r="DP183" i="1"/>
  <c r="DP1872" i="1"/>
  <c r="DP637" i="1"/>
  <c r="DP373" i="1"/>
  <c r="DP1886" i="1"/>
  <c r="DP936" i="1"/>
  <c r="DR824" i="1"/>
  <c r="DP1469" i="1"/>
  <c r="DR1128" i="1"/>
  <c r="DR1774" i="1"/>
  <c r="DP1785" i="1"/>
  <c r="DR1076" i="1"/>
  <c r="DR259" i="1"/>
  <c r="DP1332" i="1"/>
  <c r="DP532" i="1"/>
  <c r="DR1645" i="1"/>
  <c r="DP597" i="1"/>
  <c r="DR1253" i="1"/>
  <c r="DP1088" i="1"/>
  <c r="DR1633" i="1"/>
  <c r="DP877" i="1"/>
  <c r="DR687" i="1"/>
  <c r="DR1426" i="1"/>
  <c r="DR1060" i="1"/>
  <c r="DR180" i="1"/>
  <c r="DR1894" i="1"/>
  <c r="DR1396" i="1"/>
  <c r="DR1043" i="1"/>
  <c r="DR749" i="1"/>
  <c r="DR1957" i="1"/>
  <c r="DR1281" i="1"/>
  <c r="DO124" i="1"/>
  <c r="DN124" i="1"/>
  <c r="DP512" i="1"/>
  <c r="DN512" i="1"/>
  <c r="DN264" i="1"/>
  <c r="DO264" i="1"/>
  <c r="DO469" i="1"/>
  <c r="DN469" i="1"/>
  <c r="DO979" i="1"/>
  <c r="DN979" i="1"/>
  <c r="DP164" i="1"/>
  <c r="DR786" i="1"/>
  <c r="DR1218" i="1"/>
  <c r="DR1908" i="1"/>
  <c r="DR208" i="1"/>
  <c r="DR1678" i="1"/>
  <c r="DR1621" i="1"/>
  <c r="DR965" i="1"/>
  <c r="DR1310" i="1"/>
  <c r="DR1511" i="1"/>
  <c r="DR1093" i="1"/>
  <c r="DR1953" i="1"/>
  <c r="DR494" i="1"/>
  <c r="DR1172" i="1"/>
  <c r="DR1494" i="1"/>
  <c r="DR115" i="1"/>
  <c r="DR695" i="1"/>
  <c r="DR1615" i="1"/>
  <c r="DR643" i="1"/>
  <c r="DR1112" i="1"/>
  <c r="DR1461" i="1"/>
  <c r="DR1561" i="1"/>
  <c r="DR1949" i="1"/>
  <c r="DR701" i="1"/>
  <c r="DR1357" i="1"/>
  <c r="DR1280" i="1"/>
  <c r="DR2032" i="1"/>
  <c r="DR1177" i="1"/>
  <c r="DR1334" i="1"/>
  <c r="DR497" i="1"/>
  <c r="DR1135" i="1"/>
  <c r="DR1312" i="1"/>
  <c r="DR868" i="1"/>
  <c r="DR317" i="1"/>
  <c r="DR900" i="1"/>
  <c r="DR186" i="1"/>
  <c r="DR1300" i="1"/>
  <c r="DR127" i="1"/>
  <c r="DR1506" i="1"/>
  <c r="DR1614" i="1"/>
  <c r="DR1933" i="1"/>
  <c r="DR1039" i="1"/>
  <c r="DR1968" i="1"/>
  <c r="DR110" i="1"/>
  <c r="DR823" i="1"/>
  <c r="DR322" i="1"/>
  <c r="DR2005" i="1"/>
  <c r="DR1251" i="1"/>
  <c r="DR1371" i="1"/>
  <c r="DR745" i="1"/>
  <c r="DR1440" i="1"/>
  <c r="DR295" i="1"/>
  <c r="DR1502" i="1"/>
  <c r="DR1559" i="1"/>
  <c r="DR1860" i="1"/>
  <c r="DR268" i="1"/>
  <c r="DR895" i="1"/>
  <c r="DR771" i="1"/>
  <c r="DR2008" i="1"/>
  <c r="DR567" i="1"/>
  <c r="DR572" i="1"/>
  <c r="DR1058" i="1"/>
  <c r="DR1877" i="1"/>
  <c r="DR725" i="1"/>
  <c r="DR1367" i="1"/>
  <c r="DR877" i="1"/>
  <c r="DR733" i="1"/>
  <c r="DR975" i="1"/>
  <c r="DR955" i="1"/>
  <c r="DR145" i="1"/>
  <c r="DR488" i="1"/>
  <c r="DR190" i="1"/>
  <c r="DR1160" i="1"/>
  <c r="DR1499" i="1"/>
  <c r="DR1587" i="1"/>
  <c r="DR1845" i="1"/>
  <c r="DR790" i="1"/>
  <c r="DR280" i="1"/>
  <c r="DR952" i="1"/>
  <c r="DR2002" i="1"/>
  <c r="DR1223" i="1"/>
  <c r="DR1500" i="1"/>
  <c r="DR1885" i="1"/>
  <c r="DR174" i="1"/>
  <c r="DR691" i="1"/>
  <c r="DR1057" i="1"/>
  <c r="DR1363" i="1"/>
  <c r="DR89" i="1"/>
  <c r="DR902" i="1"/>
  <c r="DR1971" i="1"/>
  <c r="DR142" i="1"/>
  <c r="DR1276" i="1"/>
  <c r="DR124" i="1"/>
  <c r="DR711" i="1"/>
  <c r="DR493" i="1"/>
  <c r="DR1655" i="1"/>
  <c r="DR1467" i="1"/>
  <c r="DR1147" i="1"/>
  <c r="DR486" i="1"/>
  <c r="DR963" i="1"/>
  <c r="DR1014" i="1"/>
  <c r="DR1277" i="1"/>
  <c r="DR1382" i="1"/>
  <c r="DR2020" i="1"/>
  <c r="DR1292" i="1"/>
  <c r="DR1050" i="1"/>
  <c r="DR85" i="1"/>
  <c r="DR1625" i="1"/>
  <c r="DR2023" i="1"/>
  <c r="DR849" i="1"/>
  <c r="DR391" i="1"/>
  <c r="DR149" i="1"/>
  <c r="DR1088" i="1"/>
  <c r="DR1982" i="1"/>
  <c r="DR922" i="1"/>
  <c r="DR1358" i="1"/>
  <c r="DR242" i="1"/>
  <c r="DR276" i="1"/>
  <c r="DR72" i="1"/>
  <c r="DR966" i="1"/>
  <c r="DR1648" i="1"/>
  <c r="DR460" i="1"/>
  <c r="DR1266" i="1"/>
  <c r="DR1011" i="1"/>
  <c r="DR943" i="1"/>
  <c r="DR1319" i="1"/>
  <c r="DR1857" i="1"/>
  <c r="DR1959" i="1"/>
  <c r="DR360" i="1"/>
  <c r="DR1610" i="1"/>
  <c r="DR1719" i="1"/>
  <c r="DR1921" i="1"/>
  <c r="DR349" i="1"/>
  <c r="DR769" i="1"/>
  <c r="DR600" i="1"/>
  <c r="DR1618" i="1"/>
  <c r="DR1748" i="1"/>
  <c r="DR478" i="1"/>
  <c r="DR846" i="1"/>
  <c r="DR913" i="1"/>
  <c r="DR1508" i="1"/>
  <c r="DR227" i="1"/>
  <c r="DR1329" i="1"/>
  <c r="DR1465" i="1"/>
  <c r="DR855" i="1"/>
  <c r="DR1545" i="1"/>
  <c r="DR375" i="1"/>
  <c r="DR926" i="1"/>
  <c r="DR1009" i="1"/>
  <c r="DR1963" i="1"/>
  <c r="DR719" i="1"/>
  <c r="DR1985" i="1"/>
  <c r="DR2025" i="1"/>
  <c r="DR1487" i="1"/>
  <c r="DR1826" i="1"/>
  <c r="DR754" i="1"/>
  <c r="DR817" i="1"/>
  <c r="DR1871" i="1"/>
  <c r="DR1603" i="1"/>
  <c r="DR401" i="1"/>
  <c r="DR550" i="1"/>
  <c r="DR437" i="1"/>
  <c r="DR1562" i="1"/>
  <c r="DR642" i="1"/>
  <c r="DR601" i="1"/>
  <c r="DR925" i="1"/>
  <c r="DR1811" i="1"/>
  <c r="DR477" i="1"/>
  <c r="DR596" i="1"/>
  <c r="DR1240" i="1"/>
  <c r="DR1839" i="1"/>
  <c r="DR1394" i="1"/>
  <c r="DR1402" i="1"/>
  <c r="DR723" i="1"/>
  <c r="DR546" i="1"/>
  <c r="DR1723" i="1"/>
  <c r="DR1778" i="1"/>
  <c r="DR472" i="1"/>
  <c r="DR1018" i="1"/>
  <c r="DR929" i="1"/>
  <c r="DR1887" i="1"/>
  <c r="DR773" i="1"/>
  <c r="DR891" i="1"/>
  <c r="DR1790" i="1"/>
  <c r="DR163" i="1"/>
  <c r="DR917" i="1"/>
  <c r="DR1835" i="1"/>
  <c r="DR640" i="1"/>
  <c r="DR1575" i="1"/>
  <c r="DR1759" i="1"/>
  <c r="DR793" i="1"/>
  <c r="DR1595" i="1"/>
  <c r="DR1471" i="1"/>
  <c r="DR639" i="1"/>
  <c r="DR1693" i="1"/>
  <c r="DR182" i="1"/>
  <c r="DR301" i="1"/>
  <c r="DR1242" i="1"/>
  <c r="DR1881" i="1"/>
  <c r="DR775" i="1"/>
  <c r="DR1547" i="1"/>
  <c r="DR1121" i="1"/>
  <c r="DR722" i="1"/>
  <c r="DR1665" i="1"/>
  <c r="DR1609" i="1"/>
  <c r="DR587" i="1"/>
  <c r="DR964" i="1"/>
  <c r="DR1946" i="1"/>
  <c r="DR150" i="1"/>
  <c r="DR325" i="1"/>
  <c r="DR1754" i="1"/>
  <c r="DR430" i="1"/>
  <c r="DR263" i="1"/>
  <c r="DR852" i="1"/>
  <c r="DR1704" i="1"/>
  <c r="DR98" i="1"/>
  <c r="DR1806" i="1"/>
  <c r="DR225" i="1"/>
  <c r="DR1913" i="1"/>
  <c r="DR1125" i="1"/>
  <c r="DR1751" i="1"/>
  <c r="DR230" i="1"/>
  <c r="DR1522" i="1"/>
  <c r="DR580" i="1"/>
  <c r="DR1318" i="1"/>
  <c r="DR308" i="1"/>
  <c r="DR1623" i="1"/>
  <c r="DR1679" i="1"/>
  <c r="DR1201" i="1"/>
  <c r="DR1489" i="1"/>
  <c r="DR2048" i="1"/>
  <c r="DR1813" i="1"/>
  <c r="DR1895" i="1"/>
  <c r="DR1085" i="1"/>
  <c r="DR1190" i="1"/>
  <c r="DR1799" i="1"/>
  <c r="DR1994" i="1"/>
  <c r="DR281" i="1"/>
  <c r="DR191" i="1"/>
  <c r="DR1107" i="1"/>
  <c r="DR1588" i="1"/>
  <c r="DR316" i="1"/>
  <c r="DR896" i="1"/>
  <c r="DR1624" i="1"/>
  <c r="DR555" i="1"/>
  <c r="DR1327" i="1"/>
  <c r="DR220" i="1"/>
  <c r="DR1474" i="1"/>
  <c r="DR995" i="1"/>
  <c r="DR1760" i="1"/>
  <c r="DR1541" i="1"/>
  <c r="DR1081" i="1"/>
  <c r="DR708" i="1"/>
  <c r="DR1159" i="1"/>
  <c r="DR1517" i="1"/>
  <c r="DR299" i="1"/>
  <c r="DR1421" i="1"/>
  <c r="DR1191" i="1"/>
  <c r="DR408" i="1"/>
  <c r="DR427" i="1"/>
  <c r="DR1315" i="1"/>
  <c r="DR1211" i="1"/>
  <c r="DR1462" i="1"/>
  <c r="DR1116" i="1"/>
  <c r="DR1629" i="1"/>
  <c r="DR529" i="1"/>
  <c r="DR807" i="1"/>
  <c r="DR1291" i="1"/>
  <c r="DR1393" i="1"/>
  <c r="DR253" i="1"/>
  <c r="DR407" i="1"/>
  <c r="DR1658" i="1"/>
  <c r="DR62" i="1"/>
  <c r="DR1746" i="1"/>
  <c r="DR286" i="1"/>
  <c r="DR781" i="1"/>
  <c r="DR1224" i="1"/>
  <c r="DR1844" i="1"/>
  <c r="DR1832" i="1"/>
  <c r="DR648" i="1"/>
  <c r="DR234" i="1"/>
  <c r="DR455" i="1"/>
  <c r="DR1024" i="1"/>
  <c r="DR481" i="1"/>
  <c r="DR1727" i="1"/>
  <c r="DR148" i="1"/>
  <c r="DR1601" i="1"/>
  <c r="DR1150" i="1"/>
  <c r="DR1822" i="1"/>
  <c r="DR828" i="1"/>
  <c r="DR1241" i="1"/>
  <c r="DR726" i="1"/>
  <c r="DR303" i="1"/>
  <c r="DR599" i="1"/>
  <c r="DR1869" i="1"/>
  <c r="DR1568" i="1"/>
  <c r="DR1513" i="1"/>
  <c r="DR1642" i="1"/>
  <c r="DR1252" i="1"/>
  <c r="DR1830" i="1"/>
  <c r="DR863" i="1"/>
  <c r="DR90" i="1"/>
  <c r="DR1205" i="1"/>
  <c r="DR1464" i="1"/>
  <c r="DR1892" i="1"/>
  <c r="DR448" i="1"/>
  <c r="DR1238" i="1"/>
  <c r="DR862" i="1"/>
  <c r="DR2007" i="1"/>
  <c r="DR512" i="1"/>
  <c r="DR612" i="1"/>
  <c r="DR1072" i="1"/>
  <c r="DR1707" i="1"/>
  <c r="DR1880" i="1"/>
  <c r="DR1040" i="1"/>
  <c r="DR1781" i="1"/>
  <c r="DR1682" i="1"/>
  <c r="DR1643" i="1"/>
  <c r="DR1068" i="1"/>
  <c r="DR1698" i="1"/>
  <c r="DR666" i="1"/>
  <c r="DR1221" i="1"/>
  <c r="DR954" i="1"/>
  <c r="DR1368" i="1"/>
  <c r="DR445" i="1"/>
  <c r="DR850" i="1"/>
  <c r="DR682" i="1"/>
  <c r="DR1929" i="1"/>
  <c r="DR194" i="1"/>
  <c r="DR491" i="1"/>
  <c r="DR166" i="1"/>
  <c r="DR1400" i="1"/>
  <c r="DR485" i="1"/>
  <c r="DR923" i="1"/>
  <c r="DR1934" i="1"/>
  <c r="DR1144" i="1"/>
  <c r="DR2045" i="1"/>
  <c r="DR1184" i="1"/>
  <c r="DR1317" i="1"/>
  <c r="DR466" i="1"/>
  <c r="DR916" i="1"/>
  <c r="DR86" i="1"/>
  <c r="DR357" i="1"/>
  <c r="DR841" i="1"/>
  <c r="DR991" i="1"/>
  <c r="DR1911" i="1"/>
  <c r="DR232" i="1"/>
  <c r="DR114" i="1"/>
  <c r="DR564" i="1"/>
  <c r="DR1157" i="1"/>
  <c r="DR1924" i="1"/>
  <c r="DR1451" i="1"/>
  <c r="DR1987" i="1"/>
  <c r="DR621" i="1"/>
  <c r="DR1074" i="1"/>
  <c r="DR1650" i="1"/>
  <c r="DR614" i="1"/>
  <c r="DR1195" i="1"/>
  <c r="DR960" i="1"/>
  <c r="DR1729" i="1"/>
  <c r="DR1214" i="1"/>
  <c r="DR1133" i="1"/>
  <c r="DR1073" i="1"/>
  <c r="DR1617" i="1"/>
  <c r="DR636" i="1"/>
  <c r="DR1573" i="1"/>
  <c r="DR1032" i="1"/>
  <c r="DR1988" i="1"/>
  <c r="DR887" i="1"/>
  <c r="DR1602" i="1"/>
  <c r="DR1592" i="1"/>
  <c r="DR434" i="1"/>
  <c r="DR1536" i="1"/>
  <c r="DR912" i="1"/>
  <c r="DR343" i="1"/>
  <c r="DR1762" i="1"/>
  <c r="DR1349" i="1"/>
  <c r="DR1657" i="1"/>
  <c r="DR261" i="1"/>
  <c r="DR1174" i="1"/>
  <c r="DR582" i="1"/>
  <c r="DR988" i="1"/>
  <c r="DR1743" i="1"/>
  <c r="DR103" i="1"/>
  <c r="DR192" i="1"/>
  <c r="DR1904" i="1"/>
  <c r="DR829" i="1"/>
  <c r="DR330" i="1"/>
  <c r="DR1383" i="1"/>
  <c r="DR65" i="1"/>
  <c r="DR792" i="1"/>
  <c r="DR235" i="1"/>
  <c r="DR1187" i="1"/>
  <c r="DR827" i="1"/>
  <c r="DR2001" i="1"/>
  <c r="DR822" i="1"/>
  <c r="DR1330" i="1"/>
  <c r="DR294" i="1"/>
  <c r="DR758" i="1"/>
  <c r="DR821" i="1"/>
  <c r="DR641" i="1"/>
  <c r="DR265" i="1"/>
  <c r="DR219" i="1"/>
  <c r="DR1823" i="1"/>
  <c r="DR1302" i="1"/>
  <c r="DR765" i="1"/>
  <c r="DR1711" i="1"/>
  <c r="DR1819" i="1"/>
  <c r="DR231" i="1"/>
  <c r="DR1042" i="1"/>
  <c r="DR559" i="1"/>
  <c r="DR1741" i="1"/>
  <c r="DR1916" i="1"/>
  <c r="DR973" i="1"/>
  <c r="DR549" i="1"/>
  <c r="DR1736" i="1"/>
  <c r="DR696" i="1"/>
  <c r="DR1267" i="1"/>
  <c r="DR613" i="1"/>
  <c r="DR1408" i="1"/>
  <c r="DR116" i="1"/>
  <c r="DR516" i="1"/>
  <c r="DR1709" i="1"/>
  <c r="DR418" i="1"/>
  <c r="DR653" i="1"/>
  <c r="DR1168" i="1"/>
  <c r="DR151" i="1"/>
  <c r="DR2030" i="1"/>
  <c r="DR1846" i="1"/>
  <c r="DR1142" i="1"/>
  <c r="DR1818" i="1"/>
  <c r="DR1061" i="1"/>
  <c r="DR1268" i="1"/>
  <c r="DR1782" i="1"/>
  <c r="DR1899" i="1"/>
  <c r="DR1122" i="1"/>
  <c r="DR637" i="1"/>
  <c r="DR1373" i="1"/>
  <c r="DR1059" i="1"/>
  <c r="DR416" i="1"/>
  <c r="DR1938" i="1"/>
  <c r="DR646" i="1"/>
  <c r="DR1722" i="1"/>
  <c r="DR736" i="1"/>
  <c r="DR2018" i="1"/>
  <c r="DR1230" i="1"/>
  <c r="DR1769" i="1"/>
  <c r="DR1490" i="1"/>
  <c r="DR690" i="1"/>
  <c r="DR311" i="1"/>
  <c r="DR930" i="1"/>
  <c r="DR1509" i="1"/>
  <c r="DR1981" i="1"/>
  <c r="DR1570" i="1"/>
  <c r="DR1689" i="1"/>
  <c r="DR1283" i="1"/>
  <c r="DR1237" i="1"/>
  <c r="DR109" i="1"/>
  <c r="DR1197" i="1"/>
  <c r="DR1234" i="1"/>
  <c r="DR216" i="1"/>
  <c r="DR2035" i="1"/>
  <c r="DR1226" i="1"/>
  <c r="DR1354" i="1"/>
  <c r="DR889" i="1"/>
  <c r="DR447" i="1"/>
  <c r="DR1176" i="1"/>
  <c r="DR1859" i="1"/>
  <c r="DR536" i="1"/>
  <c r="DR525" i="1"/>
  <c r="DR1313" i="1"/>
  <c r="DR1850" i="1"/>
  <c r="DR139" i="1"/>
  <c r="DR935" i="1"/>
  <c r="DR1017" i="1"/>
  <c r="DR1273" i="1"/>
  <c r="DR449" i="1"/>
  <c r="DR483" i="1"/>
  <c r="DR958" i="1"/>
  <c r="DR715" i="1"/>
  <c r="DR2044" i="1"/>
  <c r="DR626" i="1"/>
  <c r="DR175" i="1"/>
  <c r="DR364" i="1"/>
  <c r="DR748" i="1"/>
  <c r="DR1155" i="1"/>
  <c r="DR1448" i="1"/>
  <c r="DR421" i="1"/>
  <c r="DR909" i="1"/>
  <c r="DR1376" i="1"/>
  <c r="DR197" i="1"/>
  <c r="DR815" i="1"/>
  <c r="DR816" i="1"/>
  <c r="DR571" i="1"/>
  <c r="DR1115" i="1"/>
  <c r="DR1532" i="1"/>
  <c r="DR350" i="1"/>
  <c r="DR438" i="1"/>
  <c r="DR1284" i="1"/>
  <c r="DR1444" i="1"/>
  <c r="DR554" i="1"/>
  <c r="DR1654" i="1"/>
  <c r="DR1961" i="1"/>
  <c r="DR606" i="1"/>
  <c r="DR355" i="1"/>
  <c r="DR647" i="1"/>
  <c r="DR365" i="1"/>
  <c r="DR1870" i="1"/>
  <c r="DR597" i="1"/>
  <c r="DR305" i="1"/>
  <c r="DR1905" i="1"/>
  <c r="DR1700" i="1"/>
  <c r="DR953" i="1"/>
  <c r="DR1229" i="1"/>
  <c r="DR1463" i="1"/>
  <c r="DR1810" i="1"/>
  <c r="DR1045" i="1"/>
  <c r="DR206" i="1"/>
  <c r="DR366" i="1"/>
  <c r="DR1639" i="1"/>
  <c r="DR918" i="1"/>
  <c r="DR1466" i="1"/>
  <c r="DR735" i="1"/>
  <c r="DR167" i="1"/>
  <c r="DR1598" i="1"/>
  <c r="DO429" i="1"/>
  <c r="DN429" i="1"/>
  <c r="DR514" i="1"/>
  <c r="DO532" i="1"/>
  <c r="DN532" i="1"/>
  <c r="DN282" i="1"/>
  <c r="DO282" i="1"/>
  <c r="DR337" i="1"/>
  <c r="DN420" i="1"/>
  <c r="DO420" i="1"/>
  <c r="DO1112" i="1"/>
  <c r="DN1112" i="1"/>
  <c r="DR1022" i="1"/>
  <c r="DR778" i="1"/>
  <c r="DR1600" i="1"/>
  <c r="DR323" i="1"/>
  <c r="DR1480" i="1"/>
  <c r="DR1668" i="1"/>
  <c r="DR352" i="1"/>
  <c r="DR1647" i="1"/>
  <c r="DR1737" i="1"/>
  <c r="DR569" i="1"/>
  <c r="DR1278" i="1"/>
  <c r="DR1538" i="1"/>
  <c r="DR269" i="1"/>
  <c r="DR1742" i="1"/>
  <c r="DR1341" i="1"/>
  <c r="DR1597" i="1"/>
  <c r="DR518" i="1"/>
  <c r="DR856" i="1"/>
  <c r="DR2046" i="1"/>
  <c r="DR1152" i="1"/>
  <c r="DR257" i="1"/>
  <c r="DR562" i="1"/>
  <c r="DR1932" i="1"/>
  <c r="DR1034" i="1"/>
  <c r="DR1338" i="1"/>
  <c r="DR1833" i="1"/>
  <c r="DR831" i="1"/>
  <c r="DR105" i="1"/>
  <c r="DR688" i="1"/>
  <c r="DR1483" i="1"/>
  <c r="DR1166" i="1"/>
  <c r="DR1978" i="1"/>
  <c r="DR1710" i="1"/>
  <c r="DR1917" i="1"/>
  <c r="DR83" i="1"/>
  <c r="DR870" i="1"/>
  <c r="DR586" i="1"/>
  <c r="DR1954" i="1"/>
  <c r="DR1335" i="1"/>
  <c r="DR210" i="1"/>
  <c r="DR1294" i="1"/>
  <c r="DR533" i="1"/>
  <c r="DR678" i="1"/>
  <c r="DR1891" i="1"/>
  <c r="DR1065" i="1"/>
  <c r="DR734" i="1"/>
  <c r="DR757" i="1"/>
  <c r="DR685" i="1"/>
  <c r="DR1162" i="1"/>
  <c r="DR709" i="1"/>
  <c r="DR1697" i="1"/>
  <c r="DR1631" i="1"/>
  <c r="DR873" i="1"/>
  <c r="DR1321" i="1"/>
  <c r="DR1516" i="1"/>
  <c r="DR394" i="1"/>
  <c r="DR510" i="1"/>
  <c r="DR1331" i="1"/>
  <c r="DR1295" i="1"/>
  <c r="DR246" i="1"/>
  <c r="DR1098" i="1"/>
  <c r="DR260" i="1"/>
  <c r="DO853" i="1"/>
  <c r="DR1706" i="1"/>
  <c r="DR1392" i="1"/>
  <c r="DR385" i="1"/>
  <c r="DR1907" i="1"/>
  <c r="DR218" i="1"/>
  <c r="DR296" i="1"/>
  <c r="DR1414" i="1"/>
  <c r="DR1028" i="1"/>
  <c r="DR1333" i="1"/>
  <c r="DP1801" i="1"/>
  <c r="DR1801" i="1"/>
  <c r="DR907" i="1"/>
  <c r="DN723" i="1"/>
  <c r="DN1322" i="1"/>
  <c r="DP1423" i="1"/>
  <c r="DP1136" i="1"/>
  <c r="DP782" i="1"/>
  <c r="DP1270" i="1"/>
  <c r="DP456" i="1"/>
  <c r="DP1663" i="1"/>
  <c r="DP1275" i="1"/>
  <c r="DP1212" i="1"/>
  <c r="DP1985" i="1"/>
  <c r="DP1642" i="1"/>
  <c r="DP1352" i="1"/>
  <c r="DP2006" i="1"/>
  <c r="DP1333" i="1"/>
  <c r="DP1910" i="1"/>
  <c r="DP1994" i="1"/>
  <c r="DP1955" i="1"/>
  <c r="DP101" i="1"/>
  <c r="DP430" i="1"/>
  <c r="DP1796" i="1"/>
  <c r="DP1385" i="1"/>
  <c r="DP472" i="1"/>
  <c r="DP1287" i="1"/>
  <c r="DP2049" i="1"/>
  <c r="DP1590" i="1"/>
  <c r="DP1312" i="1"/>
  <c r="DP1768" i="1"/>
  <c r="DP223" i="1"/>
  <c r="DP602" i="1"/>
  <c r="DP1696" i="1"/>
  <c r="DP553" i="1"/>
  <c r="DP598" i="1"/>
  <c r="DP949" i="1"/>
  <c r="DP1565" i="1"/>
  <c r="DP254" i="1"/>
  <c r="DP957" i="1"/>
  <c r="DP1304" i="1"/>
  <c r="DP1778" i="1"/>
  <c r="DP508" i="1"/>
  <c r="DP1342" i="1"/>
  <c r="DP1998" i="1"/>
  <c r="DP1889" i="1"/>
  <c r="DP1444" i="1"/>
  <c r="DP1425" i="1"/>
  <c r="DP664" i="1"/>
  <c r="DP1299" i="1"/>
  <c r="DP1554" i="1"/>
  <c r="DP263" i="1"/>
  <c r="DP1011" i="1"/>
  <c r="DP127" i="1"/>
  <c r="DP667" i="1"/>
  <c r="DP935" i="1"/>
  <c r="DP61" i="1"/>
  <c r="DP1523" i="1"/>
  <c r="DP1681" i="1"/>
  <c r="DP233" i="1"/>
  <c r="DP717" i="1"/>
  <c r="DP1632" i="1"/>
  <c r="DP1478" i="1"/>
  <c r="DP1037" i="1"/>
  <c r="DP1582" i="1"/>
  <c r="DP1435" i="1"/>
  <c r="DP152" i="1"/>
  <c r="DP632" i="1"/>
  <c r="DP1359" i="1"/>
  <c r="DP1883" i="1"/>
  <c r="DP658" i="1"/>
  <c r="DP106" i="1"/>
  <c r="DP625" i="1"/>
  <c r="DP864" i="1"/>
  <c r="DP1036" i="1"/>
  <c r="DP1492" i="1"/>
  <c r="DP1441" i="1"/>
  <c r="DP1936" i="1"/>
  <c r="DP790" i="1"/>
  <c r="DP280" i="1"/>
  <c r="DP1252" i="1"/>
  <c r="DP631" i="1"/>
  <c r="DP1584" i="1"/>
  <c r="DP1657" i="1"/>
  <c r="DP475" i="1"/>
  <c r="DP1116" i="1"/>
  <c r="DP1672" i="1"/>
  <c r="DP331" i="1"/>
  <c r="DP489" i="1"/>
  <c r="DP888" i="1"/>
  <c r="DP1407" i="1"/>
  <c r="DP911" i="1"/>
  <c r="DP1809" i="1"/>
  <c r="DP503" i="1"/>
  <c r="DP1648" i="1"/>
  <c r="DP1884" i="1"/>
  <c r="DP2026" i="1"/>
  <c r="DP1264" i="1"/>
  <c r="DP1021" i="1"/>
  <c r="DP1388" i="1"/>
  <c r="DP688" i="1"/>
  <c r="DP899" i="1"/>
  <c r="DP1217" i="1"/>
  <c r="DP2010" i="1"/>
  <c r="DP1718" i="1"/>
  <c r="DP205" i="1"/>
  <c r="DP546" i="1"/>
  <c r="DP1433" i="1"/>
  <c r="DP284" i="1"/>
  <c r="DP1211" i="1"/>
  <c r="DP952" i="1"/>
  <c r="DP1830" i="1"/>
  <c r="DP716" i="1"/>
  <c r="DP1109" i="1"/>
  <c r="DP1017" i="1"/>
  <c r="DP1309" i="1"/>
  <c r="DP1620" i="1"/>
  <c r="DP985" i="1"/>
  <c r="DP1004" i="1"/>
  <c r="DP914" i="1"/>
  <c r="DP1274" i="1"/>
  <c r="DP1749" i="1"/>
  <c r="DP697" i="1"/>
  <c r="DP409" i="1"/>
  <c r="DP1086" i="1"/>
  <c r="DP309" i="1"/>
  <c r="DP1272" i="1"/>
  <c r="DP1799" i="1"/>
  <c r="DP706" i="1"/>
  <c r="DP1581" i="1"/>
  <c r="DP2015" i="1"/>
  <c r="DP906" i="1"/>
  <c r="DP1950" i="1"/>
  <c r="DP1589" i="1"/>
  <c r="DP635" i="1"/>
  <c r="DP584" i="1"/>
  <c r="DP1218" i="1"/>
  <c r="DP1183" i="1"/>
  <c r="DP463" i="1"/>
  <c r="DP871" i="1"/>
  <c r="DP2025" i="1"/>
  <c r="DP258" i="1"/>
  <c r="DP2002" i="1"/>
  <c r="DP352" i="1"/>
  <c r="DP224" i="1"/>
  <c r="DP1151" i="1"/>
  <c r="DP1757" i="1"/>
  <c r="DP1090" i="1"/>
  <c r="DP698" i="1"/>
  <c r="DP868" i="1"/>
  <c r="DP1078" i="1"/>
  <c r="DP1912" i="1"/>
  <c r="DP420" i="1"/>
  <c r="DP1062" i="1"/>
  <c r="DP1387" i="1"/>
  <c r="DP705" i="1"/>
  <c r="DP1129" i="1"/>
  <c r="DP588" i="1"/>
  <c r="DP1132" i="1"/>
  <c r="DP317" i="1"/>
  <c r="DP1106" i="1"/>
  <c r="DP293" i="1"/>
  <c r="DP1080" i="1"/>
  <c r="DP710" i="1"/>
  <c r="DP1789" i="1"/>
  <c r="DP610" i="1"/>
  <c r="DP1845" i="1"/>
  <c r="DP1306" i="1"/>
  <c r="DP102" i="1"/>
  <c r="DP1563" i="1"/>
  <c r="DP522" i="1"/>
  <c r="DP1411" i="1"/>
  <c r="DP1026" i="1"/>
  <c r="DP1723" i="1"/>
  <c r="DP1864" i="1"/>
  <c r="DP243" i="1"/>
  <c r="DP287" i="1"/>
  <c r="DP1493" i="1"/>
  <c r="DP217" i="1"/>
  <c r="DP1300" i="1"/>
  <c r="DP1496" i="1"/>
  <c r="DP1006" i="1"/>
  <c r="DP558" i="1"/>
  <c r="DP836" i="1"/>
  <c r="DP1104" i="1"/>
  <c r="DP611" i="1"/>
  <c r="DP1566" i="1"/>
  <c r="DP1064" i="1"/>
  <c r="DP885" i="1"/>
  <c r="DP342" i="1"/>
  <c r="DP927" i="1"/>
  <c r="DP1346" i="1"/>
  <c r="DP1200" i="1"/>
  <c r="DP1876" i="1"/>
  <c r="DP292" i="1"/>
  <c r="DP143" i="1"/>
  <c r="DP665" i="1"/>
  <c r="DP221" i="1"/>
  <c r="DP755" i="1"/>
  <c r="DP1826" i="1"/>
  <c r="DP802" i="1"/>
  <c r="DP1360" i="1"/>
  <c r="DP1695" i="1"/>
  <c r="DP417" i="1"/>
  <c r="DP826" i="1"/>
  <c r="DP77" i="1"/>
  <c r="DP1699" i="1"/>
  <c r="DP1861" i="1"/>
  <c r="DP1722" i="1"/>
  <c r="DP1430" i="1"/>
  <c r="DP179" i="1"/>
  <c r="DP737" i="1"/>
  <c r="DP994" i="1"/>
  <c r="DP795" i="1"/>
  <c r="DP189" i="1"/>
  <c r="DP581" i="1"/>
  <c r="DP1403" i="1"/>
  <c r="DP1931" i="1"/>
  <c r="DP741" i="1"/>
  <c r="DP1114" i="1"/>
  <c r="DP809" i="1"/>
  <c r="DP1767" i="1"/>
  <c r="DP226" i="1"/>
  <c r="DP1067" i="1"/>
  <c r="DP1828" i="1"/>
  <c r="DP840" i="1"/>
  <c r="DP288" i="1"/>
  <c r="DP394" i="1"/>
  <c r="DP792" i="1"/>
  <c r="DP1463" i="1"/>
  <c r="DP1583" i="1"/>
  <c r="DP880" i="1"/>
  <c r="DP561" i="1"/>
  <c r="DP1991" i="1"/>
  <c r="DP390" i="1"/>
  <c r="DP383" i="1"/>
  <c r="DP128" i="1"/>
  <c r="DP1909" i="1"/>
  <c r="DP570" i="1"/>
  <c r="DP859" i="1"/>
  <c r="DP848" i="1"/>
  <c r="DP361" i="1"/>
  <c r="DP1355" i="1"/>
  <c r="DP238" i="1"/>
  <c r="DP1003" i="1"/>
  <c r="DP554" i="1"/>
  <c r="DP1529" i="1"/>
  <c r="DP468" i="1"/>
  <c r="DP929" i="1"/>
  <c r="DP1432" i="1"/>
  <c r="DP2027" i="1"/>
  <c r="DP1843" i="1"/>
  <c r="DP659" i="1"/>
  <c r="DP837" i="1"/>
  <c r="DP78" i="1"/>
  <c r="DP652" i="1"/>
  <c r="DP1325" i="1"/>
  <c r="DP1484" i="1"/>
  <c r="DP328" i="1"/>
  <c r="DP1384" i="1"/>
  <c r="DP207" i="1"/>
  <c r="DP347" i="1"/>
  <c r="DP847" i="1"/>
  <c r="DP326" i="1"/>
  <c r="DP196" i="1"/>
  <c r="DP1972" i="1"/>
  <c r="DP1374" i="1"/>
  <c r="DP255" i="1"/>
  <c r="DP1825" i="1"/>
  <c r="DP290" i="1"/>
  <c r="DP1701" i="1"/>
  <c r="DP1690" i="1"/>
  <c r="DP1726" i="1"/>
  <c r="DP1802" i="1"/>
  <c r="DP1999" i="1"/>
  <c r="DP1158" i="1"/>
  <c r="DP557" i="1"/>
  <c r="DP1101" i="1"/>
  <c r="DP1977" i="1"/>
  <c r="DP1557" i="1"/>
  <c r="DP2042" i="1"/>
  <c r="DP852" i="1"/>
  <c r="DP1506" i="1"/>
  <c r="DP713" i="1"/>
  <c r="DP683" i="1"/>
  <c r="DP605" i="1"/>
  <c r="DP629" i="1"/>
  <c r="DP1395" i="1"/>
  <c r="DP1092" i="1"/>
  <c r="DP1803" i="1"/>
  <c r="DP1284" i="1"/>
  <c r="DP1964" i="1"/>
  <c r="DP1271" i="1"/>
  <c r="DP1694" i="1"/>
  <c r="DP67" i="1"/>
  <c r="DP1786" i="1"/>
  <c r="DP2031" i="1"/>
  <c r="DP1656" i="1"/>
  <c r="DP702" i="1"/>
  <c r="DP1596" i="1"/>
  <c r="DP1556" i="1"/>
  <c r="DP1020" i="1"/>
  <c r="DP1617" i="1"/>
  <c r="DP583" i="1"/>
  <c r="DP523" i="1"/>
  <c r="DP1232" i="1"/>
  <c r="DP1263" i="1"/>
  <c r="DP681" i="1"/>
  <c r="DP1223" i="1"/>
  <c r="DP1507" i="1"/>
  <c r="DP1567" i="1"/>
  <c r="DP754" i="1"/>
  <c r="DP423" i="1"/>
  <c r="DP2021" i="1"/>
  <c r="DP684" i="1"/>
  <c r="DP73" i="1"/>
  <c r="DP1381" i="1"/>
  <c r="DP677" i="1"/>
  <c r="DP1139" i="1"/>
  <c r="DP1686" i="1"/>
  <c r="DP1033" i="1"/>
  <c r="DP1031" i="1"/>
  <c r="DP1249" i="1"/>
  <c r="DP1535" i="1"/>
  <c r="DP1025" i="1"/>
  <c r="DP1900" i="1"/>
  <c r="DP627" i="1"/>
  <c r="DP940" i="1"/>
  <c r="DP786" i="1"/>
  <c r="DP1820" i="1"/>
  <c r="DP1442" i="1"/>
  <c r="DP812" i="1"/>
  <c r="DP1996" i="1"/>
  <c r="DP1454" i="1"/>
  <c r="DP766" i="1"/>
  <c r="DP1095" i="1"/>
  <c r="DP1495" i="1"/>
  <c r="DP315" i="1"/>
  <c r="DP987" i="1"/>
  <c r="DP1398" i="1"/>
  <c r="DP1380" i="1"/>
  <c r="DP1970" i="1"/>
  <c r="DP431" i="1"/>
  <c r="DP1084" i="1"/>
  <c r="DP381" i="1"/>
  <c r="DP1138" i="1"/>
  <c r="DP1888" i="1"/>
  <c r="DP1666" i="1"/>
  <c r="DP670" i="1"/>
  <c r="DP1544" i="1"/>
  <c r="DP1580" i="1"/>
  <c r="DP1594" i="1"/>
  <c r="DP1307" i="1"/>
  <c r="DN1084" i="1"/>
  <c r="DO1084" i="1"/>
  <c r="DN627" i="1"/>
  <c r="DO627" i="1"/>
  <c r="DR619" i="1"/>
  <c r="DR1649" i="1"/>
  <c r="DR1879" i="1"/>
  <c r="DR238" i="1"/>
  <c r="DR1977" i="1"/>
  <c r="DR1805" i="1"/>
  <c r="DR379" i="1"/>
  <c r="DR378" i="1"/>
  <c r="DR906" i="1"/>
  <c r="DR1233" i="1"/>
  <c r="DR927" i="1"/>
  <c r="DR1346" i="1"/>
  <c r="DR1434" i="1"/>
  <c r="DR755" i="1"/>
  <c r="DR851" i="1"/>
  <c r="DR826" i="1"/>
  <c r="DR2006" i="1"/>
  <c r="DR1596" i="1"/>
  <c r="DR1838" i="1"/>
  <c r="DR390" i="1"/>
  <c r="DR161" i="1"/>
  <c r="DR1478" i="1"/>
  <c r="DR1003" i="1"/>
  <c r="DR604" i="1"/>
  <c r="DR1111" i="1"/>
  <c r="DR411" i="1"/>
  <c r="DR602" i="1"/>
  <c r="DR1325" i="1"/>
  <c r="DR1457" i="1"/>
  <c r="DR1931" i="1"/>
  <c r="DR1873" i="1"/>
  <c r="DR226" i="1"/>
  <c r="DR1854" i="1"/>
  <c r="DR1708" i="1"/>
  <c r="DR1922" i="1"/>
  <c r="DR802" i="1"/>
  <c r="DR1148" i="1"/>
  <c r="DR1016" i="1"/>
  <c r="DR1993" i="1"/>
  <c r="DR1936" i="1"/>
  <c r="DR239" i="1"/>
  <c r="DR433" i="1"/>
  <c r="DR2010" i="1"/>
  <c r="DR1492" i="1"/>
  <c r="DR702" i="1"/>
  <c r="DR1355" i="1"/>
  <c r="DR1544" i="1"/>
  <c r="DR1672" i="1"/>
  <c r="DR1787" i="1"/>
  <c r="DR1298" i="1"/>
  <c r="DR99" i="1"/>
  <c r="DR1092" i="1"/>
  <c r="DR1566" i="1"/>
  <c r="DR172" i="1"/>
  <c r="DR813" i="1"/>
  <c r="DR1307" i="1"/>
  <c r="DR67" i="1"/>
  <c r="DR1113" i="1"/>
  <c r="DR610" i="1"/>
  <c r="DR1998" i="1"/>
  <c r="DR1690" i="1"/>
  <c r="DR368" i="1"/>
  <c r="DR859" i="1"/>
  <c r="DR1031" i="1"/>
  <c r="DR1441" i="1"/>
  <c r="DR1228" i="1"/>
  <c r="DR2013" i="1"/>
  <c r="DR287" i="1"/>
  <c r="DR583" i="1"/>
  <c r="DR1374" i="1"/>
  <c r="DR1990" i="1"/>
  <c r="DR979" i="1"/>
  <c r="DR2028" i="1"/>
  <c r="DR681" i="1"/>
  <c r="DR1970" i="1"/>
  <c r="DR984" i="1"/>
  <c r="DR1395" i="1"/>
  <c r="DR1185" i="1"/>
  <c r="DR728" i="1"/>
  <c r="DR741" i="1"/>
  <c r="DR881" i="1"/>
  <c r="DR706" i="1"/>
  <c r="DR1581" i="1"/>
  <c r="DR875" i="1"/>
  <c r="DR970" i="1"/>
  <c r="DR522" i="1"/>
  <c r="DR940" i="1"/>
  <c r="DR307" i="1"/>
  <c r="DR314" i="1"/>
  <c r="DR861" i="1"/>
  <c r="DR1528" i="1"/>
  <c r="DR579" i="1"/>
  <c r="DR812" i="1"/>
  <c r="DR557" i="1"/>
  <c r="DR1151" i="1"/>
  <c r="DR1964" i="1"/>
  <c r="DR1504" i="1"/>
  <c r="DR213" i="1"/>
  <c r="DR987" i="1"/>
  <c r="DR1590" i="1"/>
  <c r="DR1620" i="1"/>
  <c r="DR1381" i="1"/>
  <c r="DR1051" i="1"/>
  <c r="DR1000" i="1"/>
  <c r="DR1067" i="1"/>
  <c r="DR508" i="1"/>
  <c r="DR1372" i="1"/>
  <c r="DR1586" i="1"/>
  <c r="DR1798" i="1"/>
  <c r="DR542" i="1"/>
  <c r="DR1918" i="1"/>
  <c r="DR361" i="1"/>
  <c r="DR1584" i="1"/>
  <c r="DR1796" i="1"/>
  <c r="DR766" i="1"/>
  <c r="DR255" i="1"/>
  <c r="DR1006" i="1"/>
  <c r="DR179" i="1"/>
  <c r="DR616" i="1"/>
  <c r="DR202" i="1"/>
  <c r="DR95" i="1"/>
  <c r="DR1143" i="1"/>
  <c r="DR568" i="1"/>
  <c r="DR132" i="1"/>
  <c r="DR457" i="1"/>
  <c r="DR1056" i="1"/>
  <c r="DR264" i="1"/>
  <c r="DR630" i="1"/>
  <c r="DR705" i="1"/>
  <c r="DR677" i="1"/>
  <c r="DR292" i="1"/>
  <c r="DR2027" i="1"/>
  <c r="DR315" i="1"/>
  <c r="DR661" i="1"/>
  <c r="DR615" i="1"/>
  <c r="DR1728" i="1"/>
  <c r="DR404" i="1"/>
  <c r="DR1249" i="1"/>
  <c r="DR1735" i="1"/>
  <c r="DR1217" i="1"/>
  <c r="DR1021" i="1"/>
  <c r="DR106" i="1"/>
  <c r="DR1108" i="1"/>
  <c r="DR1388" i="1"/>
  <c r="DR76" i="1"/>
  <c r="DR456" i="1"/>
  <c r="DR1186" i="1"/>
  <c r="DR1866" i="1"/>
  <c r="DR1718" i="1"/>
  <c r="DR417" i="1"/>
  <c r="DR77" i="1"/>
  <c r="DR928" i="1"/>
  <c r="DR1910" i="1"/>
  <c r="DR470" i="1"/>
  <c r="DR782" i="1"/>
  <c r="DR1803" i="1"/>
  <c r="DR1263" i="1"/>
  <c r="DR1529" i="1"/>
  <c r="DR1430" i="1"/>
  <c r="DR977" i="1"/>
  <c r="DR1821" i="1"/>
  <c r="DR412" i="1"/>
  <c r="DR158" i="1"/>
  <c r="DR777" i="1"/>
  <c r="DR670" i="1"/>
  <c r="DR1303" i="1"/>
  <c r="DR1272" i="1"/>
  <c r="DR282" i="1"/>
  <c r="DR791" i="1"/>
  <c r="DR547" i="1"/>
  <c r="DR1756" i="1"/>
  <c r="DR1136" i="1"/>
  <c r="DR2037" i="1"/>
  <c r="DR844" i="1"/>
  <c r="DR409" i="1"/>
  <c r="DR1139" i="1"/>
  <c r="DR1865" i="1"/>
  <c r="DR469" i="1"/>
  <c r="DR228" i="1"/>
  <c r="DR1025" i="1"/>
  <c r="DR1882" i="1"/>
  <c r="DR102" i="1"/>
  <c r="DR1786" i="1"/>
  <c r="DR339" i="1"/>
  <c r="DR570" i="1"/>
  <c r="DR1212" i="1"/>
  <c r="DR1433" i="1"/>
  <c r="DR1864" i="1"/>
  <c r="DR435" i="1"/>
  <c r="DR1496" i="1"/>
  <c r="DR1454" i="1"/>
  <c r="DR221" i="1"/>
  <c r="DR1324" i="1"/>
  <c r="DR2042" i="1"/>
  <c r="DR1432" i="1"/>
  <c r="DR1926" i="1"/>
  <c r="DR768" i="1"/>
  <c r="DR1560" i="1"/>
  <c r="DR1956" i="1"/>
  <c r="DR345" i="1"/>
  <c r="DR1178" i="1"/>
  <c r="DR1674" i="1"/>
  <c r="DR650" i="1"/>
  <c r="DR784" i="1"/>
  <c r="DR171" i="1"/>
  <c r="DR1366" i="1"/>
  <c r="DR903" i="1"/>
  <c r="DR1419" i="1"/>
  <c r="DR1557" i="1"/>
  <c r="DR224" i="1"/>
  <c r="DR674" i="1"/>
  <c r="DR1131" i="1"/>
  <c r="DR1591" i="1"/>
  <c r="DR189" i="1"/>
  <c r="DR611" i="1"/>
  <c r="DR125" i="1"/>
  <c r="DR673" i="1"/>
  <c r="DR1037" i="1"/>
  <c r="DR1884" i="1"/>
  <c r="DR1975" i="1"/>
  <c r="DR293" i="1"/>
  <c r="DR1235" i="1"/>
  <c r="DR143" i="1"/>
  <c r="DR1950" i="1"/>
  <c r="DR168" i="1"/>
  <c r="DR1900" i="1"/>
  <c r="DR290" i="1"/>
  <c r="DR1183" i="1"/>
  <c r="DR1578" i="1"/>
  <c r="DR152" i="1"/>
  <c r="DR558" i="1"/>
  <c r="DR1196" i="1"/>
  <c r="DR605" i="1"/>
  <c r="DR985" i="1"/>
  <c r="DR207" i="1"/>
  <c r="DR73" i="1"/>
  <c r="DR697" i="1"/>
  <c r="DR1066" i="1"/>
  <c r="DR254" i="1"/>
  <c r="DR1435" i="1"/>
  <c r="DR342" i="1"/>
  <c r="DR1686" i="1"/>
  <c r="DR1580" i="1"/>
  <c r="DR1777" i="1"/>
  <c r="DR1270" i="1"/>
  <c r="DR288" i="1"/>
  <c r="DR779" i="1"/>
  <c r="DR113" i="1"/>
  <c r="DR69" i="1"/>
  <c r="DR500" i="1"/>
  <c r="DR864" i="1"/>
  <c r="DR1695" i="1"/>
  <c r="DR68" i="1"/>
  <c r="DR1145" i="1"/>
  <c r="DR344" i="1"/>
  <c r="DR631" i="1"/>
  <c r="DR1175" i="1"/>
  <c r="DR159" i="1"/>
  <c r="DR1090" i="1"/>
  <c r="DR358" i="1"/>
  <c r="DR910" i="1"/>
  <c r="DR684" i="1"/>
  <c r="DR1549" i="1"/>
  <c r="DR886" i="1"/>
  <c r="DR1384" i="1"/>
  <c r="DR267" i="1"/>
  <c r="DR135" i="1"/>
  <c r="DR471" i="1"/>
  <c r="DR1535" i="1"/>
  <c r="DR2026" i="1"/>
  <c r="DR1883" i="1"/>
  <c r="DR487" i="1"/>
  <c r="DR787" i="1"/>
  <c r="DR1194" i="1"/>
  <c r="DR627" i="1"/>
  <c r="DR818" i="1"/>
  <c r="DR212" i="1"/>
  <c r="DR635" i="1"/>
  <c r="DR1802" i="1"/>
  <c r="DR243" i="1"/>
  <c r="DR1453" i="1"/>
  <c r="DR716" i="1"/>
  <c r="DR1979" i="1"/>
  <c r="DR1080" i="1"/>
  <c r="DR1109" i="1"/>
  <c r="DR1495" i="1"/>
  <c r="DR623" i="1"/>
  <c r="DR1523" i="1"/>
  <c r="DR1518" i="1"/>
  <c r="DR1484" i="1"/>
  <c r="DR1239" i="1"/>
  <c r="DR899" i="1"/>
  <c r="DR732" i="1"/>
  <c r="DR1403" i="1"/>
  <c r="DR134" i="1"/>
  <c r="DR1551" i="1"/>
  <c r="DR874" i="1"/>
  <c r="DR1132" i="1"/>
  <c r="DR1758" i="1"/>
  <c r="DR309" i="1"/>
  <c r="DR544" i="1"/>
  <c r="DR1359" i="1"/>
  <c r="DR1458" i="1"/>
  <c r="DR340" i="1"/>
  <c r="DR1701" i="1"/>
  <c r="DR806" i="1"/>
  <c r="DR1820" i="1"/>
  <c r="DR1213" i="1"/>
  <c r="DR1699" i="1"/>
  <c r="DR426" i="1"/>
  <c r="DR848" i="1"/>
  <c r="DR794" i="1"/>
  <c r="DR1476" i="1"/>
  <c r="DR573" i="1"/>
  <c r="DO861" i="1"/>
  <c r="DP861" i="1"/>
  <c r="DR111" i="1"/>
  <c r="DN946" i="1"/>
  <c r="DO946" i="1"/>
  <c r="DP970" i="1"/>
  <c r="DP1606" i="1"/>
  <c r="DP1990" i="1"/>
  <c r="DO125" i="1"/>
  <c r="DP1829" i="1"/>
  <c r="DP1228" i="1"/>
  <c r="DP398" i="1"/>
  <c r="DP500" i="1"/>
  <c r="DP1164" i="1"/>
  <c r="DP216" i="1"/>
  <c r="DP1641" i="1"/>
  <c r="DR468" i="1"/>
  <c r="DR664" i="1"/>
  <c r="DP433" i="1"/>
  <c r="DR710" i="1"/>
  <c r="DR878" i="1"/>
  <c r="DP1030" i="1"/>
  <c r="DP473" i="1"/>
  <c r="DN719" i="1"/>
  <c r="DN82" i="1"/>
  <c r="DP686" i="1"/>
  <c r="DP526" i="1"/>
  <c r="DP370" i="1"/>
  <c r="DP1901" i="1"/>
  <c r="DO1048" i="1"/>
  <c r="DP693" i="1"/>
  <c r="DP1269" i="1"/>
  <c r="DP81" i="1"/>
  <c r="DP578" i="1"/>
  <c r="DR1757" i="1"/>
  <c r="DP1047" i="1"/>
  <c r="DP680" i="1"/>
  <c r="DR1370" i="1"/>
  <c r="DN619" i="1"/>
  <c r="DP1540" i="1"/>
  <c r="DP1117" i="1"/>
  <c r="DR1158" i="1"/>
  <c r="DR632" i="1"/>
  <c r="DR1582" i="1"/>
  <c r="DR969" i="1"/>
  <c r="DP1322" i="1"/>
  <c r="DR1138" i="1"/>
  <c r="DR911" i="1"/>
  <c r="DP120" i="1"/>
  <c r="DR858" i="1"/>
  <c r="DR595" i="1"/>
  <c r="DP82" i="1"/>
  <c r="DP1105" i="1"/>
  <c r="DP415" i="1"/>
  <c r="DP1787" i="1"/>
  <c r="DP74" i="1"/>
  <c r="DR1323" i="1"/>
  <c r="DP341" i="1"/>
  <c r="DP2047" i="1"/>
  <c r="DP1483" i="1"/>
  <c r="DP1738" i="1"/>
  <c r="DR462" i="1"/>
  <c r="DP2003" i="1"/>
  <c r="DR1995" i="1"/>
  <c r="DR1026" i="1"/>
  <c r="DR836" i="1"/>
  <c r="DP1206" i="1"/>
  <c r="DR1231" i="1"/>
  <c r="DR452" i="1"/>
  <c r="DP1553" i="1"/>
  <c r="DP1397" i="1"/>
  <c r="DR651" i="1"/>
  <c r="DP825" i="1"/>
  <c r="DP126" i="1"/>
  <c r="DR200" i="1"/>
  <c r="DP986" i="1"/>
  <c r="DR578" i="1"/>
  <c r="DR574" i="1"/>
  <c r="DP271" i="1"/>
  <c r="DR1399" i="1"/>
  <c r="DP452" i="1"/>
  <c r="DR1296" i="1"/>
  <c r="DR819" i="1"/>
  <c r="DR1127" i="1"/>
  <c r="DR351" i="1"/>
  <c r="DR436" i="1"/>
  <c r="DR1119" i="1"/>
  <c r="DR429" i="1"/>
  <c r="DP956" i="1"/>
  <c r="DP1383" i="1"/>
  <c r="DP184" i="1"/>
  <c r="DP459" i="1"/>
  <c r="DP1188" i="1"/>
  <c r="DP1713" i="1"/>
  <c r="DP1422" i="1"/>
  <c r="DP100" i="1"/>
  <c r="DP742" i="1"/>
  <c r="DP1082" i="1"/>
  <c r="DP2040" i="1"/>
  <c r="DP1727" i="1"/>
  <c r="DP590" i="1"/>
  <c r="DP1029" i="1"/>
  <c r="DP2039" i="1"/>
  <c r="DP1194" i="1"/>
  <c r="DP405" i="1"/>
  <c r="DP1431" i="1"/>
  <c r="DP247" i="1"/>
  <c r="DP171" i="1"/>
  <c r="DP663" i="1"/>
  <c r="DP1135" i="1"/>
  <c r="DP676" i="1"/>
  <c r="DP641" i="1"/>
  <c r="DP1898" i="1"/>
  <c r="DP1940" i="1"/>
  <c r="DP903" i="1"/>
  <c r="DP1505" i="1"/>
  <c r="DP1503" i="1"/>
  <c r="DP118" i="1"/>
  <c r="DP395" i="1"/>
  <c r="DP484" i="1"/>
  <c r="DP1166" i="1"/>
  <c r="DP1446" i="1"/>
  <c r="DP1528" i="1"/>
  <c r="DP404" i="1"/>
  <c r="DP1233" i="1"/>
  <c r="DP1000" i="1"/>
  <c r="DP228" i="1"/>
  <c r="DP573" i="1"/>
  <c r="DP1108" i="1"/>
  <c r="DP1926" i="1"/>
  <c r="DP1543" i="1"/>
  <c r="DP76" i="1"/>
  <c r="DP1186" i="1"/>
  <c r="DP579" i="1"/>
  <c r="DP498" i="1"/>
  <c r="DP1375" i="1"/>
  <c r="DP194" i="1"/>
  <c r="DP833" i="1"/>
  <c r="DP200" i="1"/>
  <c r="DP962" i="1"/>
  <c r="DP907" i="1"/>
  <c r="DP509" i="1"/>
  <c r="DP1953" i="1"/>
  <c r="DP618" i="1"/>
  <c r="DP569" i="1"/>
  <c r="DP1775" i="1"/>
  <c r="DP979" i="1"/>
  <c r="DP1915" i="1"/>
  <c r="DP577" i="1"/>
  <c r="DP1110" i="1"/>
  <c r="DP761" i="1"/>
  <c r="DP496" i="1"/>
  <c r="DP1644" i="1"/>
  <c r="DP780" i="1"/>
  <c r="DP1452" i="1"/>
  <c r="DP1848" i="1"/>
  <c r="DP112" i="1"/>
  <c r="DP534" i="1"/>
  <c r="DP2022" i="1"/>
  <c r="DP1614" i="1"/>
  <c r="DP1192" i="1"/>
  <c r="DP1046" i="1"/>
  <c r="DP307" i="1"/>
  <c r="DP1728" i="1"/>
  <c r="DP673" i="1"/>
  <c r="DP319" i="1"/>
  <c r="DP1058" i="1"/>
  <c r="DP240" i="1"/>
  <c r="DP763" i="1"/>
  <c r="DP1765" i="1"/>
  <c r="DP1421" i="1"/>
  <c r="DP382" i="1"/>
  <c r="DP1853" i="1"/>
  <c r="DN58" i="1"/>
  <c r="DP429" i="1"/>
  <c r="DP838" i="1"/>
  <c r="DP572" i="1"/>
  <c r="DP678" i="1"/>
  <c r="DP1800" i="1"/>
  <c r="DP1182" i="1"/>
  <c r="DP1050" i="1"/>
  <c r="DP1962" i="1"/>
  <c r="DP337" i="1"/>
  <c r="DP775" i="1"/>
  <c r="DP1689" i="1"/>
  <c r="DP266" i="1"/>
  <c r="DP593" i="1"/>
  <c r="DP528" i="1"/>
  <c r="DP1145" i="1"/>
  <c r="DP453" i="1"/>
  <c r="DP1002" i="1"/>
  <c r="DP513" i="1"/>
  <c r="DP356" i="1"/>
  <c r="DP425" i="1"/>
  <c r="DP1893" i="1"/>
  <c r="DP1698" i="1"/>
  <c r="DP340" i="1"/>
  <c r="DP615" i="1"/>
  <c r="DP1111" i="1"/>
  <c r="DP1591" i="1"/>
  <c r="DP542" i="1"/>
  <c r="DP1549" i="1"/>
  <c r="DP865" i="1"/>
  <c r="DP1735" i="1"/>
  <c r="DP1462" i="1"/>
  <c r="DP1754" i="1"/>
  <c r="DP334" i="1"/>
  <c r="DP796" i="1"/>
  <c r="DP1905" i="1"/>
  <c r="DP1015" i="1"/>
  <c r="DP1340" i="1"/>
  <c r="DP1455" i="1"/>
  <c r="DP458" i="1"/>
  <c r="DP1390" i="1"/>
  <c r="DP1669" i="1"/>
  <c r="DP1248" i="1"/>
  <c r="DP279" i="1"/>
  <c r="DP1199" i="1"/>
  <c r="DP84" i="1"/>
  <c r="DP714" i="1"/>
  <c r="DP1140" i="1"/>
  <c r="DP113" i="1"/>
  <c r="DP787" i="1"/>
  <c r="DP1756" i="1"/>
  <c r="DP1712" i="1"/>
  <c r="DP699" i="1"/>
  <c r="DP252" i="1"/>
  <c r="DP946" i="1"/>
  <c r="DP839" i="1"/>
  <c r="DP1634" i="1"/>
  <c r="DP406" i="1"/>
  <c r="DP515" i="1"/>
  <c r="DP1424" i="1"/>
  <c r="DP1952" i="1"/>
  <c r="DP1409" i="1"/>
  <c r="DP997" i="1"/>
  <c r="DP905" i="1"/>
  <c r="DP1378" i="1"/>
  <c r="DP213" i="1"/>
  <c r="DP169" i="1"/>
  <c r="DP725" i="1"/>
  <c r="DP616" i="1"/>
  <c r="DP140" i="1"/>
  <c r="DP511" i="1"/>
  <c r="DP1227" i="1"/>
  <c r="DP806" i="1"/>
  <c r="DP1518" i="1"/>
  <c r="DP886" i="1"/>
  <c r="DP206" i="1"/>
  <c r="DP1066" i="1"/>
  <c r="DP426" i="1"/>
  <c r="DP2029" i="1"/>
  <c r="DP1404" i="1"/>
  <c r="DP1667" i="1"/>
  <c r="DP1837" i="1"/>
  <c r="DP924" i="1"/>
  <c r="DP1501" i="1"/>
  <c r="DP1260" i="1"/>
  <c r="DP204" i="1"/>
  <c r="DP1366" i="1"/>
  <c r="DP857" i="1"/>
  <c r="DP541" i="1"/>
  <c r="DP1653" i="1"/>
  <c r="DP943" i="1"/>
  <c r="DP1887" i="1"/>
  <c r="DP1048" i="1"/>
  <c r="DP2044" i="1"/>
  <c r="DP1859" i="1"/>
  <c r="DP942" i="1"/>
  <c r="DP1428" i="1"/>
  <c r="DP1852" i="1"/>
  <c r="DP872" i="1"/>
  <c r="DP1577" i="1"/>
  <c r="DP440" i="1"/>
  <c r="DP2050" i="1"/>
  <c r="DP209" i="1"/>
  <c r="DP348" i="1"/>
  <c r="DP774" i="1"/>
  <c r="DP278" i="1"/>
  <c r="DP679" i="1"/>
  <c r="DP776" i="1"/>
  <c r="DP80" i="1"/>
  <c r="DP1671" i="1"/>
  <c r="DP129" i="1"/>
  <c r="DP898" i="1"/>
  <c r="DP510" i="1"/>
  <c r="DP1231" i="1"/>
  <c r="DP121" i="1"/>
  <c r="DP596" i="1"/>
  <c r="DP1007" i="1"/>
  <c r="DP1988" i="1"/>
  <c r="DP222" i="1"/>
  <c r="DP481" i="1"/>
  <c r="DP989" i="1"/>
  <c r="DP1524" i="1"/>
  <c r="DP320" i="1"/>
  <c r="DP892" i="1"/>
  <c r="DP1916" i="1"/>
  <c r="DP1958" i="1"/>
  <c r="DP104" i="1"/>
  <c r="DP649" i="1"/>
  <c r="DP1100" i="1"/>
  <c r="DP753" i="1"/>
  <c r="DP1153" i="1"/>
  <c r="DP832" i="1"/>
  <c r="DP1992" i="1"/>
  <c r="DP540" i="1"/>
  <c r="DP1662" i="1"/>
  <c r="DP155" i="1"/>
  <c r="DP723" i="1"/>
  <c r="DP984" i="1"/>
  <c r="DP732" i="1"/>
  <c r="DP419" i="1"/>
  <c r="DP1821" i="1"/>
  <c r="DP1246" i="1"/>
  <c r="DP1997" i="1"/>
  <c r="DP402" i="1"/>
  <c r="DP304" i="1"/>
  <c r="DP441" i="1"/>
  <c r="DP1797" i="1"/>
  <c r="DP1472" i="1"/>
  <c r="DP176" i="1"/>
  <c r="DP1534" i="1"/>
  <c r="DP351" i="1"/>
  <c r="DP950" i="1"/>
  <c r="DP353" i="1"/>
  <c r="DP608" i="1"/>
  <c r="DP661" i="1"/>
  <c r="DP451" i="1"/>
  <c r="DP1824" i="1"/>
  <c r="DP524" i="1"/>
  <c r="DP1210" i="1"/>
  <c r="DP1336" i="1"/>
  <c r="DP819" i="1"/>
  <c r="DP1976" i="1"/>
  <c r="DP934" i="1"/>
  <c r="DP1163" i="1"/>
  <c r="DP1585" i="1"/>
  <c r="DP1792" i="1"/>
  <c r="DP146" i="1"/>
  <c r="DP671" i="1"/>
  <c r="DP788" i="1"/>
  <c r="DP305" i="1"/>
  <c r="DP1840" i="1"/>
  <c r="DP623" i="1"/>
  <c r="DP1113" i="1"/>
  <c r="DP818" i="1"/>
  <c r="DP1016" i="1"/>
  <c r="DP99" i="1"/>
  <c r="DP1457" i="1"/>
  <c r="DP400" i="1"/>
  <c r="DP172" i="1"/>
  <c r="DP1937" i="1"/>
  <c r="DP520" i="1"/>
  <c r="DP1338" i="1"/>
  <c r="DP1456" i="1"/>
  <c r="DP1326" i="1"/>
  <c r="DP1075" i="1"/>
  <c r="DP1458" i="1"/>
  <c r="DP1683" i="1"/>
  <c r="DP1863" i="1"/>
  <c r="DP1283" i="1"/>
  <c r="DP2009" i="1"/>
  <c r="DP1627" i="1"/>
  <c r="DP1925" i="1"/>
  <c r="DP651" i="1"/>
  <c r="DP335" i="1"/>
  <c r="DP1023" i="1"/>
  <c r="DP187" i="1"/>
  <c r="DP1215" i="1"/>
  <c r="DP237" i="1"/>
  <c r="DP1370" i="1"/>
  <c r="DP130" i="1"/>
  <c r="DP465" i="1"/>
  <c r="DP1542" i="1"/>
  <c r="DP1122" i="1"/>
  <c r="DP1500" i="1"/>
  <c r="DP1482" i="1"/>
  <c r="DP1288" i="1"/>
  <c r="DP797" i="1"/>
  <c r="DP901" i="1"/>
  <c r="DP1862" i="1"/>
  <c r="DP1923" i="1"/>
  <c r="DP932" i="1"/>
  <c r="DP1196" i="1"/>
  <c r="DP1392" i="1"/>
  <c r="DP1513" i="1"/>
  <c r="DP1733" i="1"/>
  <c r="DP1119" i="1"/>
  <c r="DP1504" i="1"/>
  <c r="DP764" i="1"/>
  <c r="DP181" i="1"/>
  <c r="DP1247" i="1"/>
  <c r="DP1301" i="1"/>
  <c r="DP1874" i="1"/>
  <c r="DP122" i="1"/>
  <c r="DP1692" i="1"/>
  <c r="DP1995" i="1"/>
  <c r="DP951" i="1"/>
  <c r="DP858" i="1"/>
  <c r="DP123" i="1"/>
  <c r="DP821" i="1"/>
  <c r="DP1842" i="1"/>
  <c r="DP202" i="1"/>
  <c r="DP392" i="1"/>
  <c r="DP845" i="1"/>
  <c r="DP1256" i="1"/>
  <c r="DP1477" i="1"/>
  <c r="DP537" i="1"/>
  <c r="DP1488" i="1"/>
  <c r="DP1731" i="1"/>
  <c r="DP1490" i="1"/>
  <c r="DP824" i="1"/>
  <c r="DP1429" i="1"/>
  <c r="DP1791" i="1"/>
  <c r="DP585" i="1"/>
  <c r="DP1586" i="1"/>
  <c r="DP298" i="1"/>
  <c r="DP1083" i="1"/>
  <c r="DP1679" i="1"/>
  <c r="DP712" i="1"/>
  <c r="DP168" i="1"/>
  <c r="DP910" i="1"/>
  <c r="DN91" i="1"/>
  <c r="DP91" i="1"/>
  <c r="DR1163" i="1"/>
  <c r="DN436" i="1"/>
  <c r="DP436" i="1"/>
  <c r="DR123" i="1"/>
  <c r="DP900" i="1"/>
  <c r="DR326" i="1"/>
  <c r="DR556" i="1"/>
  <c r="DR1378" i="1"/>
  <c r="DR1001" i="1"/>
  <c r="DR1776" i="1"/>
  <c r="DP948" i="1"/>
  <c r="DP2012" i="1"/>
  <c r="DP1337" i="1"/>
  <c r="DR1902" i="1"/>
  <c r="DR1130" i="1"/>
  <c r="DR893" i="1"/>
  <c r="DP1604" i="1"/>
  <c r="DR1309" i="1"/>
  <c r="DR511" i="1"/>
  <c r="DP1130" i="1"/>
  <c r="DR2015" i="1"/>
  <c r="DR331" i="1"/>
  <c r="DR1287" i="1"/>
  <c r="DR840" i="1"/>
  <c r="DR1507" i="1"/>
  <c r="DP1235" i="1"/>
  <c r="DR1876" i="1"/>
  <c r="DR217" i="1"/>
  <c r="DP1865" i="1"/>
  <c r="DP1487" i="1"/>
  <c r="DR1010" i="1"/>
  <c r="DR566" i="1"/>
  <c r="DP1873" i="1"/>
  <c r="DP325" i="1"/>
  <c r="DR256" i="1"/>
  <c r="DR598" i="1"/>
  <c r="DP379" i="1"/>
  <c r="DP1993" i="1"/>
  <c r="DP411" i="1"/>
  <c r="DR625" i="1"/>
  <c r="DP1491" i="1"/>
  <c r="DP883" i="1"/>
  <c r="DR464" i="1"/>
  <c r="DR415" i="1"/>
  <c r="DR1952" i="1"/>
  <c r="DP1948" i="1"/>
  <c r="DR671" i="1"/>
  <c r="DR948" i="1"/>
  <c r="DR122" i="1"/>
  <c r="DR1469" i="1"/>
  <c r="DR679" i="1"/>
  <c r="DR1684" i="1"/>
  <c r="DP689" i="1"/>
  <c r="DR1482" i="1"/>
  <c r="DR772" i="1"/>
  <c r="DP276" i="1"/>
  <c r="DR1225" i="1"/>
  <c r="DP1350" i="1"/>
  <c r="DR1637" i="1"/>
  <c r="DR1041" i="1"/>
  <c r="DR1996" i="1"/>
  <c r="DP1434" i="1"/>
  <c r="DR1200" i="1"/>
  <c r="DR258" i="1"/>
  <c r="DR1772" i="1"/>
  <c r="DR1493" i="1"/>
  <c r="DP881" i="1"/>
  <c r="DR424" i="1"/>
  <c r="DP1551" i="1"/>
  <c r="DR284" i="1"/>
  <c r="DR1064" i="1"/>
  <c r="DP314" i="1"/>
  <c r="DR1696" i="1"/>
  <c r="DP212" i="1"/>
  <c r="DP1805" i="1"/>
  <c r="DR1036" i="1"/>
  <c r="DR1424" i="1"/>
  <c r="DR714" i="1"/>
  <c r="DR1164" i="1"/>
  <c r="DP1005" i="1"/>
  <c r="DP772" i="1"/>
  <c r="DP1399" i="1"/>
  <c r="DP2017" i="1"/>
  <c r="DP1560" i="1"/>
  <c r="DP1376" i="1"/>
  <c r="DP1391" i="1"/>
  <c r="DP738" i="1"/>
  <c r="DR169" i="1"/>
  <c r="DP756" i="1"/>
  <c r="DP1706" i="1"/>
  <c r="DP1675" i="1"/>
  <c r="DR173" i="1"/>
  <c r="DR1207" i="1"/>
  <c r="DP1018" i="1"/>
  <c r="DR658" i="1"/>
  <c r="DR1299" i="1"/>
  <c r="DP281" i="1"/>
  <c r="DP1266" i="1"/>
  <c r="DR809" i="1"/>
  <c r="DP460" i="1"/>
  <c r="DR1114" i="1"/>
  <c r="DR347" i="1"/>
  <c r="DP1918" i="1"/>
  <c r="DP1185" i="1"/>
  <c r="DR1809" i="1"/>
  <c r="DP368" i="1"/>
  <c r="DR1888" i="1"/>
  <c r="DP1527" i="1"/>
  <c r="DP1453" i="1"/>
  <c r="DR1029" i="1"/>
  <c r="DP816" i="1"/>
  <c r="DP166" i="1"/>
  <c r="DP1470" i="1"/>
  <c r="DP893" i="1"/>
  <c r="DR298" i="1"/>
  <c r="DR780" i="1"/>
  <c r="DP1766" i="1"/>
  <c r="DP1877" i="1"/>
  <c r="DP575" i="1"/>
  <c r="DP1838" i="1"/>
  <c r="DP794" i="1"/>
  <c r="DP777" i="1"/>
  <c r="DP1661" i="1"/>
  <c r="DR1129" i="1"/>
  <c r="DP239" i="1"/>
  <c r="DP1945" i="1"/>
  <c r="DP969" i="1"/>
  <c r="DP507" i="1"/>
  <c r="DR1632" i="1"/>
  <c r="DR1322" i="1"/>
  <c r="DR638" i="1"/>
  <c r="DP68" i="1"/>
  <c r="DP1520" i="1"/>
  <c r="DP339" i="1"/>
  <c r="DP1866" i="1"/>
  <c r="DP1148" i="1"/>
  <c r="DP789" i="1"/>
  <c r="DP403" i="1"/>
  <c r="DP744" i="1"/>
  <c r="DP1882" i="1"/>
  <c r="DR250" i="1"/>
  <c r="DR1567" i="1"/>
  <c r="DR576" i="1"/>
  <c r="DR1264" i="1"/>
  <c r="DR1425" i="1"/>
  <c r="DR1739" i="1"/>
  <c r="DP470" i="1"/>
  <c r="DP186" i="1"/>
  <c r="DR1565" i="1"/>
  <c r="DP435" i="1"/>
  <c r="DR507" i="1"/>
  <c r="DR233" i="1"/>
  <c r="DR440" i="1"/>
  <c r="DP479" i="1"/>
  <c r="DP784" i="1"/>
  <c r="DR950" i="1"/>
  <c r="DR618" i="1"/>
  <c r="DP1035" i="1"/>
  <c r="DP1688" i="1"/>
  <c r="DP474" i="1"/>
  <c r="DP1578" i="1"/>
  <c r="DR1862" i="1"/>
  <c r="DP1063" i="1"/>
  <c r="DP274" i="1"/>
  <c r="DR479" i="1"/>
  <c r="DR63" i="1"/>
  <c r="DP808" i="1"/>
  <c r="DP1734" i="1"/>
  <c r="DR676" i="1"/>
  <c r="DP1750" i="1"/>
  <c r="DP412" i="1"/>
  <c r="DR1608" i="1"/>
  <c r="DN680" i="1"/>
  <c r="DP158" i="1"/>
  <c r="DP1798" i="1"/>
  <c r="DR1227" i="1"/>
  <c r="DR683" i="1"/>
  <c r="DP69" i="1"/>
  <c r="DR1901" i="1"/>
  <c r="DR1812" i="1"/>
  <c r="DR475" i="1"/>
  <c r="DR1594" i="1"/>
  <c r="DP1963" i="1"/>
  <c r="DR1531" i="1"/>
  <c r="DR1232" i="1"/>
  <c r="DR523" i="1"/>
  <c r="DR1767" i="1"/>
  <c r="DR1999" i="1"/>
  <c r="DR588" i="1"/>
  <c r="DP134" i="1"/>
  <c r="DR949" i="1"/>
  <c r="DP267" i="1"/>
  <c r="DP378" i="1"/>
  <c r="DR717" i="1"/>
  <c r="DR205" i="1"/>
  <c r="DR2021" i="1"/>
  <c r="DR96" i="1"/>
  <c r="DP497" i="1"/>
  <c r="DP875" i="1"/>
  <c r="DR1023" i="1"/>
  <c r="DR2022" i="1"/>
  <c r="DR1669" i="1"/>
  <c r="DR1336" i="1"/>
  <c r="DP548" i="1"/>
  <c r="DP1816" i="1"/>
  <c r="DP58" i="1"/>
  <c r="DP1282" i="1"/>
  <c r="DP1259" i="1"/>
  <c r="DR1863" i="1"/>
  <c r="DP974" i="1"/>
  <c r="DR1683" i="1"/>
  <c r="DP1172" i="1"/>
  <c r="DR1188" i="1"/>
  <c r="DR1667" i="1"/>
  <c r="DP719" i="1"/>
  <c r="DP332" i="1"/>
  <c r="DP1054" i="1"/>
  <c r="DP1635" i="1"/>
  <c r="DP464" i="1"/>
  <c r="DR1898" i="1"/>
  <c r="DR451" i="1"/>
  <c r="DR744" i="1"/>
  <c r="DR1199" i="1"/>
  <c r="DR277" i="1"/>
  <c r="DR1314" i="1"/>
  <c r="DP1854" i="1"/>
  <c r="DR1554" i="1"/>
  <c r="DP1777" i="1"/>
  <c r="DP1009" i="1"/>
  <c r="DR101" i="1"/>
  <c r="DR1955" i="1"/>
  <c r="DP874" i="1"/>
  <c r="DR1020" i="1"/>
  <c r="DP471" i="1"/>
  <c r="DP135" i="1"/>
  <c r="DR338" i="1"/>
  <c r="DP1315" i="1"/>
  <c r="DR553" i="1"/>
  <c r="DR1681" i="1"/>
  <c r="DR1794" i="1"/>
  <c r="DR484" i="1"/>
  <c r="DR712" i="1"/>
  <c r="DP1447" i="1"/>
  <c r="DR74" i="1"/>
  <c r="DR1173" i="1"/>
  <c r="DP1001" i="1"/>
  <c r="DR1501" i="1"/>
  <c r="DR742" i="1"/>
  <c r="DR1766" i="1"/>
  <c r="DP842" i="1"/>
  <c r="DR759" i="1"/>
  <c r="DR1733" i="1"/>
  <c r="DP262" i="1"/>
  <c r="DR1675" i="1"/>
  <c r="DR1793" i="1"/>
  <c r="DR496" i="1"/>
  <c r="DR1542" i="1"/>
  <c r="DP1362" i="1"/>
  <c r="DP1638" i="1"/>
  <c r="DR474" i="1"/>
  <c r="DP318" i="1"/>
  <c r="DR585" i="1"/>
  <c r="DO513" i="1"/>
  <c r="DN513" i="1"/>
  <c r="DP313" i="1"/>
  <c r="DN398" i="1"/>
  <c r="DO398" i="1"/>
  <c r="DR395" i="1"/>
  <c r="DR832" i="1"/>
  <c r="DR1792" i="1"/>
  <c r="DR1965" i="1"/>
  <c r="DR880" i="1"/>
  <c r="DR577" i="1"/>
  <c r="DR247" i="1"/>
  <c r="DR1477" i="1"/>
  <c r="DR663" i="1"/>
  <c r="DR271" i="1"/>
  <c r="DR1488" i="1"/>
  <c r="DR961" i="1"/>
  <c r="DR319" i="1"/>
  <c r="DR1473" i="1"/>
  <c r="DR520" i="1"/>
  <c r="DR1005" i="1"/>
  <c r="DR1380" i="1"/>
  <c r="DR1375" i="1"/>
  <c r="DR764" i="1"/>
  <c r="DR1047" i="1"/>
  <c r="DR1534" i="1"/>
  <c r="DR1497" i="1"/>
  <c r="DR84" i="1"/>
  <c r="DR1671" i="1"/>
  <c r="DR130" i="1"/>
  <c r="DR540" i="1"/>
  <c r="DR1663" i="1"/>
  <c r="DR698" i="1"/>
  <c r="DR1520" i="1"/>
  <c r="DR223" i="1"/>
  <c r="DR1078" i="1"/>
  <c r="DR503" i="1"/>
  <c r="DR463" i="1"/>
  <c r="DR871" i="1"/>
  <c r="DR1720" i="1"/>
  <c r="DR1086" i="1"/>
  <c r="DR1828" i="1"/>
  <c r="DR1106" i="1"/>
  <c r="DR1420" i="1"/>
  <c r="DR1829" i="1"/>
  <c r="DR667" i="1"/>
  <c r="DR1491" i="1"/>
  <c r="DR1046" i="1"/>
  <c r="DR652" i="1"/>
  <c r="DR914" i="1"/>
  <c r="DR400" i="1"/>
  <c r="DR1712" i="1"/>
  <c r="DR1452" i="1"/>
  <c r="DR1635" i="1"/>
  <c r="DR2039" i="1"/>
  <c r="DR1153" i="1"/>
  <c r="DR1593" i="1"/>
  <c r="DR489" i="1"/>
  <c r="DR146" i="1"/>
  <c r="DR2017" i="1"/>
  <c r="DR1966" i="1"/>
  <c r="DR767" i="1"/>
  <c r="DR997" i="1"/>
  <c r="DR1572" i="1"/>
  <c r="DR1035" i="1"/>
  <c r="DR1607" i="1"/>
  <c r="DR371" i="1"/>
  <c r="DR1653" i="1"/>
  <c r="DR184" i="1"/>
  <c r="DR1256" i="1"/>
  <c r="DR2009" i="1"/>
  <c r="DR318" i="1"/>
  <c r="DR1404" i="1"/>
  <c r="DR425" i="1"/>
  <c r="DR1362" i="1"/>
  <c r="DR1713" i="1"/>
  <c r="DR833" i="1"/>
  <c r="DR1340" i="1"/>
  <c r="DR100" i="1"/>
  <c r="DR1082" i="1"/>
  <c r="DR80" i="1"/>
  <c r="DR509" i="1"/>
  <c r="DR982" i="1"/>
  <c r="DR956" i="1"/>
  <c r="DR524" i="1"/>
  <c r="DR1940" i="1"/>
  <c r="DR335" i="1"/>
  <c r="DR1306" i="1"/>
  <c r="DR2047" i="1"/>
  <c r="DR1391" i="1"/>
  <c r="DR403" i="1"/>
  <c r="DR789" i="1"/>
  <c r="DR1360" i="1"/>
  <c r="DR795" i="1"/>
  <c r="DR1104" i="1"/>
  <c r="DR1641" i="1"/>
  <c r="DR2031" i="1"/>
  <c r="DR328" i="1"/>
  <c r="DR1062" i="1"/>
  <c r="DR1387" i="1"/>
  <c r="DR120" i="1"/>
  <c r="DR188" i="1"/>
  <c r="DR1543" i="1"/>
  <c r="DR1117" i="1"/>
  <c r="DR237" i="1"/>
  <c r="DR946" i="1"/>
  <c r="DR515" i="1"/>
  <c r="DR482" i="1"/>
  <c r="DR320" i="1"/>
  <c r="DR905" i="1"/>
  <c r="DR155" i="1"/>
  <c r="DR1634" i="1"/>
  <c r="DR1248" i="1"/>
  <c r="DR1389" i="1"/>
  <c r="DR2003" i="1"/>
  <c r="DR763" i="1"/>
  <c r="DR1337" i="1"/>
  <c r="DR1301" i="1"/>
  <c r="DR962" i="1"/>
  <c r="DR176" i="1"/>
  <c r="DR920" i="1"/>
  <c r="DR857" i="1"/>
  <c r="DR1775" i="1"/>
  <c r="DR761" i="1"/>
  <c r="DR383" i="1"/>
  <c r="DR419" i="1"/>
  <c r="DR932" i="1"/>
  <c r="DR2049" i="1"/>
  <c r="DR837" i="1"/>
  <c r="DR1275" i="1"/>
  <c r="DR1909" i="1"/>
  <c r="DR1912" i="1"/>
  <c r="DR584" i="1"/>
  <c r="DR1409" i="1"/>
  <c r="DR58" i="1"/>
  <c r="DR1271" i="1"/>
  <c r="DR980" i="1"/>
  <c r="DR1660" i="1"/>
  <c r="DR872" i="1"/>
  <c r="DR81" i="1"/>
  <c r="DR989" i="1"/>
  <c r="DR1960" i="1"/>
  <c r="DR1849" i="1"/>
  <c r="DR1105" i="1"/>
  <c r="DR1397" i="1"/>
  <c r="DR534" i="1"/>
  <c r="DR1527" i="1"/>
  <c r="DR126" i="1"/>
  <c r="DR1204" i="1"/>
  <c r="DR1638" i="1"/>
  <c r="DR1732" i="1"/>
  <c r="DR423" i="1"/>
  <c r="DR2040" i="1"/>
  <c r="DR686" i="1"/>
  <c r="DR535" i="1"/>
  <c r="DR1269" i="1"/>
  <c r="DR1140" i="1"/>
  <c r="DR1606" i="1"/>
  <c r="DR129" i="1"/>
  <c r="DR1825" i="1"/>
  <c r="DR1342" i="1"/>
  <c r="DR1726" i="1"/>
  <c r="DR420" i="1"/>
  <c r="DR1661" i="1"/>
  <c r="DR1861" i="1"/>
  <c r="DR274" i="1"/>
  <c r="DR1765" i="1"/>
  <c r="DR1948" i="1"/>
  <c r="DR112" i="1"/>
  <c r="DR694" i="1"/>
  <c r="DR548" i="1"/>
  <c r="DR1182" i="1"/>
  <c r="DR693" i="1"/>
  <c r="DR1054" i="1"/>
  <c r="DR1553" i="1"/>
  <c r="DR1297" i="1"/>
  <c r="DR406" i="1"/>
  <c r="DR222" i="1"/>
  <c r="DR1210" i="1"/>
  <c r="DR892" i="1"/>
  <c r="DR1305" i="1"/>
  <c r="DR1789" i="1"/>
  <c r="DR1840" i="1"/>
  <c r="DR204" i="1"/>
  <c r="DR1070" i="1"/>
  <c r="DR1206" i="1"/>
  <c r="DR187" i="1"/>
  <c r="DR1992" i="1"/>
  <c r="DR1843" i="1"/>
  <c r="DR459" i="1"/>
  <c r="DR1015" i="1"/>
  <c r="DR209" i="1"/>
  <c r="DR348" i="1"/>
  <c r="DR1247" i="1"/>
  <c r="DR1750" i="1"/>
  <c r="DR1079" i="1"/>
  <c r="DR753" i="1"/>
  <c r="DR1848" i="1"/>
  <c r="DR356" i="1"/>
  <c r="DR498" i="1"/>
  <c r="DR608" i="1"/>
  <c r="DR405" i="1"/>
  <c r="DR1209" i="1"/>
  <c r="DR1915" i="1"/>
  <c r="DR262" i="1"/>
  <c r="DR942" i="1"/>
  <c r="DR1428" i="1"/>
  <c r="DR1852" i="1"/>
  <c r="DR1261" i="1"/>
  <c r="DR513" i="1"/>
  <c r="DR974" i="1"/>
  <c r="DR453" i="1"/>
  <c r="DR1816" i="1"/>
  <c r="DR1126" i="1"/>
  <c r="DR838" i="1"/>
  <c r="DR2029" i="1"/>
  <c r="DR1246" i="1"/>
  <c r="DR2050" i="1"/>
  <c r="DR402" i="1"/>
  <c r="DR304" i="1"/>
  <c r="DR924" i="1"/>
  <c r="DR1422" i="1"/>
  <c r="DR1937" i="1"/>
  <c r="DR1460" i="1"/>
  <c r="DR1837" i="1"/>
  <c r="DR649" i="1"/>
  <c r="DR689" i="1"/>
  <c r="DR888" i="1"/>
  <c r="DR61" i="1"/>
  <c r="DR1768" i="1"/>
  <c r="DR1352" i="1"/>
  <c r="DR1656" i="1"/>
  <c r="DR1945" i="1"/>
  <c r="DR1556" i="1"/>
  <c r="DR1853" i="1"/>
  <c r="DR526" i="1"/>
  <c r="DR1962" i="1"/>
  <c r="DR1007" i="1"/>
  <c r="DR1646" i="1"/>
  <c r="DR1753" i="1"/>
  <c r="DR249" i="1"/>
  <c r="DR629" i="1"/>
  <c r="DR1293" i="1"/>
  <c r="DR1969" i="1"/>
  <c r="DR1149" i="1"/>
  <c r="DR1972" i="1"/>
  <c r="DR776" i="1"/>
  <c r="DR313" i="1"/>
  <c r="DR1353" i="1"/>
  <c r="DR157" i="1"/>
  <c r="DR108" i="1"/>
  <c r="DR756" i="1"/>
  <c r="DR1738" i="1"/>
  <c r="DR774" i="1"/>
  <c r="DR278" i="1"/>
  <c r="DR458" i="1"/>
  <c r="DR1390" i="1"/>
  <c r="DR808" i="1"/>
  <c r="DR279" i="1"/>
  <c r="DR382" i="1"/>
  <c r="DR398" i="1"/>
  <c r="DR1165" i="1"/>
  <c r="DR1446" i="1"/>
  <c r="DR1842" i="1"/>
  <c r="DR883" i="1"/>
  <c r="DR91" i="1"/>
  <c r="DR128" i="1"/>
  <c r="DR431" i="1"/>
  <c r="DR1889" i="1"/>
  <c r="DR581" i="1"/>
  <c r="DR1749" i="1"/>
  <c r="DR847" i="1"/>
  <c r="DR885" i="1"/>
  <c r="DR1442" i="1"/>
  <c r="DR1666" i="1"/>
  <c r="DR552" i="1"/>
  <c r="DR1604" i="1"/>
  <c r="DR699" i="1"/>
  <c r="DR845" i="1"/>
  <c r="DR465" i="1"/>
  <c r="DR561" i="1"/>
  <c r="DR898" i="1"/>
  <c r="DR1731" i="1"/>
  <c r="DR1903" i="1"/>
  <c r="DR1585" i="1"/>
  <c r="DR1540" i="1"/>
  <c r="DR537" i="1"/>
  <c r="DR1429" i="1"/>
  <c r="DR1456" i="1"/>
  <c r="DR796" i="1"/>
  <c r="DR901" i="1"/>
  <c r="DR1503" i="1"/>
  <c r="DR713" i="1"/>
  <c r="DR1075" i="1"/>
  <c r="DR1874" i="1"/>
  <c r="DR1447" i="1"/>
  <c r="DR177" i="1"/>
  <c r="DR1423" i="1"/>
  <c r="DR332" i="1"/>
  <c r="DR2012" i="1"/>
  <c r="DR144" i="1"/>
  <c r="DR737" i="1"/>
  <c r="DR1589" i="1"/>
  <c r="DR1063" i="1"/>
  <c r="DR1644" i="1"/>
  <c r="DR1583" i="1"/>
  <c r="DR473" i="1"/>
  <c r="DR967" i="1"/>
  <c r="DR121" i="1"/>
  <c r="DR252" i="1"/>
  <c r="DR1431" i="1"/>
  <c r="DR1694" i="1"/>
  <c r="DR668" i="1"/>
  <c r="DR528" i="1"/>
  <c r="DR1099" i="1"/>
  <c r="DR1923" i="1"/>
  <c r="DR118" i="1"/>
  <c r="DR934" i="1"/>
  <c r="DR1515" i="1"/>
  <c r="DR1797" i="1"/>
  <c r="DR1002" i="1"/>
  <c r="DR1951" i="1"/>
  <c r="DR1262" i="1"/>
  <c r="DR1326" i="1"/>
  <c r="DR181" i="1"/>
  <c r="DR738" i="1"/>
  <c r="DR1348" i="1"/>
  <c r="DR1169" i="1"/>
  <c r="DR1734" i="1"/>
  <c r="DR541" i="1"/>
  <c r="DR1215" i="1"/>
  <c r="DR1260" i="1"/>
  <c r="DR334" i="1"/>
  <c r="DR665" i="1"/>
  <c r="DR659" i="1"/>
  <c r="DR1563" i="1"/>
  <c r="DR1411" i="1"/>
  <c r="DR381" i="1"/>
  <c r="DP188" i="1"/>
  <c r="DN188" i="1"/>
  <c r="DP694" i="1"/>
  <c r="DN808" i="1"/>
  <c r="DO808" i="1"/>
  <c r="DR1407" i="1"/>
  <c r="DR1991" i="1"/>
  <c r="DR1192" i="1"/>
  <c r="DR680" i="1"/>
  <c r="DR1019" i="1"/>
  <c r="DP487" i="1"/>
  <c r="DR1095" i="1"/>
  <c r="DR1385" i="1"/>
  <c r="DR1973" i="1"/>
  <c r="DR1101" i="1"/>
  <c r="DP1758" i="1"/>
  <c r="DR1304" i="1"/>
  <c r="DR957" i="1"/>
  <c r="DR1274" i="1"/>
  <c r="DR1004" i="1"/>
  <c r="DR1084" i="1"/>
  <c r="DR994" i="1"/>
  <c r="DR1398" i="1"/>
  <c r="DR1505" i="1"/>
  <c r="DR240" i="1"/>
  <c r="DR353" i="1"/>
  <c r="DR951" i="1"/>
  <c r="DP1903" i="1"/>
  <c r="DP1261" i="1"/>
  <c r="DP1920" i="1"/>
  <c r="DP1127" i="1"/>
  <c r="DP604" i="1"/>
  <c r="DP1460" i="1"/>
  <c r="DR1577" i="1"/>
  <c r="DR1688" i="1"/>
  <c r="DP1497" i="1"/>
  <c r="DP1348" i="1"/>
  <c r="DP1613" i="1"/>
  <c r="DP1262" i="1"/>
  <c r="DP552" i="1"/>
  <c r="DR897" i="1"/>
  <c r="DP1646" i="1"/>
  <c r="DR1030" i="1"/>
  <c r="DR1997" i="1"/>
  <c r="DP1637" i="1"/>
  <c r="DR1791" i="1"/>
  <c r="DP977" i="1"/>
  <c r="DP96" i="1"/>
  <c r="DP462" i="1"/>
  <c r="DP144" i="1"/>
  <c r="DP1389" i="1"/>
  <c r="DP1473" i="1"/>
  <c r="DP63" i="1"/>
  <c r="DP1753" i="1"/>
  <c r="DP494" i="1"/>
  <c r="DP1515" i="1"/>
  <c r="DP920" i="1"/>
  <c r="DP595" i="1"/>
  <c r="DP344" i="1"/>
  <c r="DP1041" i="1"/>
  <c r="DP897" i="1"/>
  <c r="DX77" i="1"/>
  <c r="DY76" i="1" s="1"/>
  <c r="DX78" i="1"/>
  <c r="DX80" i="1"/>
  <c r="DY79" i="1" s="1"/>
  <c r="DY75" i="1"/>
  <c r="DZ76" i="1"/>
  <c r="DZ79" i="1"/>
  <c r="E141" i="1"/>
  <c r="DU56" i="1"/>
  <c r="DU59" i="1" s="1"/>
  <c r="M20" i="1"/>
  <c r="M21" i="1"/>
  <c r="M19" i="1"/>
  <c r="K615" i="1"/>
  <c r="K606" i="1"/>
  <c r="M16" i="1"/>
  <c r="M17" i="1"/>
  <c r="M18" i="1"/>
  <c r="M23" i="1"/>
  <c r="M14" i="1"/>
  <c r="K608" i="1"/>
  <c r="F133" i="1"/>
  <c r="N31" i="1"/>
  <c r="O31" i="1" s="1"/>
  <c r="A182" i="1"/>
  <c r="A157" i="1"/>
  <c r="V129" i="1"/>
  <c r="V128" i="1"/>
  <c r="J75" i="1"/>
  <c r="CK51" i="1"/>
  <c r="CK1617" i="1" s="1"/>
  <c r="CX51" i="1"/>
  <c r="CX258" i="1" s="1"/>
  <c r="BW51" i="1"/>
  <c r="BW63" i="1" s="1"/>
  <c r="DX136" i="1" l="1"/>
  <c r="DY135" i="1" s="1"/>
  <c r="DW137" i="1"/>
  <c r="DZ135" i="1"/>
  <c r="EA115" i="1"/>
  <c r="EA128" i="1"/>
  <c r="EA129" i="1"/>
  <c r="EA114" i="1"/>
  <c r="EA116" i="1"/>
  <c r="EA117" i="1"/>
  <c r="EA130" i="1"/>
  <c r="EA118" i="1"/>
  <c r="EA131" i="1"/>
  <c r="EA119" i="1"/>
  <c r="EA132" i="1"/>
  <c r="EA120" i="1"/>
  <c r="EA133" i="1"/>
  <c r="EA121" i="1"/>
  <c r="EA134" i="1"/>
  <c r="EA122" i="1"/>
  <c r="EA135" i="1"/>
  <c r="EA123" i="1"/>
  <c r="EA124" i="1"/>
  <c r="EA125" i="1"/>
  <c r="EA127" i="1"/>
  <c r="EA126" i="1"/>
  <c r="DS495" i="1"/>
  <c r="DS1973" i="1"/>
  <c r="DS1265" i="1"/>
  <c r="DS1589" i="1"/>
  <c r="DS214" i="1"/>
  <c r="DS628" i="1"/>
  <c r="DS298" i="1"/>
  <c r="DS936" i="1"/>
  <c r="DS767" i="1"/>
  <c r="DS611" i="1"/>
  <c r="DS405" i="1"/>
  <c r="DS2009" i="1"/>
  <c r="DS439" i="1"/>
  <c r="DS119" i="1"/>
  <c r="DS2008" i="1"/>
  <c r="DS365" i="1"/>
  <c r="DS1326" i="1"/>
  <c r="DS1426" i="1"/>
  <c r="DS1801" i="1"/>
  <c r="DS680" i="1"/>
  <c r="DS659" i="1"/>
  <c r="DS888" i="1"/>
  <c r="DS1405" i="1"/>
  <c r="DS1541" i="1"/>
  <c r="DS1157" i="1"/>
  <c r="DS171" i="1"/>
  <c r="DS917" i="1"/>
  <c r="DS428" i="1"/>
  <c r="DS1450" i="1"/>
  <c r="DS254" i="1"/>
  <c r="DS282" i="1"/>
  <c r="DS569" i="1"/>
  <c r="DS1002" i="1"/>
  <c r="DS1171" i="1"/>
  <c r="DS1417" i="1"/>
  <c r="DS651" i="1"/>
  <c r="DS1791" i="1"/>
  <c r="DS1283" i="1"/>
  <c r="DS1050" i="1"/>
  <c r="DS1145" i="1"/>
  <c r="DS1563" i="1"/>
  <c r="DS1981" i="1"/>
  <c r="DS2030" i="1"/>
  <c r="DS1270" i="1"/>
  <c r="DS1997" i="1"/>
  <c r="DS1883" i="1"/>
  <c r="DS1847" i="1"/>
  <c r="DS290" i="1"/>
  <c r="DS1669" i="1"/>
  <c r="DS1407" i="1"/>
  <c r="DS1903" i="1"/>
  <c r="DS1926" i="1"/>
  <c r="DS326" i="1"/>
  <c r="DS1333" i="1"/>
  <c r="DS1048" i="1"/>
  <c r="DS897" i="1"/>
  <c r="DS382" i="1"/>
  <c r="DS622" i="1"/>
  <c r="DS1341" i="1"/>
  <c r="DS1851" i="1"/>
  <c r="DS570" i="1"/>
  <c r="DS83" i="1"/>
  <c r="DS279" i="1"/>
  <c r="DS1567" i="1"/>
  <c r="DS1786" i="1"/>
  <c r="DS1141" i="1"/>
  <c r="DS1663" i="1"/>
  <c r="DS64" i="1"/>
  <c r="DS1101" i="1"/>
  <c r="DS1734" i="1"/>
  <c r="DS118" i="1"/>
  <c r="DS1644" i="1"/>
  <c r="DS713" i="1"/>
  <c r="DS1643" i="1"/>
  <c r="DS581" i="1"/>
  <c r="DS419" i="1"/>
  <c r="DS2003" i="1"/>
  <c r="DS2039" i="1"/>
  <c r="DS520" i="1"/>
  <c r="DS744" i="1"/>
  <c r="DS250" i="1"/>
  <c r="DS1936" i="1"/>
  <c r="DS1294" i="1"/>
  <c r="DS1092" i="1"/>
  <c r="DS1949" i="1"/>
  <c r="DS1041" i="1"/>
  <c r="DS95" i="1"/>
  <c r="DS197" i="1"/>
  <c r="DS1638" i="1"/>
  <c r="DS100" i="1"/>
  <c r="DS1026" i="1"/>
  <c r="DS122" i="1"/>
  <c r="DS741" i="1"/>
  <c r="DS1781" i="1"/>
  <c r="DS1097" i="1"/>
  <c r="DS1699" i="1"/>
  <c r="DS2040" i="1"/>
  <c r="DS372" i="1"/>
  <c r="DS753" i="1"/>
  <c r="DS889" i="1"/>
  <c r="DS846" i="1"/>
  <c r="DS88" i="1"/>
  <c r="DS1677" i="1"/>
  <c r="DS2005" i="1"/>
  <c r="DS588" i="1"/>
  <c r="DS1420" i="1"/>
  <c r="DS932" i="1"/>
  <c r="DS1011" i="1"/>
  <c r="DS357" i="1"/>
  <c r="DS154" i="1"/>
  <c r="DS135" i="1"/>
  <c r="DS1337" i="1"/>
  <c r="DS1163" i="1"/>
  <c r="DS679" i="1"/>
  <c r="DS432" i="1"/>
  <c r="DS1248" i="1"/>
  <c r="DS1899" i="1"/>
  <c r="DS411" i="1"/>
  <c r="DS1889" i="1"/>
  <c r="DS1895" i="1"/>
  <c r="DS1054" i="1"/>
  <c r="DS371" i="1"/>
  <c r="DS1106" i="1"/>
  <c r="DS1632" i="1"/>
  <c r="DS331" i="1"/>
  <c r="DS429" i="1"/>
  <c r="DS139" i="1"/>
  <c r="DS396" i="1"/>
  <c r="DS912" i="1"/>
  <c r="DS426" i="1"/>
  <c r="DS247" i="1"/>
  <c r="DS1955" i="1"/>
  <c r="DS1008" i="1"/>
  <c r="DS323" i="1"/>
  <c r="DS1904" i="1"/>
  <c r="DS1941" i="1"/>
  <c r="DS418" i="1"/>
  <c r="DS857" i="1"/>
  <c r="DS786" i="1"/>
  <c r="DS1741" i="1"/>
  <c r="DS1790" i="1"/>
  <c r="DS306" i="1"/>
  <c r="DS1866" i="1"/>
  <c r="DS1394" i="1"/>
  <c r="DS813" i="1"/>
  <c r="DS1737" i="1"/>
  <c r="DS1212" i="1"/>
  <c r="DS648" i="1"/>
  <c r="DS387" i="1"/>
  <c r="DS878" i="1"/>
  <c r="DS1164" i="1"/>
  <c r="DS345" i="1"/>
  <c r="DS832" i="1"/>
  <c r="DS399" i="1"/>
  <c r="DS630" i="1"/>
  <c r="DS1278" i="1"/>
  <c r="DS1536" i="1"/>
  <c r="DS2010" i="1"/>
  <c r="DS1600" i="1"/>
  <c r="DS876" i="1"/>
  <c r="DS287" i="1"/>
  <c r="DS412" i="1"/>
  <c r="DS1052" i="1"/>
  <c r="DS1184" i="1"/>
  <c r="DS392" i="1"/>
  <c r="DS1136" i="1"/>
  <c r="DS1578" i="1"/>
  <c r="DS1765" i="1"/>
  <c r="DS318" i="1"/>
  <c r="DS87" i="1"/>
  <c r="DS989" i="1"/>
  <c r="DS1433" i="1"/>
  <c r="DS515" i="1"/>
  <c r="DS1501" i="1"/>
  <c r="DS1480" i="1"/>
  <c r="DS1908" i="1"/>
  <c r="DS1400" i="1"/>
  <c r="DS307" i="1"/>
  <c r="DS819" i="1"/>
  <c r="DS731" i="1"/>
  <c r="DS375" i="1"/>
  <c r="DS1627" i="1"/>
  <c r="DS933" i="1"/>
  <c r="DS390" i="1"/>
  <c r="DS745" i="1"/>
  <c r="DS901" i="1"/>
  <c r="DS969" i="1"/>
  <c r="DS257" i="1"/>
  <c r="DS1383" i="1"/>
  <c r="DS328" i="1"/>
  <c r="DS951" i="1"/>
  <c r="DS401" i="1"/>
  <c r="DS978" i="1"/>
  <c r="DS476" i="1"/>
  <c r="DS1335" i="1"/>
  <c r="DS1658" i="1"/>
  <c r="DS887" i="1"/>
  <c r="DS289" i="1"/>
  <c r="DS1364" i="1"/>
  <c r="DS1875" i="1"/>
  <c r="DS743" i="1"/>
  <c r="DS277" i="1"/>
  <c r="DS2015" i="1"/>
  <c r="DS1293" i="1"/>
  <c r="DS612" i="1"/>
  <c r="DS737" i="1"/>
  <c r="DS1296" i="1"/>
  <c r="DS534" i="1"/>
  <c r="DS1367" i="1"/>
  <c r="DS1500" i="1"/>
  <c r="DS256" i="1"/>
  <c r="DS825" i="1"/>
  <c r="DS1095" i="1"/>
  <c r="DS1261" i="1"/>
  <c r="DS2023" i="1"/>
  <c r="DS1885" i="1"/>
  <c r="DS278" i="1"/>
  <c r="DS660" i="1"/>
  <c r="DS1623" i="1"/>
  <c r="DS510" i="1"/>
  <c r="DS1575" i="1"/>
  <c r="DS875" i="1"/>
  <c r="DS1742" i="1"/>
  <c r="DS507" i="1"/>
  <c r="DS1321" i="1"/>
  <c r="DS1018" i="1"/>
  <c r="DS1269" i="1"/>
  <c r="DS1726" i="1"/>
  <c r="DS1543" i="1"/>
  <c r="DS1792" i="1"/>
  <c r="DS523" i="1"/>
  <c r="DS284" i="1"/>
  <c r="DS1776" i="1"/>
  <c r="DS1838" i="1"/>
  <c r="DS1688" i="1"/>
  <c r="DS1722" i="1"/>
  <c r="DS1806" i="1"/>
  <c r="DS1119" i="1"/>
  <c r="DS810" i="1"/>
  <c r="DS1768" i="1"/>
  <c r="DS609" i="1"/>
  <c r="DS1276" i="1"/>
  <c r="DS1877" i="1"/>
  <c r="DS1375" i="1"/>
  <c r="DS1388" i="1"/>
  <c r="DS1357" i="1"/>
  <c r="DS1574" i="1"/>
  <c r="DS1325" i="1"/>
  <c r="DS546" i="1"/>
  <c r="DS1950" i="1"/>
  <c r="DS1832" i="1"/>
  <c r="DS911" i="1"/>
  <c r="DS180" i="1"/>
  <c r="DS1204" i="1"/>
  <c r="DS321" i="1"/>
  <c r="DS1716" i="1"/>
  <c r="DS1918" i="1"/>
  <c r="DS1651" i="1"/>
  <c r="DS2004" i="1"/>
  <c r="DS1131" i="1"/>
  <c r="DS397" i="1"/>
  <c r="DS1782" i="1"/>
  <c r="DS1732" i="1"/>
  <c r="DS329" i="1"/>
  <c r="DS209" i="1"/>
  <c r="DS1728" i="1"/>
  <c r="DS1205" i="1"/>
  <c r="DS1946" i="1"/>
  <c r="DS1816" i="1"/>
  <c r="DS1471" i="1"/>
  <c r="DS1147" i="1"/>
  <c r="DS1631" i="1"/>
  <c r="DS70" i="1"/>
  <c r="DS235" i="1"/>
  <c r="DS1152" i="1"/>
  <c r="DS322" i="1"/>
  <c r="DS1191" i="1"/>
  <c r="DS695" i="1"/>
  <c r="DS916" i="1"/>
  <c r="DS1661" i="1"/>
  <c r="DS792" i="1"/>
  <c r="DS572" i="1"/>
  <c r="DS1945" i="1"/>
  <c r="DS1511" i="1"/>
  <c r="DS1012" i="1"/>
  <c r="DS530" i="1"/>
  <c r="DS1088" i="1"/>
  <c r="DS75" i="1"/>
  <c r="DS923" i="1"/>
  <c r="DS1820" i="1"/>
  <c r="DS1349" i="1"/>
  <c r="DS500" i="1"/>
  <c r="DS734" i="1"/>
  <c r="DS1700" i="1"/>
  <c r="DS1120" i="1"/>
  <c r="DS768" i="1"/>
  <c r="DS1484" i="1"/>
  <c r="DS230" i="1"/>
  <c r="DS601" i="1"/>
  <c r="DS106" i="1"/>
  <c r="DS620" i="1"/>
  <c r="DS126" i="1"/>
  <c r="DS610" i="1"/>
  <c r="DS2002" i="1"/>
  <c r="DS1494" i="1"/>
  <c r="DS444" i="1"/>
  <c r="DS1948" i="1"/>
  <c r="DS112" i="1"/>
  <c r="DS1795" i="1"/>
  <c r="DS1755" i="1"/>
  <c r="DS1094" i="1"/>
  <c r="DS1322" i="1"/>
  <c r="DS738" i="1"/>
  <c r="DS137" i="1"/>
  <c r="DS448" i="1"/>
  <c r="DS512" i="1"/>
  <c r="DS1625" i="1"/>
  <c r="DS597" i="1"/>
  <c r="DS272" i="1"/>
  <c r="DS1238" i="1"/>
  <c r="DS798" i="1"/>
  <c r="DS1864" i="1"/>
  <c r="DS1441" i="1"/>
  <c r="DS2020" i="1"/>
  <c r="DS1023" i="1"/>
  <c r="DS1660" i="1"/>
  <c r="DS403" i="1"/>
  <c r="DS233" i="1"/>
  <c r="DS578" i="1"/>
  <c r="DS248" i="1"/>
  <c r="DS1954" i="1"/>
  <c r="DS1183" i="1"/>
  <c r="DS280" i="1"/>
  <c r="DS1487" i="1"/>
  <c r="DS1462" i="1"/>
  <c r="DS516" i="1"/>
  <c r="DS763" i="1"/>
  <c r="DS1451" i="1"/>
  <c r="DS434" i="1"/>
  <c r="DS1313" i="1"/>
  <c r="DS1017" i="1"/>
  <c r="DS384" i="1"/>
  <c r="DS1125" i="1"/>
  <c r="DS1372" i="1"/>
  <c r="DS834" i="1"/>
  <c r="DS491" i="1"/>
  <c r="DS779" i="1"/>
  <c r="DS1424" i="1"/>
  <c r="DS359" i="1"/>
  <c r="DS1028" i="1"/>
  <c r="DS430" i="1"/>
  <c r="DS837" i="1"/>
  <c r="DS291" i="1"/>
  <c r="DS1584" i="1"/>
  <c r="DS408" i="1"/>
  <c r="DS1404" i="1"/>
  <c r="DS1568" i="1"/>
  <c r="DS469" i="1"/>
  <c r="DS362" i="1"/>
  <c r="DS1237" i="1"/>
  <c r="DS241" i="1"/>
  <c r="DS1167" i="1"/>
  <c r="DS229" i="1"/>
  <c r="DS344" i="1"/>
  <c r="DS1586" i="1"/>
  <c r="DS1648" i="1"/>
  <c r="DS1005" i="1"/>
  <c r="DS485" i="1"/>
  <c r="DS740" i="1"/>
  <c r="DS1203" i="1"/>
  <c r="DS754" i="1"/>
  <c r="DS1912" i="1"/>
  <c r="DS1620" i="1"/>
  <c r="DS152" i="1"/>
  <c r="DS1762" i="1"/>
  <c r="DS1334" i="1"/>
  <c r="DS60" i="1"/>
  <c r="DS304" i="1"/>
  <c r="DS1637" i="1"/>
  <c r="DS1879" i="1"/>
  <c r="DS1060" i="1"/>
  <c r="DS1775" i="1"/>
  <c r="DS545" i="1"/>
  <c r="DS144" i="1"/>
  <c r="DS1525" i="1"/>
  <c r="DS1438" i="1"/>
  <c r="DS956" i="1"/>
  <c r="DS1268" i="1"/>
  <c r="DS85" i="1"/>
  <c r="DS1621" i="1"/>
  <c r="DS519" i="1"/>
  <c r="DS1166" i="1"/>
  <c r="DS1236" i="1"/>
  <c r="DS1170" i="1"/>
  <c r="DS894" i="1"/>
  <c r="DS1766" i="1"/>
  <c r="DS1456" i="1"/>
  <c r="DS808" i="1"/>
  <c r="DS1091" i="1"/>
  <c r="DS521" i="1"/>
  <c r="DS1991" i="1"/>
  <c r="DS1305" i="1"/>
  <c r="DS393" i="1"/>
  <c r="DS1139" i="1"/>
  <c r="DS1944" i="1"/>
  <c r="DS818" i="1"/>
  <c r="DS320" i="1"/>
  <c r="DS682" i="1"/>
  <c r="DS1996" i="1"/>
  <c r="DS1510" i="1"/>
  <c r="DS243" i="1"/>
  <c r="DS1577" i="1"/>
  <c r="DS1019" i="1"/>
  <c r="DS1694" i="1"/>
  <c r="DS1604" i="1"/>
  <c r="DS1738" i="1"/>
  <c r="DS249" i="1"/>
  <c r="DS1263" i="1"/>
  <c r="DS1881" i="1"/>
  <c r="DS2019" i="1"/>
  <c r="DS61" i="1"/>
  <c r="DS395" i="1"/>
  <c r="DS1332" i="1"/>
  <c r="DS557" i="1"/>
  <c r="DS1552" i="1"/>
  <c r="DS294" i="1"/>
  <c r="DS366" i="1"/>
  <c r="DS213" i="1"/>
  <c r="DS1764" i="1"/>
  <c r="DS1560" i="1"/>
  <c r="DS1676" i="1"/>
  <c r="DS1691" i="1"/>
  <c r="DS173" i="1"/>
  <c r="DS1834" i="1"/>
  <c r="DS132" i="1"/>
  <c r="DS1905" i="1"/>
  <c r="DS619" i="1"/>
  <c r="DS930" i="1"/>
  <c r="DS577" i="1"/>
  <c r="DS1800" i="1"/>
  <c r="DS1976" i="1"/>
  <c r="DS1953" i="1"/>
  <c r="DS1114" i="1"/>
  <c r="DS1303" i="1"/>
  <c r="DS1798" i="1"/>
  <c r="DS1696" i="1"/>
  <c r="DS579" i="1"/>
  <c r="DS1647" i="1"/>
  <c r="DS499" i="1"/>
  <c r="DS1723" i="1"/>
  <c r="DS1673" i="1"/>
  <c r="DS1706" i="1"/>
  <c r="DS536" i="1"/>
  <c r="DS2022" i="1"/>
  <c r="DS1769" i="1"/>
  <c r="DS931" i="1"/>
  <c r="DS1384" i="1"/>
  <c r="DS1868" i="1"/>
  <c r="DS190" i="1"/>
  <c r="DS409" i="1"/>
  <c r="DS1328" i="1"/>
  <c r="DS481" i="1"/>
  <c r="DS90" i="1"/>
  <c r="DS407" i="1"/>
  <c r="DS506" i="1"/>
  <c r="DS554" i="1"/>
  <c r="DS1229" i="1"/>
  <c r="DS1869" i="1"/>
  <c r="DS1118" i="1"/>
  <c r="DS1564" i="1"/>
  <c r="DS1628" i="1"/>
  <c r="DS373" i="1"/>
  <c r="DS663" i="1"/>
  <c r="DS1108" i="1"/>
  <c r="DS764" i="1"/>
  <c r="DS1224" i="1"/>
  <c r="DS749" i="1"/>
  <c r="DS2036" i="1"/>
  <c r="DS1985" i="1"/>
  <c r="DS1387" i="1"/>
  <c r="DS202" i="1"/>
  <c r="DS1603" i="1"/>
  <c r="DS1870" i="1"/>
  <c r="DS757" i="1"/>
  <c r="DS1178" i="1"/>
  <c r="DS1672" i="1"/>
  <c r="DS1395" i="1"/>
  <c r="DS1618" i="1"/>
  <c r="DS1123" i="1"/>
  <c r="DS1689" i="1"/>
  <c r="DS451" i="1"/>
  <c r="DS1893" i="1"/>
  <c r="DS281" i="1"/>
  <c r="DS490" i="1"/>
  <c r="DS1031" i="1"/>
  <c r="DS67" i="1"/>
  <c r="DS496" i="1"/>
  <c r="DS1756" i="1"/>
  <c r="DS938" i="1"/>
  <c r="DS288" i="1"/>
  <c r="DS475" i="1"/>
  <c r="DS1928" i="1"/>
  <c r="DS725" i="1"/>
  <c r="DS1086" i="1"/>
  <c r="DS1818" i="1"/>
  <c r="DS1469" i="1"/>
  <c r="DS1979" i="1"/>
  <c r="DS1635" i="1"/>
  <c r="DS1681" i="1"/>
  <c r="DS968" i="1"/>
  <c r="DS1058" i="1"/>
  <c r="DS1194" i="1"/>
  <c r="DS844" i="1"/>
  <c r="DS1520" i="1"/>
  <c r="DS1489" i="1"/>
  <c r="DS1708" i="1"/>
  <c r="DS1739" i="1"/>
  <c r="DS474" i="1"/>
  <c r="DS907" i="1"/>
  <c r="DS937" i="1"/>
  <c r="DS378" i="1"/>
  <c r="DS707" i="1"/>
  <c r="DS970" i="1"/>
  <c r="DS539" i="1"/>
  <c r="DS242" i="1"/>
  <c r="DS533" i="1"/>
  <c r="DS1264" i="1"/>
  <c r="DS1055" i="1"/>
  <c r="DS1929" i="1"/>
  <c r="DS1506" i="1"/>
  <c r="DS975" i="1"/>
  <c r="DS607" i="1"/>
  <c r="DS1826" i="1"/>
  <c r="DS435" i="1"/>
  <c r="DS1416" i="1"/>
  <c r="DS1831" i="1"/>
  <c r="DS551" i="1"/>
  <c r="DS228" i="1"/>
  <c r="DS991" i="1"/>
  <c r="DS1758" i="1"/>
  <c r="DS1174" i="1"/>
  <c r="DS529" i="1"/>
  <c r="DS1284" i="1"/>
  <c r="DS223" i="1"/>
  <c r="DS540" i="1"/>
  <c r="DS1389" i="1"/>
  <c r="DS1295" i="1"/>
  <c r="DS636" i="1"/>
  <c r="DS773" i="1"/>
  <c r="DS806" i="1"/>
  <c r="DS1393" i="1"/>
  <c r="DS708" i="1"/>
  <c r="DS751" i="1"/>
  <c r="DS244" i="1"/>
  <c r="DS193" i="1"/>
  <c r="DS1090" i="1"/>
  <c r="DS1218" i="1"/>
  <c r="DS1813" i="1"/>
  <c r="DS76" i="1"/>
  <c r="DS944" i="1"/>
  <c r="DS1159" i="1"/>
  <c r="DS1757" i="1"/>
  <c r="DS196" i="1"/>
  <c r="DS803" i="1"/>
  <c r="DS986" i="1"/>
  <c r="DS1036" i="1"/>
  <c r="DS1129" i="1"/>
  <c r="DS1527" i="1"/>
  <c r="DS1836" i="1"/>
  <c r="DS1309" i="1"/>
  <c r="DS317" i="1"/>
  <c r="DS532" i="1"/>
  <c r="DS826" i="1"/>
  <c r="DS325" i="1"/>
  <c r="DS1072" i="1"/>
  <c r="DS822" i="1"/>
  <c r="DS629" i="1"/>
  <c r="DS503" i="1"/>
  <c r="DS1272" i="1"/>
  <c r="DS1310" i="1"/>
  <c r="DS1113" i="1"/>
  <c r="DS1022" i="1"/>
  <c r="DS1392" i="1"/>
  <c r="DS1124" i="1"/>
  <c r="DS351" i="1"/>
  <c r="DS2016" i="1"/>
  <c r="DS1010" i="1"/>
  <c r="DS1987" i="1"/>
  <c r="DS245" i="1"/>
  <c r="DS955" i="1"/>
  <c r="DS1891" i="1"/>
  <c r="DS525" i="1"/>
  <c r="DS1630" i="1"/>
  <c r="DS1662" i="1"/>
  <c r="DS675" i="1"/>
  <c r="DS1743" i="1"/>
  <c r="DS206" i="1"/>
  <c r="DS1391" i="1"/>
  <c r="DS723" i="1"/>
  <c r="DS1223" i="1"/>
  <c r="DS1559" i="1"/>
  <c r="DS1959" i="1"/>
  <c r="DS1173" i="1"/>
  <c r="DS1412" i="1"/>
  <c r="DS1382" i="1"/>
  <c r="DS1740" i="1"/>
  <c r="DS1477" i="1"/>
  <c r="DS1856" i="1"/>
  <c r="DS614" i="1"/>
  <c r="DS1148" i="1"/>
  <c r="DS845" i="1"/>
  <c r="DS1306" i="1"/>
  <c r="DS270" i="1"/>
  <c r="DS1624" i="1"/>
  <c r="DS688" i="1"/>
  <c r="DS1692" i="1"/>
  <c r="DS2037" i="1"/>
  <c r="DS1370" i="1"/>
  <c r="DS2000" i="1"/>
  <c r="DS877" i="1"/>
  <c r="DS1645" i="1"/>
  <c r="DS727" i="1"/>
  <c r="DS494" i="1"/>
  <c r="DS1181" i="1"/>
  <c r="DS1639" i="1"/>
  <c r="DS234" i="1"/>
  <c r="DS717" i="1"/>
  <c r="DS1179" i="1"/>
  <c r="DS454" i="1"/>
  <c r="DS909" i="1"/>
  <c r="DS1788" i="1"/>
  <c r="DS266" i="1"/>
  <c r="DS840" i="1"/>
  <c r="DS1927" i="1"/>
  <c r="DS807" i="1"/>
  <c r="DS1833" i="1"/>
  <c r="DS1998" i="1"/>
  <c r="DS748" i="1"/>
  <c r="DS1880" i="1"/>
  <c r="DS1133" i="1"/>
  <c r="DS59" i="1"/>
  <c r="DS549" i="1"/>
  <c r="DS150" i="1"/>
  <c r="DS1493" i="1"/>
  <c r="DS925" i="1"/>
  <c r="DS1098" i="1"/>
  <c r="DS805" i="1"/>
  <c r="DS1243" i="1"/>
  <c r="DS1046" i="1"/>
  <c r="DS1892" i="1"/>
  <c r="DS1445" i="1"/>
  <c r="DS811" i="1"/>
  <c r="DS1279" i="1"/>
  <c r="DS960" i="1"/>
  <c r="DS627" i="1"/>
  <c r="DS2014" i="1"/>
  <c r="DS556" i="1"/>
  <c r="DS62" i="1"/>
  <c r="DS1040" i="1"/>
  <c r="DS1351" i="1"/>
  <c r="DS1071" i="1"/>
  <c r="DS865" i="1"/>
  <c r="DS148" i="1"/>
  <c r="DS868" i="1"/>
  <c r="DS258" i="1"/>
  <c r="DS200" i="1"/>
  <c r="DS1654" i="1"/>
  <c r="DS1616" i="1"/>
  <c r="DS921" i="1"/>
  <c r="DS1704" i="1"/>
  <c r="DS358" i="1"/>
  <c r="DS1256" i="1"/>
  <c r="DS1195" i="1"/>
  <c r="DS427" i="1"/>
  <c r="DS769" i="1"/>
  <c r="DS1027" i="1"/>
  <c r="DS1861" i="1"/>
  <c r="DS1748" i="1"/>
  <c r="DS1221" i="1"/>
  <c r="DS472" i="1"/>
  <c r="DS1352" i="1"/>
  <c r="DS1109" i="1"/>
  <c r="DS128" i="1"/>
  <c r="DS1043" i="1"/>
  <c r="DS789" i="1"/>
  <c r="DS777" i="1"/>
  <c r="DS1047" i="1"/>
  <c r="DS733" i="1"/>
  <c r="DS1200" i="1"/>
  <c r="DS115" i="1"/>
  <c r="DS1436" i="1"/>
  <c r="DS1516" i="1"/>
  <c r="DS162" i="1"/>
  <c r="DS1324" i="1"/>
  <c r="DS571" i="1"/>
  <c r="DS1650" i="1"/>
  <c r="DS605" i="1"/>
  <c r="DS1323" i="1"/>
  <c r="DS1482" i="1"/>
  <c r="DS902" i="1"/>
  <c r="DS455" i="1"/>
  <c r="DS702" i="1"/>
  <c r="DS1138" i="1"/>
  <c r="DS843" i="1"/>
  <c r="DS1565" i="1"/>
  <c r="DS770" i="1"/>
  <c r="DS1855" i="1"/>
  <c r="DS1653" i="1"/>
  <c r="DS1561" i="1"/>
  <c r="DS1502" i="1"/>
  <c r="DS1290" i="1"/>
  <c r="DS2001" i="1"/>
  <c r="DS1180" i="1"/>
  <c r="DS1804" i="1"/>
  <c r="DS1878" i="1"/>
  <c r="DS783" i="1"/>
  <c r="DS1368" i="1"/>
  <c r="DS1919" i="1"/>
  <c r="DS486" i="1"/>
  <c r="DS431" i="1"/>
  <c r="DS1045" i="1"/>
  <c r="DS1497" i="1"/>
  <c r="DS1463" i="1"/>
  <c r="DS1752" i="1"/>
  <c r="DS1344" i="1"/>
  <c r="DS677" i="1"/>
  <c r="DS1156" i="1"/>
  <c r="DS771" i="1"/>
  <c r="DS685" i="1"/>
  <c r="DS990" i="1"/>
  <c r="DS1967" i="1"/>
  <c r="DS479" i="1"/>
  <c r="DS339" i="1"/>
  <c r="DS208" i="1"/>
  <c r="DS678" i="1"/>
  <c r="DS1594" i="1"/>
  <c r="DS1116" i="1"/>
  <c r="DS1345" i="1"/>
  <c r="DS1807" i="1"/>
  <c r="DS440" i="1"/>
  <c r="DS383" i="1"/>
  <c r="DS388" i="1"/>
  <c r="DS1197" i="1"/>
  <c r="DS1217" i="1"/>
  <c r="DS1307" i="1"/>
  <c r="DS164" i="1"/>
  <c r="DS655" i="1"/>
  <c r="DS1680" i="1"/>
  <c r="DS1744" i="1"/>
  <c r="DS1935" i="1"/>
  <c r="DS617" i="1"/>
  <c r="DS882" i="1"/>
  <c r="DS852" i="1"/>
  <c r="DS906" i="1"/>
  <c r="DS772" i="1"/>
  <c r="DS1061" i="1"/>
  <c r="DS942" i="1"/>
  <c r="DS1684" i="1"/>
  <c r="DS71" i="1"/>
  <c r="DS1913" i="1"/>
  <c r="DS669" i="1"/>
  <c r="DS1432" i="1"/>
  <c r="DS1355" i="1"/>
  <c r="DS563" i="1"/>
  <c r="DS1281" i="1"/>
  <c r="DS593" i="1"/>
  <c r="DS1785" i="1"/>
  <c r="DS1070" i="1"/>
  <c r="DS1566" i="1"/>
  <c r="DS191" i="1"/>
  <c r="DS305" i="1"/>
  <c r="DS1907" i="1"/>
  <c r="DS1888" i="1"/>
  <c r="DS1693" i="1"/>
  <c r="DS483" i="1"/>
  <c r="DS1066" i="1"/>
  <c r="DS1779" i="1"/>
  <c r="DS2033" i="1"/>
  <c r="DS1492" i="1"/>
  <c r="DS555" i="1"/>
  <c r="DS1468" i="1"/>
  <c r="DS760" i="1"/>
  <c r="DS63" i="1"/>
  <c r="DS117" i="1"/>
  <c r="DS664" i="1"/>
  <c r="DS1074" i="1"/>
  <c r="DS442" i="1"/>
  <c r="DS464" i="1"/>
  <c r="DS79" i="1"/>
  <c r="DS2044" i="1"/>
  <c r="DS315" i="1"/>
  <c r="DS849" i="1"/>
  <c r="DS102" i="1"/>
  <c r="DS1579" i="1"/>
  <c r="DS1172" i="1"/>
  <c r="DS166" i="1"/>
  <c r="DS1418" i="1"/>
  <c r="DS1478" i="1"/>
  <c r="DS590" i="1"/>
  <c r="DS2027" i="1"/>
  <c r="DS1858" i="1"/>
  <c r="DS156" i="1"/>
  <c r="DS136" i="1"/>
  <c r="DS616" i="1"/>
  <c r="DS1228" i="1"/>
  <c r="DS1657" i="1"/>
  <c r="DS576" i="1"/>
  <c r="DS337" i="1"/>
  <c r="DS1467" i="1"/>
  <c r="DS113" i="1"/>
  <c r="DS1682" i="1"/>
  <c r="DS1013" i="1"/>
  <c r="DS559" i="1"/>
  <c r="DS1037" i="1"/>
  <c r="DS1380" i="1"/>
  <c r="DS762" i="1"/>
  <c r="DS2018" i="1"/>
  <c r="DS1222" i="1"/>
  <c r="DS110" i="1"/>
  <c r="DS586" i="1"/>
  <c r="DS1110" i="1"/>
  <c r="DS1277" i="1"/>
  <c r="DS508" i="1"/>
  <c r="DS86" i="1"/>
  <c r="DS575" i="1"/>
  <c r="DS1449" i="1"/>
  <c r="DS862" i="1"/>
  <c r="DS881" i="1"/>
  <c r="DS750" i="1"/>
  <c r="DS1512" i="1"/>
  <c r="DS1361" i="1"/>
  <c r="DS1379" i="1"/>
  <c r="DS1538" i="1"/>
  <c r="DS1078" i="1"/>
  <c r="DS1840" i="1"/>
  <c r="DS1863" i="1"/>
  <c r="DS1819" i="1"/>
  <c r="DS1483" i="1"/>
  <c r="DS1220" i="1"/>
  <c r="DS1922" i="1"/>
  <c r="DS1859" i="1"/>
  <c r="DS192" i="1"/>
  <c r="DS437" i="1"/>
  <c r="DS735" i="1"/>
  <c r="DS2050" i="1"/>
  <c r="DS1845" i="1"/>
  <c r="DS1862" i="1"/>
  <c r="DS752" i="1"/>
  <c r="DS746" i="1"/>
  <c r="DS646" i="1"/>
  <c r="DS814" i="1"/>
  <c r="DS1808" i="1"/>
  <c r="DS1464" i="1"/>
  <c r="DS316" i="1"/>
  <c r="DS1733" i="1"/>
  <c r="DS666" i="1"/>
  <c r="DS1896" i="1"/>
  <c r="DS1363" i="1"/>
  <c r="DS829" i="1"/>
  <c r="DS1378" i="1"/>
  <c r="DS151" i="1"/>
  <c r="DS215" i="1"/>
  <c r="DS1702" i="1"/>
  <c r="DS983" i="1"/>
  <c r="DS1146" i="1"/>
  <c r="DS1434" i="1"/>
  <c r="DS1554" i="1"/>
  <c r="DS1107" i="1"/>
  <c r="DS1780" i="1"/>
  <c r="DS297" i="1"/>
  <c r="DS1252" i="1"/>
  <c r="DS259" i="1"/>
  <c r="DS370" i="1"/>
  <c r="DS714" i="1"/>
  <c r="DS903" i="1"/>
  <c r="DS1102" i="1"/>
  <c r="DS585" i="1"/>
  <c r="DS1871" i="1"/>
  <c r="DS637" i="1"/>
  <c r="DS1068" i="1"/>
  <c r="DS1823" i="1"/>
  <c r="DS1254" i="1"/>
  <c r="DS698" i="1"/>
  <c r="DS1350" i="1"/>
  <c r="DS1151" i="1"/>
  <c r="DS1746" i="1"/>
  <c r="DS72" i="1"/>
  <c r="DS1750" i="1"/>
  <c r="DS1085" i="1"/>
  <c r="DS1601" i="1"/>
  <c r="DS338" i="1"/>
  <c r="DS1719" i="1"/>
  <c r="DS1761" i="1"/>
  <c r="DS143" i="1"/>
  <c r="DS766" i="1"/>
  <c r="DS1821" i="1"/>
  <c r="DS553" i="1"/>
  <c r="DS1435" i="1"/>
  <c r="DS918" i="1"/>
  <c r="DS1386" i="1"/>
  <c r="DS1914" i="1"/>
  <c r="DS335" i="1"/>
  <c r="DS966" i="1"/>
  <c r="DS80" i="1"/>
  <c r="DS1902" i="1"/>
  <c r="DS1230" i="1"/>
  <c r="DS1317" i="1"/>
  <c r="DS1901" i="1"/>
  <c r="DS591" i="1"/>
  <c r="DS1910" i="1"/>
  <c r="DS253" i="1"/>
  <c r="DS1961" i="1"/>
  <c r="DS1547" i="1"/>
  <c r="DS935" i="1"/>
  <c r="DS1485" i="1"/>
  <c r="DS1056" i="1"/>
  <c r="DS830" i="1"/>
  <c r="DS568" i="1"/>
  <c r="DS1975" i="1"/>
  <c r="DS1592" i="1"/>
  <c r="DS1721" i="1"/>
  <c r="DS863" i="1"/>
  <c r="DS174" i="1"/>
  <c r="DS1244" i="1"/>
  <c r="DS860" i="1"/>
  <c r="DS57" i="1"/>
  <c r="DS1319" i="1"/>
  <c r="DS1887" i="1"/>
  <c r="DS800" i="1"/>
  <c r="DS517" i="1"/>
  <c r="DS1507" i="1"/>
  <c r="DS1226" i="1"/>
  <c r="DS643" i="1"/>
  <c r="DS1619" i="1"/>
  <c r="DS165" i="1"/>
  <c r="DS276" i="1"/>
  <c r="DS471" i="1"/>
  <c r="DS146" i="1"/>
  <c r="DS342" i="1"/>
  <c r="DS93" i="1"/>
  <c r="DS1809" i="1"/>
  <c r="DS1312" i="1"/>
  <c r="DS861" i="1"/>
  <c r="DS389" i="1"/>
  <c r="DS1371" i="1"/>
  <c r="DS285" i="1"/>
  <c r="DS910" i="1"/>
  <c r="DS2007" i="1"/>
  <c r="DS505" i="1"/>
  <c r="DS1421" i="1"/>
  <c r="DS1544" i="1"/>
  <c r="DS301" i="1"/>
  <c r="DS504" i="1"/>
  <c r="DS433" i="1"/>
  <c r="DS449" i="1"/>
  <c r="DS742" i="1"/>
  <c r="DS592" i="1"/>
  <c r="DS2021" i="1"/>
  <c r="DS1342" i="1"/>
  <c r="DS804" i="1"/>
  <c r="DS1852" i="1"/>
  <c r="DS333" i="1"/>
  <c r="DS1089" i="1"/>
  <c r="DS232" i="1"/>
  <c r="DS1338" i="1"/>
  <c r="DS1135" i="1"/>
  <c r="DS1185" i="1"/>
  <c r="DS1763" i="1"/>
  <c r="DS1399" i="1"/>
  <c r="DS2028" i="1"/>
  <c r="DS1032" i="1"/>
  <c r="DS1690" i="1"/>
  <c r="DS1111" i="1"/>
  <c r="DS739" i="1"/>
  <c r="DS1867" i="1"/>
  <c r="DS1419" i="1"/>
  <c r="DS350" i="1"/>
  <c r="DS1336" i="1"/>
  <c r="DS993" i="1"/>
  <c r="DS1557" i="1"/>
  <c r="DS265" i="1"/>
  <c r="DS181" i="1"/>
  <c r="DS1251" i="1"/>
  <c r="DS747" i="1"/>
  <c r="DS567" i="1"/>
  <c r="DS484" i="1"/>
  <c r="DS642" i="1"/>
  <c r="DS149" i="1"/>
  <c r="DS801" i="1"/>
  <c r="DS1517" i="1"/>
  <c r="DS761" i="1"/>
  <c r="DS199" i="1"/>
  <c r="DS943" i="1"/>
  <c r="DS1597" i="1"/>
  <c r="DS2043" i="1"/>
  <c r="DS1150" i="1"/>
  <c r="DS1760" i="1"/>
  <c r="DS1193" i="1"/>
  <c r="DS828" i="1"/>
  <c r="DS354" i="1"/>
  <c r="DS212" i="1"/>
  <c r="DS1479" i="1"/>
  <c r="DS1211" i="1"/>
  <c r="DS1216" i="1"/>
  <c r="DS981" i="1"/>
  <c r="DS924" i="1"/>
  <c r="DS1814" i="1"/>
  <c r="DS793" i="1"/>
  <c r="DS125" i="1"/>
  <c r="DS640" i="1"/>
  <c r="DS880" i="1"/>
  <c r="DS584" i="1"/>
  <c r="DS1990" i="1"/>
  <c r="DS1271" i="1"/>
  <c r="DS797" i="1"/>
  <c r="DS1817" i="1"/>
  <c r="DS1685" i="1"/>
  <c r="DS1952" i="1"/>
  <c r="DS159" i="1"/>
  <c r="DS1452" i="1"/>
  <c r="DS802" i="1"/>
  <c r="DS58" i="1"/>
  <c r="DS450" i="1"/>
  <c r="DS1044" i="1"/>
  <c r="DS1911" i="1"/>
  <c r="DS1964" i="1"/>
  <c r="DS1882" i="1"/>
  <c r="DS715" i="1"/>
  <c r="DS699" i="1"/>
  <c r="DS314" i="1"/>
  <c r="DS1457" i="1"/>
  <c r="DS1773" i="1"/>
  <c r="DS1938" i="1"/>
  <c r="DS1609" i="1"/>
  <c r="DS1437" i="1"/>
  <c r="DS1610" i="1"/>
  <c r="DS1533" i="1"/>
  <c r="DS1933" i="1"/>
  <c r="DS815" i="1"/>
  <c r="DS1587" i="1"/>
  <c r="DS788" i="1"/>
  <c r="DS1531" i="1"/>
  <c r="DS184" i="1"/>
  <c r="DS1207" i="1"/>
  <c r="DS2031" i="1"/>
  <c r="DS672" i="1"/>
  <c r="DS404" i="1"/>
  <c r="DS1498" i="1"/>
  <c r="DS1080" i="1"/>
  <c r="DS299" i="1"/>
  <c r="DS55" i="1"/>
  <c r="DS1695" i="1"/>
  <c r="DS922" i="1"/>
  <c r="DS349" i="1"/>
  <c r="DS1169" i="1"/>
  <c r="DS671" i="1"/>
  <c r="DS477" i="1"/>
  <c r="DS1970" i="1"/>
  <c r="DS600" i="1"/>
  <c r="DS421" i="1"/>
  <c r="DS2035" i="1"/>
  <c r="DS1003" i="1"/>
  <c r="DS1524" i="1"/>
  <c r="DS1096" i="1"/>
  <c r="DS1291" i="1"/>
  <c r="DS895" i="1"/>
  <c r="DS468" i="1"/>
  <c r="DS700" i="1"/>
  <c r="DS1787" i="1"/>
  <c r="DS1025" i="1"/>
  <c r="DS99" i="1"/>
  <c r="DS1717" i="1"/>
  <c r="DS718" i="1"/>
  <c r="DS625" i="1"/>
  <c r="DS66" i="1"/>
  <c r="DS1729" i="1"/>
  <c r="DS1024" i="1"/>
  <c r="DS1127" i="1"/>
  <c r="DS1301" i="1"/>
  <c r="DS130" i="1"/>
  <c r="DS1374" i="1"/>
  <c r="DS1234" i="1"/>
  <c r="DS759" i="1"/>
  <c r="DS1415" i="1"/>
  <c r="DS836" i="1"/>
  <c r="DS400" i="1"/>
  <c r="DS1427" i="1"/>
  <c r="DS172" i="1"/>
  <c r="DS1980" i="1"/>
  <c r="DS1730" i="1"/>
  <c r="DS312" i="1"/>
  <c r="DS1470" i="1"/>
  <c r="DS1843" i="1"/>
  <c r="DS120" i="1"/>
  <c r="DS142" i="1"/>
  <c r="DS446" i="1"/>
  <c r="DS1571" i="1"/>
  <c r="DS1347" i="1"/>
  <c r="DS1411" i="1"/>
  <c r="DS821" i="1"/>
  <c r="DS129" i="1"/>
  <c r="DS997" i="1"/>
  <c r="DS77" i="1"/>
  <c r="DS1530" i="1"/>
  <c r="DS940" i="1"/>
  <c r="DS1280" i="1"/>
  <c r="DS867" i="1"/>
  <c r="DS1390" i="1"/>
  <c r="DS1655" i="1"/>
  <c r="DS1614" i="1"/>
  <c r="DS1149" i="1"/>
  <c r="DS859" i="1"/>
  <c r="DS722" i="1"/>
  <c r="DS720" i="1"/>
  <c r="DS424" i="1"/>
  <c r="DS1569" i="1"/>
  <c r="DS1674" i="1"/>
  <c r="DS1121" i="1"/>
  <c r="DS1598" i="1"/>
  <c r="DS704" i="1"/>
  <c r="DS1079" i="1"/>
  <c r="DS1329" i="1"/>
  <c r="DS1214" i="1"/>
  <c r="DS1555" i="1"/>
  <c r="DS972" i="1"/>
  <c r="DS705" i="1"/>
  <c r="DS1605" i="1"/>
  <c r="DS1188" i="1"/>
  <c r="DS721" i="1"/>
  <c r="DS1686" i="1"/>
  <c r="DS147" i="1"/>
  <c r="DS1656" i="1"/>
  <c r="DS82" i="1"/>
  <c r="DS1087" i="1"/>
  <c r="DS487" i="1"/>
  <c r="DS755" i="1"/>
  <c r="DS787" i="1"/>
  <c r="DS661" i="1"/>
  <c r="DS467" i="1"/>
  <c r="DS827" i="1"/>
  <c r="DS203" i="1"/>
  <c r="DS1481" i="1"/>
  <c r="DS465" i="1"/>
  <c r="DS1369" i="1"/>
  <c r="DS1302" i="1"/>
  <c r="DS1636" i="1"/>
  <c r="DS497" i="1"/>
  <c r="DS1553" i="1"/>
  <c r="DS1771" i="1"/>
  <c r="DS2042" i="1"/>
  <c r="DS391" i="1"/>
  <c r="DS1947" i="1"/>
  <c r="DS580" i="1"/>
  <c r="DS1793" i="1"/>
  <c r="DS296" i="1"/>
  <c r="DS1668" i="1"/>
  <c r="DS1356" i="1"/>
  <c r="DS267" i="1"/>
  <c r="DS824" i="1"/>
  <c r="DS1629" i="1"/>
  <c r="DS874" i="1"/>
  <c r="DS1751" i="1"/>
  <c r="DS286" i="1"/>
  <c r="DS561" i="1"/>
  <c r="DS466" i="1"/>
  <c r="DS1993" i="1"/>
  <c r="DS1545" i="1"/>
  <c r="DS1132" i="1"/>
  <c r="DS1943" i="1"/>
  <c r="DS1454" i="1"/>
  <c r="DS480" i="1"/>
  <c r="DS961" i="1"/>
  <c r="DS155" i="1"/>
  <c r="DS1747" i="1"/>
  <c r="DS459" i="1"/>
  <c r="DS1154" i="1"/>
  <c r="DS1474" i="1"/>
  <c r="DS544" i="1"/>
  <c r="DS1134" i="1"/>
  <c r="DS260" i="1"/>
  <c r="DS1607" i="1"/>
  <c r="DS219" i="1"/>
  <c r="DS900" i="1"/>
  <c r="DS633" i="1"/>
  <c r="DS160" i="1"/>
  <c r="DS292" i="1"/>
  <c r="DS724" i="1"/>
  <c r="DS178" i="1"/>
  <c r="DS1130" i="1"/>
  <c r="DS1354" i="1"/>
  <c r="DS1219" i="1"/>
  <c r="DS140" i="1"/>
  <c r="DS2038" i="1"/>
  <c r="DS1844" i="1"/>
  <c r="DS676" i="1"/>
  <c r="DS1735" i="1"/>
  <c r="DS893" i="1"/>
  <c r="DS1406" i="1"/>
  <c r="DS94" i="1"/>
  <c r="DS1255" i="1"/>
  <c r="DS1299" i="1"/>
  <c r="DS694" i="1"/>
  <c r="DS1362" i="1"/>
  <c r="DS168" i="1"/>
  <c r="DS1736" i="1"/>
  <c r="DS1311" i="1"/>
  <c r="DS565" i="1"/>
  <c r="DS670" i="1"/>
  <c r="DS977" i="1"/>
  <c r="DS385" i="1"/>
  <c r="DS820" i="1"/>
  <c r="DS207" i="1"/>
  <c r="DS1754" i="1"/>
  <c r="DS1105" i="1"/>
  <c r="DS274" i="1"/>
  <c r="DS527" i="1"/>
  <c r="DS790" i="1"/>
  <c r="DS1958" i="1"/>
  <c r="DS594" i="1"/>
  <c r="DS415" i="1"/>
  <c r="DS1606" i="1"/>
  <c r="DS1805" i="1"/>
  <c r="DS908" i="1"/>
  <c r="DS218" i="1"/>
  <c r="DS2024" i="1"/>
  <c r="DS309" i="1"/>
  <c r="DS1186" i="1"/>
  <c r="DS89" i="1"/>
  <c r="DS1009" i="1"/>
  <c r="DS904" i="1"/>
  <c r="DS1213" i="1"/>
  <c r="DS641" i="1"/>
  <c r="DS1982" i="1"/>
  <c r="DS657" i="1"/>
  <c r="DS816" i="1"/>
  <c r="DS1942" i="1"/>
  <c r="DS1001" i="1"/>
  <c r="DS1956" i="1"/>
  <c r="DS920" i="1"/>
  <c r="DS1634" i="1"/>
  <c r="DS939" i="1"/>
  <c r="DS638" i="1"/>
  <c r="DS703" i="1"/>
  <c r="DS1521" i="1"/>
  <c r="DS1034" i="1"/>
  <c r="DS1430" i="1"/>
  <c r="DS269" i="1"/>
  <c r="DS2032" i="1"/>
  <c r="DS492" i="1"/>
  <c r="DS1835" i="1"/>
  <c r="DS1176" i="1"/>
  <c r="DS1103" i="1"/>
  <c r="DS1906" i="1"/>
  <c r="DS603" i="1"/>
  <c r="DS1810" i="1"/>
  <c r="DS1247" i="1"/>
  <c r="DS163" i="1"/>
  <c r="DS319" i="1"/>
  <c r="DS1925" i="1"/>
  <c r="DS461" i="1"/>
  <c r="DS1059" i="1"/>
  <c r="DS348" i="1"/>
  <c r="DS513" i="1"/>
  <c r="DS1051" i="1"/>
  <c r="DS684" i="1"/>
  <c r="DS293" i="1"/>
  <c r="DS167" i="1"/>
  <c r="DS1259" i="1"/>
  <c r="DS2046" i="1"/>
  <c r="DS716" i="1"/>
  <c r="DS1802" i="1"/>
  <c r="DS68" i="1"/>
  <c r="DS1359" i="1"/>
  <c r="DS1884" i="1"/>
  <c r="DS1611" i="1"/>
  <c r="DS1473" i="1"/>
  <c r="DS1572" i="1"/>
  <c r="DS175" i="1"/>
  <c r="DS1065" i="1"/>
  <c r="DS1262" i="1"/>
  <c r="DS1257" i="1"/>
  <c r="DS2049" i="1"/>
  <c r="DS976" i="1"/>
  <c r="DS1282" i="1"/>
  <c r="DS958" i="1"/>
  <c r="DS1664" i="1"/>
  <c r="DS97" i="1"/>
  <c r="DS1128" i="1"/>
  <c r="DS1232" i="1"/>
  <c r="DS896" i="1"/>
  <c r="DS952" i="1"/>
  <c r="DS114" i="1"/>
  <c r="DS1084" i="1"/>
  <c r="DS1431" i="1"/>
  <c r="DS332" i="1"/>
  <c r="DS537" i="1"/>
  <c r="DS1842" i="1"/>
  <c r="DS756" i="1"/>
  <c r="DS2029" i="1"/>
  <c r="DS1206" i="1"/>
  <c r="DS1196" i="1"/>
  <c r="DS1872" i="1"/>
  <c r="DS1671" i="1"/>
  <c r="DS1320" i="1"/>
  <c r="DS599" i="1"/>
  <c r="DS730" i="1"/>
  <c r="DS1100" i="1"/>
  <c r="DS650" i="1"/>
  <c r="DS1812" i="1"/>
  <c r="DS443" i="1"/>
  <c r="DS336" i="1"/>
  <c r="DS355" i="1"/>
  <c r="DS2048" i="1"/>
  <c r="DS1667" i="1"/>
  <c r="DS869" i="1"/>
  <c r="DS1153" i="1"/>
  <c r="DS1513" i="1"/>
  <c r="DS1062" i="1"/>
  <c r="DS1117" i="1"/>
  <c r="DS185" i="1"/>
  <c r="DS1526" i="1"/>
  <c r="DS980" i="1"/>
  <c r="DS1289" i="1"/>
  <c r="DS631" i="1"/>
  <c r="DS124" i="1"/>
  <c r="DS1710" i="1"/>
  <c r="DS1562" i="1"/>
  <c r="DS204" i="1"/>
  <c r="DS560" i="1"/>
  <c r="DS959" i="1"/>
  <c r="DS1160" i="1"/>
  <c r="DS1514" i="1"/>
  <c r="DS275" i="1"/>
  <c r="DS658" i="1"/>
  <c r="DS1646" i="1"/>
  <c r="DS623" i="1"/>
  <c r="DS1715" i="1"/>
  <c r="DS606" i="1"/>
  <c r="DS1081" i="1"/>
  <c r="DS347" i="1"/>
  <c r="DS361" i="1"/>
  <c r="DS562" i="1"/>
  <c r="DS303" i="1"/>
  <c r="DS103" i="1"/>
  <c r="DS1083" i="1"/>
  <c r="DS1965" i="1"/>
  <c r="DS1921" i="1"/>
  <c r="DS1576" i="1"/>
  <c r="DS1957" i="1"/>
  <c r="DS683" i="1"/>
  <c r="DS1829" i="1"/>
  <c r="DS1491" i="1"/>
  <c r="DS929" i="1"/>
  <c r="DS1900" i="1"/>
  <c r="DS1453" i="1"/>
  <c r="DS1968" i="1"/>
  <c r="DS1039" i="1"/>
  <c r="DS261" i="1"/>
  <c r="DS870" i="1"/>
  <c r="DS632" i="1"/>
  <c r="DS634" i="1"/>
  <c r="DS1633" i="1"/>
  <c r="DS1396" i="1"/>
  <c r="DS1617" i="1"/>
  <c r="DS1004" i="1"/>
  <c r="DS1192" i="1"/>
  <c r="DS665" i="1"/>
  <c r="DS1951" i="1"/>
  <c r="DS252" i="1"/>
  <c r="DS1540" i="1"/>
  <c r="DS1666" i="1"/>
  <c r="DS1446" i="1"/>
  <c r="DS108" i="1"/>
  <c r="DS689" i="1"/>
  <c r="DS838" i="1"/>
  <c r="DS1209" i="1"/>
  <c r="DS1210" i="1"/>
  <c r="DS104" i="1"/>
  <c r="DS690" i="1"/>
  <c r="DS1556" i="1"/>
  <c r="DS701" i="1"/>
  <c r="DS169" i="1"/>
  <c r="DS957" i="1"/>
  <c r="DS1077" i="1"/>
  <c r="DS1774" i="1"/>
  <c r="DS941" i="1"/>
  <c r="DS1143" i="1"/>
  <c r="DS1042" i="1"/>
  <c r="DS765" i="1"/>
  <c r="DS1082" i="1"/>
  <c r="DS1753" i="1"/>
  <c r="DS1652" i="1"/>
  <c r="DS1712" i="1"/>
  <c r="DS1444" i="1"/>
  <c r="DS1057" i="1"/>
  <c r="DS1596" i="1"/>
  <c r="DS785" i="1"/>
  <c r="DS1235" i="1"/>
  <c r="DS654" i="1"/>
  <c r="DS268" i="1"/>
  <c r="DS1190" i="1"/>
  <c r="DS531" i="1"/>
  <c r="DS992" i="1"/>
  <c r="DS1573" i="1"/>
  <c r="DS794" i="1"/>
  <c r="DS1518" i="1"/>
  <c r="DS1122" i="1"/>
  <c r="DS686" i="1"/>
  <c r="DS522" i="1"/>
  <c r="DS1016" i="1"/>
  <c r="DS91" i="1"/>
  <c r="DS582" i="1"/>
  <c r="DS502" i="1"/>
  <c r="DS1963" i="1"/>
  <c r="DS1475" i="1"/>
  <c r="DS1488" i="1"/>
  <c r="DS1581" i="1"/>
  <c r="DS1314" i="1"/>
  <c r="DS613" i="1"/>
  <c r="DS78" i="1"/>
  <c r="DS1030" i="1"/>
  <c r="DS1274" i="1"/>
  <c r="DS334" i="1"/>
  <c r="DS121" i="1"/>
  <c r="DS177" i="1"/>
  <c r="DS1442" i="1"/>
  <c r="DS1165" i="1"/>
  <c r="DS157" i="1"/>
  <c r="DS1126" i="1"/>
  <c r="DS1460" i="1"/>
  <c r="DS1701" i="1"/>
  <c r="DS1848" i="1"/>
  <c r="DS161" i="1"/>
  <c r="DS841" i="1"/>
  <c r="DS621" i="1"/>
  <c r="DS1837" i="1"/>
  <c r="DS652" i="1"/>
  <c r="DS778" i="1"/>
  <c r="DS1675" i="1"/>
  <c r="DS963" i="1"/>
  <c r="DS222" i="1"/>
  <c r="DS186" i="1"/>
  <c r="DS1523" i="1"/>
  <c r="DS1423" i="1"/>
  <c r="DS1408" i="1"/>
  <c r="DS656" i="1"/>
  <c r="DS1241" i="1"/>
  <c r="DS1551" i="1"/>
  <c r="DS410" i="1"/>
  <c r="DS1558" i="1"/>
  <c r="DS1162" i="1"/>
  <c r="DS1595" i="1"/>
  <c r="DS587" i="1"/>
  <c r="DS74" i="1"/>
  <c r="DS784" i="1"/>
  <c r="DS711" i="1"/>
  <c r="DS458" i="1"/>
  <c r="DS1585" i="1"/>
  <c r="DS1697" i="1"/>
  <c r="DS1898" i="1"/>
  <c r="DS1007" i="1"/>
  <c r="DS886" i="1"/>
  <c r="DS105" i="1"/>
  <c r="DS225" i="1"/>
  <c r="DS1703" i="1"/>
  <c r="DS979" i="1"/>
  <c r="DS127" i="1"/>
  <c r="DS1505" i="1"/>
  <c r="DS1528" i="1"/>
  <c r="DS441" i="1"/>
  <c r="DS1208" i="1"/>
  <c r="DS639" i="1"/>
  <c r="DS552" i="1"/>
  <c r="DS1570" i="1"/>
  <c r="DS96" i="1"/>
  <c r="DS858" i="1"/>
  <c r="DS2047" i="1"/>
  <c r="DS1873" i="1"/>
  <c r="DS1718" i="1"/>
  <c r="DS138" i="1"/>
  <c r="DS98" i="1"/>
  <c r="DS194" i="1"/>
  <c r="DS995" i="1"/>
  <c r="DS2017" i="1"/>
  <c r="DS950" i="1"/>
  <c r="DS999" i="1"/>
  <c r="DS732" i="1"/>
  <c r="DS1772" i="1"/>
  <c r="DS1857" i="1"/>
  <c r="DS796" i="1"/>
  <c r="DS1443" i="1"/>
  <c r="DS341" i="1"/>
  <c r="DS548" i="1"/>
  <c r="DS327" i="1"/>
  <c r="DS1064" i="1"/>
  <c r="DS1285" i="1"/>
  <c r="DS123" i="1"/>
  <c r="DS263" i="1"/>
  <c r="DS1429" i="1"/>
  <c r="DS1168" i="1"/>
  <c r="DS1971" i="1"/>
  <c r="DS1490" i="1"/>
  <c r="DS538" i="1"/>
  <c r="DS649" i="1"/>
  <c r="DS1670" i="1"/>
  <c r="DS346" i="1"/>
  <c r="DS473" i="1"/>
  <c r="DS1015" i="1"/>
  <c r="DS1000" i="1"/>
  <c r="DS1897" i="1"/>
  <c r="DS220" i="1"/>
  <c r="DS781" i="1"/>
  <c r="DS1287" i="1"/>
  <c r="DS1608" i="1"/>
  <c r="DS596" i="1"/>
  <c r="DS692" i="1"/>
  <c r="DS1960" i="1"/>
  <c r="DS1049" i="1"/>
  <c r="DS420" i="1"/>
  <c r="DS728" i="1"/>
  <c r="DS1720" i="1"/>
  <c r="DS1783" i="1"/>
  <c r="DS1006" i="1"/>
  <c r="DS891" i="1"/>
  <c r="DS954" i="1"/>
  <c r="DS367" i="1"/>
  <c r="DS2026" i="1"/>
  <c r="DS264" i="1"/>
  <c r="DS1789" i="1"/>
  <c r="DS217" i="1"/>
  <c r="DS710" i="1"/>
  <c r="DS1073" i="1"/>
  <c r="DS1711" i="1"/>
  <c r="DS853" i="1"/>
  <c r="DS573" i="1"/>
  <c r="DS928" i="1"/>
  <c r="DS84" i="1"/>
  <c r="DS360" i="1"/>
  <c r="DS913" i="1"/>
  <c r="DS1267" i="1"/>
  <c r="DS550" i="1"/>
  <c r="DS1330" i="1"/>
  <c r="DS1297" i="1"/>
  <c r="DS848" i="1"/>
  <c r="DS262" i="1"/>
  <c r="DS776" i="1"/>
  <c r="DS541" i="1"/>
  <c r="DS883" i="1"/>
  <c r="DS1249" i="1"/>
  <c r="DS1472" i="1"/>
  <c r="DS719" i="1"/>
  <c r="DS833" i="1"/>
  <c r="DS866" i="1"/>
  <c r="DS1799" i="1"/>
  <c r="DS1067" i="1"/>
  <c r="DS697" i="1"/>
  <c r="DS1014" i="1"/>
  <c r="DS1465" i="1"/>
  <c r="DS300" i="1"/>
  <c r="DS615" i="1"/>
  <c r="DS1499" i="1"/>
  <c r="DS1233" i="1"/>
  <c r="DS1778" i="1"/>
  <c r="DS1155" i="1"/>
  <c r="DS1824" i="1"/>
  <c r="DS402" i="1"/>
  <c r="DS899" i="1"/>
  <c r="DS414" i="1"/>
  <c r="DS1175" i="1"/>
  <c r="DS926" i="1"/>
  <c r="DS1439" i="1"/>
  <c r="DS1428" i="1"/>
  <c r="DS1273" i="1"/>
  <c r="DS224" i="1"/>
  <c r="DS791" i="1"/>
  <c r="DS107" i="1"/>
  <c r="DS1698" i="1"/>
  <c r="DS205" i="1"/>
  <c r="DS1994" i="1"/>
  <c r="DS1260" i="1"/>
  <c r="DS1797" i="1"/>
  <c r="DS885" i="1"/>
  <c r="DS1422" i="1"/>
  <c r="DS1713" i="1"/>
  <c r="DS1246" i="1"/>
  <c r="DS1366" i="1"/>
  <c r="DS635" i="1"/>
  <c r="DS116" i="1"/>
  <c r="DS1924" i="1"/>
  <c r="DS514" i="1"/>
  <c r="DS153" i="1"/>
  <c r="DS1397" i="1"/>
  <c r="DS1537" i="1"/>
  <c r="DS1398" i="1"/>
  <c r="DS604" i="1"/>
  <c r="DS1745" i="1"/>
  <c r="DS1846" i="1"/>
  <c r="DS712" i="1"/>
  <c r="DS1825" i="1"/>
  <c r="DS398" i="1"/>
  <c r="DS1069" i="1"/>
  <c r="DS566" i="1"/>
  <c r="DS1376" i="1"/>
  <c r="DS1202" i="1"/>
  <c r="DS1522" i="1"/>
  <c r="DS1931" i="1"/>
  <c r="DS1705" i="1"/>
  <c r="DS994" i="1"/>
  <c r="DS662" i="1"/>
  <c r="DS780" i="1"/>
  <c r="DS1841" i="1"/>
  <c r="DS198" i="1"/>
  <c r="DS158" i="1"/>
  <c r="DS1308" i="1"/>
  <c r="DS855" i="1"/>
  <c r="DS823" i="1"/>
  <c r="DS2013" i="1"/>
  <c r="DS1759" i="1"/>
  <c r="DS2025" i="1"/>
  <c r="DS1777" i="1"/>
  <c r="DS1588" i="1"/>
  <c r="DS295" i="1"/>
  <c r="DS2045" i="1"/>
  <c r="DS1099" i="1"/>
  <c r="DS381" i="1"/>
  <c r="DS2006" i="1"/>
  <c r="DS608" i="1"/>
  <c r="DS1425" i="1"/>
  <c r="DS1678" i="1"/>
  <c r="DS674" i="1"/>
  <c r="DS1683" i="1"/>
  <c r="DS368" i="1"/>
  <c r="DS1999" i="1"/>
  <c r="DS1331" i="1"/>
  <c r="DS598" i="1"/>
  <c r="DS1984" i="1"/>
  <c r="DS1886" i="1"/>
  <c r="DS1916" i="1"/>
  <c r="DS1286" i="1"/>
  <c r="DS1539" i="1"/>
  <c r="DS1687" i="1"/>
  <c r="DS145" i="1"/>
  <c r="DS850" i="1"/>
  <c r="DS947" i="1"/>
  <c r="DS1440" i="1"/>
  <c r="DS170" i="1"/>
  <c r="DS340" i="1"/>
  <c r="DS618" i="1"/>
  <c r="DS1348" i="1"/>
  <c r="DS189" i="1"/>
  <c r="DS457" i="1"/>
  <c r="DS1529" i="1"/>
  <c r="DS374" i="1"/>
  <c r="DS1225" i="1"/>
  <c r="DS988" i="1"/>
  <c r="DS1318" i="1"/>
  <c r="DS1381" i="1"/>
  <c r="DS1534" i="1"/>
  <c r="DS1612" i="1"/>
  <c r="DS2041" i="1"/>
  <c r="DS380" i="1"/>
  <c r="DS1385" i="1"/>
  <c r="DS188" i="1"/>
  <c r="DS463" i="1"/>
  <c r="DS1934" i="1"/>
  <c r="DS667" i="1"/>
  <c r="DS1448" i="1"/>
  <c r="DS498" i="1"/>
  <c r="DS462" i="1"/>
  <c r="DS379" i="1"/>
  <c r="DS1346" i="1"/>
  <c r="DS195" i="1"/>
  <c r="DS436" i="1"/>
  <c r="DS691" i="1"/>
  <c r="DS201" i="1"/>
  <c r="DS1850" i="1"/>
  <c r="DS1649" i="1"/>
  <c r="DS726" i="1"/>
  <c r="DS210" i="1"/>
  <c r="DS964" i="1"/>
  <c r="DS1854" i="1"/>
  <c r="DS934" i="1"/>
  <c r="DS871" i="1"/>
  <c r="DS238" i="1"/>
  <c r="DS945" i="1"/>
  <c r="DS376" i="1"/>
  <c r="DS831" i="1"/>
  <c r="DS1304" i="1"/>
  <c r="DS1215" i="1"/>
  <c r="DS1515" i="1"/>
  <c r="DS1874" i="1"/>
  <c r="DS1731" i="1"/>
  <c r="DS847" i="1"/>
  <c r="DS313" i="1"/>
  <c r="DS453" i="1"/>
  <c r="DS1972" i="1"/>
  <c r="DS1343" i="1"/>
  <c r="DS236" i="1"/>
  <c r="DS842" i="1"/>
  <c r="DS1962" i="1"/>
  <c r="DS1137" i="1"/>
  <c r="DS1158" i="1"/>
  <c r="DS363" i="1"/>
  <c r="DS736" i="1"/>
  <c r="DS583" i="1"/>
  <c r="DS1828" i="1"/>
  <c r="DS422" i="1"/>
  <c r="DS1915" i="1"/>
  <c r="DS324" i="1"/>
  <c r="DS1966" i="1"/>
  <c r="DS237" i="1"/>
  <c r="DS1986" i="1"/>
  <c r="DS2034" i="1"/>
  <c r="DS774" i="1"/>
  <c r="DS1447" i="1"/>
  <c r="DS967" i="1"/>
  <c r="DS1201" i="1"/>
  <c r="DS1198" i="1"/>
  <c r="DS965" i="1"/>
  <c r="DS246" i="1"/>
  <c r="DS1890" i="1"/>
  <c r="DS879" i="1"/>
  <c r="DS240" i="1"/>
  <c r="DS1403" i="1"/>
  <c r="DS795" i="1"/>
  <c r="DS1360" i="1"/>
  <c r="DS884" i="1"/>
  <c r="DS1932" i="1"/>
  <c r="DS626" i="1"/>
  <c r="DS1626" i="1"/>
  <c r="DS1358" i="1"/>
  <c r="DS109" i="1"/>
  <c r="DS1250" i="1"/>
  <c r="DS488" i="1"/>
  <c r="DS131" i="1"/>
  <c r="DS528" i="1"/>
  <c r="DS216" i="1"/>
  <c r="DS1803" i="1"/>
  <c r="DS1599" i="1"/>
  <c r="DS839" i="1"/>
  <c r="DS330" i="1"/>
  <c r="DS452" i="1"/>
  <c r="DS1930" i="1"/>
  <c r="DS1353" i="1"/>
  <c r="DS817" i="1"/>
  <c r="DS624" i="1"/>
  <c r="DS231" i="1"/>
  <c r="DS1977" i="1"/>
  <c r="DS1995" i="1"/>
  <c r="DS1093" i="1"/>
  <c r="DS1894" i="1"/>
  <c r="DS1182" i="1"/>
  <c r="DS987" i="1"/>
  <c r="DS311" i="1"/>
  <c r="DS221" i="1"/>
  <c r="DS1591" i="1"/>
  <c r="DS706" i="1"/>
  <c r="DS1532" i="1"/>
  <c r="DS914" i="1"/>
  <c r="DS493" i="1"/>
  <c r="DS1546" i="1"/>
  <c r="DS602" i="1"/>
  <c r="DS1939" i="1"/>
  <c r="DS1373" i="1"/>
  <c r="DS1038" i="1"/>
  <c r="DS854" i="1"/>
  <c r="DS1476" i="1"/>
  <c r="DS447" i="1"/>
  <c r="DS369" i="1"/>
  <c r="DS1458" i="1"/>
  <c r="DS417" i="1"/>
  <c r="DS1770" i="1"/>
  <c r="DS2012" i="1"/>
  <c r="DS1989" i="1"/>
  <c r="DS1496" i="1"/>
  <c r="DS2011" i="1"/>
  <c r="DS1377" i="1"/>
  <c r="DS1640" i="1"/>
  <c r="DS1288" i="1"/>
  <c r="DS456" i="1"/>
  <c r="DS1461" i="1"/>
  <c r="DS984" i="1"/>
  <c r="DS1253" i="1"/>
  <c r="DS1582" i="1"/>
  <c r="DS1707" i="1"/>
  <c r="DS653" i="1"/>
  <c r="DS1142" i="1"/>
  <c r="DS799" i="1"/>
  <c r="DS542" i="1"/>
  <c r="DS524" i="1"/>
  <c r="DS56" i="1"/>
  <c r="DS310" i="1"/>
  <c r="DS758" i="1"/>
  <c r="DS1615" i="1"/>
  <c r="DS1240" i="1"/>
  <c r="DS526" i="1"/>
  <c r="DS1622" i="1"/>
  <c r="DS1796" i="1"/>
  <c r="DS709" i="1"/>
  <c r="DS182" i="1"/>
  <c r="DS1822" i="1"/>
  <c r="DS1076" i="1"/>
  <c r="DS1242" i="1"/>
  <c r="DS1583" i="1"/>
  <c r="DS1075" i="1"/>
  <c r="DS898" i="1"/>
  <c r="DS1749" i="1"/>
  <c r="DS1853" i="1"/>
  <c r="DS1937" i="1"/>
  <c r="DS974" i="1"/>
  <c r="DS1923" i="1"/>
  <c r="DS1503" i="1"/>
  <c r="DS693" i="1"/>
  <c r="DS1969" i="1"/>
  <c r="DS425" i="1"/>
  <c r="DS892" i="1"/>
  <c r="DS176" i="1"/>
  <c r="DS535" i="1"/>
  <c r="DS1849" i="1"/>
  <c r="DS962" i="1"/>
  <c r="DS1275" i="1"/>
  <c r="DS1104" i="1"/>
  <c r="DS982" i="1"/>
  <c r="DS1992" i="1"/>
  <c r="DS1593" i="1"/>
  <c r="DS356" i="1"/>
  <c r="DS187" i="1"/>
  <c r="DS1063" i="1"/>
  <c r="DS353" i="1"/>
  <c r="DS1140" i="1"/>
  <c r="DS905" i="1"/>
  <c r="DS1940" i="1"/>
  <c r="DS1909" i="1"/>
  <c r="DS482" i="1"/>
  <c r="DS1641" i="1"/>
  <c r="DS406" i="1"/>
  <c r="DS946" i="1"/>
  <c r="DS423" i="1"/>
  <c r="DS81" i="1"/>
  <c r="DS872" i="1"/>
  <c r="DS1340" i="1"/>
  <c r="DS1542" i="1"/>
  <c r="DS1020" i="1"/>
  <c r="DS1035" i="1"/>
  <c r="DS1298" i="1"/>
  <c r="DS271" i="1"/>
  <c r="DS1794" i="1"/>
  <c r="DS949" i="1"/>
  <c r="DS509" i="1"/>
  <c r="DS489" i="1"/>
  <c r="DS1199" i="1"/>
  <c r="DS547" i="1"/>
  <c r="DS1659" i="1"/>
  <c r="DS1115" i="1"/>
  <c r="DS478" i="1"/>
  <c r="DS1983" i="1"/>
  <c r="DS1266" i="1"/>
  <c r="DS1519" i="1"/>
  <c r="DS1021" i="1"/>
  <c r="DS343" i="1"/>
  <c r="DS460" i="1"/>
  <c r="DS1327" i="1"/>
  <c r="DS915" i="1"/>
  <c r="DS812" i="1"/>
  <c r="DS1414" i="1"/>
  <c r="DS1548" i="1"/>
  <c r="DS668" i="1"/>
  <c r="DS1189" i="1"/>
  <c r="DS394" i="1"/>
  <c r="DS470" i="1"/>
  <c r="DS1239" i="1"/>
  <c r="DS69" i="1"/>
  <c r="DS283" i="1"/>
  <c r="DS227" i="1"/>
  <c r="DS1917" i="1"/>
  <c r="DS1177" i="1"/>
  <c r="DS134" i="1"/>
  <c r="DS1161" i="1"/>
  <c r="DS386" i="1"/>
  <c r="DS1187" i="1"/>
  <c r="DS647" i="1"/>
  <c r="DS1988" i="1"/>
  <c r="DS809" i="1"/>
  <c r="DS1839" i="1"/>
  <c r="DS1402" i="1"/>
  <c r="DS1339" i="1"/>
  <c r="DS239" i="1"/>
  <c r="DS1112" i="1"/>
  <c r="DS1714" i="1"/>
  <c r="DS1978" i="1"/>
  <c r="DS873" i="1"/>
  <c r="DS1602" i="1"/>
  <c r="DS1535" i="1"/>
  <c r="DS782" i="1"/>
  <c r="DS1365" i="1"/>
  <c r="DS1410" i="1"/>
  <c r="DS1815" i="1"/>
  <c r="DS364" i="1"/>
  <c r="DS1665" i="1"/>
  <c r="DS673" i="1"/>
  <c r="DS1642" i="1"/>
  <c r="DS564" i="1"/>
  <c r="DS996" i="1"/>
  <c r="DS1767" i="1"/>
  <c r="DS518" i="1"/>
  <c r="DS501" i="1"/>
  <c r="DS1549" i="1"/>
  <c r="DS1504" i="1"/>
  <c r="DS574" i="1"/>
  <c r="DS65" i="1"/>
  <c r="DS1227" i="1"/>
  <c r="DS543" i="1"/>
  <c r="DS1865" i="1"/>
  <c r="DS856" i="1"/>
  <c r="DS1784" i="1"/>
  <c r="DS775" i="1"/>
  <c r="DS1509" i="1"/>
  <c r="DS133" i="1"/>
  <c r="DS416" i="1"/>
  <c r="DS645" i="1"/>
  <c r="DS729" i="1"/>
  <c r="DS1876" i="1"/>
  <c r="DS1053" i="1"/>
  <c r="DS973" i="1"/>
  <c r="DS1827" i="1"/>
  <c r="DS1455" i="1"/>
  <c r="DS1144" i="1"/>
  <c r="DS1580" i="1"/>
  <c r="DS1315" i="1"/>
  <c r="DS1231" i="1"/>
  <c r="DS1709" i="1"/>
  <c r="DS971" i="1"/>
  <c r="DS953" i="1"/>
  <c r="DS1258" i="1"/>
  <c r="DS1413" i="1"/>
  <c r="DS73" i="1"/>
  <c r="DS1811" i="1"/>
  <c r="DS1245" i="1"/>
  <c r="DS511" i="1"/>
  <c r="DS1613" i="1"/>
  <c r="DS1920" i="1"/>
  <c r="DS589" i="1"/>
  <c r="DS1860" i="1"/>
  <c r="DS352" i="1"/>
  <c r="DS835" i="1"/>
  <c r="DS179" i="1"/>
  <c r="DS919" i="1"/>
  <c r="DS1300" i="1"/>
  <c r="DS1316" i="1"/>
  <c r="DS1495" i="1"/>
  <c r="DS302" i="1"/>
  <c r="DS851" i="1"/>
  <c r="DS927" i="1"/>
  <c r="DS558" i="1"/>
  <c r="DS1029" i="1"/>
  <c r="DS1033" i="1"/>
  <c r="DS1459" i="1"/>
  <c r="DS864" i="1"/>
  <c r="DS687" i="1"/>
  <c r="DS1727" i="1"/>
  <c r="DS595" i="1"/>
  <c r="DS1409" i="1"/>
  <c r="DS1725" i="1"/>
  <c r="DS985" i="1"/>
  <c r="DS101" i="1"/>
  <c r="DS1401" i="1"/>
  <c r="DS438" i="1"/>
  <c r="DS92" i="1"/>
  <c r="DS1486" i="1"/>
  <c r="DS308" i="1"/>
  <c r="DS1550" i="1"/>
  <c r="DS255" i="1"/>
  <c r="DS1974" i="1"/>
  <c r="DS890" i="1"/>
  <c r="DS1679" i="1"/>
  <c r="DS644" i="1"/>
  <c r="DS1508" i="1"/>
  <c r="DS141" i="1"/>
  <c r="DS681" i="1"/>
  <c r="DS1830" i="1"/>
  <c r="DS1724" i="1"/>
  <c r="DS413" i="1"/>
  <c r="DS445" i="1"/>
  <c r="DS1292" i="1"/>
  <c r="DS226" i="1"/>
  <c r="DS998" i="1"/>
  <c r="DS211" i="1"/>
  <c r="DS948" i="1"/>
  <c r="DS183" i="1"/>
  <c r="DS696" i="1"/>
  <c r="DS1466" i="1"/>
  <c r="DS1590" i="1"/>
  <c r="DS111" i="1"/>
  <c r="BW1670" i="1"/>
  <c r="BY1670" i="1" s="1"/>
  <c r="BW1031" i="1"/>
  <c r="BY1031" i="1" s="1"/>
  <c r="BW1991" i="1"/>
  <c r="BX1991" i="1" s="1"/>
  <c r="BW1970" i="1"/>
  <c r="CC1970" i="1" s="1"/>
  <c r="BW711" i="1"/>
  <c r="BX711" i="1" s="1"/>
  <c r="BW1030" i="1"/>
  <c r="BY1030" i="1" s="1"/>
  <c r="BW1130" i="1"/>
  <c r="CC1130" i="1" s="1"/>
  <c r="BW1247" i="1"/>
  <c r="CC1247" i="1" s="1"/>
  <c r="BW346" i="1"/>
  <c r="BX346" i="1" s="1"/>
  <c r="BW719" i="1"/>
  <c r="CC719" i="1" s="1"/>
  <c r="BW1016" i="1"/>
  <c r="BY1016" i="1" s="1"/>
  <c r="BW233" i="1"/>
  <c r="BX233" i="1" s="1"/>
  <c r="BW431" i="1"/>
  <c r="BX431" i="1" s="1"/>
  <c r="BW619" i="1"/>
  <c r="BX619" i="1" s="1"/>
  <c r="BW1132" i="1"/>
  <c r="BX1132" i="1" s="1"/>
  <c r="BW1885" i="1"/>
  <c r="CC1885" i="1" s="1"/>
  <c r="BW1896" i="1"/>
  <c r="CC1896" i="1" s="1"/>
  <c r="BW1780" i="1"/>
  <c r="BX1780" i="1" s="1"/>
  <c r="BW1704" i="1"/>
  <c r="BX1704" i="1" s="1"/>
  <c r="BW223" i="1"/>
  <c r="BY223" i="1" s="1"/>
  <c r="BW1023" i="1"/>
  <c r="BX1023" i="1" s="1"/>
  <c r="BW1045" i="1"/>
  <c r="BY1045" i="1" s="1"/>
  <c r="BW183" i="1"/>
  <c r="BX183" i="1" s="1"/>
  <c r="BW594" i="1"/>
  <c r="BY594" i="1" s="1"/>
  <c r="BW835" i="1"/>
  <c r="BX835" i="1" s="1"/>
  <c r="BW97" i="1"/>
  <c r="CC97" i="1" s="1"/>
  <c r="BW237" i="1"/>
  <c r="BX237" i="1" s="1"/>
  <c r="BW501" i="1"/>
  <c r="BY501" i="1" s="1"/>
  <c r="BW1821" i="1"/>
  <c r="BX1821" i="1" s="1"/>
  <c r="BW1718" i="1"/>
  <c r="CC1718" i="1" s="1"/>
  <c r="BW1673" i="1"/>
  <c r="CC1673" i="1" s="1"/>
  <c r="BW1443" i="1"/>
  <c r="BX1443" i="1" s="1"/>
  <c r="BW1491" i="1"/>
  <c r="BY1491" i="1" s="1"/>
  <c r="BW1724" i="1"/>
  <c r="BX1724" i="1" s="1"/>
  <c r="BW496" i="1"/>
  <c r="BX496" i="1" s="1"/>
  <c r="BW491" i="1"/>
  <c r="CC491" i="1" s="1"/>
  <c r="BW2030" i="1"/>
  <c r="CC2030" i="1" s="1"/>
  <c r="BW490" i="1"/>
  <c r="BY490" i="1" s="1"/>
  <c r="BW700" i="1"/>
  <c r="CC700" i="1" s="1"/>
  <c r="BW889" i="1"/>
  <c r="BX889" i="1" s="1"/>
  <c r="BW72" i="1"/>
  <c r="BX72" i="1" s="1"/>
  <c r="BW374" i="1"/>
  <c r="BX374" i="1" s="1"/>
  <c r="BW1222" i="1"/>
  <c r="BX1222" i="1" s="1"/>
  <c r="BW1325" i="1"/>
  <c r="CC1325" i="1" s="1"/>
  <c r="BW1198" i="1"/>
  <c r="BY1198" i="1" s="1"/>
  <c r="BW676" i="1"/>
  <c r="CC676" i="1" s="1"/>
  <c r="BW1334" i="1"/>
  <c r="BX1334" i="1" s="1"/>
  <c r="BW1501" i="1"/>
  <c r="CC1501" i="1" s="1"/>
  <c r="BW1667" i="1"/>
  <c r="BX1667" i="1" s="1"/>
  <c r="BW1681" i="1"/>
  <c r="BY1681" i="1" s="1"/>
  <c r="BW881" i="1"/>
  <c r="BY881" i="1" s="1"/>
  <c r="BW238" i="1"/>
  <c r="BX238" i="1" s="1"/>
  <c r="BW489" i="1"/>
  <c r="BY489" i="1" s="1"/>
  <c r="BW752" i="1"/>
  <c r="CC752" i="1" s="1"/>
  <c r="BW939" i="1"/>
  <c r="BY939" i="1" s="1"/>
  <c r="BW242" i="1"/>
  <c r="BX242" i="1" s="1"/>
  <c r="BW1605" i="1"/>
  <c r="CC1605" i="1" s="1"/>
  <c r="BW1968" i="1"/>
  <c r="BX1968" i="1" s="1"/>
  <c r="BW1923" i="1"/>
  <c r="CC1923" i="1" s="1"/>
  <c r="BW1476" i="1"/>
  <c r="BY1476" i="1" s="1"/>
  <c r="BW1270" i="1"/>
  <c r="BX1270" i="1" s="1"/>
  <c r="BW1378" i="1"/>
  <c r="BY1378" i="1" s="1"/>
  <c r="BW1547" i="1"/>
  <c r="BX1547" i="1" s="1"/>
  <c r="BW1472" i="1"/>
  <c r="CC1472" i="1" s="1"/>
  <c r="BW733" i="1"/>
  <c r="BX733" i="1" s="1"/>
  <c r="BW65" i="1"/>
  <c r="BX65" i="1" s="1"/>
  <c r="BW308" i="1"/>
  <c r="CC308" i="1" s="1"/>
  <c r="BW638" i="1"/>
  <c r="CC638" i="1" s="1"/>
  <c r="BW759" i="1"/>
  <c r="BY759" i="1" s="1"/>
  <c r="BW136" i="1"/>
  <c r="CC136" i="1" s="1"/>
  <c r="BW1996" i="1"/>
  <c r="BX1996" i="1" s="1"/>
  <c r="BW1838" i="1"/>
  <c r="CC1838" i="1" s="1"/>
  <c r="BW1773" i="1"/>
  <c r="BY1773" i="1" s="1"/>
  <c r="BW1380" i="1"/>
  <c r="CC1380" i="1" s="1"/>
  <c r="BW1113" i="1"/>
  <c r="BY1113" i="1" s="1"/>
  <c r="BW1135" i="1"/>
  <c r="BX1135" i="1" s="1"/>
  <c r="BW1423" i="1"/>
  <c r="BX1423" i="1" s="1"/>
  <c r="BW1368" i="1"/>
  <c r="CC1368" i="1" s="1"/>
  <c r="BW610" i="1"/>
  <c r="BY610" i="1" s="1"/>
  <c r="BW944" i="1"/>
  <c r="BY944" i="1" s="1"/>
  <c r="BW203" i="1"/>
  <c r="CC203" i="1" s="1"/>
  <c r="BW498" i="1"/>
  <c r="BY498" i="1" s="1"/>
  <c r="BW633" i="1"/>
  <c r="BX633" i="1" s="1"/>
  <c r="BW1810" i="1"/>
  <c r="CC1810" i="1" s="1"/>
  <c r="BW1602" i="1"/>
  <c r="CC1602" i="1" s="1"/>
  <c r="BW1538" i="1"/>
  <c r="BX1538" i="1" s="1"/>
  <c r="BW1271" i="1"/>
  <c r="BX1271" i="1" s="1"/>
  <c r="BW1000" i="1"/>
  <c r="BY1000" i="1" s="1"/>
  <c r="BW1009" i="1"/>
  <c r="BX1009" i="1" s="1"/>
  <c r="BW1257" i="1"/>
  <c r="BY1257" i="1" s="1"/>
  <c r="BW1125" i="1"/>
  <c r="BX1125" i="1" s="1"/>
  <c r="BW484" i="1"/>
  <c r="CC484" i="1" s="1"/>
  <c r="BW848" i="1"/>
  <c r="BX848" i="1" s="1"/>
  <c r="BW84" i="1"/>
  <c r="BX84" i="1" s="1"/>
  <c r="BW325" i="1"/>
  <c r="BY325" i="1" s="1"/>
  <c r="BW519" i="1"/>
  <c r="CC519" i="1" s="1"/>
  <c r="BW1790" i="1"/>
  <c r="BY1790" i="1" s="1"/>
  <c r="BW1541" i="1"/>
  <c r="BY1541" i="1" s="1"/>
  <c r="BW1006" i="1"/>
  <c r="BX1006" i="1" s="1"/>
  <c r="BW1106" i="1"/>
  <c r="BX1106" i="1" s="1"/>
  <c r="BW1101" i="1"/>
  <c r="CC1101" i="1" s="1"/>
  <c r="BW1676" i="1"/>
  <c r="BY1676" i="1" s="1"/>
  <c r="BW175" i="1"/>
  <c r="BY175" i="1" s="1"/>
  <c r="BW1134" i="1"/>
  <c r="BY1134" i="1" s="1"/>
  <c r="BW635" i="1"/>
  <c r="BX635" i="1" s="1"/>
  <c r="BW369" i="1"/>
  <c r="BY369" i="1" s="1"/>
  <c r="CA369" i="1" s="1"/>
  <c r="BW723" i="1"/>
  <c r="BY723" i="1" s="1"/>
  <c r="BW904" i="1"/>
  <c r="BX904" i="1" s="1"/>
  <c r="BW120" i="1"/>
  <c r="CC120" i="1" s="1"/>
  <c r="BW391" i="1"/>
  <c r="CC391" i="1" s="1"/>
  <c r="BW1679" i="1"/>
  <c r="BY1679" i="1" s="1"/>
  <c r="BW1064" i="1"/>
  <c r="BY1064" i="1" s="1"/>
  <c r="BW1979" i="1"/>
  <c r="BX1979" i="1" s="1"/>
  <c r="BW1895" i="1"/>
  <c r="BX1895" i="1" s="1"/>
  <c r="BW631" i="1"/>
  <c r="CC631" i="1" s="1"/>
  <c r="BW1563" i="1"/>
  <c r="BY1563" i="1" s="1"/>
  <c r="BW1668" i="1"/>
  <c r="BY1668" i="1" s="1"/>
  <c r="BW584" i="1"/>
  <c r="BY584" i="1" s="1"/>
  <c r="BW841" i="1"/>
  <c r="CC841" i="1" s="1"/>
  <c r="BW216" i="1"/>
  <c r="BX216" i="1" s="1"/>
  <c r="BW572" i="1"/>
  <c r="CC572" i="1" s="1"/>
  <c r="BW777" i="1"/>
  <c r="BY777" i="1" s="1"/>
  <c r="BW967" i="1"/>
  <c r="BX967" i="1" s="1"/>
  <c r="BW274" i="1"/>
  <c r="BX274" i="1" s="1"/>
  <c r="BW1162" i="1"/>
  <c r="BY1162" i="1" s="1"/>
  <c r="BW1804" i="1"/>
  <c r="CC1804" i="1" s="1"/>
  <c r="BW1860" i="1"/>
  <c r="BY1860" i="1" s="1"/>
  <c r="BW1805" i="1"/>
  <c r="BY1805" i="1" s="1"/>
  <c r="BW1358" i="1"/>
  <c r="BX1358" i="1" s="1"/>
  <c r="BW1399" i="1"/>
  <c r="BY1399" i="1" s="1"/>
  <c r="BW1530" i="1"/>
  <c r="BX1530" i="1" s="1"/>
  <c r="BW1697" i="1"/>
  <c r="CC1697" i="1" s="1"/>
  <c r="BW720" i="1"/>
  <c r="BY720" i="1" s="1"/>
  <c r="BW126" i="1"/>
  <c r="BY126" i="1" s="1"/>
  <c r="BW437" i="1"/>
  <c r="CC437" i="1" s="1"/>
  <c r="BW629" i="1"/>
  <c r="BX629" i="1" s="1"/>
  <c r="BW872" i="1"/>
  <c r="BX872" i="1" s="1"/>
  <c r="BW123" i="1"/>
  <c r="BY123" i="1" s="1"/>
  <c r="EA49" i="1"/>
  <c r="EA50" i="1"/>
  <c r="BW1954" i="1"/>
  <c r="BX1954" i="1" s="1"/>
  <c r="BW941" i="1"/>
  <c r="BX941" i="1" s="1"/>
  <c r="BW1756" i="1"/>
  <c r="BX1756" i="1" s="1"/>
  <c r="BW1503" i="1"/>
  <c r="CC1503" i="1" s="1"/>
  <c r="BW1245" i="1"/>
  <c r="BY1245" i="1" s="1"/>
  <c r="BW1255" i="1"/>
  <c r="BX1255" i="1" s="1"/>
  <c r="BW1395" i="1"/>
  <c r="BX1395" i="1" s="1"/>
  <c r="BW1590" i="1"/>
  <c r="BY1590" i="1" s="1"/>
  <c r="BW603" i="1"/>
  <c r="BY603" i="1" s="1"/>
  <c r="BW2049" i="1"/>
  <c r="BY2049" i="1" s="1"/>
  <c r="BW323" i="1"/>
  <c r="BX323" i="1" s="1"/>
  <c r="BW493" i="1"/>
  <c r="CC493" i="1" s="1"/>
  <c r="BW726" i="1"/>
  <c r="CC726" i="1" s="1"/>
  <c r="BW946" i="1"/>
  <c r="BX946" i="1" s="1"/>
  <c r="BW1906" i="1"/>
  <c r="CC1906" i="1" s="1"/>
  <c r="BW1772" i="1"/>
  <c r="BX1772" i="1" s="1"/>
  <c r="BW1386" i="1"/>
  <c r="BX1386" i="1" s="1"/>
  <c r="BW1178" i="1"/>
  <c r="CC1178" i="1" s="1"/>
  <c r="BW1100" i="1"/>
  <c r="BX1100" i="1" s="1"/>
  <c r="BW1154" i="1"/>
  <c r="BX1154" i="1" s="1"/>
  <c r="BW1290" i="1"/>
  <c r="BX1290" i="1" s="1"/>
  <c r="BW1473" i="1"/>
  <c r="CC1473" i="1" s="1"/>
  <c r="BW444" i="1"/>
  <c r="CC444" i="1" s="1"/>
  <c r="BW905" i="1"/>
  <c r="BX905" i="1" s="1"/>
  <c r="BW133" i="1"/>
  <c r="BY133" i="1" s="1"/>
  <c r="BW333" i="1"/>
  <c r="CC333" i="1" s="1"/>
  <c r="BW560" i="1"/>
  <c r="BY560" i="1" s="1"/>
  <c r="BW813" i="1"/>
  <c r="BX813" i="1" s="1"/>
  <c r="DD258" i="1"/>
  <c r="CY258" i="1"/>
  <c r="CZ258" i="1"/>
  <c r="CM1617" i="1"/>
  <c r="CL1617" i="1"/>
  <c r="CQ1617" i="1"/>
  <c r="CX1592" i="1"/>
  <c r="CX1939" i="1"/>
  <c r="CX1972" i="1"/>
  <c r="CX1295" i="1"/>
  <c r="CX1288" i="1"/>
  <c r="CX996" i="1"/>
  <c r="CX1176" i="1"/>
  <c r="CX915" i="1"/>
  <c r="CX760" i="1"/>
  <c r="CX660" i="1"/>
  <c r="CX404" i="1"/>
  <c r="CX363" i="1"/>
  <c r="CX168" i="1"/>
  <c r="CK1742" i="1"/>
  <c r="CK1972" i="1"/>
  <c r="CK1932" i="1"/>
  <c r="CK1933" i="1"/>
  <c r="BX63" i="1"/>
  <c r="BY63" i="1"/>
  <c r="CC63" i="1"/>
  <c r="CX1958" i="1"/>
  <c r="CX1871" i="1"/>
  <c r="CX1809" i="1"/>
  <c r="CX1866" i="1"/>
  <c r="CX1585" i="1"/>
  <c r="CX1123" i="1"/>
  <c r="CX1121" i="1"/>
  <c r="CX1338" i="1"/>
  <c r="CX731" i="1"/>
  <c r="CX852" i="1"/>
  <c r="CX741" i="1"/>
  <c r="CX526" i="1"/>
  <c r="CX515" i="1"/>
  <c r="CK1724" i="1"/>
  <c r="CK1785" i="1"/>
  <c r="CK1793" i="1"/>
  <c r="CK1781" i="1"/>
  <c r="CX72" i="1"/>
  <c r="CX94" i="1"/>
  <c r="CX125" i="1"/>
  <c r="CX176" i="1"/>
  <c r="CX166" i="1"/>
  <c r="CX93" i="1"/>
  <c r="CX144" i="1"/>
  <c r="CX204" i="1"/>
  <c r="CX213" i="1"/>
  <c r="CX200" i="1"/>
  <c r="CX311" i="1"/>
  <c r="CX231" i="1"/>
  <c r="CX212" i="1"/>
  <c r="CX252" i="1"/>
  <c r="CX297" i="1"/>
  <c r="CX265" i="1"/>
  <c r="CX324" i="1"/>
  <c r="CX281" i="1"/>
  <c r="CX201" i="1"/>
  <c r="CX66" i="1"/>
  <c r="CX113" i="1"/>
  <c r="CX228" i="1"/>
  <c r="CX533" i="1"/>
  <c r="CX390" i="1"/>
  <c r="CX463" i="1"/>
  <c r="CX313" i="1"/>
  <c r="CX462" i="1"/>
  <c r="CX411" i="1"/>
  <c r="CX426" i="1"/>
  <c r="CX522" i="1"/>
  <c r="CX225" i="1"/>
  <c r="CX451" i="1"/>
  <c r="CX461" i="1"/>
  <c r="CX410" i="1"/>
  <c r="CX623" i="1"/>
  <c r="CX477" i="1"/>
  <c r="CX605" i="1"/>
  <c r="CX393" i="1"/>
  <c r="CX544" i="1"/>
  <c r="CX603" i="1"/>
  <c r="CX690" i="1"/>
  <c r="CX366" i="1"/>
  <c r="CX696" i="1"/>
  <c r="CX633" i="1"/>
  <c r="CX437" i="1"/>
  <c r="CX657" i="1"/>
  <c r="CX489" i="1"/>
  <c r="CX186" i="1"/>
  <c r="CX662" i="1"/>
  <c r="CX645" i="1"/>
  <c r="CX646" i="1"/>
  <c r="CX677" i="1"/>
  <c r="CX636" i="1"/>
  <c r="CX686" i="1"/>
  <c r="CX659" i="1"/>
  <c r="CX611" i="1"/>
  <c r="CX778" i="1"/>
  <c r="CX545" i="1"/>
  <c r="CX872" i="1"/>
  <c r="CX784" i="1"/>
  <c r="CX793" i="1"/>
  <c r="CX897" i="1"/>
  <c r="CX747" i="1"/>
  <c r="CX891" i="1"/>
  <c r="CX902" i="1"/>
  <c r="CX888" i="1"/>
  <c r="CX893" i="1"/>
  <c r="CX898" i="1"/>
  <c r="CX801" i="1"/>
  <c r="CX916" i="1"/>
  <c r="CX804" i="1"/>
  <c r="CX929" i="1"/>
  <c r="CX899" i="1"/>
  <c r="CX855" i="1"/>
  <c r="CX1086" i="1"/>
  <c r="CX1050" i="1"/>
  <c r="CX1135" i="1"/>
  <c r="CX928" i="1"/>
  <c r="CX997" i="1"/>
  <c r="CX1184" i="1"/>
  <c r="CX1039" i="1"/>
  <c r="CX1181" i="1"/>
  <c r="CX938" i="1"/>
  <c r="CX958" i="1"/>
  <c r="CX1137" i="1"/>
  <c r="CX1321" i="1"/>
  <c r="CX1151" i="1"/>
  <c r="CX1026" i="1"/>
  <c r="CX1204" i="1"/>
  <c r="CX723" i="1"/>
  <c r="CX947" i="1"/>
  <c r="CX1155" i="1"/>
  <c r="CX961" i="1"/>
  <c r="CX1185" i="1"/>
  <c r="CX1158" i="1"/>
  <c r="CX1199" i="1"/>
  <c r="CX1368" i="1"/>
  <c r="CX746" i="1"/>
  <c r="CX1291" i="1"/>
  <c r="CX1267" i="1"/>
  <c r="CX1157" i="1"/>
  <c r="CX1360" i="1"/>
  <c r="CX1350" i="1"/>
  <c r="CX1128" i="1"/>
  <c r="CX1329" i="1"/>
  <c r="CX1471" i="1"/>
  <c r="CX1211" i="1"/>
  <c r="CX1327" i="1"/>
  <c r="CX1351" i="1"/>
  <c r="CX1462" i="1"/>
  <c r="CX1370" i="1"/>
  <c r="CX1435" i="1"/>
  <c r="CX1588" i="1"/>
  <c r="CX1232" i="1"/>
  <c r="CX1531" i="1"/>
  <c r="CX1476" i="1"/>
  <c r="CX1695" i="1"/>
  <c r="CX1469" i="1"/>
  <c r="CX1607" i="1"/>
  <c r="CX1392" i="1"/>
  <c r="CX1587" i="1"/>
  <c r="CX1355" i="1"/>
  <c r="CX1313" i="1"/>
  <c r="CX1596" i="1"/>
  <c r="CX1732" i="1"/>
  <c r="CX1503" i="1"/>
  <c r="CX1276" i="1"/>
  <c r="CX1493" i="1"/>
  <c r="CX1626" i="1"/>
  <c r="CX1675" i="1"/>
  <c r="CX1885" i="1"/>
  <c r="CX1470" i="1"/>
  <c r="CX1682" i="1"/>
  <c r="CX1832" i="1"/>
  <c r="CX1975" i="1"/>
  <c r="CX1759" i="1"/>
  <c r="CX1844" i="1"/>
  <c r="CX1528" i="1"/>
  <c r="CX1731" i="1"/>
  <c r="CX1830" i="1"/>
  <c r="CX1971" i="1"/>
  <c r="CX1627" i="1"/>
  <c r="CX1843" i="1"/>
  <c r="CX1966" i="1"/>
  <c r="CX1662" i="1"/>
  <c r="CX1808" i="1"/>
  <c r="CX1970" i="1"/>
  <c r="CX1683" i="1"/>
  <c r="CX1823" i="1"/>
  <c r="CX1932" i="1"/>
  <c r="CX1534" i="1"/>
  <c r="CX1803" i="1"/>
  <c r="CX1571" i="1"/>
  <c r="CX1764" i="1"/>
  <c r="CX1890" i="1"/>
  <c r="CX1655" i="1"/>
  <c r="CX1838" i="1"/>
  <c r="CX1957" i="1"/>
  <c r="CX1578" i="1"/>
  <c r="CX1770" i="1"/>
  <c r="CX2017" i="1"/>
  <c r="CX1834" i="1"/>
  <c r="CX1842" i="1"/>
  <c r="CX2012" i="1"/>
  <c r="CX2050" i="1"/>
  <c r="CX1994" i="1"/>
  <c r="CX74" i="1"/>
  <c r="CX111" i="1"/>
  <c r="CX126" i="1"/>
  <c r="CX184" i="1"/>
  <c r="CX167" i="1"/>
  <c r="CX100" i="1"/>
  <c r="CX182" i="1"/>
  <c r="CX208" i="1"/>
  <c r="CX218" i="1"/>
  <c r="CX202" i="1"/>
  <c r="CX318" i="1"/>
  <c r="CX235" i="1"/>
  <c r="CX237" i="1"/>
  <c r="CX256" i="1"/>
  <c r="CX316" i="1"/>
  <c r="CX274" i="1"/>
  <c r="CX333" i="1"/>
  <c r="CX326" i="1"/>
  <c r="CX209" i="1"/>
  <c r="CX150" i="1"/>
  <c r="CX360" i="1"/>
  <c r="CX243" i="1"/>
  <c r="CX401" i="1"/>
  <c r="CX502" i="1"/>
  <c r="CX317" i="1"/>
  <c r="CX470" i="1"/>
  <c r="CX177" i="1"/>
  <c r="CX339" i="1"/>
  <c r="CX535" i="1"/>
  <c r="CX368" i="1"/>
  <c r="CX487" i="1"/>
  <c r="CX490" i="1"/>
  <c r="CX413" i="1"/>
  <c r="CX626" i="1"/>
  <c r="CX479" i="1"/>
  <c r="CX612" i="1"/>
  <c r="CX468" i="1"/>
  <c r="CX552" i="1"/>
  <c r="CX608" i="1"/>
  <c r="CX699" i="1"/>
  <c r="CX378" i="1"/>
  <c r="CX708" i="1"/>
  <c r="CX647" i="1"/>
  <c r="CX534" i="1"/>
  <c r="CX666" i="1"/>
  <c r="CX497" i="1"/>
  <c r="CX260" i="1"/>
  <c r="CX671" i="1"/>
  <c r="CX674" i="1"/>
  <c r="CX719" i="1"/>
  <c r="CX679" i="1"/>
  <c r="CX653" i="1"/>
  <c r="CX475" i="1"/>
  <c r="CX668" i="1"/>
  <c r="CX627" i="1"/>
  <c r="CX786" i="1"/>
  <c r="CX641" i="1"/>
  <c r="CX874" i="1"/>
  <c r="CX808" i="1"/>
  <c r="CX797" i="1"/>
  <c r="CX912" i="1"/>
  <c r="CX754" i="1"/>
  <c r="CX909" i="1"/>
  <c r="CX920" i="1"/>
  <c r="CX904" i="1"/>
  <c r="CX895" i="1"/>
  <c r="CX919" i="1"/>
  <c r="CX692" i="1"/>
  <c r="CX922" i="1"/>
  <c r="CX814" i="1"/>
  <c r="CX932" i="1"/>
  <c r="CX930" i="1"/>
  <c r="CX913" i="1"/>
  <c r="CX1096" i="1"/>
  <c r="CX1052" i="1"/>
  <c r="CX1146" i="1"/>
  <c r="CX952" i="1"/>
  <c r="CX1001" i="1"/>
  <c r="CX1207" i="1"/>
  <c r="CX1043" i="1"/>
  <c r="CX1189" i="1"/>
  <c r="CX1028" i="1"/>
  <c r="CX968" i="1"/>
  <c r="CX1147" i="1"/>
  <c r="CX1336" i="1"/>
  <c r="CX1153" i="1"/>
  <c r="CX1049" i="1"/>
  <c r="CX1212" i="1"/>
  <c r="CX959" i="1"/>
  <c r="CX987" i="1"/>
  <c r="CX1159" i="1"/>
  <c r="CX1024" i="1"/>
  <c r="CX1202" i="1"/>
  <c r="CX1214" i="1"/>
  <c r="CX1265" i="1"/>
  <c r="CX1373" i="1"/>
  <c r="CX935" i="1"/>
  <c r="CX1340" i="1"/>
  <c r="CX1277" i="1"/>
  <c r="CX1186" i="1"/>
  <c r="CX1367" i="1"/>
  <c r="CX1352" i="1"/>
  <c r="CX1144" i="1"/>
  <c r="CX1339" i="1"/>
  <c r="CX1484" i="1"/>
  <c r="CX1220" i="1"/>
  <c r="CX1348" i="1"/>
  <c r="CX1361" i="1"/>
  <c r="CX1464" i="1"/>
  <c r="CX1378" i="1"/>
  <c r="CX1447" i="1"/>
  <c r="CX1595" i="1"/>
  <c r="CX1286" i="1"/>
  <c r="CX1562" i="1"/>
  <c r="CX1507" i="1"/>
  <c r="CX1723" i="1"/>
  <c r="CX1481" i="1"/>
  <c r="CX1622" i="1"/>
  <c r="CX1451" i="1"/>
  <c r="CX1628" i="1"/>
  <c r="CX1402" i="1"/>
  <c r="CX1371" i="1"/>
  <c r="CX1606" i="1"/>
  <c r="CX950" i="1"/>
  <c r="CX1540" i="1"/>
  <c r="CX1307" i="1"/>
  <c r="CX1505" i="1"/>
  <c r="CX1640" i="1"/>
  <c r="CX1742" i="1"/>
  <c r="CX1886" i="1"/>
  <c r="CX1522" i="1"/>
  <c r="CX1708" i="1"/>
  <c r="CX1836" i="1"/>
  <c r="CX1977" i="1"/>
  <c r="CX1763" i="1"/>
  <c r="CX1856" i="1"/>
  <c r="CX1533" i="1"/>
  <c r="CX1737" i="1"/>
  <c r="CX1835" i="1"/>
  <c r="CX1989" i="1"/>
  <c r="CX1686" i="1"/>
  <c r="CX1862" i="1"/>
  <c r="CX1993" i="1"/>
  <c r="CX1665" i="1"/>
  <c r="CX1815" i="1"/>
  <c r="CX1974" i="1"/>
  <c r="CX1707" i="1"/>
  <c r="CX1839" i="1"/>
  <c r="CX1935" i="1"/>
  <c r="CX1547" i="1"/>
  <c r="CX1819" i="1"/>
  <c r="CX1616" i="1"/>
  <c r="CX1767" i="1"/>
  <c r="CX1897" i="1"/>
  <c r="CX1666" i="1"/>
  <c r="CX1847" i="1"/>
  <c r="CX1976" i="1"/>
  <c r="CX1699" i="1"/>
  <c r="CX1922" i="1"/>
  <c r="CX2037" i="1"/>
  <c r="CX1917" i="1"/>
  <c r="CX1880" i="1"/>
  <c r="CX2018" i="1"/>
  <c r="CX1299" i="1"/>
  <c r="CX2045" i="1"/>
  <c r="CX61" i="1"/>
  <c r="CX119" i="1"/>
  <c r="CX135" i="1"/>
  <c r="CX187" i="1"/>
  <c r="CX193" i="1"/>
  <c r="CX105" i="1"/>
  <c r="CX215" i="1"/>
  <c r="CX230" i="1"/>
  <c r="CX223" i="1"/>
  <c r="CX220" i="1"/>
  <c r="CX65" i="1"/>
  <c r="CX263" i="1"/>
  <c r="CX239" i="1"/>
  <c r="CX261" i="1"/>
  <c r="CX345" i="1"/>
  <c r="CX287" i="1"/>
  <c r="CX391" i="1"/>
  <c r="CX330" i="1"/>
  <c r="CX271" i="1"/>
  <c r="CX159" i="1"/>
  <c r="CX199" i="1"/>
  <c r="CX374" i="1"/>
  <c r="CX319" i="1"/>
  <c r="CX416" i="1"/>
  <c r="CX510" i="1"/>
  <c r="CX331" i="1"/>
  <c r="CX483" i="1"/>
  <c r="CX266" i="1"/>
  <c r="CX387" i="1"/>
  <c r="CX538" i="1"/>
  <c r="CX375" i="1"/>
  <c r="CX494" i="1"/>
  <c r="CX498" i="1"/>
  <c r="CX465" i="1"/>
  <c r="CX637" i="1"/>
  <c r="CX481" i="1"/>
  <c r="CX613" i="1"/>
  <c r="CX548" i="1"/>
  <c r="CX573" i="1"/>
  <c r="CX610" i="1"/>
  <c r="CX436" i="1"/>
  <c r="CX397" i="1"/>
  <c r="CX716" i="1"/>
  <c r="CX658" i="1"/>
  <c r="CX547" i="1"/>
  <c r="CX672" i="1"/>
  <c r="CX565" i="1"/>
  <c r="CX424" i="1"/>
  <c r="CX683" i="1"/>
  <c r="CX689" i="1"/>
  <c r="CX722" i="1"/>
  <c r="CX691" i="1"/>
  <c r="CX709" i="1"/>
  <c r="CX599" i="1"/>
  <c r="CX718" i="1"/>
  <c r="CX656" i="1"/>
  <c r="CX802" i="1"/>
  <c r="CX767" i="1"/>
  <c r="CX885" i="1"/>
  <c r="CX812" i="1"/>
  <c r="CX594" i="1"/>
  <c r="CX921" i="1"/>
  <c r="CX776" i="1"/>
  <c r="CX945" i="1"/>
  <c r="CX923" i="1"/>
  <c r="CX911" i="1"/>
  <c r="CX607" i="1"/>
  <c r="CX951" i="1"/>
  <c r="CX745" i="1"/>
  <c r="CX939" i="1"/>
  <c r="CX837" i="1"/>
  <c r="CX953" i="1"/>
  <c r="CX933" i="1"/>
  <c r="CX917" i="1"/>
  <c r="CX1104" i="1"/>
  <c r="CX1060" i="1"/>
  <c r="CX1160" i="1"/>
  <c r="CX822" i="1"/>
  <c r="CX1005" i="1"/>
  <c r="CX828" i="1"/>
  <c r="CX1048" i="1"/>
  <c r="CX1197" i="1"/>
  <c r="CX1041" i="1"/>
  <c r="CX981" i="1"/>
  <c r="CX1170" i="1"/>
  <c r="CX1359" i="1"/>
  <c r="CX1162" i="1"/>
  <c r="CX1053" i="1"/>
  <c r="CX1213" i="1"/>
  <c r="CX969" i="1"/>
  <c r="CX1038" i="1"/>
  <c r="CX1166" i="1"/>
  <c r="CX1075" i="1"/>
  <c r="CX1226" i="1"/>
  <c r="CX1218" i="1"/>
  <c r="CX1269" i="1"/>
  <c r="CX1408" i="1"/>
  <c r="CX1046" i="1"/>
  <c r="CX1357" i="1"/>
  <c r="CX1285" i="1"/>
  <c r="CX1225" i="1"/>
  <c r="CX1372" i="1"/>
  <c r="CX1356" i="1"/>
  <c r="CX1183" i="1"/>
  <c r="CX1389" i="1"/>
  <c r="CX1489" i="1"/>
  <c r="CX1236" i="1"/>
  <c r="CX925" i="1"/>
  <c r="CX1365" i="1"/>
  <c r="CX1011" i="1"/>
  <c r="CX1403" i="1"/>
  <c r="CX1457" i="1"/>
  <c r="CX1604" i="1"/>
  <c r="CX1353" i="1"/>
  <c r="CX1568" i="1"/>
  <c r="CX1519" i="1"/>
  <c r="CX1733" i="1"/>
  <c r="CX1497" i="1"/>
  <c r="CX1644" i="1"/>
  <c r="CX1458" i="1"/>
  <c r="CX1647" i="1"/>
  <c r="CX1405" i="1"/>
  <c r="CX1379" i="1"/>
  <c r="CX1643" i="1"/>
  <c r="CX1114" i="1"/>
  <c r="CX1543" i="1"/>
  <c r="CX1341" i="1"/>
  <c r="CX1511" i="1"/>
  <c r="CX1648" i="1"/>
  <c r="CX1768" i="1"/>
  <c r="CX1889" i="1"/>
  <c r="CX1552" i="1"/>
  <c r="CX1726" i="1"/>
  <c r="CX1837" i="1"/>
  <c r="CX2003" i="1"/>
  <c r="CX1766" i="1"/>
  <c r="CX1857" i="1"/>
  <c r="CX1546" i="1"/>
  <c r="CX1740" i="1"/>
  <c r="CX1851" i="1"/>
  <c r="CX1990" i="1"/>
  <c r="CX1702" i="1"/>
  <c r="CX1864" i="1"/>
  <c r="CX1997" i="1"/>
  <c r="CX1670" i="1"/>
  <c r="CX1846" i="1"/>
  <c r="CX1437" i="1"/>
  <c r="CX1709" i="1"/>
  <c r="CX1855" i="1"/>
  <c r="CX1942" i="1"/>
  <c r="CX1591" i="1"/>
  <c r="CX1879" i="1"/>
  <c r="CX1679" i="1"/>
  <c r="CX1791" i="1"/>
  <c r="CX1910" i="1"/>
  <c r="CX1685" i="1"/>
  <c r="CX1848" i="1"/>
  <c r="CX1984" i="1"/>
  <c r="CX1746" i="1"/>
  <c r="CX1953" i="1"/>
  <c r="CX2049" i="1"/>
  <c r="CX1948" i="1"/>
  <c r="CX1941" i="1"/>
  <c r="CX1752" i="1"/>
  <c r="CX1986" i="1"/>
  <c r="CX1881" i="1"/>
  <c r="CX63" i="1"/>
  <c r="CX75" i="1"/>
  <c r="CX60" i="1"/>
  <c r="CX140" i="1"/>
  <c r="CX196" i="1"/>
  <c r="CX194" i="1"/>
  <c r="CX138" i="1"/>
  <c r="CX233" i="1"/>
  <c r="CX58" i="1"/>
  <c r="CX229" i="1"/>
  <c r="CX109" i="1"/>
  <c r="CX70" i="1"/>
  <c r="CX280" i="1"/>
  <c r="CX249" i="1"/>
  <c r="CX290" i="1"/>
  <c r="CX359" i="1"/>
  <c r="CX301" i="1"/>
  <c r="CX394" i="1"/>
  <c r="CX340" i="1"/>
  <c r="CX288" i="1"/>
  <c r="CX164" i="1"/>
  <c r="CX207" i="1"/>
  <c r="CX388" i="1"/>
  <c r="CX97" i="1"/>
  <c r="CX425" i="1"/>
  <c r="CX525" i="1"/>
  <c r="CX338" i="1"/>
  <c r="CX519" i="1"/>
  <c r="CX315" i="1"/>
  <c r="CX395" i="1"/>
  <c r="CX551" i="1"/>
  <c r="CX197" i="1"/>
  <c r="CX514" i="1"/>
  <c r="CX500" i="1"/>
  <c r="CX472" i="1"/>
  <c r="CX172" i="1"/>
  <c r="CX488" i="1"/>
  <c r="CX629" i="1"/>
  <c r="CX557" i="1"/>
  <c r="CX580" i="1"/>
  <c r="CX614" i="1"/>
  <c r="CX440" i="1"/>
  <c r="CX482" i="1"/>
  <c r="CX453" i="1"/>
  <c r="CX661" i="1"/>
  <c r="CX558" i="1"/>
  <c r="CX676" i="1"/>
  <c r="CX568" i="1"/>
  <c r="CX459" i="1"/>
  <c r="CX687" i="1"/>
  <c r="CX701" i="1"/>
  <c r="CX726" i="1"/>
  <c r="CX694" i="1"/>
  <c r="CX729" i="1"/>
  <c r="CX654" i="1"/>
  <c r="CX398" i="1"/>
  <c r="CX665" i="1"/>
  <c r="CX806" i="1"/>
  <c r="CX773" i="1"/>
  <c r="CX429" i="1"/>
  <c r="CX815" i="1"/>
  <c r="CX779" i="1"/>
  <c r="CX924" i="1"/>
  <c r="CX795" i="1"/>
  <c r="CX505" i="1"/>
  <c r="CX571" i="1"/>
  <c r="CX914" i="1"/>
  <c r="CX758" i="1"/>
  <c r="CX962" i="1"/>
  <c r="CX759" i="1"/>
  <c r="CX944" i="1"/>
  <c r="CX859" i="1"/>
  <c r="CX963" i="1"/>
  <c r="CX936" i="1"/>
  <c r="CX965" i="1"/>
  <c r="CX1141" i="1"/>
  <c r="CX1068" i="1"/>
  <c r="CX1164" i="1"/>
  <c r="CX876" i="1"/>
  <c r="CX1040" i="1"/>
  <c r="CX830" i="1"/>
  <c r="CX1054" i="1"/>
  <c r="CX1230" i="1"/>
  <c r="CX1051" i="1"/>
  <c r="CX999" i="1"/>
  <c r="CX1188" i="1"/>
  <c r="CX816" i="1"/>
  <c r="CX1173" i="1"/>
  <c r="CX1055" i="1"/>
  <c r="CX1237" i="1"/>
  <c r="CX973" i="1"/>
  <c r="CX1044" i="1"/>
  <c r="CX1182" i="1"/>
  <c r="CX1078" i="1"/>
  <c r="CX975" i="1"/>
  <c r="CX1231" i="1"/>
  <c r="CX1271" i="1"/>
  <c r="CX1411" i="1"/>
  <c r="CX1132" i="1"/>
  <c r="CX763" i="1"/>
  <c r="CX1304" i="1"/>
  <c r="CX1228" i="1"/>
  <c r="CX942" i="1"/>
  <c r="CX1362" i="1"/>
  <c r="CX1216" i="1"/>
  <c r="CX1394" i="1"/>
  <c r="CX1494" i="1"/>
  <c r="CX1239" i="1"/>
  <c r="CX1059" i="1"/>
  <c r="CX1374" i="1"/>
  <c r="CX1037" i="1"/>
  <c r="CX1439" i="1"/>
  <c r="CX1468" i="1"/>
  <c r="CX1611" i="1"/>
  <c r="CX1388" i="1"/>
  <c r="CX1574" i="1"/>
  <c r="CX1524" i="1"/>
  <c r="CX1105" i="1"/>
  <c r="CX1499" i="1"/>
  <c r="CX1678" i="1"/>
  <c r="CX1501" i="1"/>
  <c r="CX1653" i="1"/>
  <c r="CX1424" i="1"/>
  <c r="CX1395" i="1"/>
  <c r="CX1650" i="1"/>
  <c r="CX1282" i="1"/>
  <c r="CX1558" i="1"/>
  <c r="CX1384" i="1"/>
  <c r="CX1569" i="1"/>
  <c r="CX1652" i="1"/>
  <c r="CX1798" i="1"/>
  <c r="CX1893" i="1"/>
  <c r="CX1572" i="1"/>
  <c r="CX1745" i="1"/>
  <c r="CX1852" i="1"/>
  <c r="CX1495" i="1"/>
  <c r="CX1769" i="1"/>
  <c r="CX1905" i="1"/>
  <c r="CX1553" i="1"/>
  <c r="CX1744" i="1"/>
  <c r="CX1860" i="1"/>
  <c r="CX1999" i="1"/>
  <c r="CX1711" i="1"/>
  <c r="CX1870" i="1"/>
  <c r="CX2009" i="1"/>
  <c r="CX1725" i="1"/>
  <c r="CX1859" i="1"/>
  <c r="CX1498" i="1"/>
  <c r="CX1716" i="1"/>
  <c r="CX1865" i="1"/>
  <c r="CX1943" i="1"/>
  <c r="CX1610" i="1"/>
  <c r="CX1896" i="1"/>
  <c r="CX1687" i="1"/>
  <c r="CX1795" i="1"/>
  <c r="CX1926" i="1"/>
  <c r="CX1717" i="1"/>
  <c r="CX1872" i="1"/>
  <c r="CX1525" i="1"/>
  <c r="CX1792" i="1"/>
  <c r="CX1982" i="1"/>
  <c r="CX1779" i="1"/>
  <c r="CX2019" i="1"/>
  <c r="CX2039" i="1"/>
  <c r="CX1845" i="1"/>
  <c r="CX2013" i="1"/>
  <c r="CX2010" i="1"/>
  <c r="CX78" i="1"/>
  <c r="CX76" i="1"/>
  <c r="CX87" i="1"/>
  <c r="CX68" i="1"/>
  <c r="CX57" i="1"/>
  <c r="CX64" i="1"/>
  <c r="CX148" i="1"/>
  <c r="CX80" i="1"/>
  <c r="CX124" i="1"/>
  <c r="CX214" i="1"/>
  <c r="CX102" i="1"/>
  <c r="CX282" i="1"/>
  <c r="CX259" i="1"/>
  <c r="CX85" i="1"/>
  <c r="CX382" i="1"/>
  <c r="CX101" i="1"/>
  <c r="CX115" i="1"/>
  <c r="CX348" i="1"/>
  <c r="CX300" i="1"/>
  <c r="CX238" i="1"/>
  <c r="CX246" i="1"/>
  <c r="CX417" i="1"/>
  <c r="CX143" i="1"/>
  <c r="CX222" i="1"/>
  <c r="CX532" i="1"/>
  <c r="CX346" i="1"/>
  <c r="CX523" i="1"/>
  <c r="CX327" i="1"/>
  <c r="CX412" i="1"/>
  <c r="CX556" i="1"/>
  <c r="CX283" i="1"/>
  <c r="CX550" i="1"/>
  <c r="CX504" i="1"/>
  <c r="CX474" i="1"/>
  <c r="CX307" i="1"/>
  <c r="CX506" i="1"/>
  <c r="CX183" i="1"/>
  <c r="CX588" i="1"/>
  <c r="CX216" i="1"/>
  <c r="CX618" i="1"/>
  <c r="CX464" i="1"/>
  <c r="CX503" i="1"/>
  <c r="CX478" i="1"/>
  <c r="CX685" i="1"/>
  <c r="CX561" i="1"/>
  <c r="CX684" i="1"/>
  <c r="CX576" i="1"/>
  <c r="CX476" i="1"/>
  <c r="CX697" i="1"/>
  <c r="CX712" i="1"/>
  <c r="CX743" i="1"/>
  <c r="CX705" i="1"/>
  <c r="CX736" i="1"/>
  <c r="CX702" i="1"/>
  <c r="CX446" i="1"/>
  <c r="CX700" i="1"/>
  <c r="CX820" i="1"/>
  <c r="CX788" i="1"/>
  <c r="CX621" i="1"/>
  <c r="CX834" i="1"/>
  <c r="CX790" i="1"/>
  <c r="CX931" i="1"/>
  <c r="CX800" i="1"/>
  <c r="CX644" i="1"/>
  <c r="CX675" i="1"/>
  <c r="CX748" i="1"/>
  <c r="CX777" i="1"/>
  <c r="CX964" i="1"/>
  <c r="CX762" i="1"/>
  <c r="CX976" i="1"/>
  <c r="CX863" i="1"/>
  <c r="CX1004" i="1"/>
  <c r="CX948" i="1"/>
  <c r="CX974" i="1"/>
  <c r="CX756" i="1"/>
  <c r="CX1071" i="1"/>
  <c r="CX799" i="1"/>
  <c r="CX883" i="1"/>
  <c r="CX1042" i="1"/>
  <c r="CX619" i="1"/>
  <c r="CX1058" i="1"/>
  <c r="CX1268" i="1"/>
  <c r="CX1077" i="1"/>
  <c r="CX1003" i="1"/>
  <c r="CX1195" i="1"/>
  <c r="CX1008" i="1"/>
  <c r="CX1191" i="1"/>
  <c r="CX1065" i="1"/>
  <c r="CX1242" i="1"/>
  <c r="CX982" i="1"/>
  <c r="CX1057" i="1"/>
  <c r="CX1198" i="1"/>
  <c r="CX1085" i="1"/>
  <c r="CX979" i="1"/>
  <c r="CX1238" i="1"/>
  <c r="CX1275" i="1"/>
  <c r="CX1432" i="1"/>
  <c r="CX1168" i="1"/>
  <c r="CX1061" i="1"/>
  <c r="CX1306" i="1"/>
  <c r="CX1251" i="1"/>
  <c r="CX966" i="1"/>
  <c r="CX1364" i="1"/>
  <c r="CX1246" i="1"/>
  <c r="CX1404" i="1"/>
  <c r="CX1500" i="1"/>
  <c r="CX1244" i="1"/>
  <c r="CX1073" i="1"/>
  <c r="CX1377" i="1"/>
  <c r="CX1116" i="1"/>
  <c r="CX1448" i="1"/>
  <c r="CX1480" i="1"/>
  <c r="CX1660" i="1"/>
  <c r="CX1420" i="1"/>
  <c r="CX1317" i="1"/>
  <c r="CX1548" i="1"/>
  <c r="CX1134" i="1"/>
  <c r="CX1541" i="1"/>
  <c r="CX1698" i="1"/>
  <c r="CX1515" i="1"/>
  <c r="CX1663" i="1"/>
  <c r="CX1446" i="1"/>
  <c r="CX1399" i="1"/>
  <c r="CX1671" i="1"/>
  <c r="CX1290" i="1"/>
  <c r="CX1575" i="1"/>
  <c r="CX1390" i="1"/>
  <c r="CX1570" i="1"/>
  <c r="CX1654" i="1"/>
  <c r="CX1799" i="1"/>
  <c r="CX1902" i="1"/>
  <c r="CX1580" i="1"/>
  <c r="CX1747" i="1"/>
  <c r="CX1853" i="1"/>
  <c r="CX1605" i="1"/>
  <c r="CX1772" i="1"/>
  <c r="CX1908" i="1"/>
  <c r="CX1556" i="1"/>
  <c r="CX1782" i="1"/>
  <c r="CX1863" i="1"/>
  <c r="CX2001" i="1"/>
  <c r="CX1718" i="1"/>
  <c r="CX1883" i="1"/>
  <c r="CX1422" i="1"/>
  <c r="CX1735" i="1"/>
  <c r="CX1887" i="1"/>
  <c r="CX1510" i="1"/>
  <c r="CX1743" i="1"/>
  <c r="CX1868" i="1"/>
  <c r="CX1949" i="1"/>
  <c r="CX1642" i="1"/>
  <c r="CX1959" i="1"/>
  <c r="CX1700" i="1"/>
  <c r="CX1814" i="1"/>
  <c r="CX1947" i="1"/>
  <c r="CX1724" i="1"/>
  <c r="CX1882" i="1"/>
  <c r="CX1597" i="1"/>
  <c r="CX1961" i="1"/>
  <c r="CX1988" i="1"/>
  <c r="CX1962" i="1"/>
  <c r="CX2033" i="1"/>
  <c r="CX2048" i="1"/>
  <c r="CX1912" i="1"/>
  <c r="CX1692" i="1"/>
  <c r="CX2028" i="1"/>
  <c r="CX89" i="1"/>
  <c r="CX95" i="1"/>
  <c r="CX55" i="1"/>
  <c r="CX81" i="1"/>
  <c r="CX92" i="1"/>
  <c r="CX77" i="1"/>
  <c r="CX152" i="1"/>
  <c r="CX83" i="1"/>
  <c r="CX154" i="1"/>
  <c r="CX82" i="1"/>
  <c r="CX219" i="1"/>
  <c r="CX106" i="1"/>
  <c r="CX294" i="1"/>
  <c r="CX262" i="1"/>
  <c r="CX114" i="1"/>
  <c r="CX386" i="1"/>
  <c r="CX185" i="1"/>
  <c r="CX157" i="1"/>
  <c r="CX355" i="1"/>
  <c r="CX321" i="1"/>
  <c r="CX267" i="1"/>
  <c r="CX255" i="1"/>
  <c r="CX428" i="1"/>
  <c r="CX155" i="1"/>
  <c r="CX257" i="1"/>
  <c r="CX127" i="1"/>
  <c r="CX352" i="1"/>
  <c r="CX524" i="1"/>
  <c r="CX332" i="1"/>
  <c r="CX418" i="1"/>
  <c r="CX574" i="1"/>
  <c r="CX295" i="1"/>
  <c r="CX329" i="1"/>
  <c r="CX516" i="1"/>
  <c r="CX492" i="1"/>
  <c r="CX400" i="1"/>
  <c r="CX508" i="1"/>
  <c r="CX350" i="1"/>
  <c r="CX310" i="1"/>
  <c r="CX513" i="1"/>
  <c r="CX628" i="1"/>
  <c r="CX469" i="1"/>
  <c r="CX507" i="1"/>
  <c r="CX527" i="1"/>
  <c r="CX688" i="1"/>
  <c r="CX566" i="1"/>
  <c r="CX698" i="1"/>
  <c r="CX584" i="1"/>
  <c r="CX480" i="1"/>
  <c r="CX734" i="1"/>
  <c r="CX717" i="1"/>
  <c r="CX749" i="1"/>
  <c r="CX750" i="1"/>
  <c r="CX739" i="1"/>
  <c r="CX720" i="1"/>
  <c r="CX664" i="1"/>
  <c r="CX713" i="1"/>
  <c r="CX835" i="1"/>
  <c r="CX794" i="1"/>
  <c r="CX634" i="1"/>
  <c r="CX865" i="1"/>
  <c r="CX821" i="1"/>
  <c r="CX955" i="1"/>
  <c r="CX817" i="1"/>
  <c r="CX825" i="1"/>
  <c r="CX769" i="1"/>
  <c r="CX805" i="1"/>
  <c r="CX785" i="1"/>
  <c r="CX970" i="1"/>
  <c r="CX775" i="1"/>
  <c r="CX989" i="1"/>
  <c r="CX868" i="1"/>
  <c r="CX1019" i="1"/>
  <c r="CX954" i="1"/>
  <c r="CX986" i="1"/>
  <c r="CX789" i="1"/>
  <c r="CX1072" i="1"/>
  <c r="CX831" i="1"/>
  <c r="CX956" i="1"/>
  <c r="CX1045" i="1"/>
  <c r="CX905" i="1"/>
  <c r="CX1066" i="1"/>
  <c r="CX1283" i="1"/>
  <c r="CX1098" i="1"/>
  <c r="CX1022" i="1"/>
  <c r="CX1205" i="1"/>
  <c r="CX1029" i="1"/>
  <c r="CX1201" i="1"/>
  <c r="CX1067" i="1"/>
  <c r="CX1254" i="1"/>
  <c r="CX1000" i="1"/>
  <c r="CX1062" i="1"/>
  <c r="CX1219" i="1"/>
  <c r="CX1101" i="1"/>
  <c r="CX1002" i="1"/>
  <c r="CX1243" i="1"/>
  <c r="CX1294" i="1"/>
  <c r="CX1475" i="1"/>
  <c r="CX1196" i="1"/>
  <c r="CX1125" i="1"/>
  <c r="CX1308" i="1"/>
  <c r="CX1287" i="1"/>
  <c r="CX1090" i="1"/>
  <c r="CX1376" i="1"/>
  <c r="CX1262" i="1"/>
  <c r="CX1407" i="1"/>
  <c r="CX1509" i="1"/>
  <c r="CX1247" i="1"/>
  <c r="CX1192" i="1"/>
  <c r="CX1385" i="1"/>
  <c r="CX1172" i="1"/>
  <c r="CX1450" i="1"/>
  <c r="CX1508" i="1"/>
  <c r="CX1668" i="1"/>
  <c r="CX1461" i="1"/>
  <c r="CX1369" i="1"/>
  <c r="CX1549" i="1"/>
  <c r="CX1210" i="1"/>
  <c r="CX1554" i="1"/>
  <c r="CX1006" i="1"/>
  <c r="CX1529" i="1"/>
  <c r="CX1669" i="1"/>
  <c r="CX1453" i="1"/>
  <c r="CX1434" i="1"/>
  <c r="CX1676" i="1"/>
  <c r="CX1383" i="1"/>
  <c r="CX1576" i="1"/>
  <c r="CX1397" i="1"/>
  <c r="CX1583" i="1"/>
  <c r="CX1431" i="1"/>
  <c r="CX1818" i="1"/>
  <c r="CX1916" i="1"/>
  <c r="CX1601" i="1"/>
  <c r="CX1750" i="1"/>
  <c r="CX1854" i="1"/>
  <c r="CX1608" i="1"/>
  <c r="CX1773" i="1"/>
  <c r="CX1924" i="1"/>
  <c r="CX1590" i="1"/>
  <c r="CX1784" i="1"/>
  <c r="CX1875" i="1"/>
  <c r="CX2015" i="1"/>
  <c r="CX1720" i="1"/>
  <c r="CX1904" i="1"/>
  <c r="CX1472" i="1"/>
  <c r="CX1736" i="1"/>
  <c r="CX1895" i="1"/>
  <c r="CX1514" i="1"/>
  <c r="CX1765" i="1"/>
  <c r="CX1869" i="1"/>
  <c r="CX1960" i="1"/>
  <c r="CX1681" i="1"/>
  <c r="CX1968" i="1"/>
  <c r="CX1712" i="1"/>
  <c r="CX1825" i="1"/>
  <c r="CX1979" i="1"/>
  <c r="CX1728" i="1"/>
  <c r="CX1906" i="1"/>
  <c r="CX1697" i="1"/>
  <c r="CX2002" i="1"/>
  <c r="CX2000" i="1"/>
  <c r="CX2014" i="1"/>
  <c r="CX2047" i="1"/>
  <c r="CX1520" i="1"/>
  <c r="CX1951" i="1"/>
  <c r="CX1811" i="1"/>
  <c r="CX2046" i="1"/>
  <c r="CX96" i="1"/>
  <c r="CX110" i="1"/>
  <c r="CX56" i="1"/>
  <c r="CX108" i="1"/>
  <c r="CX118" i="1"/>
  <c r="CX79" i="1"/>
  <c r="CX162" i="1"/>
  <c r="CX104" i="1"/>
  <c r="CX160" i="1"/>
  <c r="CX117" i="1"/>
  <c r="CX221" i="1"/>
  <c r="CX145" i="1"/>
  <c r="CX303" i="1"/>
  <c r="CX268" i="1"/>
  <c r="CX180" i="1"/>
  <c r="CX403" i="1"/>
  <c r="CX217" i="1"/>
  <c r="CX181" i="1"/>
  <c r="CX358" i="1"/>
  <c r="CX342" i="1"/>
  <c r="CX275" i="1"/>
  <c r="CX264" i="1"/>
  <c r="CX431" i="1"/>
  <c r="CX322" i="1"/>
  <c r="CX286" i="1"/>
  <c r="CX169" i="1"/>
  <c r="CX361" i="1"/>
  <c r="CX241" i="1"/>
  <c r="CX351" i="1"/>
  <c r="CX421" i="1"/>
  <c r="CX582" i="1"/>
  <c r="CX323" i="1"/>
  <c r="CX335" i="1"/>
  <c r="CX530" i="1"/>
  <c r="CX496" i="1"/>
  <c r="CX336" i="1"/>
  <c r="CX531" i="1"/>
  <c r="CX408" i="1"/>
  <c r="CX432" i="1"/>
  <c r="CX520" i="1"/>
  <c r="CX643" i="1"/>
  <c r="CX473" i="1"/>
  <c r="CX542" i="1"/>
  <c r="CX549" i="1"/>
  <c r="CX695" i="1"/>
  <c r="CX577" i="1"/>
  <c r="CX707" i="1"/>
  <c r="CX602" i="1"/>
  <c r="CX485" i="1"/>
  <c r="CX751" i="1"/>
  <c r="CX727" i="1"/>
  <c r="CX755" i="1"/>
  <c r="CX298" i="1"/>
  <c r="CX415" i="1"/>
  <c r="CX765" i="1"/>
  <c r="CX782" i="1"/>
  <c r="CX721" i="1"/>
  <c r="CX840" i="1"/>
  <c r="CX843" i="1"/>
  <c r="CX693" i="1"/>
  <c r="CX869" i="1"/>
  <c r="CX823" i="1"/>
  <c r="CX972" i="1"/>
  <c r="CX819" i="1"/>
  <c r="CX827" i="1"/>
  <c r="CX774" i="1"/>
  <c r="CX807" i="1"/>
  <c r="CX791" i="1"/>
  <c r="CX977" i="1"/>
  <c r="CX796" i="1"/>
  <c r="CX998" i="1"/>
  <c r="CX879" i="1"/>
  <c r="CX1023" i="1"/>
  <c r="CX978" i="1"/>
  <c r="CX1010" i="1"/>
  <c r="CX940" i="1"/>
  <c r="CX1088" i="1"/>
  <c r="CX850" i="1"/>
  <c r="CX737" i="1"/>
  <c r="CX1091" i="1"/>
  <c r="CX957" i="1"/>
  <c r="CX1070" i="1"/>
  <c r="CX1292" i="1"/>
  <c r="CX1111" i="1"/>
  <c r="CX1035" i="1"/>
  <c r="CX1252" i="1"/>
  <c r="CX1074" i="1"/>
  <c r="CX1203" i="1"/>
  <c r="CX1122" i="1"/>
  <c r="CX1260" i="1"/>
  <c r="CX1009" i="1"/>
  <c r="CX1087" i="1"/>
  <c r="CX1221" i="1"/>
  <c r="CX1138" i="1"/>
  <c r="CX1014" i="1"/>
  <c r="CX1249" i="1"/>
  <c r="CX1300" i="1"/>
  <c r="CX1483" i="1"/>
  <c r="CX1234" i="1"/>
  <c r="CX1163" i="1"/>
  <c r="CX1326" i="1"/>
  <c r="CX1289" i="1"/>
  <c r="CX1112" i="1"/>
  <c r="CX1386" i="1"/>
  <c r="CX1266" i="1"/>
  <c r="CX1418" i="1"/>
  <c r="CX1521" i="1"/>
  <c r="CX1255" i="1"/>
  <c r="CX1217" i="1"/>
  <c r="CX1396" i="1"/>
  <c r="CX1208" i="1"/>
  <c r="CX1456" i="1"/>
  <c r="CX1526" i="1"/>
  <c r="CX1689" i="1"/>
  <c r="CX1466" i="1"/>
  <c r="CX1391" i="1"/>
  <c r="CX1550" i="1"/>
  <c r="CX1222" i="1"/>
  <c r="CX1565" i="1"/>
  <c r="CX1107" i="1"/>
  <c r="CX1538" i="1"/>
  <c r="CX1674" i="1"/>
  <c r="CX1460" i="1"/>
  <c r="CX1444" i="1"/>
  <c r="CX1677" i="1"/>
  <c r="CX1387" i="1"/>
  <c r="CX1577" i="1"/>
  <c r="CX1406" i="1"/>
  <c r="CX1599" i="1"/>
  <c r="CX1512" i="1"/>
  <c r="CX1828" i="1"/>
  <c r="CX1919" i="1"/>
  <c r="CX1632" i="1"/>
  <c r="CX1755" i="1"/>
  <c r="CX1884" i="1"/>
  <c r="CX1617" i="1"/>
  <c r="CX1778" i="1"/>
  <c r="CX1933" i="1"/>
  <c r="CX1602" i="1"/>
  <c r="CX1785" i="1"/>
  <c r="CX1892" i="1"/>
  <c r="CX2016" i="1"/>
  <c r="CX1781" i="1"/>
  <c r="CX1929" i="1"/>
  <c r="CX1518" i="1"/>
  <c r="CX1739" i="1"/>
  <c r="CX1898" i="1"/>
  <c r="CX1566" i="1"/>
  <c r="CX1777" i="1"/>
  <c r="CX1891" i="1"/>
  <c r="CX1987" i="1"/>
  <c r="CX1714" i="1"/>
  <c r="CX1969" i="1"/>
  <c r="CX1719" i="1"/>
  <c r="CX1850" i="1"/>
  <c r="CX1985" i="1"/>
  <c r="CX1730" i="1"/>
  <c r="CX1909" i="1"/>
  <c r="CX1952" i="1"/>
  <c r="CX2011" i="1"/>
  <c r="CX2020" i="1"/>
  <c r="CX2029" i="1"/>
  <c r="CX1467" i="1"/>
  <c r="CX1631" i="1"/>
  <c r="CX1980" i="1"/>
  <c r="CX2032" i="1"/>
  <c r="CX2042" i="1"/>
  <c r="CX112" i="1"/>
  <c r="CX73" i="1"/>
  <c r="CX132" i="1"/>
  <c r="CX90" i="1"/>
  <c r="CX175" i="1"/>
  <c r="CX134" i="1"/>
  <c r="CX173" i="1"/>
  <c r="CX227" i="1"/>
  <c r="CX161" i="1"/>
  <c r="CX314" i="1"/>
  <c r="CX272" i="1"/>
  <c r="CX226" i="1"/>
  <c r="CX414" i="1"/>
  <c r="CX224" i="1"/>
  <c r="CX190" i="1"/>
  <c r="CX365" i="1"/>
  <c r="CX367" i="1"/>
  <c r="CX278" i="1"/>
  <c r="CX299" i="1"/>
  <c r="CX448" i="1"/>
  <c r="CX325" i="1"/>
  <c r="CX309" i="1"/>
  <c r="CX244" i="1"/>
  <c r="CX392" i="1"/>
  <c r="CX334" i="1"/>
  <c r="CX353" i="1"/>
  <c r="CX438" i="1"/>
  <c r="CX590" i="1"/>
  <c r="CX341" i="1"/>
  <c r="CX376" i="1"/>
  <c r="CX537" i="1"/>
  <c r="CX518" i="1"/>
  <c r="CX343" i="1"/>
  <c r="CX540" i="1"/>
  <c r="CX434" i="1"/>
  <c r="CX456" i="1"/>
  <c r="CX546" i="1"/>
  <c r="CX652" i="1"/>
  <c r="CX499" i="1"/>
  <c r="CX554" i="1"/>
  <c r="CX587" i="1"/>
  <c r="CX703" i="1"/>
  <c r="CX583" i="1"/>
  <c r="CX714" i="1"/>
  <c r="CX625" i="1"/>
  <c r="CX509" i="1"/>
  <c r="CX757" i="1"/>
  <c r="CX730" i="1"/>
  <c r="CX450" i="1"/>
  <c r="CX370" i="1"/>
  <c r="CX454" i="1"/>
  <c r="CX766" i="1"/>
  <c r="CX810" i="1"/>
  <c r="CX724" i="1"/>
  <c r="CX857" i="1"/>
  <c r="CX848" i="1"/>
  <c r="CX704" i="1"/>
  <c r="CX892" i="1"/>
  <c r="CX833" i="1"/>
  <c r="CX990" i="1"/>
  <c r="CX841" i="1"/>
  <c r="CX860" i="1"/>
  <c r="CX809" i="1"/>
  <c r="CX811" i="1"/>
  <c r="CX798" i="1"/>
  <c r="CX994" i="1"/>
  <c r="CX824" i="1"/>
  <c r="CX1030" i="1"/>
  <c r="CX903" i="1"/>
  <c r="CX847" i="1"/>
  <c r="CX1012" i="1"/>
  <c r="CX1015" i="1"/>
  <c r="CX946" i="1"/>
  <c r="CX1089" i="1"/>
  <c r="CX742" i="1"/>
  <c r="CX616" i="1"/>
  <c r="CX1102" i="1"/>
  <c r="CX971" i="1"/>
  <c r="CX1082" i="1"/>
  <c r="CX1302" i="1"/>
  <c r="CX1127" i="1"/>
  <c r="CX1063" i="1"/>
  <c r="CX1256" i="1"/>
  <c r="CX1079" i="1"/>
  <c r="CX1248" i="1"/>
  <c r="CX1133" i="1"/>
  <c r="CX1297" i="1"/>
  <c r="CX1013" i="1"/>
  <c r="CX1097" i="1"/>
  <c r="CX1229" i="1"/>
  <c r="CX1148" i="1"/>
  <c r="CX1080" i="1"/>
  <c r="CX1250" i="1"/>
  <c r="CX1328" i="1"/>
  <c r="CX1491" i="1"/>
  <c r="CX1240" i="1"/>
  <c r="CX1169" i="1"/>
  <c r="CX1333" i="1"/>
  <c r="CX1312" i="1"/>
  <c r="CX1190" i="1"/>
  <c r="CX1410" i="1"/>
  <c r="CX1274" i="1"/>
  <c r="CX1436" i="1"/>
  <c r="CX992" i="1"/>
  <c r="CX1259" i="1"/>
  <c r="CX1227" i="1"/>
  <c r="CX1419" i="1"/>
  <c r="CX1224" i="1"/>
  <c r="CX1324" i="1"/>
  <c r="CX1536" i="1"/>
  <c r="CX1691" i="1"/>
  <c r="CX1474" i="1"/>
  <c r="CX1414" i="1"/>
  <c r="CX1557" i="1"/>
  <c r="CX1280" i="1"/>
  <c r="CX1567" i="1"/>
  <c r="CX1136" i="1"/>
  <c r="CX1544" i="1"/>
  <c r="CX1704" i="1"/>
  <c r="CX1479" i="1"/>
  <c r="CX1465" i="1"/>
  <c r="CX1690" i="1"/>
  <c r="CX1442" i="1"/>
  <c r="CX1586" i="1"/>
  <c r="CX1413" i="1"/>
  <c r="CX1612" i="1"/>
  <c r="CX1564" i="1"/>
  <c r="CX1831" i="1"/>
  <c r="CX1921" i="1"/>
  <c r="CX1641" i="1"/>
  <c r="CX1783" i="1"/>
  <c r="CX1888" i="1"/>
  <c r="CX1623" i="1"/>
  <c r="CX1800" i="1"/>
  <c r="CX1944" i="1"/>
  <c r="CX1614" i="1"/>
  <c r="CX1801" i="1"/>
  <c r="CX1900" i="1"/>
  <c r="CX2021" i="1"/>
  <c r="CX1786" i="1"/>
  <c r="CX1936" i="1"/>
  <c r="CX1537" i="1"/>
  <c r="CX1749" i="1"/>
  <c r="CX1903" i="1"/>
  <c r="CX1615" i="1"/>
  <c r="CX1780" i="1"/>
  <c r="CX1894" i="1"/>
  <c r="CX1996" i="1"/>
  <c r="CX1754" i="1"/>
  <c r="CX1991" i="1"/>
  <c r="CX1738" i="1"/>
  <c r="CX1858" i="1"/>
  <c r="CX1995" i="1"/>
  <c r="CX1756" i="1"/>
  <c r="CX1913" i="1"/>
  <c r="CX1992" i="1"/>
  <c r="CX2023" i="1"/>
  <c r="CX2026" i="1"/>
  <c r="CX2036" i="1"/>
  <c r="CX1563" i="1"/>
  <c r="CX1645" i="1"/>
  <c r="CX2022" i="1"/>
  <c r="CX1415" i="1"/>
  <c r="CX1874" i="1"/>
  <c r="CX121" i="1"/>
  <c r="CX120" i="1"/>
  <c r="CX84" i="1"/>
  <c r="CX137" i="1"/>
  <c r="CX142" i="1"/>
  <c r="CX107" i="1"/>
  <c r="CX192" i="1"/>
  <c r="CX141" i="1"/>
  <c r="CX179" i="1"/>
  <c r="CX130" i="1"/>
  <c r="CX248" i="1"/>
  <c r="CX165" i="1"/>
  <c r="CX59" i="1"/>
  <c r="CX284" i="1"/>
  <c r="CX253" i="1"/>
  <c r="CX443" i="1"/>
  <c r="CX250" i="1"/>
  <c r="CX242" i="1"/>
  <c r="CX379" i="1"/>
  <c r="CX371" i="1"/>
  <c r="CX302" i="1"/>
  <c r="CX306" i="1"/>
  <c r="CX511" i="1"/>
  <c r="CX354" i="1"/>
  <c r="CX419" i="1"/>
  <c r="CX269" i="1"/>
  <c r="CX405" i="1"/>
  <c r="CX337" i="1"/>
  <c r="CX399" i="1"/>
  <c r="CX449" i="1"/>
  <c r="CX593" i="1"/>
  <c r="CX372" i="1"/>
  <c r="CX396" i="1"/>
  <c r="CX541" i="1"/>
  <c r="CX521" i="1"/>
  <c r="CX389" i="1"/>
  <c r="CX563" i="1"/>
  <c r="CX491" i="1"/>
  <c r="CX460" i="1"/>
  <c r="CX562" i="1"/>
  <c r="CX655" i="1"/>
  <c r="CX570" i="1"/>
  <c r="CX572" i="1"/>
  <c r="CX601" i="1"/>
  <c r="CX711" i="1"/>
  <c r="CX595" i="1"/>
  <c r="CX728" i="1"/>
  <c r="CX632" i="1"/>
  <c r="CX493" i="1"/>
  <c r="CX254" i="1"/>
  <c r="CX733" i="1"/>
  <c r="CX569" i="1"/>
  <c r="CX407" i="1"/>
  <c r="CX598" i="1"/>
  <c r="CX783" i="1"/>
  <c r="CX832" i="1"/>
  <c r="CX732" i="1"/>
  <c r="CX861" i="1"/>
  <c r="CX851" i="1"/>
  <c r="CX740" i="1"/>
  <c r="CX725" i="1"/>
  <c r="CX839" i="1"/>
  <c r="CX995" i="1"/>
  <c r="CX856" i="1"/>
  <c r="CX867" i="1"/>
  <c r="CX813" i="1"/>
  <c r="CX836" i="1"/>
  <c r="CX803" i="1"/>
  <c r="CX1007" i="1"/>
  <c r="CX842" i="1"/>
  <c r="CX471" i="1"/>
  <c r="CX906" i="1"/>
  <c r="CX926" i="1"/>
  <c r="CX1032" i="1"/>
  <c r="CX1047" i="1"/>
  <c r="CX960" i="1"/>
  <c r="CX1092" i="1"/>
  <c r="CX907" i="1"/>
  <c r="CX826" i="1"/>
  <c r="CX1109" i="1"/>
  <c r="CX980" i="1"/>
  <c r="CX1084" i="1"/>
  <c r="CX1309" i="1"/>
  <c r="CX1143" i="1"/>
  <c r="CX1095" i="1"/>
  <c r="CX1273" i="1"/>
  <c r="CX1106" i="1"/>
  <c r="CX706" i="1"/>
  <c r="CX1175" i="1"/>
  <c r="CX1301" i="1"/>
  <c r="CX1083" i="1"/>
  <c r="CX1115" i="1"/>
  <c r="CX1233" i="1"/>
  <c r="CX1152" i="1"/>
  <c r="CX1094" i="1"/>
  <c r="CX1257" i="1"/>
  <c r="CX1330" i="1"/>
  <c r="CX1502" i="1"/>
  <c r="CX1245" i="1"/>
  <c r="CX1178" i="1"/>
  <c r="CX941" i="1"/>
  <c r="CX1318" i="1"/>
  <c r="CX1206" i="1"/>
  <c r="CX1412" i="1"/>
  <c r="CX1284" i="1"/>
  <c r="CX1438" i="1"/>
  <c r="CX1036" i="1"/>
  <c r="CX1278" i="1"/>
  <c r="CX1315" i="1"/>
  <c r="CX1423" i="1"/>
  <c r="CX1253" i="1"/>
  <c r="CX1334" i="1"/>
  <c r="CX1539" i="1"/>
  <c r="CX1701" i="1"/>
  <c r="CX1478" i="1"/>
  <c r="CX1426" i="1"/>
  <c r="CX1603" i="1"/>
  <c r="CX1363" i="1"/>
  <c r="CX1579" i="1"/>
  <c r="CX1264" i="1"/>
  <c r="CX1555" i="1"/>
  <c r="CX1706" i="1"/>
  <c r="CX1490" i="1"/>
  <c r="CX1486" i="1"/>
  <c r="CX1694" i="1"/>
  <c r="CX1449" i="1"/>
  <c r="CX1598" i="1"/>
  <c r="CX1429" i="1"/>
  <c r="CX1613" i="1"/>
  <c r="CX1589" i="1"/>
  <c r="CX1849" i="1"/>
  <c r="CX1925" i="1"/>
  <c r="CX1646" i="1"/>
  <c r="CX1813" i="1"/>
  <c r="CX1899" i="1"/>
  <c r="CX1629" i="1"/>
  <c r="CX1810" i="1"/>
  <c r="CX1978" i="1"/>
  <c r="CX1672" i="1"/>
  <c r="CX1806" i="1"/>
  <c r="CX1901" i="1"/>
  <c r="CX1523" i="1"/>
  <c r="CX1797" i="1"/>
  <c r="CX1937" i="1"/>
  <c r="CX1561" i="1"/>
  <c r="CX1771" i="1"/>
  <c r="CX1928" i="1"/>
  <c r="CX1630" i="1"/>
  <c r="CX1788" i="1"/>
  <c r="CX1907" i="1"/>
  <c r="CX2007" i="1"/>
  <c r="CX1762" i="1"/>
  <c r="CX2005" i="1"/>
  <c r="CX1748" i="1"/>
  <c r="CX1861" i="1"/>
  <c r="CX1532" i="1"/>
  <c r="CX1757" i="1"/>
  <c r="CX1914" i="1"/>
  <c r="CX2004" i="1"/>
  <c r="CX2034" i="1"/>
  <c r="CX2030" i="1"/>
  <c r="CX2040" i="1"/>
  <c r="CX1625" i="1"/>
  <c r="CX1829" i="1"/>
  <c r="CX2024" i="1"/>
  <c r="CX1721" i="1"/>
  <c r="CX1911" i="1"/>
  <c r="CX129" i="1"/>
  <c r="CX139" i="1"/>
  <c r="CX99" i="1"/>
  <c r="CX170" i="1"/>
  <c r="CX158" i="1"/>
  <c r="CX69" i="1"/>
  <c r="CX86" i="1"/>
  <c r="CX156" i="1"/>
  <c r="CX206" i="1"/>
  <c r="CX147" i="1"/>
  <c r="CX289" i="1"/>
  <c r="CX178" i="1"/>
  <c r="CX116" i="1"/>
  <c r="CX198" i="1"/>
  <c r="CX276" i="1"/>
  <c r="CX189" i="1"/>
  <c r="CX305" i="1"/>
  <c r="CX247" i="1"/>
  <c r="CX103" i="1"/>
  <c r="CX384" i="1"/>
  <c r="CX320" i="1"/>
  <c r="CX328" i="1"/>
  <c r="CX528" i="1"/>
  <c r="CX369" i="1"/>
  <c r="CX442" i="1"/>
  <c r="CX277" i="1"/>
  <c r="CX444" i="1"/>
  <c r="CX362" i="1"/>
  <c r="CX420" i="1"/>
  <c r="CX467" i="1"/>
  <c r="CX631" i="1"/>
  <c r="CX402" i="1"/>
  <c r="CX441" i="1"/>
  <c r="CX356" i="1"/>
  <c r="CX559" i="1"/>
  <c r="CX435" i="1"/>
  <c r="CX585" i="1"/>
  <c r="CX517" i="1"/>
  <c r="CX536" i="1"/>
  <c r="CX578" i="1"/>
  <c r="CX673" i="1"/>
  <c r="CX591" i="1"/>
  <c r="CX635" i="1"/>
  <c r="CX617" i="1"/>
  <c r="CX735" i="1"/>
  <c r="CX639" i="1"/>
  <c r="CX430" i="1"/>
  <c r="CX669" i="1"/>
  <c r="CX560" i="1"/>
  <c r="CX555" i="1"/>
  <c r="CX581" i="1"/>
  <c r="CX648" i="1"/>
  <c r="CX501" i="1"/>
  <c r="CX663" i="1"/>
  <c r="CX609" i="1"/>
  <c r="CX862" i="1"/>
  <c r="CX761" i="1"/>
  <c r="CX710" i="1"/>
  <c r="CX853" i="1"/>
  <c r="CX772" i="1"/>
  <c r="CX771" i="1"/>
  <c r="CX882" i="1"/>
  <c r="CX1034" i="1"/>
  <c r="CX873" i="1"/>
  <c r="CX886" i="1"/>
  <c r="CX846" i="1"/>
  <c r="CX871" i="1"/>
  <c r="CX866" i="1"/>
  <c r="CX1027" i="1"/>
  <c r="CX887" i="1"/>
  <c r="CX768" i="1"/>
  <c r="CX918" i="1"/>
  <c r="CX991" i="1"/>
  <c r="CX818" i="1"/>
  <c r="CX1076" i="1"/>
  <c r="CX1017" i="1"/>
  <c r="CX1100" i="1"/>
  <c r="CX937" i="1"/>
  <c r="CX985" i="1"/>
  <c r="CX1149" i="1"/>
  <c r="CX1025" i="1"/>
  <c r="CX1165" i="1"/>
  <c r="CX1343" i="1"/>
  <c r="CX1179" i="1"/>
  <c r="CX1124" i="1"/>
  <c r="CX1293" i="1"/>
  <c r="CX1120" i="1"/>
  <c r="CX845" i="1"/>
  <c r="CX1194" i="1"/>
  <c r="CX1354" i="1"/>
  <c r="CX1139" i="1"/>
  <c r="CX1126" i="1"/>
  <c r="CX1241" i="1"/>
  <c r="CX1174" i="1"/>
  <c r="CX1140" i="1"/>
  <c r="CX1110" i="1"/>
  <c r="CX1335" i="1"/>
  <c r="CX1517" i="1"/>
  <c r="CX1263" i="1"/>
  <c r="CX1215" i="1"/>
  <c r="CX1119" i="1"/>
  <c r="CX1342" i="1"/>
  <c r="CX1310" i="1"/>
  <c r="CX1427" i="1"/>
  <c r="CX1316" i="1"/>
  <c r="CX1455" i="1"/>
  <c r="CX1130" i="1"/>
  <c r="CX1305" i="1"/>
  <c r="CX1344" i="1"/>
  <c r="CX1430" i="1"/>
  <c r="CX1298" i="1"/>
  <c r="CX1381" i="1"/>
  <c r="CX1545" i="1"/>
  <c r="CX1727" i="1"/>
  <c r="CX1504" i="1"/>
  <c r="CX1441" i="1"/>
  <c r="CX1651" i="1"/>
  <c r="CX1401" i="1"/>
  <c r="CX1594" i="1"/>
  <c r="CX1311" i="1"/>
  <c r="CX1582" i="1"/>
  <c r="CX1223" i="1"/>
  <c r="CX1506" i="1"/>
  <c r="CX1492" i="1"/>
  <c r="CX1710" i="1"/>
  <c r="CX1477" i="1"/>
  <c r="CX1624" i="1"/>
  <c r="CX1454" i="1"/>
  <c r="CX1619" i="1"/>
  <c r="CX1639" i="1"/>
  <c r="CX1873" i="1"/>
  <c r="CX1380" i="1"/>
  <c r="CX1664" i="1"/>
  <c r="CX1821" i="1"/>
  <c r="CX1940" i="1"/>
  <c r="CX1713" i="1"/>
  <c r="CX1833" i="1"/>
  <c r="CX1409" i="1"/>
  <c r="CX1693" i="1"/>
  <c r="CX1824" i="1"/>
  <c r="CX1946" i="1"/>
  <c r="CX1581" i="1"/>
  <c r="CX1816" i="1"/>
  <c r="CX1954" i="1"/>
  <c r="CX1633" i="1"/>
  <c r="CX1804" i="1"/>
  <c r="CX1956" i="1"/>
  <c r="CX1637" i="1"/>
  <c r="CX1794" i="1"/>
  <c r="CX1918" i="1"/>
  <c r="CX1331" i="1"/>
  <c r="CX1776" i="1"/>
  <c r="CX1428" i="1"/>
  <c r="CX1760" i="1"/>
  <c r="CX1877" i="1"/>
  <c r="CX1634" i="1"/>
  <c r="CX1774" i="1"/>
  <c r="CX1931" i="1"/>
  <c r="CX1967" i="1"/>
  <c r="CX2041" i="1"/>
  <c r="CX1955" i="1"/>
  <c r="CX1657" i="1"/>
  <c r="CX1787" i="1"/>
  <c r="CX1973" i="1"/>
  <c r="CX2031" i="1"/>
  <c r="CX2025" i="1"/>
  <c r="CX1751" i="1"/>
  <c r="CX62" i="1"/>
  <c r="CX88" i="1"/>
  <c r="CX174" i="1"/>
  <c r="CX163" i="1"/>
  <c r="CX71" i="1"/>
  <c r="CX123" i="1"/>
  <c r="CX171" i="1"/>
  <c r="CX211" i="1"/>
  <c r="CX151" i="1"/>
  <c r="CX292" i="1"/>
  <c r="CX203" i="1"/>
  <c r="CX191" i="1"/>
  <c r="CX236" i="1"/>
  <c r="CX285" i="1"/>
  <c r="CX234" i="1"/>
  <c r="CX312" i="1"/>
  <c r="CX279" i="1"/>
  <c r="CX133" i="1"/>
  <c r="CX422" i="1"/>
  <c r="CX67" i="1"/>
  <c r="CX210" i="1"/>
  <c r="CX529" i="1"/>
  <c r="CX383" i="1"/>
  <c r="CX445" i="1"/>
  <c r="CX293" i="1"/>
  <c r="CX447" i="1"/>
  <c r="CX364" i="1"/>
  <c r="CX423" i="1"/>
  <c r="CX512" i="1"/>
  <c r="CX638" i="1"/>
  <c r="CX433" i="1"/>
  <c r="CX457" i="1"/>
  <c r="CX381" i="1"/>
  <c r="CX592" i="1"/>
  <c r="CX452" i="1"/>
  <c r="CX589" i="1"/>
  <c r="CX349" i="1"/>
  <c r="CX539" i="1"/>
  <c r="CX596" i="1"/>
  <c r="CX681" i="1"/>
  <c r="CX624" i="1"/>
  <c r="CX670" i="1"/>
  <c r="CX620" i="1"/>
  <c r="CX240" i="1"/>
  <c r="CX651" i="1"/>
  <c r="CX458" i="1"/>
  <c r="CX678" i="1"/>
  <c r="CX586" i="1"/>
  <c r="CX642" i="1"/>
  <c r="CX600" i="1"/>
  <c r="CX650" i="1"/>
  <c r="CX597" i="1"/>
  <c r="CX682" i="1"/>
  <c r="CX649" i="1"/>
  <c r="CX484" i="1"/>
  <c r="CX764" i="1"/>
  <c r="CX344" i="1"/>
  <c r="CX870" i="1"/>
  <c r="CX780" i="1"/>
  <c r="CX787" i="1"/>
  <c r="CX884" i="1"/>
  <c r="CX738" i="1"/>
  <c r="CX875" i="1"/>
  <c r="CX896" i="1"/>
  <c r="CX864" i="1"/>
  <c r="CX878" i="1"/>
  <c r="CX890" i="1"/>
  <c r="CX1033" i="1"/>
  <c r="CX910" i="1"/>
  <c r="CX792" i="1"/>
  <c r="CX927" i="1"/>
  <c r="CX889" i="1"/>
  <c r="CX849" i="1"/>
  <c r="CX1081" i="1"/>
  <c r="CX1020" i="1"/>
  <c r="CX1103" i="1"/>
  <c r="CX901" i="1"/>
  <c r="CX993" i="1"/>
  <c r="CX1167" i="1"/>
  <c r="CX1031" i="1"/>
  <c r="CX1180" i="1"/>
  <c r="CX770" i="1"/>
  <c r="CX908" i="1"/>
  <c r="CX1129" i="1"/>
  <c r="CX1314" i="1"/>
  <c r="CX1145" i="1"/>
  <c r="CX894" i="1"/>
  <c r="CX1200" i="1"/>
  <c r="CX1358" i="1"/>
  <c r="CX900" i="1"/>
  <c r="CX1142" i="1"/>
  <c r="CX949" i="1"/>
  <c r="CX1177" i="1"/>
  <c r="CX1154" i="1"/>
  <c r="CX1193" i="1"/>
  <c r="CX1349" i="1"/>
  <c r="CX1527" i="1"/>
  <c r="CX1279" i="1"/>
  <c r="CX1258" i="1"/>
  <c r="CX1150" i="1"/>
  <c r="CX1345" i="1"/>
  <c r="CX1347" i="1"/>
  <c r="CX1099" i="1"/>
  <c r="CX1322" i="1"/>
  <c r="CX1459" i="1"/>
  <c r="CX1171" i="1"/>
  <c r="CX1319" i="1"/>
  <c r="CX1346" i="1"/>
  <c r="CX1445" i="1"/>
  <c r="CX1337" i="1"/>
  <c r="CX1398" i="1"/>
  <c r="CX1560" i="1"/>
  <c r="CX988" i="1"/>
  <c r="CX1516" i="1"/>
  <c r="CX1443" i="1"/>
  <c r="CX1684" i="1"/>
  <c r="CX1417" i="1"/>
  <c r="CX1600" i="1"/>
  <c r="CX1382" i="1"/>
  <c r="CX1584" i="1"/>
  <c r="CX1272" i="1"/>
  <c r="CX1056" i="1"/>
  <c r="CX1535" i="1"/>
  <c r="CX1722" i="1"/>
  <c r="CX1482" i="1"/>
  <c r="CX1064" i="1"/>
  <c r="CX1487" i="1"/>
  <c r="CX1620" i="1"/>
  <c r="CX1658" i="1"/>
  <c r="CX1876" i="1"/>
  <c r="CX1393" i="1"/>
  <c r="CX1680" i="1"/>
  <c r="CX1822" i="1"/>
  <c r="CX1945" i="1"/>
  <c r="CX1741" i="1"/>
  <c r="CX1841" i="1"/>
  <c r="CX1421" i="1"/>
  <c r="CX1696" i="1"/>
  <c r="CX1827" i="1"/>
  <c r="CX1965" i="1"/>
  <c r="CX1593" i="1"/>
  <c r="CX1840" i="1"/>
  <c r="CX1964" i="1"/>
  <c r="CX1656" i="1"/>
  <c r="CX1805" i="1"/>
  <c r="CX1963" i="1"/>
  <c r="CX1667" i="1"/>
  <c r="CX1807" i="1"/>
  <c r="CX1930" i="1"/>
  <c r="CX1473" i="1"/>
  <c r="CX1796" i="1"/>
  <c r="CX1551" i="1"/>
  <c r="CX1761" i="1"/>
  <c r="CX1878" i="1"/>
  <c r="CX1649" i="1"/>
  <c r="CX1802" i="1"/>
  <c r="CX1938" i="1"/>
  <c r="CX1981" i="1"/>
  <c r="CX1530" i="1"/>
  <c r="CX1998" i="1"/>
  <c r="CX1673" i="1"/>
  <c r="CX1826" i="1"/>
  <c r="CX2006" i="1"/>
  <c r="CX2035" i="1"/>
  <c r="CX1734" i="1"/>
  <c r="EA51" i="1"/>
  <c r="EA52" i="1"/>
  <c r="EA53" i="1"/>
  <c r="EA54" i="1"/>
  <c r="EA55" i="1"/>
  <c r="EA59" i="1"/>
  <c r="EA56" i="1"/>
  <c r="EA60" i="1"/>
  <c r="EA57" i="1"/>
  <c r="EA58" i="1"/>
  <c r="EA61" i="1"/>
  <c r="EA62" i="1"/>
  <c r="EA63" i="1"/>
  <c r="EA64" i="1"/>
  <c r="EA65" i="1"/>
  <c r="EA69" i="1"/>
  <c r="EA66" i="1"/>
  <c r="EA68" i="1"/>
  <c r="EA67" i="1"/>
  <c r="EA70" i="1"/>
  <c r="EA71" i="1"/>
  <c r="EA72" i="1"/>
  <c r="EA73" i="1"/>
  <c r="EA74" i="1"/>
  <c r="EA75" i="1"/>
  <c r="EA76" i="1"/>
  <c r="EA79" i="1"/>
  <c r="CX1867" i="1"/>
  <c r="CX1753" i="1"/>
  <c r="CX1573" i="1"/>
  <c r="CX1636" i="1"/>
  <c r="CX1375" i="1"/>
  <c r="CX1440" i="1"/>
  <c r="CX1161" i="1"/>
  <c r="CX1156" i="1"/>
  <c r="CX881" i="1"/>
  <c r="CX680" i="1"/>
  <c r="CX622" i="1"/>
  <c r="CX205" i="1"/>
  <c r="CX308" i="1"/>
  <c r="CX136" i="1"/>
  <c r="CK1798" i="1"/>
  <c r="CK1579" i="1"/>
  <c r="CK1654" i="1"/>
  <c r="CK120" i="1"/>
  <c r="CK69" i="1"/>
  <c r="CK55" i="1"/>
  <c r="CK122" i="1"/>
  <c r="CK173" i="1"/>
  <c r="CK119" i="1"/>
  <c r="CK149" i="1"/>
  <c r="CK188" i="1"/>
  <c r="CK147" i="1"/>
  <c r="CK199" i="1"/>
  <c r="CK255" i="1"/>
  <c r="CK249" i="1"/>
  <c r="CK267" i="1"/>
  <c r="CK176" i="1"/>
  <c r="CK305" i="1"/>
  <c r="CK217" i="1"/>
  <c r="CK263" i="1"/>
  <c r="CK397" i="1"/>
  <c r="CK367" i="1"/>
  <c r="CK344" i="1"/>
  <c r="CK203" i="1"/>
  <c r="CK291" i="1"/>
  <c r="CK502" i="1"/>
  <c r="CK126" i="1"/>
  <c r="CK180" i="1"/>
  <c r="CK453" i="1"/>
  <c r="CK215" i="1"/>
  <c r="CK137" i="1"/>
  <c r="CK73" i="1"/>
  <c r="CK451" i="1"/>
  <c r="CK592" i="1"/>
  <c r="CK372" i="1"/>
  <c r="CK465" i="1"/>
  <c r="CK365" i="1"/>
  <c r="CK610" i="1"/>
  <c r="CK207" i="1"/>
  <c r="CK580" i="1"/>
  <c r="CK461" i="1"/>
  <c r="CK539" i="1"/>
  <c r="CK546" i="1"/>
  <c r="CK558" i="1"/>
  <c r="CK574" i="1"/>
  <c r="CK601" i="1"/>
  <c r="CK474" i="1"/>
  <c r="CK723" i="1"/>
  <c r="CK597" i="1"/>
  <c r="CK358" i="1"/>
  <c r="CK664" i="1"/>
  <c r="CK423" i="1"/>
  <c r="CK760" i="1"/>
  <c r="CK749" i="1"/>
  <c r="CK528" i="1"/>
  <c r="CK619" i="1"/>
  <c r="CK628" i="1"/>
  <c r="CK390" i="1"/>
  <c r="CK839" i="1"/>
  <c r="CK813" i="1"/>
  <c r="CK522" i="1"/>
  <c r="CK878" i="1"/>
  <c r="CK814" i="1"/>
  <c r="CK803" i="1"/>
  <c r="CK940" i="1"/>
  <c r="CK764" i="1"/>
  <c r="CK947" i="1"/>
  <c r="CK895" i="1"/>
  <c r="CK866" i="1"/>
  <c r="CK767" i="1"/>
  <c r="CK913" i="1"/>
  <c r="CK631" i="1"/>
  <c r="CK828" i="1"/>
  <c r="CK973" i="1"/>
  <c r="CK875" i="1"/>
  <c r="CK999" i="1"/>
  <c r="CK471" i="1"/>
  <c r="CK1017" i="1"/>
  <c r="CK799" i="1"/>
  <c r="CK1031" i="1"/>
  <c r="CK668" i="1"/>
  <c r="CK919" i="1"/>
  <c r="CK808" i="1"/>
  <c r="CK1153" i="1"/>
  <c r="CK1102" i="1"/>
  <c r="CK1282" i="1"/>
  <c r="CK1113" i="1"/>
  <c r="CK995" i="1"/>
  <c r="CK1186" i="1"/>
  <c r="CK1269" i="1"/>
  <c r="CK1042" i="1"/>
  <c r="CK1237" i="1"/>
  <c r="CK1117" i="1"/>
  <c r="CK1275" i="1"/>
  <c r="CK1069" i="1"/>
  <c r="CK1023" i="1"/>
  <c r="CK1144" i="1"/>
  <c r="CK1179" i="1"/>
  <c r="CK1116" i="1"/>
  <c r="CK1209" i="1"/>
  <c r="CK1397" i="1"/>
  <c r="CK1014" i="1"/>
  <c r="CK963" i="1"/>
  <c r="CK1338" i="1"/>
  <c r="CK1347" i="1"/>
  <c r="CK1098" i="1"/>
  <c r="CK1322" i="1"/>
  <c r="CK1268" i="1"/>
  <c r="CK1492" i="1"/>
  <c r="CK1233" i="1"/>
  <c r="CK1294" i="1"/>
  <c r="CK1131" i="1"/>
  <c r="CK1411" i="1"/>
  <c r="CK1391" i="1"/>
  <c r="CK1574" i="1"/>
  <c r="CK1433" i="1"/>
  <c r="CK1553" i="1"/>
  <c r="CK1513" i="1"/>
  <c r="CK1702" i="1"/>
  <c r="CK1462" i="1"/>
  <c r="CK1605" i="1"/>
  <c r="CK1198" i="1"/>
  <c r="CK1527" i="1"/>
  <c r="CK1717" i="1"/>
  <c r="CK1503" i="1"/>
  <c r="CK1495" i="1"/>
  <c r="CK1614" i="1"/>
  <c r="CK1239" i="1"/>
  <c r="CK1487" i="1"/>
  <c r="CK1362" i="1"/>
  <c r="CK1604" i="1"/>
  <c r="CK1629" i="1"/>
  <c r="CK1821" i="1"/>
  <c r="CK1954" i="1"/>
  <c r="CK1731" i="1"/>
  <c r="CK1809" i="1"/>
  <c r="CK1918" i="1"/>
  <c r="CK1253" i="1"/>
  <c r="CK1762" i="1"/>
  <c r="CK1937" i="1"/>
  <c r="CK1633" i="1"/>
  <c r="CK1859" i="1"/>
  <c r="CK2008" i="1"/>
  <c r="CK1716" i="1"/>
  <c r="CK1839" i="1"/>
  <c r="CK1968" i="1"/>
  <c r="CK1599" i="1"/>
  <c r="CK1775" i="1"/>
  <c r="CK1891" i="1"/>
  <c r="CK1610" i="1"/>
  <c r="CK1814" i="1"/>
  <c r="CK1976" i="1"/>
  <c r="CK1400" i="1"/>
  <c r="CK1802" i="1"/>
  <c r="CK2004" i="1"/>
  <c r="CK1666" i="1"/>
  <c r="CK1801" i="1"/>
  <c r="CK2000" i="1"/>
  <c r="CK1737" i="1"/>
  <c r="CK1885" i="1"/>
  <c r="CK1822" i="1"/>
  <c r="CK1921" i="1"/>
  <c r="CK1500" i="1"/>
  <c r="CK1977" i="1"/>
  <c r="CK1857" i="1"/>
  <c r="CK2039" i="1"/>
  <c r="CK2001" i="1"/>
  <c r="CK1951" i="1"/>
  <c r="CK2002" i="1"/>
  <c r="CK1934" i="1"/>
  <c r="CK124" i="1"/>
  <c r="CK80" i="1"/>
  <c r="CK59" i="1"/>
  <c r="CK57" i="1"/>
  <c r="CK178" i="1"/>
  <c r="CK136" i="1"/>
  <c r="CK154" i="1"/>
  <c r="CK190" i="1"/>
  <c r="CK153" i="1"/>
  <c r="CK212" i="1"/>
  <c r="CK264" i="1"/>
  <c r="CK256" i="1"/>
  <c r="CK276" i="1"/>
  <c r="CK216" i="1"/>
  <c r="CK321" i="1"/>
  <c r="CK237" i="1"/>
  <c r="CK295" i="1"/>
  <c r="CK398" i="1"/>
  <c r="CK369" i="1"/>
  <c r="CK363" i="1"/>
  <c r="CK233" i="1"/>
  <c r="CK322" i="1"/>
  <c r="CK506" i="1"/>
  <c r="CK192" i="1"/>
  <c r="CK238" i="1"/>
  <c r="CK456" i="1"/>
  <c r="CK297" i="1"/>
  <c r="CK174" i="1"/>
  <c r="CK228" i="1"/>
  <c r="CK459" i="1"/>
  <c r="CK596" i="1"/>
  <c r="CK380" i="1"/>
  <c r="CK468" i="1"/>
  <c r="CK373" i="1"/>
  <c r="CK615" i="1"/>
  <c r="CK349" i="1"/>
  <c r="CK588" i="1"/>
  <c r="CK467" i="1"/>
  <c r="CK544" i="1"/>
  <c r="CK566" i="1"/>
  <c r="CK572" i="1"/>
  <c r="CK593" i="1"/>
  <c r="CK606" i="1"/>
  <c r="CK518" i="1"/>
  <c r="CK728" i="1"/>
  <c r="CK609" i="1"/>
  <c r="CK447" i="1"/>
  <c r="CK327" i="1"/>
  <c r="CK535" i="1"/>
  <c r="CK581" i="1"/>
  <c r="CK754" i="1"/>
  <c r="CK626" i="1"/>
  <c r="CK682" i="1"/>
  <c r="CK637" i="1"/>
  <c r="CK555" i="1"/>
  <c r="CK840" i="1"/>
  <c r="CK816" i="1"/>
  <c r="CK586" i="1"/>
  <c r="CK882" i="1"/>
  <c r="CK855" i="1"/>
  <c r="CK782" i="1"/>
  <c r="CK942" i="1"/>
  <c r="CK774" i="1"/>
  <c r="CK382" i="1"/>
  <c r="CK904" i="1"/>
  <c r="CK871" i="1"/>
  <c r="CK796" i="1"/>
  <c r="CK916" i="1"/>
  <c r="CK720" i="1"/>
  <c r="CK845" i="1"/>
  <c r="CK975" i="1"/>
  <c r="CK886" i="1"/>
  <c r="CK1006" i="1"/>
  <c r="CK652" i="1"/>
  <c r="CK1046" i="1"/>
  <c r="CK812" i="1"/>
  <c r="CK1040" i="1"/>
  <c r="CK873" i="1"/>
  <c r="CK925" i="1"/>
  <c r="CK863" i="1"/>
  <c r="CK1158" i="1"/>
  <c r="CK1147" i="1"/>
  <c r="CK1295" i="1"/>
  <c r="CK1122" i="1"/>
  <c r="CK1008" i="1"/>
  <c r="CK1190" i="1"/>
  <c r="CK1288" i="1"/>
  <c r="CK1049" i="1"/>
  <c r="CK1241" i="1"/>
  <c r="CK1155" i="1"/>
  <c r="CK1304" i="1"/>
  <c r="CK1078" i="1"/>
  <c r="CK1030" i="1"/>
  <c r="CK1150" i="1"/>
  <c r="CK1196" i="1"/>
  <c r="CK1127" i="1"/>
  <c r="CK1215" i="1"/>
  <c r="CK1402" i="1"/>
  <c r="CK1039" i="1"/>
  <c r="CK980" i="1"/>
  <c r="CK1354" i="1"/>
  <c r="CK1350" i="1"/>
  <c r="CK1134" i="1"/>
  <c r="CK1334" i="1"/>
  <c r="CK1292" i="1"/>
  <c r="CK1508" i="1"/>
  <c r="CK1250" i="1"/>
  <c r="CK1296" i="1"/>
  <c r="CK1181" i="1"/>
  <c r="CK1413" i="1"/>
  <c r="CK1394" i="1"/>
  <c r="CK1603" i="1"/>
  <c r="CK1436" i="1"/>
  <c r="CK1591" i="1"/>
  <c r="CK1515" i="1"/>
  <c r="CK1706" i="1"/>
  <c r="CK1465" i="1"/>
  <c r="CK1628" i="1"/>
  <c r="CK1223" i="1"/>
  <c r="CK1528" i="1"/>
  <c r="CK1732" i="1"/>
  <c r="CK1018" i="1"/>
  <c r="CK1502" i="1"/>
  <c r="CK1632" i="1"/>
  <c r="CK1259" i="1"/>
  <c r="CK1489" i="1"/>
  <c r="CK1422" i="1"/>
  <c r="CK1645" i="1"/>
  <c r="CK1664" i="1"/>
  <c r="CK1846" i="1"/>
  <c r="CK1983" i="1"/>
  <c r="CK1735" i="1"/>
  <c r="CK1816" i="1"/>
  <c r="CK1923" i="1"/>
  <c r="CK1536" i="1"/>
  <c r="CK1808" i="1"/>
  <c r="CK1943" i="1"/>
  <c r="CK1635" i="1"/>
  <c r="CK1896" i="1"/>
  <c r="CK2019" i="1"/>
  <c r="CK1734" i="1"/>
  <c r="CK1850" i="1"/>
  <c r="CK1982" i="1"/>
  <c r="CK1606" i="1"/>
  <c r="CK1780" i="1"/>
  <c r="CK1897" i="1"/>
  <c r="CK1621" i="1"/>
  <c r="CK1858" i="1"/>
  <c r="CK1979" i="1"/>
  <c r="CK1447" i="1"/>
  <c r="CK1811" i="1"/>
  <c r="CK2011" i="1"/>
  <c r="CK1684" i="1"/>
  <c r="CK1813" i="1"/>
  <c r="CK1366" i="1"/>
  <c r="CK1747" i="1"/>
  <c r="CK1900" i="1"/>
  <c r="CK1831" i="1"/>
  <c r="CK2014" i="1"/>
  <c r="CK1778" i="1"/>
  <c r="CK1984" i="1"/>
  <c r="CK1909" i="1"/>
  <c r="CK2050" i="1"/>
  <c r="CK2018" i="1"/>
  <c r="CK1980" i="1"/>
  <c r="CK2021" i="1"/>
  <c r="CK2034" i="1"/>
  <c r="CK139" i="1"/>
  <c r="CK82" i="1"/>
  <c r="CK64" i="1"/>
  <c r="CK79" i="1"/>
  <c r="CK179" i="1"/>
  <c r="CK143" i="1"/>
  <c r="CK175" i="1"/>
  <c r="CK196" i="1"/>
  <c r="CK191" i="1"/>
  <c r="CK214" i="1"/>
  <c r="CK271" i="1"/>
  <c r="CK270" i="1"/>
  <c r="CK288" i="1"/>
  <c r="CK223" i="1"/>
  <c r="CK330" i="1"/>
  <c r="CK240" i="1"/>
  <c r="CK309" i="1"/>
  <c r="CK406" i="1"/>
  <c r="CK370" i="1"/>
  <c r="CK376" i="1"/>
  <c r="CK239" i="1"/>
  <c r="CK396" i="1"/>
  <c r="CK519" i="1"/>
  <c r="CK275" i="1"/>
  <c r="CK244" i="1"/>
  <c r="CK481" i="1"/>
  <c r="CK306" i="1"/>
  <c r="CK219" i="1"/>
  <c r="CK262" i="1"/>
  <c r="CK472" i="1"/>
  <c r="CK599" i="1"/>
  <c r="CK163" i="1"/>
  <c r="CK492" i="1"/>
  <c r="CK479" i="1"/>
  <c r="CK633" i="1"/>
  <c r="CK366" i="1"/>
  <c r="CK618" i="1"/>
  <c r="CK480" i="1"/>
  <c r="CK551" i="1"/>
  <c r="CK104" i="1"/>
  <c r="CK585" i="1"/>
  <c r="CK289" i="1"/>
  <c r="CK617" i="1"/>
  <c r="CK571" i="1"/>
  <c r="CK740" i="1"/>
  <c r="CK611" i="1"/>
  <c r="CK494" i="1"/>
  <c r="CK346" i="1"/>
  <c r="CK638" i="1"/>
  <c r="CK632" i="1"/>
  <c r="CK512" i="1"/>
  <c r="CK656" i="1"/>
  <c r="CK686" i="1"/>
  <c r="CK647" i="1"/>
  <c r="CK568" i="1"/>
  <c r="CK557" i="1"/>
  <c r="CK819" i="1"/>
  <c r="CK671" i="1"/>
  <c r="CK892" i="1"/>
  <c r="CK884" i="1"/>
  <c r="CK795" i="1"/>
  <c r="CK957" i="1"/>
  <c r="CK827" i="1"/>
  <c r="CK624" i="1"/>
  <c r="CK928" i="1"/>
  <c r="CK885" i="1"/>
  <c r="CK801" i="1"/>
  <c r="CK939" i="1"/>
  <c r="CK745" i="1"/>
  <c r="CK865" i="1"/>
  <c r="CK983" i="1"/>
  <c r="CK896" i="1"/>
  <c r="CK1025" i="1"/>
  <c r="CK753" i="1"/>
  <c r="CK1060" i="1"/>
  <c r="CK837" i="1"/>
  <c r="CK1058" i="1"/>
  <c r="CK820" i="1"/>
  <c r="CK935" i="1"/>
  <c r="CK1022" i="1"/>
  <c r="CK1164" i="1"/>
  <c r="CK1149" i="1"/>
  <c r="CK1311" i="1"/>
  <c r="CK1124" i="1"/>
  <c r="CK1029" i="1"/>
  <c r="CK1191" i="1"/>
  <c r="CK1301" i="1"/>
  <c r="CK1055" i="1"/>
  <c r="CK1255" i="1"/>
  <c r="CK1166" i="1"/>
  <c r="CK1320" i="1"/>
  <c r="CK1123" i="1"/>
  <c r="CK1036" i="1"/>
  <c r="CK1197" i="1"/>
  <c r="CK1205" i="1"/>
  <c r="CK1156" i="1"/>
  <c r="CK1221" i="1"/>
  <c r="CK1427" i="1"/>
  <c r="CK1140" i="1"/>
  <c r="CK998" i="1"/>
  <c r="CK966" i="1"/>
  <c r="CK1352" i="1"/>
  <c r="CK1174" i="1"/>
  <c r="CK1371" i="1"/>
  <c r="CK1307" i="1"/>
  <c r="CK1525" i="1"/>
  <c r="CK1261" i="1"/>
  <c r="CK1308" i="1"/>
  <c r="CK1248" i="1"/>
  <c r="CK1416" i="1"/>
  <c r="CK1407" i="1"/>
  <c r="CK1631" i="1"/>
  <c r="CK1455" i="1"/>
  <c r="CK1592" i="1"/>
  <c r="CK1538" i="1"/>
  <c r="CK1710" i="1"/>
  <c r="CK1484" i="1"/>
  <c r="CK1643" i="1"/>
  <c r="CK1327" i="1"/>
  <c r="CK1532" i="1"/>
  <c r="CK1007" i="1"/>
  <c r="CK1143" i="1"/>
  <c r="CK1511" i="1"/>
  <c r="CK1636" i="1"/>
  <c r="CK1361" i="1"/>
  <c r="CK1530" i="1"/>
  <c r="CK1438" i="1"/>
  <c r="CK1348" i="1"/>
  <c r="CK1686" i="1"/>
  <c r="CK1862" i="1"/>
  <c r="CK1284" i="1"/>
  <c r="CK1739" i="1"/>
  <c r="CK1827" i="1"/>
  <c r="CK1930" i="1"/>
  <c r="CK1541" i="1"/>
  <c r="CK1812" i="1"/>
  <c r="CK1959" i="1"/>
  <c r="CK1637" i="1"/>
  <c r="CK1903" i="1"/>
  <c r="CK1216" i="1"/>
  <c r="CK1743" i="1"/>
  <c r="CK1868" i="1"/>
  <c r="CK2005" i="1"/>
  <c r="CK1615" i="1"/>
  <c r="CK1796" i="1"/>
  <c r="CK1910" i="1"/>
  <c r="CK1642" i="1"/>
  <c r="CK1877" i="1"/>
  <c r="CK1981" i="1"/>
  <c r="CK1520" i="1"/>
  <c r="CK1818" i="1"/>
  <c r="CK1091" i="1"/>
  <c r="CK1703" i="1"/>
  <c r="CK1828" i="1"/>
  <c r="CK1404" i="1"/>
  <c r="CK1784" i="1"/>
  <c r="CK1901" i="1"/>
  <c r="CK1854" i="1"/>
  <c r="CK2023" i="1"/>
  <c r="CK1893" i="1"/>
  <c r="CK1996" i="1"/>
  <c r="CK2003" i="1"/>
  <c r="CK1607" i="1"/>
  <c r="CK2022" i="1"/>
  <c r="CK1992" i="1"/>
  <c r="CK2030" i="1"/>
  <c r="CK1516" i="1"/>
  <c r="CK61" i="1"/>
  <c r="CK93" i="1"/>
  <c r="CK81" i="1"/>
  <c r="CK98" i="1"/>
  <c r="CK181" i="1"/>
  <c r="CK157" i="1"/>
  <c r="CK184" i="1"/>
  <c r="CK213" i="1"/>
  <c r="CK127" i="1"/>
  <c r="CK225" i="1"/>
  <c r="CK277" i="1"/>
  <c r="CK293" i="1"/>
  <c r="CK298" i="1"/>
  <c r="CK241" i="1"/>
  <c r="CK342" i="1"/>
  <c r="CK247" i="1"/>
  <c r="CK326" i="1"/>
  <c r="CK407" i="1"/>
  <c r="CK371" i="1"/>
  <c r="CK442" i="1"/>
  <c r="CK274" i="1"/>
  <c r="CK425" i="1"/>
  <c r="CK521" i="1"/>
  <c r="CK335" i="1"/>
  <c r="CK269" i="1"/>
  <c r="CK483" i="1"/>
  <c r="CK395" i="1"/>
  <c r="CK248" i="1"/>
  <c r="CK345" i="1"/>
  <c r="CK476" i="1"/>
  <c r="CK608" i="1"/>
  <c r="CK246" i="1"/>
  <c r="CK498" i="1"/>
  <c r="CK540" i="1"/>
  <c r="CK641" i="1"/>
  <c r="CK429" i="1"/>
  <c r="CK639" i="1"/>
  <c r="CK482" i="1"/>
  <c r="CK582" i="1"/>
  <c r="CK278" i="1"/>
  <c r="CK587" i="1"/>
  <c r="CK405" i="1"/>
  <c r="CK622" i="1"/>
  <c r="CK579" i="1"/>
  <c r="CK741" i="1"/>
  <c r="CK613" i="1"/>
  <c r="CK548" i="1"/>
  <c r="CK393" i="1"/>
  <c r="CK676" i="1"/>
  <c r="CK650" i="1"/>
  <c r="CK614" i="1"/>
  <c r="CK658" i="1"/>
  <c r="CK696" i="1"/>
  <c r="CK654" i="1"/>
  <c r="CK674" i="1"/>
  <c r="CK602" i="1"/>
  <c r="CK846" i="1"/>
  <c r="CK689" i="1"/>
  <c r="CK629" i="1"/>
  <c r="CK887" i="1"/>
  <c r="CK817" i="1"/>
  <c r="CK960" i="1"/>
  <c r="CK843" i="1"/>
  <c r="CK708" i="1"/>
  <c r="CK661" i="1"/>
  <c r="CK890" i="1"/>
  <c r="CK830" i="1"/>
  <c r="CK944" i="1"/>
  <c r="CK756" i="1"/>
  <c r="CK872" i="1"/>
  <c r="CK993" i="1"/>
  <c r="CK902" i="1"/>
  <c r="CK455" i="1"/>
  <c r="CK877" i="1"/>
  <c r="CK1061" i="1"/>
  <c r="CK867" i="1"/>
  <c r="CK1063" i="1"/>
  <c r="CK832" i="1"/>
  <c r="CK961" i="1"/>
  <c r="CK1051" i="1"/>
  <c r="CK1182" i="1"/>
  <c r="CK1160" i="1"/>
  <c r="CK1326" i="1"/>
  <c r="CK1129" i="1"/>
  <c r="CK1038" i="1"/>
  <c r="CK1199" i="1"/>
  <c r="CK1305" i="1"/>
  <c r="CK1076" i="1"/>
  <c r="CK932" i="1"/>
  <c r="CK1172" i="1"/>
  <c r="CK1341" i="1"/>
  <c r="CK1128" i="1"/>
  <c r="CK1050" i="1"/>
  <c r="CK1206" i="1"/>
  <c r="CK858" i="1"/>
  <c r="CK1171" i="1"/>
  <c r="CK1258" i="1"/>
  <c r="CK1434" i="1"/>
  <c r="CK1212" i="1"/>
  <c r="CK1047" i="1"/>
  <c r="CK1001" i="1"/>
  <c r="CK1379" i="1"/>
  <c r="CK1238" i="1"/>
  <c r="CK1398" i="1"/>
  <c r="CK1325" i="1"/>
  <c r="CK1010" i="1"/>
  <c r="CK1298" i="1"/>
  <c r="CK1337" i="1"/>
  <c r="CK1271" i="1"/>
  <c r="CK1429" i="1"/>
  <c r="CK1443" i="1"/>
  <c r="CK1651" i="1"/>
  <c r="CK1481" i="1"/>
  <c r="CK1043" i="1"/>
  <c r="CK1567" i="1"/>
  <c r="CK1722" i="1"/>
  <c r="CK1488" i="1"/>
  <c r="CK1647" i="1"/>
  <c r="CK1346" i="1"/>
  <c r="CK1589" i="1"/>
  <c r="CK1079" i="1"/>
  <c r="CK1213" i="1"/>
  <c r="CK1518" i="1"/>
  <c r="CK1639" i="1"/>
  <c r="CK1374" i="1"/>
  <c r="CK1542" i="1"/>
  <c r="CK1445" i="1"/>
  <c r="CK1380" i="1"/>
  <c r="CK1693" i="1"/>
  <c r="CK1863" i="1"/>
  <c r="CK1315" i="1"/>
  <c r="CK1740" i="1"/>
  <c r="CK1840" i="1"/>
  <c r="CK1936" i="1"/>
  <c r="CK1556" i="1"/>
  <c r="CK1824" i="1"/>
  <c r="CK1964" i="1"/>
  <c r="CK1662" i="1"/>
  <c r="CK1927" i="1"/>
  <c r="CK1372" i="1"/>
  <c r="CK1746" i="1"/>
  <c r="CK1874" i="1"/>
  <c r="CK1323" i="1"/>
  <c r="CK1673" i="1"/>
  <c r="CK1807" i="1"/>
  <c r="CK1911" i="1"/>
  <c r="CK1648" i="1"/>
  <c r="CK1890" i="1"/>
  <c r="CK1985" i="1"/>
  <c r="CK1543" i="1"/>
  <c r="CK1829" i="1"/>
  <c r="CK1365" i="1"/>
  <c r="CK1728" i="1"/>
  <c r="CK1832" i="1"/>
  <c r="CK1576" i="1"/>
  <c r="CK1806" i="1"/>
  <c r="CK1916" i="1"/>
  <c r="CK1945" i="1"/>
  <c r="CK2040" i="1"/>
  <c r="CK1993" i="1"/>
  <c r="CK2029" i="1"/>
  <c r="CK2016" i="1"/>
  <c r="CK1674" i="1"/>
  <c r="CK2025" i="1"/>
  <c r="CK2026" i="1"/>
  <c r="CK2031" i="1"/>
  <c r="CK70" i="1"/>
  <c r="CK101" i="1"/>
  <c r="CK86" i="1"/>
  <c r="CK110" i="1"/>
  <c r="CK186" i="1"/>
  <c r="CK161" i="1"/>
  <c r="CK194" i="1"/>
  <c r="CK113" i="1"/>
  <c r="CK133" i="1"/>
  <c r="CK226" i="1"/>
  <c r="CK280" i="1"/>
  <c r="CK302" i="1"/>
  <c r="CK313" i="1"/>
  <c r="CK292" i="1"/>
  <c r="CK391" i="1"/>
  <c r="CK250" i="1"/>
  <c r="CK329" i="1"/>
  <c r="CK410" i="1"/>
  <c r="CK383" i="1"/>
  <c r="CK446" i="1"/>
  <c r="CK283" i="1"/>
  <c r="CK430" i="1"/>
  <c r="CK525" i="1"/>
  <c r="CK338" i="1"/>
  <c r="CK323" i="1"/>
  <c r="CK509" i="1"/>
  <c r="CK404" i="1"/>
  <c r="CK266" i="1"/>
  <c r="CK360" i="1"/>
  <c r="CK485" i="1"/>
  <c r="CK616" i="1"/>
  <c r="CK314" i="1"/>
  <c r="CK504" i="1"/>
  <c r="CK543" i="1"/>
  <c r="CK642" i="1"/>
  <c r="CK434" i="1"/>
  <c r="CK218" i="1"/>
  <c r="CK89" i="1"/>
  <c r="CK411" i="1"/>
  <c r="CK332" i="1"/>
  <c r="CK620" i="1"/>
  <c r="CK478" i="1"/>
  <c r="CK651" i="1"/>
  <c r="CK604" i="1"/>
  <c r="CK379" i="1"/>
  <c r="CK627" i="1"/>
  <c r="CK552" i="1"/>
  <c r="CK401" i="1"/>
  <c r="CK691" i="1"/>
  <c r="CK653" i="1"/>
  <c r="CK635" i="1"/>
  <c r="CK663" i="1"/>
  <c r="CK702" i="1"/>
  <c r="CK670" i="1"/>
  <c r="CK700" i="1"/>
  <c r="CK675" i="1"/>
  <c r="CK852" i="1"/>
  <c r="CK697" i="1"/>
  <c r="CK685" i="1"/>
  <c r="CK894" i="1"/>
  <c r="CK825" i="1"/>
  <c r="CK971" i="1"/>
  <c r="CK848" i="1"/>
  <c r="CK758" i="1"/>
  <c r="CK734" i="1"/>
  <c r="CK898" i="1"/>
  <c r="CK842" i="1"/>
  <c r="CK946" i="1"/>
  <c r="CK786" i="1"/>
  <c r="CK897" i="1"/>
  <c r="CK1011" i="1"/>
  <c r="CK912" i="1"/>
  <c r="CK640" i="1"/>
  <c r="CK903" i="1"/>
  <c r="CK1072" i="1"/>
  <c r="CK907" i="1"/>
  <c r="CK1065" i="1"/>
  <c r="CK868" i="1"/>
  <c r="CK810" i="1"/>
  <c r="CK1067" i="1"/>
  <c r="CK1218" i="1"/>
  <c r="CK1170" i="1"/>
  <c r="CK906" i="1"/>
  <c r="CK1139" i="1"/>
  <c r="CK1045" i="1"/>
  <c r="CK1200" i="1"/>
  <c r="CK1317" i="1"/>
  <c r="CK1081" i="1"/>
  <c r="CK969" i="1"/>
  <c r="CK1185" i="1"/>
  <c r="CK1353" i="1"/>
  <c r="CK1136" i="1"/>
  <c r="CK1064" i="1"/>
  <c r="CK1207" i="1"/>
  <c r="CK950" i="1"/>
  <c r="CK1173" i="1"/>
  <c r="CK1279" i="1"/>
  <c r="CK1458" i="1"/>
  <c r="CK1225" i="1"/>
  <c r="CK1118" i="1"/>
  <c r="CK1165" i="1"/>
  <c r="CK1381" i="1"/>
  <c r="CK1246" i="1"/>
  <c r="CK1418" i="1"/>
  <c r="CK1336" i="1"/>
  <c r="CK1052" i="1"/>
  <c r="CK1312" i="1"/>
  <c r="CK1340" i="1"/>
  <c r="CK1287" i="1"/>
  <c r="CK1441" i="1"/>
  <c r="CK1474" i="1"/>
  <c r="CK1657" i="1"/>
  <c r="CK1507" i="1"/>
  <c r="CK1180" i="1"/>
  <c r="CK1584" i="1"/>
  <c r="CK1726" i="1"/>
  <c r="CK1494" i="1"/>
  <c r="CK1649" i="1"/>
  <c r="CK1355" i="1"/>
  <c r="CK1590" i="1"/>
  <c r="CK1236" i="1"/>
  <c r="CK1339" i="1"/>
  <c r="CK1522" i="1"/>
  <c r="CK1652" i="1"/>
  <c r="CK1396" i="1"/>
  <c r="CK1552" i="1"/>
  <c r="CK1461" i="1"/>
  <c r="CK1477" i="1"/>
  <c r="CK1698" i="1"/>
  <c r="CK1864" i="1"/>
  <c r="CK1368" i="1"/>
  <c r="CK1744" i="1"/>
  <c r="CK1844" i="1"/>
  <c r="CK1963" i="1"/>
  <c r="CK1565" i="1"/>
  <c r="CK1843" i="1"/>
  <c r="CK1290" i="1"/>
  <c r="CK1709" i="1"/>
  <c r="CK1939" i="1"/>
  <c r="CK1566" i="1"/>
  <c r="CK1749" i="1"/>
  <c r="CK1879" i="1"/>
  <c r="CK1357" i="1"/>
  <c r="CK1676" i="1"/>
  <c r="CK1819" i="1"/>
  <c r="CK1912" i="1"/>
  <c r="CK1660" i="1"/>
  <c r="CK1906" i="1"/>
  <c r="CK1991" i="1"/>
  <c r="CK1575" i="1"/>
  <c r="CK1838" i="1"/>
  <c r="CK1377" i="1"/>
  <c r="CK1745" i="1"/>
  <c r="CK1837" i="1"/>
  <c r="CK1595" i="1"/>
  <c r="CK1830" i="1"/>
  <c r="CK1919" i="1"/>
  <c r="CK1967" i="1"/>
  <c r="CK2041" i="1"/>
  <c r="CK2033" i="1"/>
  <c r="CK2036" i="1"/>
  <c r="CK2032" i="1"/>
  <c r="CK1719" i="1"/>
  <c r="CK2027" i="1"/>
  <c r="CK2044" i="1"/>
  <c r="CK1989" i="1"/>
  <c r="CK87" i="1"/>
  <c r="CK114" i="1"/>
  <c r="CK62" i="1"/>
  <c r="CK128" i="1"/>
  <c r="CK60" i="1"/>
  <c r="CK164" i="1"/>
  <c r="CK208" i="1"/>
  <c r="CK202" i="1"/>
  <c r="CK150" i="1"/>
  <c r="CK231" i="1"/>
  <c r="CK286" i="1"/>
  <c r="CK66" i="1"/>
  <c r="CK195" i="1"/>
  <c r="CK402" i="1"/>
  <c r="CK259" i="1"/>
  <c r="CK337" i="1"/>
  <c r="CK63" i="1"/>
  <c r="CK72" i="1"/>
  <c r="CK135" i="1"/>
  <c r="CK285" i="1"/>
  <c r="CK437" i="1"/>
  <c r="CK538" i="1"/>
  <c r="CK343" i="1"/>
  <c r="CK328" i="1"/>
  <c r="CK514" i="1"/>
  <c r="CK421" i="1"/>
  <c r="CK290" i="1"/>
  <c r="CK394" i="1"/>
  <c r="CK526" i="1"/>
  <c r="CK621" i="1"/>
  <c r="CK355" i="1"/>
  <c r="CK413" i="1"/>
  <c r="CK554" i="1"/>
  <c r="CK645" i="1"/>
  <c r="CK462" i="1"/>
  <c r="CK333" i="1"/>
  <c r="CK272" i="1"/>
  <c r="CK464" i="1"/>
  <c r="CK386" i="1"/>
  <c r="CK666" i="1"/>
  <c r="CK487" i="1"/>
  <c r="CK672" i="1"/>
  <c r="CK665" i="1"/>
  <c r="CK414" i="1"/>
  <c r="CK636" i="1"/>
  <c r="CK567" i="1"/>
  <c r="CK417" i="1"/>
  <c r="CK693" i="1"/>
  <c r="CK655" i="1"/>
  <c r="CK648" i="1"/>
  <c r="CK709" i="1"/>
  <c r="CK718" i="1"/>
  <c r="CK701" i="1"/>
  <c r="CK706" i="1"/>
  <c r="CK684" i="1"/>
  <c r="CK853" i="1"/>
  <c r="CK750" i="1"/>
  <c r="CK771" i="1"/>
  <c r="CK630" i="1"/>
  <c r="CK841" i="1"/>
  <c r="CK974" i="1"/>
  <c r="CK862" i="1"/>
  <c r="CK761" i="1"/>
  <c r="CK772" i="1"/>
  <c r="CK662" i="1"/>
  <c r="CK844" i="1"/>
  <c r="CK967" i="1"/>
  <c r="CK612" i="1"/>
  <c r="CK899" i="1"/>
  <c r="CK1016" i="1"/>
  <c r="CK924" i="1"/>
  <c r="CK889" i="1"/>
  <c r="CK917" i="1"/>
  <c r="CK1088" i="1"/>
  <c r="CK927" i="1"/>
  <c r="CK1075" i="1"/>
  <c r="CK874" i="1"/>
  <c r="CK859" i="1"/>
  <c r="CK1074" i="1"/>
  <c r="CK1229" i="1"/>
  <c r="CK1176" i="1"/>
  <c r="CK958" i="1"/>
  <c r="CK1141" i="1"/>
  <c r="CK1062" i="1"/>
  <c r="CK1203" i="1"/>
  <c r="CK1328" i="1"/>
  <c r="CK1115" i="1"/>
  <c r="CK982" i="1"/>
  <c r="CK1193" i="1"/>
  <c r="CK1356" i="1"/>
  <c r="CK1148" i="1"/>
  <c r="CK1082" i="1"/>
  <c r="CK1247" i="1"/>
  <c r="CK956" i="1"/>
  <c r="CK1192" i="1"/>
  <c r="CK1285" i="1"/>
  <c r="CK1467" i="1"/>
  <c r="CK1267" i="1"/>
  <c r="CK1222" i="1"/>
  <c r="CK1235" i="1"/>
  <c r="CK1386" i="1"/>
  <c r="CK1264" i="1"/>
  <c r="CK988" i="1"/>
  <c r="CK1383" i="1"/>
  <c r="CK1073" i="1"/>
  <c r="CK1321" i="1"/>
  <c r="CK1370" i="1"/>
  <c r="CK1300" i="1"/>
  <c r="CK1442" i="1"/>
  <c r="CK1478" i="1"/>
  <c r="CK1672" i="1"/>
  <c r="CK1519" i="1"/>
  <c r="CK1363" i="1"/>
  <c r="CK1600" i="1"/>
  <c r="CK905" i="1"/>
  <c r="CK1506" i="1"/>
  <c r="CK1663" i="1"/>
  <c r="CK1389" i="1"/>
  <c r="CK1598" i="1"/>
  <c r="CK1265" i="1"/>
  <c r="CK1409" i="1"/>
  <c r="CK1537" i="1"/>
  <c r="CK1658" i="1"/>
  <c r="CK1406" i="1"/>
  <c r="CK1568" i="1"/>
  <c r="CK1464" i="1"/>
  <c r="CK1517" i="1"/>
  <c r="CK1713" i="1"/>
  <c r="CK1870" i="1"/>
  <c r="CK1432" i="1"/>
  <c r="CK1754" i="1"/>
  <c r="CK1856" i="1"/>
  <c r="CK1965" i="1"/>
  <c r="CK1585" i="1"/>
  <c r="CK1851" i="1"/>
  <c r="CK1463" i="1"/>
  <c r="CK1711" i="1"/>
  <c r="CK1952" i="1"/>
  <c r="CK1586" i="1"/>
  <c r="CK1765" i="1"/>
  <c r="CK1881" i="1"/>
  <c r="CK1435" i="1"/>
  <c r="CK1689" i="1"/>
  <c r="CK1823" i="1"/>
  <c r="CK1922" i="1"/>
  <c r="CK1678" i="1"/>
  <c r="CK1913" i="1"/>
  <c r="CK2010" i="1"/>
  <c r="CK1613" i="1"/>
  <c r="CK1848" i="1"/>
  <c r="CK1476" i="1"/>
  <c r="CK1756" i="1"/>
  <c r="CK1847" i="1"/>
  <c r="CK1641" i="1"/>
  <c r="CK1835" i="1"/>
  <c r="CK1929" i="1"/>
  <c r="CK2017" i="1"/>
  <c r="CK1499" i="1"/>
  <c r="CK2047" i="1"/>
  <c r="CK2046" i="1"/>
  <c r="CK1705" i="1"/>
  <c r="CK1757" i="1"/>
  <c r="CK2045" i="1"/>
  <c r="CK1428" i="1"/>
  <c r="CK2024" i="1"/>
  <c r="CK92" i="1"/>
  <c r="CK115" i="1"/>
  <c r="CK75" i="1"/>
  <c r="CK142" i="1"/>
  <c r="CK112" i="1"/>
  <c r="CK177" i="1"/>
  <c r="CK211" i="1"/>
  <c r="CK210" i="1"/>
  <c r="CK155" i="1"/>
  <c r="CK91" i="1"/>
  <c r="CK287" i="1"/>
  <c r="CK152" i="1"/>
  <c r="CK204" i="1"/>
  <c r="CK416" i="1"/>
  <c r="CK268" i="1"/>
  <c r="CK340" i="1"/>
  <c r="CK96" i="1"/>
  <c r="CK182" i="1"/>
  <c r="CK169" i="1"/>
  <c r="CK301" i="1"/>
  <c r="CK457" i="1"/>
  <c r="CK97" i="1"/>
  <c r="CK361" i="1"/>
  <c r="CK356" i="1"/>
  <c r="CK523" i="1"/>
  <c r="CK432" i="1"/>
  <c r="CK299" i="1"/>
  <c r="CK534" i="1"/>
  <c r="CK623" i="1"/>
  <c r="CK364" i="1"/>
  <c r="CK419" i="1"/>
  <c r="CK563" i="1"/>
  <c r="CK253" i="1"/>
  <c r="CK475" i="1"/>
  <c r="CK339" i="1"/>
  <c r="CK444" i="1"/>
  <c r="CK491" i="1"/>
  <c r="CK440" i="1"/>
  <c r="CK688" i="1"/>
  <c r="CK500" i="1"/>
  <c r="CK679" i="1"/>
  <c r="CK669" i="1"/>
  <c r="CK454" i="1"/>
  <c r="CK644" i="1"/>
  <c r="CK573" i="1"/>
  <c r="CK463" i="1"/>
  <c r="CK703" i="1"/>
  <c r="CK660" i="1"/>
  <c r="CK667" i="1"/>
  <c r="CK716" i="1"/>
  <c r="CK725" i="1"/>
  <c r="CK553" i="1"/>
  <c r="CK768" i="1"/>
  <c r="CK692" i="1"/>
  <c r="CK860" i="1"/>
  <c r="CK766" i="1"/>
  <c r="CK783" i="1"/>
  <c r="CK733" i="1"/>
  <c r="CK856" i="1"/>
  <c r="CK1013" i="1"/>
  <c r="CK880" i="1"/>
  <c r="CK769" i="1"/>
  <c r="CK780" i="1"/>
  <c r="CK777" i="1"/>
  <c r="CK849" i="1"/>
  <c r="CK976" i="1"/>
  <c r="CK704" i="1"/>
  <c r="CK918" i="1"/>
  <c r="CK1034" i="1"/>
  <c r="CK931" i="1"/>
  <c r="CK909" i="1"/>
  <c r="CK981" i="1"/>
  <c r="CK1103" i="1"/>
  <c r="CK937" i="1"/>
  <c r="CK1083" i="1"/>
  <c r="CK901" i="1"/>
  <c r="CK929" i="1"/>
  <c r="CK1096" i="1"/>
  <c r="CK847" i="1"/>
  <c r="CK1187" i="1"/>
  <c r="CK1019" i="1"/>
  <c r="CK1151" i="1"/>
  <c r="CK1093" i="1"/>
  <c r="CK1208" i="1"/>
  <c r="CK1331" i="1"/>
  <c r="CK1157" i="1"/>
  <c r="CK991" i="1"/>
  <c r="CK1210" i="1"/>
  <c r="CK1360" i="1"/>
  <c r="CK1161" i="1"/>
  <c r="CK1092" i="1"/>
  <c r="CK926" i="1"/>
  <c r="CK989" i="1"/>
  <c r="CK1195" i="1"/>
  <c r="CK1291" i="1"/>
  <c r="CK1469" i="1"/>
  <c r="CK1273" i="1"/>
  <c r="CK1231" i="1"/>
  <c r="CK1243" i="1"/>
  <c r="CK1388" i="1"/>
  <c r="CK1274" i="1"/>
  <c r="CK1021" i="1"/>
  <c r="CK1393" i="1"/>
  <c r="CK1101" i="1"/>
  <c r="CK1344" i="1"/>
  <c r="CK1403" i="1"/>
  <c r="CK1302" i="1"/>
  <c r="CK1278" i="1"/>
  <c r="CK1491" i="1"/>
  <c r="CK1680" i="1"/>
  <c r="CK1529" i="1"/>
  <c r="CK1373" i="1"/>
  <c r="CK1625" i="1"/>
  <c r="CK1077" i="1"/>
  <c r="CK1512" i="1"/>
  <c r="CK1665" i="1"/>
  <c r="CK1395" i="1"/>
  <c r="CK1602" i="1"/>
  <c r="CK1281" i="1"/>
  <c r="CK1415" i="1"/>
  <c r="CK1558" i="1"/>
  <c r="CK1681" i="1"/>
  <c r="CK1419" i="1"/>
  <c r="CK1580" i="1"/>
  <c r="CK1466" i="1"/>
  <c r="CK1540" i="1"/>
  <c r="CK1741" i="1"/>
  <c r="CK1888" i="1"/>
  <c r="CK1549" i="1"/>
  <c r="CK1759" i="1"/>
  <c r="CK1860" i="1"/>
  <c r="CK1970" i="1"/>
  <c r="CK1596" i="1"/>
  <c r="CK1865" i="1"/>
  <c r="CK1472" i="1"/>
  <c r="CK1718" i="1"/>
  <c r="CK1956" i="1"/>
  <c r="CK1609" i="1"/>
  <c r="CK1776" i="1"/>
  <c r="CK1887" i="1"/>
  <c r="CK1480" i="1"/>
  <c r="CK1692" i="1"/>
  <c r="CK1842" i="1"/>
  <c r="CK1935" i="1"/>
  <c r="CK1714" i="1"/>
  <c r="CK1917" i="1"/>
  <c r="CK2012" i="1"/>
  <c r="CK1687" i="1"/>
  <c r="CK1886" i="1"/>
  <c r="CK1493" i="1"/>
  <c r="CK1773" i="1"/>
  <c r="CK1931" i="1"/>
  <c r="CK1646" i="1"/>
  <c r="CK1836" i="1"/>
  <c r="CK1940" i="1"/>
  <c r="CK2020" i="1"/>
  <c r="CK1619" i="1"/>
  <c r="CK2048" i="1"/>
  <c r="CK1655" i="1"/>
  <c r="CK1750" i="1"/>
  <c r="CK1766" i="1"/>
  <c r="CK1332" i="1"/>
  <c r="CK1521" i="1"/>
  <c r="CK1708" i="1"/>
  <c r="CK68" i="1"/>
  <c r="CK100" i="1"/>
  <c r="CK77" i="1"/>
  <c r="CK148" i="1"/>
  <c r="CK90" i="1"/>
  <c r="CK221" i="1"/>
  <c r="CK222" i="1"/>
  <c r="CK168" i="1"/>
  <c r="CK304" i="1"/>
  <c r="CK159" i="1"/>
  <c r="CK121" i="1"/>
  <c r="CK234" i="1"/>
  <c r="CK422" i="1"/>
  <c r="CK279" i="1"/>
  <c r="CK347" i="1"/>
  <c r="CK171" i="1"/>
  <c r="CK254" i="1"/>
  <c r="CK206" i="1"/>
  <c r="CK316" i="1"/>
  <c r="CK460" i="1"/>
  <c r="CK167" i="1"/>
  <c r="CK400" i="1"/>
  <c r="CK381" i="1"/>
  <c r="CK524" i="1"/>
  <c r="CK438" i="1"/>
  <c r="CK315" i="1"/>
  <c r="CK303" i="1"/>
  <c r="CK541" i="1"/>
  <c r="CK643" i="1"/>
  <c r="CK384" i="1"/>
  <c r="CK549" i="1"/>
  <c r="CK564" i="1"/>
  <c r="CK324" i="1"/>
  <c r="CK501" i="1"/>
  <c r="CK375" i="1"/>
  <c r="CK448" i="1"/>
  <c r="CK513" i="1"/>
  <c r="CK469" i="1"/>
  <c r="CK695" i="1"/>
  <c r="CK511" i="1"/>
  <c r="CK698" i="1"/>
  <c r="CK678" i="1"/>
  <c r="CK488" i="1"/>
  <c r="CK646" i="1"/>
  <c r="CK590" i="1"/>
  <c r="CK516" i="1"/>
  <c r="CK712" i="1"/>
  <c r="CK705" i="1"/>
  <c r="CK677" i="1"/>
  <c r="CK729" i="1"/>
  <c r="CK731" i="1"/>
  <c r="CK625" i="1"/>
  <c r="CK794" i="1"/>
  <c r="CK727" i="1"/>
  <c r="CK458" i="1"/>
  <c r="CK776" i="1"/>
  <c r="CK793" i="1"/>
  <c r="CK743" i="1"/>
  <c r="CK864" i="1"/>
  <c r="CK1027" i="1"/>
  <c r="CK888" i="1"/>
  <c r="CK798" i="1"/>
  <c r="CK805" i="1"/>
  <c r="CK788" i="1"/>
  <c r="CK861" i="1"/>
  <c r="CK984" i="1"/>
  <c r="CK730" i="1"/>
  <c r="CK921" i="1"/>
  <c r="CK784" i="1"/>
  <c r="CK945" i="1"/>
  <c r="CK933" i="1"/>
  <c r="CK1015" i="1"/>
  <c r="CK1106" i="1"/>
  <c r="CK949" i="1"/>
  <c r="CK1084" i="1"/>
  <c r="CK922" i="1"/>
  <c r="CK959" i="1"/>
  <c r="CK1104" i="1"/>
  <c r="CK787" i="1"/>
  <c r="CK1194" i="1"/>
  <c r="CK1026" i="1"/>
  <c r="CK1162" i="1"/>
  <c r="CK1097" i="1"/>
  <c r="CK1211" i="1"/>
  <c r="CK1349" i="1"/>
  <c r="CK1175" i="1"/>
  <c r="CK1000" i="1"/>
  <c r="CK1219" i="1"/>
  <c r="CK792" i="1"/>
  <c r="CK821" i="1"/>
  <c r="CK1094" i="1"/>
  <c r="CK1054" i="1"/>
  <c r="CK1037" i="1"/>
  <c r="CK1234" i="1"/>
  <c r="CK1342" i="1"/>
  <c r="CK1485" i="1"/>
  <c r="CK1289" i="1"/>
  <c r="CK1249" i="1"/>
  <c r="CK1256" i="1"/>
  <c r="CK1410" i="1"/>
  <c r="CK1276" i="1"/>
  <c r="CK1033" i="1"/>
  <c r="CK1417" i="1"/>
  <c r="CK1138" i="1"/>
  <c r="CK1066" i="1"/>
  <c r="CK1450" i="1"/>
  <c r="CK1330" i="1"/>
  <c r="CK1293" i="1"/>
  <c r="CK1497" i="1"/>
  <c r="CK1369" i="1"/>
  <c r="CK1533" i="1"/>
  <c r="CK1378" i="1"/>
  <c r="CK1644" i="1"/>
  <c r="CK1272" i="1"/>
  <c r="CK1546" i="1"/>
  <c r="CK1669" i="1"/>
  <c r="CK1399" i="1"/>
  <c r="CK1616" i="1"/>
  <c r="CK1319" i="1"/>
  <c r="CK1431" i="1"/>
  <c r="CK1561" i="1"/>
  <c r="CK1682" i="1"/>
  <c r="CK1425" i="1"/>
  <c r="CK1583" i="1"/>
  <c r="CK1468" i="1"/>
  <c r="CK1569" i="1"/>
  <c r="CK1755" i="1"/>
  <c r="CK1905" i="1"/>
  <c r="CK1560" i="1"/>
  <c r="CK1772" i="1"/>
  <c r="CK1892" i="1"/>
  <c r="CK1988" i="1"/>
  <c r="CK1612" i="1"/>
  <c r="CK1869" i="1"/>
  <c r="CK1509" i="1"/>
  <c r="CK1729" i="1"/>
  <c r="CK1958" i="1"/>
  <c r="CK1624" i="1"/>
  <c r="CK1788" i="1"/>
  <c r="CK1907" i="1"/>
  <c r="CK1504" i="1"/>
  <c r="CK1694" i="1"/>
  <c r="CK1855" i="1"/>
  <c r="CK1969" i="1"/>
  <c r="CK1721" i="1"/>
  <c r="CK1926" i="1"/>
  <c r="CK2013" i="1"/>
  <c r="CK1699" i="1"/>
  <c r="CK1914" i="1"/>
  <c r="CK1526" i="1"/>
  <c r="CK1782" i="1"/>
  <c r="CK1946" i="1"/>
  <c r="CK1661" i="1"/>
  <c r="CK1841" i="1"/>
  <c r="CK1944" i="1"/>
  <c r="CK2037" i="1"/>
  <c r="CK1668" i="1"/>
  <c r="CK1638" i="1"/>
  <c r="CK1748" i="1"/>
  <c r="CK1866" i="1"/>
  <c r="CK1795" i="1"/>
  <c r="CK1571" i="1"/>
  <c r="CK1548" i="1"/>
  <c r="CK1767" i="1"/>
  <c r="CK71" i="1"/>
  <c r="CK102" i="1"/>
  <c r="CK123" i="1"/>
  <c r="CK88" i="1"/>
  <c r="CK193" i="1"/>
  <c r="CK56" i="1"/>
  <c r="CK99" i="1"/>
  <c r="CK230" i="1"/>
  <c r="CK232" i="1"/>
  <c r="CK170" i="1"/>
  <c r="CK132" i="1"/>
  <c r="CK310" i="1"/>
  <c r="CK162" i="1"/>
  <c r="CK131" i="1"/>
  <c r="CK245" i="1"/>
  <c r="CK426" i="1"/>
  <c r="CK300" i="1"/>
  <c r="CK350" i="1"/>
  <c r="CK257" i="1"/>
  <c r="CK282" i="1"/>
  <c r="CK260" i="1"/>
  <c r="CK318" i="1"/>
  <c r="CK466" i="1"/>
  <c r="CK229" i="1"/>
  <c r="CK403" i="1"/>
  <c r="CK392" i="1"/>
  <c r="CK537" i="1"/>
  <c r="CK443" i="1"/>
  <c r="CK374" i="1"/>
  <c r="CK359" i="1"/>
  <c r="CK559" i="1"/>
  <c r="CK65" i="1"/>
  <c r="CK399" i="1"/>
  <c r="CK83" i="1"/>
  <c r="CK589" i="1"/>
  <c r="CK331" i="1"/>
  <c r="CK536" i="1"/>
  <c r="CK387" i="1"/>
  <c r="CK452" i="1"/>
  <c r="CK517" i="1"/>
  <c r="CK473" i="1"/>
  <c r="CK420" i="1"/>
  <c r="CK530" i="1"/>
  <c r="CK711" i="1"/>
  <c r="CK694" i="1"/>
  <c r="CK508" i="1"/>
  <c r="CK683" i="1"/>
  <c r="CK594" i="1"/>
  <c r="CK532" i="1"/>
  <c r="CK717" i="1"/>
  <c r="CK721" i="1"/>
  <c r="CK681" i="1"/>
  <c r="CK735" i="1"/>
  <c r="CK738" i="1"/>
  <c r="CK659" i="1"/>
  <c r="CK823" i="1"/>
  <c r="CK744" i="1"/>
  <c r="CK545" i="1"/>
  <c r="CK804" i="1"/>
  <c r="CK797" i="1"/>
  <c r="CK757" i="1"/>
  <c r="CK869" i="1"/>
  <c r="CK505" i="1"/>
  <c r="CK900" i="1"/>
  <c r="CK829" i="1"/>
  <c r="CK818" i="1"/>
  <c r="CK791" i="1"/>
  <c r="CK876" i="1"/>
  <c r="CK1002" i="1"/>
  <c r="CK736" i="1"/>
  <c r="CK934" i="1"/>
  <c r="CK790" i="1"/>
  <c r="CK955" i="1"/>
  <c r="CK936" i="1"/>
  <c r="CK1024" i="1"/>
  <c r="CK1125" i="1"/>
  <c r="CK968" i="1"/>
  <c r="CK1087" i="1"/>
  <c r="CK680" i="1"/>
  <c r="CK962" i="1"/>
  <c r="CK1108" i="1"/>
  <c r="CK938" i="1"/>
  <c r="CK1204" i="1"/>
  <c r="CK1053" i="1"/>
  <c r="CK1169" i="1"/>
  <c r="CK1120" i="1"/>
  <c r="CK1240" i="1"/>
  <c r="CK1351" i="1"/>
  <c r="CK1220" i="1"/>
  <c r="CK1032" i="1"/>
  <c r="CK1226" i="1"/>
  <c r="CK996" i="1"/>
  <c r="CK941" i="1"/>
  <c r="CK1107" i="1"/>
  <c r="CK1068" i="1"/>
  <c r="CK1048" i="1"/>
  <c r="CK1132" i="1"/>
  <c r="CK1345" i="1"/>
  <c r="CK1505" i="1"/>
  <c r="CK1306" i="1"/>
  <c r="CK1297" i="1"/>
  <c r="CK1262" i="1"/>
  <c r="CK1412" i="1"/>
  <c r="CK1280" i="1"/>
  <c r="CK1085" i="1"/>
  <c r="CK1426" i="1"/>
  <c r="CK1154" i="1"/>
  <c r="CK1080" i="1"/>
  <c r="CK1452" i="1"/>
  <c r="CK1335" i="1"/>
  <c r="CK1309" i="1"/>
  <c r="CK1501" i="1"/>
  <c r="CK1385" i="1"/>
  <c r="CK1534" i="1"/>
  <c r="CK1451" i="1"/>
  <c r="CK1650" i="1"/>
  <c r="CK1359" i="1"/>
  <c r="CK1573" i="1"/>
  <c r="CK1671" i="1"/>
  <c r="CK1424" i="1"/>
  <c r="CK1627" i="1"/>
  <c r="CK1364" i="1"/>
  <c r="CK1437" i="1"/>
  <c r="CK1563" i="1"/>
  <c r="CK1683" i="1"/>
  <c r="CK1457" i="1"/>
  <c r="CK1601" i="1"/>
  <c r="CK1483" i="1"/>
  <c r="CK1572" i="1"/>
  <c r="CK1763" i="1"/>
  <c r="CK1924" i="1"/>
  <c r="CK1620" i="1"/>
  <c r="CK1794" i="1"/>
  <c r="CK1895" i="1"/>
  <c r="CK1997" i="1"/>
  <c r="CK1670" i="1"/>
  <c r="CK1875" i="1"/>
  <c r="CK1577" i="1"/>
  <c r="CK1771" i="1"/>
  <c r="CK1960" i="1"/>
  <c r="CK1640" i="1"/>
  <c r="CK1789" i="1"/>
  <c r="CK1915" i="1"/>
  <c r="CK1510" i="1"/>
  <c r="CK1727" i="1"/>
  <c r="CK1867" i="1"/>
  <c r="CK1387" i="1"/>
  <c r="CK1738" i="1"/>
  <c r="CK1947" i="1"/>
  <c r="CK2028" i="1"/>
  <c r="CK1723" i="1"/>
  <c r="CK1938" i="1"/>
  <c r="CK1539" i="1"/>
  <c r="CK1783" i="1"/>
  <c r="CK1957" i="1"/>
  <c r="CK1675" i="1"/>
  <c r="CK1852" i="1"/>
  <c r="CK1966" i="1"/>
  <c r="CK1551" i="1"/>
  <c r="CK1871" i="1"/>
  <c r="CK1730" i="1"/>
  <c r="CK1764" i="1"/>
  <c r="CK1902" i="1"/>
  <c r="CK1810" i="1"/>
  <c r="CK1768" i="1"/>
  <c r="CK1679" i="1"/>
  <c r="CK2015" i="1"/>
  <c r="CK94" i="1"/>
  <c r="CK130" i="1"/>
  <c r="CK95" i="1"/>
  <c r="CK85" i="1"/>
  <c r="CK58" i="1"/>
  <c r="CK118" i="1"/>
  <c r="CK236" i="1"/>
  <c r="CK235" i="1"/>
  <c r="CK183" i="1"/>
  <c r="CK189" i="1"/>
  <c r="CK125" i="1"/>
  <c r="CK198" i="1"/>
  <c r="CK156" i="1"/>
  <c r="CK265" i="1"/>
  <c r="CK436" i="1"/>
  <c r="CK200" i="1"/>
  <c r="CK351" i="1"/>
  <c r="CK284" i="1"/>
  <c r="CK307" i="1"/>
  <c r="CK294" i="1"/>
  <c r="CK165" i="1"/>
  <c r="CK486" i="1"/>
  <c r="CK312" i="1"/>
  <c r="CK408" i="1"/>
  <c r="CK418" i="1"/>
  <c r="CK252" i="1"/>
  <c r="CK449" i="1"/>
  <c r="CK388" i="1"/>
  <c r="CK368" i="1"/>
  <c r="CK560" i="1"/>
  <c r="CK197" i="1"/>
  <c r="CK428" i="1"/>
  <c r="CK317" i="1"/>
  <c r="CK591" i="1"/>
  <c r="CK336" i="1"/>
  <c r="CK570" i="1"/>
  <c r="CK412" i="1"/>
  <c r="CK477" i="1"/>
  <c r="CK520" i="1"/>
  <c r="CK499" i="1"/>
  <c r="CK495" i="1"/>
  <c r="CK547" i="1"/>
  <c r="CK715" i="1"/>
  <c r="CK707" i="1"/>
  <c r="CK515" i="1"/>
  <c r="CK687" i="1"/>
  <c r="CK600" i="1"/>
  <c r="CK562" i="1"/>
  <c r="CK722" i="1"/>
  <c r="CK726" i="1"/>
  <c r="CK742" i="1"/>
  <c r="CK759" i="1"/>
  <c r="CK489" i="1"/>
  <c r="CK724" i="1"/>
  <c r="CK824" i="1"/>
  <c r="CK763" i="1"/>
  <c r="CK657" i="1"/>
  <c r="CK815" i="1"/>
  <c r="CK800" i="1"/>
  <c r="CK765" i="1"/>
  <c r="CK891" i="1"/>
  <c r="CK598" i="1"/>
  <c r="CK911" i="1"/>
  <c r="CK836" i="1"/>
  <c r="CK822" i="1"/>
  <c r="CK857" i="1"/>
  <c r="CK881" i="1"/>
  <c r="CK1005" i="1"/>
  <c r="CK770" i="1"/>
  <c r="CK943" i="1"/>
  <c r="CK831" i="1"/>
  <c r="CK965" i="1"/>
  <c r="CK951" i="1"/>
  <c r="CK1028" i="1"/>
  <c r="CK1135" i="1"/>
  <c r="CK977" i="1"/>
  <c r="CK1095" i="1"/>
  <c r="CK746" i="1"/>
  <c r="CK986" i="1"/>
  <c r="CK1111" i="1"/>
  <c r="CK990" i="1"/>
  <c r="CK1245" i="1"/>
  <c r="CK1071" i="1"/>
  <c r="CK1178" i="1"/>
  <c r="CK1133" i="1"/>
  <c r="CK1242" i="1"/>
  <c r="CK773" i="1"/>
  <c r="CK1224" i="1"/>
  <c r="CK1090" i="1"/>
  <c r="CK1251" i="1"/>
  <c r="CK1044" i="1"/>
  <c r="CK970" i="1"/>
  <c r="CK1112" i="1"/>
  <c r="CK1105" i="1"/>
  <c r="CK1056" i="1"/>
  <c r="CK1168" i="1"/>
  <c r="CK1367" i="1"/>
  <c r="CK1523" i="1"/>
  <c r="CK1314" i="1"/>
  <c r="CK1310" i="1"/>
  <c r="CK1270" i="1"/>
  <c r="CK1420" i="1"/>
  <c r="CK1286" i="1"/>
  <c r="CK1152" i="1"/>
  <c r="CK1430" i="1"/>
  <c r="CK1188" i="1"/>
  <c r="CK1177" i="1"/>
  <c r="CK1453" i="1"/>
  <c r="CK1382" i="1"/>
  <c r="CK1343" i="1"/>
  <c r="CK1531" i="1"/>
  <c r="CK1401" i="1"/>
  <c r="CK1535" i="1"/>
  <c r="CK1460" i="1"/>
  <c r="CK1653" i="1"/>
  <c r="CK1408" i="1"/>
  <c r="CK1581" i="1"/>
  <c r="CK1677" i="1"/>
  <c r="CK1444" i="1"/>
  <c r="CK1634" i="1"/>
  <c r="CK1376" i="1"/>
  <c r="CK1440" i="1"/>
  <c r="CK1564" i="1"/>
  <c r="CK1700" i="1"/>
  <c r="CK103" i="1"/>
  <c r="CK116" i="1"/>
  <c r="CK134" i="1"/>
  <c r="CK105" i="1"/>
  <c r="CK117" i="1"/>
  <c r="CK84" i="1"/>
  <c r="CK138" i="1"/>
  <c r="CK74" i="1"/>
  <c r="CK78" i="1"/>
  <c r="CK185" i="1"/>
  <c r="CK224" i="1"/>
  <c r="CK129" i="1"/>
  <c r="CK201" i="1"/>
  <c r="CK166" i="1"/>
  <c r="CK281" i="1"/>
  <c r="CK445" i="1"/>
  <c r="CK209" i="1"/>
  <c r="CK378" i="1"/>
  <c r="CK354" i="1"/>
  <c r="CK311" i="1"/>
  <c r="CK308" i="1"/>
  <c r="CK220" i="1"/>
  <c r="CK490" i="1"/>
  <c r="CK325" i="1"/>
  <c r="CK144" i="1"/>
  <c r="CK424" i="1"/>
  <c r="CK258" i="1"/>
  <c r="CK496" i="1"/>
  <c r="CK409" i="1"/>
  <c r="CK433" i="1"/>
  <c r="CK561" i="1"/>
  <c r="CK334" i="1"/>
  <c r="CK435" i="1"/>
  <c r="CK348" i="1"/>
  <c r="CK605" i="1"/>
  <c r="CK362" i="1"/>
  <c r="CK576" i="1"/>
  <c r="CK415" i="1"/>
  <c r="CK510" i="1"/>
  <c r="CK533" i="1"/>
  <c r="CK503" i="1"/>
  <c r="CK507" i="1"/>
  <c r="CK583" i="1"/>
  <c r="CK353" i="1"/>
  <c r="CK710" i="1"/>
  <c r="CK531" i="1"/>
  <c r="CK713" i="1"/>
  <c r="CK634" i="1"/>
  <c r="CK575" i="1"/>
  <c r="CK737" i="1"/>
  <c r="CK732" i="1"/>
  <c r="CK747" i="1"/>
  <c r="CK762" i="1"/>
  <c r="CK584" i="1"/>
  <c r="CK751" i="1"/>
  <c r="CK835" i="1"/>
  <c r="CK785" i="1"/>
  <c r="CK719" i="1"/>
  <c r="CK826" i="1"/>
  <c r="CK807" i="1"/>
  <c r="CK775" i="1"/>
  <c r="CK914" i="1"/>
  <c r="CK673" i="1"/>
  <c r="CK923" i="1"/>
  <c r="CK854" i="1"/>
  <c r="CK834" i="1"/>
  <c r="CK690" i="1"/>
  <c r="CK883" i="1"/>
  <c r="CK1009" i="1"/>
  <c r="CK778" i="1"/>
  <c r="CK948" i="1"/>
  <c r="CK833" i="1"/>
  <c r="CK972" i="1"/>
  <c r="CK954" i="1"/>
  <c r="CK1035" i="1"/>
  <c r="CK1137" i="1"/>
  <c r="CK979" i="1"/>
  <c r="CK1159" i="1"/>
  <c r="CK802" i="1"/>
  <c r="CK879" i="1"/>
  <c r="CK1126" i="1"/>
  <c r="CK1003" i="1"/>
  <c r="CK1252" i="1"/>
  <c r="CK1086" i="1"/>
  <c r="CK1184" i="1"/>
  <c r="CK1145" i="1"/>
  <c r="CK1244" i="1"/>
  <c r="CK964" i="1"/>
  <c r="CK1227" i="1"/>
  <c r="CK1099" i="1"/>
  <c r="CK1263" i="1"/>
  <c r="CK1057" i="1"/>
  <c r="CK978" i="1"/>
  <c r="CK1119" i="1"/>
  <c r="CK1114" i="1"/>
  <c r="CK1089" i="1"/>
  <c r="CK1189" i="1"/>
  <c r="CK1384" i="1"/>
  <c r="CK1524" i="1"/>
  <c r="CK1324" i="1"/>
  <c r="CK1318" i="1"/>
  <c r="CK1283" i="1"/>
  <c r="CK1421" i="1"/>
  <c r="CK1303" i="1"/>
  <c r="CK1232" i="1"/>
  <c r="CK1446" i="1"/>
  <c r="CK1214" i="1"/>
  <c r="CK1230" i="1"/>
  <c r="CK1456" i="1"/>
  <c r="CK1390" i="1"/>
  <c r="CK1358" i="1"/>
  <c r="CK1559" i="1"/>
  <c r="CK1414" i="1"/>
  <c r="CK1544" i="1"/>
  <c r="CK1486" i="1"/>
  <c r="CK1656" i="1"/>
  <c r="CK1439" i="1"/>
  <c r="CK1587" i="1"/>
  <c r="CK1690" i="1"/>
  <c r="CK1479" i="1"/>
  <c r="CK1685" i="1"/>
  <c r="CK1471" i="1"/>
  <c r="CK1449" i="1"/>
  <c r="CK1570" i="1"/>
  <c r="CK1725" i="1"/>
  <c r="CK1470" i="1"/>
  <c r="CK1611" i="1"/>
  <c r="CK1555" i="1"/>
  <c r="CK1623" i="1"/>
  <c r="CK1790" i="1"/>
  <c r="CK1942" i="1"/>
  <c r="CK1696" i="1"/>
  <c r="CK1804" i="1"/>
  <c r="CK1904" i="1"/>
  <c r="CK2007" i="1"/>
  <c r="CK1733" i="1"/>
  <c r="CK1894" i="1"/>
  <c r="CK1618" i="1"/>
  <c r="CK1803" i="1"/>
  <c r="CK1986" i="1"/>
  <c r="CK1704" i="1"/>
  <c r="CK1826" i="1"/>
  <c r="CK1949" i="1"/>
  <c r="CK1550" i="1"/>
  <c r="CK1761" i="1"/>
  <c r="CK1880" i="1"/>
  <c r="CK1557" i="1"/>
  <c r="CK1758" i="1"/>
  <c r="CK1953" i="1"/>
  <c r="CK2042" i="1"/>
  <c r="CK1787" i="1"/>
  <c r="CK1994" i="1"/>
  <c r="CK1588" i="1"/>
  <c r="CK1786" i="1"/>
  <c r="CK1975" i="1"/>
  <c r="CK1695" i="1"/>
  <c r="CK1876" i="1"/>
  <c r="CK1974" i="1"/>
  <c r="CK1791" i="1"/>
  <c r="CK2043" i="1"/>
  <c r="CK1849" i="1"/>
  <c r="CK1825" i="1"/>
  <c r="CK1941" i="1"/>
  <c r="CK1978" i="1"/>
  <c r="CK1845" i="1"/>
  <c r="CK1760" i="1"/>
  <c r="CK1751" i="1"/>
  <c r="CK107" i="1"/>
  <c r="CK67" i="1"/>
  <c r="CK145" i="1"/>
  <c r="CK111" i="1"/>
  <c r="CK151" i="1"/>
  <c r="CK109" i="1"/>
  <c r="CK141" i="1"/>
  <c r="CK160" i="1"/>
  <c r="CK108" i="1"/>
  <c r="CK187" i="1"/>
  <c r="CK242" i="1"/>
  <c r="CK140" i="1"/>
  <c r="CK261" i="1"/>
  <c r="CK172" i="1"/>
  <c r="CK296" i="1"/>
  <c r="CK146" i="1"/>
  <c r="CK227" i="1"/>
  <c r="CK385" i="1"/>
  <c r="CK357" i="1"/>
  <c r="CK320" i="1"/>
  <c r="CK319" i="1"/>
  <c r="CK243" i="1"/>
  <c r="CK497" i="1"/>
  <c r="CK76" i="1"/>
  <c r="CK158" i="1"/>
  <c r="CK450" i="1"/>
  <c r="CK205" i="1"/>
  <c r="CK106" i="1"/>
  <c r="CK431" i="1"/>
  <c r="CK441" i="1"/>
  <c r="CK565" i="1"/>
  <c r="CK341" i="1"/>
  <c r="CK439" i="1"/>
  <c r="CK352" i="1"/>
  <c r="CK607" i="1"/>
  <c r="CK389" i="1"/>
  <c r="CK577" i="1"/>
  <c r="CK427" i="1"/>
  <c r="CK529" i="1"/>
  <c r="CK542" i="1"/>
  <c r="CK527" i="1"/>
  <c r="CK556" i="1"/>
  <c r="CK595" i="1"/>
  <c r="CK470" i="1"/>
  <c r="CK714" i="1"/>
  <c r="CK569" i="1"/>
  <c r="CK739" i="1"/>
  <c r="CK649" i="1"/>
  <c r="CK578" i="1"/>
  <c r="CK755" i="1"/>
  <c r="CK748" i="1"/>
  <c r="CK484" i="1"/>
  <c r="CK550" i="1"/>
  <c r="CK603" i="1"/>
  <c r="CK789" i="1"/>
  <c r="CK838" i="1"/>
  <c r="CK809" i="1"/>
  <c r="CK493" i="1"/>
  <c r="CK850" i="1"/>
  <c r="CK811" i="1"/>
  <c r="CK779" i="1"/>
  <c r="CK920" i="1"/>
  <c r="CK699" i="1"/>
  <c r="CK930" i="1"/>
  <c r="CK893" i="1"/>
  <c r="CK851" i="1"/>
  <c r="CK752" i="1"/>
  <c r="CK908" i="1"/>
  <c r="CK1020" i="1"/>
  <c r="CK806" i="1"/>
  <c r="CK953" i="1"/>
  <c r="CK870" i="1"/>
  <c r="CK985" i="1"/>
  <c r="CK1012" i="1"/>
  <c r="CK910" i="1"/>
  <c r="CK1146" i="1"/>
  <c r="CK987" i="1"/>
  <c r="CK1167" i="1"/>
  <c r="CK915" i="1"/>
  <c r="CK781" i="1"/>
  <c r="CK1142" i="1"/>
  <c r="CK1041" i="1"/>
  <c r="CK1260" i="1"/>
  <c r="CK1100" i="1"/>
  <c r="CK952" i="1"/>
  <c r="CK1183" i="1"/>
  <c r="CK1254" i="1"/>
  <c r="CK1004" i="1"/>
  <c r="CK1228" i="1"/>
  <c r="CK1110" i="1"/>
  <c r="CK1266" i="1"/>
  <c r="CK1059" i="1"/>
  <c r="CK992" i="1"/>
  <c r="CK1130" i="1"/>
  <c r="CK1163" i="1"/>
  <c r="CK1109" i="1"/>
  <c r="CK1202" i="1"/>
  <c r="CK1392" i="1"/>
  <c r="CK997" i="1"/>
  <c r="CK1333" i="1"/>
  <c r="CK1329" i="1"/>
  <c r="CK1316" i="1"/>
  <c r="CK1070" i="1"/>
  <c r="CK1313" i="1"/>
  <c r="CK1257" i="1"/>
  <c r="CK1454" i="1"/>
  <c r="CK1217" i="1"/>
  <c r="CK1277" i="1"/>
  <c r="CK994" i="1"/>
  <c r="CK1405" i="1"/>
  <c r="CK1375" i="1"/>
  <c r="CK1562" i="1"/>
  <c r="CK1423" i="1"/>
  <c r="CK1547" i="1"/>
  <c r="CK1490" i="1"/>
  <c r="CK1667" i="1"/>
  <c r="CK1448" i="1"/>
  <c r="CK1597" i="1"/>
  <c r="CK1697" i="1"/>
  <c r="CK1496" i="1"/>
  <c r="CK1688" i="1"/>
  <c r="CK1498" i="1"/>
  <c r="CK1475" i="1"/>
  <c r="CK1578" i="1"/>
  <c r="CK1201" i="1"/>
  <c r="CK1473" i="1"/>
  <c r="CK1121" i="1"/>
  <c r="CK1594" i="1"/>
  <c r="CK1626" i="1"/>
  <c r="CK1820" i="1"/>
  <c r="CK1950" i="1"/>
  <c r="CK1701" i="1"/>
  <c r="CK1805" i="1"/>
  <c r="CK1908" i="1"/>
  <c r="CK2009" i="1"/>
  <c r="CK1736" i="1"/>
  <c r="CK1928" i="1"/>
  <c r="CK1630" i="1"/>
  <c r="CK1815" i="1"/>
  <c r="CK1987" i="1"/>
  <c r="CK1707" i="1"/>
  <c r="CK1834" i="1"/>
  <c r="CK1962" i="1"/>
  <c r="CK1554" i="1"/>
  <c r="CK1770" i="1"/>
  <c r="CK1882" i="1"/>
  <c r="CK1582" i="1"/>
  <c r="CK1792" i="1"/>
  <c r="CK1973" i="1"/>
  <c r="CK1299" i="1"/>
  <c r="CK1799" i="1"/>
  <c r="CK1995" i="1"/>
  <c r="CK1622" i="1"/>
  <c r="CK1800" i="1"/>
  <c r="CK1990" i="1"/>
  <c r="CK1715" i="1"/>
  <c r="CK1884" i="1"/>
  <c r="CK1712" i="1"/>
  <c r="CK1899" i="1"/>
  <c r="CK2049" i="1"/>
  <c r="CK1872" i="1"/>
  <c r="CK1833" i="1"/>
  <c r="CK2035" i="1"/>
  <c r="CK1999" i="1"/>
  <c r="CK1920" i="1"/>
  <c r="CK1861" i="1"/>
  <c r="CK1889" i="1"/>
  <c r="CX2027" i="1"/>
  <c r="CX2008" i="1"/>
  <c r="CX1923" i="1"/>
  <c r="CX1618" i="1"/>
  <c r="CX1638" i="1"/>
  <c r="CX1303" i="1"/>
  <c r="CX1235" i="1"/>
  <c r="CX1018" i="1"/>
  <c r="CX1021" i="1"/>
  <c r="CX753" i="1"/>
  <c r="CX715" i="1"/>
  <c r="CX406" i="1"/>
  <c r="CX304" i="1"/>
  <c r="CX188" i="1"/>
  <c r="CK1873" i="1"/>
  <c r="CK1955" i="1"/>
  <c r="CK1961" i="1"/>
  <c r="CK1545" i="1"/>
  <c r="CX1927" i="1"/>
  <c r="CX1775" i="1"/>
  <c r="CX1812" i="1"/>
  <c r="CX1452" i="1"/>
  <c r="CX1433" i="1"/>
  <c r="CX1416" i="1"/>
  <c r="CX1117" i="1"/>
  <c r="CX1131" i="1"/>
  <c r="CX838" i="1"/>
  <c r="CX844" i="1"/>
  <c r="CX606" i="1"/>
  <c r="CX380" i="1"/>
  <c r="CX373" i="1"/>
  <c r="CX146" i="1"/>
  <c r="CK1925" i="1"/>
  <c r="CK1774" i="1"/>
  <c r="CK1777" i="1"/>
  <c r="CK1608" i="1"/>
  <c r="CX1705" i="1"/>
  <c r="CX2043" i="1"/>
  <c r="CX1688" i="1"/>
  <c r="CX1621" i="1"/>
  <c r="CX1485" i="1"/>
  <c r="CX1270" i="1"/>
  <c r="CX1113" i="1"/>
  <c r="CX943" i="1"/>
  <c r="CX854" i="1"/>
  <c r="CX579" i="1"/>
  <c r="CX630" i="1"/>
  <c r="CX604" i="1"/>
  <c r="CX385" i="1"/>
  <c r="CX195" i="1"/>
  <c r="CK1817" i="1"/>
  <c r="CK2038" i="1"/>
  <c r="CK1593" i="1"/>
  <c r="CK1459" i="1"/>
  <c r="CX1400" i="1"/>
  <c r="CX1915" i="1"/>
  <c r="CX1983" i="1"/>
  <c r="CX1463" i="1"/>
  <c r="CX1715" i="1"/>
  <c r="CX1320" i="1"/>
  <c r="CX1323" i="1"/>
  <c r="CX934" i="1"/>
  <c r="CX829" i="1"/>
  <c r="CX640" i="1"/>
  <c r="CX575" i="1"/>
  <c r="CX455" i="1"/>
  <c r="CX245" i="1"/>
  <c r="CK1779" i="1"/>
  <c r="CK1948" i="1"/>
  <c r="CK1883" i="1"/>
  <c r="CX1793" i="1"/>
  <c r="CX1789" i="1"/>
  <c r="CX1820" i="1"/>
  <c r="CX1703" i="1"/>
  <c r="CX1542" i="1"/>
  <c r="CX983" i="1"/>
  <c r="CX1187" i="1"/>
  <c r="CX1093" i="1"/>
  <c r="CX880" i="1"/>
  <c r="CX466" i="1"/>
  <c r="CX667" i="1"/>
  <c r="CX409" i="1"/>
  <c r="CX296" i="1"/>
  <c r="CX153" i="1"/>
  <c r="CK1998" i="1"/>
  <c r="CK1753" i="1"/>
  <c r="CK1720" i="1"/>
  <c r="CX2038" i="1"/>
  <c r="CX1635" i="1"/>
  <c r="CX1659" i="1"/>
  <c r="CX1488" i="1"/>
  <c r="CX1366" i="1"/>
  <c r="CX1209" i="1"/>
  <c r="CX781" i="1"/>
  <c r="CX984" i="1"/>
  <c r="CX858" i="1"/>
  <c r="CX615" i="1"/>
  <c r="CX567" i="1"/>
  <c r="CX347" i="1"/>
  <c r="CX131" i="1"/>
  <c r="CX149" i="1"/>
  <c r="CK1769" i="1"/>
  <c r="CK1482" i="1"/>
  <c r="CK2006" i="1"/>
  <c r="CX2044" i="1"/>
  <c r="CX1950" i="1"/>
  <c r="CX1934" i="1"/>
  <c r="CX1496" i="1"/>
  <c r="CX1296" i="1"/>
  <c r="CX1261" i="1"/>
  <c r="CX1108" i="1"/>
  <c r="CX1069" i="1"/>
  <c r="CX1016" i="1"/>
  <c r="CX744" i="1"/>
  <c r="CX486" i="1"/>
  <c r="CX427" i="1"/>
  <c r="CX270" i="1"/>
  <c r="CX91" i="1"/>
  <c r="CK1971" i="1"/>
  <c r="CK1878" i="1"/>
  <c r="CK1898" i="1"/>
  <c r="CX1920" i="1"/>
  <c r="CX1790" i="1"/>
  <c r="CX1817" i="1"/>
  <c r="CX1729" i="1"/>
  <c r="CX1425" i="1"/>
  <c r="CX1513" i="1"/>
  <c r="CX1281" i="1"/>
  <c r="CX543" i="1"/>
  <c r="CX877" i="1"/>
  <c r="CX357" i="1"/>
  <c r="CX495" i="1"/>
  <c r="CX232" i="1"/>
  <c r="CX291" i="1"/>
  <c r="CX128" i="1"/>
  <c r="CK1853" i="1"/>
  <c r="CK1752" i="1"/>
  <c r="CK1797" i="1"/>
  <c r="CX1758" i="1"/>
  <c r="CX1609" i="1"/>
  <c r="CX1661" i="1"/>
  <c r="CX1559" i="1"/>
  <c r="CX1325" i="1"/>
  <c r="CX1332" i="1"/>
  <c r="CX1118" i="1"/>
  <c r="CX967" i="1"/>
  <c r="CX752" i="1"/>
  <c r="CX553" i="1"/>
  <c r="CX564" i="1"/>
  <c r="CX439" i="1"/>
  <c r="CX98" i="1"/>
  <c r="CX122" i="1"/>
  <c r="CK1691" i="1"/>
  <c r="CK1514" i="1"/>
  <c r="CK1659" i="1"/>
  <c r="BW1830" i="1"/>
  <c r="BW1693" i="1"/>
  <c r="BW1252" i="1"/>
  <c r="BW1978" i="1"/>
  <c r="BW1921" i="1"/>
  <c r="BW1743" i="1"/>
  <c r="BW1190" i="1"/>
  <c r="BW1850" i="1"/>
  <c r="BW1345" i="1"/>
  <c r="BW1738" i="1"/>
  <c r="BW207" i="1"/>
  <c r="BW1861" i="1"/>
  <c r="BW1575" i="1"/>
  <c r="BW1157" i="1"/>
  <c r="BW1905" i="1"/>
  <c r="BW1407" i="1"/>
  <c r="BW1836" i="1"/>
  <c r="BW1343" i="1"/>
  <c r="BW1916" i="1"/>
  <c r="BW1763" i="1"/>
  <c r="BW1402" i="1"/>
  <c r="BW1995" i="1"/>
  <c r="BW1849" i="1"/>
  <c r="BW1636" i="1"/>
  <c r="BW1140" i="1"/>
  <c r="BW1999" i="1"/>
  <c r="BW1884" i="1"/>
  <c r="BW1778" i="1"/>
  <c r="BW1550" i="1"/>
  <c r="BW2003" i="1"/>
  <c r="BW1904" i="1"/>
  <c r="BW1728" i="1"/>
  <c r="BW1244" i="1"/>
  <c r="BW1943" i="1"/>
  <c r="BW1848" i="1"/>
  <c r="BW1560" i="1"/>
  <c r="BW1166" i="1"/>
  <c r="BW1907" i="1"/>
  <c r="BW1815" i="1"/>
  <c r="BW1589" i="1"/>
  <c r="BW1227" i="1"/>
  <c r="BW2002" i="1"/>
  <c r="BW1819" i="1"/>
  <c r="BW1525" i="1"/>
  <c r="BW874" i="1"/>
  <c r="BW1487" i="1"/>
  <c r="BW1394" i="1"/>
  <c r="BW1288" i="1"/>
  <c r="BW1155" i="1"/>
  <c r="BW688" i="1"/>
  <c r="BW1397" i="1"/>
  <c r="BW1267" i="1"/>
  <c r="BW1117" i="1"/>
  <c r="BW902" i="1"/>
  <c r="BW130" i="1"/>
  <c r="BW1521" i="1"/>
  <c r="BW1357" i="1"/>
  <c r="BW1291" i="1"/>
  <c r="BW1144" i="1"/>
  <c r="BW1042" i="1"/>
  <c r="BW1683" i="1"/>
  <c r="BW1594" i="1"/>
  <c r="BW1412" i="1"/>
  <c r="BW1277" i="1"/>
  <c r="BW1171" i="1"/>
  <c r="BW1050" i="1"/>
  <c r="BW271" i="1"/>
  <c r="BW1754" i="1"/>
  <c r="BW1537" i="1"/>
  <c r="BW1392" i="1"/>
  <c r="BW1217" i="1"/>
  <c r="BW1049" i="1"/>
  <c r="BW220" i="1"/>
  <c r="BW1678" i="1"/>
  <c r="BW1540" i="1"/>
  <c r="BW1419" i="1"/>
  <c r="BW1297" i="1"/>
  <c r="BW1146" i="1"/>
  <c r="BW1060" i="1"/>
  <c r="BW613" i="1"/>
  <c r="BW1675" i="1"/>
  <c r="BW1559" i="1"/>
  <c r="BW1453" i="1"/>
  <c r="BW1276" i="1"/>
  <c r="BW1153" i="1"/>
  <c r="BW958" i="1"/>
  <c r="BW1709" i="1"/>
  <c r="BW1600" i="1"/>
  <c r="BW1489" i="1"/>
  <c r="BW1300" i="1"/>
  <c r="BW1059" i="1"/>
  <c r="BW666" i="1"/>
  <c r="BW1705" i="1"/>
  <c r="BW1488" i="1"/>
  <c r="BW1384" i="1"/>
  <c r="BW1137" i="1"/>
  <c r="BW796" i="1"/>
  <c r="BW911" i="1"/>
  <c r="BW751" i="1"/>
  <c r="BW636" i="1"/>
  <c r="BW455" i="1"/>
  <c r="BW365" i="1"/>
  <c r="BW211" i="1"/>
  <c r="BW62" i="1"/>
  <c r="BW899" i="1"/>
  <c r="BW755" i="1"/>
  <c r="BW651" i="1"/>
  <c r="BW507" i="1"/>
  <c r="BW385" i="1"/>
  <c r="BW249" i="1"/>
  <c r="BW144" i="1"/>
  <c r="BW2032" i="1"/>
  <c r="BW918" i="1"/>
  <c r="BW741" i="1"/>
  <c r="BW608" i="1"/>
  <c r="BW517" i="1"/>
  <c r="BW247" i="1"/>
  <c r="BW89" i="1"/>
  <c r="BW1004" i="1"/>
  <c r="BW880" i="1"/>
  <c r="BW745" i="1"/>
  <c r="BW601" i="1"/>
  <c r="BW446" i="1"/>
  <c r="BW360" i="1"/>
  <c r="BW197" i="1"/>
  <c r="BW1032" i="1"/>
  <c r="BW897" i="1"/>
  <c r="BW710" i="1"/>
  <c r="BW523" i="1"/>
  <c r="BW334" i="1"/>
  <c r="BW230" i="1"/>
  <c r="BW916" i="1"/>
  <c r="BW799" i="1"/>
  <c r="BW644" i="1"/>
  <c r="BW504" i="1"/>
  <c r="BW351" i="1"/>
  <c r="BW255" i="1"/>
  <c r="BW925" i="1"/>
  <c r="BW773" i="1"/>
  <c r="BW669" i="1"/>
  <c r="BW546" i="1"/>
  <c r="BW343" i="1"/>
  <c r="BW160" i="1"/>
  <c r="BW975" i="1"/>
  <c r="BW882" i="1"/>
  <c r="BW760" i="1"/>
  <c r="BW577" i="1"/>
  <c r="BW462" i="1"/>
  <c r="BW282" i="1"/>
  <c r="BW107" i="1"/>
  <c r="BW963" i="1"/>
  <c r="BW775" i="1"/>
  <c r="BW663" i="1"/>
  <c r="BW530" i="1"/>
  <c r="BW430" i="1"/>
  <c r="BW281" i="1"/>
  <c r="BW149" i="1"/>
  <c r="BW956" i="1"/>
  <c r="BW833" i="1"/>
  <c r="BW658" i="1"/>
  <c r="BW529" i="1"/>
  <c r="BW383" i="1"/>
  <c r="BW277" i="1"/>
  <c r="BW164" i="1"/>
  <c r="BW55" i="1"/>
  <c r="BW1800" i="1"/>
  <c r="BW1686" i="1"/>
  <c r="BW1208" i="1"/>
  <c r="BW1969" i="1"/>
  <c r="BW1910" i="1"/>
  <c r="BW1739" i="1"/>
  <c r="BW1147" i="1"/>
  <c r="BW1839" i="1"/>
  <c r="BW1281" i="1"/>
  <c r="BW1684" i="1"/>
  <c r="BW2004" i="1"/>
  <c r="BW1824" i="1"/>
  <c r="BW1564" i="1"/>
  <c r="BW1143" i="1"/>
  <c r="BW1873" i="1"/>
  <c r="BW1205" i="1"/>
  <c r="BW1814" i="1"/>
  <c r="BW1280" i="1"/>
  <c r="BW1897" i="1"/>
  <c r="BW1745" i="1"/>
  <c r="BW1341" i="1"/>
  <c r="BW1992" i="1"/>
  <c r="BW1841" i="1"/>
  <c r="BW1628" i="1"/>
  <c r="BW1027" i="1"/>
  <c r="BW1984" i="1"/>
  <c r="BW1876" i="1"/>
  <c r="BW1762" i="1"/>
  <c r="BW1471" i="1"/>
  <c r="BW1998" i="1"/>
  <c r="BW1899" i="1"/>
  <c r="BW1715" i="1"/>
  <c r="BW1213" i="1"/>
  <c r="BW1935" i="1"/>
  <c r="BW1797" i="1"/>
  <c r="BW1548" i="1"/>
  <c r="BW1122" i="1"/>
  <c r="BW1902" i="1"/>
  <c r="BW1808" i="1"/>
  <c r="BW1535" i="1"/>
  <c r="BW1195" i="1"/>
  <c r="BW1994" i="1"/>
  <c r="BW1812" i="1"/>
  <c r="BW1456" i="1"/>
  <c r="BW778" i="1"/>
  <c r="BW1483" i="1"/>
  <c r="BW1383" i="1"/>
  <c r="BW1274" i="1"/>
  <c r="BW1105" i="1"/>
  <c r="BW660" i="1"/>
  <c r="BW1379" i="1"/>
  <c r="BW1263" i="1"/>
  <c r="BW1104" i="1"/>
  <c r="BW836" i="1"/>
  <c r="BW57" i="1"/>
  <c r="BW1498" i="1"/>
  <c r="BW1354" i="1"/>
  <c r="BW1278" i="1"/>
  <c r="BW1124" i="1"/>
  <c r="BW1015" i="1"/>
  <c r="BW1680" i="1"/>
  <c r="BW1571" i="1"/>
  <c r="BW1408" i="1"/>
  <c r="BW1259" i="1"/>
  <c r="BW1164" i="1"/>
  <c r="BW1033" i="1"/>
  <c r="BW244" i="1"/>
  <c r="BW1727" i="1"/>
  <c r="BW1510" i="1"/>
  <c r="BW1388" i="1"/>
  <c r="BW1138" i="1"/>
  <c r="BW1018" i="1"/>
  <c r="BW198" i="1"/>
  <c r="BW1672" i="1"/>
  <c r="BW1533" i="1"/>
  <c r="BW1411" i="1"/>
  <c r="BW1293" i="1"/>
  <c r="BW1141" i="1"/>
  <c r="BW1053" i="1"/>
  <c r="BW521" i="1"/>
  <c r="BW1671" i="1"/>
  <c r="BW1552" i="1"/>
  <c r="BW1429" i="1"/>
  <c r="BW1265" i="1"/>
  <c r="BW1145" i="1"/>
  <c r="BW801" i="1"/>
  <c r="BW1706" i="1"/>
  <c r="BW1593" i="1"/>
  <c r="BW1477" i="1"/>
  <c r="BW1284" i="1"/>
  <c r="BW1048" i="1"/>
  <c r="BW609" i="1"/>
  <c r="BW1701" i="1"/>
  <c r="BW1480" i="1"/>
  <c r="BW1371" i="1"/>
  <c r="BW1133" i="1"/>
  <c r="BW693" i="1"/>
  <c r="BW860" i="1"/>
  <c r="BW734" i="1"/>
  <c r="BW618" i="1"/>
  <c r="BW449" i="1"/>
  <c r="BW362" i="1"/>
  <c r="BW187" i="1"/>
  <c r="BW2037" i="1"/>
  <c r="BW884" i="1"/>
  <c r="BW742" i="1"/>
  <c r="BW617" i="1"/>
  <c r="BW497" i="1"/>
  <c r="BW381" i="1"/>
  <c r="BW225" i="1"/>
  <c r="BW140" i="1"/>
  <c r="BW2022" i="1"/>
  <c r="BW913" i="1"/>
  <c r="BW728" i="1"/>
  <c r="BW597" i="1"/>
  <c r="BW495" i="1"/>
  <c r="BW241" i="1"/>
  <c r="BW81" i="1"/>
  <c r="BW976" i="1"/>
  <c r="BW873" i="1"/>
  <c r="BW727" i="1"/>
  <c r="BW582" i="1"/>
  <c r="BW441" i="1"/>
  <c r="BW355" i="1"/>
  <c r="BW192" i="1"/>
  <c r="BW1025" i="1"/>
  <c r="BW870" i="1"/>
  <c r="BW705" i="1"/>
  <c r="BW520" i="1"/>
  <c r="BW331" i="1"/>
  <c r="BW218" i="1"/>
  <c r="BW93" i="1"/>
  <c r="BW912" i="1"/>
  <c r="BW786" i="1"/>
  <c r="BW639" i="1"/>
  <c r="BW499" i="1"/>
  <c r="BW339" i="1"/>
  <c r="BW243" i="1"/>
  <c r="BW103" i="1"/>
  <c r="BW900" i="1"/>
  <c r="BW764" i="1"/>
  <c r="BW664" i="1"/>
  <c r="BW503" i="1"/>
  <c r="BW330" i="1"/>
  <c r="BW145" i="1"/>
  <c r="BW971" i="1"/>
  <c r="BW875" i="1"/>
  <c r="BW747" i="1"/>
  <c r="BW571" i="1"/>
  <c r="BW451" i="1"/>
  <c r="BW240" i="1"/>
  <c r="BW102" i="1"/>
  <c r="BW953" i="1"/>
  <c r="BW772" i="1"/>
  <c r="BW653" i="1"/>
  <c r="BW522" i="1"/>
  <c r="BW398" i="1"/>
  <c r="BW278" i="1"/>
  <c r="BW128" i="1"/>
  <c r="BW952" i="1"/>
  <c r="BW829" i="1"/>
  <c r="BW652" i="1"/>
  <c r="BW508" i="1"/>
  <c r="BW379" i="1"/>
  <c r="BW254" i="1"/>
  <c r="BW141" i="1"/>
  <c r="BW1787" i="1"/>
  <c r="BW1654" i="1"/>
  <c r="BW1148" i="1"/>
  <c r="BW1946" i="1"/>
  <c r="BW1898" i="1"/>
  <c r="BW1623" i="1"/>
  <c r="BW1116" i="1"/>
  <c r="BW1807" i="1"/>
  <c r="BW996" i="1"/>
  <c r="BW1586" i="1"/>
  <c r="BW1977" i="1"/>
  <c r="BW1803" i="1"/>
  <c r="BW1531" i="1"/>
  <c r="BW623" i="1"/>
  <c r="BW1782" i="1"/>
  <c r="BW2012" i="1"/>
  <c r="BW1764" i="1"/>
  <c r="BW2016" i="1"/>
  <c r="BW1865" i="1"/>
  <c r="BW1666" i="1"/>
  <c r="BW1309" i="1"/>
  <c r="BW1963" i="1"/>
  <c r="BW1835" i="1"/>
  <c r="BW1573" i="1"/>
  <c r="BW989" i="1"/>
  <c r="BW1976" i="1"/>
  <c r="BW1852" i="1"/>
  <c r="BW1737" i="1"/>
  <c r="BW1370" i="1"/>
  <c r="BW1983" i="1"/>
  <c r="BW1872" i="1"/>
  <c r="BW1642" i="1"/>
  <c r="BW1181" i="1"/>
  <c r="BW1918" i="1"/>
  <c r="BW1765" i="1"/>
  <c r="BW1517" i="1"/>
  <c r="BW1090" i="1"/>
  <c r="BW1887" i="1"/>
  <c r="BW1769" i="1"/>
  <c r="BW1479" i="1"/>
  <c r="BW1151" i="1"/>
  <c r="BW1962" i="1"/>
  <c r="BW1776" i="1"/>
  <c r="BW1365" i="1"/>
  <c r="BW557" i="1"/>
  <c r="BW1467" i="1"/>
  <c r="BW1355" i="1"/>
  <c r="BW1264" i="1"/>
  <c r="BW1094" i="1"/>
  <c r="BW574" i="1"/>
  <c r="BW1350" i="1"/>
  <c r="BW1239" i="1"/>
  <c r="BW1085" i="1"/>
  <c r="BW683" i="1"/>
  <c r="BW1700" i="1"/>
  <c r="BW1475" i="1"/>
  <c r="BW1331" i="1"/>
  <c r="BW1256" i="1"/>
  <c r="BW1110" i="1"/>
  <c r="BW993" i="1"/>
  <c r="BW1665" i="1"/>
  <c r="BW1554" i="1"/>
  <c r="BW1393" i="1"/>
  <c r="BW1248" i="1"/>
  <c r="BW1150" i="1"/>
  <c r="BW1024" i="1"/>
  <c r="BW179" i="1"/>
  <c r="BW1702" i="1"/>
  <c r="BW1493" i="1"/>
  <c r="BW1356" i="1"/>
  <c r="BW1115" i="1"/>
  <c r="BW992" i="1"/>
  <c r="BW147" i="1"/>
  <c r="BW1655" i="1"/>
  <c r="BW1519" i="1"/>
  <c r="BW1385" i="1"/>
  <c r="BW1253" i="1"/>
  <c r="BW1126" i="1"/>
  <c r="BW1014" i="1"/>
  <c r="BW408" i="1"/>
  <c r="BW1664" i="1"/>
  <c r="BW1536" i="1"/>
  <c r="BW1401" i="1"/>
  <c r="BW1243" i="1"/>
  <c r="BW1102" i="1"/>
  <c r="BW464" i="1"/>
  <c r="BW1694" i="1"/>
  <c r="BW1587" i="1"/>
  <c r="BW1452" i="1"/>
  <c r="BW1240" i="1"/>
  <c r="BW1039" i="1"/>
  <c r="BW401" i="1"/>
  <c r="BW1645" i="1"/>
  <c r="BW1469" i="1"/>
  <c r="BW1360" i="1"/>
  <c r="BW1098" i="1"/>
  <c r="BW352" i="1"/>
  <c r="BW828" i="1"/>
  <c r="BW713" i="1"/>
  <c r="BW598" i="1"/>
  <c r="BW435" i="1"/>
  <c r="BW342" i="1"/>
  <c r="BW158" i="1"/>
  <c r="BW2047" i="1"/>
  <c r="BW853" i="1"/>
  <c r="BW716" i="1"/>
  <c r="BW602" i="1"/>
  <c r="BW473" i="1"/>
  <c r="BW361" i="1"/>
  <c r="BW210" i="1"/>
  <c r="BW122" i="1"/>
  <c r="BW2040" i="1"/>
  <c r="BW887" i="1"/>
  <c r="BW706" i="1"/>
  <c r="BW589" i="1"/>
  <c r="BW472" i="1"/>
  <c r="BW228" i="1"/>
  <c r="BW2027" i="1"/>
  <c r="BW940" i="1"/>
  <c r="BW831" i="1"/>
  <c r="BW715" i="1"/>
  <c r="BW531" i="1"/>
  <c r="BW434" i="1"/>
  <c r="BW291" i="1"/>
  <c r="BW115" i="1"/>
  <c r="BW997" i="1"/>
  <c r="BW826" i="1"/>
  <c r="BW696" i="1"/>
  <c r="BW482" i="1"/>
  <c r="BW301" i="1"/>
  <c r="BW188" i="1"/>
  <c r="BW80" i="1"/>
  <c r="BW893" i="1"/>
  <c r="BW769" i="1"/>
  <c r="BW615" i="1"/>
  <c r="BW488" i="1"/>
  <c r="BW326" i="1"/>
  <c r="BW209" i="1"/>
  <c r="BW88" i="1"/>
  <c r="BW886" i="1"/>
  <c r="BW743" i="1"/>
  <c r="BW625" i="1"/>
  <c r="BW487" i="1"/>
  <c r="BW321" i="1"/>
  <c r="BW117" i="1"/>
  <c r="BW954" i="1"/>
  <c r="BW868" i="1"/>
  <c r="BW695" i="1"/>
  <c r="BW554" i="1"/>
  <c r="BW422" i="1"/>
  <c r="BW226" i="1"/>
  <c r="BW68" i="1"/>
  <c r="BW907" i="1"/>
  <c r="BW756" i="1"/>
  <c r="BW628" i="1"/>
  <c r="BW512" i="1"/>
  <c r="BW387" i="1"/>
  <c r="BW269" i="1"/>
  <c r="BW116" i="1"/>
  <c r="BW928" i="1"/>
  <c r="BW809" i="1"/>
  <c r="BW611" i="1"/>
  <c r="BW460" i="1"/>
  <c r="BW371" i="1"/>
  <c r="BW235" i="1"/>
  <c r="BW106" i="1"/>
  <c r="BW1783" i="1"/>
  <c r="BW1598" i="1"/>
  <c r="BW1118" i="1"/>
  <c r="BW2013" i="1"/>
  <c r="BW1874" i="1"/>
  <c r="BW1608" i="1"/>
  <c r="BW856" i="1"/>
  <c r="BW1799" i="1"/>
  <c r="BW1981" i="1"/>
  <c r="BW1405" i="1"/>
  <c r="BW1964" i="1"/>
  <c r="BW1798" i="1"/>
  <c r="BW1520" i="1"/>
  <c r="BW506" i="1"/>
  <c r="BW1735" i="1"/>
  <c r="BW1993" i="1"/>
  <c r="BW1753" i="1"/>
  <c r="BW2011" i="1"/>
  <c r="BW1853" i="1"/>
  <c r="BW1651" i="1"/>
  <c r="BW1142" i="1"/>
  <c r="BW1960" i="1"/>
  <c r="BW1832" i="1"/>
  <c r="BW1539" i="1"/>
  <c r="BW906" i="1"/>
  <c r="BW1967" i="1"/>
  <c r="BW1823" i="1"/>
  <c r="BW1716" i="1"/>
  <c r="BW1307" i="1"/>
  <c r="BW1971" i="1"/>
  <c r="BW1867" i="1"/>
  <c r="BW1618" i="1"/>
  <c r="BW1168" i="1"/>
  <c r="BW1911" i="1"/>
  <c r="BW1752" i="1"/>
  <c r="BW1494" i="1"/>
  <c r="BW348" i="1"/>
  <c r="BW1875" i="1"/>
  <c r="BW1751" i="1"/>
  <c r="BW1468" i="1"/>
  <c r="BW1121" i="1"/>
  <c r="BW1891" i="1"/>
  <c r="BW1761" i="1"/>
  <c r="BW1301" i="1"/>
  <c r="BW438" i="1"/>
  <c r="BW1463" i="1"/>
  <c r="BW1351" i="1"/>
  <c r="BW1232" i="1"/>
  <c r="BW1081" i="1"/>
  <c r="BW543" i="1"/>
  <c r="BW1346" i="1"/>
  <c r="BW1228" i="1"/>
  <c r="BW1077" i="1"/>
  <c r="BW566" i="1"/>
  <c r="BW1669" i="1"/>
  <c r="BW1455" i="1"/>
  <c r="BW1327" i="1"/>
  <c r="BW1238" i="1"/>
  <c r="BW1096" i="1"/>
  <c r="BW787" i="1"/>
  <c r="BW1662" i="1"/>
  <c r="BW1549" i="1"/>
  <c r="BW1382" i="1"/>
  <c r="BW1234" i="1"/>
  <c r="BW1139" i="1"/>
  <c r="BW1010" i="1"/>
  <c r="BW104" i="1"/>
  <c r="BW1698" i="1"/>
  <c r="BW1486" i="1"/>
  <c r="BW1329" i="1"/>
  <c r="BW1112" i="1"/>
  <c r="BW895" i="1"/>
  <c r="BW1646" i="1"/>
  <c r="BW1509" i="1"/>
  <c r="BW1377" i="1"/>
  <c r="BW1230" i="1"/>
  <c r="BW1123" i="1"/>
  <c r="BW938" i="1"/>
  <c r="BW309" i="1"/>
  <c r="BW1658" i="1"/>
  <c r="BW1529" i="1"/>
  <c r="BW1398" i="1"/>
  <c r="BW1229" i="1"/>
  <c r="BW1082" i="1"/>
  <c r="BW407" i="1"/>
  <c r="BW1690" i="1"/>
  <c r="BW1584" i="1"/>
  <c r="BW1435" i="1"/>
  <c r="BW1212" i="1"/>
  <c r="BW1028" i="1"/>
  <c r="BW306" i="1"/>
  <c r="BW1625" i="1"/>
  <c r="BW1457" i="1"/>
  <c r="BW1352" i="1"/>
  <c r="BW1091" i="1"/>
  <c r="BW327" i="1"/>
  <c r="BW824" i="1"/>
  <c r="BW703" i="1"/>
  <c r="BW591" i="1"/>
  <c r="BW429" i="1"/>
  <c r="BW332" i="1"/>
  <c r="BW153" i="1"/>
  <c r="BW977" i="1"/>
  <c r="BW849" i="1"/>
  <c r="BW712" i="1"/>
  <c r="BW595" i="1"/>
  <c r="BW465" i="1"/>
  <c r="BW356" i="1"/>
  <c r="BW205" i="1"/>
  <c r="BW119" i="1"/>
  <c r="BW988" i="1"/>
  <c r="BW876" i="1"/>
  <c r="BW701" i="1"/>
  <c r="BW583" i="1"/>
  <c r="BW452" i="1"/>
  <c r="BW200" i="1"/>
  <c r="BW2044" i="1"/>
  <c r="BW933" i="1"/>
  <c r="BW827" i="1"/>
  <c r="BW697" i="1"/>
  <c r="BW524" i="1"/>
  <c r="BW425" i="1"/>
  <c r="BW287" i="1"/>
  <c r="BW108" i="1"/>
  <c r="BW994" i="1"/>
  <c r="BW794" i="1"/>
  <c r="BW687" i="1"/>
  <c r="BW476" i="1"/>
  <c r="BW297" i="1"/>
  <c r="BW184" i="1"/>
  <c r="BW64" i="1"/>
  <c r="BW865" i="1"/>
  <c r="BW761" i="1"/>
  <c r="BW607" i="1"/>
  <c r="BW467" i="1"/>
  <c r="BW322" i="1"/>
  <c r="BW206" i="1"/>
  <c r="BW73" i="1"/>
  <c r="BW869" i="1"/>
  <c r="BW740" i="1"/>
  <c r="BW621" i="1"/>
  <c r="BW481" i="1"/>
  <c r="BW314" i="1"/>
  <c r="BW950" i="1"/>
  <c r="BW864" i="1"/>
  <c r="BW681" i="1"/>
  <c r="BW549" i="1"/>
  <c r="BW413" i="1"/>
  <c r="BW213" i="1"/>
  <c r="BW58" i="1"/>
  <c r="BW879" i="1"/>
  <c r="BW735" i="1"/>
  <c r="BW624" i="1"/>
  <c r="BW502" i="1"/>
  <c r="BW375" i="1"/>
  <c r="BW263" i="1"/>
  <c r="BW112" i="1"/>
  <c r="BW915" i="1"/>
  <c r="BW797" i="1"/>
  <c r="BW604" i="1"/>
  <c r="BW456" i="1"/>
  <c r="BW366" i="1"/>
  <c r="BW229" i="1"/>
  <c r="BW101" i="1"/>
  <c r="BW1894" i="1"/>
  <c r="BW1758" i="1"/>
  <c r="BW1557" i="1"/>
  <c r="BW998" i="1"/>
  <c r="BW2005" i="1"/>
  <c r="BW1866" i="1"/>
  <c r="BW1597" i="1"/>
  <c r="BW758" i="1"/>
  <c r="BW1785" i="1"/>
  <c r="BW1961" i="1"/>
  <c r="BW1375" i="1"/>
  <c r="BW1945" i="1"/>
  <c r="BW1767" i="1"/>
  <c r="BW1389" i="1"/>
  <c r="BW389" i="1"/>
  <c r="BW1725" i="1"/>
  <c r="BW1949" i="1"/>
  <c r="BW1710" i="1"/>
  <c r="BW2008" i="1"/>
  <c r="BW1845" i="1"/>
  <c r="BW1637" i="1"/>
  <c r="BW1127" i="1"/>
  <c r="BW1940" i="1"/>
  <c r="BW1827" i="1"/>
  <c r="BW1528" i="1"/>
  <c r="BW373" i="1"/>
  <c r="BW1952" i="1"/>
  <c r="BW1820" i="1"/>
  <c r="BW1708" i="1"/>
  <c r="BW1214" i="1"/>
  <c r="BW1966" i="1"/>
  <c r="BW1864" i="1"/>
  <c r="BW1601" i="1"/>
  <c r="BW1040" i="1"/>
  <c r="BW1903" i="1"/>
  <c r="BW1748" i="1"/>
  <c r="BW1470" i="1"/>
  <c r="BW253" i="1"/>
  <c r="BW1870" i="1"/>
  <c r="BW1736" i="1"/>
  <c r="BW1430" i="1"/>
  <c r="BW1057" i="1"/>
  <c r="BW1886" i="1"/>
  <c r="BW1747" i="1"/>
  <c r="BW1285" i="1"/>
  <c r="BW1582" i="1"/>
  <c r="BW1460" i="1"/>
  <c r="BW1347" i="1"/>
  <c r="BW1219" i="1"/>
  <c r="BW1078" i="1"/>
  <c r="BW453" i="1"/>
  <c r="BW1342" i="1"/>
  <c r="BW1215" i="1"/>
  <c r="BW1074" i="1"/>
  <c r="BW537" i="1"/>
  <c r="BW1663" i="1"/>
  <c r="BW1450" i="1"/>
  <c r="BW1322" i="1"/>
  <c r="BW1224" i="1"/>
  <c r="BW1093" i="1"/>
  <c r="BW738" i="1"/>
  <c r="BW1659" i="1"/>
  <c r="BW1534" i="1"/>
  <c r="BW1362" i="1"/>
  <c r="BW1231" i="1"/>
  <c r="BW1136" i="1"/>
  <c r="BW922" i="1"/>
  <c r="BW77" i="1"/>
  <c r="BW1691" i="1"/>
  <c r="BW1481" i="1"/>
  <c r="BW1269" i="1"/>
  <c r="BW1109" i="1"/>
  <c r="BW702" i="1"/>
  <c r="BW99" i="1"/>
  <c r="BW1643" i="1"/>
  <c r="BW1500" i="1"/>
  <c r="BW1369" i="1"/>
  <c r="BW1221" i="1"/>
  <c r="BW1120" i="1"/>
  <c r="BW891" i="1"/>
  <c r="BW194" i="1"/>
  <c r="BW1652" i="1"/>
  <c r="BW1526" i="1"/>
  <c r="BW1391" i="1"/>
  <c r="BW1225" i="1"/>
  <c r="BW1075" i="1"/>
  <c r="BW262" i="1"/>
  <c r="BW1674" i="1"/>
  <c r="BW1580" i="1"/>
  <c r="BW1432" i="1"/>
  <c r="BW1167" i="1"/>
  <c r="BW1021" i="1"/>
  <c r="BW234" i="1"/>
  <c r="BW1622" i="1"/>
  <c r="BW1451" i="1"/>
  <c r="BW1344" i="1"/>
  <c r="BW1069" i="1"/>
  <c r="BW305" i="1"/>
  <c r="BW817" i="1"/>
  <c r="BW698" i="1"/>
  <c r="BW576" i="1"/>
  <c r="BW418" i="1"/>
  <c r="BW310" i="1"/>
  <c r="BW148" i="1"/>
  <c r="BW966" i="1"/>
  <c r="BW846" i="1"/>
  <c r="BW694" i="1"/>
  <c r="BW590" i="1"/>
  <c r="BW459" i="1"/>
  <c r="BW353" i="1"/>
  <c r="BW201" i="1"/>
  <c r="BW983" i="1"/>
  <c r="BW866" i="1"/>
  <c r="BW671" i="1"/>
  <c r="BW578" i="1"/>
  <c r="BW447" i="1"/>
  <c r="BW185" i="1"/>
  <c r="BW2039" i="1"/>
  <c r="BW930" i="1"/>
  <c r="BW823" i="1"/>
  <c r="BW692" i="1"/>
  <c r="BW514" i="1"/>
  <c r="BW415" i="1"/>
  <c r="BW283" i="1"/>
  <c r="BW98" i="1"/>
  <c r="BW985" i="1"/>
  <c r="BW770" i="1"/>
  <c r="BW648" i="1"/>
  <c r="BW433" i="1"/>
  <c r="BW294" i="1"/>
  <c r="BW181" i="1"/>
  <c r="BW56" i="1"/>
  <c r="BW862" i="1"/>
  <c r="BW744" i="1"/>
  <c r="BW596" i="1"/>
  <c r="BW463" i="1"/>
  <c r="BW317" i="1"/>
  <c r="BW196" i="1"/>
  <c r="BW60" i="1"/>
  <c r="BW858" i="1"/>
  <c r="BW736" i="1"/>
  <c r="BW606" i="1"/>
  <c r="BW471" i="1"/>
  <c r="BW311" i="1"/>
  <c r="BW114" i="1"/>
  <c r="BW943" i="1"/>
  <c r="BW861" i="1"/>
  <c r="BW654" i="1"/>
  <c r="BW541" i="1"/>
  <c r="BW395" i="1"/>
  <c r="BW199" i="1"/>
  <c r="BW2031" i="1"/>
  <c r="BW857" i="1"/>
  <c r="BW730" i="1"/>
  <c r="BW614" i="1"/>
  <c r="BW485" i="1"/>
  <c r="BW367" i="1"/>
  <c r="BW259" i="1"/>
  <c r="BW2017" i="1"/>
  <c r="BW903" i="1"/>
  <c r="BW792" i="1"/>
  <c r="BW592" i="1"/>
  <c r="BW450" i="1"/>
  <c r="BW357" i="1"/>
  <c r="BW221" i="1"/>
  <c r="BW96" i="1"/>
  <c r="BW1990" i="1"/>
  <c r="BW1755" i="1"/>
  <c r="BW1544" i="1"/>
  <c r="BW766" i="1"/>
  <c r="BW1985" i="1"/>
  <c r="BW1833" i="1"/>
  <c r="BW1588" i="1"/>
  <c r="BW315" i="1"/>
  <c r="BW1779" i="1"/>
  <c r="BW1889" i="1"/>
  <c r="BW1220" i="1"/>
  <c r="BW1933" i="1"/>
  <c r="BW1749" i="1"/>
  <c r="BW1374" i="1"/>
  <c r="BW105" i="1"/>
  <c r="BW1711" i="1"/>
  <c r="BW1941" i="1"/>
  <c r="BW1692" i="1"/>
  <c r="BW1988" i="1"/>
  <c r="BW1828" i="1"/>
  <c r="BW1604" i="1"/>
  <c r="BW1046" i="1"/>
  <c r="BW1932" i="1"/>
  <c r="BW1795" i="1"/>
  <c r="BW1507" i="1"/>
  <c r="BW280" i="1"/>
  <c r="BW1947" i="1"/>
  <c r="BW1816" i="1"/>
  <c r="BW1689" i="1"/>
  <c r="BW1182" i="1"/>
  <c r="BW1959" i="1"/>
  <c r="BW1844" i="1"/>
  <c r="BW1527" i="1"/>
  <c r="BW468" i="1"/>
  <c r="BW1888" i="1"/>
  <c r="BW1744" i="1"/>
  <c r="BW1445" i="1"/>
  <c r="BW61" i="1"/>
  <c r="BW1863" i="1"/>
  <c r="BW1721" i="1"/>
  <c r="BW1396" i="1"/>
  <c r="BW1019" i="1"/>
  <c r="BW1879" i="1"/>
  <c r="BW1712" i="1"/>
  <c r="BW1254" i="1"/>
  <c r="BW1579" i="1"/>
  <c r="BW1427" i="1"/>
  <c r="BW1339" i="1"/>
  <c r="BW1203" i="1"/>
  <c r="BW1062" i="1"/>
  <c r="BW162" i="1"/>
  <c r="BW1323" i="1"/>
  <c r="BW1211" i="1"/>
  <c r="BW1058" i="1"/>
  <c r="BW478" i="1"/>
  <c r="BW1647" i="1"/>
  <c r="BW1447" i="1"/>
  <c r="BW1319" i="1"/>
  <c r="BW1210" i="1"/>
  <c r="BW1089" i="1"/>
  <c r="BW682" i="1"/>
  <c r="BW1653" i="1"/>
  <c r="BW1523" i="1"/>
  <c r="BW1353" i="1"/>
  <c r="BW1226" i="1"/>
  <c r="BW1131" i="1"/>
  <c r="BW877" i="1"/>
  <c r="BW2020" i="1"/>
  <c r="BW1661" i="1"/>
  <c r="BW1446" i="1"/>
  <c r="BW1266" i="1"/>
  <c r="BW1099" i="1"/>
  <c r="BW616" i="1"/>
  <c r="BW2021" i="1"/>
  <c r="BW1613" i="1"/>
  <c r="BW1490" i="1"/>
  <c r="BW1361" i="1"/>
  <c r="BW1197" i="1"/>
  <c r="BW1108" i="1"/>
  <c r="BW871" i="1"/>
  <c r="BW172" i="1"/>
  <c r="BW1640" i="1"/>
  <c r="BW1522" i="1"/>
  <c r="BW1376" i="1"/>
  <c r="BW1201" i="1"/>
  <c r="BW1022" i="1"/>
  <c r="BW215" i="1"/>
  <c r="BW1657" i="1"/>
  <c r="BW1570" i="1"/>
  <c r="BW1381" i="1"/>
  <c r="BW1163" i="1"/>
  <c r="BW1007" i="1"/>
  <c r="BW168" i="1"/>
  <c r="BW1599" i="1"/>
  <c r="BW1448" i="1"/>
  <c r="BW1272" i="1"/>
  <c r="BW1066" i="1"/>
  <c r="BW258" i="1"/>
  <c r="BW812" i="1"/>
  <c r="BW685" i="1"/>
  <c r="BW568" i="1"/>
  <c r="BW403" i="1"/>
  <c r="BW303" i="1"/>
  <c r="BW135" i="1"/>
  <c r="BW949" i="1"/>
  <c r="BW837" i="1"/>
  <c r="BW689" i="1"/>
  <c r="BW579" i="1"/>
  <c r="BW454" i="1"/>
  <c r="BW349" i="1"/>
  <c r="BW195" i="1"/>
  <c r="BW972" i="1"/>
  <c r="BW859" i="1"/>
  <c r="BW656" i="1"/>
  <c r="BW573" i="1"/>
  <c r="BW442" i="1"/>
  <c r="BW178" i="1"/>
  <c r="BW1054" i="1"/>
  <c r="BW927" i="1"/>
  <c r="BW811" i="1"/>
  <c r="BW678" i="1"/>
  <c r="BW510" i="1"/>
  <c r="BW411" i="1"/>
  <c r="BW261" i="1"/>
  <c r="BW85" i="1"/>
  <c r="BW982" i="1"/>
  <c r="BW757" i="1"/>
  <c r="BW640" i="1"/>
  <c r="BW424" i="1"/>
  <c r="BW286" i="1"/>
  <c r="BW174" i="1"/>
  <c r="BW2036" i="1"/>
  <c r="BW855" i="1"/>
  <c r="BW722" i="1"/>
  <c r="BW565" i="1"/>
  <c r="BW457" i="1"/>
  <c r="BW304" i="1"/>
  <c r="BW155" i="1"/>
  <c r="BW2019" i="1"/>
  <c r="BW851" i="1"/>
  <c r="BW731" i="1"/>
  <c r="BW599" i="1"/>
  <c r="BW436" i="1"/>
  <c r="BW296" i="1"/>
  <c r="BW83" i="1"/>
  <c r="BW936" i="1"/>
  <c r="BW842" i="1"/>
  <c r="BW647" i="1"/>
  <c r="BW534" i="1"/>
  <c r="BW359" i="1"/>
  <c r="BW176" i="1"/>
  <c r="BW2025" i="1"/>
  <c r="BW834" i="1"/>
  <c r="BW721" i="1"/>
  <c r="BW570" i="1"/>
  <c r="BW480" i="1"/>
  <c r="BW358" i="1"/>
  <c r="BW245" i="1"/>
  <c r="BW2023" i="1"/>
  <c r="BW896" i="1"/>
  <c r="BW763" i="1"/>
  <c r="BW585" i="1"/>
  <c r="BW426" i="1"/>
  <c r="BW336" i="1"/>
  <c r="BW217" i="1"/>
  <c r="BW92" i="1"/>
  <c r="BW1974" i="1"/>
  <c r="BW1750" i="1"/>
  <c r="BW1524" i="1"/>
  <c r="BW231" i="1"/>
  <c r="BW1953" i="1"/>
  <c r="BW1829" i="1"/>
  <c r="BW1466" i="1"/>
  <c r="BW224" i="1"/>
  <c r="BW1731" i="1"/>
  <c r="BW1846" i="1"/>
  <c r="BW1159" i="1"/>
  <c r="BW1913" i="1"/>
  <c r="BW1734" i="1"/>
  <c r="BW1326" i="1"/>
  <c r="BW1997" i="1"/>
  <c r="BW1677" i="1"/>
  <c r="BW1925" i="1"/>
  <c r="BW1660" i="1"/>
  <c r="BW1980" i="1"/>
  <c r="BW1809" i="1"/>
  <c r="BW1497" i="1"/>
  <c r="BW1029" i="1"/>
  <c r="BW1924" i="1"/>
  <c r="BW1792" i="1"/>
  <c r="BW1418" i="1"/>
  <c r="BW186" i="1"/>
  <c r="BW1944" i="1"/>
  <c r="BW1813" i="1"/>
  <c r="BW1650" i="1"/>
  <c r="BW1041" i="1"/>
  <c r="BW1951" i="1"/>
  <c r="BW1826" i="1"/>
  <c r="BW1459" i="1"/>
  <c r="BW1987" i="1"/>
  <c r="BW1883" i="1"/>
  <c r="BW1714" i="1"/>
  <c r="BW1367" i="1"/>
  <c r="BW1862" i="1"/>
  <c r="BW1855" i="1"/>
  <c r="BW1696" i="1"/>
  <c r="BW1366" i="1"/>
  <c r="BW965" i="1"/>
  <c r="BW1859" i="1"/>
  <c r="BW1695" i="1"/>
  <c r="BW1209" i="1"/>
  <c r="BW1569" i="1"/>
  <c r="BW1422" i="1"/>
  <c r="BW1335" i="1"/>
  <c r="BW1192" i="1"/>
  <c r="BW1034" i="1"/>
  <c r="BW134" i="1"/>
  <c r="BW1312" i="1"/>
  <c r="BW1207" i="1"/>
  <c r="BW1051" i="1"/>
  <c r="BW420" i="1"/>
  <c r="BW1639" i="1"/>
  <c r="BW1441" i="1"/>
  <c r="BW1315" i="1"/>
  <c r="BW1200" i="1"/>
  <c r="BW1080" i="1"/>
  <c r="BW511" i="1"/>
  <c r="BW1644" i="1"/>
  <c r="BW1514" i="1"/>
  <c r="BW1333" i="1"/>
  <c r="BW1202" i="1"/>
  <c r="BW1128" i="1"/>
  <c r="BW782" i="1"/>
  <c r="BW2024" i="1"/>
  <c r="BW1634" i="1"/>
  <c r="BW1440" i="1"/>
  <c r="BW1261" i="1"/>
  <c r="BW1095" i="1"/>
  <c r="BW526" i="1"/>
  <c r="BW1733" i="1"/>
  <c r="BW1607" i="1"/>
  <c r="BW1485" i="1"/>
  <c r="BW1348" i="1"/>
  <c r="BW1194" i="1"/>
  <c r="BW1087" i="1"/>
  <c r="BW802" i="1"/>
  <c r="BW94" i="1"/>
  <c r="BW1633" i="1"/>
  <c r="BW1505" i="1"/>
  <c r="BW1373" i="1"/>
  <c r="BW1193" i="1"/>
  <c r="BW1017" i="1"/>
  <c r="BW193" i="1"/>
  <c r="BW1629" i="1"/>
  <c r="BW1551" i="1"/>
  <c r="BW1372" i="1"/>
  <c r="BW1119" i="1"/>
  <c r="BW1002" i="1"/>
  <c r="BW139" i="1"/>
  <c r="BW1596" i="1"/>
  <c r="BW1442" i="1"/>
  <c r="BW1260" i="1"/>
  <c r="BW1052" i="1"/>
  <c r="BW167" i="1"/>
  <c r="BW806" i="1"/>
  <c r="BW679" i="1"/>
  <c r="BW538" i="1"/>
  <c r="BW390" i="1"/>
  <c r="BW299" i="1"/>
  <c r="BW127" i="1"/>
  <c r="BW945" i="1"/>
  <c r="BW832" i="1"/>
  <c r="BW684" i="1"/>
  <c r="BW575" i="1"/>
  <c r="BW448" i="1"/>
  <c r="BW341" i="1"/>
  <c r="BW189" i="1"/>
  <c r="BW111" i="1"/>
  <c r="BW968" i="1"/>
  <c r="BW819" i="1"/>
  <c r="BW650" i="1"/>
  <c r="BW556" i="1"/>
  <c r="BW428" i="1"/>
  <c r="BW161" i="1"/>
  <c r="BW1044" i="1"/>
  <c r="BW921" i="1"/>
  <c r="BW808" i="1"/>
  <c r="BW675" i="1"/>
  <c r="BW505" i="1"/>
  <c r="BW406" i="1"/>
  <c r="BW246" i="1"/>
  <c r="BW76" i="1"/>
  <c r="BW964" i="1"/>
  <c r="BW753" i="1"/>
  <c r="BW634" i="1"/>
  <c r="BW414" i="1"/>
  <c r="BW279" i="1"/>
  <c r="BW171" i="1"/>
  <c r="BW2041" i="1"/>
  <c r="BW843" i="1"/>
  <c r="BW718" i="1"/>
  <c r="BW562" i="1"/>
  <c r="BW432" i="1"/>
  <c r="BW300" i="1"/>
  <c r="BW146" i="1"/>
  <c r="BW2033" i="1"/>
  <c r="BW825" i="1"/>
  <c r="BW717" i="1"/>
  <c r="BW593" i="1"/>
  <c r="BW419" i="1"/>
  <c r="BW270" i="1"/>
  <c r="BW75" i="1"/>
  <c r="BW929" i="1"/>
  <c r="BW821" i="1"/>
  <c r="BW637" i="1"/>
  <c r="BW513" i="1"/>
  <c r="BW354" i="1"/>
  <c r="BW154" i="1"/>
  <c r="BW2048" i="1"/>
  <c r="BW820" i="1"/>
  <c r="BW699" i="1"/>
  <c r="BW564" i="1"/>
  <c r="BW474" i="1"/>
  <c r="BW337" i="1"/>
  <c r="BW236" i="1"/>
  <c r="BW2042" i="1"/>
  <c r="BW888" i="1"/>
  <c r="BW746" i="1"/>
  <c r="BW569" i="1"/>
  <c r="BW421" i="1"/>
  <c r="BW328" i="1"/>
  <c r="BW208" i="1"/>
  <c r="BW87" i="1"/>
  <c r="BW1958" i="1"/>
  <c r="BW1746" i="1"/>
  <c r="BW1502" i="1"/>
  <c r="BW2029" i="1"/>
  <c r="BW1942" i="1"/>
  <c r="BW1818" i="1"/>
  <c r="BW1283" i="1"/>
  <c r="BW2009" i="1"/>
  <c r="BW1719" i="1"/>
  <c r="BW1817" i="1"/>
  <c r="BW1129" i="1"/>
  <c r="BW1901" i="1"/>
  <c r="BW1638" i="1"/>
  <c r="BW1294" i="1"/>
  <c r="BW1989" i="1"/>
  <c r="BW1631" i="1"/>
  <c r="BW1917" i="1"/>
  <c r="BW1615" i="1"/>
  <c r="BW1972" i="1"/>
  <c r="BW1806" i="1"/>
  <c r="BW1462" i="1"/>
  <c r="BW919" i="1"/>
  <c r="BW1908" i="1"/>
  <c r="BW1774" i="1"/>
  <c r="BW1292" i="1"/>
  <c r="BW527" i="1"/>
  <c r="BW1920" i="1"/>
  <c r="BW1791" i="1"/>
  <c r="BW1612" i="1"/>
  <c r="BW986" i="1"/>
  <c r="BW1936" i="1"/>
  <c r="BW1801" i="1"/>
  <c r="BW1416" i="1"/>
  <c r="BW1982" i="1"/>
  <c r="BW1880" i="1"/>
  <c r="BW1688" i="1"/>
  <c r="BW1336" i="1"/>
  <c r="BW2010" i="1"/>
  <c r="BW1837" i="1"/>
  <c r="BW1687" i="1"/>
  <c r="BW1349" i="1"/>
  <c r="BW878" i="1"/>
  <c r="BW1854" i="1"/>
  <c r="BW1617" i="1"/>
  <c r="BW1071" i="1"/>
  <c r="BW1565" i="1"/>
  <c r="BW1413" i="1"/>
  <c r="BW1328" i="1"/>
  <c r="BW1176" i="1"/>
  <c r="BW1011" i="1"/>
  <c r="BW1444" i="1"/>
  <c r="BW1304" i="1"/>
  <c r="BW1187" i="1"/>
  <c r="BW1043" i="1"/>
  <c r="BW345" i="1"/>
  <c r="BW1632" i="1"/>
  <c r="BW1437" i="1"/>
  <c r="BW1311" i="1"/>
  <c r="BW1191" i="1"/>
  <c r="BW1073" i="1"/>
  <c r="BW344" i="1"/>
  <c r="BW1641" i="1"/>
  <c r="BW1506" i="1"/>
  <c r="BW1330" i="1"/>
  <c r="BW1199" i="1"/>
  <c r="BW1103" i="1"/>
  <c r="BW707" i="1"/>
  <c r="BW1777" i="1"/>
  <c r="BW1626" i="1"/>
  <c r="BW1433" i="1"/>
  <c r="BW1258" i="1"/>
  <c r="BW1092" i="1"/>
  <c r="BW500" i="1"/>
  <c r="BW1730" i="1"/>
  <c r="BW1591" i="1"/>
  <c r="BW1474" i="1"/>
  <c r="BW1337" i="1"/>
  <c r="BW1185" i="1"/>
  <c r="BW1083" i="1"/>
  <c r="BW774" i="1"/>
  <c r="BW70" i="1"/>
  <c r="BW1606" i="1"/>
  <c r="BW1496" i="1"/>
  <c r="BW1364" i="1"/>
  <c r="BW1188" i="1"/>
  <c r="BW1013" i="1"/>
  <c r="BW143" i="1"/>
  <c r="BW1619" i="1"/>
  <c r="BW1516" i="1"/>
  <c r="BW1340" i="1"/>
  <c r="BW1114" i="1"/>
  <c r="BW995" i="1"/>
  <c r="BW90" i="1"/>
  <c r="BW1583" i="1"/>
  <c r="BW1431" i="1"/>
  <c r="BW1249" i="1"/>
  <c r="BW1012" i="1"/>
  <c r="BW973" i="1"/>
  <c r="BW803" i="1"/>
  <c r="BW668" i="1"/>
  <c r="BW528" i="1"/>
  <c r="BW386" i="1"/>
  <c r="BW272" i="1"/>
  <c r="BW935" i="1"/>
  <c r="BW791" i="1"/>
  <c r="BW672" i="1"/>
  <c r="BW567" i="1"/>
  <c r="BW443" i="1"/>
  <c r="BW295" i="1"/>
  <c r="BW182" i="1"/>
  <c r="BW100" i="1"/>
  <c r="BW961" i="1"/>
  <c r="BW816" i="1"/>
  <c r="BW645" i="1"/>
  <c r="BW552" i="1"/>
  <c r="BW416" i="1"/>
  <c r="BW152" i="1"/>
  <c r="BW1038" i="1"/>
  <c r="BW901" i="1"/>
  <c r="BW800" i="1"/>
  <c r="BW649" i="1"/>
  <c r="BW494" i="1"/>
  <c r="BW396" i="1"/>
  <c r="BW227" i="1"/>
  <c r="BW69" i="1"/>
  <c r="BW960" i="1"/>
  <c r="BW748" i="1"/>
  <c r="BW600" i="1"/>
  <c r="BW405" i="1"/>
  <c r="BW275" i="1"/>
  <c r="BW166" i="1"/>
  <c r="BW957" i="1"/>
  <c r="BW839" i="1"/>
  <c r="BW670" i="1"/>
  <c r="BW555" i="1"/>
  <c r="BW427" i="1"/>
  <c r="BW290" i="1"/>
  <c r="BW142" i="1"/>
  <c r="BW2026" i="1"/>
  <c r="BW815" i="1"/>
  <c r="BW709" i="1"/>
  <c r="BW587" i="1"/>
  <c r="BW410" i="1"/>
  <c r="BW264" i="1"/>
  <c r="BW59" i="1"/>
  <c r="BW924" i="1"/>
  <c r="BW818" i="1"/>
  <c r="BW620" i="1"/>
  <c r="BW492" i="1"/>
  <c r="BW350" i="1"/>
  <c r="BW150" i="1"/>
  <c r="BW2045" i="1"/>
  <c r="BW814" i="1"/>
  <c r="BW690" i="1"/>
  <c r="BW559" i="1"/>
  <c r="BW470" i="1"/>
  <c r="BW316" i="1"/>
  <c r="BW212" i="1"/>
  <c r="BW980" i="1"/>
  <c r="BW854" i="1"/>
  <c r="BW739" i="1"/>
  <c r="BW558" i="1"/>
  <c r="BW409" i="1"/>
  <c r="BW324" i="1"/>
  <c r="BW202" i="1"/>
  <c r="BW82" i="1"/>
  <c r="DZ80" i="1"/>
  <c r="EA80" i="1"/>
  <c r="BW1922" i="1"/>
  <c r="BW1740" i="1"/>
  <c r="BW1428" i="1"/>
  <c r="BW852" i="1"/>
  <c r="BW1938" i="1"/>
  <c r="BW1811" i="1"/>
  <c r="BW1251" i="1"/>
  <c r="BW1937" i="1"/>
  <c r="BW1685" i="1"/>
  <c r="BW1796" i="1"/>
  <c r="BW1097" i="1"/>
  <c r="BW1893" i="1"/>
  <c r="BW1621" i="1"/>
  <c r="BW1262" i="1"/>
  <c r="BW1973" i="1"/>
  <c r="BW1555" i="1"/>
  <c r="BW1909" i="1"/>
  <c r="BW1595" i="1"/>
  <c r="BW1956" i="1"/>
  <c r="BW1802" i="1"/>
  <c r="BW1449" i="1"/>
  <c r="BW729" i="1"/>
  <c r="BW1900" i="1"/>
  <c r="BW1766" i="1"/>
  <c r="BW1275" i="1"/>
  <c r="BW1511" i="1"/>
  <c r="BW1915" i="1"/>
  <c r="BW1788" i="1"/>
  <c r="BW1592" i="1"/>
  <c r="BW898" i="1"/>
  <c r="BW1931" i="1"/>
  <c r="BW1794" i="1"/>
  <c r="BW1338" i="1"/>
  <c r="BW1975" i="1"/>
  <c r="BW1871" i="1"/>
  <c r="BW1649" i="1"/>
  <c r="BW1242" i="1"/>
  <c r="BW1939" i="1"/>
  <c r="BW1834" i="1"/>
  <c r="BW1656" i="1"/>
  <c r="BW1302" i="1"/>
  <c r="BW783" i="1"/>
  <c r="BW1847" i="1"/>
  <c r="BW1568" i="1"/>
  <c r="BW1055" i="1"/>
  <c r="BW1518" i="1"/>
  <c r="BW1410" i="1"/>
  <c r="BW1320" i="1"/>
  <c r="BW1172" i="1"/>
  <c r="BW863" i="1"/>
  <c r="BW1438" i="1"/>
  <c r="BW1299" i="1"/>
  <c r="BW1184" i="1"/>
  <c r="BW1037" i="1"/>
  <c r="BW319" i="1"/>
  <c r="BW1578" i="1"/>
  <c r="BW1434" i="1"/>
  <c r="BW1303" i="1"/>
  <c r="BW1183" i="1"/>
  <c r="BW1068" i="1"/>
  <c r="BW318" i="1"/>
  <c r="BW1630" i="1"/>
  <c r="BW1482" i="1"/>
  <c r="BW1318" i="1"/>
  <c r="BW1189" i="1"/>
  <c r="BW1088" i="1"/>
  <c r="BW563" i="1"/>
  <c r="BW1770" i="1"/>
  <c r="BW1620" i="1"/>
  <c r="BW1424" i="1"/>
  <c r="BW1250" i="1"/>
  <c r="BW1084" i="1"/>
  <c r="BW412" i="1"/>
  <c r="BW1720" i="1"/>
  <c r="BW1577" i="1"/>
  <c r="BW1461" i="1"/>
  <c r="BW1321" i="1"/>
  <c r="BW1177" i="1"/>
  <c r="BW1070" i="1"/>
  <c r="BW750" i="1"/>
  <c r="BW2035" i="1"/>
  <c r="BW1574" i="1"/>
  <c r="BW1484" i="1"/>
  <c r="BW1332" i="1"/>
  <c r="BW1170" i="1"/>
  <c r="BW1003" i="1"/>
  <c r="BW118" i="1"/>
  <c r="BW1616" i="1"/>
  <c r="BW1513" i="1"/>
  <c r="BW1324" i="1"/>
  <c r="BW1111" i="1"/>
  <c r="BW990" i="1"/>
  <c r="BW66" i="1"/>
  <c r="BW1515" i="1"/>
  <c r="BW1414" i="1"/>
  <c r="BW1236" i="1"/>
  <c r="BW1001" i="1"/>
  <c r="BW962" i="1"/>
  <c r="BW788" i="1"/>
  <c r="BW662" i="1"/>
  <c r="BW518" i="1"/>
  <c r="BW382" i="1"/>
  <c r="BW268" i="1"/>
  <c r="BW95" i="1"/>
  <c r="BW923" i="1"/>
  <c r="BW771" i="1"/>
  <c r="BW667" i="1"/>
  <c r="BW544" i="1"/>
  <c r="BW439" i="1"/>
  <c r="BW288" i="1"/>
  <c r="BW169" i="1"/>
  <c r="BW78" i="1"/>
  <c r="BW955" i="1"/>
  <c r="BW805" i="1"/>
  <c r="BW641" i="1"/>
  <c r="BW547" i="1"/>
  <c r="BW302" i="1"/>
  <c r="BW138" i="1"/>
  <c r="BW1026" i="1"/>
  <c r="BW894" i="1"/>
  <c r="BW795" i="1"/>
  <c r="BW630" i="1"/>
  <c r="BW483" i="1"/>
  <c r="BW376" i="1"/>
  <c r="BW222" i="1"/>
  <c r="BW2034" i="1"/>
  <c r="BW926" i="1"/>
  <c r="BW737" i="1"/>
  <c r="BW588" i="1"/>
  <c r="BW400" i="1"/>
  <c r="BW266" i="1"/>
  <c r="BW156" i="1"/>
  <c r="BW947" i="1"/>
  <c r="BW830" i="1"/>
  <c r="BW665" i="1"/>
  <c r="BW535" i="1"/>
  <c r="BW423" i="1"/>
  <c r="BW285" i="1"/>
  <c r="BW132" i="1"/>
  <c r="BW2043" i="1"/>
  <c r="BW804" i="1"/>
  <c r="BW704" i="1"/>
  <c r="BW581" i="1"/>
  <c r="BW399" i="1"/>
  <c r="BW250" i="1"/>
  <c r="BW2018" i="1"/>
  <c r="BW920" i="1"/>
  <c r="BW807" i="1"/>
  <c r="BW605" i="1"/>
  <c r="BW486" i="1"/>
  <c r="BW338" i="1"/>
  <c r="BW137" i="1"/>
  <c r="BW984" i="1"/>
  <c r="BW793" i="1"/>
  <c r="BW686" i="1"/>
  <c r="BW553" i="1"/>
  <c r="BW461" i="1"/>
  <c r="BW307" i="1"/>
  <c r="BW191" i="1"/>
  <c r="BW974" i="1"/>
  <c r="BW850" i="1"/>
  <c r="BW725" i="1"/>
  <c r="BW548" i="1"/>
  <c r="BW404" i="1"/>
  <c r="BW313" i="1"/>
  <c r="BW190" i="1"/>
  <c r="BW79" i="1"/>
  <c r="DX81" i="1"/>
  <c r="BW1914" i="1"/>
  <c r="BW1732" i="1"/>
  <c r="BW1363" i="1"/>
  <c r="BW2001" i="1"/>
  <c r="BW1930" i="1"/>
  <c r="BW1793" i="1"/>
  <c r="BW1223" i="1"/>
  <c r="BW1890" i="1"/>
  <c r="BW1542" i="1"/>
  <c r="BW1789" i="1"/>
  <c r="BW1065" i="1"/>
  <c r="BW1877" i="1"/>
  <c r="BW1614" i="1"/>
  <c r="BW1235" i="1"/>
  <c r="BW1965" i="1"/>
  <c r="BW1532" i="1"/>
  <c r="BW1857" i="1"/>
  <c r="BW1576" i="1"/>
  <c r="BW1948" i="1"/>
  <c r="BW1775" i="1"/>
  <c r="BW1436" i="1"/>
  <c r="BW2015" i="1"/>
  <c r="BW1881" i="1"/>
  <c r="BW1742" i="1"/>
  <c r="BW1246" i="1"/>
  <c r="BW2014" i="1"/>
  <c r="BW1912" i="1"/>
  <c r="BW1784" i="1"/>
  <c r="BW1572" i="1"/>
  <c r="BW364" i="1"/>
  <c r="BW1928" i="1"/>
  <c r="BW1759" i="1"/>
  <c r="BW1306" i="1"/>
  <c r="BW1955" i="1"/>
  <c r="BW1856" i="1"/>
  <c r="BW1635" i="1"/>
  <c r="BW1196" i="1"/>
  <c r="BW1934" i="1"/>
  <c r="BW1831" i="1"/>
  <c r="BW1648" i="1"/>
  <c r="BW1286" i="1"/>
  <c r="BW1858" i="1"/>
  <c r="BW1840" i="1"/>
  <c r="BW1558" i="1"/>
  <c r="BW1036" i="1"/>
  <c r="BW1512" i="1"/>
  <c r="BW1404" i="1"/>
  <c r="BW1316" i="1"/>
  <c r="BW1169" i="1"/>
  <c r="BW840" i="1"/>
  <c r="BW1409" i="1"/>
  <c r="BW1287" i="1"/>
  <c r="BW1158" i="1"/>
  <c r="BW1005" i="1"/>
  <c r="BW248" i="1"/>
  <c r="BW1567" i="1"/>
  <c r="BW1417" i="1"/>
  <c r="BW1298" i="1"/>
  <c r="BW1175" i="1"/>
  <c r="BW1061" i="1"/>
  <c r="BW110" i="1"/>
  <c r="BW1627" i="1"/>
  <c r="BW1478" i="1"/>
  <c r="BW1310" i="1"/>
  <c r="BW1186" i="1"/>
  <c r="BW1072" i="1"/>
  <c r="BW417" i="1"/>
  <c r="BW1760" i="1"/>
  <c r="BW1611" i="1"/>
  <c r="BW1420" i="1"/>
  <c r="BW1237" i="1"/>
  <c r="BW1079" i="1"/>
  <c r="BW335" i="1"/>
  <c r="BW1717" i="1"/>
  <c r="BW1556" i="1"/>
  <c r="BW1454" i="1"/>
  <c r="BW1314" i="1"/>
  <c r="BW1173" i="1"/>
  <c r="BW1067" i="1"/>
  <c r="BW724" i="1"/>
  <c r="BW1726" i="1"/>
  <c r="BW1566" i="1"/>
  <c r="BW1465" i="1"/>
  <c r="BW1317" i="1"/>
  <c r="BW1160" i="1"/>
  <c r="BW991" i="1"/>
  <c r="BW1729" i="1"/>
  <c r="BW1610" i="1"/>
  <c r="BW1508" i="1"/>
  <c r="BW1313" i="1"/>
  <c r="BW1107" i="1"/>
  <c r="BW867" i="1"/>
  <c r="BW2046" i="1"/>
  <c r="BW1504" i="1"/>
  <c r="BW1406" i="1"/>
  <c r="BW1204" i="1"/>
  <c r="BW909" i="1"/>
  <c r="BW942" i="1"/>
  <c r="BW784" i="1"/>
  <c r="BW646" i="1"/>
  <c r="BW479" i="1"/>
  <c r="BW378" i="1"/>
  <c r="BW239" i="1"/>
  <c r="BW91" i="1"/>
  <c r="BW914" i="1"/>
  <c r="BW767" i="1"/>
  <c r="BW661" i="1"/>
  <c r="BW532" i="1"/>
  <c r="BW402" i="1"/>
  <c r="BW276" i="1"/>
  <c r="BW163" i="1"/>
  <c r="BW74" i="1"/>
  <c r="BW951" i="1"/>
  <c r="BW754" i="1"/>
  <c r="BW627" i="1"/>
  <c r="BW542" i="1"/>
  <c r="BW298" i="1"/>
  <c r="BW125" i="1"/>
  <c r="BW1020" i="1"/>
  <c r="BW890" i="1"/>
  <c r="BW790" i="1"/>
  <c r="BW626" i="1"/>
  <c r="BW477" i="1"/>
  <c r="BW372" i="1"/>
  <c r="BW219" i="1"/>
  <c r="BW2050" i="1"/>
  <c r="BW917" i="1"/>
  <c r="BW732" i="1"/>
  <c r="BW551" i="1"/>
  <c r="BW392" i="1"/>
  <c r="BW256" i="1"/>
  <c r="BW151" i="1"/>
  <c r="BW937" i="1"/>
  <c r="BW822" i="1"/>
  <c r="BW659" i="1"/>
  <c r="BW516" i="1"/>
  <c r="BW384" i="1"/>
  <c r="BW265" i="1"/>
  <c r="BW124" i="1"/>
  <c r="BW2038" i="1"/>
  <c r="BW789" i="1"/>
  <c r="BW691" i="1"/>
  <c r="BW561" i="1"/>
  <c r="BW363" i="1"/>
  <c r="BW177" i="1"/>
  <c r="BW2028" i="1"/>
  <c r="BW892" i="1"/>
  <c r="BW798" i="1"/>
  <c r="BW586" i="1"/>
  <c r="BW475" i="1"/>
  <c r="BW329" i="1"/>
  <c r="BW131" i="1"/>
  <c r="BW981" i="1"/>
  <c r="BW785" i="1"/>
  <c r="BW680" i="1"/>
  <c r="BW540" i="1"/>
  <c r="BW445" i="1"/>
  <c r="BW293" i="1"/>
  <c r="BW180" i="1"/>
  <c r="BW969" i="1"/>
  <c r="BW847" i="1"/>
  <c r="BW708" i="1"/>
  <c r="BW545" i="1"/>
  <c r="BW397" i="1"/>
  <c r="BW292" i="1"/>
  <c r="BW173" i="1"/>
  <c r="BW67" i="1"/>
  <c r="EA78" i="1"/>
  <c r="DZ78" i="1"/>
  <c r="DY78" i="1"/>
  <c r="BW1843" i="1"/>
  <c r="BW1703" i="1"/>
  <c r="BW1268" i="1"/>
  <c r="BW1986" i="1"/>
  <c r="BW1926" i="1"/>
  <c r="BW1786" i="1"/>
  <c r="BW1206" i="1"/>
  <c r="BW1878" i="1"/>
  <c r="BW1425" i="1"/>
  <c r="BW1768" i="1"/>
  <c r="BW632" i="1"/>
  <c r="BW1869" i="1"/>
  <c r="BW1585" i="1"/>
  <c r="BW1218" i="1"/>
  <c r="BW1957" i="1"/>
  <c r="BW1464" i="1"/>
  <c r="BW1842" i="1"/>
  <c r="BW1359" i="1"/>
  <c r="BW1929" i="1"/>
  <c r="BW1771" i="1"/>
  <c r="BW1421" i="1"/>
  <c r="BW2000" i="1"/>
  <c r="BW1868" i="1"/>
  <c r="BW1699" i="1"/>
  <c r="BW1216" i="1"/>
  <c r="BW2007" i="1"/>
  <c r="BW1892" i="1"/>
  <c r="BW1781" i="1"/>
  <c r="BW1561" i="1"/>
  <c r="BW1882" i="1"/>
  <c r="BW1919" i="1"/>
  <c r="BW1741" i="1"/>
  <c r="BW1273" i="1"/>
  <c r="BW1950" i="1"/>
  <c r="BW1851" i="1"/>
  <c r="BW1581" i="1"/>
  <c r="BW1179" i="1"/>
  <c r="BW1927" i="1"/>
  <c r="BW1822" i="1"/>
  <c r="BW1609" i="1"/>
  <c r="BW1241" i="1"/>
  <c r="BW2006" i="1"/>
  <c r="BW1825" i="1"/>
  <c r="BW1546" i="1"/>
  <c r="BW999" i="1"/>
  <c r="BW1495" i="1"/>
  <c r="BW1400" i="1"/>
  <c r="BW1296" i="1"/>
  <c r="BW1165" i="1"/>
  <c r="BW765" i="1"/>
  <c r="BW1403" i="1"/>
  <c r="BW1279" i="1"/>
  <c r="BW1152" i="1"/>
  <c r="BW948" i="1"/>
  <c r="BW204" i="1"/>
  <c r="BW1545" i="1"/>
  <c r="BW1390" i="1"/>
  <c r="BW1295" i="1"/>
  <c r="BW1161" i="1"/>
  <c r="BW1047" i="1"/>
  <c r="BW1707" i="1"/>
  <c r="BW1624" i="1"/>
  <c r="BW1426" i="1"/>
  <c r="BW1282" i="1"/>
  <c r="BW1174" i="1"/>
  <c r="BW1056" i="1"/>
  <c r="BW340" i="1"/>
  <c r="BW1757" i="1"/>
  <c r="BW1553" i="1"/>
  <c r="BW1415" i="1"/>
  <c r="BW1233" i="1"/>
  <c r="BW1076" i="1"/>
  <c r="BW312" i="1"/>
  <c r="BW1713" i="1"/>
  <c r="BW1543" i="1"/>
  <c r="BW1439" i="1"/>
  <c r="BW1305" i="1"/>
  <c r="BW1149" i="1"/>
  <c r="BW1063" i="1"/>
  <c r="BW642" i="1"/>
  <c r="BW1682" i="1"/>
  <c r="BW1562" i="1"/>
  <c r="BW1458" i="1"/>
  <c r="BW1289" i="1"/>
  <c r="BW1156" i="1"/>
  <c r="BW979" i="1"/>
  <c r="BW1723" i="1"/>
  <c r="BW1603" i="1"/>
  <c r="BW1499" i="1"/>
  <c r="BW1308" i="1"/>
  <c r="BW1086" i="1"/>
  <c r="BW845" i="1"/>
  <c r="BW1722" i="1"/>
  <c r="BW1492" i="1"/>
  <c r="BW1387" i="1"/>
  <c r="BW1180" i="1"/>
  <c r="BW844" i="1"/>
  <c r="BW931" i="1"/>
  <c r="BW779" i="1"/>
  <c r="BW643" i="1"/>
  <c r="BW469" i="1"/>
  <c r="BW370" i="1"/>
  <c r="BW232" i="1"/>
  <c r="BW86" i="1"/>
  <c r="BW910" i="1"/>
  <c r="BW762" i="1"/>
  <c r="BW657" i="1"/>
  <c r="BW515" i="1"/>
  <c r="BW393" i="1"/>
  <c r="BW267" i="1"/>
  <c r="BW157" i="1"/>
  <c r="BW71" i="1"/>
  <c r="BW934" i="1"/>
  <c r="BW749" i="1"/>
  <c r="BW622" i="1"/>
  <c r="BW525" i="1"/>
  <c r="BW257" i="1"/>
  <c r="BW109" i="1"/>
  <c r="BW1008" i="1"/>
  <c r="BW883" i="1"/>
  <c r="BW781" i="1"/>
  <c r="BW612" i="1"/>
  <c r="BW458" i="1"/>
  <c r="BW368" i="1"/>
  <c r="BW214" i="1"/>
  <c r="BW1035" i="1"/>
  <c r="BW908" i="1"/>
  <c r="BW714" i="1"/>
  <c r="BW536" i="1"/>
  <c r="BW388" i="1"/>
  <c r="BW252" i="1"/>
  <c r="BW129" i="1"/>
  <c r="BW932" i="1"/>
  <c r="BW810" i="1"/>
  <c r="BW655" i="1"/>
  <c r="BW509" i="1"/>
  <c r="BW380" i="1"/>
  <c r="BW260" i="1"/>
  <c r="BW121" i="1"/>
  <c r="BW978" i="1"/>
  <c r="BW776" i="1"/>
  <c r="BW674" i="1"/>
  <c r="BW550" i="1"/>
  <c r="BW347" i="1"/>
  <c r="BW165" i="1"/>
  <c r="BW987" i="1"/>
  <c r="BW885" i="1"/>
  <c r="BW768" i="1"/>
  <c r="BW580" i="1"/>
  <c r="BW466" i="1"/>
  <c r="BW320" i="1"/>
  <c r="BW113" i="1"/>
  <c r="BW970" i="1"/>
  <c r="BW780" i="1"/>
  <c r="BW677" i="1"/>
  <c r="BW533" i="1"/>
  <c r="BW440" i="1"/>
  <c r="BW289" i="1"/>
  <c r="BW159" i="1"/>
  <c r="BW959" i="1"/>
  <c r="BW838" i="1"/>
  <c r="BW673" i="1"/>
  <c r="BW539" i="1"/>
  <c r="BW394" i="1"/>
  <c r="BW284" i="1"/>
  <c r="BW170" i="1"/>
  <c r="DY77" i="1"/>
  <c r="DZ77" i="1"/>
  <c r="EA77" i="1"/>
  <c r="K616" i="1"/>
  <c r="M15" i="1"/>
  <c r="K614" i="1"/>
  <c r="M22" i="1"/>
  <c r="K612" i="1"/>
  <c r="M13" i="1"/>
  <c r="K617" i="1"/>
  <c r="A128" i="1"/>
  <c r="CX54" i="1"/>
  <c r="DD54" i="1" s="1"/>
  <c r="CK54" i="1"/>
  <c r="CQ54" i="1" s="1"/>
  <c r="BW54" i="1"/>
  <c r="CC54" i="1" s="1"/>
  <c r="EA136" i="1" l="1"/>
  <c r="DW138" i="1"/>
  <c r="DX137" i="1"/>
  <c r="DY136" i="1" s="1"/>
  <c r="DZ136" i="1"/>
  <c r="BX97" i="1"/>
  <c r="BY237" i="1"/>
  <c r="CA237" i="1" s="1"/>
  <c r="BX1681" i="1"/>
  <c r="BZ1681" i="1" s="1"/>
  <c r="BX1031" i="1"/>
  <c r="CA1031" i="1" s="1"/>
  <c r="CC1547" i="1"/>
  <c r="BY431" i="1"/>
  <c r="BZ431" i="1" s="1"/>
  <c r="CC1860" i="1"/>
  <c r="CC1704" i="1"/>
  <c r="BY1991" i="1"/>
  <c r="BY1906" i="1"/>
  <c r="BX560" i="1"/>
  <c r="BX777" i="1"/>
  <c r="BZ777" i="1" s="1"/>
  <c r="BY65" i="1"/>
  <c r="BZ65" i="1" s="1"/>
  <c r="BY1704" i="1"/>
  <c r="CA1704" i="1" s="1"/>
  <c r="BX631" i="1"/>
  <c r="CC374" i="1"/>
  <c r="CC1773" i="1"/>
  <c r="BY1547" i="1"/>
  <c r="BZ1547" i="1" s="1"/>
  <c r="CC325" i="1"/>
  <c r="CC1222" i="1"/>
  <c r="BY97" i="1"/>
  <c r="CC1255" i="1"/>
  <c r="BY1222" i="1"/>
  <c r="CA1222" i="1" s="1"/>
  <c r="BY700" i="1"/>
  <c r="CA700" i="1" s="1"/>
  <c r="BY437" i="1"/>
  <c r="CA437" i="1" s="1"/>
  <c r="BY1271" i="1"/>
  <c r="CA1271" i="1" s="1"/>
  <c r="CC881" i="1"/>
  <c r="CC1423" i="1"/>
  <c r="BX1923" i="1"/>
  <c r="CC237" i="1"/>
  <c r="BX444" i="1"/>
  <c r="BY1673" i="1"/>
  <c r="CA1673" i="1" s="1"/>
  <c r="CC1271" i="1"/>
  <c r="BY1395" i="1"/>
  <c r="BX1860" i="1"/>
  <c r="BZ1860" i="1" s="1"/>
  <c r="BY1154" i="1"/>
  <c r="BZ1154" i="1" s="1"/>
  <c r="BY1602" i="1"/>
  <c r="CA1602" i="1" s="1"/>
  <c r="BY1954" i="1"/>
  <c r="CA1954" i="1" s="1"/>
  <c r="CC1006" i="1"/>
  <c r="CC967" i="1"/>
  <c r="BX126" i="1"/>
  <c r="BZ126" i="1" s="1"/>
  <c r="CC1154" i="1"/>
  <c r="BY1178" i="1"/>
  <c r="BZ1178" i="1" s="1"/>
  <c r="CC1031" i="1"/>
  <c r="BX437" i="1"/>
  <c r="CC1679" i="1"/>
  <c r="BX1378" i="1"/>
  <c r="BZ1378" i="1" s="1"/>
  <c r="BX1679" i="1"/>
  <c r="BZ1679" i="1" s="1"/>
  <c r="BX490" i="1"/>
  <c r="BZ490" i="1" s="1"/>
  <c r="BX1970" i="1"/>
  <c r="BX881" i="1"/>
  <c r="CA881" i="1" s="1"/>
  <c r="BY1255" i="1"/>
  <c r="BZ1255" i="1" s="1"/>
  <c r="BX1805" i="1"/>
  <c r="BZ1805" i="1" s="1"/>
  <c r="BX1673" i="1"/>
  <c r="CC619" i="1"/>
  <c r="BY308" i="1"/>
  <c r="CA308" i="1" s="1"/>
  <c r="BX939" i="1"/>
  <c r="BX308" i="1"/>
  <c r="BY631" i="1"/>
  <c r="CA631" i="1" s="1"/>
  <c r="CC1132" i="1"/>
  <c r="CC123" i="1"/>
  <c r="BX1101" i="1"/>
  <c r="CC1162" i="1"/>
  <c r="CC603" i="1"/>
  <c r="BX123" i="1"/>
  <c r="BZ123" i="1" s="1"/>
  <c r="CC431" i="1"/>
  <c r="CC905" i="1"/>
  <c r="BX1472" i="1"/>
  <c r="BY1101" i="1"/>
  <c r="BY1895" i="1"/>
  <c r="CA1895" i="1" s="1"/>
  <c r="BY1804" i="1"/>
  <c r="CA1804" i="1" s="1"/>
  <c r="CC1895" i="1"/>
  <c r="CC2049" i="1"/>
  <c r="BX1676" i="1"/>
  <c r="BZ1676" i="1" s="1"/>
  <c r="BX1804" i="1"/>
  <c r="CC274" i="1"/>
  <c r="BX489" i="1"/>
  <c r="BZ489" i="1" s="1"/>
  <c r="BY1009" i="1"/>
  <c r="CA1009" i="1" s="1"/>
  <c r="BX1541" i="1"/>
  <c r="BZ1541" i="1" s="1"/>
  <c r="CC1541" i="1"/>
  <c r="BX2049" i="1"/>
  <c r="CC1681" i="1"/>
  <c r="CC1979" i="1"/>
  <c r="BY391" i="1"/>
  <c r="BY967" i="1"/>
  <c r="BZ967" i="1" s="1"/>
  <c r="BX700" i="1"/>
  <c r="CC126" i="1"/>
  <c r="BY1473" i="1"/>
  <c r="CA1473" i="1" s="1"/>
  <c r="BY1135" i="1"/>
  <c r="BZ1135" i="1" s="1"/>
  <c r="BX1113" i="1"/>
  <c r="CA1113" i="1" s="1"/>
  <c r="BX1380" i="1"/>
  <c r="BY1538" i="1"/>
  <c r="CA1538" i="1" s="1"/>
  <c r="BY1006" i="1"/>
  <c r="BY274" i="1"/>
  <c r="CA274" i="1" s="1"/>
  <c r="CC1135" i="1"/>
  <c r="CC1676" i="1"/>
  <c r="BY1106" i="1"/>
  <c r="BZ1106" i="1" s="1"/>
  <c r="BX1790" i="1"/>
  <c r="BZ1790" i="1" s="1"/>
  <c r="BX391" i="1"/>
  <c r="BX1473" i="1"/>
  <c r="CC1113" i="1"/>
  <c r="BY1443" i="1"/>
  <c r="CA1443" i="1" s="1"/>
  <c r="BX1773" i="1"/>
  <c r="BZ1773" i="1" s="1"/>
  <c r="CC1780" i="1"/>
  <c r="BY374" i="1"/>
  <c r="BZ374" i="1" s="1"/>
  <c r="CC889" i="1"/>
  <c r="BY1780" i="1"/>
  <c r="BZ1780" i="1" s="1"/>
  <c r="CC65" i="1"/>
  <c r="CC72" i="1"/>
  <c r="CC1257" i="1"/>
  <c r="CC1378" i="1"/>
  <c r="BX1885" i="1"/>
  <c r="BY72" i="1"/>
  <c r="BZ72" i="1" s="1"/>
  <c r="BX1257" i="1"/>
  <c r="CA1257" i="1" s="1"/>
  <c r="BY1885" i="1"/>
  <c r="CA1885" i="1" s="1"/>
  <c r="CC1670" i="1"/>
  <c r="BY638" i="1"/>
  <c r="BX638" i="1"/>
  <c r="CC1106" i="1"/>
  <c r="BY493" i="1"/>
  <c r="CA493" i="1" s="1"/>
  <c r="CC629" i="1"/>
  <c r="BY1970" i="1"/>
  <c r="CA1970" i="1" s="1"/>
  <c r="CC711" i="1"/>
  <c r="BX493" i="1"/>
  <c r="BX603" i="1"/>
  <c r="BZ603" i="1" s="1"/>
  <c r="CC1821" i="1"/>
  <c r="BY711" i="1"/>
  <c r="CA711" i="1" s="1"/>
  <c r="BX610" i="1"/>
  <c r="BZ610" i="1" s="1"/>
  <c r="BY1718" i="1"/>
  <c r="CA1718" i="1" s="1"/>
  <c r="BY1132" i="1"/>
  <c r="CA1132" i="1" s="1"/>
  <c r="CC501" i="1"/>
  <c r="BX752" i="1"/>
  <c r="BY323" i="1"/>
  <c r="CA323" i="1" s="1"/>
  <c r="CC733" i="1"/>
  <c r="BX1590" i="1"/>
  <c r="BZ1590" i="1" s="1"/>
  <c r="BX1000" i="1"/>
  <c r="CA1000" i="1" s="1"/>
  <c r="CC1538" i="1"/>
  <c r="BX501" i="1"/>
  <c r="BZ501" i="1" s="1"/>
  <c r="BY752" i="1"/>
  <c r="CA752" i="1" s="1"/>
  <c r="BY238" i="1"/>
  <c r="BZ238" i="1" s="1"/>
  <c r="BY1368" i="1"/>
  <c r="BY1290" i="1"/>
  <c r="CA1290" i="1" s="1"/>
  <c r="BY1325" i="1"/>
  <c r="CA1325" i="1" s="1"/>
  <c r="BY629" i="1"/>
  <c r="CA629" i="1" s="1"/>
  <c r="CC238" i="1"/>
  <c r="BX1368" i="1"/>
  <c r="CC1590" i="1"/>
  <c r="BX1030" i="1"/>
  <c r="CA1030" i="1" s="1"/>
  <c r="CC1000" i="1"/>
  <c r="CC1100" i="1"/>
  <c r="CC1991" i="1"/>
  <c r="CC1064" i="1"/>
  <c r="CC872" i="1"/>
  <c r="CC1290" i="1"/>
  <c r="CC1030" i="1"/>
  <c r="BY1100" i="1"/>
  <c r="BZ1100" i="1" s="1"/>
  <c r="BY1380" i="1"/>
  <c r="BX1178" i="1"/>
  <c r="BX1718" i="1"/>
  <c r="BX1064" i="1"/>
  <c r="CA1064" i="1" s="1"/>
  <c r="CC1790" i="1"/>
  <c r="BY619" i="1"/>
  <c r="BZ619" i="1" s="1"/>
  <c r="CC939" i="1"/>
  <c r="BY872" i="1"/>
  <c r="BZ872" i="1" s="1"/>
  <c r="BY889" i="1"/>
  <c r="BZ889" i="1" s="1"/>
  <c r="CC777" i="1"/>
  <c r="CC323" i="1"/>
  <c r="CC490" i="1"/>
  <c r="BY733" i="1"/>
  <c r="BZ733" i="1" s="1"/>
  <c r="BY1472" i="1"/>
  <c r="CA1472" i="1" s="1"/>
  <c r="CC1134" i="1"/>
  <c r="CC1395" i="1"/>
  <c r="CC1386" i="1"/>
  <c r="BX1670" i="1"/>
  <c r="BZ1670" i="1" s="1"/>
  <c r="CC489" i="1"/>
  <c r="BY1821" i="1"/>
  <c r="CA1821" i="1" s="1"/>
  <c r="BX1896" i="1"/>
  <c r="CC1443" i="1"/>
  <c r="CC1805" i="1"/>
  <c r="BY1386" i="1"/>
  <c r="CA1386" i="1" s="1"/>
  <c r="CC242" i="1"/>
  <c r="BY242" i="1"/>
  <c r="BZ242" i="1" s="1"/>
  <c r="BX944" i="1"/>
  <c r="CA944" i="1" s="1"/>
  <c r="BY1423" i="1"/>
  <c r="CA1423" i="1" s="1"/>
  <c r="BX1162" i="1"/>
  <c r="CA1162" i="1" s="1"/>
  <c r="BY813" i="1"/>
  <c r="BZ813" i="1" s="1"/>
  <c r="CC1772" i="1"/>
  <c r="BY572" i="1"/>
  <c r="CA572" i="1" s="1"/>
  <c r="BX484" i="1"/>
  <c r="BY2030" i="1"/>
  <c r="BX841" i="1"/>
  <c r="BX1134" i="1"/>
  <c r="BY1667" i="1"/>
  <c r="CA1667" i="1" s="1"/>
  <c r="BX175" i="1"/>
  <c r="BZ175" i="1" s="1"/>
  <c r="BY1501" i="1"/>
  <c r="CA1501" i="1" s="1"/>
  <c r="BY1896" i="1"/>
  <c r="BX1325" i="1"/>
  <c r="CC1756" i="1"/>
  <c r="CC720" i="1"/>
  <c r="BX720" i="1"/>
  <c r="BZ720" i="1" s="1"/>
  <c r="CC1667" i="1"/>
  <c r="CC835" i="1"/>
  <c r="BX2030" i="1"/>
  <c r="BY1247" i="1"/>
  <c r="BZ1247" i="1" s="1"/>
  <c r="BY496" i="1"/>
  <c r="BZ496" i="1" s="1"/>
  <c r="CC223" i="1"/>
  <c r="BY1270" i="1"/>
  <c r="BZ1270" i="1" s="1"/>
  <c r="BX120" i="1"/>
  <c r="BY835" i="1"/>
  <c r="BZ835" i="1" s="1"/>
  <c r="BX723" i="1"/>
  <c r="BZ723" i="1" s="1"/>
  <c r="BY484" i="1"/>
  <c r="CA484" i="1" s="1"/>
  <c r="BY1125" i="1"/>
  <c r="BZ1125" i="1" s="1"/>
  <c r="BX1247" i="1"/>
  <c r="BY1130" i="1"/>
  <c r="CC175" i="1"/>
  <c r="BX223" i="1"/>
  <c r="BZ223" i="1" s="1"/>
  <c r="BX1563" i="1"/>
  <c r="BZ1563" i="1" s="1"/>
  <c r="CC1270" i="1"/>
  <c r="CC1245" i="1"/>
  <c r="BY1979" i="1"/>
  <c r="CA1979" i="1" s="1"/>
  <c r="BX572" i="1"/>
  <c r="CC1125" i="1"/>
  <c r="CC1563" i="1"/>
  <c r="BY120" i="1"/>
  <c r="CC904" i="1"/>
  <c r="CC944" i="1"/>
  <c r="BY905" i="1"/>
  <c r="CA905" i="1" s="1"/>
  <c r="CC610" i="1"/>
  <c r="BY444" i="1"/>
  <c r="CA444" i="1" s="1"/>
  <c r="BX1130" i="1"/>
  <c r="CC1009" i="1"/>
  <c r="BX1245" i="1"/>
  <c r="CA1245" i="1" s="1"/>
  <c r="BX1016" i="1"/>
  <c r="CA1016" i="1" s="1"/>
  <c r="CC1334" i="1"/>
  <c r="BX1602" i="1"/>
  <c r="BX1668" i="1"/>
  <c r="BZ1668" i="1" s="1"/>
  <c r="CC1023" i="1"/>
  <c r="CC133" i="1"/>
  <c r="CC1358" i="1"/>
  <c r="CC1954" i="1"/>
  <c r="BY726" i="1"/>
  <c r="CA726" i="1" s="1"/>
  <c r="CC498" i="1"/>
  <c r="BY203" i="1"/>
  <c r="CA203" i="1" s="1"/>
  <c r="BY1023" i="1"/>
  <c r="CA1023" i="1" s="1"/>
  <c r="CC1668" i="1"/>
  <c r="BY1358" i="1"/>
  <c r="BZ1358" i="1" s="1"/>
  <c r="BX726" i="1"/>
  <c r="BX203" i="1"/>
  <c r="BX133" i="1"/>
  <c r="CC848" i="1"/>
  <c r="CC1724" i="1"/>
  <c r="BY848" i="1"/>
  <c r="BZ848" i="1" s="1"/>
  <c r="CC759" i="1"/>
  <c r="CC346" i="1"/>
  <c r="CC1198" i="1"/>
  <c r="BX759" i="1"/>
  <c r="BZ759" i="1" s="1"/>
  <c r="BY346" i="1"/>
  <c r="CA346" i="1" s="1"/>
  <c r="BY635" i="1"/>
  <c r="CA635" i="1" s="1"/>
  <c r="BX1198" i="1"/>
  <c r="CA1198" i="1" s="1"/>
  <c r="CC635" i="1"/>
  <c r="CC1491" i="1"/>
  <c r="BY1605" i="1"/>
  <c r="CA1605" i="1" s="1"/>
  <c r="BX1491" i="1"/>
  <c r="BZ1491" i="1" s="1"/>
  <c r="BX1605" i="1"/>
  <c r="BX498" i="1"/>
  <c r="BZ498" i="1" s="1"/>
  <c r="CC1045" i="1"/>
  <c r="BX584" i="1"/>
  <c r="BZ584" i="1" s="1"/>
  <c r="BY1724" i="1"/>
  <c r="CA1724" i="1" s="1"/>
  <c r="BX1045" i="1"/>
  <c r="CA1045" i="1" s="1"/>
  <c r="CC584" i="1"/>
  <c r="BX136" i="1"/>
  <c r="BY333" i="1"/>
  <c r="CA333" i="1" s="1"/>
  <c r="BY719" i="1"/>
  <c r="CA719" i="1" s="1"/>
  <c r="BX369" i="1"/>
  <c r="BZ369" i="1" s="1"/>
  <c r="BX1399" i="1"/>
  <c r="BZ1399" i="1" s="1"/>
  <c r="CC1968" i="1"/>
  <c r="BY136" i="1"/>
  <c r="CA136" i="1" s="1"/>
  <c r="BX333" i="1"/>
  <c r="BY84" i="1"/>
  <c r="CA84" i="1" s="1"/>
  <c r="BX719" i="1"/>
  <c r="CC369" i="1"/>
  <c r="CC1399" i="1"/>
  <c r="BY676" i="1"/>
  <c r="CA676" i="1" s="1"/>
  <c r="BY1968" i="1"/>
  <c r="BZ1968" i="1" s="1"/>
  <c r="CC84" i="1"/>
  <c r="BX676" i="1"/>
  <c r="CC946" i="1"/>
  <c r="BY941" i="1"/>
  <c r="CA941" i="1" s="1"/>
  <c r="BY946" i="1"/>
  <c r="CA946" i="1" s="1"/>
  <c r="CC941" i="1"/>
  <c r="BY491" i="1"/>
  <c r="CA491" i="1" s="1"/>
  <c r="BX1503" i="1"/>
  <c r="BX1810" i="1"/>
  <c r="BY519" i="1"/>
  <c r="BX325" i="1"/>
  <c r="BZ325" i="1" s="1"/>
  <c r="BX491" i="1"/>
  <c r="CC496" i="1"/>
  <c r="BY1503" i="1"/>
  <c r="BY1756" i="1"/>
  <c r="BZ1756" i="1" s="1"/>
  <c r="BY1810" i="1"/>
  <c r="BX519" i="1"/>
  <c r="CC633" i="1"/>
  <c r="BX594" i="1"/>
  <c r="BZ594" i="1" s="1"/>
  <c r="CC183" i="1"/>
  <c r="BY1697" i="1"/>
  <c r="CA1697" i="1" s="1"/>
  <c r="BY1530" i="1"/>
  <c r="CA1530" i="1" s="1"/>
  <c r="BY1838" i="1"/>
  <c r="CA1838" i="1" s="1"/>
  <c r="BY1996" i="1"/>
  <c r="BZ1996" i="1" s="1"/>
  <c r="BY633" i="1"/>
  <c r="CC594" i="1"/>
  <c r="BY183" i="1"/>
  <c r="BZ183" i="1" s="1"/>
  <c r="BX1697" i="1"/>
  <c r="CC1530" i="1"/>
  <c r="BX1838" i="1"/>
  <c r="CC1996" i="1"/>
  <c r="CC233" i="1"/>
  <c r="CC1016" i="1"/>
  <c r="BY216" i="1"/>
  <c r="CA216" i="1" s="1"/>
  <c r="BY841" i="1"/>
  <c r="BZ841" i="1" s="1"/>
  <c r="BX1476" i="1"/>
  <c r="BZ1476" i="1" s="1"/>
  <c r="BY1923" i="1"/>
  <c r="BY233" i="1"/>
  <c r="CA233" i="1" s="1"/>
  <c r="CC216" i="1"/>
  <c r="CC1476" i="1"/>
  <c r="CC813" i="1"/>
  <c r="CC560" i="1"/>
  <c r="BY904" i="1"/>
  <c r="BZ904" i="1" s="1"/>
  <c r="CC723" i="1"/>
  <c r="BX1501" i="1"/>
  <c r="BY1334" i="1"/>
  <c r="BZ1334" i="1" s="1"/>
  <c r="BY1772" i="1"/>
  <c r="CA1772" i="1" s="1"/>
  <c r="BX1906" i="1"/>
  <c r="BY2014" i="1"/>
  <c r="BX2014" i="1"/>
  <c r="CC2014" i="1"/>
  <c r="CC252" i="1"/>
  <c r="BX252" i="1"/>
  <c r="BY252" i="1"/>
  <c r="BY1233" i="1"/>
  <c r="CC1233" i="1"/>
  <c r="BX1233" i="1"/>
  <c r="BX1868" i="1"/>
  <c r="BY1868" i="1"/>
  <c r="CC1868" i="1"/>
  <c r="BY445" i="1"/>
  <c r="BX445" i="1"/>
  <c r="CC445" i="1"/>
  <c r="BY402" i="1"/>
  <c r="BX402" i="1"/>
  <c r="CC402" i="1"/>
  <c r="BY335" i="1"/>
  <c r="CC335" i="1"/>
  <c r="BX335" i="1"/>
  <c r="BX1246" i="1"/>
  <c r="CC1246" i="1"/>
  <c r="BY1246" i="1"/>
  <c r="BX307" i="1"/>
  <c r="BY307" i="1"/>
  <c r="CC307" i="1"/>
  <c r="CC962" i="1"/>
  <c r="BX962" i="1"/>
  <c r="BY962" i="1"/>
  <c r="CC863" i="1"/>
  <c r="BY863" i="1"/>
  <c r="BX863" i="1"/>
  <c r="CC1262" i="1"/>
  <c r="BX1262" i="1"/>
  <c r="BY1262" i="1"/>
  <c r="BY668" i="1"/>
  <c r="BX668" i="1"/>
  <c r="CC668" i="1"/>
  <c r="CC193" i="1"/>
  <c r="BX193" i="1"/>
  <c r="BY193" i="1"/>
  <c r="BX674" i="1"/>
  <c r="BY674" i="1"/>
  <c r="CC674" i="1"/>
  <c r="BX1562" i="1"/>
  <c r="BY1562" i="1"/>
  <c r="CC1562" i="1"/>
  <c r="BX1204" i="1"/>
  <c r="BY1204" i="1"/>
  <c r="CC1204" i="1"/>
  <c r="BY1061" i="1"/>
  <c r="BX1061" i="1"/>
  <c r="CC1061" i="1"/>
  <c r="CC1742" i="1"/>
  <c r="BX1742" i="1"/>
  <c r="BY1742" i="1"/>
  <c r="BX250" i="1"/>
  <c r="BY250" i="1"/>
  <c r="CC250" i="1"/>
  <c r="BY795" i="1"/>
  <c r="CC795" i="1"/>
  <c r="BX795" i="1"/>
  <c r="CC1001" i="1"/>
  <c r="BX1001" i="1"/>
  <c r="BY1001" i="1"/>
  <c r="BY1172" i="1"/>
  <c r="CC1172" i="1"/>
  <c r="BX1172" i="1"/>
  <c r="CC1275" i="1"/>
  <c r="BX1275" i="1"/>
  <c r="BY1275" i="1"/>
  <c r="BY1922" i="1"/>
  <c r="CC1922" i="1"/>
  <c r="BX1922" i="1"/>
  <c r="BY924" i="1"/>
  <c r="BX924" i="1"/>
  <c r="CC924" i="1"/>
  <c r="BX494" i="1"/>
  <c r="CC494" i="1"/>
  <c r="BY494" i="1"/>
  <c r="BX803" i="1"/>
  <c r="BY803" i="1"/>
  <c r="CC803" i="1"/>
  <c r="BY1506" i="1"/>
  <c r="CC1506" i="1"/>
  <c r="BX1506" i="1"/>
  <c r="CC1444" i="1"/>
  <c r="BX1444" i="1"/>
  <c r="BY1444" i="1"/>
  <c r="BX1920" i="1"/>
  <c r="BY1920" i="1"/>
  <c r="CC1920" i="1"/>
  <c r="BX1502" i="1"/>
  <c r="CC1502" i="1"/>
  <c r="BY1502" i="1"/>
  <c r="BX337" i="1"/>
  <c r="CC337" i="1"/>
  <c r="BY337" i="1"/>
  <c r="BX843" i="1"/>
  <c r="BY843" i="1"/>
  <c r="CC843" i="1"/>
  <c r="BY341" i="1"/>
  <c r="BX341" i="1"/>
  <c r="CC341" i="1"/>
  <c r="CC1733" i="1"/>
  <c r="BX1733" i="1"/>
  <c r="BY1733" i="1"/>
  <c r="BY1034" i="1"/>
  <c r="CC1034" i="1"/>
  <c r="BX1034" i="1"/>
  <c r="BX186" i="1"/>
  <c r="CC186" i="1"/>
  <c r="BY186" i="1"/>
  <c r="CC1750" i="1"/>
  <c r="BX1750" i="1"/>
  <c r="BY1750" i="1"/>
  <c r="CC296" i="1"/>
  <c r="BY296" i="1"/>
  <c r="BX296" i="1"/>
  <c r="BX811" i="1"/>
  <c r="CC811" i="1"/>
  <c r="BY811" i="1"/>
  <c r="BX1201" i="1"/>
  <c r="BY1201" i="1"/>
  <c r="CC1201" i="1"/>
  <c r="BX682" i="1"/>
  <c r="CC682" i="1"/>
  <c r="BY682" i="1"/>
  <c r="BY1203" i="1"/>
  <c r="BX1203" i="1"/>
  <c r="CC1203" i="1"/>
  <c r="CC1507" i="1"/>
  <c r="BY1507" i="1"/>
  <c r="BX1507" i="1"/>
  <c r="BX1749" i="1"/>
  <c r="BY1749" i="1"/>
  <c r="CC1749" i="1"/>
  <c r="BY614" i="1"/>
  <c r="BX614" i="1"/>
  <c r="CC614" i="1"/>
  <c r="CC471" i="1"/>
  <c r="BX471" i="1"/>
  <c r="BY471" i="1"/>
  <c r="BX590" i="1"/>
  <c r="BY590" i="1"/>
  <c r="CC590" i="1"/>
  <c r="BY1391" i="1"/>
  <c r="BX1391" i="1"/>
  <c r="CC1391" i="1"/>
  <c r="CC1347" i="1"/>
  <c r="BY1347" i="1"/>
  <c r="BX1347" i="1"/>
  <c r="BY621" i="1"/>
  <c r="CA621" i="1" s="1"/>
  <c r="BX621" i="1"/>
  <c r="CC621" i="1"/>
  <c r="BX371" i="1"/>
  <c r="BY371" i="1"/>
  <c r="CC371" i="1"/>
  <c r="BY394" i="1"/>
  <c r="CC394" i="1"/>
  <c r="BX394" i="1"/>
  <c r="BY113" i="1"/>
  <c r="CC113" i="1"/>
  <c r="BX113" i="1"/>
  <c r="BX978" i="1"/>
  <c r="BY978" i="1"/>
  <c r="CC978" i="1"/>
  <c r="BY714" i="1"/>
  <c r="CC714" i="1"/>
  <c r="BX714" i="1"/>
  <c r="BY525" i="1"/>
  <c r="BX525" i="1"/>
  <c r="CC525" i="1"/>
  <c r="BX86" i="1"/>
  <c r="CC86" i="1"/>
  <c r="BY86" i="1"/>
  <c r="CC845" i="1"/>
  <c r="BY845" i="1"/>
  <c r="BX845" i="1"/>
  <c r="BX642" i="1"/>
  <c r="BY642" i="1"/>
  <c r="CC642" i="1"/>
  <c r="BX1757" i="1"/>
  <c r="CC1757" i="1"/>
  <c r="BY1757" i="1"/>
  <c r="CC1545" i="1"/>
  <c r="BX1545" i="1"/>
  <c r="BY1545" i="1"/>
  <c r="CC1546" i="1"/>
  <c r="BX1546" i="1"/>
  <c r="BY1546" i="1"/>
  <c r="BY1741" i="1"/>
  <c r="BX1741" i="1"/>
  <c r="CC1741" i="1"/>
  <c r="CC1771" i="1"/>
  <c r="BX1771" i="1"/>
  <c r="BY1771" i="1"/>
  <c r="BY1878" i="1"/>
  <c r="CA1878" i="1" s="1"/>
  <c r="BX1878" i="1"/>
  <c r="CC1878" i="1"/>
  <c r="BX173" i="1"/>
  <c r="BY173" i="1"/>
  <c r="CC173" i="1"/>
  <c r="CC785" i="1"/>
  <c r="BX785" i="1"/>
  <c r="BY785" i="1"/>
  <c r="BX691" i="1"/>
  <c r="BY691" i="1"/>
  <c r="CC691" i="1"/>
  <c r="BX392" i="1"/>
  <c r="BY392" i="1"/>
  <c r="CA392" i="1" s="1"/>
  <c r="CC392" i="1"/>
  <c r="BX125" i="1"/>
  <c r="BY125" i="1"/>
  <c r="CC125" i="1"/>
  <c r="BY767" i="1"/>
  <c r="CC767" i="1"/>
  <c r="BX767" i="1"/>
  <c r="CC1504" i="1"/>
  <c r="BX1504" i="1"/>
  <c r="BY1504" i="1"/>
  <c r="BX1566" i="1"/>
  <c r="BY1566" i="1"/>
  <c r="CC1566" i="1"/>
  <c r="BY1420" i="1"/>
  <c r="CC1420" i="1"/>
  <c r="BX1420" i="1"/>
  <c r="BX1298" i="1"/>
  <c r="CC1298" i="1"/>
  <c r="BY1298" i="1"/>
  <c r="CC1512" i="1"/>
  <c r="BY1512" i="1"/>
  <c r="BX1512" i="1"/>
  <c r="CC1955" i="1"/>
  <c r="BX1955" i="1"/>
  <c r="BY1955" i="1"/>
  <c r="BX2015" i="1"/>
  <c r="BY2015" i="1"/>
  <c r="CC2015" i="1"/>
  <c r="BY1789" i="1"/>
  <c r="BX1789" i="1"/>
  <c r="CC1789" i="1"/>
  <c r="BX79" i="1"/>
  <c r="BY79" i="1"/>
  <c r="CC79" i="1"/>
  <c r="BX686" i="1"/>
  <c r="BY686" i="1"/>
  <c r="CC686" i="1"/>
  <c r="BY581" i="1"/>
  <c r="BX581" i="1"/>
  <c r="CC581" i="1"/>
  <c r="BX266" i="1"/>
  <c r="BY266" i="1"/>
  <c r="CC266" i="1"/>
  <c r="BY1026" i="1"/>
  <c r="BX1026" i="1"/>
  <c r="CC1026" i="1"/>
  <c r="BY667" i="1"/>
  <c r="CC667" i="1"/>
  <c r="BX667" i="1"/>
  <c r="BX1414" i="1"/>
  <c r="BY1414" i="1"/>
  <c r="CC1414" i="1"/>
  <c r="CC1484" i="1"/>
  <c r="BX1484" i="1"/>
  <c r="BY1484" i="1"/>
  <c r="BY1250" i="1"/>
  <c r="CC1250" i="1"/>
  <c r="BX1250" i="1"/>
  <c r="BY1183" i="1"/>
  <c r="BX1183" i="1"/>
  <c r="CC1183" i="1"/>
  <c r="BY1410" i="1"/>
  <c r="CC1410" i="1"/>
  <c r="BX1410" i="1"/>
  <c r="CC1871" i="1"/>
  <c r="BX1871" i="1"/>
  <c r="BY1871" i="1"/>
  <c r="BX1900" i="1"/>
  <c r="CC1900" i="1"/>
  <c r="BY1900" i="1"/>
  <c r="BY1097" i="1"/>
  <c r="CC1097" i="1"/>
  <c r="BX1097" i="1"/>
  <c r="CC470" i="1"/>
  <c r="BY470" i="1"/>
  <c r="BX470" i="1"/>
  <c r="BY264" i="1"/>
  <c r="CC264" i="1"/>
  <c r="BX264" i="1"/>
  <c r="CC957" i="1"/>
  <c r="BX957" i="1"/>
  <c r="BY957" i="1"/>
  <c r="BX800" i="1"/>
  <c r="CC800" i="1"/>
  <c r="BY800" i="1"/>
  <c r="BX443" i="1"/>
  <c r="CC443" i="1"/>
  <c r="BY443" i="1"/>
  <c r="BY1012" i="1"/>
  <c r="CC1012" i="1"/>
  <c r="BX1012" i="1"/>
  <c r="BX1188" i="1"/>
  <c r="BY1188" i="1"/>
  <c r="CC1188" i="1"/>
  <c r="BY500" i="1"/>
  <c r="CC500" i="1"/>
  <c r="BX500" i="1"/>
  <c r="BX344" i="1"/>
  <c r="CC344" i="1"/>
  <c r="BY344" i="1"/>
  <c r="BY1176" i="1"/>
  <c r="CC1176" i="1"/>
  <c r="BX1176" i="1"/>
  <c r="BX1336" i="1"/>
  <c r="BY1336" i="1"/>
  <c r="CC1336" i="1"/>
  <c r="BX1292" i="1"/>
  <c r="BY1292" i="1"/>
  <c r="CC1292" i="1"/>
  <c r="BX1638" i="1"/>
  <c r="CC1638" i="1"/>
  <c r="BY1638" i="1"/>
  <c r="BY1958" i="1"/>
  <c r="BX1958" i="1"/>
  <c r="CC1958" i="1"/>
  <c r="CC564" i="1"/>
  <c r="BX564" i="1"/>
  <c r="BY564" i="1"/>
  <c r="BX419" i="1"/>
  <c r="BY419" i="1"/>
  <c r="CC419" i="1"/>
  <c r="CC171" i="1"/>
  <c r="BX171" i="1"/>
  <c r="BY171" i="1"/>
  <c r="BY921" i="1"/>
  <c r="CC921" i="1"/>
  <c r="BX921" i="1"/>
  <c r="CC575" i="1"/>
  <c r="BX575" i="1"/>
  <c r="BY575" i="1"/>
  <c r="BX1260" i="1"/>
  <c r="BY1260" i="1"/>
  <c r="CC1260" i="1"/>
  <c r="BY1373" i="1"/>
  <c r="BX1373" i="1"/>
  <c r="CC1373" i="1"/>
  <c r="BY1095" i="1"/>
  <c r="BX1095" i="1"/>
  <c r="CC1095" i="1"/>
  <c r="BX1080" i="1"/>
  <c r="CC1080" i="1"/>
  <c r="BY1080" i="1"/>
  <c r="BY1335" i="1"/>
  <c r="BX1335" i="1"/>
  <c r="CC1335" i="1"/>
  <c r="CC1714" i="1"/>
  <c r="BY1714" i="1"/>
  <c r="BX1714" i="1"/>
  <c r="BX1792" i="1"/>
  <c r="BY1792" i="1"/>
  <c r="CC1792" i="1"/>
  <c r="BY1913" i="1"/>
  <c r="BX1913" i="1"/>
  <c r="CC1913" i="1"/>
  <c r="CC92" i="1"/>
  <c r="BX92" i="1"/>
  <c r="BY92" i="1"/>
  <c r="CC721" i="1"/>
  <c r="BX721" i="1"/>
  <c r="BY721" i="1"/>
  <c r="CC599" i="1"/>
  <c r="BY599" i="1"/>
  <c r="BX599" i="1"/>
  <c r="BX286" i="1"/>
  <c r="BY286" i="1"/>
  <c r="CC286" i="1"/>
  <c r="BX1054" i="1"/>
  <c r="CC1054" i="1"/>
  <c r="BY1054" i="1"/>
  <c r="CC689" i="1"/>
  <c r="BY689" i="1"/>
  <c r="BX689" i="1"/>
  <c r="CC1448" i="1"/>
  <c r="BX1448" i="1"/>
  <c r="BY1448" i="1"/>
  <c r="BX1522" i="1"/>
  <c r="BY1522" i="1"/>
  <c r="CC1522" i="1"/>
  <c r="CC1266" i="1"/>
  <c r="BY1266" i="1"/>
  <c r="BX1266" i="1"/>
  <c r="BY1210" i="1"/>
  <c r="CC1210" i="1"/>
  <c r="BX1210" i="1"/>
  <c r="BX1427" i="1"/>
  <c r="BY1427" i="1"/>
  <c r="CC1427" i="1"/>
  <c r="BX1888" i="1"/>
  <c r="BY1888" i="1"/>
  <c r="CC1888" i="1"/>
  <c r="BX1932" i="1"/>
  <c r="CC1932" i="1"/>
  <c r="BY1932" i="1"/>
  <c r="BX1220" i="1"/>
  <c r="BY1220" i="1"/>
  <c r="CC1220" i="1"/>
  <c r="BX221" i="1"/>
  <c r="BY221" i="1"/>
  <c r="CC221" i="1"/>
  <c r="CC857" i="1"/>
  <c r="BX857" i="1"/>
  <c r="BY857" i="1"/>
  <c r="BX736" i="1"/>
  <c r="CC736" i="1"/>
  <c r="BY736" i="1"/>
  <c r="BX433" i="1"/>
  <c r="CC433" i="1"/>
  <c r="BY433" i="1"/>
  <c r="BX185" i="1"/>
  <c r="CC185" i="1"/>
  <c r="BY185" i="1"/>
  <c r="BX846" i="1"/>
  <c r="CC846" i="1"/>
  <c r="BY846" i="1"/>
  <c r="CC1622" i="1"/>
  <c r="BX1622" i="1"/>
  <c r="BY1622" i="1"/>
  <c r="BX1652" i="1"/>
  <c r="BY1652" i="1"/>
  <c r="CC1652" i="1"/>
  <c r="BY1481" i="1"/>
  <c r="BX1481" i="1"/>
  <c r="CC1481" i="1"/>
  <c r="BX1322" i="1"/>
  <c r="BY1322" i="1"/>
  <c r="CC1322" i="1"/>
  <c r="BX1582" i="1"/>
  <c r="CC1582" i="1"/>
  <c r="BY1582" i="1"/>
  <c r="CC1040" i="1"/>
  <c r="BX1040" i="1"/>
  <c r="BY1040" i="1"/>
  <c r="CC1127" i="1"/>
  <c r="BY1127" i="1"/>
  <c r="BX1127" i="1"/>
  <c r="BX1961" i="1"/>
  <c r="BY1961" i="1"/>
  <c r="CC1961" i="1"/>
  <c r="BY366" i="1"/>
  <c r="CC366" i="1"/>
  <c r="BX366" i="1"/>
  <c r="BY58" i="1"/>
  <c r="CC58" i="1"/>
  <c r="BX58" i="1"/>
  <c r="BX869" i="1"/>
  <c r="CC869" i="1"/>
  <c r="BY869" i="1"/>
  <c r="BX687" i="1"/>
  <c r="BY687" i="1"/>
  <c r="CC687" i="1"/>
  <c r="BY452" i="1"/>
  <c r="CC452" i="1"/>
  <c r="BX452" i="1"/>
  <c r="CC977" i="1"/>
  <c r="BY977" i="1"/>
  <c r="BX977" i="1"/>
  <c r="CC306" i="1"/>
  <c r="BX306" i="1"/>
  <c r="BY306" i="1"/>
  <c r="BY309" i="1"/>
  <c r="CC309" i="1"/>
  <c r="BX309" i="1"/>
  <c r="BX1698" i="1"/>
  <c r="BY1698" i="1"/>
  <c r="CC1698" i="1"/>
  <c r="BY1455" i="1"/>
  <c r="BX1455" i="1"/>
  <c r="CC1455" i="1"/>
  <c r="BX1301" i="1"/>
  <c r="BY1301" i="1"/>
  <c r="CC1301" i="1"/>
  <c r="CC1618" i="1"/>
  <c r="BY1618" i="1"/>
  <c r="BX1618" i="1"/>
  <c r="CC1651" i="1"/>
  <c r="BX1651" i="1"/>
  <c r="BY1651" i="1"/>
  <c r="BX1799" i="1"/>
  <c r="CC1799" i="1"/>
  <c r="BY1799" i="1"/>
  <c r="BX611" i="1"/>
  <c r="BY611" i="1"/>
  <c r="CC611" i="1"/>
  <c r="BY422" i="1"/>
  <c r="CC422" i="1"/>
  <c r="BX422" i="1"/>
  <c r="BX209" i="1"/>
  <c r="BY209" i="1"/>
  <c r="CC209" i="1"/>
  <c r="BX997" i="1"/>
  <c r="BY997" i="1"/>
  <c r="CC997" i="1"/>
  <c r="BY706" i="1"/>
  <c r="CC706" i="1"/>
  <c r="BX706" i="1"/>
  <c r="BX342" i="1"/>
  <c r="BY342" i="1"/>
  <c r="CC342" i="1"/>
  <c r="BX1240" i="1"/>
  <c r="BY1240" i="1"/>
  <c r="CC1240" i="1"/>
  <c r="BX1126" i="1"/>
  <c r="CC1126" i="1"/>
  <c r="BY1126" i="1"/>
  <c r="CC1024" i="1"/>
  <c r="BY1024" i="1"/>
  <c r="BX1024" i="1"/>
  <c r="CC683" i="1"/>
  <c r="BX683" i="1"/>
  <c r="BY683" i="1"/>
  <c r="BY1962" i="1"/>
  <c r="BX1962" i="1"/>
  <c r="CC1962" i="1"/>
  <c r="CC1983" i="1"/>
  <c r="BX1983" i="1"/>
  <c r="BY1983" i="1"/>
  <c r="BX2016" i="1"/>
  <c r="BY2016" i="1"/>
  <c r="CC2016" i="1"/>
  <c r="BX1623" i="1"/>
  <c r="BY1623" i="1"/>
  <c r="CC1623" i="1"/>
  <c r="CA1590" i="1"/>
  <c r="BZ1257" i="1"/>
  <c r="BX141" i="1"/>
  <c r="BY141" i="1"/>
  <c r="CC141" i="1"/>
  <c r="BX772" i="1"/>
  <c r="BY772" i="1"/>
  <c r="CC772" i="1"/>
  <c r="CC664" i="1"/>
  <c r="BY664" i="1"/>
  <c r="BX664" i="1"/>
  <c r="BX331" i="1"/>
  <c r="BY331" i="1"/>
  <c r="CC331" i="1"/>
  <c r="BY81" i="1"/>
  <c r="CC81" i="1"/>
  <c r="BX81" i="1"/>
  <c r="BX742" i="1"/>
  <c r="CC742" i="1"/>
  <c r="BY742" i="1"/>
  <c r="CC1480" i="1"/>
  <c r="BX1480" i="1"/>
  <c r="BY1480" i="1"/>
  <c r="CC1552" i="1"/>
  <c r="BX1552" i="1"/>
  <c r="BY1552" i="1"/>
  <c r="CC1388" i="1"/>
  <c r="BY1388" i="1"/>
  <c r="BX1388" i="1"/>
  <c r="CC1278" i="1"/>
  <c r="BX1278" i="1"/>
  <c r="BY1278" i="1"/>
  <c r="BY1483" i="1"/>
  <c r="CC1483" i="1"/>
  <c r="BX1483" i="1"/>
  <c r="BX1935" i="1"/>
  <c r="BY1935" i="1"/>
  <c r="CC1935" i="1"/>
  <c r="CC1992" i="1"/>
  <c r="BX1992" i="1"/>
  <c r="BY1992" i="1"/>
  <c r="BX1684" i="1"/>
  <c r="BY1684" i="1"/>
  <c r="CC1684" i="1"/>
  <c r="CC277" i="1"/>
  <c r="BX277" i="1"/>
  <c r="BY277" i="1"/>
  <c r="BX963" i="1"/>
  <c r="BY963" i="1"/>
  <c r="CC963" i="1"/>
  <c r="BX773" i="1"/>
  <c r="BY773" i="1"/>
  <c r="CC773" i="1"/>
  <c r="BY523" i="1"/>
  <c r="CC523" i="1"/>
  <c r="BX523" i="1"/>
  <c r="BX247" i="1"/>
  <c r="BY247" i="1"/>
  <c r="CC247" i="1"/>
  <c r="BY899" i="1"/>
  <c r="CC899" i="1"/>
  <c r="BX899" i="1"/>
  <c r="BY1705" i="1"/>
  <c r="BX1705" i="1"/>
  <c r="CC1705" i="1"/>
  <c r="CC1675" i="1"/>
  <c r="BX1675" i="1"/>
  <c r="BY1675" i="1"/>
  <c r="BX1537" i="1"/>
  <c r="CC1537" i="1"/>
  <c r="BY1537" i="1"/>
  <c r="CC1357" i="1"/>
  <c r="BY1357" i="1"/>
  <c r="BX1357" i="1"/>
  <c r="CC874" i="1"/>
  <c r="BX874" i="1"/>
  <c r="BY874" i="1"/>
  <c r="BX1244" i="1"/>
  <c r="CC1244" i="1"/>
  <c r="BY1244" i="1"/>
  <c r="BX1402" i="1"/>
  <c r="CC1402" i="1"/>
  <c r="BY1402" i="1"/>
  <c r="BX1345" i="1"/>
  <c r="CC1345" i="1"/>
  <c r="BY1345" i="1"/>
  <c r="DD122" i="1"/>
  <c r="CY122" i="1"/>
  <c r="CZ122" i="1"/>
  <c r="DD1609" i="1"/>
  <c r="CY1609" i="1"/>
  <c r="CZ1609" i="1"/>
  <c r="CZ1281" i="1"/>
  <c r="DD1281" i="1"/>
  <c r="CY1281" i="1"/>
  <c r="CY427" i="1"/>
  <c r="DD427" i="1"/>
  <c r="CZ427" i="1"/>
  <c r="CM2006" i="1"/>
  <c r="CQ2006" i="1"/>
  <c r="CL2006" i="1"/>
  <c r="DD1366" i="1"/>
  <c r="CZ1366" i="1"/>
  <c r="CY1366" i="1"/>
  <c r="CY466" i="1"/>
  <c r="CZ466" i="1"/>
  <c r="DD466" i="1"/>
  <c r="CM1779" i="1"/>
  <c r="CQ1779" i="1"/>
  <c r="CL1779" i="1"/>
  <c r="CY1983" i="1"/>
  <c r="CZ1983" i="1"/>
  <c r="DD1983" i="1"/>
  <c r="CY854" i="1"/>
  <c r="CZ854" i="1"/>
  <c r="DD854" i="1"/>
  <c r="CQ1925" i="1"/>
  <c r="CM1925" i="1"/>
  <c r="CL1925" i="1"/>
  <c r="DD1812" i="1"/>
  <c r="CZ1812" i="1"/>
  <c r="CY1812" i="1"/>
  <c r="CZ1021" i="1"/>
  <c r="DD1021" i="1"/>
  <c r="CY1021" i="1"/>
  <c r="CM1999" i="1"/>
  <c r="CL1999" i="1"/>
  <c r="CQ1999" i="1"/>
  <c r="CQ1995" i="1"/>
  <c r="CM1995" i="1"/>
  <c r="CL1995" i="1"/>
  <c r="CM1987" i="1"/>
  <c r="CL1987" i="1"/>
  <c r="CQ1987" i="1"/>
  <c r="CM1594" i="1"/>
  <c r="CQ1594" i="1"/>
  <c r="CL1594" i="1"/>
  <c r="CL1667" i="1"/>
  <c r="CM1667" i="1"/>
  <c r="CQ1667" i="1"/>
  <c r="CM1313" i="1"/>
  <c r="CQ1313" i="1"/>
  <c r="CL1313" i="1"/>
  <c r="CL1059" i="1"/>
  <c r="CQ1059" i="1"/>
  <c r="CM1059" i="1"/>
  <c r="CL781" i="1"/>
  <c r="CM781" i="1"/>
  <c r="CQ781" i="1"/>
  <c r="CL908" i="1"/>
  <c r="CM908" i="1"/>
  <c r="CQ908" i="1"/>
  <c r="CL838" i="1"/>
  <c r="CM838" i="1"/>
  <c r="CQ838" i="1"/>
  <c r="CM470" i="1"/>
  <c r="CL470" i="1"/>
  <c r="CQ470" i="1"/>
  <c r="CM341" i="1"/>
  <c r="CQ341" i="1"/>
  <c r="CL341" i="1"/>
  <c r="CM320" i="1"/>
  <c r="CO320" i="1" s="1"/>
  <c r="CL320" i="1"/>
  <c r="CQ320" i="1"/>
  <c r="CM160" i="1"/>
  <c r="CQ160" i="1"/>
  <c r="CL160" i="1"/>
  <c r="CQ1941" i="1"/>
  <c r="CL1941" i="1"/>
  <c r="CM1941" i="1"/>
  <c r="CM1787" i="1"/>
  <c r="CQ1787" i="1"/>
  <c r="CL1787" i="1"/>
  <c r="CM1803" i="1"/>
  <c r="CL1803" i="1"/>
  <c r="CQ1803" i="1"/>
  <c r="CM1611" i="1"/>
  <c r="CQ1611" i="1"/>
  <c r="CL1611" i="1"/>
  <c r="CL1486" i="1"/>
  <c r="CM1486" i="1"/>
  <c r="CQ1486" i="1"/>
  <c r="CL1421" i="1"/>
  <c r="CQ1421" i="1"/>
  <c r="CM1421" i="1"/>
  <c r="CM1263" i="1"/>
  <c r="CL1263" i="1"/>
  <c r="CQ1263" i="1"/>
  <c r="CQ802" i="1"/>
  <c r="CM802" i="1"/>
  <c r="CL802" i="1"/>
  <c r="CM690" i="1"/>
  <c r="CL690" i="1"/>
  <c r="CQ690" i="1"/>
  <c r="CL751" i="1"/>
  <c r="CQ751" i="1"/>
  <c r="CM751" i="1"/>
  <c r="CL583" i="1"/>
  <c r="CM583" i="1"/>
  <c r="CQ583" i="1"/>
  <c r="CL561" i="1"/>
  <c r="CQ561" i="1"/>
  <c r="CM561" i="1"/>
  <c r="CQ354" i="1"/>
  <c r="CM354" i="1"/>
  <c r="CL354" i="1"/>
  <c r="CQ138" i="1"/>
  <c r="CM138" i="1"/>
  <c r="CL138" i="1"/>
  <c r="CL1444" i="1"/>
  <c r="CQ1444" i="1"/>
  <c r="CM1444" i="1"/>
  <c r="CL1177" i="1"/>
  <c r="CQ1177" i="1"/>
  <c r="CM1177" i="1"/>
  <c r="CL1056" i="1"/>
  <c r="CM1056" i="1"/>
  <c r="CQ1056" i="1"/>
  <c r="CM1071" i="1"/>
  <c r="CL1071" i="1"/>
  <c r="CQ1071" i="1"/>
  <c r="CL831" i="1"/>
  <c r="CM831" i="1"/>
  <c r="CQ831" i="1"/>
  <c r="CL800" i="1"/>
  <c r="CQ800" i="1"/>
  <c r="CM800" i="1"/>
  <c r="CL600" i="1"/>
  <c r="CQ600" i="1"/>
  <c r="CM600" i="1"/>
  <c r="CL336" i="1"/>
  <c r="CQ336" i="1"/>
  <c r="CM336" i="1"/>
  <c r="CM312" i="1"/>
  <c r="CQ312" i="1"/>
  <c r="CL312" i="1"/>
  <c r="CQ125" i="1"/>
  <c r="CL125" i="1"/>
  <c r="CM125" i="1"/>
  <c r="CL2015" i="1"/>
  <c r="CQ2015" i="1"/>
  <c r="CM2015" i="1"/>
  <c r="CQ1957" i="1"/>
  <c r="CL1957" i="1"/>
  <c r="CM1957" i="1"/>
  <c r="CM1915" i="1"/>
  <c r="CL1915" i="1"/>
  <c r="CQ1915" i="1"/>
  <c r="CQ1924" i="1"/>
  <c r="CL1924" i="1"/>
  <c r="CM1924" i="1"/>
  <c r="CL1671" i="1"/>
  <c r="CM1671" i="1"/>
  <c r="CQ1671" i="1"/>
  <c r="CM1154" i="1"/>
  <c r="CQ1154" i="1"/>
  <c r="CL1154" i="1"/>
  <c r="CM1068" i="1"/>
  <c r="CQ1068" i="1"/>
  <c r="CL1068" i="1"/>
  <c r="CM1204" i="1"/>
  <c r="CQ1204" i="1"/>
  <c r="CL1204" i="1"/>
  <c r="CQ934" i="1"/>
  <c r="CL934" i="1"/>
  <c r="CM934" i="1"/>
  <c r="CL804" i="1"/>
  <c r="CQ804" i="1"/>
  <c r="CM804" i="1"/>
  <c r="CM683" i="1"/>
  <c r="CL683" i="1"/>
  <c r="CQ683" i="1"/>
  <c r="CL589" i="1"/>
  <c r="CQ589" i="1"/>
  <c r="CM589" i="1"/>
  <c r="CL466" i="1"/>
  <c r="CM466" i="1"/>
  <c r="CQ466" i="1"/>
  <c r="CQ132" i="1"/>
  <c r="CM132" i="1"/>
  <c r="CL132" i="1"/>
  <c r="CL1548" i="1"/>
  <c r="CQ1548" i="1"/>
  <c r="CM1548" i="1"/>
  <c r="CM1782" i="1"/>
  <c r="CQ1782" i="1"/>
  <c r="CL1782" i="1"/>
  <c r="CQ1788" i="1"/>
  <c r="CL1788" i="1"/>
  <c r="CM1788" i="1"/>
  <c r="CM1755" i="1"/>
  <c r="CQ1755" i="1"/>
  <c r="CL1755" i="1"/>
  <c r="CM1546" i="1"/>
  <c r="CL1546" i="1"/>
  <c r="CQ1546" i="1"/>
  <c r="CM1417" i="1"/>
  <c r="CO1417" i="1" s="1"/>
  <c r="CL1417" i="1"/>
  <c r="CQ1417" i="1"/>
  <c r="CQ1094" i="1"/>
  <c r="CL1094" i="1"/>
  <c r="CM1094" i="1"/>
  <c r="CL787" i="1"/>
  <c r="CM787" i="1"/>
  <c r="CQ787" i="1"/>
  <c r="CM730" i="1"/>
  <c r="CQ730" i="1"/>
  <c r="CL730" i="1"/>
  <c r="CQ458" i="1"/>
  <c r="CM458" i="1"/>
  <c r="CL458" i="1"/>
  <c r="CL488" i="1"/>
  <c r="CM488" i="1"/>
  <c r="CQ488" i="1"/>
  <c r="CM549" i="1"/>
  <c r="CL549" i="1"/>
  <c r="CQ549" i="1"/>
  <c r="CL316" i="1"/>
  <c r="CQ316" i="1"/>
  <c r="CM316" i="1"/>
  <c r="CQ168" i="1"/>
  <c r="CL168" i="1"/>
  <c r="CM168" i="1"/>
  <c r="CQ1332" i="1"/>
  <c r="CL1332" i="1"/>
  <c r="CM1332" i="1"/>
  <c r="CM1493" i="1"/>
  <c r="CL1493" i="1"/>
  <c r="CQ1493" i="1"/>
  <c r="CM1609" i="1"/>
  <c r="CQ1609" i="1"/>
  <c r="CL1609" i="1"/>
  <c r="CQ1540" i="1"/>
  <c r="CM1540" i="1"/>
  <c r="CL1540" i="1"/>
  <c r="CM1077" i="1"/>
  <c r="CQ1077" i="1"/>
  <c r="CL1077" i="1"/>
  <c r="CL1021" i="1"/>
  <c r="CQ1021" i="1"/>
  <c r="CM1021" i="1"/>
  <c r="CM1161" i="1"/>
  <c r="CL1161" i="1"/>
  <c r="CQ1161" i="1"/>
  <c r="CL1096" i="1"/>
  <c r="CM1096" i="1"/>
  <c r="CQ1096" i="1"/>
  <c r="CQ976" i="1"/>
  <c r="CL976" i="1"/>
  <c r="CM976" i="1"/>
  <c r="CL692" i="1"/>
  <c r="CM692" i="1"/>
  <c r="CQ692" i="1"/>
  <c r="CL669" i="1"/>
  <c r="CM669" i="1"/>
  <c r="CO669" i="1" s="1"/>
  <c r="CQ669" i="1"/>
  <c r="CQ364" i="1"/>
  <c r="CL364" i="1"/>
  <c r="CM364" i="1"/>
  <c r="CQ169" i="1"/>
  <c r="CM169" i="1"/>
  <c r="CL169" i="1"/>
  <c r="CL210" i="1"/>
  <c r="CM210" i="1"/>
  <c r="CQ210" i="1"/>
  <c r="CQ1705" i="1"/>
  <c r="CM1705" i="1"/>
  <c r="CL1705" i="1"/>
  <c r="CM1613" i="1"/>
  <c r="CL1613" i="1"/>
  <c r="CQ1613" i="1"/>
  <c r="CQ1711" i="1"/>
  <c r="CM1711" i="1"/>
  <c r="CL1711" i="1"/>
  <c r="CQ1568" i="1"/>
  <c r="CM1568" i="1"/>
  <c r="CL1568" i="1"/>
  <c r="CL1363" i="1"/>
  <c r="CM1363" i="1"/>
  <c r="CQ1363" i="1"/>
  <c r="CQ1386" i="1"/>
  <c r="CL1386" i="1"/>
  <c r="CM1386" i="1"/>
  <c r="CQ1193" i="1"/>
  <c r="CM1193" i="1"/>
  <c r="CL1193" i="1"/>
  <c r="CL874" i="1"/>
  <c r="CQ874" i="1"/>
  <c r="CM874" i="1"/>
  <c r="CL662" i="1"/>
  <c r="CM662" i="1"/>
  <c r="CQ662" i="1"/>
  <c r="CM701" i="1"/>
  <c r="CQ701" i="1"/>
  <c r="CL701" i="1"/>
  <c r="CL487" i="1"/>
  <c r="CM487" i="1"/>
  <c r="CQ487" i="1"/>
  <c r="CQ526" i="1"/>
  <c r="CM526" i="1"/>
  <c r="CL526" i="1"/>
  <c r="CL63" i="1"/>
  <c r="CM63" i="1"/>
  <c r="CQ63" i="1"/>
  <c r="CM164" i="1"/>
  <c r="CL164" i="1"/>
  <c r="CQ164" i="1"/>
  <c r="CM2033" i="1"/>
  <c r="CL2033" i="1"/>
  <c r="CQ2033" i="1"/>
  <c r="CL1906" i="1"/>
  <c r="CQ1906" i="1"/>
  <c r="CM1906" i="1"/>
  <c r="CQ1843" i="1"/>
  <c r="CM1843" i="1"/>
  <c r="CL1843" i="1"/>
  <c r="CM1652" i="1"/>
  <c r="CQ1652" i="1"/>
  <c r="CL1652" i="1"/>
  <c r="CL1657" i="1"/>
  <c r="CM1657" i="1"/>
  <c r="CQ1657" i="1"/>
  <c r="CL1118" i="1"/>
  <c r="CM1118" i="1"/>
  <c r="CQ1118" i="1"/>
  <c r="CL1081" i="1"/>
  <c r="CM1081" i="1"/>
  <c r="CQ1081" i="1"/>
  <c r="CQ907" i="1"/>
  <c r="CL907" i="1"/>
  <c r="CM907" i="1"/>
  <c r="CL758" i="1"/>
  <c r="CM758" i="1"/>
  <c r="CQ758" i="1"/>
  <c r="CM663" i="1"/>
  <c r="CL663" i="1"/>
  <c r="CQ663" i="1"/>
  <c r="CL332" i="1"/>
  <c r="CM332" i="1"/>
  <c r="CQ332" i="1"/>
  <c r="CQ266" i="1"/>
  <c r="CL266" i="1"/>
  <c r="CM266" i="1"/>
  <c r="CL250" i="1"/>
  <c r="CM250" i="1"/>
  <c r="CQ250" i="1"/>
  <c r="CL110" i="1"/>
  <c r="CM110" i="1"/>
  <c r="CQ110" i="1"/>
  <c r="CQ1945" i="1"/>
  <c r="CM1945" i="1"/>
  <c r="CL1945" i="1"/>
  <c r="CM1911" i="1"/>
  <c r="CL1911" i="1"/>
  <c r="CQ1911" i="1"/>
  <c r="CQ1936" i="1"/>
  <c r="CL1936" i="1"/>
  <c r="CM1936" i="1"/>
  <c r="CL1213" i="1"/>
  <c r="CQ1213" i="1"/>
  <c r="CM1213" i="1"/>
  <c r="CL1429" i="1"/>
  <c r="CQ1429" i="1"/>
  <c r="CM1429" i="1"/>
  <c r="CQ1434" i="1"/>
  <c r="CL1434" i="1"/>
  <c r="CM1434" i="1"/>
  <c r="CQ1199" i="1"/>
  <c r="CL1199" i="1"/>
  <c r="CM1199" i="1"/>
  <c r="CM877" i="1"/>
  <c r="CL877" i="1"/>
  <c r="CQ877" i="1"/>
  <c r="CQ960" i="1"/>
  <c r="CM960" i="1"/>
  <c r="CL960" i="1"/>
  <c r="CM650" i="1"/>
  <c r="CL650" i="1"/>
  <c r="CQ650" i="1"/>
  <c r="CM482" i="1"/>
  <c r="CL482" i="1"/>
  <c r="CQ482" i="1"/>
  <c r="CM483" i="1"/>
  <c r="CQ483" i="1"/>
  <c r="CL483" i="1"/>
  <c r="CM241" i="1"/>
  <c r="CL241" i="1"/>
  <c r="CQ241" i="1"/>
  <c r="CQ93" i="1"/>
  <c r="CL93" i="1"/>
  <c r="CM93" i="1"/>
  <c r="CL1901" i="1"/>
  <c r="CM1901" i="1"/>
  <c r="CQ1901" i="1"/>
  <c r="CL1796" i="1"/>
  <c r="CQ1796" i="1"/>
  <c r="CM1796" i="1"/>
  <c r="CQ1827" i="1"/>
  <c r="CM1827" i="1"/>
  <c r="CL1827" i="1"/>
  <c r="CM1007" i="1"/>
  <c r="CL1007" i="1"/>
  <c r="CQ1007" i="1"/>
  <c r="CM1248" i="1"/>
  <c r="CL1248" i="1"/>
  <c r="CQ1248" i="1"/>
  <c r="CL1221" i="1"/>
  <c r="CM1221" i="1"/>
  <c r="CQ1221" i="1"/>
  <c r="CQ1029" i="1"/>
  <c r="CL1029" i="1"/>
  <c r="CM1029" i="1"/>
  <c r="CL1025" i="1"/>
  <c r="CM1025" i="1"/>
  <c r="CQ1025" i="1"/>
  <c r="CM795" i="1"/>
  <c r="CL795" i="1"/>
  <c r="CQ795" i="1"/>
  <c r="CL638" i="1"/>
  <c r="CQ638" i="1"/>
  <c r="CM638" i="1"/>
  <c r="CL618" i="1"/>
  <c r="CM618" i="1"/>
  <c r="CQ618" i="1"/>
  <c r="CQ244" i="1"/>
  <c r="CL244" i="1"/>
  <c r="CM244" i="1"/>
  <c r="CM288" i="1"/>
  <c r="CL288" i="1"/>
  <c r="CQ288" i="1"/>
  <c r="CQ139" i="1"/>
  <c r="CL139" i="1"/>
  <c r="CM139" i="1"/>
  <c r="CQ1747" i="1"/>
  <c r="CM1747" i="1"/>
  <c r="CL1747" i="1"/>
  <c r="CQ1606" i="1"/>
  <c r="CL1606" i="1"/>
  <c r="CM1606" i="1"/>
  <c r="CM1735" i="1"/>
  <c r="CL1735" i="1"/>
  <c r="CQ1735" i="1"/>
  <c r="CL1528" i="1"/>
  <c r="CQ1528" i="1"/>
  <c r="CM1528" i="1"/>
  <c r="CM1296" i="1"/>
  <c r="CQ1296" i="1"/>
  <c r="CL1296" i="1"/>
  <c r="CQ1127" i="1"/>
  <c r="CM1127" i="1"/>
  <c r="CL1127" i="1"/>
  <c r="CQ1122" i="1"/>
  <c r="CL1122" i="1"/>
  <c r="CM1122" i="1"/>
  <c r="CL886" i="1"/>
  <c r="CQ886" i="1"/>
  <c r="CM886" i="1"/>
  <c r="CQ855" i="1"/>
  <c r="CL855" i="1"/>
  <c r="CM855" i="1"/>
  <c r="CL327" i="1"/>
  <c r="CQ327" i="1"/>
  <c r="CM327" i="1"/>
  <c r="CL349" i="1"/>
  <c r="CM349" i="1"/>
  <c r="CQ349" i="1"/>
  <c r="CM192" i="1"/>
  <c r="CQ192" i="1"/>
  <c r="CL192" i="1"/>
  <c r="CL256" i="1"/>
  <c r="CM256" i="1"/>
  <c r="CQ256" i="1"/>
  <c r="CQ1934" i="1"/>
  <c r="CM1934" i="1"/>
  <c r="CL1934" i="1"/>
  <c r="CQ2000" i="1"/>
  <c r="CL2000" i="1"/>
  <c r="CM2000" i="1"/>
  <c r="CQ1968" i="1"/>
  <c r="CL1968" i="1"/>
  <c r="CM1968" i="1"/>
  <c r="CL1954" i="1"/>
  <c r="CM1954" i="1"/>
  <c r="CO1954" i="1" s="1"/>
  <c r="CQ1954" i="1"/>
  <c r="CM1198" i="1"/>
  <c r="CQ1198" i="1"/>
  <c r="CL1198" i="1"/>
  <c r="CL1233" i="1"/>
  <c r="CM1233" i="1"/>
  <c r="CQ1233" i="1"/>
  <c r="CQ1179" i="1"/>
  <c r="CL1179" i="1"/>
  <c r="CM1179" i="1"/>
  <c r="CL1282" i="1"/>
  <c r="CM1282" i="1"/>
  <c r="CQ1282" i="1"/>
  <c r="CM973" i="1"/>
  <c r="CQ973" i="1"/>
  <c r="CL973" i="1"/>
  <c r="CL878" i="1"/>
  <c r="CQ878" i="1"/>
  <c r="CM878" i="1"/>
  <c r="CL358" i="1"/>
  <c r="CM358" i="1"/>
  <c r="CQ358" i="1"/>
  <c r="CL610" i="1"/>
  <c r="CM610" i="1"/>
  <c r="CQ610" i="1"/>
  <c r="CM502" i="1"/>
  <c r="CQ502" i="1"/>
  <c r="CL502" i="1"/>
  <c r="CM255" i="1"/>
  <c r="CL255" i="1"/>
  <c r="CQ255" i="1"/>
  <c r="CM1579" i="1"/>
  <c r="CL1579" i="1"/>
  <c r="CQ1579" i="1"/>
  <c r="CY1636" i="1"/>
  <c r="CZ1636" i="1"/>
  <c r="DD1636" i="1"/>
  <c r="CY1673" i="1"/>
  <c r="CZ1673" i="1"/>
  <c r="DD1673" i="1"/>
  <c r="CZ1930" i="1"/>
  <c r="DD1930" i="1"/>
  <c r="CY1930" i="1"/>
  <c r="DD1421" i="1"/>
  <c r="CY1421" i="1"/>
  <c r="CZ1421" i="1"/>
  <c r="CY1482" i="1"/>
  <c r="DD1482" i="1"/>
  <c r="CZ1482" i="1"/>
  <c r="CY988" i="1"/>
  <c r="DD988" i="1"/>
  <c r="CZ988" i="1"/>
  <c r="CY1345" i="1"/>
  <c r="DD1345" i="1"/>
  <c r="CZ1345" i="1"/>
  <c r="CZ1358" i="1"/>
  <c r="CY1358" i="1"/>
  <c r="DD1358" i="1"/>
  <c r="CZ901" i="1"/>
  <c r="CY901" i="1"/>
  <c r="DD901" i="1"/>
  <c r="CY864" i="1"/>
  <c r="CZ864" i="1"/>
  <c r="DD864" i="1"/>
  <c r="CZ682" i="1"/>
  <c r="CY682" i="1"/>
  <c r="DD682" i="1"/>
  <c r="DD624" i="1"/>
  <c r="CZ624" i="1"/>
  <c r="CY624" i="1"/>
  <c r="CZ512" i="1"/>
  <c r="CY512" i="1"/>
  <c r="DD512" i="1"/>
  <c r="CY279" i="1"/>
  <c r="CZ279" i="1"/>
  <c r="DD279" i="1"/>
  <c r="CZ71" i="1"/>
  <c r="CY71" i="1"/>
  <c r="DD71" i="1"/>
  <c r="DD1955" i="1"/>
  <c r="CZ1955" i="1"/>
  <c r="CY1955" i="1"/>
  <c r="CY1794" i="1"/>
  <c r="CZ1794" i="1"/>
  <c r="DD1794" i="1"/>
  <c r="DD1833" i="1"/>
  <c r="CZ1833" i="1"/>
  <c r="CY1833" i="1"/>
  <c r="CZ1710" i="1"/>
  <c r="DD1710" i="1"/>
  <c r="CY1710" i="1"/>
  <c r="CY1545" i="1"/>
  <c r="CZ1545" i="1"/>
  <c r="DD1545" i="1"/>
  <c r="CZ1119" i="1"/>
  <c r="DD1119" i="1"/>
  <c r="CY1119" i="1"/>
  <c r="CZ1194" i="1"/>
  <c r="CY1194" i="1"/>
  <c r="DD1194" i="1"/>
  <c r="CZ1100" i="1"/>
  <c r="CY1100" i="1"/>
  <c r="DD1100" i="1"/>
  <c r="CY886" i="1"/>
  <c r="CZ886" i="1"/>
  <c r="DD886" i="1"/>
  <c r="CZ501" i="1"/>
  <c r="CY501" i="1"/>
  <c r="DD501" i="1"/>
  <c r="CY673" i="1"/>
  <c r="DD673" i="1"/>
  <c r="CZ673" i="1"/>
  <c r="DD420" i="1"/>
  <c r="CY420" i="1"/>
  <c r="CZ420" i="1"/>
  <c r="DD305" i="1"/>
  <c r="CZ305" i="1"/>
  <c r="CY305" i="1"/>
  <c r="CZ158" i="1"/>
  <c r="CY158" i="1"/>
  <c r="DD158" i="1"/>
  <c r="CY2034" i="1"/>
  <c r="DD2034" i="1"/>
  <c r="CZ2034" i="1"/>
  <c r="CZ1630" i="1"/>
  <c r="DD1630" i="1"/>
  <c r="CY1630" i="1"/>
  <c r="CY1629" i="1"/>
  <c r="CZ1629" i="1"/>
  <c r="DD1629" i="1"/>
  <c r="DD1486" i="1"/>
  <c r="CZ1486" i="1"/>
  <c r="CY1486" i="1"/>
  <c r="CY1334" i="1"/>
  <c r="CZ1334" i="1"/>
  <c r="DD1334" i="1"/>
  <c r="CZ1178" i="1"/>
  <c r="CY1178" i="1"/>
  <c r="DD1178" i="1"/>
  <c r="CY706" i="1"/>
  <c r="DD706" i="1"/>
  <c r="CZ706" i="1"/>
  <c r="DD960" i="1"/>
  <c r="CZ960" i="1"/>
  <c r="CY960" i="1"/>
  <c r="CY856" i="1"/>
  <c r="CZ856" i="1"/>
  <c r="DD856" i="1"/>
  <c r="DD569" i="1"/>
  <c r="CY569" i="1"/>
  <c r="CZ569" i="1"/>
  <c r="DD562" i="1"/>
  <c r="CY562" i="1"/>
  <c r="CZ562" i="1"/>
  <c r="DD337" i="1"/>
  <c r="CY337" i="1"/>
  <c r="CZ337" i="1"/>
  <c r="DD443" i="1"/>
  <c r="CY443" i="1"/>
  <c r="CZ443" i="1"/>
  <c r="CZ137" i="1"/>
  <c r="CY137" i="1"/>
  <c r="DD137" i="1"/>
  <c r="CY1992" i="1"/>
  <c r="CZ1992" i="1"/>
  <c r="DD1992" i="1"/>
  <c r="CY1903" i="1"/>
  <c r="CZ1903" i="1"/>
  <c r="DD1903" i="1"/>
  <c r="CZ1888" i="1"/>
  <c r="CY1888" i="1"/>
  <c r="DD1888" i="1"/>
  <c r="DD1479" i="1"/>
  <c r="CZ1479" i="1"/>
  <c r="CY1479" i="1"/>
  <c r="CY1224" i="1"/>
  <c r="DD1224" i="1"/>
  <c r="CZ1224" i="1"/>
  <c r="CY1240" i="1"/>
  <c r="CZ1240" i="1"/>
  <c r="DA1240" i="1" s="1"/>
  <c r="DD1240" i="1"/>
  <c r="DD1079" i="1"/>
  <c r="CY1079" i="1"/>
  <c r="CZ1079" i="1"/>
  <c r="DA1079" i="1" s="1"/>
  <c r="CY1015" i="1"/>
  <c r="CZ1015" i="1"/>
  <c r="DD1015" i="1"/>
  <c r="CZ990" i="1"/>
  <c r="CY990" i="1"/>
  <c r="DD990" i="1"/>
  <c r="CZ730" i="1"/>
  <c r="DD730" i="1"/>
  <c r="CY730" i="1"/>
  <c r="CY456" i="1"/>
  <c r="CZ456" i="1"/>
  <c r="DD456" i="1"/>
  <c r="CZ392" i="1"/>
  <c r="DB392" i="1" s="1"/>
  <c r="CY392" i="1"/>
  <c r="DD392" i="1"/>
  <c r="CZ226" i="1"/>
  <c r="CY226" i="1"/>
  <c r="DD226" i="1"/>
  <c r="CZ73" i="1"/>
  <c r="DD73" i="1"/>
  <c r="CY73" i="1"/>
  <c r="CY1909" i="1"/>
  <c r="CZ1909" i="1"/>
  <c r="DD1909" i="1"/>
  <c r="CY1739" i="1"/>
  <c r="CZ1739" i="1"/>
  <c r="DD1739" i="1"/>
  <c r="CY1755" i="1"/>
  <c r="CZ1755" i="1"/>
  <c r="DD1755" i="1"/>
  <c r="DD1674" i="1"/>
  <c r="CY1674" i="1"/>
  <c r="CZ1674" i="1"/>
  <c r="CZ1396" i="1"/>
  <c r="CY1396" i="1"/>
  <c r="DD1396" i="1"/>
  <c r="CZ1483" i="1"/>
  <c r="CY1483" i="1"/>
  <c r="DD1483" i="1"/>
  <c r="CZ1252" i="1"/>
  <c r="CY1252" i="1"/>
  <c r="DD1252" i="1"/>
  <c r="CY978" i="1"/>
  <c r="CZ978" i="1"/>
  <c r="DD978" i="1"/>
  <c r="CZ823" i="1"/>
  <c r="DD823" i="1"/>
  <c r="CY823" i="1"/>
  <c r="CZ751" i="1"/>
  <c r="DD751" i="1"/>
  <c r="CY751" i="1"/>
  <c r="CZ408" i="1"/>
  <c r="CY408" i="1"/>
  <c r="DD408" i="1"/>
  <c r="CY169" i="1"/>
  <c r="CZ169" i="1"/>
  <c r="DD169" i="1"/>
  <c r="DD268" i="1"/>
  <c r="CZ268" i="1"/>
  <c r="CY268" i="1"/>
  <c r="DD110" i="1"/>
  <c r="CY110" i="1"/>
  <c r="CZ110" i="1"/>
  <c r="DB110" i="1" s="1"/>
  <c r="CY1728" i="1"/>
  <c r="CZ1728" i="1"/>
  <c r="DD1728" i="1"/>
  <c r="DD1472" i="1"/>
  <c r="CY1472" i="1"/>
  <c r="CZ1472" i="1"/>
  <c r="CY1601" i="1"/>
  <c r="CZ1601" i="1"/>
  <c r="DD1601" i="1"/>
  <c r="CY1529" i="1"/>
  <c r="CZ1529" i="1"/>
  <c r="DD1529" i="1"/>
  <c r="CY1192" i="1"/>
  <c r="DD1192" i="1"/>
  <c r="CZ1192" i="1"/>
  <c r="CZ1294" i="1"/>
  <c r="CY1294" i="1"/>
  <c r="DD1294" i="1"/>
  <c r="CZ1022" i="1"/>
  <c r="CY1022" i="1"/>
  <c r="DD1022" i="1"/>
  <c r="CZ1019" i="1"/>
  <c r="DD1019" i="1"/>
  <c r="CY1019" i="1"/>
  <c r="DD865" i="1"/>
  <c r="CY865" i="1"/>
  <c r="CZ865" i="1"/>
  <c r="CZ480" i="1"/>
  <c r="DD480" i="1"/>
  <c r="CY480" i="1"/>
  <c r="CY508" i="1"/>
  <c r="DD508" i="1"/>
  <c r="CZ508" i="1"/>
  <c r="CY257" i="1"/>
  <c r="CZ257" i="1"/>
  <c r="DB257" i="1" s="1"/>
  <c r="DD257" i="1"/>
  <c r="CY294" i="1"/>
  <c r="CZ294" i="1"/>
  <c r="DD294" i="1"/>
  <c r="CY89" i="1"/>
  <c r="CZ89" i="1"/>
  <c r="DD89" i="1"/>
  <c r="CZ1947" i="1"/>
  <c r="DB1947" i="1" s="1"/>
  <c r="DD1947" i="1"/>
  <c r="CY1947" i="1"/>
  <c r="CY1883" i="1"/>
  <c r="CZ1883" i="1"/>
  <c r="DD1883" i="1"/>
  <c r="CZ1902" i="1"/>
  <c r="CY1902" i="1"/>
  <c r="DD1902" i="1"/>
  <c r="CY1698" i="1"/>
  <c r="CZ1698" i="1"/>
  <c r="DD1698" i="1"/>
  <c r="DD1244" i="1"/>
  <c r="CZ1244" i="1"/>
  <c r="CY1244" i="1"/>
  <c r="CZ1238" i="1"/>
  <c r="DD1238" i="1"/>
  <c r="CY1238" i="1"/>
  <c r="CY1077" i="1"/>
  <c r="CZ1077" i="1"/>
  <c r="DD1077" i="1"/>
  <c r="DD863" i="1"/>
  <c r="CY863" i="1"/>
  <c r="CZ863" i="1"/>
  <c r="CY621" i="1"/>
  <c r="CZ621" i="1"/>
  <c r="DD621" i="1"/>
  <c r="CZ576" i="1"/>
  <c r="DB576" i="1" s="1"/>
  <c r="DD576" i="1"/>
  <c r="CY576" i="1"/>
  <c r="CY307" i="1"/>
  <c r="CZ307" i="1"/>
  <c r="DD307" i="1"/>
  <c r="CZ143" i="1"/>
  <c r="CY143" i="1"/>
  <c r="DD143" i="1"/>
  <c r="CY102" i="1"/>
  <c r="DD102" i="1"/>
  <c r="CZ102" i="1"/>
  <c r="CZ2010" i="1"/>
  <c r="DD2010" i="1"/>
  <c r="CY2010" i="1"/>
  <c r="CZ1795" i="1"/>
  <c r="DD1795" i="1"/>
  <c r="CY1795" i="1"/>
  <c r="CY1711" i="1"/>
  <c r="CZ1711" i="1"/>
  <c r="DD1711" i="1"/>
  <c r="CZ1798" i="1"/>
  <c r="DD1798" i="1"/>
  <c r="CY1798" i="1"/>
  <c r="CZ1499" i="1"/>
  <c r="DB1499" i="1" s="1"/>
  <c r="CY1499" i="1"/>
  <c r="DD1499" i="1"/>
  <c r="CZ1494" i="1"/>
  <c r="DD1494" i="1"/>
  <c r="CY1494" i="1"/>
  <c r="CZ975" i="1"/>
  <c r="DD975" i="1"/>
  <c r="CY975" i="1"/>
  <c r="CZ1230" i="1"/>
  <c r="DD1230" i="1"/>
  <c r="CY1230" i="1"/>
  <c r="DD944" i="1"/>
  <c r="CY944" i="1"/>
  <c r="CZ944" i="1"/>
  <c r="DD773" i="1"/>
  <c r="CY773" i="1"/>
  <c r="CZ773" i="1"/>
  <c r="DB773" i="1" s="1"/>
  <c r="CY676" i="1"/>
  <c r="CZ676" i="1"/>
  <c r="DD676" i="1"/>
  <c r="CY472" i="1"/>
  <c r="CZ472" i="1"/>
  <c r="DD472" i="1"/>
  <c r="CZ388" i="1"/>
  <c r="DB388" i="1" s="1"/>
  <c r="CY388" i="1"/>
  <c r="DD388" i="1"/>
  <c r="CZ109" i="1"/>
  <c r="DD109" i="1"/>
  <c r="CY109" i="1"/>
  <c r="DD1986" i="1"/>
  <c r="CZ1986" i="1"/>
  <c r="CY1986" i="1"/>
  <c r="DD1679" i="1"/>
  <c r="CZ1679" i="1"/>
  <c r="CY1679" i="1"/>
  <c r="DD1990" i="1"/>
  <c r="CY1990" i="1"/>
  <c r="CZ1990" i="1"/>
  <c r="CZ1648" i="1"/>
  <c r="DD1648" i="1"/>
  <c r="CY1648" i="1"/>
  <c r="CY1733" i="1"/>
  <c r="DD1733" i="1"/>
  <c r="CZ1733" i="1"/>
  <c r="DD1389" i="1"/>
  <c r="CY1389" i="1"/>
  <c r="CZ1389" i="1"/>
  <c r="CY1075" i="1"/>
  <c r="DD1075" i="1"/>
  <c r="CZ1075" i="1"/>
  <c r="CY1048" i="1"/>
  <c r="DD1048" i="1"/>
  <c r="CZ1048" i="1"/>
  <c r="DD745" i="1"/>
  <c r="CY745" i="1"/>
  <c r="CZ745" i="1"/>
  <c r="CY802" i="1"/>
  <c r="CZ802" i="1"/>
  <c r="DD802" i="1"/>
  <c r="CZ547" i="1"/>
  <c r="DD547" i="1"/>
  <c r="CY547" i="1"/>
  <c r="DD498" i="1"/>
  <c r="CY498" i="1"/>
  <c r="CZ498" i="1"/>
  <c r="CZ199" i="1"/>
  <c r="DD199" i="1"/>
  <c r="CY199" i="1"/>
  <c r="CY223" i="1"/>
  <c r="CZ223" i="1"/>
  <c r="DD223" i="1"/>
  <c r="CZ1880" i="1"/>
  <c r="CY1880" i="1"/>
  <c r="DD1880" i="1"/>
  <c r="CZ1547" i="1"/>
  <c r="CY1547" i="1"/>
  <c r="DD1547" i="1"/>
  <c r="DD1737" i="1"/>
  <c r="CY1737" i="1"/>
  <c r="CZ1737" i="1"/>
  <c r="CZ1307" i="1"/>
  <c r="DA1307" i="1" s="1"/>
  <c r="DD1307" i="1"/>
  <c r="CY1307" i="1"/>
  <c r="CZ1562" i="1"/>
  <c r="DB1562" i="1" s="1"/>
  <c r="CY1562" i="1"/>
  <c r="DD1562" i="1"/>
  <c r="CY1352" i="1"/>
  <c r="CZ1352" i="1"/>
  <c r="DD1352" i="1"/>
  <c r="CZ987" i="1"/>
  <c r="DD987" i="1"/>
  <c r="CY987" i="1"/>
  <c r="DD1001" i="1"/>
  <c r="CY1001" i="1"/>
  <c r="CZ1001" i="1"/>
  <c r="DD895" i="1"/>
  <c r="CZ895" i="1"/>
  <c r="CY895" i="1"/>
  <c r="CZ668" i="1"/>
  <c r="DD668" i="1"/>
  <c r="CY668" i="1"/>
  <c r="CY708" i="1"/>
  <c r="DD708" i="1"/>
  <c r="CZ708" i="1"/>
  <c r="DD368" i="1"/>
  <c r="CY368" i="1"/>
  <c r="CZ368" i="1"/>
  <c r="DD209" i="1"/>
  <c r="CY209" i="1"/>
  <c r="CZ209" i="1"/>
  <c r="CY182" i="1"/>
  <c r="DD182" i="1"/>
  <c r="CZ182" i="1"/>
  <c r="CY2017" i="1"/>
  <c r="CZ2017" i="1"/>
  <c r="DD2017" i="1"/>
  <c r="CY1823" i="1"/>
  <c r="DD1823" i="1"/>
  <c r="CZ1823" i="1"/>
  <c r="CZ1844" i="1"/>
  <c r="CY1844" i="1"/>
  <c r="DD1844" i="1"/>
  <c r="DD1732" i="1"/>
  <c r="CZ1732" i="1"/>
  <c r="CY1732" i="1"/>
  <c r="CZ1588" i="1"/>
  <c r="CY1588" i="1"/>
  <c r="DD1588" i="1"/>
  <c r="CZ1157" i="1"/>
  <c r="CY1157" i="1"/>
  <c r="DD1157" i="1"/>
  <c r="DD1204" i="1"/>
  <c r="CZ1204" i="1"/>
  <c r="CY1204" i="1"/>
  <c r="DD1135" i="1"/>
  <c r="CY1135" i="1"/>
  <c r="CZ1135" i="1"/>
  <c r="CZ902" i="1"/>
  <c r="CY902" i="1"/>
  <c r="DD902" i="1"/>
  <c r="CY636" i="1"/>
  <c r="DD636" i="1"/>
  <c r="CZ636" i="1"/>
  <c r="CZ690" i="1"/>
  <c r="DB690" i="1" s="1"/>
  <c r="DD690" i="1"/>
  <c r="CY690" i="1"/>
  <c r="CZ426" i="1"/>
  <c r="CY426" i="1"/>
  <c r="DD426" i="1"/>
  <c r="CZ324" i="1"/>
  <c r="CY324" i="1"/>
  <c r="DD324" i="1"/>
  <c r="CZ166" i="1"/>
  <c r="DB166" i="1" s="1"/>
  <c r="CY166" i="1"/>
  <c r="DD166" i="1"/>
  <c r="CY852" i="1"/>
  <c r="CZ852" i="1"/>
  <c r="DD852" i="1"/>
  <c r="CY996" i="1"/>
  <c r="DD996" i="1"/>
  <c r="CZ996" i="1"/>
  <c r="BY932" i="1"/>
  <c r="BX932" i="1"/>
  <c r="CC932" i="1"/>
  <c r="BX1180" i="1"/>
  <c r="BY1180" i="1"/>
  <c r="CC1180" i="1"/>
  <c r="BX626" i="1"/>
  <c r="CC626" i="1"/>
  <c r="BY626" i="1"/>
  <c r="CC937" i="1"/>
  <c r="BX937" i="1"/>
  <c r="BY937" i="1"/>
  <c r="CC1003" i="1"/>
  <c r="BX1003" i="1"/>
  <c r="BY1003" i="1"/>
  <c r="BY505" i="1"/>
  <c r="BX505" i="1"/>
  <c r="CC505" i="1"/>
  <c r="BX780" i="1"/>
  <c r="BY780" i="1"/>
  <c r="CC780" i="1"/>
  <c r="BX363" i="1"/>
  <c r="BY363" i="1"/>
  <c r="CC363" i="1"/>
  <c r="CC412" i="1"/>
  <c r="BY412" i="1"/>
  <c r="BX412" i="1"/>
  <c r="BX121" i="1"/>
  <c r="BY121" i="1"/>
  <c r="CC121" i="1"/>
  <c r="BY789" i="1"/>
  <c r="BX789" i="1"/>
  <c r="CC789" i="1"/>
  <c r="BX704" i="1"/>
  <c r="CC704" i="1"/>
  <c r="BY704" i="1"/>
  <c r="CC559" i="1"/>
  <c r="BY559" i="1"/>
  <c r="BX559" i="1"/>
  <c r="BX87" i="1"/>
  <c r="BY87" i="1"/>
  <c r="CC87" i="1"/>
  <c r="BX731" i="1"/>
  <c r="CC731" i="1"/>
  <c r="BY731" i="1"/>
  <c r="BX2031" i="1"/>
  <c r="BY2031" i="1"/>
  <c r="CC2031" i="1"/>
  <c r="BY1450" i="1"/>
  <c r="BX1450" i="1"/>
  <c r="CC1450" i="1"/>
  <c r="BX213" i="1"/>
  <c r="BY213" i="1"/>
  <c r="CC213" i="1"/>
  <c r="CC938" i="1"/>
  <c r="BX938" i="1"/>
  <c r="BY938" i="1"/>
  <c r="BX1867" i="1"/>
  <c r="CC1867" i="1"/>
  <c r="BY1867" i="1"/>
  <c r="BX809" i="1"/>
  <c r="BY809" i="1"/>
  <c r="CC809" i="1"/>
  <c r="BX326" i="1"/>
  <c r="BY326" i="1"/>
  <c r="CC326" i="1"/>
  <c r="CC887" i="1"/>
  <c r="BX887" i="1"/>
  <c r="BY887" i="1"/>
  <c r="CC1452" i="1"/>
  <c r="BX1452" i="1"/>
  <c r="BY1452" i="1"/>
  <c r="BX1253" i="1"/>
  <c r="BY1253" i="1"/>
  <c r="CC1253" i="1"/>
  <c r="CC1150" i="1"/>
  <c r="BY1150" i="1"/>
  <c r="BX1150" i="1"/>
  <c r="BY1085" i="1"/>
  <c r="BX1085" i="1"/>
  <c r="CC1085" i="1"/>
  <c r="BX1370" i="1"/>
  <c r="BY1370" i="1"/>
  <c r="CC1370" i="1"/>
  <c r="CC1764" i="1"/>
  <c r="BX1764" i="1"/>
  <c r="BY1764" i="1"/>
  <c r="BY1898" i="1"/>
  <c r="CC1898" i="1"/>
  <c r="BX1898" i="1"/>
  <c r="CA889" i="1"/>
  <c r="CA490" i="1"/>
  <c r="BX254" i="1"/>
  <c r="BY254" i="1"/>
  <c r="CC254" i="1"/>
  <c r="CC953" i="1"/>
  <c r="BX953" i="1"/>
  <c r="BY953" i="1"/>
  <c r="BX764" i="1"/>
  <c r="BY764" i="1"/>
  <c r="CC764" i="1"/>
  <c r="BX520" i="1"/>
  <c r="BY520" i="1"/>
  <c r="CC520" i="1"/>
  <c r="CC241" i="1"/>
  <c r="BX241" i="1"/>
  <c r="BY241" i="1"/>
  <c r="BY884" i="1"/>
  <c r="BZ884" i="1" s="1"/>
  <c r="CC884" i="1"/>
  <c r="BX884" i="1"/>
  <c r="BX1701" i="1"/>
  <c r="BY1701" i="1"/>
  <c r="CC1701" i="1"/>
  <c r="CC1671" i="1"/>
  <c r="BX1671" i="1"/>
  <c r="BY1671" i="1"/>
  <c r="BY1510" i="1"/>
  <c r="CC1510" i="1"/>
  <c r="BX1510" i="1"/>
  <c r="BX1354" i="1"/>
  <c r="CC1354" i="1"/>
  <c r="BY1354" i="1"/>
  <c r="CC778" i="1"/>
  <c r="BX778" i="1"/>
  <c r="BY778" i="1"/>
  <c r="BX1213" i="1"/>
  <c r="CC1213" i="1"/>
  <c r="BY1213" i="1"/>
  <c r="BX1341" i="1"/>
  <c r="CC1341" i="1"/>
  <c r="BY1341" i="1"/>
  <c r="BX1281" i="1"/>
  <c r="BY1281" i="1"/>
  <c r="CC1281" i="1"/>
  <c r="BX383" i="1"/>
  <c r="BY383" i="1"/>
  <c r="CC383" i="1"/>
  <c r="BX107" i="1"/>
  <c r="BY107" i="1"/>
  <c r="CC107" i="1"/>
  <c r="BX925" i="1"/>
  <c r="BY925" i="1"/>
  <c r="CC925" i="1"/>
  <c r="BX710" i="1"/>
  <c r="BY710" i="1"/>
  <c r="CC710" i="1"/>
  <c r="CC517" i="1"/>
  <c r="BX517" i="1"/>
  <c r="BY517" i="1"/>
  <c r="BX62" i="1"/>
  <c r="BY62" i="1"/>
  <c r="CC62" i="1"/>
  <c r="BX666" i="1"/>
  <c r="BY666" i="1"/>
  <c r="CC666" i="1"/>
  <c r="CC613" i="1"/>
  <c r="BX613" i="1"/>
  <c r="BY613" i="1"/>
  <c r="BX1754" i="1"/>
  <c r="CC1754" i="1"/>
  <c r="BY1754" i="1"/>
  <c r="CC1521" i="1"/>
  <c r="BY1521" i="1"/>
  <c r="BX1521" i="1"/>
  <c r="CC1525" i="1"/>
  <c r="BX1525" i="1"/>
  <c r="BY1525" i="1"/>
  <c r="CA1525" i="1" s="1"/>
  <c r="CC1728" i="1"/>
  <c r="BX1728" i="1"/>
  <c r="BY1728" i="1"/>
  <c r="BY1763" i="1"/>
  <c r="CC1763" i="1"/>
  <c r="BX1763" i="1"/>
  <c r="BY1850" i="1"/>
  <c r="CC1850" i="1"/>
  <c r="BX1850" i="1"/>
  <c r="CZ98" i="1"/>
  <c r="DD98" i="1"/>
  <c r="CY98" i="1"/>
  <c r="CZ1758" i="1"/>
  <c r="CY1758" i="1"/>
  <c r="DD1758" i="1"/>
  <c r="CZ1513" i="1"/>
  <c r="CY1513" i="1"/>
  <c r="DD1513" i="1"/>
  <c r="CY486" i="1"/>
  <c r="CZ486" i="1"/>
  <c r="DD486" i="1"/>
  <c r="CM1482" i="1"/>
  <c r="CQ1482" i="1"/>
  <c r="CL1482" i="1"/>
  <c r="CZ1488" i="1"/>
  <c r="DB1488" i="1" s="1"/>
  <c r="DD1488" i="1"/>
  <c r="CY1488" i="1"/>
  <c r="CZ880" i="1"/>
  <c r="CY880" i="1"/>
  <c r="DD880" i="1"/>
  <c r="CY1915" i="1"/>
  <c r="CZ1915" i="1"/>
  <c r="DD1915" i="1"/>
  <c r="DD943" i="1"/>
  <c r="CZ943" i="1"/>
  <c r="CY943" i="1"/>
  <c r="DD146" i="1"/>
  <c r="CY146" i="1"/>
  <c r="CZ146" i="1"/>
  <c r="DB146" i="1" s="1"/>
  <c r="DD1775" i="1"/>
  <c r="CY1775" i="1"/>
  <c r="CZ1775" i="1"/>
  <c r="CY1018" i="1"/>
  <c r="CZ1018" i="1"/>
  <c r="DD1018" i="1"/>
  <c r="CL2035" i="1"/>
  <c r="CM2035" i="1"/>
  <c r="CQ2035" i="1"/>
  <c r="CM1799" i="1"/>
  <c r="CQ1799" i="1"/>
  <c r="CL1799" i="1"/>
  <c r="CL1815" i="1"/>
  <c r="CM1815" i="1"/>
  <c r="CQ1815" i="1"/>
  <c r="CM1121" i="1"/>
  <c r="CL1121" i="1"/>
  <c r="CQ1121" i="1"/>
  <c r="CL1490" i="1"/>
  <c r="CM1490" i="1"/>
  <c r="CQ1490" i="1"/>
  <c r="CL1070" i="1"/>
  <c r="CM1070" i="1"/>
  <c r="CQ1070" i="1"/>
  <c r="CL1266" i="1"/>
  <c r="CQ1266" i="1"/>
  <c r="CM1266" i="1"/>
  <c r="CM915" i="1"/>
  <c r="CQ915" i="1"/>
  <c r="CL915" i="1"/>
  <c r="CQ752" i="1"/>
  <c r="CL752" i="1"/>
  <c r="CM752" i="1"/>
  <c r="CO752" i="1" s="1"/>
  <c r="CM789" i="1"/>
  <c r="CO789" i="1" s="1"/>
  <c r="CL789" i="1"/>
  <c r="CQ789" i="1"/>
  <c r="CL595" i="1"/>
  <c r="CM595" i="1"/>
  <c r="CQ595" i="1"/>
  <c r="CM565" i="1"/>
  <c r="CL565" i="1"/>
  <c r="CQ565" i="1"/>
  <c r="CL357" i="1"/>
  <c r="CM357" i="1"/>
  <c r="CQ357" i="1"/>
  <c r="CQ141" i="1"/>
  <c r="CL141" i="1"/>
  <c r="CM141" i="1"/>
  <c r="CQ1825" i="1"/>
  <c r="CL1825" i="1"/>
  <c r="CM1825" i="1"/>
  <c r="CL2042" i="1"/>
  <c r="CM2042" i="1"/>
  <c r="CQ2042" i="1"/>
  <c r="CL1618" i="1"/>
  <c r="CM1618" i="1"/>
  <c r="CQ1618" i="1"/>
  <c r="CQ1470" i="1"/>
  <c r="CM1470" i="1"/>
  <c r="CL1470" i="1"/>
  <c r="CL1544" i="1"/>
  <c r="CM1544" i="1"/>
  <c r="CQ1544" i="1"/>
  <c r="CM1283" i="1"/>
  <c r="CQ1283" i="1"/>
  <c r="CL1283" i="1"/>
  <c r="CL1099" i="1"/>
  <c r="CM1099" i="1"/>
  <c r="CQ1099" i="1"/>
  <c r="CL1159" i="1"/>
  <c r="CM1159" i="1"/>
  <c r="CQ1159" i="1"/>
  <c r="CQ834" i="1"/>
  <c r="CL834" i="1"/>
  <c r="CM834" i="1"/>
  <c r="CM584" i="1"/>
  <c r="CL584" i="1"/>
  <c r="CQ584" i="1"/>
  <c r="CM507" i="1"/>
  <c r="CL507" i="1"/>
  <c r="CQ507" i="1"/>
  <c r="CM433" i="1"/>
  <c r="CL433" i="1"/>
  <c r="CQ433" i="1"/>
  <c r="CL378" i="1"/>
  <c r="CM378" i="1"/>
  <c r="CQ378" i="1"/>
  <c r="CL84" i="1"/>
  <c r="CQ84" i="1"/>
  <c r="CM84" i="1"/>
  <c r="CQ1677" i="1"/>
  <c r="CL1677" i="1"/>
  <c r="CM1677" i="1"/>
  <c r="CM1188" i="1"/>
  <c r="CN1188" i="1" s="1"/>
  <c r="CL1188" i="1"/>
  <c r="CQ1188" i="1"/>
  <c r="CM1105" i="1"/>
  <c r="CL1105" i="1"/>
  <c r="CQ1105" i="1"/>
  <c r="CM1245" i="1"/>
  <c r="CQ1245" i="1"/>
  <c r="CL1245" i="1"/>
  <c r="CQ943" i="1"/>
  <c r="CL943" i="1"/>
  <c r="CM943" i="1"/>
  <c r="CL815" i="1"/>
  <c r="CQ815" i="1"/>
  <c r="CM815" i="1"/>
  <c r="CM687" i="1"/>
  <c r="CL687" i="1"/>
  <c r="CQ687" i="1"/>
  <c r="CL591" i="1"/>
  <c r="CQ591" i="1"/>
  <c r="CM591" i="1"/>
  <c r="CO591" i="1" s="1"/>
  <c r="CL486" i="1"/>
  <c r="CM486" i="1"/>
  <c r="CQ486" i="1"/>
  <c r="CL189" i="1"/>
  <c r="CQ189" i="1"/>
  <c r="CM189" i="1"/>
  <c r="CL1679" i="1"/>
  <c r="CM1679" i="1"/>
  <c r="CQ1679" i="1"/>
  <c r="CM1783" i="1"/>
  <c r="CQ1783" i="1"/>
  <c r="CL1783" i="1"/>
  <c r="CL1789" i="1"/>
  <c r="CM1789" i="1"/>
  <c r="CQ1789" i="1"/>
  <c r="CQ1763" i="1"/>
  <c r="CM1763" i="1"/>
  <c r="CL1763" i="1"/>
  <c r="CM1573" i="1"/>
  <c r="CL1573" i="1"/>
  <c r="CQ1573" i="1"/>
  <c r="CM1426" i="1"/>
  <c r="CO1426" i="1" s="1"/>
  <c r="CL1426" i="1"/>
  <c r="CQ1426" i="1"/>
  <c r="CL1107" i="1"/>
  <c r="CQ1107" i="1"/>
  <c r="CM1107" i="1"/>
  <c r="CQ938" i="1"/>
  <c r="CL938" i="1"/>
  <c r="CM938" i="1"/>
  <c r="CQ736" i="1"/>
  <c r="CL736" i="1"/>
  <c r="CM736" i="1"/>
  <c r="CL545" i="1"/>
  <c r="CQ545" i="1"/>
  <c r="CM545" i="1"/>
  <c r="CQ508" i="1"/>
  <c r="CM508" i="1"/>
  <c r="CL508" i="1"/>
  <c r="CL83" i="1"/>
  <c r="CM83" i="1"/>
  <c r="CQ83" i="1"/>
  <c r="CM318" i="1"/>
  <c r="CL318" i="1"/>
  <c r="CQ318" i="1"/>
  <c r="CM170" i="1"/>
  <c r="CL170" i="1"/>
  <c r="CQ170" i="1"/>
  <c r="CM1571" i="1"/>
  <c r="CL1571" i="1"/>
  <c r="CQ1571" i="1"/>
  <c r="CL1526" i="1"/>
  <c r="CQ1526" i="1"/>
  <c r="CM1526" i="1"/>
  <c r="CQ1624" i="1"/>
  <c r="CL1624" i="1"/>
  <c r="CM1624" i="1"/>
  <c r="CM1569" i="1"/>
  <c r="CQ1569" i="1"/>
  <c r="CL1569" i="1"/>
  <c r="CL1272" i="1"/>
  <c r="CM1272" i="1"/>
  <c r="CQ1272" i="1"/>
  <c r="CL1033" i="1"/>
  <c r="CM1033" i="1"/>
  <c r="CQ1033" i="1"/>
  <c r="CL821" i="1"/>
  <c r="CQ821" i="1"/>
  <c r="CM821" i="1"/>
  <c r="CL1104" i="1"/>
  <c r="CM1104" i="1"/>
  <c r="CQ1104" i="1"/>
  <c r="CQ984" i="1"/>
  <c r="CL984" i="1"/>
  <c r="CM984" i="1"/>
  <c r="CM727" i="1"/>
  <c r="CL727" i="1"/>
  <c r="CQ727" i="1"/>
  <c r="CL678" i="1"/>
  <c r="CM678" i="1"/>
  <c r="CQ678" i="1"/>
  <c r="CQ384" i="1"/>
  <c r="CL384" i="1"/>
  <c r="CM384" i="1"/>
  <c r="CQ206" i="1"/>
  <c r="CM206" i="1"/>
  <c r="CL206" i="1"/>
  <c r="CM222" i="1"/>
  <c r="CL222" i="1"/>
  <c r="CQ222" i="1"/>
  <c r="CQ1766" i="1"/>
  <c r="CL1766" i="1"/>
  <c r="CM1766" i="1"/>
  <c r="CQ1886" i="1"/>
  <c r="CL1886" i="1"/>
  <c r="CM1886" i="1"/>
  <c r="CQ1956" i="1"/>
  <c r="CL1956" i="1"/>
  <c r="CM1956" i="1"/>
  <c r="CM1466" i="1"/>
  <c r="CL1466" i="1"/>
  <c r="CQ1466" i="1"/>
  <c r="CM1625" i="1"/>
  <c r="CL1625" i="1"/>
  <c r="CQ1625" i="1"/>
  <c r="CQ1274" i="1"/>
  <c r="CL1274" i="1"/>
  <c r="CM1274" i="1"/>
  <c r="CQ1360" i="1"/>
  <c r="CL1360" i="1"/>
  <c r="CM1360" i="1"/>
  <c r="CQ929" i="1"/>
  <c r="CL929" i="1"/>
  <c r="CM929" i="1"/>
  <c r="CL849" i="1"/>
  <c r="CQ849" i="1"/>
  <c r="CM849" i="1"/>
  <c r="CQ768" i="1"/>
  <c r="CL768" i="1"/>
  <c r="CM768" i="1"/>
  <c r="CL679" i="1"/>
  <c r="CM679" i="1"/>
  <c r="CQ679" i="1"/>
  <c r="CQ623" i="1"/>
  <c r="CL623" i="1"/>
  <c r="CM623" i="1"/>
  <c r="CL182" i="1"/>
  <c r="CM182" i="1"/>
  <c r="CQ182" i="1"/>
  <c r="CM211" i="1"/>
  <c r="CO211" i="1" s="1"/>
  <c r="CL211" i="1"/>
  <c r="CQ211" i="1"/>
  <c r="CL2046" i="1"/>
  <c r="CM2046" i="1"/>
  <c r="CQ2046" i="1"/>
  <c r="CL2010" i="1"/>
  <c r="CM2010" i="1"/>
  <c r="CQ2010" i="1"/>
  <c r="CL1463" i="1"/>
  <c r="CQ1463" i="1"/>
  <c r="CM1463" i="1"/>
  <c r="CL1406" i="1"/>
  <c r="CQ1406" i="1"/>
  <c r="CM1406" i="1"/>
  <c r="CQ1519" i="1"/>
  <c r="CM1519" i="1"/>
  <c r="CL1519" i="1"/>
  <c r="CL1235" i="1"/>
  <c r="CM1235" i="1"/>
  <c r="CQ1235" i="1"/>
  <c r="CM982" i="1"/>
  <c r="CQ982" i="1"/>
  <c r="CL982" i="1"/>
  <c r="CL1075" i="1"/>
  <c r="CM1075" i="1"/>
  <c r="CQ1075" i="1"/>
  <c r="CQ772" i="1"/>
  <c r="CL772" i="1"/>
  <c r="CM772" i="1"/>
  <c r="CL718" i="1"/>
  <c r="CQ718" i="1"/>
  <c r="CM718" i="1"/>
  <c r="CM666" i="1"/>
  <c r="CQ666" i="1"/>
  <c r="CL666" i="1"/>
  <c r="CM394" i="1"/>
  <c r="CL394" i="1"/>
  <c r="CQ394" i="1"/>
  <c r="CL337" i="1"/>
  <c r="CM337" i="1"/>
  <c r="CQ337" i="1"/>
  <c r="CL60" i="1"/>
  <c r="CM60" i="1"/>
  <c r="CQ60" i="1"/>
  <c r="CL2041" i="1"/>
  <c r="CM2041" i="1"/>
  <c r="CQ2041" i="1"/>
  <c r="CM1660" i="1"/>
  <c r="CL1660" i="1"/>
  <c r="CQ1660" i="1"/>
  <c r="CM1565" i="1"/>
  <c r="CL1565" i="1"/>
  <c r="CQ1565" i="1"/>
  <c r="CQ1522" i="1"/>
  <c r="CM1522" i="1"/>
  <c r="CL1522" i="1"/>
  <c r="CQ1474" i="1"/>
  <c r="CM1474" i="1"/>
  <c r="CL1474" i="1"/>
  <c r="CQ1225" i="1"/>
  <c r="CL1225" i="1"/>
  <c r="CM1225" i="1"/>
  <c r="CL1317" i="1"/>
  <c r="CM1317" i="1"/>
  <c r="CQ1317" i="1"/>
  <c r="CL1072" i="1"/>
  <c r="CM1072" i="1"/>
  <c r="CQ1072" i="1"/>
  <c r="CM848" i="1"/>
  <c r="CQ848" i="1"/>
  <c r="CL848" i="1"/>
  <c r="CL635" i="1"/>
  <c r="CM635" i="1"/>
  <c r="CQ635" i="1"/>
  <c r="CM411" i="1"/>
  <c r="CQ411" i="1"/>
  <c r="CL411" i="1"/>
  <c r="CQ404" i="1"/>
  <c r="CM404" i="1"/>
  <c r="CL404" i="1"/>
  <c r="CL391" i="1"/>
  <c r="CQ391" i="1"/>
  <c r="CM391" i="1"/>
  <c r="CQ86" i="1"/>
  <c r="CL86" i="1"/>
  <c r="CM86" i="1"/>
  <c r="CM1916" i="1"/>
  <c r="CQ1916" i="1"/>
  <c r="CL1916" i="1"/>
  <c r="CL1807" i="1"/>
  <c r="CM1807" i="1"/>
  <c r="CQ1807" i="1"/>
  <c r="CQ1840" i="1"/>
  <c r="CL1840" i="1"/>
  <c r="CM1840" i="1"/>
  <c r="CL1079" i="1"/>
  <c r="CM1079" i="1"/>
  <c r="CQ1079" i="1"/>
  <c r="CM1271" i="1"/>
  <c r="CQ1271" i="1"/>
  <c r="CL1271" i="1"/>
  <c r="CQ1258" i="1"/>
  <c r="CL1258" i="1"/>
  <c r="CM1258" i="1"/>
  <c r="CL1038" i="1"/>
  <c r="CM1038" i="1"/>
  <c r="CQ1038" i="1"/>
  <c r="CL455" i="1"/>
  <c r="CM455" i="1"/>
  <c r="CQ455" i="1"/>
  <c r="CL817" i="1"/>
  <c r="CM817" i="1"/>
  <c r="CQ817" i="1"/>
  <c r="CL676" i="1"/>
  <c r="CM676" i="1"/>
  <c r="CQ676" i="1"/>
  <c r="CM639" i="1"/>
  <c r="CQ639" i="1"/>
  <c r="CL639" i="1"/>
  <c r="CM269" i="1"/>
  <c r="CL269" i="1"/>
  <c r="CQ269" i="1"/>
  <c r="CL298" i="1"/>
  <c r="CM298" i="1"/>
  <c r="CQ298" i="1"/>
  <c r="CM61" i="1"/>
  <c r="CQ61" i="1"/>
  <c r="CL61" i="1"/>
  <c r="CQ1784" i="1"/>
  <c r="CL1784" i="1"/>
  <c r="CM1784" i="1"/>
  <c r="CM1615" i="1"/>
  <c r="CQ1615" i="1"/>
  <c r="CL1615" i="1"/>
  <c r="CM1739" i="1"/>
  <c r="CL1739" i="1"/>
  <c r="CQ1739" i="1"/>
  <c r="CL1532" i="1"/>
  <c r="CQ1532" i="1"/>
  <c r="CM1532" i="1"/>
  <c r="CQ1308" i="1"/>
  <c r="CM1308" i="1"/>
  <c r="CL1308" i="1"/>
  <c r="CM1156" i="1"/>
  <c r="CL1156" i="1"/>
  <c r="CQ1156" i="1"/>
  <c r="CL1124" i="1"/>
  <c r="CM1124" i="1"/>
  <c r="CQ1124" i="1"/>
  <c r="CM896" i="1"/>
  <c r="CQ896" i="1"/>
  <c r="CL896" i="1"/>
  <c r="CM884" i="1"/>
  <c r="CN884" i="1" s="1"/>
  <c r="CL884" i="1"/>
  <c r="CQ884" i="1"/>
  <c r="CL346" i="1"/>
  <c r="CM346" i="1"/>
  <c r="CQ346" i="1"/>
  <c r="CM366" i="1"/>
  <c r="CQ366" i="1"/>
  <c r="CL366" i="1"/>
  <c r="CM275" i="1"/>
  <c r="CL275" i="1"/>
  <c r="CQ275" i="1"/>
  <c r="CM270" i="1"/>
  <c r="CL270" i="1"/>
  <c r="CQ270" i="1"/>
  <c r="CQ2034" i="1"/>
  <c r="CL2034" i="1"/>
  <c r="CM2034" i="1"/>
  <c r="CM1366" i="1"/>
  <c r="CO1366" i="1" s="1"/>
  <c r="CL1366" i="1"/>
  <c r="CQ1366" i="1"/>
  <c r="CL1982" i="1"/>
  <c r="CM1982" i="1"/>
  <c r="CQ1982" i="1"/>
  <c r="CQ1983" i="1"/>
  <c r="CM1983" i="1"/>
  <c r="CL1983" i="1"/>
  <c r="CQ1223" i="1"/>
  <c r="CL1223" i="1"/>
  <c r="CM1223" i="1"/>
  <c r="CM1250" i="1"/>
  <c r="CL1250" i="1"/>
  <c r="CQ1250" i="1"/>
  <c r="CM1196" i="1"/>
  <c r="CQ1196" i="1"/>
  <c r="CL1196" i="1"/>
  <c r="CM1295" i="1"/>
  <c r="CL1295" i="1"/>
  <c r="CQ1295" i="1"/>
  <c r="CM975" i="1"/>
  <c r="CQ975" i="1"/>
  <c r="CL975" i="1"/>
  <c r="CL882" i="1"/>
  <c r="CQ882" i="1"/>
  <c r="CM882" i="1"/>
  <c r="CL447" i="1"/>
  <c r="CM447" i="1"/>
  <c r="CQ447" i="1"/>
  <c r="CM615" i="1"/>
  <c r="CL615" i="1"/>
  <c r="CQ615" i="1"/>
  <c r="CQ506" i="1"/>
  <c r="CL506" i="1"/>
  <c r="CM506" i="1"/>
  <c r="CQ264" i="1"/>
  <c r="CL264" i="1"/>
  <c r="CM264" i="1"/>
  <c r="CM2002" i="1"/>
  <c r="CL2002" i="1"/>
  <c r="CQ2002" i="1"/>
  <c r="CM1801" i="1"/>
  <c r="CQ1801" i="1"/>
  <c r="CL1801" i="1"/>
  <c r="CL1839" i="1"/>
  <c r="CQ1839" i="1"/>
  <c r="CM1839" i="1"/>
  <c r="CL1821" i="1"/>
  <c r="CQ1821" i="1"/>
  <c r="CM1821" i="1"/>
  <c r="CM1605" i="1"/>
  <c r="CL1605" i="1"/>
  <c r="CQ1605" i="1"/>
  <c r="CM1492" i="1"/>
  <c r="CQ1492" i="1"/>
  <c r="CL1492" i="1"/>
  <c r="CL1144" i="1"/>
  <c r="CM1144" i="1"/>
  <c r="CQ1144" i="1"/>
  <c r="CL1102" i="1"/>
  <c r="CM1102" i="1"/>
  <c r="CQ1102" i="1"/>
  <c r="CM828" i="1"/>
  <c r="CQ828" i="1"/>
  <c r="CL828" i="1"/>
  <c r="CM522" i="1"/>
  <c r="CQ522" i="1"/>
  <c r="CL522" i="1"/>
  <c r="CQ597" i="1"/>
  <c r="CM597" i="1"/>
  <c r="CL597" i="1"/>
  <c r="CL365" i="1"/>
  <c r="CQ365" i="1"/>
  <c r="CM365" i="1"/>
  <c r="CM291" i="1"/>
  <c r="CL291" i="1"/>
  <c r="CQ291" i="1"/>
  <c r="CQ199" i="1"/>
  <c r="CL199" i="1"/>
  <c r="CM199" i="1"/>
  <c r="CM1798" i="1"/>
  <c r="CQ1798" i="1"/>
  <c r="CL1798" i="1"/>
  <c r="CY1573" i="1"/>
  <c r="DD1573" i="1"/>
  <c r="CZ1573" i="1"/>
  <c r="CY1998" i="1"/>
  <c r="CZ1998" i="1"/>
  <c r="DD1998" i="1"/>
  <c r="CY1807" i="1"/>
  <c r="DD1807" i="1"/>
  <c r="CZ1807" i="1"/>
  <c r="DD1841" i="1"/>
  <c r="CZ1841" i="1"/>
  <c r="CY1841" i="1"/>
  <c r="DD1722" i="1"/>
  <c r="CY1722" i="1"/>
  <c r="CZ1722" i="1"/>
  <c r="CY1560" i="1"/>
  <c r="DD1560" i="1"/>
  <c r="CZ1560" i="1"/>
  <c r="CZ1150" i="1"/>
  <c r="DD1150" i="1"/>
  <c r="CY1150" i="1"/>
  <c r="DD1200" i="1"/>
  <c r="CZ1200" i="1"/>
  <c r="CY1200" i="1"/>
  <c r="CZ1103" i="1"/>
  <c r="DD1103" i="1"/>
  <c r="CY1103" i="1"/>
  <c r="DD896" i="1"/>
  <c r="CZ896" i="1"/>
  <c r="CY896" i="1"/>
  <c r="CY597" i="1"/>
  <c r="CZ597" i="1"/>
  <c r="DD597" i="1"/>
  <c r="CY681" i="1"/>
  <c r="DD681" i="1"/>
  <c r="CZ681" i="1"/>
  <c r="CY423" i="1"/>
  <c r="CZ423" i="1"/>
  <c r="DD423" i="1"/>
  <c r="CZ312" i="1"/>
  <c r="CY312" i="1"/>
  <c r="DD312" i="1"/>
  <c r="CY163" i="1"/>
  <c r="CZ163" i="1"/>
  <c r="DD163" i="1"/>
  <c r="CY2041" i="1"/>
  <c r="DD2041" i="1"/>
  <c r="CZ2041" i="1"/>
  <c r="CY1637" i="1"/>
  <c r="DD1637" i="1"/>
  <c r="CZ1637" i="1"/>
  <c r="DD1713" i="1"/>
  <c r="CY1713" i="1"/>
  <c r="CZ1713" i="1"/>
  <c r="DD1492" i="1"/>
  <c r="CY1492" i="1"/>
  <c r="CZ1492" i="1"/>
  <c r="CY1381" i="1"/>
  <c r="DD1381" i="1"/>
  <c r="CZ1381" i="1"/>
  <c r="DD1215" i="1"/>
  <c r="CY1215" i="1"/>
  <c r="CZ1215" i="1"/>
  <c r="CZ845" i="1"/>
  <c r="DD845" i="1"/>
  <c r="CY845" i="1"/>
  <c r="DD1017" i="1"/>
  <c r="CZ1017" i="1"/>
  <c r="CY1017" i="1"/>
  <c r="CZ873" i="1"/>
  <c r="DD873" i="1"/>
  <c r="CY873" i="1"/>
  <c r="CY648" i="1"/>
  <c r="CZ648" i="1"/>
  <c r="DD648" i="1"/>
  <c r="DD578" i="1"/>
  <c r="CZ578" i="1"/>
  <c r="CY578" i="1"/>
  <c r="CZ362" i="1"/>
  <c r="CY362" i="1"/>
  <c r="DD362" i="1"/>
  <c r="DD189" i="1"/>
  <c r="CY189" i="1"/>
  <c r="CZ189" i="1"/>
  <c r="DD170" i="1"/>
  <c r="CZ170" i="1"/>
  <c r="CY170" i="1"/>
  <c r="DD2004" i="1"/>
  <c r="CY2004" i="1"/>
  <c r="CZ2004" i="1"/>
  <c r="DD1928" i="1"/>
  <c r="CZ1928" i="1"/>
  <c r="CY1928" i="1"/>
  <c r="CY1899" i="1"/>
  <c r="CZ1899" i="1"/>
  <c r="DD1899" i="1"/>
  <c r="CZ1490" i="1"/>
  <c r="CY1490" i="1"/>
  <c r="DD1490" i="1"/>
  <c r="CZ1253" i="1"/>
  <c r="CY1253" i="1"/>
  <c r="DD1253" i="1"/>
  <c r="CY1245" i="1"/>
  <c r="CZ1245" i="1"/>
  <c r="DD1245" i="1"/>
  <c r="CY1106" i="1"/>
  <c r="CZ1106" i="1"/>
  <c r="DD1106" i="1"/>
  <c r="CZ1047" i="1"/>
  <c r="DA1047" i="1" s="1"/>
  <c r="CY1047" i="1"/>
  <c r="DD1047" i="1"/>
  <c r="DD995" i="1"/>
  <c r="CY995" i="1"/>
  <c r="CZ995" i="1"/>
  <c r="DD733" i="1"/>
  <c r="CY733" i="1"/>
  <c r="CZ733" i="1"/>
  <c r="CY460" i="1"/>
  <c r="CZ460" i="1"/>
  <c r="DD460" i="1"/>
  <c r="DD405" i="1"/>
  <c r="CY405" i="1"/>
  <c r="CZ405" i="1"/>
  <c r="CY253" i="1"/>
  <c r="CZ253" i="1"/>
  <c r="DD253" i="1"/>
  <c r="CZ84" i="1"/>
  <c r="DD84" i="1"/>
  <c r="CY84" i="1"/>
  <c r="DD1913" i="1"/>
  <c r="CY1913" i="1"/>
  <c r="CZ1913" i="1"/>
  <c r="CY1749" i="1"/>
  <c r="DD1749" i="1"/>
  <c r="CZ1749" i="1"/>
  <c r="CY1783" i="1"/>
  <c r="CZ1783" i="1"/>
  <c r="DD1783" i="1"/>
  <c r="CY1704" i="1"/>
  <c r="CZ1704" i="1"/>
  <c r="DD1704" i="1"/>
  <c r="CY1419" i="1"/>
  <c r="CZ1419" i="1"/>
  <c r="DD1419" i="1"/>
  <c r="CY1491" i="1"/>
  <c r="CZ1491" i="1"/>
  <c r="DD1491" i="1"/>
  <c r="CZ1256" i="1"/>
  <c r="DD1256" i="1"/>
  <c r="CY1256" i="1"/>
  <c r="DD1012" i="1"/>
  <c r="CZ1012" i="1"/>
  <c r="CY1012" i="1"/>
  <c r="DD833" i="1"/>
  <c r="CY833" i="1"/>
  <c r="CZ833" i="1"/>
  <c r="DD757" i="1"/>
  <c r="CY757" i="1"/>
  <c r="CZ757" i="1"/>
  <c r="CZ434" i="1"/>
  <c r="DD434" i="1"/>
  <c r="CY434" i="1"/>
  <c r="CY244" i="1"/>
  <c r="DD244" i="1"/>
  <c r="CZ244" i="1"/>
  <c r="CZ272" i="1"/>
  <c r="CY272" i="1"/>
  <c r="DD272" i="1"/>
  <c r="CY1730" i="1"/>
  <c r="DD1730" i="1"/>
  <c r="CZ1730" i="1"/>
  <c r="CZ1518" i="1"/>
  <c r="CY1518" i="1"/>
  <c r="DD1518" i="1"/>
  <c r="CZ1632" i="1"/>
  <c r="CY1632" i="1"/>
  <c r="DD1632" i="1"/>
  <c r="CZ1538" i="1"/>
  <c r="DB1538" i="1" s="1"/>
  <c r="CY1538" i="1"/>
  <c r="DD1538" i="1"/>
  <c r="CZ1217" i="1"/>
  <c r="CY1217" i="1"/>
  <c r="DD1217" i="1"/>
  <c r="DD1300" i="1"/>
  <c r="CY1300" i="1"/>
  <c r="CZ1300" i="1"/>
  <c r="CY1035" i="1"/>
  <c r="CZ1035" i="1"/>
  <c r="DD1035" i="1"/>
  <c r="CY1023" i="1"/>
  <c r="DD1023" i="1"/>
  <c r="CZ1023" i="1"/>
  <c r="DA1023" i="1" s="1"/>
  <c r="CY869" i="1"/>
  <c r="CZ869" i="1"/>
  <c r="DD869" i="1"/>
  <c r="CY485" i="1"/>
  <c r="CZ485" i="1"/>
  <c r="DD485" i="1"/>
  <c r="CY531" i="1"/>
  <c r="DD531" i="1"/>
  <c r="CZ531" i="1"/>
  <c r="CY286" i="1"/>
  <c r="CZ286" i="1"/>
  <c r="DD286" i="1"/>
  <c r="CY303" i="1"/>
  <c r="CZ303" i="1"/>
  <c r="DD303" i="1"/>
  <c r="CZ96" i="1"/>
  <c r="DD96" i="1"/>
  <c r="CY96" i="1"/>
  <c r="CZ1979" i="1"/>
  <c r="DD1979" i="1"/>
  <c r="CY1979" i="1"/>
  <c r="CZ1904" i="1"/>
  <c r="DD1904" i="1"/>
  <c r="CY1904" i="1"/>
  <c r="CZ1916" i="1"/>
  <c r="CY1916" i="1"/>
  <c r="DD1916" i="1"/>
  <c r="CZ1006" i="1"/>
  <c r="CY1006" i="1"/>
  <c r="DD1006" i="1"/>
  <c r="DD1247" i="1"/>
  <c r="CY1247" i="1"/>
  <c r="CZ1247" i="1"/>
  <c r="DD1243" i="1"/>
  <c r="CY1243" i="1"/>
  <c r="CZ1243" i="1"/>
  <c r="CY1098" i="1"/>
  <c r="DD1098" i="1"/>
  <c r="CZ1098" i="1"/>
  <c r="CZ868" i="1"/>
  <c r="CY868" i="1"/>
  <c r="DD868" i="1"/>
  <c r="CY634" i="1"/>
  <c r="CZ634" i="1"/>
  <c r="DD634" i="1"/>
  <c r="CY584" i="1"/>
  <c r="CZ584" i="1"/>
  <c r="DD584" i="1"/>
  <c r="CY400" i="1"/>
  <c r="DD400" i="1"/>
  <c r="CZ400" i="1"/>
  <c r="CZ155" i="1"/>
  <c r="CY155" i="1"/>
  <c r="DD155" i="1"/>
  <c r="DD106" i="1"/>
  <c r="CZ106" i="1"/>
  <c r="CY106" i="1"/>
  <c r="DD2028" i="1"/>
  <c r="CY2028" i="1"/>
  <c r="CZ2028" i="1"/>
  <c r="CY1814" i="1"/>
  <c r="CZ1814" i="1"/>
  <c r="DD1814" i="1"/>
  <c r="CY1718" i="1"/>
  <c r="CZ1718" i="1"/>
  <c r="DD1718" i="1"/>
  <c r="CY1799" i="1"/>
  <c r="CZ1799" i="1"/>
  <c r="DD1799" i="1"/>
  <c r="CZ1541" i="1"/>
  <c r="CY1541" i="1"/>
  <c r="DD1541" i="1"/>
  <c r="CY1500" i="1"/>
  <c r="DD1500" i="1"/>
  <c r="CZ1500" i="1"/>
  <c r="CZ979" i="1"/>
  <c r="DD979" i="1"/>
  <c r="CY979" i="1"/>
  <c r="CY1268" i="1"/>
  <c r="CZ1268" i="1"/>
  <c r="DD1268" i="1"/>
  <c r="CZ976" i="1"/>
  <c r="DD976" i="1"/>
  <c r="CY976" i="1"/>
  <c r="CY788" i="1"/>
  <c r="CZ788" i="1"/>
  <c r="DD788" i="1"/>
  <c r="CZ684" i="1"/>
  <c r="DD684" i="1"/>
  <c r="CY684" i="1"/>
  <c r="CY474" i="1"/>
  <c r="DD474" i="1"/>
  <c r="CZ474" i="1"/>
  <c r="CY417" i="1"/>
  <c r="CZ417" i="1"/>
  <c r="DD417" i="1"/>
  <c r="CY214" i="1"/>
  <c r="CZ214" i="1"/>
  <c r="DD214" i="1"/>
  <c r="DD2013" i="1"/>
  <c r="CZ2013" i="1"/>
  <c r="CY2013" i="1"/>
  <c r="CZ1687" i="1"/>
  <c r="DD1687" i="1"/>
  <c r="CY1687" i="1"/>
  <c r="CY1999" i="1"/>
  <c r="DD1999" i="1"/>
  <c r="CZ1999" i="1"/>
  <c r="DB1999" i="1" s="1"/>
  <c r="CY1652" i="1"/>
  <c r="CZ1652" i="1"/>
  <c r="DD1652" i="1"/>
  <c r="CY1105" i="1"/>
  <c r="DD1105" i="1"/>
  <c r="CZ1105" i="1"/>
  <c r="CZ1394" i="1"/>
  <c r="CY1394" i="1"/>
  <c r="DD1394" i="1"/>
  <c r="CY1078" i="1"/>
  <c r="CZ1078" i="1"/>
  <c r="DD1078" i="1"/>
  <c r="CY1054" i="1"/>
  <c r="DD1054" i="1"/>
  <c r="CZ1054" i="1"/>
  <c r="CY759" i="1"/>
  <c r="DD759" i="1"/>
  <c r="CZ759" i="1"/>
  <c r="CY806" i="1"/>
  <c r="CZ806" i="1"/>
  <c r="DD806" i="1"/>
  <c r="CY558" i="1"/>
  <c r="DD558" i="1"/>
  <c r="CZ558" i="1"/>
  <c r="CY500" i="1"/>
  <c r="CZ500" i="1"/>
  <c r="DD500" i="1"/>
  <c r="CZ207" i="1"/>
  <c r="DD207" i="1"/>
  <c r="CY207" i="1"/>
  <c r="CY229" i="1"/>
  <c r="CZ229" i="1"/>
  <c r="DD229" i="1"/>
  <c r="CZ1752" i="1"/>
  <c r="DD1752" i="1"/>
  <c r="CY1752" i="1"/>
  <c r="DD1879" i="1"/>
  <c r="CY1879" i="1"/>
  <c r="CZ1879" i="1"/>
  <c r="CY1851" i="1"/>
  <c r="CZ1851" i="1"/>
  <c r="DB1851" i="1" s="1"/>
  <c r="DD1851" i="1"/>
  <c r="CZ1511" i="1"/>
  <c r="DB1511" i="1" s="1"/>
  <c r="DD1511" i="1"/>
  <c r="CY1511" i="1"/>
  <c r="DD1519" i="1"/>
  <c r="CY1519" i="1"/>
  <c r="CZ1519" i="1"/>
  <c r="CZ1183" i="1"/>
  <c r="CY1183" i="1"/>
  <c r="DD1183" i="1"/>
  <c r="DD1166" i="1"/>
  <c r="CY1166" i="1"/>
  <c r="CZ1166" i="1"/>
  <c r="CY828" i="1"/>
  <c r="DD828" i="1"/>
  <c r="CZ828" i="1"/>
  <c r="DD951" i="1"/>
  <c r="CZ951" i="1"/>
  <c r="CY951" i="1"/>
  <c r="CY656" i="1"/>
  <c r="CZ656" i="1"/>
  <c r="DD656" i="1"/>
  <c r="CY658" i="1"/>
  <c r="CZ658" i="1"/>
  <c r="DD658" i="1"/>
  <c r="CY494" i="1"/>
  <c r="CZ494" i="1"/>
  <c r="DD494" i="1"/>
  <c r="DD159" i="1"/>
  <c r="CY159" i="1"/>
  <c r="CZ159" i="1"/>
  <c r="CY230" i="1"/>
  <c r="CZ230" i="1"/>
  <c r="DD230" i="1"/>
  <c r="DD1917" i="1"/>
  <c r="CZ1917" i="1"/>
  <c r="CY1917" i="1"/>
  <c r="CY1935" i="1"/>
  <c r="DD1935" i="1"/>
  <c r="CZ1935" i="1"/>
  <c r="CZ1533" i="1"/>
  <c r="CY1533" i="1"/>
  <c r="DD1533" i="1"/>
  <c r="CY1540" i="1"/>
  <c r="DD1540" i="1"/>
  <c r="CZ1540" i="1"/>
  <c r="CY1286" i="1"/>
  <c r="DD1286" i="1"/>
  <c r="CZ1286" i="1"/>
  <c r="CY1367" i="1"/>
  <c r="DD1367" i="1"/>
  <c r="CZ1367" i="1"/>
  <c r="CY959" i="1"/>
  <c r="CZ959" i="1"/>
  <c r="DD959" i="1"/>
  <c r="DD952" i="1"/>
  <c r="CY952" i="1"/>
  <c r="CZ952" i="1"/>
  <c r="CY904" i="1"/>
  <c r="DD904" i="1"/>
  <c r="CZ904" i="1"/>
  <c r="DD475" i="1"/>
  <c r="CZ475" i="1"/>
  <c r="CY475" i="1"/>
  <c r="CZ378" i="1"/>
  <c r="DD378" i="1"/>
  <c r="CY378" i="1"/>
  <c r="DD535" i="1"/>
  <c r="CZ535" i="1"/>
  <c r="CY535" i="1"/>
  <c r="CY326" i="1"/>
  <c r="CZ326" i="1"/>
  <c r="DD326" i="1"/>
  <c r="DD100" i="1"/>
  <c r="CY100" i="1"/>
  <c r="CZ100" i="1"/>
  <c r="DD1770" i="1"/>
  <c r="CY1770" i="1"/>
  <c r="CZ1770" i="1"/>
  <c r="CZ1683" i="1"/>
  <c r="CY1683" i="1"/>
  <c r="DD1683" i="1"/>
  <c r="CY1759" i="1"/>
  <c r="CZ1759" i="1"/>
  <c r="DB1759" i="1" s="1"/>
  <c r="DD1759" i="1"/>
  <c r="CZ1596" i="1"/>
  <c r="DD1596" i="1"/>
  <c r="CY1596" i="1"/>
  <c r="CZ1435" i="1"/>
  <c r="DD1435" i="1"/>
  <c r="CY1435" i="1"/>
  <c r="CY1267" i="1"/>
  <c r="CZ1267" i="1"/>
  <c r="DD1267" i="1"/>
  <c r="DD1026" i="1"/>
  <c r="CY1026" i="1"/>
  <c r="CZ1026" i="1"/>
  <c r="CY1050" i="1"/>
  <c r="CZ1050" i="1"/>
  <c r="DD1050" i="1"/>
  <c r="CY891" i="1"/>
  <c r="CZ891" i="1"/>
  <c r="DD891" i="1"/>
  <c r="CY677" i="1"/>
  <c r="CZ677" i="1"/>
  <c r="DD677" i="1"/>
  <c r="CZ603" i="1"/>
  <c r="DD603" i="1"/>
  <c r="CY603" i="1"/>
  <c r="CY411" i="1"/>
  <c r="DD411" i="1"/>
  <c r="CZ411" i="1"/>
  <c r="DD265" i="1"/>
  <c r="CY265" i="1"/>
  <c r="CZ265" i="1"/>
  <c r="CZ176" i="1"/>
  <c r="DD176" i="1"/>
  <c r="CY176" i="1"/>
  <c r="CY731" i="1"/>
  <c r="CZ731" i="1"/>
  <c r="DD731" i="1"/>
  <c r="CQ1933" i="1"/>
  <c r="CL1933" i="1"/>
  <c r="CM1933" i="1"/>
  <c r="CY1288" i="1"/>
  <c r="CZ1288" i="1"/>
  <c r="DD1288" i="1"/>
  <c r="CC393" i="1"/>
  <c r="BY393" i="1"/>
  <c r="BX393" i="1"/>
  <c r="BY312" i="1"/>
  <c r="CC312" i="1"/>
  <c r="BX312" i="1"/>
  <c r="BX347" i="1"/>
  <c r="BY347" i="1"/>
  <c r="CC347" i="1"/>
  <c r="CC1047" i="1"/>
  <c r="BX1047" i="1"/>
  <c r="BY1047" i="1"/>
  <c r="CC293" i="1"/>
  <c r="BX293" i="1"/>
  <c r="BY293" i="1"/>
  <c r="BX840" i="1"/>
  <c r="CC840" i="1"/>
  <c r="BY840" i="1"/>
  <c r="BX657" i="1"/>
  <c r="CC657" i="1"/>
  <c r="BY657" i="1"/>
  <c r="CC1400" i="1"/>
  <c r="BY1400" i="1"/>
  <c r="BX1400" i="1"/>
  <c r="BX790" i="1"/>
  <c r="BY790" i="1"/>
  <c r="CC790" i="1"/>
  <c r="BX1196" i="1"/>
  <c r="BY1196" i="1"/>
  <c r="BZ1196" i="1" s="1"/>
  <c r="CC1196" i="1"/>
  <c r="BX288" i="1"/>
  <c r="CC288" i="1"/>
  <c r="BY288" i="1"/>
  <c r="BX818" i="1"/>
  <c r="BY818" i="1"/>
  <c r="CC818" i="1"/>
  <c r="BX1855" i="1"/>
  <c r="BY1855" i="1"/>
  <c r="CC1855" i="1"/>
  <c r="BY109" i="1"/>
  <c r="CC109" i="1"/>
  <c r="BX109" i="1"/>
  <c r="BX1415" i="1"/>
  <c r="CC1415" i="1"/>
  <c r="BY1415" i="1"/>
  <c r="BX2000" i="1"/>
  <c r="BY2000" i="1"/>
  <c r="CC2000" i="1"/>
  <c r="BX540" i="1"/>
  <c r="BY540" i="1"/>
  <c r="CC540" i="1"/>
  <c r="CC532" i="1"/>
  <c r="BY532" i="1"/>
  <c r="BX532" i="1"/>
  <c r="BY1079" i="1"/>
  <c r="BX1079" i="1"/>
  <c r="CC1079" i="1"/>
  <c r="BX1635" i="1"/>
  <c r="BY1635" i="1"/>
  <c r="CC1635" i="1"/>
  <c r="BX461" i="1"/>
  <c r="CC461" i="1"/>
  <c r="BY461" i="1"/>
  <c r="BY1621" i="1"/>
  <c r="BX1621" i="1"/>
  <c r="CC1621" i="1"/>
  <c r="BX622" i="1"/>
  <c r="BY622" i="1"/>
  <c r="CC622" i="1"/>
  <c r="BX1929" i="1"/>
  <c r="BY1929" i="1"/>
  <c r="CC1929" i="1"/>
  <c r="BY2046" i="1"/>
  <c r="BX2046" i="1"/>
  <c r="CC2046" i="1"/>
  <c r="CC190" i="1"/>
  <c r="BY190" i="1"/>
  <c r="BX190" i="1"/>
  <c r="BX1515" i="1"/>
  <c r="BY1515" i="1"/>
  <c r="CC1515" i="1"/>
  <c r="BY1518" i="1"/>
  <c r="CC1518" i="1"/>
  <c r="BX1518" i="1"/>
  <c r="CC1796" i="1"/>
  <c r="BX1796" i="1"/>
  <c r="BY1796" i="1"/>
  <c r="BY410" i="1"/>
  <c r="BX410" i="1"/>
  <c r="CC410" i="1"/>
  <c r="BY567" i="1"/>
  <c r="BX567" i="1"/>
  <c r="CC567" i="1"/>
  <c r="CC1364" i="1"/>
  <c r="BX1364" i="1"/>
  <c r="BY1364" i="1"/>
  <c r="CC1073" i="1"/>
  <c r="BX1073" i="1"/>
  <c r="BY1073" i="1"/>
  <c r="BY1328" i="1"/>
  <c r="CC1328" i="1"/>
  <c r="BX1328" i="1"/>
  <c r="CC1774" i="1"/>
  <c r="BX1774" i="1"/>
  <c r="BY1774" i="1"/>
  <c r="CC1901" i="1"/>
  <c r="BX1901" i="1"/>
  <c r="BY1901" i="1"/>
  <c r="CC699" i="1"/>
  <c r="BX699" i="1"/>
  <c r="BY699" i="1"/>
  <c r="BX593" i="1"/>
  <c r="BY593" i="1"/>
  <c r="CC593" i="1"/>
  <c r="BX279" i="1"/>
  <c r="BY279" i="1"/>
  <c r="CC279" i="1"/>
  <c r="BY1044" i="1"/>
  <c r="CC1044" i="1"/>
  <c r="BX1044" i="1"/>
  <c r="BX1442" i="1"/>
  <c r="BY1442" i="1"/>
  <c r="CC1442" i="1"/>
  <c r="BX1505" i="1"/>
  <c r="BY1505" i="1"/>
  <c r="CC1505" i="1"/>
  <c r="CC1261" i="1"/>
  <c r="BY1261" i="1"/>
  <c r="BX1261" i="1"/>
  <c r="CC1200" i="1"/>
  <c r="BX1200" i="1"/>
  <c r="BY1200" i="1"/>
  <c r="BY1422" i="1"/>
  <c r="CC1422" i="1"/>
  <c r="BX1422" i="1"/>
  <c r="BX1883" i="1"/>
  <c r="CC1883" i="1"/>
  <c r="BY1883" i="1"/>
  <c r="BY1924" i="1"/>
  <c r="BX1924" i="1"/>
  <c r="CC1924" i="1"/>
  <c r="BX1159" i="1"/>
  <c r="BY1159" i="1"/>
  <c r="CC1159" i="1"/>
  <c r="BX217" i="1"/>
  <c r="BY217" i="1"/>
  <c r="CC217" i="1"/>
  <c r="BX834" i="1"/>
  <c r="BY834" i="1"/>
  <c r="CC834" i="1"/>
  <c r="BY424" i="1"/>
  <c r="BX424" i="1"/>
  <c r="CC424" i="1"/>
  <c r="CC178" i="1"/>
  <c r="BX178" i="1"/>
  <c r="BY178" i="1"/>
  <c r="BY837" i="1"/>
  <c r="BX837" i="1"/>
  <c r="CC837" i="1"/>
  <c r="BY1599" i="1"/>
  <c r="CC1599" i="1"/>
  <c r="BX1599" i="1"/>
  <c r="BX1640" i="1"/>
  <c r="BY1640" i="1"/>
  <c r="CC1640" i="1"/>
  <c r="BY1446" i="1"/>
  <c r="BX1446" i="1"/>
  <c r="CC1446" i="1"/>
  <c r="CC1579" i="1"/>
  <c r="BY1579" i="1"/>
  <c r="BX1579" i="1"/>
  <c r="BY468" i="1"/>
  <c r="BX468" i="1"/>
  <c r="CC468" i="1"/>
  <c r="CC1046" i="1"/>
  <c r="BX1046" i="1"/>
  <c r="BY1046" i="1"/>
  <c r="BX1889" i="1"/>
  <c r="BY1889" i="1"/>
  <c r="CC1889" i="1"/>
  <c r="BX357" i="1"/>
  <c r="BY357" i="1"/>
  <c r="CC357" i="1"/>
  <c r="BX858" i="1"/>
  <c r="BY858" i="1"/>
  <c r="CC858" i="1"/>
  <c r="BX648" i="1"/>
  <c r="CC648" i="1"/>
  <c r="BY648" i="1"/>
  <c r="BX447" i="1"/>
  <c r="BY447" i="1"/>
  <c r="CC447" i="1"/>
  <c r="CC966" i="1"/>
  <c r="BY966" i="1"/>
  <c r="BX966" i="1"/>
  <c r="CC234" i="1"/>
  <c r="BY234" i="1"/>
  <c r="BX234" i="1"/>
  <c r="BX194" i="1"/>
  <c r="BY194" i="1"/>
  <c r="CC194" i="1"/>
  <c r="BY1691" i="1"/>
  <c r="BX1691" i="1"/>
  <c r="CC1691" i="1"/>
  <c r="BX1285" i="1"/>
  <c r="CC1285" i="1"/>
  <c r="BY1285" i="1"/>
  <c r="BX1601" i="1"/>
  <c r="CC1601" i="1"/>
  <c r="BY1601" i="1"/>
  <c r="BX1637" i="1"/>
  <c r="BY1637" i="1"/>
  <c r="CC1637" i="1"/>
  <c r="BX1785" i="1"/>
  <c r="BY1785" i="1"/>
  <c r="CC1785" i="1"/>
  <c r="BX456" i="1"/>
  <c r="BY456" i="1"/>
  <c r="CC456" i="1"/>
  <c r="BX73" i="1"/>
  <c r="BY73" i="1"/>
  <c r="CC73" i="1"/>
  <c r="BX794" i="1"/>
  <c r="BY794" i="1"/>
  <c r="CC794" i="1"/>
  <c r="BY583" i="1"/>
  <c r="CC583" i="1"/>
  <c r="BX583" i="1"/>
  <c r="CC153" i="1"/>
  <c r="BX153" i="1"/>
  <c r="BY153" i="1"/>
  <c r="BY1028" i="1"/>
  <c r="BX1028" i="1"/>
  <c r="CC1028" i="1"/>
  <c r="BX104" i="1"/>
  <c r="CC104" i="1"/>
  <c r="BY104" i="1"/>
  <c r="BY1669" i="1"/>
  <c r="BX1669" i="1"/>
  <c r="CC1669" i="1"/>
  <c r="CC1761" i="1"/>
  <c r="BX1761" i="1"/>
  <c r="BY1761" i="1"/>
  <c r="BX1853" i="1"/>
  <c r="BY1853" i="1"/>
  <c r="CC1853" i="1"/>
  <c r="CC856" i="1"/>
  <c r="BX856" i="1"/>
  <c r="BY856" i="1"/>
  <c r="BX554" i="1"/>
  <c r="BY554" i="1"/>
  <c r="CC554" i="1"/>
  <c r="BX115" i="1"/>
  <c r="BY115" i="1"/>
  <c r="CC115" i="1"/>
  <c r="BX1151" i="1"/>
  <c r="CC1151" i="1"/>
  <c r="BY1151" i="1"/>
  <c r="CC673" i="1"/>
  <c r="BX673" i="1"/>
  <c r="BY673" i="1"/>
  <c r="BX466" i="1"/>
  <c r="BY466" i="1"/>
  <c r="CC466" i="1"/>
  <c r="BY260" i="1"/>
  <c r="CC260" i="1"/>
  <c r="BX260" i="1"/>
  <c r="BX1035" i="1"/>
  <c r="BY1035" i="1"/>
  <c r="CC1035" i="1"/>
  <c r="CC749" i="1"/>
  <c r="BX749" i="1"/>
  <c r="BY749" i="1"/>
  <c r="BX370" i="1"/>
  <c r="CC370" i="1"/>
  <c r="BY370" i="1"/>
  <c r="BX1308" i="1"/>
  <c r="BY1308" i="1"/>
  <c r="CC1308" i="1"/>
  <c r="BX1149" i="1"/>
  <c r="BY1149" i="1"/>
  <c r="CC1149" i="1"/>
  <c r="BY1056" i="1"/>
  <c r="BX1056" i="1"/>
  <c r="CC1056" i="1"/>
  <c r="BY948" i="1"/>
  <c r="CC948" i="1"/>
  <c r="BX948" i="1"/>
  <c r="BY2006" i="1"/>
  <c r="BX2006" i="1"/>
  <c r="CC2006" i="1"/>
  <c r="BY1882" i="1"/>
  <c r="CC1882" i="1"/>
  <c r="BX1882" i="1"/>
  <c r="BY1359" i="1"/>
  <c r="BX1359" i="1"/>
  <c r="CC1359" i="1"/>
  <c r="BX1786" i="1"/>
  <c r="CC1786" i="1"/>
  <c r="BY1786" i="1"/>
  <c r="CC397" i="1"/>
  <c r="BX397" i="1"/>
  <c r="BY397" i="1"/>
  <c r="BY131" i="1"/>
  <c r="BX131" i="1"/>
  <c r="CC131" i="1"/>
  <c r="BY2038" i="1"/>
  <c r="BX2038" i="1"/>
  <c r="CC2038" i="1"/>
  <c r="BX732" i="1"/>
  <c r="BY732" i="1"/>
  <c r="CC732" i="1"/>
  <c r="BY542" i="1"/>
  <c r="CC542" i="1"/>
  <c r="BX542" i="1"/>
  <c r="BX91" i="1"/>
  <c r="BY91" i="1"/>
  <c r="CC91" i="1"/>
  <c r="CC867" i="1"/>
  <c r="BX867" i="1"/>
  <c r="BY867" i="1"/>
  <c r="BY724" i="1"/>
  <c r="BX724" i="1"/>
  <c r="CC724" i="1"/>
  <c r="BX1760" i="1"/>
  <c r="BY1760" i="1"/>
  <c r="CC1760" i="1"/>
  <c r="CC1567" i="1"/>
  <c r="BY1567" i="1"/>
  <c r="BX1567" i="1"/>
  <c r="CC1558" i="1"/>
  <c r="BX1558" i="1"/>
  <c r="BY1558" i="1"/>
  <c r="CA1558" i="1" s="1"/>
  <c r="CC1759" i="1"/>
  <c r="BX1759" i="1"/>
  <c r="BY1759" i="1"/>
  <c r="BX1775" i="1"/>
  <c r="BY1775" i="1"/>
  <c r="CC1775" i="1"/>
  <c r="BY1890" i="1"/>
  <c r="CC1890" i="1"/>
  <c r="BX1890" i="1"/>
  <c r="CC313" i="1"/>
  <c r="BX313" i="1"/>
  <c r="BY313" i="1"/>
  <c r="BX984" i="1"/>
  <c r="BY984" i="1"/>
  <c r="CC984" i="1"/>
  <c r="BX804" i="1"/>
  <c r="BY804" i="1"/>
  <c r="CC804" i="1"/>
  <c r="CC588" i="1"/>
  <c r="BY588" i="1"/>
  <c r="BX588" i="1"/>
  <c r="BX302" i="1"/>
  <c r="CC302" i="1"/>
  <c r="BY302" i="1"/>
  <c r="BY923" i="1"/>
  <c r="CC923" i="1"/>
  <c r="BX923" i="1"/>
  <c r="BY66" i="1"/>
  <c r="BX66" i="1"/>
  <c r="CC66" i="1"/>
  <c r="CC2035" i="1"/>
  <c r="BX2035" i="1"/>
  <c r="BY2035" i="1"/>
  <c r="BY1620" i="1"/>
  <c r="CC1620" i="1"/>
  <c r="BX1620" i="1"/>
  <c r="CC1434" i="1"/>
  <c r="BX1434" i="1"/>
  <c r="BY1434" i="1"/>
  <c r="CC1055" i="1"/>
  <c r="BX1055" i="1"/>
  <c r="BY1055" i="1"/>
  <c r="CC1338" i="1"/>
  <c r="BX1338" i="1"/>
  <c r="BY1338" i="1"/>
  <c r="BX1449" i="1"/>
  <c r="BY1449" i="1"/>
  <c r="CC1449" i="1"/>
  <c r="CC1685" i="1"/>
  <c r="BX1685" i="1"/>
  <c r="BY1685" i="1"/>
  <c r="BY82" i="1"/>
  <c r="BX82" i="1"/>
  <c r="CC82" i="1"/>
  <c r="BX690" i="1"/>
  <c r="CC690" i="1"/>
  <c r="BY690" i="1"/>
  <c r="BX587" i="1"/>
  <c r="CC587" i="1"/>
  <c r="BY587" i="1"/>
  <c r="BX275" i="1"/>
  <c r="BY275" i="1"/>
  <c r="CC275" i="1"/>
  <c r="BX1038" i="1"/>
  <c r="CC1038" i="1"/>
  <c r="BY1038" i="1"/>
  <c r="BX672" i="1"/>
  <c r="CC672" i="1"/>
  <c r="BY672" i="1"/>
  <c r="BY1431" i="1"/>
  <c r="BX1431" i="1"/>
  <c r="CC1431" i="1"/>
  <c r="CC1496" i="1"/>
  <c r="BX1496" i="1"/>
  <c r="BY1496" i="1"/>
  <c r="CA1496" i="1" s="1"/>
  <c r="BX1258" i="1"/>
  <c r="CC1258" i="1"/>
  <c r="BY1258" i="1"/>
  <c r="BX1191" i="1"/>
  <c r="BY1191" i="1"/>
  <c r="CC1191" i="1"/>
  <c r="BY1413" i="1"/>
  <c r="BX1413" i="1"/>
  <c r="CC1413" i="1"/>
  <c r="CC1880" i="1"/>
  <c r="BX1880" i="1"/>
  <c r="BY1880" i="1"/>
  <c r="BY1908" i="1"/>
  <c r="BX1908" i="1"/>
  <c r="CC1908" i="1"/>
  <c r="BX1129" i="1"/>
  <c r="BY1129" i="1"/>
  <c r="CC1129" i="1"/>
  <c r="BX208" i="1"/>
  <c r="BY208" i="1"/>
  <c r="CC208" i="1"/>
  <c r="BX820" i="1"/>
  <c r="BY820" i="1"/>
  <c r="CC820" i="1"/>
  <c r="BX717" i="1"/>
  <c r="BY717" i="1"/>
  <c r="CC717" i="1"/>
  <c r="BY414" i="1"/>
  <c r="CC414" i="1"/>
  <c r="BX414" i="1"/>
  <c r="BY161" i="1"/>
  <c r="CC161" i="1"/>
  <c r="BX161" i="1"/>
  <c r="BX832" i="1"/>
  <c r="BY832" i="1"/>
  <c r="CC832" i="1"/>
  <c r="BX1596" i="1"/>
  <c r="BY1596" i="1"/>
  <c r="CC1596" i="1"/>
  <c r="BY1633" i="1"/>
  <c r="BX1633" i="1"/>
  <c r="CC1633" i="1"/>
  <c r="CC1440" i="1"/>
  <c r="BY1440" i="1"/>
  <c r="BX1440" i="1"/>
  <c r="BX1315" i="1"/>
  <c r="BY1315" i="1"/>
  <c r="CC1315" i="1"/>
  <c r="BY1569" i="1"/>
  <c r="CC1569" i="1"/>
  <c r="BX1569" i="1"/>
  <c r="CC1987" i="1"/>
  <c r="BX1987" i="1"/>
  <c r="BY1987" i="1"/>
  <c r="BX1029" i="1"/>
  <c r="BY1029" i="1"/>
  <c r="CC1029" i="1"/>
  <c r="BY1846" i="1"/>
  <c r="BX1846" i="1"/>
  <c r="CC1846" i="1"/>
  <c r="CC336" i="1"/>
  <c r="BY336" i="1"/>
  <c r="BX336" i="1"/>
  <c r="BY2025" i="1"/>
  <c r="BX2025" i="1"/>
  <c r="CC2025" i="1"/>
  <c r="BX851" i="1"/>
  <c r="BY851" i="1"/>
  <c r="CC851" i="1"/>
  <c r="BY640" i="1"/>
  <c r="BX640" i="1"/>
  <c r="CC640" i="1"/>
  <c r="BY442" i="1"/>
  <c r="CC442" i="1"/>
  <c r="BX442" i="1"/>
  <c r="CC949" i="1"/>
  <c r="BY949" i="1"/>
  <c r="BX949" i="1"/>
  <c r="BY168" i="1"/>
  <c r="BX168" i="1"/>
  <c r="CC168" i="1"/>
  <c r="BX172" i="1"/>
  <c r="BY172" i="1"/>
  <c r="CC172" i="1"/>
  <c r="CC1661" i="1"/>
  <c r="BX1661" i="1"/>
  <c r="BY1661" i="1"/>
  <c r="BY1447" i="1"/>
  <c r="BX1447" i="1"/>
  <c r="CC1447" i="1"/>
  <c r="CC1254" i="1"/>
  <c r="BX1254" i="1"/>
  <c r="BY1254" i="1"/>
  <c r="BY1527" i="1"/>
  <c r="BX1527" i="1"/>
  <c r="CC1527" i="1"/>
  <c r="BX1604" i="1"/>
  <c r="CC1604" i="1"/>
  <c r="BY1604" i="1"/>
  <c r="CC1779" i="1"/>
  <c r="BX1779" i="1"/>
  <c r="BY1779" i="1"/>
  <c r="BX450" i="1"/>
  <c r="BY450" i="1"/>
  <c r="CC450" i="1"/>
  <c r="BX199" i="1"/>
  <c r="BY199" i="1"/>
  <c r="CC199" i="1"/>
  <c r="BX60" i="1"/>
  <c r="BY60" i="1"/>
  <c r="CC60" i="1"/>
  <c r="BX770" i="1"/>
  <c r="BY770" i="1"/>
  <c r="CC770" i="1"/>
  <c r="BY578" i="1"/>
  <c r="BX578" i="1"/>
  <c r="CC578" i="1"/>
  <c r="BX148" i="1"/>
  <c r="CC148" i="1"/>
  <c r="BY148" i="1"/>
  <c r="CC1021" i="1"/>
  <c r="BY1021" i="1"/>
  <c r="BX1021" i="1"/>
  <c r="CC891" i="1"/>
  <c r="BX891" i="1"/>
  <c r="BY891" i="1"/>
  <c r="CC77" i="1"/>
  <c r="BX77" i="1"/>
  <c r="BY77" i="1"/>
  <c r="CC1663" i="1"/>
  <c r="BX1663" i="1"/>
  <c r="BY1663" i="1"/>
  <c r="CC1747" i="1"/>
  <c r="BX1747" i="1"/>
  <c r="BY1747" i="1"/>
  <c r="CC1864" i="1"/>
  <c r="BX1864" i="1"/>
  <c r="BY1864" i="1"/>
  <c r="CC1845" i="1"/>
  <c r="BY1845" i="1"/>
  <c r="BX1845" i="1"/>
  <c r="BX758" i="1"/>
  <c r="CC758" i="1"/>
  <c r="BY758" i="1"/>
  <c r="CC604" i="1"/>
  <c r="BX604" i="1"/>
  <c r="BY604" i="1"/>
  <c r="BY413" i="1"/>
  <c r="BX413" i="1"/>
  <c r="CC413" i="1"/>
  <c r="BX206" i="1"/>
  <c r="BY206" i="1"/>
  <c r="CC206" i="1"/>
  <c r="BY994" i="1"/>
  <c r="BX994" i="1"/>
  <c r="CC994" i="1"/>
  <c r="BX701" i="1"/>
  <c r="BY701" i="1"/>
  <c r="CC701" i="1"/>
  <c r="BX332" i="1"/>
  <c r="BY332" i="1"/>
  <c r="CC332" i="1"/>
  <c r="BX1212" i="1"/>
  <c r="BY1212" i="1"/>
  <c r="CC1212" i="1"/>
  <c r="BX1123" i="1"/>
  <c r="BY1123" i="1"/>
  <c r="CC1123" i="1"/>
  <c r="BY1010" i="1"/>
  <c r="CC1010" i="1"/>
  <c r="BX1010" i="1"/>
  <c r="BY566" i="1"/>
  <c r="BX566" i="1"/>
  <c r="CC566" i="1"/>
  <c r="CC1891" i="1"/>
  <c r="BX1891" i="1"/>
  <c r="BY1891" i="1"/>
  <c r="CC1971" i="1"/>
  <c r="BX1971" i="1"/>
  <c r="BY1971" i="1"/>
  <c r="BX2011" i="1"/>
  <c r="CC2011" i="1"/>
  <c r="BY2011" i="1"/>
  <c r="BX1608" i="1"/>
  <c r="CC1608" i="1"/>
  <c r="BY1608" i="1"/>
  <c r="BY928" i="1"/>
  <c r="CC928" i="1"/>
  <c r="BX928" i="1"/>
  <c r="BY695" i="1"/>
  <c r="BX695" i="1"/>
  <c r="CC695" i="1"/>
  <c r="BX488" i="1"/>
  <c r="BY488" i="1"/>
  <c r="CC488" i="1"/>
  <c r="BX291" i="1"/>
  <c r="CC291" i="1"/>
  <c r="BY291" i="1"/>
  <c r="BY2040" i="1"/>
  <c r="CC2040" i="1"/>
  <c r="BX2040" i="1"/>
  <c r="BY598" i="1"/>
  <c r="BX598" i="1"/>
  <c r="CC598" i="1"/>
  <c r="BX1587" i="1"/>
  <c r="BY1587" i="1"/>
  <c r="CC1587" i="1"/>
  <c r="BY1385" i="1"/>
  <c r="BX1385" i="1"/>
  <c r="CC1385" i="1"/>
  <c r="BY1248" i="1"/>
  <c r="CC1248" i="1"/>
  <c r="BX1248" i="1"/>
  <c r="BY1239" i="1"/>
  <c r="CC1239" i="1"/>
  <c r="BX1239" i="1"/>
  <c r="BX1479" i="1"/>
  <c r="CC1479" i="1"/>
  <c r="BY1479" i="1"/>
  <c r="BX1737" i="1"/>
  <c r="BY1737" i="1"/>
  <c r="CC1737" i="1"/>
  <c r="BX2012" i="1"/>
  <c r="BY2012" i="1"/>
  <c r="CC2012" i="1"/>
  <c r="BY1946" i="1"/>
  <c r="BX1946" i="1"/>
  <c r="CC1946" i="1"/>
  <c r="CA325" i="1"/>
  <c r="BZ2049" i="1"/>
  <c r="CA2049" i="1"/>
  <c r="BZ484" i="1"/>
  <c r="CA603" i="1"/>
  <c r="CA1395" i="1"/>
  <c r="BZ1395" i="1"/>
  <c r="BZ1000" i="1"/>
  <c r="CA1491" i="1"/>
  <c r="BZ1245" i="1"/>
  <c r="BY379" i="1"/>
  <c r="BX379" i="1"/>
  <c r="CC379" i="1"/>
  <c r="CC102" i="1"/>
  <c r="BX102" i="1"/>
  <c r="BY102" i="1"/>
  <c r="BY900" i="1"/>
  <c r="BX900" i="1"/>
  <c r="CC900" i="1"/>
  <c r="BX705" i="1"/>
  <c r="CC705" i="1"/>
  <c r="BY705" i="1"/>
  <c r="BY495" i="1"/>
  <c r="BX495" i="1"/>
  <c r="CC495" i="1"/>
  <c r="BY2037" i="1"/>
  <c r="BX2037" i="1"/>
  <c r="CC2037" i="1"/>
  <c r="BY609" i="1"/>
  <c r="BX609" i="1"/>
  <c r="CC609" i="1"/>
  <c r="CC521" i="1"/>
  <c r="BX521" i="1"/>
  <c r="BY521" i="1"/>
  <c r="BY1727" i="1"/>
  <c r="BX1727" i="1"/>
  <c r="CC1727" i="1"/>
  <c r="CC1498" i="1"/>
  <c r="BY1498" i="1"/>
  <c r="BX1498" i="1"/>
  <c r="CC1456" i="1"/>
  <c r="BX1456" i="1"/>
  <c r="BY1456" i="1"/>
  <c r="BX1715" i="1"/>
  <c r="BY1715" i="1"/>
  <c r="CC1715" i="1"/>
  <c r="BY1745" i="1"/>
  <c r="BX1745" i="1"/>
  <c r="CC1745" i="1"/>
  <c r="BX1839" i="1"/>
  <c r="BY1839" i="1"/>
  <c r="CC1839" i="1"/>
  <c r="BY529" i="1"/>
  <c r="CA529" i="1" s="1"/>
  <c r="BX529" i="1"/>
  <c r="CC529" i="1"/>
  <c r="BX282" i="1"/>
  <c r="BY282" i="1"/>
  <c r="CC282" i="1"/>
  <c r="CC897" i="1"/>
  <c r="BX897" i="1"/>
  <c r="BY897" i="1"/>
  <c r="BY608" i="1"/>
  <c r="BX608" i="1"/>
  <c r="CC608" i="1"/>
  <c r="BY211" i="1"/>
  <c r="BX211" i="1"/>
  <c r="CC211" i="1"/>
  <c r="BX1059" i="1"/>
  <c r="CC1059" i="1"/>
  <c r="BY1059" i="1"/>
  <c r="BY1060" i="1"/>
  <c r="BX1060" i="1"/>
  <c r="CC1060" i="1"/>
  <c r="CC271" i="1"/>
  <c r="BY271" i="1"/>
  <c r="BX271" i="1"/>
  <c r="CC130" i="1"/>
  <c r="BX130" i="1"/>
  <c r="BY130" i="1"/>
  <c r="CC1819" i="1"/>
  <c r="BX1819" i="1"/>
  <c r="BY1819" i="1"/>
  <c r="BX1904" i="1"/>
  <c r="BY1904" i="1"/>
  <c r="CC1904" i="1"/>
  <c r="BX1916" i="1"/>
  <c r="CC1916" i="1"/>
  <c r="BY1916" i="1"/>
  <c r="BY1190" i="1"/>
  <c r="CC1190" i="1"/>
  <c r="BX1190" i="1"/>
  <c r="CZ439" i="1"/>
  <c r="CY439" i="1"/>
  <c r="DD439" i="1"/>
  <c r="CM1797" i="1"/>
  <c r="CL1797" i="1"/>
  <c r="CQ1797" i="1"/>
  <c r="CZ1425" i="1"/>
  <c r="DD1425" i="1"/>
  <c r="CY1425" i="1"/>
  <c r="CY744" i="1"/>
  <c r="CZ744" i="1"/>
  <c r="DD744" i="1"/>
  <c r="CQ1769" i="1"/>
  <c r="CL1769" i="1"/>
  <c r="CM1769" i="1"/>
  <c r="CY1659" i="1"/>
  <c r="CZ1659" i="1"/>
  <c r="DD1659" i="1"/>
  <c r="CY1093" i="1"/>
  <c r="CZ1093" i="1"/>
  <c r="DD1093" i="1"/>
  <c r="CY245" i="1"/>
  <c r="CZ245" i="1"/>
  <c r="DD245" i="1"/>
  <c r="CY1400" i="1"/>
  <c r="DD1400" i="1"/>
  <c r="CZ1400" i="1"/>
  <c r="CY1113" i="1"/>
  <c r="CZ1113" i="1"/>
  <c r="DD1113" i="1"/>
  <c r="CY373" i="1"/>
  <c r="CZ373" i="1"/>
  <c r="DD373" i="1"/>
  <c r="CZ1927" i="1"/>
  <c r="DD1927" i="1"/>
  <c r="CY1927" i="1"/>
  <c r="CY1235" i="1"/>
  <c r="DD1235" i="1"/>
  <c r="CZ1235" i="1"/>
  <c r="CQ1833" i="1"/>
  <c r="CL1833" i="1"/>
  <c r="CM1833" i="1"/>
  <c r="CM1299" i="1"/>
  <c r="CQ1299" i="1"/>
  <c r="CL1299" i="1"/>
  <c r="CL1630" i="1"/>
  <c r="CM1630" i="1"/>
  <c r="CQ1630" i="1"/>
  <c r="CQ1473" i="1"/>
  <c r="CL1473" i="1"/>
  <c r="CM1473" i="1"/>
  <c r="CM1547" i="1"/>
  <c r="CL1547" i="1"/>
  <c r="CQ1547" i="1"/>
  <c r="CQ1316" i="1"/>
  <c r="CL1316" i="1"/>
  <c r="CM1316" i="1"/>
  <c r="CL1110" i="1"/>
  <c r="CM1110" i="1"/>
  <c r="CQ1110" i="1"/>
  <c r="CQ1167" i="1"/>
  <c r="CL1167" i="1"/>
  <c r="CM1167" i="1"/>
  <c r="CL851" i="1"/>
  <c r="CM851" i="1"/>
  <c r="CQ851" i="1"/>
  <c r="CL603" i="1"/>
  <c r="CQ603" i="1"/>
  <c r="CM603" i="1"/>
  <c r="CQ556" i="1"/>
  <c r="CM556" i="1"/>
  <c r="CL556" i="1"/>
  <c r="CQ441" i="1"/>
  <c r="CL441" i="1"/>
  <c r="CM441" i="1"/>
  <c r="CQ385" i="1"/>
  <c r="CM385" i="1"/>
  <c r="CL385" i="1"/>
  <c r="CQ109" i="1"/>
  <c r="CL109" i="1"/>
  <c r="CM109" i="1"/>
  <c r="CM1849" i="1"/>
  <c r="CQ1849" i="1"/>
  <c r="CL1849" i="1"/>
  <c r="CL1953" i="1"/>
  <c r="CM1953" i="1"/>
  <c r="CQ1953" i="1"/>
  <c r="CL1894" i="1"/>
  <c r="CM1894" i="1"/>
  <c r="CQ1894" i="1"/>
  <c r="CL1725" i="1"/>
  <c r="CM1725" i="1"/>
  <c r="CQ1725" i="1"/>
  <c r="CM1414" i="1"/>
  <c r="CQ1414" i="1"/>
  <c r="CL1414" i="1"/>
  <c r="CM1318" i="1"/>
  <c r="CQ1318" i="1"/>
  <c r="CL1318" i="1"/>
  <c r="CQ1227" i="1"/>
  <c r="CL1227" i="1"/>
  <c r="CM1227" i="1"/>
  <c r="CL979" i="1"/>
  <c r="CM979" i="1"/>
  <c r="CQ979" i="1"/>
  <c r="CL854" i="1"/>
  <c r="CM854" i="1"/>
  <c r="CQ854" i="1"/>
  <c r="CL762" i="1"/>
  <c r="CM762" i="1"/>
  <c r="CQ762" i="1"/>
  <c r="CL503" i="1"/>
  <c r="CQ503" i="1"/>
  <c r="CM503" i="1"/>
  <c r="CQ409" i="1"/>
  <c r="CL409" i="1"/>
  <c r="CM409" i="1"/>
  <c r="CL209" i="1"/>
  <c r="CQ209" i="1"/>
  <c r="CM209" i="1"/>
  <c r="CL117" i="1"/>
  <c r="CM117" i="1"/>
  <c r="CQ117" i="1"/>
  <c r="CM1581" i="1"/>
  <c r="CO1581" i="1" s="1"/>
  <c r="CL1581" i="1"/>
  <c r="CQ1581" i="1"/>
  <c r="CL1430" i="1"/>
  <c r="CM1430" i="1"/>
  <c r="CQ1430" i="1"/>
  <c r="CL1112" i="1"/>
  <c r="CM1112" i="1"/>
  <c r="CQ1112" i="1"/>
  <c r="CM990" i="1"/>
  <c r="CQ990" i="1"/>
  <c r="CL990" i="1"/>
  <c r="CL770" i="1"/>
  <c r="CQ770" i="1"/>
  <c r="CM770" i="1"/>
  <c r="CM657" i="1"/>
  <c r="CL657" i="1"/>
  <c r="CQ657" i="1"/>
  <c r="CM515" i="1"/>
  <c r="CL515" i="1"/>
  <c r="CQ515" i="1"/>
  <c r="CQ317" i="1"/>
  <c r="CL317" i="1"/>
  <c r="CM317" i="1"/>
  <c r="CQ165" i="1"/>
  <c r="CL165" i="1"/>
  <c r="CM165" i="1"/>
  <c r="CM183" i="1"/>
  <c r="CL183" i="1"/>
  <c r="CQ183" i="1"/>
  <c r="CQ1768" i="1"/>
  <c r="CM1768" i="1"/>
  <c r="CL1768" i="1"/>
  <c r="CL1539" i="1"/>
  <c r="CQ1539" i="1"/>
  <c r="CM1539" i="1"/>
  <c r="CM1640" i="1"/>
  <c r="CL1640" i="1"/>
  <c r="CQ1640" i="1"/>
  <c r="CM1572" i="1"/>
  <c r="CL1572" i="1"/>
  <c r="CQ1572" i="1"/>
  <c r="CL1359" i="1"/>
  <c r="CM1359" i="1"/>
  <c r="CQ1359" i="1"/>
  <c r="CM1085" i="1"/>
  <c r="CL1085" i="1"/>
  <c r="CQ1085" i="1"/>
  <c r="CM941" i="1"/>
  <c r="CQ941" i="1"/>
  <c r="CL941" i="1"/>
  <c r="CL1108" i="1"/>
  <c r="CM1108" i="1"/>
  <c r="CQ1108" i="1"/>
  <c r="CM1002" i="1"/>
  <c r="CQ1002" i="1"/>
  <c r="CL1002" i="1"/>
  <c r="CQ744" i="1"/>
  <c r="CM744" i="1"/>
  <c r="CL744" i="1"/>
  <c r="CM694" i="1"/>
  <c r="CL694" i="1"/>
  <c r="CQ694" i="1"/>
  <c r="CL399" i="1"/>
  <c r="CM399" i="1"/>
  <c r="CQ399" i="1"/>
  <c r="CL260" i="1"/>
  <c r="CM260" i="1"/>
  <c r="CQ260" i="1"/>
  <c r="CL232" i="1"/>
  <c r="CM232" i="1"/>
  <c r="CQ232" i="1"/>
  <c r="CQ1795" i="1"/>
  <c r="CM1795" i="1"/>
  <c r="CL1795" i="1"/>
  <c r="CQ1914" i="1"/>
  <c r="CL1914" i="1"/>
  <c r="CM1914" i="1"/>
  <c r="CL1958" i="1"/>
  <c r="CM1958" i="1"/>
  <c r="CQ1958" i="1"/>
  <c r="CQ1468" i="1"/>
  <c r="CM1468" i="1"/>
  <c r="CO1468" i="1" s="1"/>
  <c r="CL1468" i="1"/>
  <c r="CL1644" i="1"/>
  <c r="CM1644" i="1"/>
  <c r="CQ1644" i="1"/>
  <c r="CQ1276" i="1"/>
  <c r="CM1276" i="1"/>
  <c r="CL1276" i="1"/>
  <c r="CL792" i="1"/>
  <c r="CM792" i="1"/>
  <c r="CQ792" i="1"/>
  <c r="CQ959" i="1"/>
  <c r="CL959" i="1"/>
  <c r="CM959" i="1"/>
  <c r="CQ861" i="1"/>
  <c r="CM861" i="1"/>
  <c r="CL861" i="1"/>
  <c r="CL794" i="1"/>
  <c r="CM794" i="1"/>
  <c r="CQ794" i="1"/>
  <c r="CL698" i="1"/>
  <c r="CM698" i="1"/>
  <c r="CQ698" i="1"/>
  <c r="CQ643" i="1"/>
  <c r="CL643" i="1"/>
  <c r="CM643" i="1"/>
  <c r="CL254" i="1"/>
  <c r="CM254" i="1"/>
  <c r="CQ254" i="1"/>
  <c r="CM221" i="1"/>
  <c r="CO221" i="1" s="1"/>
  <c r="CQ221" i="1"/>
  <c r="CL221" i="1"/>
  <c r="CQ1750" i="1"/>
  <c r="CM1750" i="1"/>
  <c r="CL1750" i="1"/>
  <c r="CL1687" i="1"/>
  <c r="CM1687" i="1"/>
  <c r="CQ1687" i="1"/>
  <c r="CL1718" i="1"/>
  <c r="CM1718" i="1"/>
  <c r="CQ1718" i="1"/>
  <c r="CQ1580" i="1"/>
  <c r="CL1580" i="1"/>
  <c r="CM1580" i="1"/>
  <c r="CM1373" i="1"/>
  <c r="CO1373" i="1" s="1"/>
  <c r="CQ1373" i="1"/>
  <c r="CL1373" i="1"/>
  <c r="CL1388" i="1"/>
  <c r="CQ1388" i="1"/>
  <c r="CM1388" i="1"/>
  <c r="CL1210" i="1"/>
  <c r="CQ1210" i="1"/>
  <c r="CM1210" i="1"/>
  <c r="CL901" i="1"/>
  <c r="CM901" i="1"/>
  <c r="CQ901" i="1"/>
  <c r="CL777" i="1"/>
  <c r="CM777" i="1"/>
  <c r="CQ777" i="1"/>
  <c r="CL553" i="1"/>
  <c r="CQ553" i="1"/>
  <c r="CM553" i="1"/>
  <c r="CL500" i="1"/>
  <c r="CM500" i="1"/>
  <c r="CQ500" i="1"/>
  <c r="CL534" i="1"/>
  <c r="CQ534" i="1"/>
  <c r="CM534" i="1"/>
  <c r="CQ96" i="1"/>
  <c r="CL96" i="1"/>
  <c r="CM96" i="1"/>
  <c r="CM177" i="1"/>
  <c r="CQ177" i="1"/>
  <c r="CL177" i="1"/>
  <c r="CM2047" i="1"/>
  <c r="CL2047" i="1"/>
  <c r="CQ2047" i="1"/>
  <c r="CL1913" i="1"/>
  <c r="CQ1913" i="1"/>
  <c r="CM1913" i="1"/>
  <c r="CM1851" i="1"/>
  <c r="CO1851" i="1" s="1"/>
  <c r="CQ1851" i="1"/>
  <c r="CL1851" i="1"/>
  <c r="CQ1658" i="1"/>
  <c r="CL1658" i="1"/>
  <c r="CM1658" i="1"/>
  <c r="CM1672" i="1"/>
  <c r="CQ1672" i="1"/>
  <c r="CL1672" i="1"/>
  <c r="CQ1222" i="1"/>
  <c r="CM1222" i="1"/>
  <c r="CL1222" i="1"/>
  <c r="CL1115" i="1"/>
  <c r="CQ1115" i="1"/>
  <c r="CM1115" i="1"/>
  <c r="CL927" i="1"/>
  <c r="CM927" i="1"/>
  <c r="CQ927" i="1"/>
  <c r="CM761" i="1"/>
  <c r="CL761" i="1"/>
  <c r="CQ761" i="1"/>
  <c r="CQ709" i="1"/>
  <c r="CM709" i="1"/>
  <c r="CL709" i="1"/>
  <c r="CQ386" i="1"/>
  <c r="CL386" i="1"/>
  <c r="CM386" i="1"/>
  <c r="CL290" i="1"/>
  <c r="CM290" i="1"/>
  <c r="CQ290" i="1"/>
  <c r="CM259" i="1"/>
  <c r="CQ259" i="1"/>
  <c r="CL259" i="1"/>
  <c r="CM128" i="1"/>
  <c r="CL128" i="1"/>
  <c r="CQ128" i="1"/>
  <c r="CL1967" i="1"/>
  <c r="CM1967" i="1"/>
  <c r="CQ1967" i="1"/>
  <c r="CQ1912" i="1"/>
  <c r="CL1912" i="1"/>
  <c r="CM1912" i="1"/>
  <c r="CM1963" i="1"/>
  <c r="CL1963" i="1"/>
  <c r="CQ1963" i="1"/>
  <c r="CQ1339" i="1"/>
  <c r="CL1339" i="1"/>
  <c r="CM1339" i="1"/>
  <c r="CL1441" i="1"/>
  <c r="CM1441" i="1"/>
  <c r="CQ1441" i="1"/>
  <c r="CQ1458" i="1"/>
  <c r="CM1458" i="1"/>
  <c r="CL1458" i="1"/>
  <c r="CQ1200" i="1"/>
  <c r="CM1200" i="1"/>
  <c r="CL1200" i="1"/>
  <c r="CM903" i="1"/>
  <c r="CL903" i="1"/>
  <c r="CQ903" i="1"/>
  <c r="CM971" i="1"/>
  <c r="CQ971" i="1"/>
  <c r="CL971" i="1"/>
  <c r="CQ653" i="1"/>
  <c r="CL653" i="1"/>
  <c r="CM653" i="1"/>
  <c r="CQ89" i="1"/>
  <c r="CL89" i="1"/>
  <c r="CM89" i="1"/>
  <c r="CM509" i="1"/>
  <c r="CQ509" i="1"/>
  <c r="CL509" i="1"/>
  <c r="CQ292" i="1"/>
  <c r="CM292" i="1"/>
  <c r="CL292" i="1"/>
  <c r="CM101" i="1"/>
  <c r="CQ101" i="1"/>
  <c r="CL101" i="1"/>
  <c r="CL1806" i="1"/>
  <c r="CM1806" i="1"/>
  <c r="CQ1806" i="1"/>
  <c r="CQ1673" i="1"/>
  <c r="CL1673" i="1"/>
  <c r="CM1673" i="1"/>
  <c r="CQ1740" i="1"/>
  <c r="CM1740" i="1"/>
  <c r="CO1740" i="1" s="1"/>
  <c r="CL1740" i="1"/>
  <c r="CM1589" i="1"/>
  <c r="CQ1589" i="1"/>
  <c r="CL1589" i="1"/>
  <c r="CM1337" i="1"/>
  <c r="CL1337" i="1"/>
  <c r="CQ1337" i="1"/>
  <c r="CL1171" i="1"/>
  <c r="CM1171" i="1"/>
  <c r="CQ1171" i="1"/>
  <c r="CL1129" i="1"/>
  <c r="CQ1129" i="1"/>
  <c r="CM1129" i="1"/>
  <c r="CM902" i="1"/>
  <c r="CQ902" i="1"/>
  <c r="CL902" i="1"/>
  <c r="CL887" i="1"/>
  <c r="CQ887" i="1"/>
  <c r="CM887" i="1"/>
  <c r="CQ393" i="1"/>
  <c r="CL393" i="1"/>
  <c r="CM393" i="1"/>
  <c r="CQ429" i="1"/>
  <c r="CL429" i="1"/>
  <c r="CM429" i="1"/>
  <c r="CQ335" i="1"/>
  <c r="CL335" i="1"/>
  <c r="CM335" i="1"/>
  <c r="CL293" i="1"/>
  <c r="CM293" i="1"/>
  <c r="CQ293" i="1"/>
  <c r="CL1516" i="1"/>
  <c r="CQ1516" i="1"/>
  <c r="CM1516" i="1"/>
  <c r="CL1404" i="1"/>
  <c r="CM1404" i="1"/>
  <c r="CO1404" i="1" s="1"/>
  <c r="CQ1404" i="1"/>
  <c r="CM2005" i="1"/>
  <c r="CQ2005" i="1"/>
  <c r="CL2005" i="1"/>
  <c r="CL1284" i="1"/>
  <c r="CQ1284" i="1"/>
  <c r="CM1284" i="1"/>
  <c r="CM1327" i="1"/>
  <c r="CQ1327" i="1"/>
  <c r="CL1327" i="1"/>
  <c r="CQ1261" i="1"/>
  <c r="CL1261" i="1"/>
  <c r="CM1261" i="1"/>
  <c r="CL1205" i="1"/>
  <c r="CQ1205" i="1"/>
  <c r="CM1205" i="1"/>
  <c r="CM1311" i="1"/>
  <c r="CQ1311" i="1"/>
  <c r="CL1311" i="1"/>
  <c r="CL983" i="1"/>
  <c r="CQ983" i="1"/>
  <c r="CM983" i="1"/>
  <c r="CL892" i="1"/>
  <c r="CM892" i="1"/>
  <c r="CQ892" i="1"/>
  <c r="CM494" i="1"/>
  <c r="CL494" i="1"/>
  <c r="CQ494" i="1"/>
  <c r="CM633" i="1"/>
  <c r="CL633" i="1"/>
  <c r="CQ633" i="1"/>
  <c r="CQ519" i="1"/>
  <c r="CL519" i="1"/>
  <c r="CM519" i="1"/>
  <c r="CL271" i="1"/>
  <c r="CQ271" i="1"/>
  <c r="CM271" i="1"/>
  <c r="CL2021" i="1"/>
  <c r="CQ2021" i="1"/>
  <c r="CM2021" i="1"/>
  <c r="CM1813" i="1"/>
  <c r="CQ1813" i="1"/>
  <c r="CL1813" i="1"/>
  <c r="CL1850" i="1"/>
  <c r="CM1850" i="1"/>
  <c r="CQ1850" i="1"/>
  <c r="CL1846" i="1"/>
  <c r="CM1846" i="1"/>
  <c r="CQ1846" i="1"/>
  <c r="CL1628" i="1"/>
  <c r="CQ1628" i="1"/>
  <c r="CM1628" i="1"/>
  <c r="CM1508" i="1"/>
  <c r="CL1508" i="1"/>
  <c r="CQ1508" i="1"/>
  <c r="CM1150" i="1"/>
  <c r="CQ1150" i="1"/>
  <c r="CL1150" i="1"/>
  <c r="CM1147" i="1"/>
  <c r="CL1147" i="1"/>
  <c r="CQ1147" i="1"/>
  <c r="CQ845" i="1"/>
  <c r="CL845" i="1"/>
  <c r="CM845" i="1"/>
  <c r="CQ586" i="1"/>
  <c r="CL586" i="1"/>
  <c r="CM586" i="1"/>
  <c r="CQ609" i="1"/>
  <c r="CL609" i="1"/>
  <c r="CM609" i="1"/>
  <c r="CL373" i="1"/>
  <c r="CQ373" i="1"/>
  <c r="CM373" i="1"/>
  <c r="CQ322" i="1"/>
  <c r="CL322" i="1"/>
  <c r="CM322" i="1"/>
  <c r="CL212" i="1"/>
  <c r="CQ212" i="1"/>
  <c r="CM212" i="1"/>
  <c r="CQ1951" i="1"/>
  <c r="CM1951" i="1"/>
  <c r="CL1951" i="1"/>
  <c r="CL1666" i="1"/>
  <c r="CM1666" i="1"/>
  <c r="CQ1666" i="1"/>
  <c r="CL1716" i="1"/>
  <c r="CM1716" i="1"/>
  <c r="CQ1716" i="1"/>
  <c r="CM1629" i="1"/>
  <c r="CQ1629" i="1"/>
  <c r="CL1629" i="1"/>
  <c r="CQ1462" i="1"/>
  <c r="CM1462" i="1"/>
  <c r="CL1462" i="1"/>
  <c r="CQ1268" i="1"/>
  <c r="CL1268" i="1"/>
  <c r="CM1268" i="1"/>
  <c r="CN1268" i="1" s="1"/>
  <c r="CQ1023" i="1"/>
  <c r="CL1023" i="1"/>
  <c r="CM1023" i="1"/>
  <c r="CL1153" i="1"/>
  <c r="CM1153" i="1"/>
  <c r="CQ1153" i="1"/>
  <c r="CL631" i="1"/>
  <c r="CQ631" i="1"/>
  <c r="CM631" i="1"/>
  <c r="CL813" i="1"/>
  <c r="CM813" i="1"/>
  <c r="CQ813" i="1"/>
  <c r="CL723" i="1"/>
  <c r="CM723" i="1"/>
  <c r="CQ723" i="1"/>
  <c r="CM465" i="1"/>
  <c r="CQ465" i="1"/>
  <c r="CL465" i="1"/>
  <c r="CL203" i="1"/>
  <c r="CM203" i="1"/>
  <c r="CQ203" i="1"/>
  <c r="CL147" i="1"/>
  <c r="CM147" i="1"/>
  <c r="CQ147" i="1"/>
  <c r="CY136" i="1"/>
  <c r="DD136" i="1"/>
  <c r="CZ136" i="1"/>
  <c r="DD1753" i="1"/>
  <c r="CZ1753" i="1"/>
  <c r="DB1753" i="1" s="1"/>
  <c r="CY1753" i="1"/>
  <c r="DD1530" i="1"/>
  <c r="CZ1530" i="1"/>
  <c r="CY1530" i="1"/>
  <c r="DD1667" i="1"/>
  <c r="CZ1667" i="1"/>
  <c r="CY1667" i="1"/>
  <c r="CZ1741" i="1"/>
  <c r="CY1741" i="1"/>
  <c r="DD1741" i="1"/>
  <c r="CY1535" i="1"/>
  <c r="DD1535" i="1"/>
  <c r="CZ1535" i="1"/>
  <c r="CZ1398" i="1"/>
  <c r="CY1398" i="1"/>
  <c r="DD1398" i="1"/>
  <c r="DD1258" i="1"/>
  <c r="CY1258" i="1"/>
  <c r="CZ1258" i="1"/>
  <c r="CZ894" i="1"/>
  <c r="DD894" i="1"/>
  <c r="CY894" i="1"/>
  <c r="CY1020" i="1"/>
  <c r="CZ1020" i="1"/>
  <c r="DD1020" i="1"/>
  <c r="CY875" i="1"/>
  <c r="DD875" i="1"/>
  <c r="CZ875" i="1"/>
  <c r="CY650" i="1"/>
  <c r="CZ650" i="1"/>
  <c r="DD650" i="1"/>
  <c r="CY596" i="1"/>
  <c r="CZ596" i="1"/>
  <c r="DD596" i="1"/>
  <c r="DD364" i="1"/>
  <c r="CZ364" i="1"/>
  <c r="CY364" i="1"/>
  <c r="CY234" i="1"/>
  <c r="CZ234" i="1"/>
  <c r="DD234" i="1"/>
  <c r="CZ174" i="1"/>
  <c r="DD174" i="1"/>
  <c r="CY174" i="1"/>
  <c r="DD1967" i="1"/>
  <c r="CY1967" i="1"/>
  <c r="CZ1967" i="1"/>
  <c r="DB1967" i="1" s="1"/>
  <c r="DD1956" i="1"/>
  <c r="CZ1956" i="1"/>
  <c r="CY1956" i="1"/>
  <c r="DD1940" i="1"/>
  <c r="CZ1940" i="1"/>
  <c r="CY1940" i="1"/>
  <c r="CZ1506" i="1"/>
  <c r="CY1506" i="1"/>
  <c r="DD1506" i="1"/>
  <c r="CY1298" i="1"/>
  <c r="CZ1298" i="1"/>
  <c r="DD1298" i="1"/>
  <c r="DD1263" i="1"/>
  <c r="CY1263" i="1"/>
  <c r="CZ1263" i="1"/>
  <c r="CZ1120" i="1"/>
  <c r="DD1120" i="1"/>
  <c r="CY1120" i="1"/>
  <c r="CZ1076" i="1"/>
  <c r="CY1076" i="1"/>
  <c r="DD1076" i="1"/>
  <c r="CY1034" i="1"/>
  <c r="DD1034" i="1"/>
  <c r="CZ1034" i="1"/>
  <c r="CY581" i="1"/>
  <c r="DD581" i="1"/>
  <c r="CZ581" i="1"/>
  <c r="CZ536" i="1"/>
  <c r="CY536" i="1"/>
  <c r="DD536" i="1"/>
  <c r="CZ444" i="1"/>
  <c r="CY444" i="1"/>
  <c r="DD444" i="1"/>
  <c r="CZ276" i="1"/>
  <c r="DD276" i="1"/>
  <c r="CY276" i="1"/>
  <c r="CY99" i="1"/>
  <c r="DD99" i="1"/>
  <c r="CZ99" i="1"/>
  <c r="DD1914" i="1"/>
  <c r="CZ1914" i="1"/>
  <c r="CY1914" i="1"/>
  <c r="CY1771" i="1"/>
  <c r="CZ1771" i="1"/>
  <c r="DD1771" i="1"/>
  <c r="CY1813" i="1"/>
  <c r="DD1813" i="1"/>
  <c r="CZ1813" i="1"/>
  <c r="DD1706" i="1"/>
  <c r="CY1706" i="1"/>
  <c r="CZ1706" i="1"/>
  <c r="DD1423" i="1"/>
  <c r="CY1423" i="1"/>
  <c r="CZ1423" i="1"/>
  <c r="CZ1502" i="1"/>
  <c r="DD1502" i="1"/>
  <c r="CY1502" i="1"/>
  <c r="DD1273" i="1"/>
  <c r="CY1273" i="1"/>
  <c r="CZ1273" i="1"/>
  <c r="CY1032" i="1"/>
  <c r="CZ1032" i="1"/>
  <c r="DD1032" i="1"/>
  <c r="CZ839" i="1"/>
  <c r="DD839" i="1"/>
  <c r="CY839" i="1"/>
  <c r="CZ254" i="1"/>
  <c r="DD254" i="1"/>
  <c r="CY254" i="1"/>
  <c r="CZ491" i="1"/>
  <c r="CY491" i="1"/>
  <c r="DD491" i="1"/>
  <c r="CY269" i="1"/>
  <c r="CZ269" i="1"/>
  <c r="DD269" i="1"/>
  <c r="CY284" i="1"/>
  <c r="CZ284" i="1"/>
  <c r="DD284" i="1"/>
  <c r="CY120" i="1"/>
  <c r="DD120" i="1"/>
  <c r="CZ120" i="1"/>
  <c r="CZ1756" i="1"/>
  <c r="CY1756" i="1"/>
  <c r="DD1756" i="1"/>
  <c r="CZ1537" i="1"/>
  <c r="CY1537" i="1"/>
  <c r="DD1537" i="1"/>
  <c r="CY1641" i="1"/>
  <c r="DD1641" i="1"/>
  <c r="CZ1641" i="1"/>
  <c r="DB1641" i="1" s="1"/>
  <c r="CY1544" i="1"/>
  <c r="CZ1544" i="1"/>
  <c r="DD1544" i="1"/>
  <c r="CZ1227" i="1"/>
  <c r="DD1227" i="1"/>
  <c r="CY1227" i="1"/>
  <c r="CY1328" i="1"/>
  <c r="CZ1328" i="1"/>
  <c r="DD1328" i="1"/>
  <c r="DD1063" i="1"/>
  <c r="CY1063" i="1"/>
  <c r="CZ1063" i="1"/>
  <c r="DA1063" i="1" s="1"/>
  <c r="CZ847" i="1"/>
  <c r="CY847" i="1"/>
  <c r="DD847" i="1"/>
  <c r="CZ892" i="1"/>
  <c r="CY892" i="1"/>
  <c r="DD892" i="1"/>
  <c r="DD509" i="1"/>
  <c r="CY509" i="1"/>
  <c r="CZ509" i="1"/>
  <c r="DD540" i="1"/>
  <c r="CZ540" i="1"/>
  <c r="CY540" i="1"/>
  <c r="CZ309" i="1"/>
  <c r="DD309" i="1"/>
  <c r="CY309" i="1"/>
  <c r="DD314" i="1"/>
  <c r="CY314" i="1"/>
  <c r="CZ314" i="1"/>
  <c r="CY112" i="1"/>
  <c r="DD112" i="1"/>
  <c r="CZ112" i="1"/>
  <c r="CY1985" i="1"/>
  <c r="DD1985" i="1"/>
  <c r="CZ1985" i="1"/>
  <c r="DD1929" i="1"/>
  <c r="CY1929" i="1"/>
  <c r="CZ1929" i="1"/>
  <c r="CY1919" i="1"/>
  <c r="CZ1919" i="1"/>
  <c r="DD1919" i="1"/>
  <c r="CY1107" i="1"/>
  <c r="CZ1107" i="1"/>
  <c r="DD1107" i="1"/>
  <c r="CZ1255" i="1"/>
  <c r="DA1255" i="1" s="1"/>
  <c r="CY1255" i="1"/>
  <c r="DD1255" i="1"/>
  <c r="CZ1249" i="1"/>
  <c r="DD1249" i="1"/>
  <c r="CY1249" i="1"/>
  <c r="CY1111" i="1"/>
  <c r="CZ1111" i="1"/>
  <c r="DD1111" i="1"/>
  <c r="CY879" i="1"/>
  <c r="DD879" i="1"/>
  <c r="CZ879" i="1"/>
  <c r="CZ693" i="1"/>
  <c r="DD693" i="1"/>
  <c r="CY693" i="1"/>
  <c r="CZ602" i="1"/>
  <c r="DD602" i="1"/>
  <c r="CY602" i="1"/>
  <c r="CZ336" i="1"/>
  <c r="DB336" i="1" s="1"/>
  <c r="DD336" i="1"/>
  <c r="CY336" i="1"/>
  <c r="DD322" i="1"/>
  <c r="CY322" i="1"/>
  <c r="CZ322" i="1"/>
  <c r="DD145" i="1"/>
  <c r="CY145" i="1"/>
  <c r="CZ145" i="1"/>
  <c r="DD2046" i="1"/>
  <c r="CZ2046" i="1"/>
  <c r="CY2046" i="1"/>
  <c r="DD1825" i="1"/>
  <c r="CY1825" i="1"/>
  <c r="CZ1825" i="1"/>
  <c r="DD1720" i="1"/>
  <c r="CY1720" i="1"/>
  <c r="CZ1720" i="1"/>
  <c r="DD1818" i="1"/>
  <c r="CY1818" i="1"/>
  <c r="CZ1818" i="1"/>
  <c r="CZ1554" i="1"/>
  <c r="DB1554" i="1" s="1"/>
  <c r="CY1554" i="1"/>
  <c r="DD1554" i="1"/>
  <c r="DD1509" i="1"/>
  <c r="CY1509" i="1"/>
  <c r="CZ1509" i="1"/>
  <c r="CY1002" i="1"/>
  <c r="CZ1002" i="1"/>
  <c r="DA1002" i="1" s="1"/>
  <c r="DD1002" i="1"/>
  <c r="DD1283" i="1"/>
  <c r="CY1283" i="1"/>
  <c r="CZ1283" i="1"/>
  <c r="CY989" i="1"/>
  <c r="CZ989" i="1"/>
  <c r="DD989" i="1"/>
  <c r="CY794" i="1"/>
  <c r="CZ794" i="1"/>
  <c r="DD794" i="1"/>
  <c r="DD698" i="1"/>
  <c r="CY698" i="1"/>
  <c r="CZ698" i="1"/>
  <c r="CY492" i="1"/>
  <c r="DD492" i="1"/>
  <c r="CZ492" i="1"/>
  <c r="DD428" i="1"/>
  <c r="CZ428" i="1"/>
  <c r="CY428" i="1"/>
  <c r="CY219" i="1"/>
  <c r="CZ219" i="1"/>
  <c r="DD219" i="1"/>
  <c r="CY1692" i="1"/>
  <c r="CZ1692" i="1"/>
  <c r="DD1692" i="1"/>
  <c r="CY1700" i="1"/>
  <c r="CZ1700" i="1"/>
  <c r="DD1700" i="1"/>
  <c r="CY2001" i="1"/>
  <c r="DD2001" i="1"/>
  <c r="CZ2001" i="1"/>
  <c r="CZ1654" i="1"/>
  <c r="CY1654" i="1"/>
  <c r="DD1654" i="1"/>
  <c r="DD1134" i="1"/>
  <c r="CZ1134" i="1"/>
  <c r="CY1134" i="1"/>
  <c r="CZ1404" i="1"/>
  <c r="CY1404" i="1"/>
  <c r="DD1404" i="1"/>
  <c r="CY1085" i="1"/>
  <c r="CZ1085" i="1"/>
  <c r="DD1085" i="1"/>
  <c r="CY1058" i="1"/>
  <c r="CZ1058" i="1"/>
  <c r="DD1058" i="1"/>
  <c r="CY762" i="1"/>
  <c r="CZ762" i="1"/>
  <c r="DD762" i="1"/>
  <c r="CY820" i="1"/>
  <c r="DD820" i="1"/>
  <c r="CZ820" i="1"/>
  <c r="DD561" i="1"/>
  <c r="CZ561" i="1"/>
  <c r="CY561" i="1"/>
  <c r="CZ504" i="1"/>
  <c r="CY504" i="1"/>
  <c r="DD504" i="1"/>
  <c r="CY246" i="1"/>
  <c r="DD246" i="1"/>
  <c r="CZ246" i="1"/>
  <c r="CY124" i="1"/>
  <c r="DD124" i="1"/>
  <c r="CZ124" i="1"/>
  <c r="CY1845" i="1"/>
  <c r="DD1845" i="1"/>
  <c r="CZ1845" i="1"/>
  <c r="CZ1896" i="1"/>
  <c r="DD1896" i="1"/>
  <c r="CY1896" i="1"/>
  <c r="CY1860" i="1"/>
  <c r="DD1860" i="1"/>
  <c r="CZ1860" i="1"/>
  <c r="CY1569" i="1"/>
  <c r="DD1569" i="1"/>
  <c r="CZ1569" i="1"/>
  <c r="DD1524" i="1"/>
  <c r="CZ1524" i="1"/>
  <c r="CY1524" i="1"/>
  <c r="DD1216" i="1"/>
  <c r="CZ1216" i="1"/>
  <c r="CY1216" i="1"/>
  <c r="CY1182" i="1"/>
  <c r="CZ1182" i="1"/>
  <c r="DD1182" i="1"/>
  <c r="DD830" i="1"/>
  <c r="CY830" i="1"/>
  <c r="CZ830" i="1"/>
  <c r="CZ962" i="1"/>
  <c r="DD962" i="1"/>
  <c r="CY962" i="1"/>
  <c r="CY665" i="1"/>
  <c r="DD665" i="1"/>
  <c r="CZ665" i="1"/>
  <c r="CY661" i="1"/>
  <c r="DD661" i="1"/>
  <c r="CZ661" i="1"/>
  <c r="CY514" i="1"/>
  <c r="CZ514" i="1"/>
  <c r="DD514" i="1"/>
  <c r="DD164" i="1"/>
  <c r="CZ164" i="1"/>
  <c r="CY164" i="1"/>
  <c r="DD58" i="1"/>
  <c r="CZ58" i="1"/>
  <c r="CY58" i="1"/>
  <c r="CY1941" i="1"/>
  <c r="DD1941" i="1"/>
  <c r="CZ1941" i="1"/>
  <c r="CZ1591" i="1"/>
  <c r="CY1591" i="1"/>
  <c r="DD1591" i="1"/>
  <c r="CZ1740" i="1"/>
  <c r="CY1740" i="1"/>
  <c r="DD1740" i="1"/>
  <c r="DD1341" i="1"/>
  <c r="CZ1341" i="1"/>
  <c r="CY1341" i="1"/>
  <c r="CZ1568" i="1"/>
  <c r="CY1568" i="1"/>
  <c r="DD1568" i="1"/>
  <c r="DD1356" i="1"/>
  <c r="CZ1356" i="1"/>
  <c r="CY1356" i="1"/>
  <c r="CY1038" i="1"/>
  <c r="DD1038" i="1"/>
  <c r="CZ1038" i="1"/>
  <c r="DA1038" i="1" s="1"/>
  <c r="CY1005" i="1"/>
  <c r="CZ1005" i="1"/>
  <c r="DD1005" i="1"/>
  <c r="CY607" i="1"/>
  <c r="CZ607" i="1"/>
  <c r="DD607" i="1"/>
  <c r="CY718" i="1"/>
  <c r="DD718" i="1"/>
  <c r="CZ718" i="1"/>
  <c r="CY716" i="1"/>
  <c r="CZ716" i="1"/>
  <c r="DD716" i="1"/>
  <c r="CY375" i="1"/>
  <c r="DD375" i="1"/>
  <c r="CZ375" i="1"/>
  <c r="CY271" i="1"/>
  <c r="CZ271" i="1"/>
  <c r="DD271" i="1"/>
  <c r="CY215" i="1"/>
  <c r="DD215" i="1"/>
  <c r="CZ215" i="1"/>
  <c r="DD2037" i="1"/>
  <c r="CY2037" i="1"/>
  <c r="CZ2037" i="1"/>
  <c r="CY1839" i="1"/>
  <c r="DD1839" i="1"/>
  <c r="CZ1839" i="1"/>
  <c r="CZ1856" i="1"/>
  <c r="CY1856" i="1"/>
  <c r="DD1856" i="1"/>
  <c r="DD950" i="1"/>
  <c r="CY950" i="1"/>
  <c r="CZ950" i="1"/>
  <c r="CY1595" i="1"/>
  <c r="CZ1595" i="1"/>
  <c r="DD1595" i="1"/>
  <c r="CZ1186" i="1"/>
  <c r="CY1186" i="1"/>
  <c r="DD1186" i="1"/>
  <c r="CZ1212" i="1"/>
  <c r="CY1212" i="1"/>
  <c r="DD1212" i="1"/>
  <c r="CZ1146" i="1"/>
  <c r="CY1146" i="1"/>
  <c r="DD1146" i="1"/>
  <c r="CY920" i="1"/>
  <c r="CZ920" i="1"/>
  <c r="DD920" i="1"/>
  <c r="CY653" i="1"/>
  <c r="CZ653" i="1"/>
  <c r="DD653" i="1"/>
  <c r="CZ699" i="1"/>
  <c r="DD699" i="1"/>
  <c r="CY699" i="1"/>
  <c r="DD339" i="1"/>
  <c r="CY339" i="1"/>
  <c r="CZ339" i="1"/>
  <c r="DD333" i="1"/>
  <c r="CY333" i="1"/>
  <c r="CZ333" i="1"/>
  <c r="CZ167" i="1"/>
  <c r="CY167" i="1"/>
  <c r="DD167" i="1"/>
  <c r="CZ1578" i="1"/>
  <c r="DD1578" i="1"/>
  <c r="CY1578" i="1"/>
  <c r="CY1970" i="1"/>
  <c r="CZ1970" i="1"/>
  <c r="DD1970" i="1"/>
  <c r="CY1975" i="1"/>
  <c r="CZ1975" i="1"/>
  <c r="DD1975" i="1"/>
  <c r="CY1313" i="1"/>
  <c r="CZ1313" i="1"/>
  <c r="DD1313" i="1"/>
  <c r="DD1370" i="1"/>
  <c r="CY1370" i="1"/>
  <c r="CZ1370" i="1"/>
  <c r="CZ1291" i="1"/>
  <c r="CY1291" i="1"/>
  <c r="DD1291" i="1"/>
  <c r="CY1151" i="1"/>
  <c r="DD1151" i="1"/>
  <c r="CZ1151" i="1"/>
  <c r="DD1086" i="1"/>
  <c r="CZ1086" i="1"/>
  <c r="CY1086" i="1"/>
  <c r="CY747" i="1"/>
  <c r="DD747" i="1"/>
  <c r="CZ747" i="1"/>
  <c r="CZ646" i="1"/>
  <c r="CY646" i="1"/>
  <c r="DD646" i="1"/>
  <c r="CZ544" i="1"/>
  <c r="CY544" i="1"/>
  <c r="DD544" i="1"/>
  <c r="CY462" i="1"/>
  <c r="DD462" i="1"/>
  <c r="CZ462" i="1"/>
  <c r="DD297" i="1"/>
  <c r="CY297" i="1"/>
  <c r="CZ297" i="1"/>
  <c r="CY125" i="1"/>
  <c r="DD125" i="1"/>
  <c r="CZ125" i="1"/>
  <c r="CZ1338" i="1"/>
  <c r="DD1338" i="1"/>
  <c r="CY1338" i="1"/>
  <c r="CL1932" i="1"/>
  <c r="CQ1932" i="1"/>
  <c r="CM1932" i="1"/>
  <c r="CZ1295" i="1"/>
  <c r="DD1295" i="1"/>
  <c r="CY1295" i="1"/>
  <c r="CC781" i="1"/>
  <c r="BX781" i="1"/>
  <c r="BY781" i="1"/>
  <c r="BX533" i="1"/>
  <c r="BY533" i="1"/>
  <c r="CC533" i="1"/>
  <c r="CC1869" i="1"/>
  <c r="BX1869" i="1"/>
  <c r="BY1869" i="1"/>
  <c r="BX1235" i="1"/>
  <c r="BY1235" i="1"/>
  <c r="CC1235" i="1"/>
  <c r="CC550" i="1"/>
  <c r="BY550" i="1"/>
  <c r="BX550" i="1"/>
  <c r="BX1458" i="1"/>
  <c r="BY1458" i="1"/>
  <c r="CC1458" i="1"/>
  <c r="BX1851" i="1"/>
  <c r="CC1851" i="1"/>
  <c r="BY1851" i="1"/>
  <c r="BX177" i="1"/>
  <c r="BY177" i="1"/>
  <c r="CC177" i="1"/>
  <c r="BX1160" i="1"/>
  <c r="BY1160" i="1"/>
  <c r="CC1160" i="1"/>
  <c r="BX1169" i="1"/>
  <c r="CC1169" i="1"/>
  <c r="BY1169" i="1"/>
  <c r="BX1614" i="1"/>
  <c r="CC1614" i="1"/>
  <c r="BY1614" i="1"/>
  <c r="CC630" i="1"/>
  <c r="BY630" i="1"/>
  <c r="BX630" i="1"/>
  <c r="BX1630" i="1"/>
  <c r="CC1630" i="1"/>
  <c r="BY1630" i="1"/>
  <c r="CC1939" i="1"/>
  <c r="BX1939" i="1"/>
  <c r="BY1939" i="1"/>
  <c r="BX396" i="1"/>
  <c r="CC396" i="1"/>
  <c r="BY396" i="1"/>
  <c r="BX1607" i="1"/>
  <c r="CC1607" i="1"/>
  <c r="BY1607" i="1"/>
  <c r="CC762" i="1"/>
  <c r="BY762" i="1"/>
  <c r="BX762" i="1"/>
  <c r="BY1495" i="1"/>
  <c r="CC1495" i="1"/>
  <c r="BX1495" i="1"/>
  <c r="BY890" i="1"/>
  <c r="CC890" i="1"/>
  <c r="BX890" i="1"/>
  <c r="DX82" i="1"/>
  <c r="DY81" i="1" s="1"/>
  <c r="BY182" i="1"/>
  <c r="BX182" i="1"/>
  <c r="CC182" i="1"/>
  <c r="BX539" i="1"/>
  <c r="BY539" i="1"/>
  <c r="CC539" i="1"/>
  <c r="BX320" i="1"/>
  <c r="CC320" i="1"/>
  <c r="BY320" i="1"/>
  <c r="BX908" i="1"/>
  <c r="BY908" i="1"/>
  <c r="CC908" i="1"/>
  <c r="BX232" i="1"/>
  <c r="BY232" i="1"/>
  <c r="CC232" i="1"/>
  <c r="BX1086" i="1"/>
  <c r="CC1086" i="1"/>
  <c r="BY1086" i="1"/>
  <c r="BX1063" i="1"/>
  <c r="CC1063" i="1"/>
  <c r="BY1063" i="1"/>
  <c r="BX340" i="1"/>
  <c r="CC340" i="1"/>
  <c r="BY340" i="1"/>
  <c r="BY204" i="1"/>
  <c r="CC204" i="1"/>
  <c r="BX204" i="1"/>
  <c r="BY1825" i="1"/>
  <c r="BX1825" i="1"/>
  <c r="CC1825" i="1"/>
  <c r="BY1919" i="1"/>
  <c r="CC1919" i="1"/>
  <c r="BX1919" i="1"/>
  <c r="BX1206" i="1"/>
  <c r="CC1206" i="1"/>
  <c r="BY1206" i="1"/>
  <c r="BX292" i="1"/>
  <c r="BY292" i="1"/>
  <c r="CC292" i="1"/>
  <c r="CC981" i="1"/>
  <c r="BX981" i="1"/>
  <c r="BY981" i="1"/>
  <c r="BY551" i="1"/>
  <c r="BX551" i="1"/>
  <c r="CC551" i="1"/>
  <c r="CC298" i="1"/>
  <c r="BX298" i="1"/>
  <c r="BY298" i="1"/>
  <c r="BY914" i="1"/>
  <c r="BX914" i="1"/>
  <c r="CC914" i="1"/>
  <c r="CC1726" i="1"/>
  <c r="BY1726" i="1"/>
  <c r="BX1726" i="1"/>
  <c r="BY1611" i="1"/>
  <c r="CC1611" i="1"/>
  <c r="BX1611" i="1"/>
  <c r="CC1417" i="1"/>
  <c r="BX1417" i="1"/>
  <c r="BY1417" i="1"/>
  <c r="BY1036" i="1"/>
  <c r="BX1036" i="1"/>
  <c r="CC1036" i="1"/>
  <c r="BX1306" i="1"/>
  <c r="CC1306" i="1"/>
  <c r="BY1306" i="1"/>
  <c r="CC1436" i="1"/>
  <c r="BX1436" i="1"/>
  <c r="BY1436" i="1"/>
  <c r="BX1542" i="1"/>
  <c r="BY1542" i="1"/>
  <c r="CC1542" i="1"/>
  <c r="BX793" i="1"/>
  <c r="BY793" i="1"/>
  <c r="CC793" i="1"/>
  <c r="BX400" i="1"/>
  <c r="BY400" i="1"/>
  <c r="CC400" i="1"/>
  <c r="BX138" i="1"/>
  <c r="CC138" i="1"/>
  <c r="BY138" i="1"/>
  <c r="BX771" i="1"/>
  <c r="CC771" i="1"/>
  <c r="BY771" i="1"/>
  <c r="CC1574" i="1"/>
  <c r="BX1574" i="1"/>
  <c r="BY1574" i="1"/>
  <c r="CC1424" i="1"/>
  <c r="BY1424" i="1"/>
  <c r="BX1424" i="1"/>
  <c r="BX1303" i="1"/>
  <c r="CC1303" i="1"/>
  <c r="BY1303" i="1"/>
  <c r="BX1975" i="1"/>
  <c r="CC1975" i="1"/>
  <c r="BY1975" i="1"/>
  <c r="CC729" i="1"/>
  <c r="BX729" i="1"/>
  <c r="BY729" i="1"/>
  <c r="BY166" i="1"/>
  <c r="BX166" i="1"/>
  <c r="CC166" i="1"/>
  <c r="BY901" i="1"/>
  <c r="BX901" i="1"/>
  <c r="CC901" i="1"/>
  <c r="BX1249" i="1"/>
  <c r="BY1249" i="1"/>
  <c r="CC1249" i="1"/>
  <c r="BY1092" i="1"/>
  <c r="BX1092" i="1"/>
  <c r="CC1092" i="1"/>
  <c r="BX1688" i="1"/>
  <c r="CC1688" i="1"/>
  <c r="BY1688" i="1"/>
  <c r="BY684" i="1"/>
  <c r="CC684" i="1"/>
  <c r="BX684" i="1"/>
  <c r="BX1319" i="1"/>
  <c r="CC1319" i="1"/>
  <c r="BY1319" i="1"/>
  <c r="BX435" i="1"/>
  <c r="BY435" i="1"/>
  <c r="CC435" i="1"/>
  <c r="BY838" i="1"/>
  <c r="BZ838" i="1" s="1"/>
  <c r="BX838" i="1"/>
  <c r="CC838" i="1"/>
  <c r="CC580" i="1"/>
  <c r="BY580" i="1"/>
  <c r="BX580" i="1"/>
  <c r="BX380" i="1"/>
  <c r="BY380" i="1"/>
  <c r="CC380" i="1"/>
  <c r="CC214" i="1"/>
  <c r="BX214" i="1"/>
  <c r="BY214" i="1"/>
  <c r="BY934" i="1"/>
  <c r="BZ934" i="1" s="1"/>
  <c r="BX934" i="1"/>
  <c r="CC934" i="1"/>
  <c r="BX469" i="1"/>
  <c r="BY469" i="1"/>
  <c r="CC469" i="1"/>
  <c r="BY1499" i="1"/>
  <c r="BX1499" i="1"/>
  <c r="CC1499" i="1"/>
  <c r="BX1305" i="1"/>
  <c r="CC1305" i="1"/>
  <c r="BY1305" i="1"/>
  <c r="BX1174" i="1"/>
  <c r="CC1174" i="1"/>
  <c r="BY1174" i="1"/>
  <c r="CC1152" i="1"/>
  <c r="BX1152" i="1"/>
  <c r="BY1152" i="1"/>
  <c r="BZ1152" i="1" s="1"/>
  <c r="BX1241" i="1"/>
  <c r="BY1241" i="1"/>
  <c r="CC1241" i="1"/>
  <c r="BX1561" i="1"/>
  <c r="CC1561" i="1"/>
  <c r="BY1561" i="1"/>
  <c r="BY1842" i="1"/>
  <c r="CC1842" i="1"/>
  <c r="BX1842" i="1"/>
  <c r="BY1926" i="1"/>
  <c r="CA1926" i="1" s="1"/>
  <c r="CC1926" i="1"/>
  <c r="BX1926" i="1"/>
  <c r="BX545" i="1"/>
  <c r="BY545" i="1"/>
  <c r="CC545" i="1"/>
  <c r="BY329" i="1"/>
  <c r="BX329" i="1"/>
  <c r="CC329" i="1"/>
  <c r="BY124" i="1"/>
  <c r="BX124" i="1"/>
  <c r="CC124" i="1"/>
  <c r="BX917" i="1"/>
  <c r="CC917" i="1"/>
  <c r="BY917" i="1"/>
  <c r="CC627" i="1"/>
  <c r="BX627" i="1"/>
  <c r="BY627" i="1"/>
  <c r="CC239" i="1"/>
  <c r="BX239" i="1"/>
  <c r="BY239" i="1"/>
  <c r="BX1107" i="1"/>
  <c r="CC1107" i="1"/>
  <c r="BY1107" i="1"/>
  <c r="BX1067" i="1"/>
  <c r="BY1067" i="1"/>
  <c r="CC1067" i="1"/>
  <c r="BY417" i="1"/>
  <c r="CC417" i="1"/>
  <c r="BX417" i="1"/>
  <c r="BY248" i="1"/>
  <c r="CC248" i="1"/>
  <c r="BX248" i="1"/>
  <c r="BX1840" i="1"/>
  <c r="BY1840" i="1"/>
  <c r="CC1840" i="1"/>
  <c r="CC1928" i="1"/>
  <c r="BX1928" i="1"/>
  <c r="BY1928" i="1"/>
  <c r="BX1948" i="1"/>
  <c r="CC1948" i="1"/>
  <c r="BY1948" i="1"/>
  <c r="CC1223" i="1"/>
  <c r="BX1223" i="1"/>
  <c r="BY1223" i="1"/>
  <c r="BX404" i="1"/>
  <c r="BY404" i="1"/>
  <c r="CC404" i="1"/>
  <c r="BX137" i="1"/>
  <c r="BY137" i="1"/>
  <c r="CC137" i="1"/>
  <c r="CC2043" i="1"/>
  <c r="BX2043" i="1"/>
  <c r="BY2043" i="1"/>
  <c r="CC737" i="1"/>
  <c r="BX737" i="1"/>
  <c r="BY737" i="1"/>
  <c r="CC547" i="1"/>
  <c r="BX547" i="1"/>
  <c r="BY547" i="1"/>
  <c r="BX95" i="1"/>
  <c r="CC95" i="1"/>
  <c r="BY95" i="1"/>
  <c r="BY990" i="1"/>
  <c r="CC990" i="1"/>
  <c r="BX990" i="1"/>
  <c r="BY750" i="1"/>
  <c r="CC750" i="1"/>
  <c r="BX750" i="1"/>
  <c r="CC1770" i="1"/>
  <c r="BY1770" i="1"/>
  <c r="BX1770" i="1"/>
  <c r="CC1578" i="1"/>
  <c r="BX1578" i="1"/>
  <c r="BY1578" i="1"/>
  <c r="CC1568" i="1"/>
  <c r="BY1568" i="1"/>
  <c r="BX1568" i="1"/>
  <c r="BX1794" i="1"/>
  <c r="CC1794" i="1"/>
  <c r="BY1794" i="1"/>
  <c r="CC1802" i="1"/>
  <c r="BX1802" i="1"/>
  <c r="BY1802" i="1"/>
  <c r="CC1937" i="1"/>
  <c r="BX1937" i="1"/>
  <c r="BY1937" i="1"/>
  <c r="BY202" i="1"/>
  <c r="BX202" i="1"/>
  <c r="CC202" i="1"/>
  <c r="CC814" i="1"/>
  <c r="BX814" i="1"/>
  <c r="BY814" i="1"/>
  <c r="BY709" i="1"/>
  <c r="BX709" i="1"/>
  <c r="CC709" i="1"/>
  <c r="BY405" i="1"/>
  <c r="CC405" i="1"/>
  <c r="BX405" i="1"/>
  <c r="CC152" i="1"/>
  <c r="BX152" i="1"/>
  <c r="BY152" i="1"/>
  <c r="CA152" i="1" s="1"/>
  <c r="BX791" i="1"/>
  <c r="BY791" i="1"/>
  <c r="CC791" i="1"/>
  <c r="CC1583" i="1"/>
  <c r="BY1583" i="1"/>
  <c r="BX1583" i="1"/>
  <c r="BX1606" i="1"/>
  <c r="BY1606" i="1"/>
  <c r="CC1606" i="1"/>
  <c r="BY1433" i="1"/>
  <c r="BX1433" i="1"/>
  <c r="CC1433" i="1"/>
  <c r="BY1311" i="1"/>
  <c r="BX1311" i="1"/>
  <c r="CC1311" i="1"/>
  <c r="CC1565" i="1"/>
  <c r="BY1565" i="1"/>
  <c r="BX1565" i="1"/>
  <c r="BY1982" i="1"/>
  <c r="BX1982" i="1"/>
  <c r="CC1982" i="1"/>
  <c r="CC919" i="1"/>
  <c r="BX919" i="1"/>
  <c r="BY919" i="1"/>
  <c r="BZ919" i="1" s="1"/>
  <c r="BX1817" i="1"/>
  <c r="CC1817" i="1"/>
  <c r="BY1817" i="1"/>
  <c r="BY328" i="1"/>
  <c r="BX328" i="1"/>
  <c r="CC328" i="1"/>
  <c r="BX2048" i="1"/>
  <c r="BY2048" i="1"/>
  <c r="CC2048" i="1"/>
  <c r="BX825" i="1"/>
  <c r="BY825" i="1"/>
  <c r="CC825" i="1"/>
  <c r="BY634" i="1"/>
  <c r="BX634" i="1"/>
  <c r="CC634" i="1"/>
  <c r="BY428" i="1"/>
  <c r="BX428" i="1"/>
  <c r="CC428" i="1"/>
  <c r="BX945" i="1"/>
  <c r="CC945" i="1"/>
  <c r="BY945" i="1"/>
  <c r="BX139" i="1"/>
  <c r="CC139" i="1"/>
  <c r="BY139" i="1"/>
  <c r="CC94" i="1"/>
  <c r="BX94" i="1"/>
  <c r="BY94" i="1"/>
  <c r="CC1634" i="1"/>
  <c r="BY1634" i="1"/>
  <c r="BX1634" i="1"/>
  <c r="BX1441" i="1"/>
  <c r="BY1441" i="1"/>
  <c r="CC1441" i="1"/>
  <c r="CC1209" i="1"/>
  <c r="BX1209" i="1"/>
  <c r="BY1209" i="1"/>
  <c r="BY1459" i="1"/>
  <c r="BX1459" i="1"/>
  <c r="CC1459" i="1"/>
  <c r="BY1497" i="1"/>
  <c r="BX1497" i="1"/>
  <c r="CC1497" i="1"/>
  <c r="BY1731" i="1"/>
  <c r="BX1731" i="1"/>
  <c r="CC1731" i="1"/>
  <c r="BY426" i="1"/>
  <c r="BX426" i="1"/>
  <c r="CC426" i="1"/>
  <c r="BX176" i="1"/>
  <c r="CC176" i="1"/>
  <c r="BY176" i="1"/>
  <c r="CC2019" i="1"/>
  <c r="BX2019" i="1"/>
  <c r="BY2019" i="1"/>
  <c r="BX757" i="1"/>
  <c r="BY757" i="1"/>
  <c r="CC757" i="1"/>
  <c r="BY573" i="1"/>
  <c r="CC573" i="1"/>
  <c r="BX573" i="1"/>
  <c r="CC135" i="1"/>
  <c r="BY135" i="1"/>
  <c r="BX135" i="1"/>
  <c r="CC1007" i="1"/>
  <c r="BX1007" i="1"/>
  <c r="BY1007" i="1"/>
  <c r="CC871" i="1"/>
  <c r="BX871" i="1"/>
  <c r="BY871" i="1"/>
  <c r="BX2020" i="1"/>
  <c r="CC2020" i="1"/>
  <c r="BY2020" i="1"/>
  <c r="CC1647" i="1"/>
  <c r="BY1647" i="1"/>
  <c r="BX1647" i="1"/>
  <c r="BX1712" i="1"/>
  <c r="BY1712" i="1"/>
  <c r="CC1712" i="1"/>
  <c r="BY1844" i="1"/>
  <c r="BX1844" i="1"/>
  <c r="CC1844" i="1"/>
  <c r="BY1828" i="1"/>
  <c r="BX1828" i="1"/>
  <c r="CC1828" i="1"/>
  <c r="CC315" i="1"/>
  <c r="BX315" i="1"/>
  <c r="BY315" i="1"/>
  <c r="BX592" i="1"/>
  <c r="BY592" i="1"/>
  <c r="CC592" i="1"/>
  <c r="BX395" i="1"/>
  <c r="BY395" i="1"/>
  <c r="CC395" i="1"/>
  <c r="BX196" i="1"/>
  <c r="CC196" i="1"/>
  <c r="BY196" i="1"/>
  <c r="CC985" i="1"/>
  <c r="BX985" i="1"/>
  <c r="BY985" i="1"/>
  <c r="BX671" i="1"/>
  <c r="BY671" i="1"/>
  <c r="CC671" i="1"/>
  <c r="BX310" i="1"/>
  <c r="BY310" i="1"/>
  <c r="CC310" i="1"/>
  <c r="BY1167" i="1"/>
  <c r="BX1167" i="1"/>
  <c r="CC1167" i="1"/>
  <c r="BX1120" i="1"/>
  <c r="CC1120" i="1"/>
  <c r="BY1120" i="1"/>
  <c r="BX922" i="1"/>
  <c r="BY922" i="1"/>
  <c r="CC922" i="1"/>
  <c r="BX537" i="1"/>
  <c r="CC537" i="1"/>
  <c r="BY537" i="1"/>
  <c r="BY1886" i="1"/>
  <c r="BX1886" i="1"/>
  <c r="CC1886" i="1"/>
  <c r="BX1966" i="1"/>
  <c r="CC1966" i="1"/>
  <c r="BY1966" i="1"/>
  <c r="CC2008" i="1"/>
  <c r="BX2008" i="1"/>
  <c r="BY2008" i="1"/>
  <c r="BY1597" i="1"/>
  <c r="BX1597" i="1"/>
  <c r="CC1597" i="1"/>
  <c r="CC797" i="1"/>
  <c r="BY797" i="1"/>
  <c r="BX797" i="1"/>
  <c r="BY549" i="1"/>
  <c r="BX549" i="1"/>
  <c r="CC549" i="1"/>
  <c r="BX322" i="1"/>
  <c r="BY322" i="1"/>
  <c r="CC322" i="1"/>
  <c r="BY108" i="1"/>
  <c r="CC108" i="1"/>
  <c r="BX108" i="1"/>
  <c r="BX876" i="1"/>
  <c r="BY876" i="1"/>
  <c r="CC876" i="1"/>
  <c r="BX429" i="1"/>
  <c r="BY429" i="1"/>
  <c r="CC429" i="1"/>
  <c r="BY1435" i="1"/>
  <c r="BX1435" i="1"/>
  <c r="CC1435" i="1"/>
  <c r="CC1230" i="1"/>
  <c r="BY1230" i="1"/>
  <c r="BX1230" i="1"/>
  <c r="BY1139" i="1"/>
  <c r="CC1139" i="1"/>
  <c r="BX1139" i="1"/>
  <c r="BX1077" i="1"/>
  <c r="BY1077" i="1"/>
  <c r="CC1077" i="1"/>
  <c r="BX1121" i="1"/>
  <c r="BY1121" i="1"/>
  <c r="CC1121" i="1"/>
  <c r="CC1307" i="1"/>
  <c r="BX1307" i="1"/>
  <c r="BY1307" i="1"/>
  <c r="BY1753" i="1"/>
  <c r="BX1753" i="1"/>
  <c r="CC1753" i="1"/>
  <c r="BY1874" i="1"/>
  <c r="CC1874" i="1"/>
  <c r="BX1874" i="1"/>
  <c r="CC116" i="1"/>
  <c r="BX116" i="1"/>
  <c r="BY116" i="1"/>
  <c r="BX868" i="1"/>
  <c r="BY868" i="1"/>
  <c r="CC868" i="1"/>
  <c r="BX615" i="1"/>
  <c r="BY615" i="1"/>
  <c r="CC615" i="1"/>
  <c r="BY434" i="1"/>
  <c r="BX434" i="1"/>
  <c r="CC434" i="1"/>
  <c r="BY122" i="1"/>
  <c r="CC122" i="1"/>
  <c r="BX122" i="1"/>
  <c r="BX713" i="1"/>
  <c r="BY713" i="1"/>
  <c r="CC713" i="1"/>
  <c r="CC1694" i="1"/>
  <c r="BX1694" i="1"/>
  <c r="BY1694" i="1"/>
  <c r="BY1519" i="1"/>
  <c r="BX1519" i="1"/>
  <c r="CC1519" i="1"/>
  <c r="BY1393" i="1"/>
  <c r="CC1393" i="1"/>
  <c r="BX1393" i="1"/>
  <c r="BY1350" i="1"/>
  <c r="CC1350" i="1"/>
  <c r="BX1350" i="1"/>
  <c r="BX1769" i="1"/>
  <c r="BY1769" i="1"/>
  <c r="CC1769" i="1"/>
  <c r="BX1852" i="1"/>
  <c r="CC1852" i="1"/>
  <c r="BY1852" i="1"/>
  <c r="BX1782" i="1"/>
  <c r="BY1782" i="1"/>
  <c r="CC1782" i="1"/>
  <c r="BX1148" i="1"/>
  <c r="BY1148" i="1"/>
  <c r="CC1148" i="1"/>
  <c r="CA720" i="1"/>
  <c r="CA1368" i="1"/>
  <c r="BZ1113" i="1"/>
  <c r="CA1773" i="1"/>
  <c r="BX508" i="1"/>
  <c r="BY508" i="1"/>
  <c r="CC508" i="1"/>
  <c r="BX240" i="1"/>
  <c r="BY240" i="1"/>
  <c r="CC240" i="1"/>
  <c r="BX103" i="1"/>
  <c r="BY103" i="1"/>
  <c r="CC103" i="1"/>
  <c r="CC870" i="1"/>
  <c r="BX870" i="1"/>
  <c r="BY870" i="1"/>
  <c r="CC597" i="1"/>
  <c r="BX597" i="1"/>
  <c r="BY597" i="1"/>
  <c r="BX187" i="1"/>
  <c r="BY187" i="1"/>
  <c r="CC187" i="1"/>
  <c r="BY1048" i="1"/>
  <c r="CC1048" i="1"/>
  <c r="BX1048" i="1"/>
  <c r="BX1053" i="1"/>
  <c r="BY1053" i="1"/>
  <c r="CC1053" i="1"/>
  <c r="CC244" i="1"/>
  <c r="BY244" i="1"/>
  <c r="BX244" i="1"/>
  <c r="CC57" i="1"/>
  <c r="BX57" i="1"/>
  <c r="BY57" i="1"/>
  <c r="CA57" i="1" s="1"/>
  <c r="BX1812" i="1"/>
  <c r="BY1812" i="1"/>
  <c r="CC1812" i="1"/>
  <c r="BX1899" i="1"/>
  <c r="BY1899" i="1"/>
  <c r="CC1899" i="1"/>
  <c r="CC1897" i="1"/>
  <c r="BX1897" i="1"/>
  <c r="BY1897" i="1"/>
  <c r="BX1147" i="1"/>
  <c r="BY1147" i="1"/>
  <c r="CC1147" i="1"/>
  <c r="BY658" i="1"/>
  <c r="BX658" i="1"/>
  <c r="CC658" i="1"/>
  <c r="BX462" i="1"/>
  <c r="CC462" i="1"/>
  <c r="BY462" i="1"/>
  <c r="CC255" i="1"/>
  <c r="BX255" i="1"/>
  <c r="BY255" i="1"/>
  <c r="BY1032" i="1"/>
  <c r="BX1032" i="1"/>
  <c r="CC1032" i="1"/>
  <c r="BY741" i="1"/>
  <c r="BX741" i="1"/>
  <c r="CC741" i="1"/>
  <c r="BY365" i="1"/>
  <c r="CC365" i="1"/>
  <c r="BX365" i="1"/>
  <c r="BX1300" i="1"/>
  <c r="BY1300" i="1"/>
  <c r="CC1300" i="1"/>
  <c r="CC1146" i="1"/>
  <c r="BX1146" i="1"/>
  <c r="BY1146" i="1"/>
  <c r="BX1050" i="1"/>
  <c r="CC1050" i="1"/>
  <c r="BY1050" i="1"/>
  <c r="CC902" i="1"/>
  <c r="BX902" i="1"/>
  <c r="BY902" i="1"/>
  <c r="BY2002" i="1"/>
  <c r="CC2002" i="1"/>
  <c r="BX2002" i="1"/>
  <c r="CC2003" i="1"/>
  <c r="BX2003" i="1"/>
  <c r="BY2003" i="1"/>
  <c r="BX1343" i="1"/>
  <c r="CC1343" i="1"/>
  <c r="BY1343" i="1"/>
  <c r="CC1743" i="1"/>
  <c r="BY1743" i="1"/>
  <c r="BX1743" i="1"/>
  <c r="CY564" i="1"/>
  <c r="DD564" i="1"/>
  <c r="CZ564" i="1"/>
  <c r="CQ1752" i="1"/>
  <c r="CL1752" i="1"/>
  <c r="CM1752" i="1"/>
  <c r="DD1729" i="1"/>
  <c r="CY1729" i="1"/>
  <c r="CZ1729" i="1"/>
  <c r="CY1016" i="1"/>
  <c r="CZ1016" i="1"/>
  <c r="DD1016" i="1"/>
  <c r="CZ149" i="1"/>
  <c r="DD149" i="1"/>
  <c r="CY149" i="1"/>
  <c r="CY1635" i="1"/>
  <c r="CZ1635" i="1"/>
  <c r="DD1635" i="1"/>
  <c r="CY1187" i="1"/>
  <c r="DD1187" i="1"/>
  <c r="CZ1187" i="1"/>
  <c r="CZ455" i="1"/>
  <c r="DD455" i="1"/>
  <c r="CY455" i="1"/>
  <c r="CL1459" i="1"/>
  <c r="CQ1459" i="1"/>
  <c r="CM1459" i="1"/>
  <c r="CZ1270" i="1"/>
  <c r="CY1270" i="1"/>
  <c r="DD1270" i="1"/>
  <c r="CY380" i="1"/>
  <c r="CZ380" i="1"/>
  <c r="DD380" i="1"/>
  <c r="CM1545" i="1"/>
  <c r="CQ1545" i="1"/>
  <c r="CL1545" i="1"/>
  <c r="CY1303" i="1"/>
  <c r="CZ1303" i="1"/>
  <c r="DD1303" i="1"/>
  <c r="CQ1872" i="1"/>
  <c r="CM1872" i="1"/>
  <c r="CL1872" i="1"/>
  <c r="CM1973" i="1"/>
  <c r="CQ1973" i="1"/>
  <c r="CL1973" i="1"/>
  <c r="CQ1928" i="1"/>
  <c r="CL1928" i="1"/>
  <c r="CM1928" i="1"/>
  <c r="CL1201" i="1"/>
  <c r="CM1201" i="1"/>
  <c r="CQ1201" i="1"/>
  <c r="CQ1423" i="1"/>
  <c r="CL1423" i="1"/>
  <c r="CM1423" i="1"/>
  <c r="CL1329" i="1"/>
  <c r="CM1329" i="1"/>
  <c r="CQ1329" i="1"/>
  <c r="CM1228" i="1"/>
  <c r="CL1228" i="1"/>
  <c r="CQ1228" i="1"/>
  <c r="CL987" i="1"/>
  <c r="CM987" i="1"/>
  <c r="CQ987" i="1"/>
  <c r="CL893" i="1"/>
  <c r="CM893" i="1"/>
  <c r="CQ893" i="1"/>
  <c r="CM550" i="1"/>
  <c r="CQ550" i="1"/>
  <c r="CL550" i="1"/>
  <c r="CQ527" i="1"/>
  <c r="CM527" i="1"/>
  <c r="CL527" i="1"/>
  <c r="CM431" i="1"/>
  <c r="CQ431" i="1"/>
  <c r="CL431" i="1"/>
  <c r="CM227" i="1"/>
  <c r="CQ227" i="1"/>
  <c r="CL227" i="1"/>
  <c r="CQ151" i="1"/>
  <c r="CL151" i="1"/>
  <c r="CM151" i="1"/>
  <c r="CM2043" i="1"/>
  <c r="CL2043" i="1"/>
  <c r="CQ2043" i="1"/>
  <c r="CL1758" i="1"/>
  <c r="CQ1758" i="1"/>
  <c r="CM1758" i="1"/>
  <c r="CL1733" i="1"/>
  <c r="CM1733" i="1"/>
  <c r="CQ1733" i="1"/>
  <c r="CM1570" i="1"/>
  <c r="CL1570" i="1"/>
  <c r="CQ1570" i="1"/>
  <c r="CL1559" i="1"/>
  <c r="CM1559" i="1"/>
  <c r="CQ1559" i="1"/>
  <c r="CQ1324" i="1"/>
  <c r="CL1324" i="1"/>
  <c r="CM1324" i="1"/>
  <c r="CM964" i="1"/>
  <c r="CQ964" i="1"/>
  <c r="CL964" i="1"/>
  <c r="CL1137" i="1"/>
  <c r="CQ1137" i="1"/>
  <c r="CM1137" i="1"/>
  <c r="CL923" i="1"/>
  <c r="CM923" i="1"/>
  <c r="CQ923" i="1"/>
  <c r="CL747" i="1"/>
  <c r="CM747" i="1"/>
  <c r="CQ747" i="1"/>
  <c r="CM533" i="1"/>
  <c r="CL533" i="1"/>
  <c r="CQ533" i="1"/>
  <c r="CQ496" i="1"/>
  <c r="CM496" i="1"/>
  <c r="CL496" i="1"/>
  <c r="CL445" i="1"/>
  <c r="CQ445" i="1"/>
  <c r="CM445" i="1"/>
  <c r="CQ105" i="1"/>
  <c r="CM105" i="1"/>
  <c r="CL105" i="1"/>
  <c r="CL1408" i="1"/>
  <c r="CM1408" i="1"/>
  <c r="CQ1408" i="1"/>
  <c r="CM1152" i="1"/>
  <c r="CL1152" i="1"/>
  <c r="CQ1152" i="1"/>
  <c r="CM970" i="1"/>
  <c r="CL970" i="1"/>
  <c r="CQ970" i="1"/>
  <c r="CL1111" i="1"/>
  <c r="CM1111" i="1"/>
  <c r="CQ1111" i="1"/>
  <c r="CL1005" i="1"/>
  <c r="CQ1005" i="1"/>
  <c r="CM1005" i="1"/>
  <c r="CN1005" i="1" s="1"/>
  <c r="CL763" i="1"/>
  <c r="CQ763" i="1"/>
  <c r="CM763" i="1"/>
  <c r="CL707" i="1"/>
  <c r="CQ707" i="1"/>
  <c r="CM707" i="1"/>
  <c r="CQ428" i="1"/>
  <c r="CL428" i="1"/>
  <c r="CM428" i="1"/>
  <c r="CM294" i="1"/>
  <c r="CL294" i="1"/>
  <c r="CQ294" i="1"/>
  <c r="CM235" i="1"/>
  <c r="CQ235" i="1"/>
  <c r="CL235" i="1"/>
  <c r="CQ1810" i="1"/>
  <c r="CL1810" i="1"/>
  <c r="CM1810" i="1"/>
  <c r="CQ1938" i="1"/>
  <c r="CL1938" i="1"/>
  <c r="CM1938" i="1"/>
  <c r="CO1938" i="1" s="1"/>
  <c r="CQ1960" i="1"/>
  <c r="CL1960" i="1"/>
  <c r="CM1960" i="1"/>
  <c r="CL1483" i="1"/>
  <c r="CM1483" i="1"/>
  <c r="CQ1483" i="1"/>
  <c r="CL1650" i="1"/>
  <c r="CM1650" i="1"/>
  <c r="CQ1650" i="1"/>
  <c r="CM1280" i="1"/>
  <c r="CQ1280" i="1"/>
  <c r="CL1280" i="1"/>
  <c r="CQ996" i="1"/>
  <c r="CL996" i="1"/>
  <c r="CM996" i="1"/>
  <c r="CL962" i="1"/>
  <c r="CM962" i="1"/>
  <c r="CQ962" i="1"/>
  <c r="CM876" i="1"/>
  <c r="CQ876" i="1"/>
  <c r="CL876" i="1"/>
  <c r="CM823" i="1"/>
  <c r="CN823" i="1" s="1"/>
  <c r="CL823" i="1"/>
  <c r="CQ823" i="1"/>
  <c r="CQ711" i="1"/>
  <c r="CL711" i="1"/>
  <c r="CM711" i="1"/>
  <c r="CL65" i="1"/>
  <c r="CM65" i="1"/>
  <c r="CQ65" i="1"/>
  <c r="CM282" i="1"/>
  <c r="CL282" i="1"/>
  <c r="CQ282" i="1"/>
  <c r="CL230" i="1"/>
  <c r="CQ230" i="1"/>
  <c r="CM230" i="1"/>
  <c r="CM1866" i="1"/>
  <c r="CQ1866" i="1"/>
  <c r="CL1866" i="1"/>
  <c r="CL1699" i="1"/>
  <c r="CM1699" i="1"/>
  <c r="CQ1699" i="1"/>
  <c r="CM1729" i="1"/>
  <c r="CQ1729" i="1"/>
  <c r="CL1729" i="1"/>
  <c r="CL1583" i="1"/>
  <c r="CQ1583" i="1"/>
  <c r="CM1583" i="1"/>
  <c r="CL1378" i="1"/>
  <c r="CQ1378" i="1"/>
  <c r="CM1378" i="1"/>
  <c r="CL1410" i="1"/>
  <c r="CM1410" i="1"/>
  <c r="CQ1410" i="1"/>
  <c r="CM1219" i="1"/>
  <c r="CQ1219" i="1"/>
  <c r="CL1219" i="1"/>
  <c r="CQ922" i="1"/>
  <c r="CM922" i="1"/>
  <c r="CL922" i="1"/>
  <c r="CQ788" i="1"/>
  <c r="CM788" i="1"/>
  <c r="CL788" i="1"/>
  <c r="CL625" i="1"/>
  <c r="CQ625" i="1"/>
  <c r="CM625" i="1"/>
  <c r="CL511" i="1"/>
  <c r="CQ511" i="1"/>
  <c r="CM511" i="1"/>
  <c r="CM541" i="1"/>
  <c r="CQ541" i="1"/>
  <c r="CL541" i="1"/>
  <c r="CQ171" i="1"/>
  <c r="CL171" i="1"/>
  <c r="CM171" i="1"/>
  <c r="CQ90" i="1"/>
  <c r="CM90" i="1"/>
  <c r="CL90" i="1"/>
  <c r="CL1655" i="1"/>
  <c r="CM1655" i="1"/>
  <c r="CQ1655" i="1"/>
  <c r="CQ2012" i="1"/>
  <c r="CL2012" i="1"/>
  <c r="CM2012" i="1"/>
  <c r="CQ1472" i="1"/>
  <c r="CL1472" i="1"/>
  <c r="CM1472" i="1"/>
  <c r="CL1419" i="1"/>
  <c r="CQ1419" i="1"/>
  <c r="CM1419" i="1"/>
  <c r="CM1529" i="1"/>
  <c r="CL1529" i="1"/>
  <c r="CQ1529" i="1"/>
  <c r="CQ1243" i="1"/>
  <c r="CL1243" i="1"/>
  <c r="CM1243" i="1"/>
  <c r="CL991" i="1"/>
  <c r="CQ991" i="1"/>
  <c r="CM991" i="1"/>
  <c r="CL1083" i="1"/>
  <c r="CQ1083" i="1"/>
  <c r="CM1083" i="1"/>
  <c r="CQ780" i="1"/>
  <c r="CL780" i="1"/>
  <c r="CM780" i="1"/>
  <c r="CQ725" i="1"/>
  <c r="CM725" i="1"/>
  <c r="CL725" i="1"/>
  <c r="CL688" i="1"/>
  <c r="CQ688" i="1"/>
  <c r="CM688" i="1"/>
  <c r="CL340" i="1"/>
  <c r="CQ340" i="1"/>
  <c r="CM340" i="1"/>
  <c r="CL112" i="1"/>
  <c r="CQ112" i="1"/>
  <c r="CM112" i="1"/>
  <c r="CM1499" i="1"/>
  <c r="CQ1499" i="1"/>
  <c r="CL1499" i="1"/>
  <c r="CM1678" i="1"/>
  <c r="CQ1678" i="1"/>
  <c r="CL1678" i="1"/>
  <c r="CM1585" i="1"/>
  <c r="CL1585" i="1"/>
  <c r="CQ1585" i="1"/>
  <c r="CM1537" i="1"/>
  <c r="CQ1537" i="1"/>
  <c r="CL1537" i="1"/>
  <c r="CM1478" i="1"/>
  <c r="CQ1478" i="1"/>
  <c r="CL1478" i="1"/>
  <c r="CL1267" i="1"/>
  <c r="CQ1267" i="1"/>
  <c r="CM1267" i="1"/>
  <c r="CM1328" i="1"/>
  <c r="CQ1328" i="1"/>
  <c r="CL1328" i="1"/>
  <c r="CL1088" i="1"/>
  <c r="CM1088" i="1"/>
  <c r="CQ1088" i="1"/>
  <c r="CM862" i="1"/>
  <c r="CQ862" i="1"/>
  <c r="CL862" i="1"/>
  <c r="CM648" i="1"/>
  <c r="CL648" i="1"/>
  <c r="CQ648" i="1"/>
  <c r="CM464" i="1"/>
  <c r="CL464" i="1"/>
  <c r="CQ464" i="1"/>
  <c r="CM421" i="1"/>
  <c r="CQ421" i="1"/>
  <c r="CL421" i="1"/>
  <c r="CM402" i="1"/>
  <c r="CL402" i="1"/>
  <c r="CQ402" i="1"/>
  <c r="CQ62" i="1"/>
  <c r="CM62" i="1"/>
  <c r="CL62" i="1"/>
  <c r="CM1919" i="1"/>
  <c r="CQ1919" i="1"/>
  <c r="CL1919" i="1"/>
  <c r="CL1819" i="1"/>
  <c r="CQ1819" i="1"/>
  <c r="CM1819" i="1"/>
  <c r="CQ1844" i="1"/>
  <c r="CM1844" i="1"/>
  <c r="CL1844" i="1"/>
  <c r="CL1236" i="1"/>
  <c r="CM1236" i="1"/>
  <c r="CQ1236" i="1"/>
  <c r="CL1287" i="1"/>
  <c r="CM1287" i="1"/>
  <c r="CQ1287" i="1"/>
  <c r="CM1279" i="1"/>
  <c r="CL1279" i="1"/>
  <c r="CQ1279" i="1"/>
  <c r="CQ1045" i="1"/>
  <c r="CL1045" i="1"/>
  <c r="CM1045" i="1"/>
  <c r="CM640" i="1"/>
  <c r="CL640" i="1"/>
  <c r="CQ640" i="1"/>
  <c r="CM825" i="1"/>
  <c r="CL825" i="1"/>
  <c r="CQ825" i="1"/>
  <c r="CM691" i="1"/>
  <c r="CQ691" i="1"/>
  <c r="CL691" i="1"/>
  <c r="CM218" i="1"/>
  <c r="CQ218" i="1"/>
  <c r="CL218" i="1"/>
  <c r="CQ323" i="1"/>
  <c r="CL323" i="1"/>
  <c r="CM323" i="1"/>
  <c r="CQ313" i="1"/>
  <c r="CM313" i="1"/>
  <c r="CO313" i="1" s="1"/>
  <c r="CL313" i="1"/>
  <c r="CQ70" i="1"/>
  <c r="CL70" i="1"/>
  <c r="CM70" i="1"/>
  <c r="CM1576" i="1"/>
  <c r="CL1576" i="1"/>
  <c r="CQ1576" i="1"/>
  <c r="CQ1323" i="1"/>
  <c r="CL1323" i="1"/>
  <c r="CM1323" i="1"/>
  <c r="CQ1315" i="1"/>
  <c r="CL1315" i="1"/>
  <c r="CM1315" i="1"/>
  <c r="CL1346" i="1"/>
  <c r="CQ1346" i="1"/>
  <c r="CM1346" i="1"/>
  <c r="CL1298" i="1"/>
  <c r="CM1298" i="1"/>
  <c r="CQ1298" i="1"/>
  <c r="CM858" i="1"/>
  <c r="CL858" i="1"/>
  <c r="CQ858" i="1"/>
  <c r="CL1326" i="1"/>
  <c r="CQ1326" i="1"/>
  <c r="CM1326" i="1"/>
  <c r="CM993" i="1"/>
  <c r="CN993" i="1" s="1"/>
  <c r="CQ993" i="1"/>
  <c r="CL993" i="1"/>
  <c r="CM629" i="1"/>
  <c r="CL629" i="1"/>
  <c r="CQ629" i="1"/>
  <c r="CQ548" i="1"/>
  <c r="CM548" i="1"/>
  <c r="CL548" i="1"/>
  <c r="CM641" i="1"/>
  <c r="CQ641" i="1"/>
  <c r="CL641" i="1"/>
  <c r="CQ521" i="1"/>
  <c r="CM521" i="1"/>
  <c r="CL521" i="1"/>
  <c r="CQ277" i="1"/>
  <c r="CM277" i="1"/>
  <c r="CL277" i="1"/>
  <c r="CM2030" i="1"/>
  <c r="CL2030" i="1"/>
  <c r="CQ2030" i="1"/>
  <c r="CL1828" i="1"/>
  <c r="CM1828" i="1"/>
  <c r="CQ1828" i="1"/>
  <c r="CM1868" i="1"/>
  <c r="CL1868" i="1"/>
  <c r="CQ1868" i="1"/>
  <c r="CL1862" i="1"/>
  <c r="CM1862" i="1"/>
  <c r="CQ1862" i="1"/>
  <c r="CM1643" i="1"/>
  <c r="CQ1643" i="1"/>
  <c r="CL1643" i="1"/>
  <c r="CQ1525" i="1"/>
  <c r="CM1525" i="1"/>
  <c r="CL1525" i="1"/>
  <c r="CL1197" i="1"/>
  <c r="CM1197" i="1"/>
  <c r="CQ1197" i="1"/>
  <c r="CL1149" i="1"/>
  <c r="CQ1149" i="1"/>
  <c r="CM1149" i="1"/>
  <c r="CQ865" i="1"/>
  <c r="CM865" i="1"/>
  <c r="CL865" i="1"/>
  <c r="CL671" i="1"/>
  <c r="CM671" i="1"/>
  <c r="CQ671" i="1"/>
  <c r="CM611" i="1"/>
  <c r="CL611" i="1"/>
  <c r="CQ611" i="1"/>
  <c r="CM479" i="1"/>
  <c r="CL479" i="1"/>
  <c r="CQ479" i="1"/>
  <c r="CL396" i="1"/>
  <c r="CM396" i="1"/>
  <c r="CQ396" i="1"/>
  <c r="CL214" i="1"/>
  <c r="CM214" i="1"/>
  <c r="CQ214" i="1"/>
  <c r="CQ1980" i="1"/>
  <c r="CM1980" i="1"/>
  <c r="CL1980" i="1"/>
  <c r="CQ1684" i="1"/>
  <c r="CM1684" i="1"/>
  <c r="CL1684" i="1"/>
  <c r="CL1734" i="1"/>
  <c r="CM1734" i="1"/>
  <c r="CQ1734" i="1"/>
  <c r="CL1664" i="1"/>
  <c r="CM1664" i="1"/>
  <c r="CQ1664" i="1"/>
  <c r="CQ1465" i="1"/>
  <c r="CM1465" i="1"/>
  <c r="CL1465" i="1"/>
  <c r="CQ1292" i="1"/>
  <c r="CL1292" i="1"/>
  <c r="CM1292" i="1"/>
  <c r="CQ1030" i="1"/>
  <c r="CL1030" i="1"/>
  <c r="CM1030" i="1"/>
  <c r="CM1158" i="1"/>
  <c r="CQ1158" i="1"/>
  <c r="CL1158" i="1"/>
  <c r="CM720" i="1"/>
  <c r="CL720" i="1"/>
  <c r="CQ720" i="1"/>
  <c r="CL816" i="1"/>
  <c r="CQ816" i="1"/>
  <c r="CM816" i="1"/>
  <c r="CL728" i="1"/>
  <c r="CM728" i="1"/>
  <c r="CQ728" i="1"/>
  <c r="CM468" i="1"/>
  <c r="CL468" i="1"/>
  <c r="CQ468" i="1"/>
  <c r="CM233" i="1"/>
  <c r="CQ233" i="1"/>
  <c r="CL233" i="1"/>
  <c r="CL153" i="1"/>
  <c r="CQ153" i="1"/>
  <c r="CM153" i="1"/>
  <c r="CM2001" i="1"/>
  <c r="CL2001" i="1"/>
  <c r="CQ2001" i="1"/>
  <c r="CQ2004" i="1"/>
  <c r="CL2004" i="1"/>
  <c r="CM2004" i="1"/>
  <c r="CQ2008" i="1"/>
  <c r="CL2008" i="1"/>
  <c r="CM2008" i="1"/>
  <c r="CL1604" i="1"/>
  <c r="CQ1604" i="1"/>
  <c r="CM1604" i="1"/>
  <c r="CL1702" i="1"/>
  <c r="CM1702" i="1"/>
  <c r="CQ1702" i="1"/>
  <c r="CQ1322" i="1"/>
  <c r="CL1322" i="1"/>
  <c r="CM1322" i="1"/>
  <c r="CL1069" i="1"/>
  <c r="CQ1069" i="1"/>
  <c r="CM1069" i="1"/>
  <c r="CL808" i="1"/>
  <c r="CM808" i="1"/>
  <c r="CQ808" i="1"/>
  <c r="CM913" i="1"/>
  <c r="CL913" i="1"/>
  <c r="CQ913" i="1"/>
  <c r="CL839" i="1"/>
  <c r="CM839" i="1"/>
  <c r="CQ839" i="1"/>
  <c r="CQ474" i="1"/>
  <c r="CL474" i="1"/>
  <c r="CM474" i="1"/>
  <c r="CM372" i="1"/>
  <c r="CL372" i="1"/>
  <c r="CQ372" i="1"/>
  <c r="CM344" i="1"/>
  <c r="CL344" i="1"/>
  <c r="CQ344" i="1"/>
  <c r="CM188" i="1"/>
  <c r="CQ188" i="1"/>
  <c r="CL188" i="1"/>
  <c r="CY308" i="1"/>
  <c r="CZ308" i="1"/>
  <c r="DD308" i="1"/>
  <c r="DD1867" i="1"/>
  <c r="CZ1867" i="1"/>
  <c r="DB1867" i="1" s="1"/>
  <c r="CY1867" i="1"/>
  <c r="DD1981" i="1"/>
  <c r="CY1981" i="1"/>
  <c r="CZ1981" i="1"/>
  <c r="CY1963" i="1"/>
  <c r="CZ1963" i="1"/>
  <c r="DD1963" i="1"/>
  <c r="DD1945" i="1"/>
  <c r="CY1945" i="1"/>
  <c r="CZ1945" i="1"/>
  <c r="DD1056" i="1"/>
  <c r="CY1056" i="1"/>
  <c r="CZ1056" i="1"/>
  <c r="DD1337" i="1"/>
  <c r="CY1337" i="1"/>
  <c r="CZ1337" i="1"/>
  <c r="DD1279" i="1"/>
  <c r="CY1279" i="1"/>
  <c r="CZ1279" i="1"/>
  <c r="CY1145" i="1"/>
  <c r="CZ1145" i="1"/>
  <c r="DD1145" i="1"/>
  <c r="CY1081" i="1"/>
  <c r="CZ1081" i="1"/>
  <c r="DD1081" i="1"/>
  <c r="CZ738" i="1"/>
  <c r="DB738" i="1" s="1"/>
  <c r="DD738" i="1"/>
  <c r="CY738" i="1"/>
  <c r="CY600" i="1"/>
  <c r="CZ600" i="1"/>
  <c r="DD600" i="1"/>
  <c r="DD539" i="1"/>
  <c r="CY539" i="1"/>
  <c r="CZ539" i="1"/>
  <c r="CZ447" i="1"/>
  <c r="DD447" i="1"/>
  <c r="CY447" i="1"/>
  <c r="DD285" i="1"/>
  <c r="CY285" i="1"/>
  <c r="CZ285" i="1"/>
  <c r="CY1931" i="1"/>
  <c r="CZ1931" i="1"/>
  <c r="DB1931" i="1" s="1"/>
  <c r="DD1931" i="1"/>
  <c r="CZ1804" i="1"/>
  <c r="CY1804" i="1"/>
  <c r="DD1804" i="1"/>
  <c r="CZ1821" i="1"/>
  <c r="DB1821" i="1" s="1"/>
  <c r="CY1821" i="1"/>
  <c r="DD1821" i="1"/>
  <c r="CZ1223" i="1"/>
  <c r="CY1223" i="1"/>
  <c r="DD1223" i="1"/>
  <c r="CZ1430" i="1"/>
  <c r="CY1430" i="1"/>
  <c r="DD1430" i="1"/>
  <c r="CZ1517" i="1"/>
  <c r="DB1517" i="1" s="1"/>
  <c r="DD1517" i="1"/>
  <c r="CY1517" i="1"/>
  <c r="CZ1293" i="1"/>
  <c r="CY1293" i="1"/>
  <c r="DD1293" i="1"/>
  <c r="CY818" i="1"/>
  <c r="CZ818" i="1"/>
  <c r="DD818" i="1"/>
  <c r="CZ882" i="1"/>
  <c r="DD882" i="1"/>
  <c r="CY882" i="1"/>
  <c r="DD555" i="1"/>
  <c r="CZ555" i="1"/>
  <c r="CY555" i="1"/>
  <c r="DD517" i="1"/>
  <c r="CY517" i="1"/>
  <c r="CZ517" i="1"/>
  <c r="DD277" i="1"/>
  <c r="CY277" i="1"/>
  <c r="CZ277" i="1"/>
  <c r="CZ198" i="1"/>
  <c r="DD198" i="1"/>
  <c r="CY198" i="1"/>
  <c r="CZ139" i="1"/>
  <c r="CY139" i="1"/>
  <c r="DD139" i="1"/>
  <c r="CZ1757" i="1"/>
  <c r="DD1757" i="1"/>
  <c r="CY1757" i="1"/>
  <c r="CY1561" i="1"/>
  <c r="DD1561" i="1"/>
  <c r="CZ1561" i="1"/>
  <c r="CY1646" i="1"/>
  <c r="CZ1646" i="1"/>
  <c r="DD1646" i="1"/>
  <c r="CZ1555" i="1"/>
  <c r="DD1555" i="1"/>
  <c r="CY1555" i="1"/>
  <c r="CY1315" i="1"/>
  <c r="CZ1315" i="1"/>
  <c r="DD1315" i="1"/>
  <c r="DD1330" i="1"/>
  <c r="CY1330" i="1"/>
  <c r="CZ1330" i="1"/>
  <c r="CY1095" i="1"/>
  <c r="CZ1095" i="1"/>
  <c r="DD1095" i="1"/>
  <c r="CZ926" i="1"/>
  <c r="CY926" i="1"/>
  <c r="DD926" i="1"/>
  <c r="CZ725" i="1"/>
  <c r="CY725" i="1"/>
  <c r="DD725" i="1"/>
  <c r="CY493" i="1"/>
  <c r="CZ493" i="1"/>
  <c r="DD493" i="1"/>
  <c r="CY563" i="1"/>
  <c r="CZ563" i="1"/>
  <c r="DD563" i="1"/>
  <c r="CZ419" i="1"/>
  <c r="CY419" i="1"/>
  <c r="DD419" i="1"/>
  <c r="CY59" i="1"/>
  <c r="CZ59" i="1"/>
  <c r="DD59" i="1"/>
  <c r="CY121" i="1"/>
  <c r="DD121" i="1"/>
  <c r="CZ121" i="1"/>
  <c r="DD1995" i="1"/>
  <c r="CY1995" i="1"/>
  <c r="CZ1995" i="1"/>
  <c r="CZ1936" i="1"/>
  <c r="CY1936" i="1"/>
  <c r="DD1936" i="1"/>
  <c r="DD1921" i="1"/>
  <c r="CY1921" i="1"/>
  <c r="CZ1921" i="1"/>
  <c r="CZ1136" i="1"/>
  <c r="CY1136" i="1"/>
  <c r="DD1136" i="1"/>
  <c r="CZ1259" i="1"/>
  <c r="CY1259" i="1"/>
  <c r="DD1259" i="1"/>
  <c r="CZ1250" i="1"/>
  <c r="DD1250" i="1"/>
  <c r="CY1250" i="1"/>
  <c r="DD1127" i="1"/>
  <c r="CY1127" i="1"/>
  <c r="CZ1127" i="1"/>
  <c r="CY903" i="1"/>
  <c r="DD903" i="1"/>
  <c r="CZ903" i="1"/>
  <c r="CZ704" i="1"/>
  <c r="CY704" i="1"/>
  <c r="DD704" i="1"/>
  <c r="CY625" i="1"/>
  <c r="DD625" i="1"/>
  <c r="CZ625" i="1"/>
  <c r="CY343" i="1"/>
  <c r="DD343" i="1"/>
  <c r="CZ343" i="1"/>
  <c r="CZ325" i="1"/>
  <c r="DB325" i="1" s="1"/>
  <c r="DD325" i="1"/>
  <c r="CY325" i="1"/>
  <c r="DD161" i="1"/>
  <c r="CY161" i="1"/>
  <c r="CZ161" i="1"/>
  <c r="DD2042" i="1"/>
  <c r="CY2042" i="1"/>
  <c r="CZ2042" i="1"/>
  <c r="DD1850" i="1"/>
  <c r="CY1850" i="1"/>
  <c r="CZ1850" i="1"/>
  <c r="CY1781" i="1"/>
  <c r="DD1781" i="1"/>
  <c r="CZ1781" i="1"/>
  <c r="DD1828" i="1"/>
  <c r="CY1828" i="1"/>
  <c r="CZ1828" i="1"/>
  <c r="CY1565" i="1"/>
  <c r="CZ1565" i="1"/>
  <c r="DD1565" i="1"/>
  <c r="CY1521" i="1"/>
  <c r="CZ1521" i="1"/>
  <c r="DD1521" i="1"/>
  <c r="CY1014" i="1"/>
  <c r="CZ1014" i="1"/>
  <c r="DD1014" i="1"/>
  <c r="CZ1292" i="1"/>
  <c r="DD1292" i="1"/>
  <c r="CY1292" i="1"/>
  <c r="CZ998" i="1"/>
  <c r="CY998" i="1"/>
  <c r="DD998" i="1"/>
  <c r="CY843" i="1"/>
  <c r="CZ843" i="1"/>
  <c r="DD843" i="1"/>
  <c r="DD707" i="1"/>
  <c r="CY707" i="1"/>
  <c r="CZ707" i="1"/>
  <c r="CY496" i="1"/>
  <c r="CZ496" i="1"/>
  <c r="DD496" i="1"/>
  <c r="CZ431" i="1"/>
  <c r="DB431" i="1" s="1"/>
  <c r="DD431" i="1"/>
  <c r="CY431" i="1"/>
  <c r="DD221" i="1"/>
  <c r="CZ221" i="1"/>
  <c r="CY221" i="1"/>
  <c r="CZ1811" i="1"/>
  <c r="DD1811" i="1"/>
  <c r="CY1811" i="1"/>
  <c r="DD1712" i="1"/>
  <c r="CY1712" i="1"/>
  <c r="CZ1712" i="1"/>
  <c r="CZ2015" i="1"/>
  <c r="DD2015" i="1"/>
  <c r="CY2015" i="1"/>
  <c r="CY1431" i="1"/>
  <c r="DD1431" i="1"/>
  <c r="CZ1431" i="1"/>
  <c r="CZ1210" i="1"/>
  <c r="CY1210" i="1"/>
  <c r="DD1210" i="1"/>
  <c r="DD1407" i="1"/>
  <c r="CZ1407" i="1"/>
  <c r="CY1407" i="1"/>
  <c r="DD1101" i="1"/>
  <c r="CZ1101" i="1"/>
  <c r="CY1101" i="1"/>
  <c r="CZ1066" i="1"/>
  <c r="CY1066" i="1"/>
  <c r="DD1066" i="1"/>
  <c r="CY775" i="1"/>
  <c r="DD775" i="1"/>
  <c r="CZ775" i="1"/>
  <c r="DD835" i="1"/>
  <c r="CZ835" i="1"/>
  <c r="CY835" i="1"/>
  <c r="CY566" i="1"/>
  <c r="CZ566" i="1"/>
  <c r="DD566" i="1"/>
  <c r="CY516" i="1"/>
  <c r="DD516" i="1"/>
  <c r="CZ516" i="1"/>
  <c r="CZ255" i="1"/>
  <c r="DD255" i="1"/>
  <c r="CY255" i="1"/>
  <c r="DD82" i="1"/>
  <c r="CY82" i="1"/>
  <c r="CZ82" i="1"/>
  <c r="CZ1912" i="1"/>
  <c r="DD1912" i="1"/>
  <c r="CY1912" i="1"/>
  <c r="DD1959" i="1"/>
  <c r="CY1959" i="1"/>
  <c r="CZ1959" i="1"/>
  <c r="CY1863" i="1"/>
  <c r="CZ1863" i="1"/>
  <c r="DD1863" i="1"/>
  <c r="CZ1570" i="1"/>
  <c r="DD1570" i="1"/>
  <c r="CY1570" i="1"/>
  <c r="DD1548" i="1"/>
  <c r="CY1548" i="1"/>
  <c r="CZ1548" i="1"/>
  <c r="CZ1246" i="1"/>
  <c r="CY1246" i="1"/>
  <c r="DD1246" i="1"/>
  <c r="DD1198" i="1"/>
  <c r="CZ1198" i="1"/>
  <c r="CY1198" i="1"/>
  <c r="CY619" i="1"/>
  <c r="CZ619" i="1"/>
  <c r="DD619" i="1"/>
  <c r="CZ964" i="1"/>
  <c r="DD964" i="1"/>
  <c r="CY964" i="1"/>
  <c r="CZ700" i="1"/>
  <c r="DD700" i="1"/>
  <c r="CY700" i="1"/>
  <c r="CY685" i="1"/>
  <c r="CZ685" i="1"/>
  <c r="DD685" i="1"/>
  <c r="CY550" i="1"/>
  <c r="CZ550" i="1"/>
  <c r="DD550" i="1"/>
  <c r="CZ238" i="1"/>
  <c r="DD238" i="1"/>
  <c r="CY238" i="1"/>
  <c r="CZ2039" i="1"/>
  <c r="CY2039" i="1"/>
  <c r="DD2039" i="1"/>
  <c r="CZ1610" i="1"/>
  <c r="CY1610" i="1"/>
  <c r="DD1610" i="1"/>
  <c r="DD1744" i="1"/>
  <c r="CZ1744" i="1"/>
  <c r="CY1744" i="1"/>
  <c r="CZ1384" i="1"/>
  <c r="DD1384" i="1"/>
  <c r="CY1384" i="1"/>
  <c r="CZ1574" i="1"/>
  <c r="DB1574" i="1" s="1"/>
  <c r="CY1574" i="1"/>
  <c r="DD1574" i="1"/>
  <c r="DD1362" i="1"/>
  <c r="CZ1362" i="1"/>
  <c r="CY1362" i="1"/>
  <c r="DD1044" i="1"/>
  <c r="CY1044" i="1"/>
  <c r="CZ1044" i="1"/>
  <c r="CY1040" i="1"/>
  <c r="CZ1040" i="1"/>
  <c r="DD1040" i="1"/>
  <c r="CY758" i="1"/>
  <c r="DD758" i="1"/>
  <c r="CZ758" i="1"/>
  <c r="CZ398" i="1"/>
  <c r="CY398" i="1"/>
  <c r="DD398" i="1"/>
  <c r="DD453" i="1"/>
  <c r="CY453" i="1"/>
  <c r="CZ453" i="1"/>
  <c r="DD197" i="1"/>
  <c r="CY197" i="1"/>
  <c r="CZ197" i="1"/>
  <c r="CY288" i="1"/>
  <c r="CZ288" i="1"/>
  <c r="DD288" i="1"/>
  <c r="DD233" i="1"/>
  <c r="CY233" i="1"/>
  <c r="CZ233" i="1"/>
  <c r="DB233" i="1" s="1"/>
  <c r="CZ1948" i="1"/>
  <c r="DD1948" i="1"/>
  <c r="CY1948" i="1"/>
  <c r="CZ1942" i="1"/>
  <c r="CY1942" i="1"/>
  <c r="DD1942" i="1"/>
  <c r="CZ1546" i="1"/>
  <c r="CY1546" i="1"/>
  <c r="DD1546" i="1"/>
  <c r="DD1543" i="1"/>
  <c r="CZ1543" i="1"/>
  <c r="CY1543" i="1"/>
  <c r="DD1353" i="1"/>
  <c r="CY1353" i="1"/>
  <c r="CZ1353" i="1"/>
  <c r="DD1372" i="1"/>
  <c r="CY1372" i="1"/>
  <c r="CZ1372" i="1"/>
  <c r="CY969" i="1"/>
  <c r="CZ969" i="1"/>
  <c r="DD969" i="1"/>
  <c r="CY822" i="1"/>
  <c r="CZ822" i="1"/>
  <c r="DD822" i="1"/>
  <c r="DD911" i="1"/>
  <c r="CZ911" i="1"/>
  <c r="CY911" i="1"/>
  <c r="CY599" i="1"/>
  <c r="CZ599" i="1"/>
  <c r="DD599" i="1"/>
  <c r="DD397" i="1"/>
  <c r="CZ397" i="1"/>
  <c r="DB397" i="1" s="1"/>
  <c r="CY397" i="1"/>
  <c r="DD538" i="1"/>
  <c r="CY538" i="1"/>
  <c r="CZ538" i="1"/>
  <c r="DD330" i="1"/>
  <c r="CY330" i="1"/>
  <c r="CZ330" i="1"/>
  <c r="DD105" i="1"/>
  <c r="CY105" i="1"/>
  <c r="CZ105" i="1"/>
  <c r="CY1922" i="1"/>
  <c r="DD1922" i="1"/>
  <c r="CZ1922" i="1"/>
  <c r="CY1707" i="1"/>
  <c r="CZ1707" i="1"/>
  <c r="DD1707" i="1"/>
  <c r="CY1763" i="1"/>
  <c r="CZ1763" i="1"/>
  <c r="DD1763" i="1"/>
  <c r="CZ1606" i="1"/>
  <c r="CY1606" i="1"/>
  <c r="DD1606" i="1"/>
  <c r="CZ1447" i="1"/>
  <c r="DD1447" i="1"/>
  <c r="CY1447" i="1"/>
  <c r="CZ1277" i="1"/>
  <c r="CY1277" i="1"/>
  <c r="DD1277" i="1"/>
  <c r="CY1049" i="1"/>
  <c r="CZ1049" i="1"/>
  <c r="DD1049" i="1"/>
  <c r="CZ1052" i="1"/>
  <c r="DD1052" i="1"/>
  <c r="CY1052" i="1"/>
  <c r="CZ909" i="1"/>
  <c r="DD909" i="1"/>
  <c r="CY909" i="1"/>
  <c r="CY679" i="1"/>
  <c r="DD679" i="1"/>
  <c r="CZ679" i="1"/>
  <c r="CY608" i="1"/>
  <c r="CZ608" i="1"/>
  <c r="DD608" i="1"/>
  <c r="DD177" i="1"/>
  <c r="CZ177" i="1"/>
  <c r="CY177" i="1"/>
  <c r="DD274" i="1"/>
  <c r="CY274" i="1"/>
  <c r="CZ274" i="1"/>
  <c r="CZ184" i="1"/>
  <c r="CY184" i="1"/>
  <c r="DD184" i="1"/>
  <c r="CY1957" i="1"/>
  <c r="CZ1957" i="1"/>
  <c r="DD1957" i="1"/>
  <c r="CZ1808" i="1"/>
  <c r="DD1808" i="1"/>
  <c r="CY1808" i="1"/>
  <c r="CZ1832" i="1"/>
  <c r="CY1832" i="1"/>
  <c r="DD1832" i="1"/>
  <c r="CZ1355" i="1"/>
  <c r="DB1355" i="1" s="1"/>
  <c r="CY1355" i="1"/>
  <c r="DD1355" i="1"/>
  <c r="CZ1462" i="1"/>
  <c r="CY1462" i="1"/>
  <c r="DD1462" i="1"/>
  <c r="CZ746" i="1"/>
  <c r="DD746" i="1"/>
  <c r="CY746" i="1"/>
  <c r="DD1321" i="1"/>
  <c r="CZ1321" i="1"/>
  <c r="CY1321" i="1"/>
  <c r="CY855" i="1"/>
  <c r="DD855" i="1"/>
  <c r="CZ855" i="1"/>
  <c r="CY897" i="1"/>
  <c r="DD897" i="1"/>
  <c r="CZ897" i="1"/>
  <c r="CZ645" i="1"/>
  <c r="DD645" i="1"/>
  <c r="CY645" i="1"/>
  <c r="DD393" i="1"/>
  <c r="CZ393" i="1"/>
  <c r="CY393" i="1"/>
  <c r="CZ313" i="1"/>
  <c r="CY313" i="1"/>
  <c r="DD313" i="1"/>
  <c r="DD252" i="1"/>
  <c r="CY252" i="1"/>
  <c r="CZ252" i="1"/>
  <c r="CY94" i="1"/>
  <c r="DD94" i="1"/>
  <c r="CZ94" i="1"/>
  <c r="DD1121" i="1"/>
  <c r="CZ1121" i="1"/>
  <c r="CY1121" i="1"/>
  <c r="CQ1972" i="1"/>
  <c r="CL1972" i="1"/>
  <c r="CM1972" i="1"/>
  <c r="DD1972" i="1"/>
  <c r="CZ1972" i="1"/>
  <c r="CY1972" i="1"/>
  <c r="BX1156" i="1"/>
  <c r="BY1156" i="1"/>
  <c r="CC1156" i="1"/>
  <c r="BX883" i="1"/>
  <c r="BY883" i="1"/>
  <c r="CC883" i="1"/>
  <c r="BY1387" i="1"/>
  <c r="BX1387" i="1"/>
  <c r="CC1387" i="1"/>
  <c r="BY100" i="1"/>
  <c r="CC100" i="1"/>
  <c r="BX100" i="1"/>
  <c r="BX959" i="1"/>
  <c r="BY959" i="1"/>
  <c r="CC959" i="1"/>
  <c r="BX768" i="1"/>
  <c r="CC768" i="1"/>
  <c r="BY768" i="1"/>
  <c r="CC509" i="1"/>
  <c r="BY509" i="1"/>
  <c r="BX509" i="1"/>
  <c r="BX368" i="1"/>
  <c r="BY368" i="1"/>
  <c r="CC368" i="1"/>
  <c r="BY71" i="1"/>
  <c r="CC71" i="1"/>
  <c r="BX71" i="1"/>
  <c r="BX643" i="1"/>
  <c r="BY643" i="1"/>
  <c r="CC643" i="1"/>
  <c r="CC1603" i="1"/>
  <c r="BX1603" i="1"/>
  <c r="BY1603" i="1"/>
  <c r="CC1439" i="1"/>
  <c r="BY1439" i="1"/>
  <c r="BX1439" i="1"/>
  <c r="CC1282" i="1"/>
  <c r="BY1282" i="1"/>
  <c r="BX1282" i="1"/>
  <c r="CC1279" i="1"/>
  <c r="BX1279" i="1"/>
  <c r="BY1279" i="1"/>
  <c r="BY1609" i="1"/>
  <c r="BX1609" i="1"/>
  <c r="CC1609" i="1"/>
  <c r="BX1781" i="1"/>
  <c r="BY1781" i="1"/>
  <c r="CC1781" i="1"/>
  <c r="CC1464" i="1"/>
  <c r="BX1464" i="1"/>
  <c r="BY1464" i="1"/>
  <c r="BY1986" i="1"/>
  <c r="CC1986" i="1"/>
  <c r="BX1986" i="1"/>
  <c r="BY708" i="1"/>
  <c r="BX708" i="1"/>
  <c r="CC708" i="1"/>
  <c r="BX475" i="1"/>
  <c r="BY475" i="1"/>
  <c r="CC475" i="1"/>
  <c r="CC265" i="1"/>
  <c r="BX265" i="1"/>
  <c r="BY265" i="1"/>
  <c r="BY2050" i="1"/>
  <c r="BX2050" i="1"/>
  <c r="CC2050" i="1"/>
  <c r="BX754" i="1"/>
  <c r="BY754" i="1"/>
  <c r="CC754" i="1"/>
  <c r="CC378" i="1"/>
  <c r="BY378" i="1"/>
  <c r="BX378" i="1"/>
  <c r="BX1313" i="1"/>
  <c r="BY1313" i="1"/>
  <c r="CC1313" i="1"/>
  <c r="BX1173" i="1"/>
  <c r="BY1173" i="1"/>
  <c r="CC1173" i="1"/>
  <c r="CC1072" i="1"/>
  <c r="BX1072" i="1"/>
  <c r="BY1072" i="1"/>
  <c r="BX1005" i="1"/>
  <c r="BY1005" i="1"/>
  <c r="CC1005" i="1"/>
  <c r="BY1858" i="1"/>
  <c r="CC1858" i="1"/>
  <c r="BX1858" i="1"/>
  <c r="BY364" i="1"/>
  <c r="BX364" i="1"/>
  <c r="CC364" i="1"/>
  <c r="CC1576" i="1"/>
  <c r="BX1576" i="1"/>
  <c r="BY1576" i="1"/>
  <c r="BY1793" i="1"/>
  <c r="CC1793" i="1"/>
  <c r="BX1793" i="1"/>
  <c r="CC548" i="1"/>
  <c r="BX548" i="1"/>
  <c r="BY548" i="1"/>
  <c r="CC338" i="1"/>
  <c r="BY338" i="1"/>
  <c r="BX338" i="1"/>
  <c r="CC132" i="1"/>
  <c r="BY132" i="1"/>
  <c r="BX132" i="1"/>
  <c r="BY926" i="1"/>
  <c r="BX926" i="1"/>
  <c r="CC926" i="1"/>
  <c r="BY641" i="1"/>
  <c r="CC641" i="1"/>
  <c r="BX641" i="1"/>
  <c r="BY268" i="1"/>
  <c r="CC268" i="1"/>
  <c r="BX268" i="1"/>
  <c r="CC1111" i="1"/>
  <c r="BX1111" i="1"/>
  <c r="BY1111" i="1"/>
  <c r="BX1070" i="1"/>
  <c r="CC1070" i="1"/>
  <c r="BY1070" i="1"/>
  <c r="CC563" i="1"/>
  <c r="BY563" i="1"/>
  <c r="BX563" i="1"/>
  <c r="CC319" i="1"/>
  <c r="BX319" i="1"/>
  <c r="BY319" i="1"/>
  <c r="BX1847" i="1"/>
  <c r="CC1847" i="1"/>
  <c r="BY1847" i="1"/>
  <c r="BX1931" i="1"/>
  <c r="BY1931" i="1"/>
  <c r="CC1931" i="1"/>
  <c r="BY1956" i="1"/>
  <c r="CC1956" i="1"/>
  <c r="BX1956" i="1"/>
  <c r="CC1251" i="1"/>
  <c r="BX1251" i="1"/>
  <c r="BY1251" i="1"/>
  <c r="CC324" i="1"/>
  <c r="BX324" i="1"/>
  <c r="BY324" i="1"/>
  <c r="BX2045" i="1"/>
  <c r="BY2045" i="1"/>
  <c r="CC2045" i="1"/>
  <c r="BX815" i="1"/>
  <c r="BY815" i="1"/>
  <c r="CC815" i="1"/>
  <c r="BX600" i="1"/>
  <c r="BY600" i="1"/>
  <c r="CC600" i="1"/>
  <c r="BX416" i="1"/>
  <c r="CC416" i="1"/>
  <c r="BY416" i="1"/>
  <c r="BY935" i="1"/>
  <c r="CC935" i="1"/>
  <c r="BX935" i="1"/>
  <c r="CC90" i="1"/>
  <c r="BX90" i="1"/>
  <c r="BY90" i="1"/>
  <c r="BX70" i="1"/>
  <c r="BY70" i="1"/>
  <c r="CC70" i="1"/>
  <c r="CC1626" i="1"/>
  <c r="BX1626" i="1"/>
  <c r="BY1626" i="1"/>
  <c r="CC1437" i="1"/>
  <c r="BY1437" i="1"/>
  <c r="BX1437" i="1"/>
  <c r="CC1071" i="1"/>
  <c r="BX1071" i="1"/>
  <c r="BY1071" i="1"/>
  <c r="CC1416" i="1"/>
  <c r="BX1416" i="1"/>
  <c r="BY1416" i="1"/>
  <c r="BX1462" i="1"/>
  <c r="CC1462" i="1"/>
  <c r="BY1462" i="1"/>
  <c r="BY1719" i="1"/>
  <c r="CC1719" i="1"/>
  <c r="BX1719" i="1"/>
  <c r="BY421" i="1"/>
  <c r="BX421" i="1"/>
  <c r="CC421" i="1"/>
  <c r="CC154" i="1"/>
  <c r="BX154" i="1"/>
  <c r="BY154" i="1"/>
  <c r="BY2033" i="1"/>
  <c r="BX2033" i="1"/>
  <c r="CC2033" i="1"/>
  <c r="BY753" i="1"/>
  <c r="CC753" i="1"/>
  <c r="BX753" i="1"/>
  <c r="BX556" i="1"/>
  <c r="CC556" i="1"/>
  <c r="BY556" i="1"/>
  <c r="CC127" i="1"/>
  <c r="BX127" i="1"/>
  <c r="BY127" i="1"/>
  <c r="CC1002" i="1"/>
  <c r="BX1002" i="1"/>
  <c r="BY1002" i="1"/>
  <c r="BY802" i="1"/>
  <c r="BX802" i="1"/>
  <c r="CC802" i="1"/>
  <c r="BY2024" i="1"/>
  <c r="CC2024" i="1"/>
  <c r="BX2024" i="1"/>
  <c r="CC1639" i="1"/>
  <c r="BX1639" i="1"/>
  <c r="BY1639" i="1"/>
  <c r="CC1695" i="1"/>
  <c r="BX1695" i="1"/>
  <c r="BY1695" i="1"/>
  <c r="CC1826" i="1"/>
  <c r="BX1826" i="1"/>
  <c r="BY1826" i="1"/>
  <c r="BX1809" i="1"/>
  <c r="CC1809" i="1"/>
  <c r="BY1809" i="1"/>
  <c r="BX224" i="1"/>
  <c r="BY224" i="1"/>
  <c r="CC224" i="1"/>
  <c r="CC585" i="1"/>
  <c r="BX585" i="1"/>
  <c r="BY585" i="1"/>
  <c r="BX359" i="1"/>
  <c r="BY359" i="1"/>
  <c r="CC359" i="1"/>
  <c r="BY155" i="1"/>
  <c r="BX155" i="1"/>
  <c r="CC155" i="1"/>
  <c r="CC982" i="1"/>
  <c r="BY982" i="1"/>
  <c r="BX982" i="1"/>
  <c r="BX656" i="1"/>
  <c r="BY656" i="1"/>
  <c r="CC656" i="1"/>
  <c r="BX303" i="1"/>
  <c r="BY303" i="1"/>
  <c r="CC303" i="1"/>
  <c r="BX1163" i="1"/>
  <c r="BY1163" i="1"/>
  <c r="CC1163" i="1"/>
  <c r="BX1108" i="1"/>
  <c r="BY1108" i="1"/>
  <c r="CC1108" i="1"/>
  <c r="BX877" i="1"/>
  <c r="BY877" i="1"/>
  <c r="CC877" i="1"/>
  <c r="BX478" i="1"/>
  <c r="CC478" i="1"/>
  <c r="BY478" i="1"/>
  <c r="BX1879" i="1"/>
  <c r="CC1879" i="1"/>
  <c r="BY1879" i="1"/>
  <c r="BX1959" i="1"/>
  <c r="CC1959" i="1"/>
  <c r="BY1959" i="1"/>
  <c r="BY1988" i="1"/>
  <c r="BX1988" i="1"/>
  <c r="CC1988" i="1"/>
  <c r="BX1588" i="1"/>
  <c r="CC1588" i="1"/>
  <c r="BY1588" i="1"/>
  <c r="CC792" i="1"/>
  <c r="BY792" i="1"/>
  <c r="BX792" i="1"/>
  <c r="BY541" i="1"/>
  <c r="BX541" i="1"/>
  <c r="CC541" i="1"/>
  <c r="CC317" i="1"/>
  <c r="BX317" i="1"/>
  <c r="BY317" i="1"/>
  <c r="BY98" i="1"/>
  <c r="CC98" i="1"/>
  <c r="BX98" i="1"/>
  <c r="BX866" i="1"/>
  <c r="BY866" i="1"/>
  <c r="CC866" i="1"/>
  <c r="BY418" i="1"/>
  <c r="BX418" i="1"/>
  <c r="CC418" i="1"/>
  <c r="CC1432" i="1"/>
  <c r="BX1432" i="1"/>
  <c r="BY1432" i="1"/>
  <c r="BY1221" i="1"/>
  <c r="BX1221" i="1"/>
  <c r="CC1221" i="1"/>
  <c r="BY1136" i="1"/>
  <c r="BX1136" i="1"/>
  <c r="CC1136" i="1"/>
  <c r="CC1074" i="1"/>
  <c r="BX1074" i="1"/>
  <c r="BY1074" i="1"/>
  <c r="BY1057" i="1"/>
  <c r="CC1057" i="1"/>
  <c r="BX1057" i="1"/>
  <c r="BY1214" i="1"/>
  <c r="CC1214" i="1"/>
  <c r="BX1214" i="1"/>
  <c r="BX1710" i="1"/>
  <c r="CC1710" i="1"/>
  <c r="BY1710" i="1"/>
  <c r="BY1866" i="1"/>
  <c r="CC1866" i="1"/>
  <c r="BX1866" i="1"/>
  <c r="BX915" i="1"/>
  <c r="BY915" i="1"/>
  <c r="CC915" i="1"/>
  <c r="BX681" i="1"/>
  <c r="BY681" i="1"/>
  <c r="CC681" i="1"/>
  <c r="BX467" i="1"/>
  <c r="BY467" i="1"/>
  <c r="CC467" i="1"/>
  <c r="BX287" i="1"/>
  <c r="BY287" i="1"/>
  <c r="CC287" i="1"/>
  <c r="BX988" i="1"/>
  <c r="BY988" i="1"/>
  <c r="CC988" i="1"/>
  <c r="BY591" i="1"/>
  <c r="CC591" i="1"/>
  <c r="BX591" i="1"/>
  <c r="BX1584" i="1"/>
  <c r="BY1584" i="1"/>
  <c r="CC1584" i="1"/>
  <c r="BX1377" i="1"/>
  <c r="BY1377" i="1"/>
  <c r="CC1377" i="1"/>
  <c r="BY1234" i="1"/>
  <c r="CC1234" i="1"/>
  <c r="BX1234" i="1"/>
  <c r="CC1228" i="1"/>
  <c r="BX1228" i="1"/>
  <c r="BY1228" i="1"/>
  <c r="CC1468" i="1"/>
  <c r="BX1468" i="1"/>
  <c r="BY1468" i="1"/>
  <c r="BY1716" i="1"/>
  <c r="CC1716" i="1"/>
  <c r="BX1716" i="1"/>
  <c r="BX1993" i="1"/>
  <c r="BY1993" i="1"/>
  <c r="CC1993" i="1"/>
  <c r="BY2013" i="1"/>
  <c r="CC2013" i="1"/>
  <c r="BX2013" i="1"/>
  <c r="CC269" i="1"/>
  <c r="BY269" i="1"/>
  <c r="BX269" i="1"/>
  <c r="BX954" i="1"/>
  <c r="BY954" i="1"/>
  <c r="CC954" i="1"/>
  <c r="CC769" i="1"/>
  <c r="BX769" i="1"/>
  <c r="BY769" i="1"/>
  <c r="BX531" i="1"/>
  <c r="BY531" i="1"/>
  <c r="CC531" i="1"/>
  <c r="CC210" i="1"/>
  <c r="BY210" i="1"/>
  <c r="BX210" i="1"/>
  <c r="BY828" i="1"/>
  <c r="CC828" i="1"/>
  <c r="BX828" i="1"/>
  <c r="BX464" i="1"/>
  <c r="CC464" i="1"/>
  <c r="BY464" i="1"/>
  <c r="BY1655" i="1"/>
  <c r="BX1655" i="1"/>
  <c r="CC1655" i="1"/>
  <c r="BY1554" i="1"/>
  <c r="CC1554" i="1"/>
  <c r="BX1554" i="1"/>
  <c r="BX574" i="1"/>
  <c r="BY574" i="1"/>
  <c r="CC574" i="1"/>
  <c r="BY1887" i="1"/>
  <c r="CC1887" i="1"/>
  <c r="BX1887" i="1"/>
  <c r="CC1976" i="1"/>
  <c r="BX1976" i="1"/>
  <c r="BY1976" i="1"/>
  <c r="CC623" i="1"/>
  <c r="BX623" i="1"/>
  <c r="BY623" i="1"/>
  <c r="CC1654" i="1"/>
  <c r="BX1654" i="1"/>
  <c r="BY1654" i="1"/>
  <c r="CA501" i="1"/>
  <c r="CA633" i="1"/>
  <c r="BZ633" i="1"/>
  <c r="CA97" i="1"/>
  <c r="BZ629" i="1"/>
  <c r="BZ944" i="1"/>
  <c r="CA126" i="1"/>
  <c r="CA610" i="1"/>
  <c r="CA1805" i="1"/>
  <c r="BY652" i="1"/>
  <c r="BX652" i="1"/>
  <c r="CC652" i="1"/>
  <c r="BX451" i="1"/>
  <c r="BY451" i="1"/>
  <c r="CC451" i="1"/>
  <c r="CC243" i="1"/>
  <c r="BX243" i="1"/>
  <c r="BY243" i="1"/>
  <c r="CA243" i="1" s="1"/>
  <c r="CC1025" i="1"/>
  <c r="BX1025" i="1"/>
  <c r="BY1025" i="1"/>
  <c r="BY728" i="1"/>
  <c r="CA728" i="1" s="1"/>
  <c r="CC728" i="1"/>
  <c r="BX728" i="1"/>
  <c r="BX362" i="1"/>
  <c r="BY362" i="1"/>
  <c r="CC362" i="1"/>
  <c r="BX1284" i="1"/>
  <c r="BY1284" i="1"/>
  <c r="CC1284" i="1"/>
  <c r="BY1141" i="1"/>
  <c r="BZ1141" i="1" s="1"/>
  <c r="BX1141" i="1"/>
  <c r="CC1141" i="1"/>
  <c r="BX1033" i="1"/>
  <c r="CC1033" i="1"/>
  <c r="BY1033" i="1"/>
  <c r="BX836" i="1"/>
  <c r="BY836" i="1"/>
  <c r="CC836" i="1"/>
  <c r="BY1994" i="1"/>
  <c r="BX1994" i="1"/>
  <c r="CC1994" i="1"/>
  <c r="BY1998" i="1"/>
  <c r="BX1998" i="1"/>
  <c r="CC1998" i="1"/>
  <c r="BX1280" i="1"/>
  <c r="BY1280" i="1"/>
  <c r="CC1280" i="1"/>
  <c r="BX1739" i="1"/>
  <c r="BY1739" i="1"/>
  <c r="CC1739" i="1"/>
  <c r="BY833" i="1"/>
  <c r="CC833" i="1"/>
  <c r="BX833" i="1"/>
  <c r="BY577" i="1"/>
  <c r="BX577" i="1"/>
  <c r="CC577" i="1"/>
  <c r="BX351" i="1"/>
  <c r="BY351" i="1"/>
  <c r="CC351" i="1"/>
  <c r="BX197" i="1"/>
  <c r="BY197" i="1"/>
  <c r="CC197" i="1"/>
  <c r="BX918" i="1"/>
  <c r="CC918" i="1"/>
  <c r="BY918" i="1"/>
  <c r="BX455" i="1"/>
  <c r="BY455" i="1"/>
  <c r="CC455" i="1"/>
  <c r="BY1489" i="1"/>
  <c r="BX1489" i="1"/>
  <c r="CC1489" i="1"/>
  <c r="BX1297" i="1"/>
  <c r="BY1297" i="1"/>
  <c r="CC1297" i="1"/>
  <c r="BY1171" i="1"/>
  <c r="CC1171" i="1"/>
  <c r="BX1171" i="1"/>
  <c r="CC1117" i="1"/>
  <c r="BX1117" i="1"/>
  <c r="BY1117" i="1"/>
  <c r="CC1227" i="1"/>
  <c r="BX1227" i="1"/>
  <c r="BY1227" i="1"/>
  <c r="CC1550" i="1"/>
  <c r="BX1550" i="1"/>
  <c r="BY1550" i="1"/>
  <c r="CC1836" i="1"/>
  <c r="BX1836" i="1"/>
  <c r="BY1836" i="1"/>
  <c r="BY1921" i="1"/>
  <c r="CC1921" i="1"/>
  <c r="BX1921" i="1"/>
  <c r="DD553" i="1"/>
  <c r="CZ553" i="1"/>
  <c r="CY553" i="1"/>
  <c r="CL1853" i="1"/>
  <c r="CQ1853" i="1"/>
  <c r="CM1853" i="1"/>
  <c r="DD1817" i="1"/>
  <c r="CY1817" i="1"/>
  <c r="CZ1817" i="1"/>
  <c r="CY1069" i="1"/>
  <c r="CZ1069" i="1"/>
  <c r="DD1069" i="1"/>
  <c r="CZ131" i="1"/>
  <c r="CY131" i="1"/>
  <c r="DD131" i="1"/>
  <c r="CY2038" i="1"/>
  <c r="DD2038" i="1"/>
  <c r="CZ2038" i="1"/>
  <c r="CZ983" i="1"/>
  <c r="DD983" i="1"/>
  <c r="CY983" i="1"/>
  <c r="CZ575" i="1"/>
  <c r="CY575" i="1"/>
  <c r="DD575" i="1"/>
  <c r="CM1593" i="1"/>
  <c r="CL1593" i="1"/>
  <c r="CQ1593" i="1"/>
  <c r="CY1485" i="1"/>
  <c r="CZ1485" i="1"/>
  <c r="DD1485" i="1"/>
  <c r="DD606" i="1"/>
  <c r="CY606" i="1"/>
  <c r="CZ606" i="1"/>
  <c r="CL1961" i="1"/>
  <c r="CM1961" i="1"/>
  <c r="CQ1961" i="1"/>
  <c r="CZ1638" i="1"/>
  <c r="DB1638" i="1" s="1"/>
  <c r="CY1638" i="1"/>
  <c r="DD1638" i="1"/>
  <c r="CM2049" i="1"/>
  <c r="CQ2049" i="1"/>
  <c r="CL2049" i="1"/>
  <c r="CL1792" i="1"/>
  <c r="CQ1792" i="1"/>
  <c r="CM1792" i="1"/>
  <c r="CQ1736" i="1"/>
  <c r="CL1736" i="1"/>
  <c r="CM1736" i="1"/>
  <c r="CQ1578" i="1"/>
  <c r="CM1578" i="1"/>
  <c r="CL1578" i="1"/>
  <c r="CM1562" i="1"/>
  <c r="CQ1562" i="1"/>
  <c r="CL1562" i="1"/>
  <c r="CQ1333" i="1"/>
  <c r="CL1333" i="1"/>
  <c r="CM1333" i="1"/>
  <c r="CQ1004" i="1"/>
  <c r="CL1004" i="1"/>
  <c r="CM1004" i="1"/>
  <c r="CM1146" i="1"/>
  <c r="CQ1146" i="1"/>
  <c r="CL1146" i="1"/>
  <c r="CQ930" i="1"/>
  <c r="CL930" i="1"/>
  <c r="CM930" i="1"/>
  <c r="CM484" i="1"/>
  <c r="CL484" i="1"/>
  <c r="CQ484" i="1"/>
  <c r="CQ542" i="1"/>
  <c r="CL542" i="1"/>
  <c r="CM542" i="1"/>
  <c r="CM106" i="1"/>
  <c r="CQ106" i="1"/>
  <c r="CL106" i="1"/>
  <c r="CM146" i="1"/>
  <c r="CL146" i="1"/>
  <c r="CQ146" i="1"/>
  <c r="CM111" i="1"/>
  <c r="CQ111" i="1"/>
  <c r="CL111" i="1"/>
  <c r="CL1791" i="1"/>
  <c r="CM1791" i="1"/>
  <c r="CQ1791" i="1"/>
  <c r="CM1557" i="1"/>
  <c r="CQ1557" i="1"/>
  <c r="CL1557" i="1"/>
  <c r="CM2007" i="1"/>
  <c r="CL2007" i="1"/>
  <c r="CQ2007" i="1"/>
  <c r="CL1449" i="1"/>
  <c r="CM1449" i="1"/>
  <c r="CQ1449" i="1"/>
  <c r="CL1358" i="1"/>
  <c r="CM1358" i="1"/>
  <c r="CQ1358" i="1"/>
  <c r="CM1524" i="1"/>
  <c r="CQ1524" i="1"/>
  <c r="CL1524" i="1"/>
  <c r="CL1244" i="1"/>
  <c r="CM1244" i="1"/>
  <c r="CQ1244" i="1"/>
  <c r="CL1035" i="1"/>
  <c r="CQ1035" i="1"/>
  <c r="CM1035" i="1"/>
  <c r="CM673" i="1"/>
  <c r="CL673" i="1"/>
  <c r="CQ673" i="1"/>
  <c r="CQ732" i="1"/>
  <c r="CL732" i="1"/>
  <c r="CM732" i="1"/>
  <c r="CM510" i="1"/>
  <c r="CL510" i="1"/>
  <c r="CQ510" i="1"/>
  <c r="CM258" i="1"/>
  <c r="CL258" i="1"/>
  <c r="CQ258" i="1"/>
  <c r="CL281" i="1"/>
  <c r="CM281" i="1"/>
  <c r="CQ281" i="1"/>
  <c r="CL134" i="1"/>
  <c r="CQ134" i="1"/>
  <c r="CM134" i="1"/>
  <c r="CQ1653" i="1"/>
  <c r="CL1653" i="1"/>
  <c r="CM1653" i="1"/>
  <c r="CM1286" i="1"/>
  <c r="CL1286" i="1"/>
  <c r="CQ1286" i="1"/>
  <c r="CQ1044" i="1"/>
  <c r="CL1044" i="1"/>
  <c r="CM1044" i="1"/>
  <c r="CM986" i="1"/>
  <c r="CQ986" i="1"/>
  <c r="CL986" i="1"/>
  <c r="CM881" i="1"/>
  <c r="CL881" i="1"/>
  <c r="CQ881" i="1"/>
  <c r="CM824" i="1"/>
  <c r="CQ824" i="1"/>
  <c r="CL824" i="1"/>
  <c r="CQ715" i="1"/>
  <c r="CL715" i="1"/>
  <c r="CM715" i="1"/>
  <c r="CQ197" i="1"/>
  <c r="CL197" i="1"/>
  <c r="CM197" i="1"/>
  <c r="CM307" i="1"/>
  <c r="CQ307" i="1"/>
  <c r="CL307" i="1"/>
  <c r="CM236" i="1"/>
  <c r="CQ236" i="1"/>
  <c r="CL236" i="1"/>
  <c r="CM1902" i="1"/>
  <c r="CQ1902" i="1"/>
  <c r="CL1902" i="1"/>
  <c r="CQ1723" i="1"/>
  <c r="CL1723" i="1"/>
  <c r="CM1723" i="1"/>
  <c r="CM1771" i="1"/>
  <c r="CO1771" i="1" s="1"/>
  <c r="CL1771" i="1"/>
  <c r="CQ1771" i="1"/>
  <c r="CM1601" i="1"/>
  <c r="CQ1601" i="1"/>
  <c r="CL1601" i="1"/>
  <c r="CL1451" i="1"/>
  <c r="CM1451" i="1"/>
  <c r="CQ1451" i="1"/>
  <c r="CL1412" i="1"/>
  <c r="CQ1412" i="1"/>
  <c r="CM1412" i="1"/>
  <c r="CM1226" i="1"/>
  <c r="CL1226" i="1"/>
  <c r="CQ1226" i="1"/>
  <c r="CL680" i="1"/>
  <c r="CM680" i="1"/>
  <c r="CQ680" i="1"/>
  <c r="CM791" i="1"/>
  <c r="CQ791" i="1"/>
  <c r="CL791" i="1"/>
  <c r="CL659" i="1"/>
  <c r="CM659" i="1"/>
  <c r="CQ659" i="1"/>
  <c r="CL530" i="1"/>
  <c r="CQ530" i="1"/>
  <c r="CM530" i="1"/>
  <c r="CM559" i="1"/>
  <c r="CQ559" i="1"/>
  <c r="CL559" i="1"/>
  <c r="CL257" i="1"/>
  <c r="CM257" i="1"/>
  <c r="CQ257" i="1"/>
  <c r="CL99" i="1"/>
  <c r="CQ99" i="1"/>
  <c r="CM99" i="1"/>
  <c r="CM1748" i="1"/>
  <c r="CL1748" i="1"/>
  <c r="CQ1748" i="1"/>
  <c r="CQ2013" i="1"/>
  <c r="CL2013" i="1"/>
  <c r="CM2013" i="1"/>
  <c r="CM1509" i="1"/>
  <c r="CL1509" i="1"/>
  <c r="CQ1509" i="1"/>
  <c r="CQ1425" i="1"/>
  <c r="CL1425" i="1"/>
  <c r="CM1425" i="1"/>
  <c r="CM1533" i="1"/>
  <c r="CO1533" i="1" s="1"/>
  <c r="CL1533" i="1"/>
  <c r="CQ1533" i="1"/>
  <c r="CL1256" i="1"/>
  <c r="CM1256" i="1"/>
  <c r="CQ1256" i="1"/>
  <c r="CM1000" i="1"/>
  <c r="CQ1000" i="1"/>
  <c r="CL1000" i="1"/>
  <c r="CM1084" i="1"/>
  <c r="CQ1084" i="1"/>
  <c r="CL1084" i="1"/>
  <c r="CM805" i="1"/>
  <c r="CQ805" i="1"/>
  <c r="CL805" i="1"/>
  <c r="CL731" i="1"/>
  <c r="CM731" i="1"/>
  <c r="CQ731" i="1"/>
  <c r="CM695" i="1"/>
  <c r="CQ695" i="1"/>
  <c r="CL695" i="1"/>
  <c r="CL303" i="1"/>
  <c r="CM303" i="1"/>
  <c r="CQ303" i="1"/>
  <c r="CM347" i="1"/>
  <c r="CL347" i="1"/>
  <c r="CQ347" i="1"/>
  <c r="CQ2048" i="1"/>
  <c r="CL2048" i="1"/>
  <c r="CM2048" i="1"/>
  <c r="CO2048" i="1" s="1"/>
  <c r="CM1917" i="1"/>
  <c r="CL1917" i="1"/>
  <c r="CQ1917" i="1"/>
  <c r="CL1865" i="1"/>
  <c r="CM1865" i="1"/>
  <c r="CQ1865" i="1"/>
  <c r="CL1681" i="1"/>
  <c r="CM1681" i="1"/>
  <c r="CQ1681" i="1"/>
  <c r="CQ1680" i="1"/>
  <c r="CL1680" i="1"/>
  <c r="CM1680" i="1"/>
  <c r="CQ1231" i="1"/>
  <c r="CL1231" i="1"/>
  <c r="CM1231" i="1"/>
  <c r="CL1157" i="1"/>
  <c r="CM1157" i="1"/>
  <c r="CQ1157" i="1"/>
  <c r="CL937" i="1"/>
  <c r="CQ937" i="1"/>
  <c r="CM937" i="1"/>
  <c r="CN937" i="1" s="1"/>
  <c r="CL769" i="1"/>
  <c r="CM769" i="1"/>
  <c r="CQ769" i="1"/>
  <c r="CM716" i="1"/>
  <c r="CL716" i="1"/>
  <c r="CQ716" i="1"/>
  <c r="CL440" i="1"/>
  <c r="CQ440" i="1"/>
  <c r="CM440" i="1"/>
  <c r="CL299" i="1"/>
  <c r="CQ299" i="1"/>
  <c r="CM299" i="1"/>
  <c r="CQ268" i="1"/>
  <c r="CL268" i="1"/>
  <c r="CM268" i="1"/>
  <c r="CQ142" i="1"/>
  <c r="CL142" i="1"/>
  <c r="CM142" i="1"/>
  <c r="CQ2017" i="1"/>
  <c r="CL2017" i="1"/>
  <c r="CM2017" i="1"/>
  <c r="CL1922" i="1"/>
  <c r="CM1922" i="1"/>
  <c r="CQ1922" i="1"/>
  <c r="CQ1965" i="1"/>
  <c r="CL1965" i="1"/>
  <c r="CM1965" i="1"/>
  <c r="CM1409" i="1"/>
  <c r="CQ1409" i="1"/>
  <c r="CL1409" i="1"/>
  <c r="CQ1442" i="1"/>
  <c r="CL1442" i="1"/>
  <c r="CM1442" i="1"/>
  <c r="CM1467" i="1"/>
  <c r="CL1467" i="1"/>
  <c r="CQ1467" i="1"/>
  <c r="CL1203" i="1"/>
  <c r="CM1203" i="1"/>
  <c r="CQ1203" i="1"/>
  <c r="CL917" i="1"/>
  <c r="CM917" i="1"/>
  <c r="CQ917" i="1"/>
  <c r="CQ974" i="1"/>
  <c r="CL974" i="1"/>
  <c r="CM974" i="1"/>
  <c r="CQ655" i="1"/>
  <c r="CL655" i="1"/>
  <c r="CM655" i="1"/>
  <c r="CL272" i="1"/>
  <c r="CQ272" i="1"/>
  <c r="CM272" i="1"/>
  <c r="CM514" i="1"/>
  <c r="CL514" i="1"/>
  <c r="CQ514" i="1"/>
  <c r="CL195" i="1"/>
  <c r="CM195" i="1"/>
  <c r="CQ195" i="1"/>
  <c r="CQ114" i="1"/>
  <c r="CM114" i="1"/>
  <c r="CL114" i="1"/>
  <c r="CL1830" i="1"/>
  <c r="CM1830" i="1"/>
  <c r="CQ1830" i="1"/>
  <c r="CQ1676" i="1"/>
  <c r="CL1676" i="1"/>
  <c r="CM1676" i="1"/>
  <c r="CQ1744" i="1"/>
  <c r="CM1744" i="1"/>
  <c r="CO1744" i="1" s="1"/>
  <c r="CL1744" i="1"/>
  <c r="CL1590" i="1"/>
  <c r="CM1590" i="1"/>
  <c r="CQ1590" i="1"/>
  <c r="CQ1340" i="1"/>
  <c r="CM1340" i="1"/>
  <c r="CL1340" i="1"/>
  <c r="CL1173" i="1"/>
  <c r="CQ1173" i="1"/>
  <c r="CM1173" i="1"/>
  <c r="CQ1139" i="1"/>
  <c r="CL1139" i="1"/>
  <c r="CM1139" i="1"/>
  <c r="CL912" i="1"/>
  <c r="CQ912" i="1"/>
  <c r="CM912" i="1"/>
  <c r="CL894" i="1"/>
  <c r="CM894" i="1"/>
  <c r="CQ894" i="1"/>
  <c r="CQ401" i="1"/>
  <c r="CM401" i="1"/>
  <c r="CL401" i="1"/>
  <c r="CQ434" i="1"/>
  <c r="CL434" i="1"/>
  <c r="CM434" i="1"/>
  <c r="CQ338" i="1"/>
  <c r="CL338" i="1"/>
  <c r="CM338" i="1"/>
  <c r="CL302" i="1"/>
  <c r="CQ302" i="1"/>
  <c r="CM302" i="1"/>
  <c r="CO302" i="1" s="1"/>
  <c r="CM2031" i="1"/>
  <c r="CL2031" i="1"/>
  <c r="CQ2031" i="1"/>
  <c r="CQ1832" i="1"/>
  <c r="CM1832" i="1"/>
  <c r="CL1832" i="1"/>
  <c r="CL1874" i="1"/>
  <c r="CM1874" i="1"/>
  <c r="CQ1874" i="1"/>
  <c r="CM1863" i="1"/>
  <c r="CL1863" i="1"/>
  <c r="CQ1863" i="1"/>
  <c r="CL1647" i="1"/>
  <c r="CM1647" i="1"/>
  <c r="CQ1647" i="1"/>
  <c r="CL1010" i="1"/>
  <c r="CM1010" i="1"/>
  <c r="CQ1010" i="1"/>
  <c r="CM1206" i="1"/>
  <c r="CQ1206" i="1"/>
  <c r="CL1206" i="1"/>
  <c r="CM1160" i="1"/>
  <c r="CL1160" i="1"/>
  <c r="CQ1160" i="1"/>
  <c r="CM872" i="1"/>
  <c r="CQ872" i="1"/>
  <c r="CL872" i="1"/>
  <c r="CM689" i="1"/>
  <c r="CQ689" i="1"/>
  <c r="CL689" i="1"/>
  <c r="CQ613" i="1"/>
  <c r="CM613" i="1"/>
  <c r="CL613" i="1"/>
  <c r="CQ540" i="1"/>
  <c r="CM540" i="1"/>
  <c r="CL540" i="1"/>
  <c r="CL425" i="1"/>
  <c r="CM425" i="1"/>
  <c r="CQ425" i="1"/>
  <c r="CL225" i="1"/>
  <c r="CM225" i="1"/>
  <c r="CQ225" i="1"/>
  <c r="CQ1992" i="1"/>
  <c r="CL1992" i="1"/>
  <c r="CM1992" i="1"/>
  <c r="CO1992" i="1" s="1"/>
  <c r="CL1703" i="1"/>
  <c r="CM1703" i="1"/>
  <c r="CQ1703" i="1"/>
  <c r="CL1743" i="1"/>
  <c r="CQ1743" i="1"/>
  <c r="CM1743" i="1"/>
  <c r="CL1686" i="1"/>
  <c r="CM1686" i="1"/>
  <c r="CQ1686" i="1"/>
  <c r="CL1484" i="1"/>
  <c r="CM1484" i="1"/>
  <c r="CQ1484" i="1"/>
  <c r="CL1307" i="1"/>
  <c r="CM1307" i="1"/>
  <c r="CQ1307" i="1"/>
  <c r="CL1036" i="1"/>
  <c r="CM1036" i="1"/>
  <c r="CQ1036" i="1"/>
  <c r="CM1164" i="1"/>
  <c r="CL1164" i="1"/>
  <c r="CQ1164" i="1"/>
  <c r="CM745" i="1"/>
  <c r="CQ745" i="1"/>
  <c r="CL745" i="1"/>
  <c r="CM819" i="1"/>
  <c r="CL819" i="1"/>
  <c r="CQ819" i="1"/>
  <c r="CQ740" i="1"/>
  <c r="CL740" i="1"/>
  <c r="CM740" i="1"/>
  <c r="CL492" i="1"/>
  <c r="CQ492" i="1"/>
  <c r="CM492" i="1"/>
  <c r="CL239" i="1"/>
  <c r="CQ239" i="1"/>
  <c r="CM239" i="1"/>
  <c r="CM191" i="1"/>
  <c r="CL191" i="1"/>
  <c r="CQ191" i="1"/>
  <c r="CM2018" i="1"/>
  <c r="CL2018" i="1"/>
  <c r="CQ2018" i="1"/>
  <c r="CM2011" i="1"/>
  <c r="CL2011" i="1"/>
  <c r="CQ2011" i="1"/>
  <c r="CQ2019" i="1"/>
  <c r="CL2019" i="1"/>
  <c r="CM2019" i="1"/>
  <c r="CL1645" i="1"/>
  <c r="CQ1645" i="1"/>
  <c r="CM1645" i="1"/>
  <c r="CQ1706" i="1"/>
  <c r="CL1706" i="1"/>
  <c r="CM1706" i="1"/>
  <c r="CL1334" i="1"/>
  <c r="CQ1334" i="1"/>
  <c r="CM1334" i="1"/>
  <c r="CL1078" i="1"/>
  <c r="CM1078" i="1"/>
  <c r="CQ1078" i="1"/>
  <c r="CM863" i="1"/>
  <c r="CQ863" i="1"/>
  <c r="CL863" i="1"/>
  <c r="CL916" i="1"/>
  <c r="CQ916" i="1"/>
  <c r="CM916" i="1"/>
  <c r="CL840" i="1"/>
  <c r="CM840" i="1"/>
  <c r="CQ840" i="1"/>
  <c r="CM518" i="1"/>
  <c r="CQ518" i="1"/>
  <c r="CL518" i="1"/>
  <c r="CL380" i="1"/>
  <c r="CQ380" i="1"/>
  <c r="CM380" i="1"/>
  <c r="CQ363" i="1"/>
  <c r="CM363" i="1"/>
  <c r="CL363" i="1"/>
  <c r="CL190" i="1"/>
  <c r="CM190" i="1"/>
  <c r="CQ190" i="1"/>
  <c r="CQ2039" i="1"/>
  <c r="CM2039" i="1"/>
  <c r="CL2039" i="1"/>
  <c r="CQ1802" i="1"/>
  <c r="CL1802" i="1"/>
  <c r="CM1802" i="1"/>
  <c r="CQ1859" i="1"/>
  <c r="CM1859" i="1"/>
  <c r="CL1859" i="1"/>
  <c r="CL1362" i="1"/>
  <c r="CQ1362" i="1"/>
  <c r="CM1362" i="1"/>
  <c r="CM1513" i="1"/>
  <c r="CL1513" i="1"/>
  <c r="CQ1513" i="1"/>
  <c r="CQ1098" i="1"/>
  <c r="CL1098" i="1"/>
  <c r="CM1098" i="1"/>
  <c r="CL1275" i="1"/>
  <c r="CM1275" i="1"/>
  <c r="CQ1275" i="1"/>
  <c r="CM919" i="1"/>
  <c r="CQ919" i="1"/>
  <c r="CL919" i="1"/>
  <c r="CL767" i="1"/>
  <c r="CM767" i="1"/>
  <c r="CQ767" i="1"/>
  <c r="CL390" i="1"/>
  <c r="CM390" i="1"/>
  <c r="CQ390" i="1"/>
  <c r="CL601" i="1"/>
  <c r="CQ601" i="1"/>
  <c r="CM601" i="1"/>
  <c r="CL592" i="1"/>
  <c r="CQ592" i="1"/>
  <c r="CM592" i="1"/>
  <c r="CL367" i="1"/>
  <c r="CQ367" i="1"/>
  <c r="CM367" i="1"/>
  <c r="CL149" i="1"/>
  <c r="CM149" i="1"/>
  <c r="CQ149" i="1"/>
  <c r="DD205" i="1"/>
  <c r="CZ205" i="1"/>
  <c r="CY205" i="1"/>
  <c r="CZ1938" i="1"/>
  <c r="CY1938" i="1"/>
  <c r="DD1938" i="1"/>
  <c r="CZ1805" i="1"/>
  <c r="DD1805" i="1"/>
  <c r="CY1805" i="1"/>
  <c r="CY1822" i="1"/>
  <c r="DD1822" i="1"/>
  <c r="CZ1822" i="1"/>
  <c r="DD1272" i="1"/>
  <c r="CY1272" i="1"/>
  <c r="CZ1272" i="1"/>
  <c r="CZ1445" i="1"/>
  <c r="CY1445" i="1"/>
  <c r="DD1445" i="1"/>
  <c r="DD1527" i="1"/>
  <c r="CZ1527" i="1"/>
  <c r="CY1527" i="1"/>
  <c r="CZ1314" i="1"/>
  <c r="CY1314" i="1"/>
  <c r="DD1314" i="1"/>
  <c r="DD849" i="1"/>
  <c r="CY849" i="1"/>
  <c r="CZ849" i="1"/>
  <c r="CY884" i="1"/>
  <c r="DD884" i="1"/>
  <c r="CZ884" i="1"/>
  <c r="CY642" i="1"/>
  <c r="CZ642" i="1"/>
  <c r="DB642" i="1" s="1"/>
  <c r="DD642" i="1"/>
  <c r="DD349" i="1"/>
  <c r="CZ349" i="1"/>
  <c r="CY349" i="1"/>
  <c r="CY293" i="1"/>
  <c r="DD293" i="1"/>
  <c r="CZ293" i="1"/>
  <c r="CY236" i="1"/>
  <c r="CZ236" i="1"/>
  <c r="DD236" i="1"/>
  <c r="CZ88" i="1"/>
  <c r="CY88" i="1"/>
  <c r="DD88" i="1"/>
  <c r="CY1774" i="1"/>
  <c r="CZ1774" i="1"/>
  <c r="DD1774" i="1"/>
  <c r="CY1633" i="1"/>
  <c r="DD1633" i="1"/>
  <c r="CZ1633" i="1"/>
  <c r="CZ1664" i="1"/>
  <c r="CY1664" i="1"/>
  <c r="DD1664" i="1"/>
  <c r="CZ1582" i="1"/>
  <c r="CY1582" i="1"/>
  <c r="DD1582" i="1"/>
  <c r="DD1344" i="1"/>
  <c r="CY1344" i="1"/>
  <c r="CZ1344" i="1"/>
  <c r="DD1335" i="1"/>
  <c r="CY1335" i="1"/>
  <c r="CZ1335" i="1"/>
  <c r="CZ1124" i="1"/>
  <c r="CY1124" i="1"/>
  <c r="DD1124" i="1"/>
  <c r="CY991" i="1"/>
  <c r="DD991" i="1"/>
  <c r="CZ991" i="1"/>
  <c r="CY771" i="1"/>
  <c r="CZ771" i="1"/>
  <c r="DD771" i="1"/>
  <c r="CZ560" i="1"/>
  <c r="CY560" i="1"/>
  <c r="DD560" i="1"/>
  <c r="CY585" i="1"/>
  <c r="CZ585" i="1"/>
  <c r="DD585" i="1"/>
  <c r="CZ442" i="1"/>
  <c r="DD442" i="1"/>
  <c r="CY442" i="1"/>
  <c r="DD116" i="1"/>
  <c r="CZ116" i="1"/>
  <c r="CY116" i="1"/>
  <c r="CY129" i="1"/>
  <c r="CZ129" i="1"/>
  <c r="DD129" i="1"/>
  <c r="CZ1532" i="1"/>
  <c r="CY1532" i="1"/>
  <c r="DD1532" i="1"/>
  <c r="CY1937" i="1"/>
  <c r="DD1937" i="1"/>
  <c r="CZ1937" i="1"/>
  <c r="CY1925" i="1"/>
  <c r="DD1925" i="1"/>
  <c r="CZ1925" i="1"/>
  <c r="DD1264" i="1"/>
  <c r="CZ1264" i="1"/>
  <c r="CY1264" i="1"/>
  <c r="CZ1278" i="1"/>
  <c r="CY1278" i="1"/>
  <c r="DD1278" i="1"/>
  <c r="DD1257" i="1"/>
  <c r="CZ1257" i="1"/>
  <c r="CY1257" i="1"/>
  <c r="DD1143" i="1"/>
  <c r="CY1143" i="1"/>
  <c r="CZ1143" i="1"/>
  <c r="CZ906" i="1"/>
  <c r="DD906" i="1"/>
  <c r="CY906" i="1"/>
  <c r="CY740" i="1"/>
  <c r="CZ740" i="1"/>
  <c r="DD740" i="1"/>
  <c r="CY632" i="1"/>
  <c r="CZ632" i="1"/>
  <c r="DD632" i="1"/>
  <c r="CZ389" i="1"/>
  <c r="DB389" i="1" s="1"/>
  <c r="CY389" i="1"/>
  <c r="DD389" i="1"/>
  <c r="CY354" i="1"/>
  <c r="CZ354" i="1"/>
  <c r="DB354" i="1" s="1"/>
  <c r="DD354" i="1"/>
  <c r="CY165" i="1"/>
  <c r="DD165" i="1"/>
  <c r="CZ165" i="1"/>
  <c r="DD1874" i="1"/>
  <c r="CY1874" i="1"/>
  <c r="CZ1874" i="1"/>
  <c r="CY1858" i="1"/>
  <c r="DD1858" i="1"/>
  <c r="CZ1858" i="1"/>
  <c r="DD1786" i="1"/>
  <c r="CY1786" i="1"/>
  <c r="CZ1786" i="1"/>
  <c r="CY1831" i="1"/>
  <c r="CZ1831" i="1"/>
  <c r="DD1831" i="1"/>
  <c r="CZ1567" i="1"/>
  <c r="CY1567" i="1"/>
  <c r="DD1567" i="1"/>
  <c r="CY992" i="1"/>
  <c r="DD992" i="1"/>
  <c r="CZ992" i="1"/>
  <c r="DD1080" i="1"/>
  <c r="CZ1080" i="1"/>
  <c r="CY1080" i="1"/>
  <c r="DD1302" i="1"/>
  <c r="CY1302" i="1"/>
  <c r="CZ1302" i="1"/>
  <c r="CY1030" i="1"/>
  <c r="CZ1030" i="1"/>
  <c r="DD1030" i="1"/>
  <c r="CY848" i="1"/>
  <c r="DD848" i="1"/>
  <c r="CZ848" i="1"/>
  <c r="CY714" i="1"/>
  <c r="CZ714" i="1"/>
  <c r="DD714" i="1"/>
  <c r="CY518" i="1"/>
  <c r="CZ518" i="1"/>
  <c r="DD518" i="1"/>
  <c r="DD448" i="1"/>
  <c r="CY448" i="1"/>
  <c r="CZ448" i="1"/>
  <c r="DD227" i="1"/>
  <c r="CZ227" i="1"/>
  <c r="CY227" i="1"/>
  <c r="CZ2032" i="1"/>
  <c r="CY2032" i="1"/>
  <c r="DD2032" i="1"/>
  <c r="CY1719" i="1"/>
  <c r="CZ1719" i="1"/>
  <c r="DD1719" i="1"/>
  <c r="CZ2016" i="1"/>
  <c r="DD2016" i="1"/>
  <c r="CY2016" i="1"/>
  <c r="DD1512" i="1"/>
  <c r="CY1512" i="1"/>
  <c r="CZ1512" i="1"/>
  <c r="CY1222" i="1"/>
  <c r="CZ1222" i="1"/>
  <c r="DD1222" i="1"/>
  <c r="CZ1418" i="1"/>
  <c r="CY1418" i="1"/>
  <c r="DD1418" i="1"/>
  <c r="CY1138" i="1"/>
  <c r="DD1138" i="1"/>
  <c r="CZ1138" i="1"/>
  <c r="DD1070" i="1"/>
  <c r="CY1070" i="1"/>
  <c r="CZ1070" i="1"/>
  <c r="CY796" i="1"/>
  <c r="DD796" i="1"/>
  <c r="CZ796" i="1"/>
  <c r="CY840" i="1"/>
  <c r="CZ840" i="1"/>
  <c r="DD840" i="1"/>
  <c r="DD577" i="1"/>
  <c r="CZ577" i="1"/>
  <c r="CY577" i="1"/>
  <c r="DD530" i="1"/>
  <c r="CY530" i="1"/>
  <c r="CZ530" i="1"/>
  <c r="DD264" i="1"/>
  <c r="CY264" i="1"/>
  <c r="CZ264" i="1"/>
  <c r="CY117" i="1"/>
  <c r="DD117" i="1"/>
  <c r="CZ117" i="1"/>
  <c r="DD1951" i="1"/>
  <c r="CY1951" i="1"/>
  <c r="CZ1951" i="1"/>
  <c r="DB1951" i="1" s="1"/>
  <c r="CZ1968" i="1"/>
  <c r="DD1968" i="1"/>
  <c r="CY1968" i="1"/>
  <c r="CY1875" i="1"/>
  <c r="CZ1875" i="1"/>
  <c r="DD1875" i="1"/>
  <c r="DD1583" i="1"/>
  <c r="CY1583" i="1"/>
  <c r="CZ1583" i="1"/>
  <c r="CY1549" i="1"/>
  <c r="CZ1549" i="1"/>
  <c r="DD1549" i="1"/>
  <c r="CZ1262" i="1"/>
  <c r="CY1262" i="1"/>
  <c r="DD1262" i="1"/>
  <c r="DD1219" i="1"/>
  <c r="CY1219" i="1"/>
  <c r="CZ1219" i="1"/>
  <c r="CZ905" i="1"/>
  <c r="CY905" i="1"/>
  <c r="DD905" i="1"/>
  <c r="CZ970" i="1"/>
  <c r="DA970" i="1" s="1"/>
  <c r="CY970" i="1"/>
  <c r="DD970" i="1"/>
  <c r="CZ713" i="1"/>
  <c r="DD713" i="1"/>
  <c r="CY713" i="1"/>
  <c r="CY688" i="1"/>
  <c r="CZ688" i="1"/>
  <c r="DD688" i="1"/>
  <c r="DD329" i="1"/>
  <c r="CZ329" i="1"/>
  <c r="CY329" i="1"/>
  <c r="CY267" i="1"/>
  <c r="CZ267" i="1"/>
  <c r="DD267" i="1"/>
  <c r="DD154" i="1"/>
  <c r="CZ154" i="1"/>
  <c r="CY154" i="1"/>
  <c r="CY2048" i="1"/>
  <c r="CZ2048" i="1"/>
  <c r="DD2048" i="1"/>
  <c r="CZ1642" i="1"/>
  <c r="DD1642" i="1"/>
  <c r="CY1642" i="1"/>
  <c r="CZ1782" i="1"/>
  <c r="CY1782" i="1"/>
  <c r="DD1782" i="1"/>
  <c r="CZ1390" i="1"/>
  <c r="DD1390" i="1"/>
  <c r="CY1390" i="1"/>
  <c r="CY1317" i="1"/>
  <c r="DD1317" i="1"/>
  <c r="CZ1317" i="1"/>
  <c r="CZ1364" i="1"/>
  <c r="CY1364" i="1"/>
  <c r="DD1364" i="1"/>
  <c r="CY1057" i="1"/>
  <c r="CZ1057" i="1"/>
  <c r="DD1057" i="1"/>
  <c r="CY1042" i="1"/>
  <c r="CZ1042" i="1"/>
  <c r="DD1042" i="1"/>
  <c r="DD777" i="1"/>
  <c r="CY777" i="1"/>
  <c r="CZ777" i="1"/>
  <c r="DD446" i="1"/>
  <c r="CZ446" i="1"/>
  <c r="CY446" i="1"/>
  <c r="CY478" i="1"/>
  <c r="CZ478" i="1"/>
  <c r="DD478" i="1"/>
  <c r="DD283" i="1"/>
  <c r="CY283" i="1"/>
  <c r="CZ283" i="1"/>
  <c r="CY300" i="1"/>
  <c r="CZ300" i="1"/>
  <c r="DD300" i="1"/>
  <c r="DD80" i="1"/>
  <c r="CY80" i="1"/>
  <c r="CZ80" i="1"/>
  <c r="CY2019" i="1"/>
  <c r="CZ2019" i="1"/>
  <c r="DD2019" i="1"/>
  <c r="CY1943" i="1"/>
  <c r="CZ1943" i="1"/>
  <c r="DD1943" i="1"/>
  <c r="CY1553" i="1"/>
  <c r="CZ1553" i="1"/>
  <c r="DD1553" i="1"/>
  <c r="CZ1558" i="1"/>
  <c r="DD1558" i="1"/>
  <c r="CY1558" i="1"/>
  <c r="CY1388" i="1"/>
  <c r="CZ1388" i="1"/>
  <c r="DD1388" i="1"/>
  <c r="DD942" i="1"/>
  <c r="CY942" i="1"/>
  <c r="CZ942" i="1"/>
  <c r="DD973" i="1"/>
  <c r="CY973" i="1"/>
  <c r="CZ973" i="1"/>
  <c r="CZ876" i="1"/>
  <c r="CY876" i="1"/>
  <c r="DD876" i="1"/>
  <c r="CZ914" i="1"/>
  <c r="CY914" i="1"/>
  <c r="DD914" i="1"/>
  <c r="DD654" i="1"/>
  <c r="CZ654" i="1"/>
  <c r="CY654" i="1"/>
  <c r="DD482" i="1"/>
  <c r="CY482" i="1"/>
  <c r="CZ482" i="1"/>
  <c r="DD551" i="1"/>
  <c r="CY551" i="1"/>
  <c r="CZ551" i="1"/>
  <c r="DD340" i="1"/>
  <c r="CZ340" i="1"/>
  <c r="CY340" i="1"/>
  <c r="DD138" i="1"/>
  <c r="CY138" i="1"/>
  <c r="CZ138" i="1"/>
  <c r="DD2049" i="1"/>
  <c r="CZ2049" i="1"/>
  <c r="CY2049" i="1"/>
  <c r="CY1855" i="1"/>
  <c r="DD1855" i="1"/>
  <c r="CZ1855" i="1"/>
  <c r="DB1855" i="1" s="1"/>
  <c r="DD1857" i="1"/>
  <c r="CZ1857" i="1"/>
  <c r="CY1857" i="1"/>
  <c r="CY1114" i="1"/>
  <c r="DD1114" i="1"/>
  <c r="CZ1114" i="1"/>
  <c r="CY1604" i="1"/>
  <c r="DD1604" i="1"/>
  <c r="CZ1604" i="1"/>
  <c r="CZ1225" i="1"/>
  <c r="CY1225" i="1"/>
  <c r="DD1225" i="1"/>
  <c r="CY1213" i="1"/>
  <c r="CZ1213" i="1"/>
  <c r="DD1213" i="1"/>
  <c r="CZ1160" i="1"/>
  <c r="CY1160" i="1"/>
  <c r="DD1160" i="1"/>
  <c r="DD923" i="1"/>
  <c r="CY923" i="1"/>
  <c r="CZ923" i="1"/>
  <c r="CY709" i="1"/>
  <c r="CZ709" i="1"/>
  <c r="DD709" i="1"/>
  <c r="DD436" i="1"/>
  <c r="CY436" i="1"/>
  <c r="CZ436" i="1"/>
  <c r="CZ387" i="1"/>
  <c r="DD387" i="1"/>
  <c r="CY387" i="1"/>
  <c r="CY391" i="1"/>
  <c r="CZ391" i="1"/>
  <c r="DD391" i="1"/>
  <c r="DD193" i="1"/>
  <c r="CY193" i="1"/>
  <c r="CZ193" i="1"/>
  <c r="CY1699" i="1"/>
  <c r="CZ1699" i="1"/>
  <c r="DD1699" i="1"/>
  <c r="CZ1974" i="1"/>
  <c r="CY1974" i="1"/>
  <c r="DD1974" i="1"/>
  <c r="DD1977" i="1"/>
  <c r="CY1977" i="1"/>
  <c r="CZ1977" i="1"/>
  <c r="CZ1371" i="1"/>
  <c r="DD1371" i="1"/>
  <c r="CY1371" i="1"/>
  <c r="CY1378" i="1"/>
  <c r="CZ1378" i="1"/>
  <c r="DD1378" i="1"/>
  <c r="CY1340" i="1"/>
  <c r="DD1340" i="1"/>
  <c r="CZ1340" i="1"/>
  <c r="CZ1153" i="1"/>
  <c r="CY1153" i="1"/>
  <c r="DD1153" i="1"/>
  <c r="CZ1096" i="1"/>
  <c r="DD1096" i="1"/>
  <c r="CY1096" i="1"/>
  <c r="CZ754" i="1"/>
  <c r="DD754" i="1"/>
  <c r="CY754" i="1"/>
  <c r="CY719" i="1"/>
  <c r="DD719" i="1"/>
  <c r="CZ719" i="1"/>
  <c r="CZ552" i="1"/>
  <c r="CY552" i="1"/>
  <c r="DD552" i="1"/>
  <c r="CZ470" i="1"/>
  <c r="CY470" i="1"/>
  <c r="DD470" i="1"/>
  <c r="CY316" i="1"/>
  <c r="DD316" i="1"/>
  <c r="CZ316" i="1"/>
  <c r="CZ126" i="1"/>
  <c r="DB126" i="1" s="1"/>
  <c r="CY126" i="1"/>
  <c r="DD126" i="1"/>
  <c r="CY1838" i="1"/>
  <c r="CZ1838" i="1"/>
  <c r="DD1838" i="1"/>
  <c r="CZ1662" i="1"/>
  <c r="CY1662" i="1"/>
  <c r="DD1662" i="1"/>
  <c r="CY1682" i="1"/>
  <c r="DD1682" i="1"/>
  <c r="CZ1682" i="1"/>
  <c r="CZ1587" i="1"/>
  <c r="DD1587" i="1"/>
  <c r="CY1587" i="1"/>
  <c r="DD1351" i="1"/>
  <c r="CZ1351" i="1"/>
  <c r="CY1351" i="1"/>
  <c r="DD1368" i="1"/>
  <c r="CY1368" i="1"/>
  <c r="CZ1368" i="1"/>
  <c r="CZ1137" i="1"/>
  <c r="DA1137" i="1" s="1"/>
  <c r="DD1137" i="1"/>
  <c r="CY1137" i="1"/>
  <c r="CY899" i="1"/>
  <c r="CZ899" i="1"/>
  <c r="DD899" i="1"/>
  <c r="CY793" i="1"/>
  <c r="DD793" i="1"/>
  <c r="CZ793" i="1"/>
  <c r="DD662" i="1"/>
  <c r="CZ662" i="1"/>
  <c r="CY662" i="1"/>
  <c r="CY605" i="1"/>
  <c r="DD605" i="1"/>
  <c r="CZ605" i="1"/>
  <c r="CZ463" i="1"/>
  <c r="DB463" i="1" s="1"/>
  <c r="CY463" i="1"/>
  <c r="DD463" i="1"/>
  <c r="CY212" i="1"/>
  <c r="CZ212" i="1"/>
  <c r="DD212" i="1"/>
  <c r="CY72" i="1"/>
  <c r="CZ72" i="1"/>
  <c r="DD72" i="1"/>
  <c r="CZ1123" i="1"/>
  <c r="DA1123" i="1" s="1"/>
  <c r="DD1123" i="1"/>
  <c r="CY1123" i="1"/>
  <c r="CM1742" i="1"/>
  <c r="CQ1742" i="1"/>
  <c r="CL1742" i="1"/>
  <c r="CY1939" i="1"/>
  <c r="CZ1939" i="1"/>
  <c r="DB1939" i="1" s="1"/>
  <c r="DD1939" i="1"/>
  <c r="BY440" i="1"/>
  <c r="BX440" i="1"/>
  <c r="CC440" i="1"/>
  <c r="BY1076" i="1"/>
  <c r="CC1076" i="1"/>
  <c r="BX1076" i="1"/>
  <c r="BX822" i="1"/>
  <c r="CC822" i="1"/>
  <c r="BY822" i="1"/>
  <c r="BX677" i="1"/>
  <c r="BY677" i="1"/>
  <c r="CC677" i="1"/>
  <c r="BY1914" i="1"/>
  <c r="BX1914" i="1"/>
  <c r="CC1914" i="1"/>
  <c r="BY159" i="1"/>
  <c r="BX159" i="1"/>
  <c r="CC159" i="1"/>
  <c r="CC885" i="1"/>
  <c r="BX885" i="1"/>
  <c r="BY885" i="1"/>
  <c r="CC655" i="1"/>
  <c r="BX655" i="1"/>
  <c r="BY655" i="1"/>
  <c r="BY458" i="1"/>
  <c r="BX458" i="1"/>
  <c r="CC458" i="1"/>
  <c r="BX157" i="1"/>
  <c r="BY157" i="1"/>
  <c r="CC157" i="1"/>
  <c r="BY779" i="1"/>
  <c r="CC779" i="1"/>
  <c r="BX779" i="1"/>
  <c r="CC1723" i="1"/>
  <c r="BX1723" i="1"/>
  <c r="BY1723" i="1"/>
  <c r="BY1543" i="1"/>
  <c r="BX1543" i="1"/>
  <c r="CC1543" i="1"/>
  <c r="BY1426" i="1"/>
  <c r="CC1426" i="1"/>
  <c r="BX1426" i="1"/>
  <c r="BY1403" i="1"/>
  <c r="BX1403" i="1"/>
  <c r="CC1403" i="1"/>
  <c r="CC1822" i="1"/>
  <c r="BX1822" i="1"/>
  <c r="BY1822" i="1"/>
  <c r="BY1892" i="1"/>
  <c r="BX1892" i="1"/>
  <c r="CC1892" i="1"/>
  <c r="CC1957" i="1"/>
  <c r="BY1957" i="1"/>
  <c r="BX1957" i="1"/>
  <c r="BX1268" i="1"/>
  <c r="BY1268" i="1"/>
  <c r="CC1268" i="1"/>
  <c r="BX847" i="1"/>
  <c r="BY847" i="1"/>
  <c r="CC847" i="1"/>
  <c r="BY586" i="1"/>
  <c r="CC586" i="1"/>
  <c r="BX586" i="1"/>
  <c r="BX384" i="1"/>
  <c r="BY384" i="1"/>
  <c r="CC384" i="1"/>
  <c r="BY219" i="1"/>
  <c r="CC219" i="1"/>
  <c r="BX219" i="1"/>
  <c r="CC951" i="1"/>
  <c r="BX951" i="1"/>
  <c r="BY951" i="1"/>
  <c r="CC479" i="1"/>
  <c r="BX479" i="1"/>
  <c r="BY479" i="1"/>
  <c r="CC1508" i="1"/>
  <c r="BX1508" i="1"/>
  <c r="BY1508" i="1"/>
  <c r="CC1314" i="1"/>
  <c r="BX1314" i="1"/>
  <c r="BY1314" i="1"/>
  <c r="BY1186" i="1"/>
  <c r="CC1186" i="1"/>
  <c r="BX1186" i="1"/>
  <c r="BX1158" i="1"/>
  <c r="BY1158" i="1"/>
  <c r="CC1158" i="1"/>
  <c r="CC1286" i="1"/>
  <c r="BX1286" i="1"/>
  <c r="BY1286" i="1"/>
  <c r="BX1572" i="1"/>
  <c r="BY1572" i="1"/>
  <c r="CC1572" i="1"/>
  <c r="BY1857" i="1"/>
  <c r="CC1857" i="1"/>
  <c r="BX1857" i="1"/>
  <c r="BY1930" i="1"/>
  <c r="CC1930" i="1"/>
  <c r="BX1930" i="1"/>
  <c r="BX725" i="1"/>
  <c r="BY725" i="1"/>
  <c r="CC725" i="1"/>
  <c r="CC486" i="1"/>
  <c r="BY486" i="1"/>
  <c r="BX486" i="1"/>
  <c r="BY285" i="1"/>
  <c r="CC285" i="1"/>
  <c r="BX285" i="1"/>
  <c r="CC2034" i="1"/>
  <c r="BX2034" i="1"/>
  <c r="BY2034" i="1"/>
  <c r="CC805" i="1"/>
  <c r="BX805" i="1"/>
  <c r="BY805" i="1"/>
  <c r="BZ805" i="1" s="1"/>
  <c r="CC382" i="1"/>
  <c r="BX382" i="1"/>
  <c r="BY382" i="1"/>
  <c r="BX1324" i="1"/>
  <c r="BY1324" i="1"/>
  <c r="CC1324" i="1"/>
  <c r="BX1177" i="1"/>
  <c r="CC1177" i="1"/>
  <c r="BY1177" i="1"/>
  <c r="CC1088" i="1"/>
  <c r="BY1088" i="1"/>
  <c r="BX1088" i="1"/>
  <c r="BY1037" i="1"/>
  <c r="CC1037" i="1"/>
  <c r="BX1037" i="1"/>
  <c r="BY783" i="1"/>
  <c r="CC783" i="1"/>
  <c r="BX783" i="1"/>
  <c r="CC898" i="1"/>
  <c r="BX898" i="1"/>
  <c r="BY898" i="1"/>
  <c r="BY1595" i="1"/>
  <c r="BX1595" i="1"/>
  <c r="CC1595" i="1"/>
  <c r="BY1811" i="1"/>
  <c r="CC1811" i="1"/>
  <c r="BX1811" i="1"/>
  <c r="BY409" i="1"/>
  <c r="BX409" i="1"/>
  <c r="CC409" i="1"/>
  <c r="CC150" i="1"/>
  <c r="BX150" i="1"/>
  <c r="BY150" i="1"/>
  <c r="CC2026" i="1"/>
  <c r="BX2026" i="1"/>
  <c r="BY2026" i="1"/>
  <c r="CC748" i="1"/>
  <c r="BY748" i="1"/>
  <c r="BX748" i="1"/>
  <c r="CC552" i="1"/>
  <c r="BX552" i="1"/>
  <c r="BY552" i="1"/>
  <c r="BX995" i="1"/>
  <c r="BY995" i="1"/>
  <c r="CC995" i="1"/>
  <c r="BX774" i="1"/>
  <c r="CC774" i="1"/>
  <c r="BY774" i="1"/>
  <c r="CC1777" i="1"/>
  <c r="BY1777" i="1"/>
  <c r="BX1777" i="1"/>
  <c r="CC1632" i="1"/>
  <c r="BX1632" i="1"/>
  <c r="BY1632" i="1"/>
  <c r="BX1617" i="1"/>
  <c r="BY1617" i="1"/>
  <c r="CC1617" i="1"/>
  <c r="BY1801" i="1"/>
  <c r="BX1801" i="1"/>
  <c r="CC1801" i="1"/>
  <c r="CC1806" i="1"/>
  <c r="BY1806" i="1"/>
  <c r="BX1806" i="1"/>
  <c r="CC2009" i="1"/>
  <c r="BX2009" i="1"/>
  <c r="BY2009" i="1"/>
  <c r="BX569" i="1"/>
  <c r="CC569" i="1"/>
  <c r="BY569" i="1"/>
  <c r="BX354" i="1"/>
  <c r="BY354" i="1"/>
  <c r="CC354" i="1"/>
  <c r="CC146" i="1"/>
  <c r="BX146" i="1"/>
  <c r="BY146" i="1"/>
  <c r="BX964" i="1"/>
  <c r="BY964" i="1"/>
  <c r="CC964" i="1"/>
  <c r="BY650" i="1"/>
  <c r="BX650" i="1"/>
  <c r="CC650" i="1"/>
  <c r="BX299" i="1"/>
  <c r="BY299" i="1"/>
  <c r="CA299" i="1" s="1"/>
  <c r="CC299" i="1"/>
  <c r="BX1119" i="1"/>
  <c r="BY1119" i="1"/>
  <c r="CC1119" i="1"/>
  <c r="CC1087" i="1"/>
  <c r="BX1087" i="1"/>
  <c r="BY1087" i="1"/>
  <c r="BX782" i="1"/>
  <c r="CC782" i="1"/>
  <c r="BY782" i="1"/>
  <c r="BY420" i="1"/>
  <c r="BX420" i="1"/>
  <c r="CC420" i="1"/>
  <c r="CC1859" i="1"/>
  <c r="BX1859" i="1"/>
  <c r="BY1859" i="1"/>
  <c r="CC1951" i="1"/>
  <c r="BX1951" i="1"/>
  <c r="BY1951" i="1"/>
  <c r="BX1980" i="1"/>
  <c r="BY1980" i="1"/>
  <c r="CC1980" i="1"/>
  <c r="BX1466" i="1"/>
  <c r="CC1466" i="1"/>
  <c r="BY1466" i="1"/>
  <c r="CC763" i="1"/>
  <c r="BX763" i="1"/>
  <c r="BY763" i="1"/>
  <c r="BX534" i="1"/>
  <c r="BY534" i="1"/>
  <c r="CC534" i="1"/>
  <c r="BX304" i="1"/>
  <c r="BY304" i="1"/>
  <c r="CC304" i="1"/>
  <c r="BX85" i="1"/>
  <c r="BY85" i="1"/>
  <c r="CC85" i="1"/>
  <c r="CC859" i="1"/>
  <c r="BX859" i="1"/>
  <c r="BY859" i="1"/>
  <c r="BX403" i="1"/>
  <c r="CC403" i="1"/>
  <c r="BY403" i="1"/>
  <c r="BX1381" i="1"/>
  <c r="BY1381" i="1"/>
  <c r="CC1381" i="1"/>
  <c r="BY1197" i="1"/>
  <c r="BX1197" i="1"/>
  <c r="CC1197" i="1"/>
  <c r="CC1131" i="1"/>
  <c r="BX1131" i="1"/>
  <c r="BY1131" i="1"/>
  <c r="CC1058" i="1"/>
  <c r="BX1058" i="1"/>
  <c r="BY1058" i="1"/>
  <c r="CC1019" i="1"/>
  <c r="BX1019" i="1"/>
  <c r="BY1019" i="1"/>
  <c r="CC1182" i="1"/>
  <c r="BY1182" i="1"/>
  <c r="BX1182" i="1"/>
  <c r="BX1692" i="1"/>
  <c r="BY1692" i="1"/>
  <c r="CC1692" i="1"/>
  <c r="CC1833" i="1"/>
  <c r="BY1833" i="1"/>
  <c r="BX1833" i="1"/>
  <c r="BX903" i="1"/>
  <c r="BY903" i="1"/>
  <c r="CC903" i="1"/>
  <c r="BX654" i="1"/>
  <c r="BY654" i="1"/>
  <c r="CC654" i="1"/>
  <c r="BY463" i="1"/>
  <c r="BX463" i="1"/>
  <c r="CC463" i="1"/>
  <c r="BX283" i="1"/>
  <c r="CC283" i="1"/>
  <c r="BY283" i="1"/>
  <c r="CC983" i="1"/>
  <c r="BX983" i="1"/>
  <c r="BY983" i="1"/>
  <c r="BX576" i="1"/>
  <c r="BY576" i="1"/>
  <c r="CC576" i="1"/>
  <c r="BX1580" i="1"/>
  <c r="BY1580" i="1"/>
  <c r="CC1580" i="1"/>
  <c r="CC1369" i="1"/>
  <c r="BX1369" i="1"/>
  <c r="BY1369" i="1"/>
  <c r="BX1231" i="1"/>
  <c r="CC1231" i="1"/>
  <c r="BY1231" i="1"/>
  <c r="BY1215" i="1"/>
  <c r="CC1215" i="1"/>
  <c r="BX1215" i="1"/>
  <c r="BX1430" i="1"/>
  <c r="BY1430" i="1"/>
  <c r="CC1430" i="1"/>
  <c r="CC1708" i="1"/>
  <c r="BX1708" i="1"/>
  <c r="BY1708" i="1"/>
  <c r="CC1949" i="1"/>
  <c r="BX1949" i="1"/>
  <c r="BY1949" i="1"/>
  <c r="CC2005" i="1"/>
  <c r="BY2005" i="1"/>
  <c r="BX2005" i="1"/>
  <c r="BX112" i="1"/>
  <c r="BY112" i="1"/>
  <c r="CC112" i="1"/>
  <c r="BY864" i="1"/>
  <c r="BZ864" i="1" s="1"/>
  <c r="CC864" i="1"/>
  <c r="BX864" i="1"/>
  <c r="CC607" i="1"/>
  <c r="BX607" i="1"/>
  <c r="BY607" i="1"/>
  <c r="BX425" i="1"/>
  <c r="CC425" i="1"/>
  <c r="BY425" i="1"/>
  <c r="BY119" i="1"/>
  <c r="CC119" i="1"/>
  <c r="BX119" i="1"/>
  <c r="BX703" i="1"/>
  <c r="BY703" i="1"/>
  <c r="CC703" i="1"/>
  <c r="CC1690" i="1"/>
  <c r="BX1690" i="1"/>
  <c r="BY1690" i="1"/>
  <c r="BY1509" i="1"/>
  <c r="BX1509" i="1"/>
  <c r="CC1509" i="1"/>
  <c r="BY1382" i="1"/>
  <c r="CC1382" i="1"/>
  <c r="BX1382" i="1"/>
  <c r="BX1346" i="1"/>
  <c r="CC1346" i="1"/>
  <c r="BY1346" i="1"/>
  <c r="BX1751" i="1"/>
  <c r="BY1751" i="1"/>
  <c r="CC1751" i="1"/>
  <c r="BY1823" i="1"/>
  <c r="BX1823" i="1"/>
  <c r="CC1823" i="1"/>
  <c r="CC1735" i="1"/>
  <c r="BX1735" i="1"/>
  <c r="BY1735" i="1"/>
  <c r="CC1118" i="1"/>
  <c r="BY1118" i="1"/>
  <c r="BX1118" i="1"/>
  <c r="CC387" i="1"/>
  <c r="BX387" i="1"/>
  <c r="BY387" i="1"/>
  <c r="BX117" i="1"/>
  <c r="CC117" i="1"/>
  <c r="BY117" i="1"/>
  <c r="BX893" i="1"/>
  <c r="CC893" i="1"/>
  <c r="BY893" i="1"/>
  <c r="CC715" i="1"/>
  <c r="BX715" i="1"/>
  <c r="BY715" i="1"/>
  <c r="BY361" i="1"/>
  <c r="CC361" i="1"/>
  <c r="BX361" i="1"/>
  <c r="CC352" i="1"/>
  <c r="BX352" i="1"/>
  <c r="BY352" i="1"/>
  <c r="CC1102" i="1"/>
  <c r="BX1102" i="1"/>
  <c r="BY1102" i="1"/>
  <c r="BX147" i="1"/>
  <c r="CC147" i="1"/>
  <c r="BY147" i="1"/>
  <c r="BY1665" i="1"/>
  <c r="BX1665" i="1"/>
  <c r="CC1665" i="1"/>
  <c r="BY1094" i="1"/>
  <c r="CC1094" i="1"/>
  <c r="BX1094" i="1"/>
  <c r="CC1090" i="1"/>
  <c r="BX1090" i="1"/>
  <c r="BY1090" i="1"/>
  <c r="BX989" i="1"/>
  <c r="CC989" i="1"/>
  <c r="BY989" i="1"/>
  <c r="BY1531" i="1"/>
  <c r="BX1531" i="1"/>
  <c r="CC1531" i="1"/>
  <c r="BY1787" i="1"/>
  <c r="BX1787" i="1"/>
  <c r="CC1787" i="1"/>
  <c r="CA123" i="1"/>
  <c r="CA498" i="1"/>
  <c r="CA594" i="1"/>
  <c r="BZ1045" i="1"/>
  <c r="CA223" i="1"/>
  <c r="CA1399" i="1"/>
  <c r="CA1860" i="1"/>
  <c r="BZ1162" i="1"/>
  <c r="CC829" i="1"/>
  <c r="BX829" i="1"/>
  <c r="BY829" i="1"/>
  <c r="BX571" i="1"/>
  <c r="BY571" i="1"/>
  <c r="CC571" i="1"/>
  <c r="BX339" i="1"/>
  <c r="BY339" i="1"/>
  <c r="CC339" i="1"/>
  <c r="CC192" i="1"/>
  <c r="BY192" i="1"/>
  <c r="BX192" i="1"/>
  <c r="CC913" i="1"/>
  <c r="BX913" i="1"/>
  <c r="BY913" i="1"/>
  <c r="BY449" i="1"/>
  <c r="CA449" i="1" s="1"/>
  <c r="CC449" i="1"/>
  <c r="BX449" i="1"/>
  <c r="BX1477" i="1"/>
  <c r="BY1477" i="1"/>
  <c r="CC1477" i="1"/>
  <c r="BX1293" i="1"/>
  <c r="CC1293" i="1"/>
  <c r="BY1293" i="1"/>
  <c r="BY1164" i="1"/>
  <c r="CC1164" i="1"/>
  <c r="BX1164" i="1"/>
  <c r="BY1104" i="1"/>
  <c r="BX1104" i="1"/>
  <c r="CC1104" i="1"/>
  <c r="BX1195" i="1"/>
  <c r="BY1195" i="1"/>
  <c r="CC1195" i="1"/>
  <c r="BY1471" i="1"/>
  <c r="BX1471" i="1"/>
  <c r="CC1471" i="1"/>
  <c r="CC1814" i="1"/>
  <c r="BX1814" i="1"/>
  <c r="BY1814" i="1"/>
  <c r="BY1910" i="1"/>
  <c r="CC1910" i="1"/>
  <c r="BX1910" i="1"/>
  <c r="BX956" i="1"/>
  <c r="BY956" i="1"/>
  <c r="CC956" i="1"/>
  <c r="BY760" i="1"/>
  <c r="CC760" i="1"/>
  <c r="BX760" i="1"/>
  <c r="BY504" i="1"/>
  <c r="CC504" i="1"/>
  <c r="BX504" i="1"/>
  <c r="BX360" i="1"/>
  <c r="BY360" i="1"/>
  <c r="CC360" i="1"/>
  <c r="BY2032" i="1"/>
  <c r="CC2032" i="1"/>
  <c r="BX2032" i="1"/>
  <c r="CC636" i="1"/>
  <c r="BX636" i="1"/>
  <c r="BY636" i="1"/>
  <c r="BX1600" i="1"/>
  <c r="BY1600" i="1"/>
  <c r="CC1600" i="1"/>
  <c r="CC1419" i="1"/>
  <c r="BX1419" i="1"/>
  <c r="BY1419" i="1"/>
  <c r="BX1277" i="1"/>
  <c r="BY1277" i="1"/>
  <c r="CC1277" i="1"/>
  <c r="BX1267" i="1"/>
  <c r="BY1267" i="1"/>
  <c r="CC1267" i="1"/>
  <c r="BX1589" i="1"/>
  <c r="BY1589" i="1"/>
  <c r="CC1589" i="1"/>
  <c r="CC1778" i="1"/>
  <c r="BX1778" i="1"/>
  <c r="BY1778" i="1"/>
  <c r="BY1407" i="1"/>
  <c r="BX1407" i="1"/>
  <c r="CC1407" i="1"/>
  <c r="BY1978" i="1"/>
  <c r="BX1978" i="1"/>
  <c r="CC1978" i="1"/>
  <c r="CY752" i="1"/>
  <c r="CZ752" i="1"/>
  <c r="DD752" i="1"/>
  <c r="CY128" i="1"/>
  <c r="DD128" i="1"/>
  <c r="CZ128" i="1"/>
  <c r="CY1790" i="1"/>
  <c r="CZ1790" i="1"/>
  <c r="DD1790" i="1"/>
  <c r="CY1108" i="1"/>
  <c r="CZ1108" i="1"/>
  <c r="DD1108" i="1"/>
  <c r="CY347" i="1"/>
  <c r="CZ347" i="1"/>
  <c r="DD347" i="1"/>
  <c r="CL1720" i="1"/>
  <c r="CQ1720" i="1"/>
  <c r="CM1720" i="1"/>
  <c r="CZ1542" i="1"/>
  <c r="CY1542" i="1"/>
  <c r="DD1542" i="1"/>
  <c r="CY640" i="1"/>
  <c r="CZ640" i="1"/>
  <c r="DD640" i="1"/>
  <c r="CM2038" i="1"/>
  <c r="CQ2038" i="1"/>
  <c r="CL2038" i="1"/>
  <c r="CY1621" i="1"/>
  <c r="CZ1621" i="1"/>
  <c r="DD1621" i="1"/>
  <c r="CY844" i="1"/>
  <c r="DD844" i="1"/>
  <c r="CZ844" i="1"/>
  <c r="CM1955" i="1"/>
  <c r="CQ1955" i="1"/>
  <c r="CL1955" i="1"/>
  <c r="CZ1618" i="1"/>
  <c r="DB1618" i="1" s="1"/>
  <c r="CY1618" i="1"/>
  <c r="DD1618" i="1"/>
  <c r="CM1899" i="1"/>
  <c r="CQ1899" i="1"/>
  <c r="CL1899" i="1"/>
  <c r="CL1582" i="1"/>
  <c r="CM1582" i="1"/>
  <c r="CQ1582" i="1"/>
  <c r="CM2009" i="1"/>
  <c r="CQ2009" i="1"/>
  <c r="CL2009" i="1"/>
  <c r="CL1475" i="1"/>
  <c r="CQ1475" i="1"/>
  <c r="CM1475" i="1"/>
  <c r="CM1375" i="1"/>
  <c r="CO1375" i="1" s="1"/>
  <c r="CL1375" i="1"/>
  <c r="CQ1375" i="1"/>
  <c r="CL997" i="1"/>
  <c r="CM997" i="1"/>
  <c r="CN997" i="1" s="1"/>
  <c r="CQ997" i="1"/>
  <c r="CM1254" i="1"/>
  <c r="CQ1254" i="1"/>
  <c r="CL1254" i="1"/>
  <c r="CL910" i="1"/>
  <c r="CM910" i="1"/>
  <c r="CQ910" i="1"/>
  <c r="CL699" i="1"/>
  <c r="CM699" i="1"/>
  <c r="CQ699" i="1"/>
  <c r="CQ748" i="1"/>
  <c r="CL748" i="1"/>
  <c r="CM748" i="1"/>
  <c r="CL529" i="1"/>
  <c r="CQ529" i="1"/>
  <c r="CM529" i="1"/>
  <c r="CM205" i="1"/>
  <c r="CL205" i="1"/>
  <c r="CQ205" i="1"/>
  <c r="CQ296" i="1"/>
  <c r="CM296" i="1"/>
  <c r="CL296" i="1"/>
  <c r="CQ145" i="1"/>
  <c r="CL145" i="1"/>
  <c r="CM145" i="1"/>
  <c r="CL1974" i="1"/>
  <c r="CM1974" i="1"/>
  <c r="CQ1974" i="1"/>
  <c r="CQ1880" i="1"/>
  <c r="CL1880" i="1"/>
  <c r="CM1880" i="1"/>
  <c r="CQ1904" i="1"/>
  <c r="CL1904" i="1"/>
  <c r="CM1904" i="1"/>
  <c r="CL1471" i="1"/>
  <c r="CM1471" i="1"/>
  <c r="CQ1471" i="1"/>
  <c r="CQ1390" i="1"/>
  <c r="CL1390" i="1"/>
  <c r="CM1390" i="1"/>
  <c r="CM1384" i="1"/>
  <c r="CQ1384" i="1"/>
  <c r="CL1384" i="1"/>
  <c r="CL1145" i="1"/>
  <c r="CQ1145" i="1"/>
  <c r="CM1145" i="1"/>
  <c r="CL954" i="1"/>
  <c r="CM954" i="1"/>
  <c r="CQ954" i="1"/>
  <c r="CQ914" i="1"/>
  <c r="CL914" i="1"/>
  <c r="CM914" i="1"/>
  <c r="CL737" i="1"/>
  <c r="CM737" i="1"/>
  <c r="CQ737" i="1"/>
  <c r="CM415" i="1"/>
  <c r="CQ415" i="1"/>
  <c r="CL415" i="1"/>
  <c r="CQ424" i="1"/>
  <c r="CM424" i="1"/>
  <c r="CL424" i="1"/>
  <c r="CM166" i="1"/>
  <c r="CQ166" i="1"/>
  <c r="CL166" i="1"/>
  <c r="CL116" i="1"/>
  <c r="CQ116" i="1"/>
  <c r="CM116" i="1"/>
  <c r="CQ1460" i="1"/>
  <c r="CL1460" i="1"/>
  <c r="CM1460" i="1"/>
  <c r="CL1420" i="1"/>
  <c r="CQ1420" i="1"/>
  <c r="CM1420" i="1"/>
  <c r="CQ1251" i="1"/>
  <c r="CM1251" i="1"/>
  <c r="CL1251" i="1"/>
  <c r="CL746" i="1"/>
  <c r="CM746" i="1"/>
  <c r="CQ746" i="1"/>
  <c r="CL857" i="1"/>
  <c r="CQ857" i="1"/>
  <c r="CM857" i="1"/>
  <c r="CM724" i="1"/>
  <c r="CQ724" i="1"/>
  <c r="CL724" i="1"/>
  <c r="CM547" i="1"/>
  <c r="CL547" i="1"/>
  <c r="CQ547" i="1"/>
  <c r="CQ560" i="1"/>
  <c r="CM560" i="1"/>
  <c r="CL560" i="1"/>
  <c r="CQ284" i="1"/>
  <c r="CL284" i="1"/>
  <c r="CM284" i="1"/>
  <c r="CM118" i="1"/>
  <c r="CL118" i="1"/>
  <c r="CQ118" i="1"/>
  <c r="CL1764" i="1"/>
  <c r="CQ1764" i="1"/>
  <c r="CM1764" i="1"/>
  <c r="CQ2028" i="1"/>
  <c r="CL2028" i="1"/>
  <c r="CM2028" i="1"/>
  <c r="CM1577" i="1"/>
  <c r="CL1577" i="1"/>
  <c r="CQ1577" i="1"/>
  <c r="CM1457" i="1"/>
  <c r="CL1457" i="1"/>
  <c r="CQ1457" i="1"/>
  <c r="CL1534" i="1"/>
  <c r="CM1534" i="1"/>
  <c r="CQ1534" i="1"/>
  <c r="CL1262" i="1"/>
  <c r="CM1262" i="1"/>
  <c r="CQ1262" i="1"/>
  <c r="CL1032" i="1"/>
  <c r="CM1032" i="1"/>
  <c r="CQ1032" i="1"/>
  <c r="CM1087" i="1"/>
  <c r="CQ1087" i="1"/>
  <c r="CL1087" i="1"/>
  <c r="CQ818" i="1"/>
  <c r="CL818" i="1"/>
  <c r="CM818" i="1"/>
  <c r="CL738" i="1"/>
  <c r="CM738" i="1"/>
  <c r="CQ738" i="1"/>
  <c r="CQ420" i="1"/>
  <c r="CL420" i="1"/>
  <c r="CM420" i="1"/>
  <c r="CO420" i="1" s="1"/>
  <c r="CQ359" i="1"/>
  <c r="CL359" i="1"/>
  <c r="CM359" i="1"/>
  <c r="CL350" i="1"/>
  <c r="CM350" i="1"/>
  <c r="CQ350" i="1"/>
  <c r="CL56" i="1"/>
  <c r="CM56" i="1"/>
  <c r="CQ56" i="1"/>
  <c r="CQ1638" i="1"/>
  <c r="CL1638" i="1"/>
  <c r="CM1638" i="1"/>
  <c r="CL1926" i="1"/>
  <c r="CM1926" i="1"/>
  <c r="CQ1926" i="1"/>
  <c r="CL1869" i="1"/>
  <c r="CM1869" i="1"/>
  <c r="CQ1869" i="1"/>
  <c r="CQ1682" i="1"/>
  <c r="CL1682" i="1"/>
  <c r="CM1682" i="1"/>
  <c r="CM1369" i="1"/>
  <c r="CL1369" i="1"/>
  <c r="CQ1369" i="1"/>
  <c r="CM1249" i="1"/>
  <c r="CL1249" i="1"/>
  <c r="CQ1249" i="1"/>
  <c r="CL1175" i="1"/>
  <c r="CQ1175" i="1"/>
  <c r="CM1175" i="1"/>
  <c r="CQ949" i="1"/>
  <c r="CM949" i="1"/>
  <c r="CL949" i="1"/>
  <c r="CL798" i="1"/>
  <c r="CM798" i="1"/>
  <c r="CQ798" i="1"/>
  <c r="CQ729" i="1"/>
  <c r="CL729" i="1"/>
  <c r="CM729" i="1"/>
  <c r="CM469" i="1"/>
  <c r="CL469" i="1"/>
  <c r="CQ469" i="1"/>
  <c r="CM315" i="1"/>
  <c r="CL315" i="1"/>
  <c r="CQ315" i="1"/>
  <c r="CL279" i="1"/>
  <c r="CQ279" i="1"/>
  <c r="CM279" i="1"/>
  <c r="CM148" i="1"/>
  <c r="CL148" i="1"/>
  <c r="CQ148" i="1"/>
  <c r="CL1619" i="1"/>
  <c r="CQ1619" i="1"/>
  <c r="CM1619" i="1"/>
  <c r="CL1714" i="1"/>
  <c r="CM1714" i="1"/>
  <c r="CQ1714" i="1"/>
  <c r="CL1596" i="1"/>
  <c r="CQ1596" i="1"/>
  <c r="CM1596" i="1"/>
  <c r="CQ1558" i="1"/>
  <c r="CL1558" i="1"/>
  <c r="CM1558" i="1"/>
  <c r="CL1491" i="1"/>
  <c r="CM1491" i="1"/>
  <c r="CQ1491" i="1"/>
  <c r="CM1273" i="1"/>
  <c r="CQ1273" i="1"/>
  <c r="CL1273" i="1"/>
  <c r="CM1331" i="1"/>
  <c r="CL1331" i="1"/>
  <c r="CQ1331" i="1"/>
  <c r="CL1103" i="1"/>
  <c r="CQ1103" i="1"/>
  <c r="CM1103" i="1"/>
  <c r="CM880" i="1"/>
  <c r="CQ880" i="1"/>
  <c r="CL880" i="1"/>
  <c r="CL667" i="1"/>
  <c r="CM667" i="1"/>
  <c r="CQ667" i="1"/>
  <c r="CL491" i="1"/>
  <c r="CQ491" i="1"/>
  <c r="CM491" i="1"/>
  <c r="CL432" i="1"/>
  <c r="CM432" i="1"/>
  <c r="CQ432" i="1"/>
  <c r="CQ416" i="1"/>
  <c r="CL416" i="1"/>
  <c r="CM416" i="1"/>
  <c r="CM75" i="1"/>
  <c r="CQ75" i="1"/>
  <c r="CL75" i="1"/>
  <c r="CL1929" i="1"/>
  <c r="CM1929" i="1"/>
  <c r="CQ1929" i="1"/>
  <c r="CL1823" i="1"/>
  <c r="CM1823" i="1"/>
  <c r="CQ1823" i="1"/>
  <c r="CQ1856" i="1"/>
  <c r="CM1856" i="1"/>
  <c r="CL1856" i="1"/>
  <c r="CL1265" i="1"/>
  <c r="CM1265" i="1"/>
  <c r="CQ1265" i="1"/>
  <c r="CQ1300" i="1"/>
  <c r="CL1300" i="1"/>
  <c r="CM1300" i="1"/>
  <c r="CQ1285" i="1"/>
  <c r="CL1285" i="1"/>
  <c r="CM1285" i="1"/>
  <c r="CQ1062" i="1"/>
  <c r="CL1062" i="1"/>
  <c r="CM1062" i="1"/>
  <c r="CL889" i="1"/>
  <c r="CM889" i="1"/>
  <c r="CQ889" i="1"/>
  <c r="CM841" i="1"/>
  <c r="CQ841" i="1"/>
  <c r="CL841" i="1"/>
  <c r="CQ693" i="1"/>
  <c r="CM693" i="1"/>
  <c r="CL693" i="1"/>
  <c r="CL333" i="1"/>
  <c r="CM333" i="1"/>
  <c r="CQ333" i="1"/>
  <c r="CM328" i="1"/>
  <c r="CL328" i="1"/>
  <c r="CQ328" i="1"/>
  <c r="CL87" i="1"/>
  <c r="CM87" i="1"/>
  <c r="CQ87" i="1"/>
  <c r="CM1595" i="1"/>
  <c r="CQ1595" i="1"/>
  <c r="CL1595" i="1"/>
  <c r="CQ1357" i="1"/>
  <c r="CL1357" i="1"/>
  <c r="CM1357" i="1"/>
  <c r="CQ1368" i="1"/>
  <c r="CL1368" i="1"/>
  <c r="CM1368" i="1"/>
  <c r="CQ1355" i="1"/>
  <c r="CL1355" i="1"/>
  <c r="CM1355" i="1"/>
  <c r="CQ1312" i="1"/>
  <c r="CL1312" i="1"/>
  <c r="CM1312" i="1"/>
  <c r="CQ950" i="1"/>
  <c r="CL950" i="1"/>
  <c r="CM950" i="1"/>
  <c r="CQ906" i="1"/>
  <c r="CL906" i="1"/>
  <c r="CM906" i="1"/>
  <c r="CL1011" i="1"/>
  <c r="CQ1011" i="1"/>
  <c r="CM1011" i="1"/>
  <c r="CL685" i="1"/>
  <c r="CQ685" i="1"/>
  <c r="CM685" i="1"/>
  <c r="CQ552" i="1"/>
  <c r="CM552" i="1"/>
  <c r="CL552" i="1"/>
  <c r="CL642" i="1"/>
  <c r="CM642" i="1"/>
  <c r="CQ642" i="1"/>
  <c r="CM525" i="1"/>
  <c r="CQ525" i="1"/>
  <c r="CL525" i="1"/>
  <c r="CL280" i="1"/>
  <c r="CM280" i="1"/>
  <c r="CQ280" i="1"/>
  <c r="CM2026" i="1"/>
  <c r="CQ2026" i="1"/>
  <c r="CL2026" i="1"/>
  <c r="CQ1728" i="1"/>
  <c r="CM1728" i="1"/>
  <c r="CL1728" i="1"/>
  <c r="CL1746" i="1"/>
  <c r="CM1746" i="1"/>
  <c r="CQ1746" i="1"/>
  <c r="CL1693" i="1"/>
  <c r="CM1693" i="1"/>
  <c r="CQ1693" i="1"/>
  <c r="CQ1488" i="1"/>
  <c r="CM1488" i="1"/>
  <c r="CL1488" i="1"/>
  <c r="CQ1325" i="1"/>
  <c r="CL1325" i="1"/>
  <c r="CM1325" i="1"/>
  <c r="CQ1050" i="1"/>
  <c r="CL1050" i="1"/>
  <c r="CM1050" i="1"/>
  <c r="CL1182" i="1"/>
  <c r="CM1182" i="1"/>
  <c r="CQ1182" i="1"/>
  <c r="CQ756" i="1"/>
  <c r="CM756" i="1"/>
  <c r="CL756" i="1"/>
  <c r="CL846" i="1"/>
  <c r="CM846" i="1"/>
  <c r="CQ846" i="1"/>
  <c r="CM741" i="1"/>
  <c r="CQ741" i="1"/>
  <c r="CL741" i="1"/>
  <c r="CL498" i="1"/>
  <c r="CM498" i="1"/>
  <c r="CQ498" i="1"/>
  <c r="CM274" i="1"/>
  <c r="CQ274" i="1"/>
  <c r="CL274" i="1"/>
  <c r="CQ127" i="1"/>
  <c r="CL127" i="1"/>
  <c r="CM127" i="1"/>
  <c r="CQ2022" i="1"/>
  <c r="CL2022" i="1"/>
  <c r="CM2022" i="1"/>
  <c r="CM1091" i="1"/>
  <c r="CQ1091" i="1"/>
  <c r="CL1091" i="1"/>
  <c r="CQ1216" i="1"/>
  <c r="CM1216" i="1"/>
  <c r="CL1216" i="1"/>
  <c r="CQ1348" i="1"/>
  <c r="CM1348" i="1"/>
  <c r="CL1348" i="1"/>
  <c r="CL1710" i="1"/>
  <c r="CM1710" i="1"/>
  <c r="CQ1710" i="1"/>
  <c r="CL1371" i="1"/>
  <c r="CM1371" i="1"/>
  <c r="CQ1371" i="1"/>
  <c r="CL1123" i="1"/>
  <c r="CM1123" i="1"/>
  <c r="CQ1123" i="1"/>
  <c r="CQ1022" i="1"/>
  <c r="CM1022" i="1"/>
  <c r="CL1022" i="1"/>
  <c r="CQ939" i="1"/>
  <c r="CL939" i="1"/>
  <c r="CM939" i="1"/>
  <c r="CM557" i="1"/>
  <c r="CL557" i="1"/>
  <c r="CQ557" i="1"/>
  <c r="CM571" i="1"/>
  <c r="CL571" i="1"/>
  <c r="CQ571" i="1"/>
  <c r="CQ163" i="1"/>
  <c r="CM163" i="1"/>
  <c r="CL163" i="1"/>
  <c r="CM376" i="1"/>
  <c r="CQ376" i="1"/>
  <c r="CL376" i="1"/>
  <c r="CL196" i="1"/>
  <c r="CM196" i="1"/>
  <c r="CQ196" i="1"/>
  <c r="CL2050" i="1"/>
  <c r="CQ2050" i="1"/>
  <c r="CM2050" i="1"/>
  <c r="CL1811" i="1"/>
  <c r="CQ1811" i="1"/>
  <c r="CM1811" i="1"/>
  <c r="CQ1896" i="1"/>
  <c r="CL1896" i="1"/>
  <c r="CM1896" i="1"/>
  <c r="CL1422" i="1"/>
  <c r="CM1422" i="1"/>
  <c r="CQ1422" i="1"/>
  <c r="CM1515" i="1"/>
  <c r="CQ1515" i="1"/>
  <c r="CL1515" i="1"/>
  <c r="CM1134" i="1"/>
  <c r="CL1134" i="1"/>
  <c r="CQ1134" i="1"/>
  <c r="CQ1304" i="1"/>
  <c r="CL1304" i="1"/>
  <c r="CM1304" i="1"/>
  <c r="CL925" i="1"/>
  <c r="CQ925" i="1"/>
  <c r="CM925" i="1"/>
  <c r="CL796" i="1"/>
  <c r="CQ796" i="1"/>
  <c r="CM796" i="1"/>
  <c r="CM555" i="1"/>
  <c r="CL555" i="1"/>
  <c r="CQ555" i="1"/>
  <c r="CM606" i="1"/>
  <c r="CL606" i="1"/>
  <c r="CQ606" i="1"/>
  <c r="CL596" i="1"/>
  <c r="CQ596" i="1"/>
  <c r="CM596" i="1"/>
  <c r="CL369" i="1"/>
  <c r="CM369" i="1"/>
  <c r="CQ369" i="1"/>
  <c r="CM154" i="1"/>
  <c r="CL154" i="1"/>
  <c r="CQ154" i="1"/>
  <c r="CQ1857" i="1"/>
  <c r="CL1857" i="1"/>
  <c r="CM1857" i="1"/>
  <c r="CL1400" i="1"/>
  <c r="CM1400" i="1"/>
  <c r="CQ1400" i="1"/>
  <c r="CM1633" i="1"/>
  <c r="CQ1633" i="1"/>
  <c r="CL1633" i="1"/>
  <c r="CQ1487" i="1"/>
  <c r="CL1487" i="1"/>
  <c r="CM1487" i="1"/>
  <c r="CM1553" i="1"/>
  <c r="CL1553" i="1"/>
  <c r="CQ1553" i="1"/>
  <c r="CM1347" i="1"/>
  <c r="CL1347" i="1"/>
  <c r="CQ1347" i="1"/>
  <c r="CL1117" i="1"/>
  <c r="CQ1117" i="1"/>
  <c r="CM1117" i="1"/>
  <c r="CL668" i="1"/>
  <c r="CM668" i="1"/>
  <c r="CQ668" i="1"/>
  <c r="CL866" i="1"/>
  <c r="CQ866" i="1"/>
  <c r="CM866" i="1"/>
  <c r="CL628" i="1"/>
  <c r="CQ628" i="1"/>
  <c r="CM628" i="1"/>
  <c r="CL574" i="1"/>
  <c r="CM574" i="1"/>
  <c r="CQ574" i="1"/>
  <c r="CM451" i="1"/>
  <c r="CL451" i="1"/>
  <c r="CQ451" i="1"/>
  <c r="CQ397" i="1"/>
  <c r="CM397" i="1"/>
  <c r="CL397" i="1"/>
  <c r="CQ119" i="1"/>
  <c r="CL119" i="1"/>
  <c r="CM119" i="1"/>
  <c r="DD622" i="1"/>
  <c r="CY622" i="1"/>
  <c r="CZ622" i="1"/>
  <c r="DD1802" i="1"/>
  <c r="CZ1802" i="1"/>
  <c r="DB1802" i="1" s="1"/>
  <c r="CY1802" i="1"/>
  <c r="CY1656" i="1"/>
  <c r="DD1656" i="1"/>
  <c r="CZ1656" i="1"/>
  <c r="CZ1680" i="1"/>
  <c r="CY1680" i="1"/>
  <c r="DD1680" i="1"/>
  <c r="CZ1584" i="1"/>
  <c r="DD1584" i="1"/>
  <c r="CY1584" i="1"/>
  <c r="DD1346" i="1"/>
  <c r="CZ1346" i="1"/>
  <c r="CY1346" i="1"/>
  <c r="CZ1349" i="1"/>
  <c r="DB1349" i="1" s="1"/>
  <c r="DD1349" i="1"/>
  <c r="CY1349" i="1"/>
  <c r="CY1129" i="1"/>
  <c r="CZ1129" i="1"/>
  <c r="DD1129" i="1"/>
  <c r="CZ889" i="1"/>
  <c r="DD889" i="1"/>
  <c r="CY889" i="1"/>
  <c r="CY787" i="1"/>
  <c r="CZ787" i="1"/>
  <c r="DD787" i="1"/>
  <c r="DD586" i="1"/>
  <c r="CZ586" i="1"/>
  <c r="CY586" i="1"/>
  <c r="CY589" i="1"/>
  <c r="CZ589" i="1"/>
  <c r="DD589" i="1"/>
  <c r="CY445" i="1"/>
  <c r="DD445" i="1"/>
  <c r="CZ445" i="1"/>
  <c r="DD191" i="1"/>
  <c r="CZ191" i="1"/>
  <c r="CY191" i="1"/>
  <c r="CY62" i="1"/>
  <c r="DD62" i="1"/>
  <c r="CZ62" i="1"/>
  <c r="CZ1634" i="1"/>
  <c r="DD1634" i="1"/>
  <c r="CY1634" i="1"/>
  <c r="CY1954" i="1"/>
  <c r="CZ1954" i="1"/>
  <c r="DD1954" i="1"/>
  <c r="CY1380" i="1"/>
  <c r="CZ1380" i="1"/>
  <c r="DD1380" i="1"/>
  <c r="DD1311" i="1"/>
  <c r="CY1311" i="1"/>
  <c r="CZ1311" i="1"/>
  <c r="DD1305" i="1"/>
  <c r="CY1305" i="1"/>
  <c r="CZ1305" i="1"/>
  <c r="CY1110" i="1"/>
  <c r="DD1110" i="1"/>
  <c r="CZ1110" i="1"/>
  <c r="CZ1179" i="1"/>
  <c r="CY1179" i="1"/>
  <c r="DD1179" i="1"/>
  <c r="CZ918" i="1"/>
  <c r="DA918" i="1" s="1"/>
  <c r="DD918" i="1"/>
  <c r="CY918" i="1"/>
  <c r="CY772" i="1"/>
  <c r="CZ772" i="1"/>
  <c r="DD772" i="1"/>
  <c r="CZ669" i="1"/>
  <c r="DB669" i="1" s="1"/>
  <c r="CY669" i="1"/>
  <c r="DD669" i="1"/>
  <c r="CY435" i="1"/>
  <c r="CZ435" i="1"/>
  <c r="DD435" i="1"/>
  <c r="DD369" i="1"/>
  <c r="CY369" i="1"/>
  <c r="CZ369" i="1"/>
  <c r="DD178" i="1"/>
  <c r="CY178" i="1"/>
  <c r="CZ178" i="1"/>
  <c r="DD1911" i="1"/>
  <c r="CY1911" i="1"/>
  <c r="CZ1911" i="1"/>
  <c r="CY1861" i="1"/>
  <c r="DD1861" i="1"/>
  <c r="CZ1861" i="1"/>
  <c r="DD1797" i="1"/>
  <c r="CZ1797" i="1"/>
  <c r="CY1797" i="1"/>
  <c r="DD1849" i="1"/>
  <c r="CY1849" i="1"/>
  <c r="CZ1849" i="1"/>
  <c r="DD1579" i="1"/>
  <c r="CY1579" i="1"/>
  <c r="CZ1579" i="1"/>
  <c r="DD1036" i="1"/>
  <c r="CZ1036" i="1"/>
  <c r="CY1036" i="1"/>
  <c r="CY1094" i="1"/>
  <c r="DD1094" i="1"/>
  <c r="CZ1094" i="1"/>
  <c r="DA1094" i="1" s="1"/>
  <c r="CZ1309" i="1"/>
  <c r="CY1309" i="1"/>
  <c r="DD1309" i="1"/>
  <c r="CZ471" i="1"/>
  <c r="DB471" i="1" s="1"/>
  <c r="DD471" i="1"/>
  <c r="CY471" i="1"/>
  <c r="CY851" i="1"/>
  <c r="DD851" i="1"/>
  <c r="CZ851" i="1"/>
  <c r="CY728" i="1"/>
  <c r="CZ728" i="1"/>
  <c r="DD728" i="1"/>
  <c r="DD521" i="1"/>
  <c r="CZ521" i="1"/>
  <c r="CY521" i="1"/>
  <c r="CY511" i="1"/>
  <c r="DD511" i="1"/>
  <c r="CZ511" i="1"/>
  <c r="DD248" i="1"/>
  <c r="CZ248" i="1"/>
  <c r="CY248" i="1"/>
  <c r="CY1415" i="1"/>
  <c r="CZ1415" i="1"/>
  <c r="DD1415" i="1"/>
  <c r="DD1738" i="1"/>
  <c r="CZ1738" i="1"/>
  <c r="CY1738" i="1"/>
  <c r="DD2021" i="1"/>
  <c r="CY2021" i="1"/>
  <c r="CZ2021" i="1"/>
  <c r="CY1564" i="1"/>
  <c r="CZ1564" i="1"/>
  <c r="DD1564" i="1"/>
  <c r="DD1280" i="1"/>
  <c r="CZ1280" i="1"/>
  <c r="CY1280" i="1"/>
  <c r="DD1436" i="1"/>
  <c r="CZ1436" i="1"/>
  <c r="CY1436" i="1"/>
  <c r="CZ1148" i="1"/>
  <c r="DA1148" i="1" s="1"/>
  <c r="CY1148" i="1"/>
  <c r="DD1148" i="1"/>
  <c r="CY1082" i="1"/>
  <c r="DD1082" i="1"/>
  <c r="CZ1082" i="1"/>
  <c r="CY824" i="1"/>
  <c r="CZ824" i="1"/>
  <c r="DD824" i="1"/>
  <c r="CY857" i="1"/>
  <c r="CZ857" i="1"/>
  <c r="DD857" i="1"/>
  <c r="DD583" i="1"/>
  <c r="CZ583" i="1"/>
  <c r="CY583" i="1"/>
  <c r="DD537" i="1"/>
  <c r="CY537" i="1"/>
  <c r="CZ537" i="1"/>
  <c r="CZ299" i="1"/>
  <c r="DD299" i="1"/>
  <c r="CY299" i="1"/>
  <c r="CZ1980" i="1"/>
  <c r="DD1980" i="1"/>
  <c r="CY1980" i="1"/>
  <c r="CY1969" i="1"/>
  <c r="DD1969" i="1"/>
  <c r="CZ1969" i="1"/>
  <c r="DD1892" i="1"/>
  <c r="CZ1892" i="1"/>
  <c r="CY1892" i="1"/>
  <c r="CY1599" i="1"/>
  <c r="DD1599" i="1"/>
  <c r="CZ1599" i="1"/>
  <c r="CZ1550" i="1"/>
  <c r="CY1550" i="1"/>
  <c r="DD1550" i="1"/>
  <c r="DD1266" i="1"/>
  <c r="CZ1266" i="1"/>
  <c r="CY1266" i="1"/>
  <c r="CZ1221" i="1"/>
  <c r="CY1221" i="1"/>
  <c r="DD1221" i="1"/>
  <c r="CY957" i="1"/>
  <c r="DD957" i="1"/>
  <c r="CZ957" i="1"/>
  <c r="DD977" i="1"/>
  <c r="CZ977" i="1"/>
  <c r="CY977" i="1"/>
  <c r="CZ721" i="1"/>
  <c r="CY721" i="1"/>
  <c r="DD721" i="1"/>
  <c r="CZ695" i="1"/>
  <c r="CY695" i="1"/>
  <c r="DD695" i="1"/>
  <c r="CY335" i="1"/>
  <c r="DD335" i="1"/>
  <c r="CZ335" i="1"/>
  <c r="CZ275" i="1"/>
  <c r="DD275" i="1"/>
  <c r="CY275" i="1"/>
  <c r="CZ160" i="1"/>
  <c r="DD160" i="1"/>
  <c r="CY160" i="1"/>
  <c r="CY1520" i="1"/>
  <c r="DD1520" i="1"/>
  <c r="CZ1520" i="1"/>
  <c r="CY1681" i="1"/>
  <c r="CZ1681" i="1"/>
  <c r="DD1681" i="1"/>
  <c r="CY1784" i="1"/>
  <c r="CZ1784" i="1"/>
  <c r="DD1784" i="1"/>
  <c r="DD1397" i="1"/>
  <c r="CY1397" i="1"/>
  <c r="CZ1397" i="1"/>
  <c r="CZ1369" i="1"/>
  <c r="DD1369" i="1"/>
  <c r="CY1369" i="1"/>
  <c r="CY1376" i="1"/>
  <c r="DD1376" i="1"/>
  <c r="CZ1376" i="1"/>
  <c r="CY1062" i="1"/>
  <c r="DD1062" i="1"/>
  <c r="CZ1062" i="1"/>
  <c r="CY1045" i="1"/>
  <c r="CZ1045" i="1"/>
  <c r="DD1045" i="1"/>
  <c r="DD785" i="1"/>
  <c r="CY785" i="1"/>
  <c r="CZ785" i="1"/>
  <c r="DD664" i="1"/>
  <c r="CY664" i="1"/>
  <c r="CZ664" i="1"/>
  <c r="CZ527" i="1"/>
  <c r="DD527" i="1"/>
  <c r="CY527" i="1"/>
  <c r="DD295" i="1"/>
  <c r="CY295" i="1"/>
  <c r="CZ295" i="1"/>
  <c r="DD321" i="1"/>
  <c r="CZ321" i="1"/>
  <c r="CY321" i="1"/>
  <c r="DD83" i="1"/>
  <c r="CY83" i="1"/>
  <c r="CZ83" i="1"/>
  <c r="CY2033" i="1"/>
  <c r="DD2033" i="1"/>
  <c r="CZ2033" i="1"/>
  <c r="DD1949" i="1"/>
  <c r="CY1949" i="1"/>
  <c r="CZ1949" i="1"/>
  <c r="CY1556" i="1"/>
  <c r="CZ1556" i="1"/>
  <c r="DD1556" i="1"/>
  <c r="DD1575" i="1"/>
  <c r="CZ1575" i="1"/>
  <c r="CY1575" i="1"/>
  <c r="DD1420" i="1"/>
  <c r="CY1420" i="1"/>
  <c r="CZ1420" i="1"/>
  <c r="DD966" i="1"/>
  <c r="CY966" i="1"/>
  <c r="CZ966" i="1"/>
  <c r="CY982" i="1"/>
  <c r="CZ982" i="1"/>
  <c r="DD982" i="1"/>
  <c r="CY883" i="1"/>
  <c r="CZ883" i="1"/>
  <c r="DD883" i="1"/>
  <c r="CY748" i="1"/>
  <c r="DD748" i="1"/>
  <c r="CZ748" i="1"/>
  <c r="CY702" i="1"/>
  <c r="CZ702" i="1"/>
  <c r="DD702" i="1"/>
  <c r="CY503" i="1"/>
  <c r="DD503" i="1"/>
  <c r="CZ503" i="1"/>
  <c r="CY556" i="1"/>
  <c r="CZ556" i="1"/>
  <c r="DD556" i="1"/>
  <c r="CY348" i="1"/>
  <c r="CZ348" i="1"/>
  <c r="DD348" i="1"/>
  <c r="DD148" i="1"/>
  <c r="CY148" i="1"/>
  <c r="CZ148" i="1"/>
  <c r="DD1779" i="1"/>
  <c r="CY1779" i="1"/>
  <c r="CZ1779" i="1"/>
  <c r="DD1865" i="1"/>
  <c r="CY1865" i="1"/>
  <c r="CZ1865" i="1"/>
  <c r="DD1905" i="1"/>
  <c r="CY1905" i="1"/>
  <c r="CZ1905" i="1"/>
  <c r="CY1282" i="1"/>
  <c r="CZ1282" i="1"/>
  <c r="DD1282" i="1"/>
  <c r="CY1611" i="1"/>
  <c r="CZ1611" i="1"/>
  <c r="DD1611" i="1"/>
  <c r="CY1228" i="1"/>
  <c r="CZ1228" i="1"/>
  <c r="DD1228" i="1"/>
  <c r="CZ1237" i="1"/>
  <c r="DD1237" i="1"/>
  <c r="CY1237" i="1"/>
  <c r="DD1164" i="1"/>
  <c r="CY1164" i="1"/>
  <c r="CZ1164" i="1"/>
  <c r="CY571" i="1"/>
  <c r="CZ571" i="1"/>
  <c r="DD571" i="1"/>
  <c r="DD729" i="1"/>
  <c r="CY729" i="1"/>
  <c r="CZ729" i="1"/>
  <c r="CY440" i="1"/>
  <c r="DD440" i="1"/>
  <c r="CZ440" i="1"/>
  <c r="CZ395" i="1"/>
  <c r="DD395" i="1"/>
  <c r="CY395" i="1"/>
  <c r="CY394" i="1"/>
  <c r="CZ394" i="1"/>
  <c r="DD394" i="1"/>
  <c r="CZ194" i="1"/>
  <c r="CY194" i="1"/>
  <c r="DD194" i="1"/>
  <c r="CY1953" i="1"/>
  <c r="DD1953" i="1"/>
  <c r="CZ1953" i="1"/>
  <c r="DD1709" i="1"/>
  <c r="CY1709" i="1"/>
  <c r="CZ1709" i="1"/>
  <c r="CZ1766" i="1"/>
  <c r="CY1766" i="1"/>
  <c r="DD1766" i="1"/>
  <c r="CY1643" i="1"/>
  <c r="CZ1643" i="1"/>
  <c r="DD1643" i="1"/>
  <c r="DD1457" i="1"/>
  <c r="CY1457" i="1"/>
  <c r="CZ1457" i="1"/>
  <c r="CZ1285" i="1"/>
  <c r="CY1285" i="1"/>
  <c r="DD1285" i="1"/>
  <c r="CZ1053" i="1"/>
  <c r="DD1053" i="1"/>
  <c r="CY1053" i="1"/>
  <c r="CY1060" i="1"/>
  <c r="CZ1060" i="1"/>
  <c r="DD1060" i="1"/>
  <c r="CY945" i="1"/>
  <c r="DD945" i="1"/>
  <c r="CZ945" i="1"/>
  <c r="DD691" i="1"/>
  <c r="CY691" i="1"/>
  <c r="CZ691" i="1"/>
  <c r="DD610" i="1"/>
  <c r="CY610" i="1"/>
  <c r="CZ610" i="1"/>
  <c r="CZ266" i="1"/>
  <c r="CY266" i="1"/>
  <c r="DD266" i="1"/>
  <c r="CZ287" i="1"/>
  <c r="CY287" i="1"/>
  <c r="DD287" i="1"/>
  <c r="CY187" i="1"/>
  <c r="DD187" i="1"/>
  <c r="CZ187" i="1"/>
  <c r="CZ1976" i="1"/>
  <c r="CY1976" i="1"/>
  <c r="DD1976" i="1"/>
  <c r="CY1815" i="1"/>
  <c r="CZ1815" i="1"/>
  <c r="DD1815" i="1"/>
  <c r="CZ1836" i="1"/>
  <c r="CY1836" i="1"/>
  <c r="DD1836" i="1"/>
  <c r="DD1402" i="1"/>
  <c r="CY1402" i="1"/>
  <c r="CZ1402" i="1"/>
  <c r="DD1464" i="1"/>
  <c r="CY1464" i="1"/>
  <c r="CZ1464" i="1"/>
  <c r="DD935" i="1"/>
  <c r="CZ935" i="1"/>
  <c r="CY935" i="1"/>
  <c r="CY1336" i="1"/>
  <c r="CZ1336" i="1"/>
  <c r="DD1336" i="1"/>
  <c r="CY913" i="1"/>
  <c r="DD913" i="1"/>
  <c r="CZ913" i="1"/>
  <c r="DD912" i="1"/>
  <c r="CY912" i="1"/>
  <c r="CZ912" i="1"/>
  <c r="CY674" i="1"/>
  <c r="CZ674" i="1"/>
  <c r="DD674" i="1"/>
  <c r="CY468" i="1"/>
  <c r="DD468" i="1"/>
  <c r="CZ468" i="1"/>
  <c r="CZ317" i="1"/>
  <c r="DD317" i="1"/>
  <c r="CY317" i="1"/>
  <c r="DD256" i="1"/>
  <c r="CY256" i="1"/>
  <c r="CZ256" i="1"/>
  <c r="DD111" i="1"/>
  <c r="CY111" i="1"/>
  <c r="CZ111" i="1"/>
  <c r="CZ1655" i="1"/>
  <c r="CY1655" i="1"/>
  <c r="DD1655" i="1"/>
  <c r="CY1966" i="1"/>
  <c r="CZ1966" i="1"/>
  <c r="DD1966" i="1"/>
  <c r="DD1470" i="1"/>
  <c r="CY1470" i="1"/>
  <c r="CZ1470" i="1"/>
  <c r="CY1392" i="1"/>
  <c r="CZ1392" i="1"/>
  <c r="DD1392" i="1"/>
  <c r="DD1327" i="1"/>
  <c r="CY1327" i="1"/>
  <c r="CZ1327" i="1"/>
  <c r="CY1199" i="1"/>
  <c r="DD1199" i="1"/>
  <c r="CZ1199" i="1"/>
  <c r="DD958" i="1"/>
  <c r="CZ958" i="1"/>
  <c r="CY958" i="1"/>
  <c r="CY929" i="1"/>
  <c r="DD929" i="1"/>
  <c r="CZ929" i="1"/>
  <c r="CY784" i="1"/>
  <c r="CZ784" i="1"/>
  <c r="DD784" i="1"/>
  <c r="CZ186" i="1"/>
  <c r="DD186" i="1"/>
  <c r="CY186" i="1"/>
  <c r="CZ477" i="1"/>
  <c r="CY477" i="1"/>
  <c r="DD477" i="1"/>
  <c r="CY390" i="1"/>
  <c r="DD390" i="1"/>
  <c r="CZ390" i="1"/>
  <c r="DD231" i="1"/>
  <c r="CY231" i="1"/>
  <c r="CZ231" i="1"/>
  <c r="CM1781" i="1"/>
  <c r="CL1781" i="1"/>
  <c r="CQ1781" i="1"/>
  <c r="CY1585" i="1"/>
  <c r="CZ1585" i="1"/>
  <c r="DD1585" i="1"/>
  <c r="CZ168" i="1"/>
  <c r="CY168" i="1"/>
  <c r="DD168" i="1"/>
  <c r="CZ1592" i="1"/>
  <c r="CY1592" i="1"/>
  <c r="DD1592" i="1"/>
  <c r="BX129" i="1"/>
  <c r="BY129" i="1"/>
  <c r="CA129" i="1" s="1"/>
  <c r="CC129" i="1"/>
  <c r="BX1732" i="1"/>
  <c r="BY1732" i="1"/>
  <c r="CC1732" i="1"/>
  <c r="BY289" i="1"/>
  <c r="BX289" i="1"/>
  <c r="CC289" i="1"/>
  <c r="BX987" i="1"/>
  <c r="BY987" i="1"/>
  <c r="CC987" i="1"/>
  <c r="BX810" i="1"/>
  <c r="BY810" i="1"/>
  <c r="CC810" i="1"/>
  <c r="BX612" i="1"/>
  <c r="BY612" i="1"/>
  <c r="CC612" i="1"/>
  <c r="BX267" i="1"/>
  <c r="BY267" i="1"/>
  <c r="CC267" i="1"/>
  <c r="BX931" i="1"/>
  <c r="BY931" i="1"/>
  <c r="CC931" i="1"/>
  <c r="BY979" i="1"/>
  <c r="CC979" i="1"/>
  <c r="BX979" i="1"/>
  <c r="BX1713" i="1"/>
  <c r="CC1713" i="1"/>
  <c r="BY1713" i="1"/>
  <c r="BY1624" i="1"/>
  <c r="CC1624" i="1"/>
  <c r="BX1624" i="1"/>
  <c r="BX765" i="1"/>
  <c r="BY765" i="1"/>
  <c r="CC765" i="1"/>
  <c r="BX1927" i="1"/>
  <c r="CC1927" i="1"/>
  <c r="BY1927" i="1"/>
  <c r="BX2007" i="1"/>
  <c r="CC2007" i="1"/>
  <c r="BY2007" i="1"/>
  <c r="CC1218" i="1"/>
  <c r="BX1218" i="1"/>
  <c r="BY1218" i="1"/>
  <c r="BY1703" i="1"/>
  <c r="BX1703" i="1"/>
  <c r="CC1703" i="1"/>
  <c r="CC969" i="1"/>
  <c r="BX969" i="1"/>
  <c r="BY969" i="1"/>
  <c r="BY798" i="1"/>
  <c r="BX798" i="1"/>
  <c r="CC798" i="1"/>
  <c r="BY516" i="1"/>
  <c r="BX516" i="1"/>
  <c r="CC516" i="1"/>
  <c r="CC372" i="1"/>
  <c r="BX372" i="1"/>
  <c r="BY372" i="1"/>
  <c r="BX74" i="1"/>
  <c r="CC74" i="1"/>
  <c r="BY74" i="1"/>
  <c r="BY646" i="1"/>
  <c r="CC646" i="1"/>
  <c r="BX646" i="1"/>
  <c r="CC1610" i="1"/>
  <c r="BX1610" i="1"/>
  <c r="BY1610" i="1"/>
  <c r="BX1454" i="1"/>
  <c r="BY1454" i="1"/>
  <c r="CC1454" i="1"/>
  <c r="CC1310" i="1"/>
  <c r="BX1310" i="1"/>
  <c r="BY1310" i="1"/>
  <c r="BY1287" i="1"/>
  <c r="BX1287" i="1"/>
  <c r="CC1287" i="1"/>
  <c r="BX1648" i="1"/>
  <c r="BY1648" i="1"/>
  <c r="CC1648" i="1"/>
  <c r="BX1784" i="1"/>
  <c r="BY1784" i="1"/>
  <c r="CC1784" i="1"/>
  <c r="CC1532" i="1"/>
  <c r="BX1532" i="1"/>
  <c r="BY1532" i="1"/>
  <c r="BY2001" i="1"/>
  <c r="CC2001" i="1"/>
  <c r="BX2001" i="1"/>
  <c r="BX850" i="1"/>
  <c r="BY850" i="1"/>
  <c r="CC850" i="1"/>
  <c r="BY605" i="1"/>
  <c r="BX605" i="1"/>
  <c r="CC605" i="1"/>
  <c r="BX423" i="1"/>
  <c r="BY423" i="1"/>
  <c r="CC423" i="1"/>
  <c r="BX222" i="1"/>
  <c r="CC222" i="1"/>
  <c r="BY222" i="1"/>
  <c r="CC955" i="1"/>
  <c r="BX955" i="1"/>
  <c r="BY955" i="1"/>
  <c r="CC518" i="1"/>
  <c r="BY518" i="1"/>
  <c r="BX518" i="1"/>
  <c r="CC1513" i="1"/>
  <c r="BX1513" i="1"/>
  <c r="BY1513" i="1"/>
  <c r="BX1321" i="1"/>
  <c r="BY1321" i="1"/>
  <c r="CC1321" i="1"/>
  <c r="BY1189" i="1"/>
  <c r="CC1189" i="1"/>
  <c r="BX1189" i="1"/>
  <c r="CC1184" i="1"/>
  <c r="BX1184" i="1"/>
  <c r="BY1184" i="1"/>
  <c r="CC1302" i="1"/>
  <c r="BX1302" i="1"/>
  <c r="BY1302" i="1"/>
  <c r="CC1592" i="1"/>
  <c r="BX1592" i="1"/>
  <c r="BY1592" i="1"/>
  <c r="CC1909" i="1"/>
  <c r="BY1909" i="1"/>
  <c r="BX1909" i="1"/>
  <c r="BY1938" i="1"/>
  <c r="CC1938" i="1"/>
  <c r="BX1938" i="1"/>
  <c r="BY558" i="1"/>
  <c r="CC558" i="1"/>
  <c r="BX558" i="1"/>
  <c r="BX350" i="1"/>
  <c r="CC350" i="1"/>
  <c r="BY350" i="1"/>
  <c r="CC142" i="1"/>
  <c r="BX142" i="1"/>
  <c r="BY142" i="1"/>
  <c r="BX960" i="1"/>
  <c r="CC960" i="1"/>
  <c r="BY960" i="1"/>
  <c r="CC645" i="1"/>
  <c r="BX645" i="1"/>
  <c r="BY645" i="1"/>
  <c r="CC272" i="1"/>
  <c r="BY272" i="1"/>
  <c r="BX272" i="1"/>
  <c r="CC1114" i="1"/>
  <c r="BX1114" i="1"/>
  <c r="BY1114" i="1"/>
  <c r="BY1083" i="1"/>
  <c r="BX1083" i="1"/>
  <c r="CC1083" i="1"/>
  <c r="BX707" i="1"/>
  <c r="CC707" i="1"/>
  <c r="BY707" i="1"/>
  <c r="BY345" i="1"/>
  <c r="CC345" i="1"/>
  <c r="BX345" i="1"/>
  <c r="BY1854" i="1"/>
  <c r="BX1854" i="1"/>
  <c r="CC1854" i="1"/>
  <c r="BX1936" i="1"/>
  <c r="BY1936" i="1"/>
  <c r="CC1936" i="1"/>
  <c r="BY1972" i="1"/>
  <c r="BX1972" i="1"/>
  <c r="CC1972" i="1"/>
  <c r="CC1283" i="1"/>
  <c r="BX1283" i="1"/>
  <c r="BY1283" i="1"/>
  <c r="CC746" i="1"/>
  <c r="BX746" i="1"/>
  <c r="BY746" i="1"/>
  <c r="BX513" i="1"/>
  <c r="BY513" i="1"/>
  <c r="CC513" i="1"/>
  <c r="CC300" i="1"/>
  <c r="BX300" i="1"/>
  <c r="BY300" i="1"/>
  <c r="BX76" i="1"/>
  <c r="BY76" i="1"/>
  <c r="CC76" i="1"/>
  <c r="CC819" i="1"/>
  <c r="BX819" i="1"/>
  <c r="BY819" i="1"/>
  <c r="CC390" i="1"/>
  <c r="BY390" i="1"/>
  <c r="BX390" i="1"/>
  <c r="CC1372" i="1"/>
  <c r="BX1372" i="1"/>
  <c r="BY1372" i="1"/>
  <c r="CC1194" i="1"/>
  <c r="BX1194" i="1"/>
  <c r="BY1194" i="1"/>
  <c r="BY1128" i="1"/>
  <c r="CC1128" i="1"/>
  <c r="BX1128" i="1"/>
  <c r="CC1051" i="1"/>
  <c r="BX1051" i="1"/>
  <c r="BY1051" i="1"/>
  <c r="BY965" i="1"/>
  <c r="BX965" i="1"/>
  <c r="CC965" i="1"/>
  <c r="BY1041" i="1"/>
  <c r="BZ1041" i="1" s="1"/>
  <c r="CC1041" i="1"/>
  <c r="BX1041" i="1"/>
  <c r="BY1660" i="1"/>
  <c r="CC1660" i="1"/>
  <c r="BX1660" i="1"/>
  <c r="BX1829" i="1"/>
  <c r="BY1829" i="1"/>
  <c r="CC1829" i="1"/>
  <c r="BX896" i="1"/>
  <c r="BY896" i="1"/>
  <c r="CC896" i="1"/>
  <c r="CC647" i="1"/>
  <c r="BX647" i="1"/>
  <c r="BY647" i="1"/>
  <c r="BX457" i="1"/>
  <c r="BY457" i="1"/>
  <c r="CC457" i="1"/>
  <c r="BX261" i="1"/>
  <c r="CC261" i="1"/>
  <c r="BY261" i="1"/>
  <c r="BY972" i="1"/>
  <c r="CC972" i="1"/>
  <c r="BX972" i="1"/>
  <c r="BX568" i="1"/>
  <c r="BY568" i="1"/>
  <c r="CC568" i="1"/>
  <c r="BX1570" i="1"/>
  <c r="BY1570" i="1"/>
  <c r="CC1570" i="1"/>
  <c r="CC1361" i="1"/>
  <c r="BX1361" i="1"/>
  <c r="BY1361" i="1"/>
  <c r="CC1226" i="1"/>
  <c r="BX1226" i="1"/>
  <c r="BY1226" i="1"/>
  <c r="CC1211" i="1"/>
  <c r="BX1211" i="1"/>
  <c r="BY1211" i="1"/>
  <c r="CC1396" i="1"/>
  <c r="BX1396" i="1"/>
  <c r="BY1396" i="1"/>
  <c r="CC1689" i="1"/>
  <c r="BX1689" i="1"/>
  <c r="BY1689" i="1"/>
  <c r="CC1941" i="1"/>
  <c r="BY1941" i="1"/>
  <c r="BX1941" i="1"/>
  <c r="BX1985" i="1"/>
  <c r="BY1985" i="1"/>
  <c r="CC1985" i="1"/>
  <c r="BX2017" i="1"/>
  <c r="CC2017" i="1"/>
  <c r="BY2017" i="1"/>
  <c r="BY861" i="1"/>
  <c r="CC861" i="1"/>
  <c r="BX861" i="1"/>
  <c r="BY596" i="1"/>
  <c r="BX596" i="1"/>
  <c r="CC596" i="1"/>
  <c r="BX415" i="1"/>
  <c r="CC415" i="1"/>
  <c r="BY415" i="1"/>
  <c r="CC698" i="1"/>
  <c r="BX698" i="1"/>
  <c r="BY698" i="1"/>
  <c r="BX1674" i="1"/>
  <c r="CC1674" i="1"/>
  <c r="BY1674" i="1"/>
  <c r="CC1500" i="1"/>
  <c r="BX1500" i="1"/>
  <c r="BY1500" i="1"/>
  <c r="BY1362" i="1"/>
  <c r="CC1362" i="1"/>
  <c r="BX1362" i="1"/>
  <c r="BX1342" i="1"/>
  <c r="CC1342" i="1"/>
  <c r="BY1342" i="1"/>
  <c r="CC1736" i="1"/>
  <c r="BX1736" i="1"/>
  <c r="BY1736" i="1"/>
  <c r="BX1820" i="1"/>
  <c r="BY1820" i="1"/>
  <c r="CA1820" i="1" s="1"/>
  <c r="CC1820" i="1"/>
  <c r="CC1725" i="1"/>
  <c r="BX1725" i="1"/>
  <c r="BY1725" i="1"/>
  <c r="BX998" i="1"/>
  <c r="BY998" i="1"/>
  <c r="CC998" i="1"/>
  <c r="CC263" i="1"/>
  <c r="BX263" i="1"/>
  <c r="BY263" i="1"/>
  <c r="BX950" i="1"/>
  <c r="BY950" i="1"/>
  <c r="CC950" i="1"/>
  <c r="BX761" i="1"/>
  <c r="BY761" i="1"/>
  <c r="CC761" i="1"/>
  <c r="CC524" i="1"/>
  <c r="BX524" i="1"/>
  <c r="BY524" i="1"/>
  <c r="BY205" i="1"/>
  <c r="CC205" i="1"/>
  <c r="BX205" i="1"/>
  <c r="BX824" i="1"/>
  <c r="BY824" i="1"/>
  <c r="CC824" i="1"/>
  <c r="BX407" i="1"/>
  <c r="CC407" i="1"/>
  <c r="BY407" i="1"/>
  <c r="CC1646" i="1"/>
  <c r="BX1646" i="1"/>
  <c r="BY1646" i="1"/>
  <c r="CC1549" i="1"/>
  <c r="BY1549" i="1"/>
  <c r="BX1549" i="1"/>
  <c r="BX543" i="1"/>
  <c r="CC543" i="1"/>
  <c r="BY543" i="1"/>
  <c r="CC1875" i="1"/>
  <c r="BX1875" i="1"/>
  <c r="BY1875" i="1"/>
  <c r="CC1967" i="1"/>
  <c r="BX1967" i="1"/>
  <c r="BY1967" i="1"/>
  <c r="BX506" i="1"/>
  <c r="BY506" i="1"/>
  <c r="CC506" i="1"/>
  <c r="CC1598" i="1"/>
  <c r="BX1598" i="1"/>
  <c r="BY1598" i="1"/>
  <c r="BX512" i="1"/>
  <c r="CC512" i="1"/>
  <c r="BY512" i="1"/>
  <c r="CC321" i="1"/>
  <c r="BX321" i="1"/>
  <c r="BY321" i="1"/>
  <c r="BX80" i="1"/>
  <c r="BY80" i="1"/>
  <c r="CC80" i="1"/>
  <c r="BX831" i="1"/>
  <c r="BY831" i="1"/>
  <c r="CC831" i="1"/>
  <c r="BY473" i="1"/>
  <c r="CC473" i="1"/>
  <c r="BX473" i="1"/>
  <c r="BY1098" i="1"/>
  <c r="BX1098" i="1"/>
  <c r="CC1098" i="1"/>
  <c r="CC1243" i="1"/>
  <c r="BX1243" i="1"/>
  <c r="BY1243" i="1"/>
  <c r="BY992" i="1"/>
  <c r="BZ992" i="1" s="1"/>
  <c r="BX992" i="1"/>
  <c r="CC992" i="1"/>
  <c r="CC993" i="1"/>
  <c r="BX993" i="1"/>
  <c r="BY993" i="1"/>
  <c r="BY1264" i="1"/>
  <c r="CC1264" i="1"/>
  <c r="BX1264" i="1"/>
  <c r="BY1517" i="1"/>
  <c r="BX1517" i="1"/>
  <c r="CC1517" i="1"/>
  <c r="BY1573" i="1"/>
  <c r="BX1573" i="1"/>
  <c r="CC1573" i="1"/>
  <c r="CC1803" i="1"/>
  <c r="BY1803" i="1"/>
  <c r="BX1803" i="1"/>
  <c r="CA638" i="1"/>
  <c r="CA1923" i="1"/>
  <c r="BZ1991" i="1"/>
  <c r="CA1991" i="1"/>
  <c r="BX952" i="1"/>
  <c r="BY952" i="1"/>
  <c r="CC952" i="1"/>
  <c r="CC747" i="1"/>
  <c r="BX747" i="1"/>
  <c r="BY747" i="1"/>
  <c r="BX499" i="1"/>
  <c r="BY499" i="1"/>
  <c r="CC499" i="1"/>
  <c r="BX355" i="1"/>
  <c r="BY355" i="1"/>
  <c r="CC355" i="1"/>
  <c r="CC2022" i="1"/>
  <c r="BY2022" i="1"/>
  <c r="BX2022" i="1"/>
  <c r="BY618" i="1"/>
  <c r="BX618" i="1"/>
  <c r="CC618" i="1"/>
  <c r="BX1593" i="1"/>
  <c r="BY1593" i="1"/>
  <c r="CC1593" i="1"/>
  <c r="BY1411" i="1"/>
  <c r="BX1411" i="1"/>
  <c r="CC1411" i="1"/>
  <c r="BY1259" i="1"/>
  <c r="BX1259" i="1"/>
  <c r="CC1259" i="1"/>
  <c r="BX1263" i="1"/>
  <c r="CC1263" i="1"/>
  <c r="BY1263" i="1"/>
  <c r="BY1535" i="1"/>
  <c r="BX1535" i="1"/>
  <c r="CC1535" i="1"/>
  <c r="BX1762" i="1"/>
  <c r="CC1762" i="1"/>
  <c r="BY1762" i="1"/>
  <c r="BX1205" i="1"/>
  <c r="BY1205" i="1"/>
  <c r="CC1205" i="1"/>
  <c r="BX1969" i="1"/>
  <c r="BY1969" i="1"/>
  <c r="CC1969" i="1"/>
  <c r="BY149" i="1"/>
  <c r="CC149" i="1"/>
  <c r="BX149" i="1"/>
  <c r="BX882" i="1"/>
  <c r="BY882" i="1"/>
  <c r="CC882" i="1"/>
  <c r="BY644" i="1"/>
  <c r="BX644" i="1"/>
  <c r="CC644" i="1"/>
  <c r="BY446" i="1"/>
  <c r="CC446" i="1"/>
  <c r="BX446" i="1"/>
  <c r="BY144" i="1"/>
  <c r="CC144" i="1"/>
  <c r="BX144" i="1"/>
  <c r="BX751" i="1"/>
  <c r="BY751" i="1"/>
  <c r="CC751" i="1"/>
  <c r="CC1709" i="1"/>
  <c r="BX1709" i="1"/>
  <c r="BY1709" i="1"/>
  <c r="CC1540" i="1"/>
  <c r="BX1540" i="1"/>
  <c r="BY1540" i="1"/>
  <c r="CC1412" i="1"/>
  <c r="BY1412" i="1"/>
  <c r="BX1412" i="1"/>
  <c r="CC1397" i="1"/>
  <c r="BX1397" i="1"/>
  <c r="BY1397" i="1"/>
  <c r="CC1815" i="1"/>
  <c r="BX1815" i="1"/>
  <c r="BY1815" i="1"/>
  <c r="BX1884" i="1"/>
  <c r="CC1884" i="1"/>
  <c r="BY1884" i="1"/>
  <c r="BX1905" i="1"/>
  <c r="BY1905" i="1"/>
  <c r="CC1905" i="1"/>
  <c r="BX1252" i="1"/>
  <c r="BY1252" i="1"/>
  <c r="CC1252" i="1"/>
  <c r="CY967" i="1"/>
  <c r="CZ967" i="1"/>
  <c r="DD967" i="1"/>
  <c r="DD291" i="1"/>
  <c r="CY291" i="1"/>
  <c r="CZ291" i="1"/>
  <c r="CZ1920" i="1"/>
  <c r="DB1920" i="1" s="1"/>
  <c r="CY1920" i="1"/>
  <c r="DD1920" i="1"/>
  <c r="CY1261" i="1"/>
  <c r="DD1261" i="1"/>
  <c r="CZ1261" i="1"/>
  <c r="DD567" i="1"/>
  <c r="CY567" i="1"/>
  <c r="CZ567" i="1"/>
  <c r="CL1753" i="1"/>
  <c r="CM1753" i="1"/>
  <c r="CQ1753" i="1"/>
  <c r="CY1703" i="1"/>
  <c r="CZ1703" i="1"/>
  <c r="DD1703" i="1"/>
  <c r="CZ829" i="1"/>
  <c r="DD829" i="1"/>
  <c r="CY829" i="1"/>
  <c r="CQ1817" i="1"/>
  <c r="CL1817" i="1"/>
  <c r="CM1817" i="1"/>
  <c r="CY1688" i="1"/>
  <c r="DD1688" i="1"/>
  <c r="CZ1688" i="1"/>
  <c r="CY838" i="1"/>
  <c r="CZ838" i="1"/>
  <c r="DD838" i="1"/>
  <c r="CM1873" i="1"/>
  <c r="CL1873" i="1"/>
  <c r="CQ1873" i="1"/>
  <c r="CY1923" i="1"/>
  <c r="CZ1923" i="1"/>
  <c r="DD1923" i="1"/>
  <c r="CL1712" i="1"/>
  <c r="CQ1712" i="1"/>
  <c r="CM1712" i="1"/>
  <c r="CL1882" i="1"/>
  <c r="CM1882" i="1"/>
  <c r="CQ1882" i="1"/>
  <c r="CQ1908" i="1"/>
  <c r="CM1908" i="1"/>
  <c r="CL1908" i="1"/>
  <c r="CL1498" i="1"/>
  <c r="CQ1498" i="1"/>
  <c r="CM1498" i="1"/>
  <c r="CM1405" i="1"/>
  <c r="CL1405" i="1"/>
  <c r="CQ1405" i="1"/>
  <c r="CL1392" i="1"/>
  <c r="CQ1392" i="1"/>
  <c r="CM1392" i="1"/>
  <c r="CQ1183" i="1"/>
  <c r="CL1183" i="1"/>
  <c r="CM1183" i="1"/>
  <c r="CQ1012" i="1"/>
  <c r="CL1012" i="1"/>
  <c r="CM1012" i="1"/>
  <c r="CL920" i="1"/>
  <c r="CQ920" i="1"/>
  <c r="CM920" i="1"/>
  <c r="CL755" i="1"/>
  <c r="CQ755" i="1"/>
  <c r="CM755" i="1"/>
  <c r="CM427" i="1"/>
  <c r="CL427" i="1"/>
  <c r="CQ427" i="1"/>
  <c r="CQ450" i="1"/>
  <c r="CM450" i="1"/>
  <c r="CL450" i="1"/>
  <c r="CQ172" i="1"/>
  <c r="CL172" i="1"/>
  <c r="CM172" i="1"/>
  <c r="CM67" i="1"/>
  <c r="CL67" i="1"/>
  <c r="CQ67" i="1"/>
  <c r="CL1876" i="1"/>
  <c r="CM1876" i="1"/>
  <c r="CQ1876" i="1"/>
  <c r="CL1761" i="1"/>
  <c r="CM1761" i="1"/>
  <c r="CQ1761" i="1"/>
  <c r="CQ1804" i="1"/>
  <c r="CL1804" i="1"/>
  <c r="CM1804" i="1"/>
  <c r="CQ1685" i="1"/>
  <c r="CM1685" i="1"/>
  <c r="CL1685" i="1"/>
  <c r="CL1456" i="1"/>
  <c r="CM1456" i="1"/>
  <c r="CQ1456" i="1"/>
  <c r="CM1189" i="1"/>
  <c r="CN1189" i="1" s="1"/>
  <c r="CL1189" i="1"/>
  <c r="CQ1189" i="1"/>
  <c r="CM1184" i="1"/>
  <c r="CN1184" i="1" s="1"/>
  <c r="CL1184" i="1"/>
  <c r="CQ1184" i="1"/>
  <c r="CQ972" i="1"/>
  <c r="CL972" i="1"/>
  <c r="CM972" i="1"/>
  <c r="CM775" i="1"/>
  <c r="CL775" i="1"/>
  <c r="CQ775" i="1"/>
  <c r="CL575" i="1"/>
  <c r="CM575" i="1"/>
  <c r="CQ575" i="1"/>
  <c r="CM576" i="1"/>
  <c r="CQ576" i="1"/>
  <c r="CL576" i="1"/>
  <c r="CQ144" i="1"/>
  <c r="CL144" i="1"/>
  <c r="CM144" i="1"/>
  <c r="CL201" i="1"/>
  <c r="CM201" i="1"/>
  <c r="CQ201" i="1"/>
  <c r="CM103" i="1"/>
  <c r="CQ103" i="1"/>
  <c r="CL103" i="1"/>
  <c r="CL1535" i="1"/>
  <c r="CM1535" i="1"/>
  <c r="CQ1535" i="1"/>
  <c r="CL1270" i="1"/>
  <c r="CQ1270" i="1"/>
  <c r="CM1270" i="1"/>
  <c r="CL1090" i="1"/>
  <c r="CM1090" i="1"/>
  <c r="CQ1090" i="1"/>
  <c r="CL1095" i="1"/>
  <c r="CM1095" i="1"/>
  <c r="CQ1095" i="1"/>
  <c r="CQ822" i="1"/>
  <c r="CL822" i="1"/>
  <c r="CM822" i="1"/>
  <c r="CL489" i="1"/>
  <c r="CQ489" i="1"/>
  <c r="CM489" i="1"/>
  <c r="CL495" i="1"/>
  <c r="CQ495" i="1"/>
  <c r="CM495" i="1"/>
  <c r="CL368" i="1"/>
  <c r="CQ368" i="1"/>
  <c r="CM368" i="1"/>
  <c r="CM351" i="1"/>
  <c r="CL351" i="1"/>
  <c r="CQ351" i="1"/>
  <c r="CQ58" i="1"/>
  <c r="CL58" i="1"/>
  <c r="CM58" i="1"/>
  <c r="CM1730" i="1"/>
  <c r="CQ1730" i="1"/>
  <c r="CL1730" i="1"/>
  <c r="CM1947" i="1"/>
  <c r="CL1947" i="1"/>
  <c r="CQ1947" i="1"/>
  <c r="CM1875" i="1"/>
  <c r="CL1875" i="1"/>
  <c r="CQ1875" i="1"/>
  <c r="CQ1683" i="1"/>
  <c r="CL1683" i="1"/>
  <c r="CM1683" i="1"/>
  <c r="CM1385" i="1"/>
  <c r="CO1385" i="1" s="1"/>
  <c r="CL1385" i="1"/>
  <c r="CQ1385" i="1"/>
  <c r="CL1297" i="1"/>
  <c r="CQ1297" i="1"/>
  <c r="CM1297" i="1"/>
  <c r="CM1220" i="1"/>
  <c r="CL1220" i="1"/>
  <c r="CQ1220" i="1"/>
  <c r="CQ968" i="1"/>
  <c r="CM968" i="1"/>
  <c r="CL968" i="1"/>
  <c r="CL829" i="1"/>
  <c r="CM829" i="1"/>
  <c r="CQ829" i="1"/>
  <c r="CL735" i="1"/>
  <c r="CM735" i="1"/>
  <c r="CQ735" i="1"/>
  <c r="CL473" i="1"/>
  <c r="CQ473" i="1"/>
  <c r="CM473" i="1"/>
  <c r="CQ374" i="1"/>
  <c r="CL374" i="1"/>
  <c r="CM374" i="1"/>
  <c r="CQ300" i="1"/>
  <c r="CL300" i="1"/>
  <c r="CM300" i="1"/>
  <c r="CM193" i="1"/>
  <c r="CL193" i="1"/>
  <c r="CQ193" i="1"/>
  <c r="CM1668" i="1"/>
  <c r="CQ1668" i="1"/>
  <c r="CL1668" i="1"/>
  <c r="CL1721" i="1"/>
  <c r="CM1721" i="1"/>
  <c r="CQ1721" i="1"/>
  <c r="CL1612" i="1"/>
  <c r="CM1612" i="1"/>
  <c r="CQ1612" i="1"/>
  <c r="CM1561" i="1"/>
  <c r="CL1561" i="1"/>
  <c r="CQ1561" i="1"/>
  <c r="CM1497" i="1"/>
  <c r="CO1497" i="1" s="1"/>
  <c r="CL1497" i="1"/>
  <c r="CQ1497" i="1"/>
  <c r="CM1289" i="1"/>
  <c r="CL1289" i="1"/>
  <c r="CQ1289" i="1"/>
  <c r="CQ1349" i="1"/>
  <c r="CM1349" i="1"/>
  <c r="CO1349" i="1" s="1"/>
  <c r="CL1349" i="1"/>
  <c r="CM1106" i="1"/>
  <c r="CQ1106" i="1"/>
  <c r="CL1106" i="1"/>
  <c r="CM888" i="1"/>
  <c r="CQ888" i="1"/>
  <c r="CL888" i="1"/>
  <c r="CQ677" i="1"/>
  <c r="CL677" i="1"/>
  <c r="CM677" i="1"/>
  <c r="CL513" i="1"/>
  <c r="CQ513" i="1"/>
  <c r="CM513" i="1"/>
  <c r="CQ438" i="1"/>
  <c r="CM438" i="1"/>
  <c r="CL438" i="1"/>
  <c r="CL422" i="1"/>
  <c r="CM422" i="1"/>
  <c r="CQ422" i="1"/>
  <c r="CQ77" i="1"/>
  <c r="CL77" i="1"/>
  <c r="CM77" i="1"/>
  <c r="CQ2020" i="1"/>
  <c r="CL2020" i="1"/>
  <c r="CM2020" i="1"/>
  <c r="CL1935" i="1"/>
  <c r="CM1935" i="1"/>
  <c r="CQ1935" i="1"/>
  <c r="CL1970" i="1"/>
  <c r="CM1970" i="1"/>
  <c r="CO1970" i="1" s="1"/>
  <c r="CQ1970" i="1"/>
  <c r="CQ1415" i="1"/>
  <c r="CL1415" i="1"/>
  <c r="CM1415" i="1"/>
  <c r="CL1278" i="1"/>
  <c r="CM1278" i="1"/>
  <c r="CQ1278" i="1"/>
  <c r="CM1469" i="1"/>
  <c r="CQ1469" i="1"/>
  <c r="CL1469" i="1"/>
  <c r="CM1208" i="1"/>
  <c r="CL1208" i="1"/>
  <c r="CQ1208" i="1"/>
  <c r="CL981" i="1"/>
  <c r="CQ981" i="1"/>
  <c r="CM981" i="1"/>
  <c r="CL1013" i="1"/>
  <c r="CM1013" i="1"/>
  <c r="CQ1013" i="1"/>
  <c r="CM660" i="1"/>
  <c r="CL660" i="1"/>
  <c r="CQ660" i="1"/>
  <c r="CQ444" i="1"/>
  <c r="CM444" i="1"/>
  <c r="CL444" i="1"/>
  <c r="CM523" i="1"/>
  <c r="CL523" i="1"/>
  <c r="CQ523" i="1"/>
  <c r="CQ204" i="1"/>
  <c r="CL204" i="1"/>
  <c r="CM204" i="1"/>
  <c r="CM115" i="1"/>
  <c r="CQ115" i="1"/>
  <c r="CL115" i="1"/>
  <c r="CM1835" i="1"/>
  <c r="CL1835" i="1"/>
  <c r="CQ1835" i="1"/>
  <c r="CQ1689" i="1"/>
  <c r="CM1689" i="1"/>
  <c r="CL1689" i="1"/>
  <c r="CL1754" i="1"/>
  <c r="CM1754" i="1"/>
  <c r="CQ1754" i="1"/>
  <c r="CM1598" i="1"/>
  <c r="CL1598" i="1"/>
  <c r="CQ1598" i="1"/>
  <c r="CQ1370" i="1"/>
  <c r="CM1370" i="1"/>
  <c r="CL1370" i="1"/>
  <c r="CM1192" i="1"/>
  <c r="CQ1192" i="1"/>
  <c r="CL1192" i="1"/>
  <c r="CL1141" i="1"/>
  <c r="CQ1141" i="1"/>
  <c r="CM1141" i="1"/>
  <c r="CL924" i="1"/>
  <c r="CQ924" i="1"/>
  <c r="CM924" i="1"/>
  <c r="CM630" i="1"/>
  <c r="CQ630" i="1"/>
  <c r="CL630" i="1"/>
  <c r="CQ417" i="1"/>
  <c r="CL417" i="1"/>
  <c r="CM417" i="1"/>
  <c r="CM462" i="1"/>
  <c r="CL462" i="1"/>
  <c r="CQ462" i="1"/>
  <c r="CQ343" i="1"/>
  <c r="CL343" i="1"/>
  <c r="CM343" i="1"/>
  <c r="CQ66" i="1"/>
  <c r="CL66" i="1"/>
  <c r="CM66" i="1"/>
  <c r="CL1989" i="1"/>
  <c r="CM1989" i="1"/>
  <c r="CQ1989" i="1"/>
  <c r="CQ1837" i="1"/>
  <c r="CM1837" i="1"/>
  <c r="CL1837" i="1"/>
  <c r="CM1879" i="1"/>
  <c r="CQ1879" i="1"/>
  <c r="CL1879" i="1"/>
  <c r="CQ1864" i="1"/>
  <c r="CL1864" i="1"/>
  <c r="CM1864" i="1"/>
  <c r="CL1649" i="1"/>
  <c r="CQ1649" i="1"/>
  <c r="CM1649" i="1"/>
  <c r="CM1052" i="1"/>
  <c r="CQ1052" i="1"/>
  <c r="CL1052" i="1"/>
  <c r="CQ1207" i="1"/>
  <c r="CL1207" i="1"/>
  <c r="CM1207" i="1"/>
  <c r="CM1170" i="1"/>
  <c r="CL1170" i="1"/>
  <c r="CQ1170" i="1"/>
  <c r="CL897" i="1"/>
  <c r="CM897" i="1"/>
  <c r="CQ897" i="1"/>
  <c r="CL697" i="1"/>
  <c r="CQ697" i="1"/>
  <c r="CM697" i="1"/>
  <c r="CQ627" i="1"/>
  <c r="CL627" i="1"/>
  <c r="CM627" i="1"/>
  <c r="CM543" i="1"/>
  <c r="CL543" i="1"/>
  <c r="CQ543" i="1"/>
  <c r="CM430" i="1"/>
  <c r="CQ430" i="1"/>
  <c r="CL430" i="1"/>
  <c r="CQ226" i="1"/>
  <c r="CL226" i="1"/>
  <c r="CM226" i="1"/>
  <c r="CL2025" i="1"/>
  <c r="CM2025" i="1"/>
  <c r="CQ2025" i="1"/>
  <c r="CM1365" i="1"/>
  <c r="CQ1365" i="1"/>
  <c r="CL1365" i="1"/>
  <c r="CL1372" i="1"/>
  <c r="CM1372" i="1"/>
  <c r="CQ1372" i="1"/>
  <c r="CL1380" i="1"/>
  <c r="CQ1380" i="1"/>
  <c r="CM1380" i="1"/>
  <c r="CL1722" i="1"/>
  <c r="CM1722" i="1"/>
  <c r="CQ1722" i="1"/>
  <c r="CQ1398" i="1"/>
  <c r="CM1398" i="1"/>
  <c r="CL1398" i="1"/>
  <c r="CL1128" i="1"/>
  <c r="CM1128" i="1"/>
  <c r="CQ1128" i="1"/>
  <c r="CL1051" i="1"/>
  <c r="CQ1051" i="1"/>
  <c r="CM1051" i="1"/>
  <c r="CL944" i="1"/>
  <c r="CQ944" i="1"/>
  <c r="CM944" i="1"/>
  <c r="CL602" i="1"/>
  <c r="CM602" i="1"/>
  <c r="CQ602" i="1"/>
  <c r="CL579" i="1"/>
  <c r="CQ579" i="1"/>
  <c r="CM579" i="1"/>
  <c r="CL246" i="1"/>
  <c r="CM246" i="1"/>
  <c r="CQ246" i="1"/>
  <c r="CM442" i="1"/>
  <c r="CL442" i="1"/>
  <c r="CQ442" i="1"/>
  <c r="CL213" i="1"/>
  <c r="CM213" i="1"/>
  <c r="CQ213" i="1"/>
  <c r="CL1607" i="1"/>
  <c r="CM1607" i="1"/>
  <c r="CQ1607" i="1"/>
  <c r="CQ1818" i="1"/>
  <c r="CL1818" i="1"/>
  <c r="CM1818" i="1"/>
  <c r="CL1903" i="1"/>
  <c r="CM1903" i="1"/>
  <c r="CQ1903" i="1"/>
  <c r="CL1438" i="1"/>
  <c r="CQ1438" i="1"/>
  <c r="CM1438" i="1"/>
  <c r="CL1538" i="1"/>
  <c r="CM1538" i="1"/>
  <c r="CQ1538" i="1"/>
  <c r="CQ1174" i="1"/>
  <c r="CL1174" i="1"/>
  <c r="CM1174" i="1"/>
  <c r="CM1320" i="1"/>
  <c r="CQ1320" i="1"/>
  <c r="CL1320" i="1"/>
  <c r="CQ935" i="1"/>
  <c r="CL935" i="1"/>
  <c r="CM935" i="1"/>
  <c r="CQ801" i="1"/>
  <c r="CL801" i="1"/>
  <c r="CM801" i="1"/>
  <c r="CQ568" i="1"/>
  <c r="CL568" i="1"/>
  <c r="CM568" i="1"/>
  <c r="CM617" i="1"/>
  <c r="CQ617" i="1"/>
  <c r="CL617" i="1"/>
  <c r="CL599" i="1"/>
  <c r="CM599" i="1"/>
  <c r="CQ599" i="1"/>
  <c r="CL370" i="1"/>
  <c r="CM370" i="1"/>
  <c r="CQ370" i="1"/>
  <c r="CQ175" i="1"/>
  <c r="CL175" i="1"/>
  <c r="CM175" i="1"/>
  <c r="CL1909" i="1"/>
  <c r="CM1909" i="1"/>
  <c r="CQ1909" i="1"/>
  <c r="CQ1447" i="1"/>
  <c r="CL1447" i="1"/>
  <c r="CM1447" i="1"/>
  <c r="CM1635" i="1"/>
  <c r="CL1635" i="1"/>
  <c r="CQ1635" i="1"/>
  <c r="CM1489" i="1"/>
  <c r="CQ1489" i="1"/>
  <c r="CL1489" i="1"/>
  <c r="CQ1591" i="1"/>
  <c r="CL1591" i="1"/>
  <c r="CM1591" i="1"/>
  <c r="CM1350" i="1"/>
  <c r="CL1350" i="1"/>
  <c r="CQ1350" i="1"/>
  <c r="CM1155" i="1"/>
  <c r="CQ1155" i="1"/>
  <c r="CL1155" i="1"/>
  <c r="CM873" i="1"/>
  <c r="CL873" i="1"/>
  <c r="CQ873" i="1"/>
  <c r="CM871" i="1"/>
  <c r="CL871" i="1"/>
  <c r="CQ871" i="1"/>
  <c r="CM637" i="1"/>
  <c r="CQ637" i="1"/>
  <c r="CL637" i="1"/>
  <c r="CQ593" i="1"/>
  <c r="CL593" i="1"/>
  <c r="CM593" i="1"/>
  <c r="CQ459" i="1"/>
  <c r="CL459" i="1"/>
  <c r="CM459" i="1"/>
  <c r="CM398" i="1"/>
  <c r="CQ398" i="1"/>
  <c r="CL398" i="1"/>
  <c r="CL136" i="1"/>
  <c r="CM136" i="1"/>
  <c r="CQ136" i="1"/>
  <c r="CQ1977" i="1"/>
  <c r="CM1977" i="1"/>
  <c r="CL1977" i="1"/>
  <c r="CQ1976" i="1"/>
  <c r="CL1976" i="1"/>
  <c r="CM1976" i="1"/>
  <c r="CL1937" i="1"/>
  <c r="CM1937" i="1"/>
  <c r="CQ1937" i="1"/>
  <c r="CQ1239" i="1"/>
  <c r="CM1239" i="1"/>
  <c r="CL1239" i="1"/>
  <c r="CQ1433" i="1"/>
  <c r="CM1433" i="1"/>
  <c r="CL1433" i="1"/>
  <c r="CQ1338" i="1"/>
  <c r="CL1338" i="1"/>
  <c r="CM1338" i="1"/>
  <c r="CM1237" i="1"/>
  <c r="CQ1237" i="1"/>
  <c r="CL1237" i="1"/>
  <c r="CL1031" i="1"/>
  <c r="CM1031" i="1"/>
  <c r="CQ1031" i="1"/>
  <c r="CL895" i="1"/>
  <c r="CQ895" i="1"/>
  <c r="CM895" i="1"/>
  <c r="CL619" i="1"/>
  <c r="CQ619" i="1"/>
  <c r="CM619" i="1"/>
  <c r="CQ558" i="1"/>
  <c r="CL558" i="1"/>
  <c r="CM558" i="1"/>
  <c r="CQ73" i="1"/>
  <c r="CL73" i="1"/>
  <c r="CM73" i="1"/>
  <c r="CL263" i="1"/>
  <c r="CQ263" i="1"/>
  <c r="CM263" i="1"/>
  <c r="CM173" i="1"/>
  <c r="CL173" i="1"/>
  <c r="CQ173" i="1"/>
  <c r="CY680" i="1"/>
  <c r="DD680" i="1"/>
  <c r="CZ680" i="1"/>
  <c r="CY1649" i="1"/>
  <c r="CZ1649" i="1"/>
  <c r="DD1649" i="1"/>
  <c r="CZ1964" i="1"/>
  <c r="CY1964" i="1"/>
  <c r="DD1964" i="1"/>
  <c r="CY1393" i="1"/>
  <c r="CZ1393" i="1"/>
  <c r="DB1393" i="1" s="1"/>
  <c r="DD1393" i="1"/>
  <c r="CZ1382" i="1"/>
  <c r="DD1382" i="1"/>
  <c r="CY1382" i="1"/>
  <c r="CY1319" i="1"/>
  <c r="CZ1319" i="1"/>
  <c r="DD1319" i="1"/>
  <c r="CZ1193" i="1"/>
  <c r="DD1193" i="1"/>
  <c r="CY1193" i="1"/>
  <c r="CZ908" i="1"/>
  <c r="CY908" i="1"/>
  <c r="DD908" i="1"/>
  <c r="DD927" i="1"/>
  <c r="CZ927" i="1"/>
  <c r="CY927" i="1"/>
  <c r="CY780" i="1"/>
  <c r="CZ780" i="1"/>
  <c r="DD780" i="1"/>
  <c r="CY678" i="1"/>
  <c r="DD678" i="1"/>
  <c r="CZ678" i="1"/>
  <c r="CY452" i="1"/>
  <c r="CZ452" i="1"/>
  <c r="DD452" i="1"/>
  <c r="CY383" i="1"/>
  <c r="CZ383" i="1"/>
  <c r="DB383" i="1" s="1"/>
  <c r="DD383" i="1"/>
  <c r="CY203" i="1"/>
  <c r="CZ203" i="1"/>
  <c r="DD203" i="1"/>
  <c r="DD1751" i="1"/>
  <c r="CY1751" i="1"/>
  <c r="CZ1751" i="1"/>
  <c r="CY1877" i="1"/>
  <c r="CZ1877" i="1"/>
  <c r="DD1877" i="1"/>
  <c r="CZ1816" i="1"/>
  <c r="DD1816" i="1"/>
  <c r="CY1816" i="1"/>
  <c r="CZ1873" i="1"/>
  <c r="DD1873" i="1"/>
  <c r="CY1873" i="1"/>
  <c r="CZ1594" i="1"/>
  <c r="CY1594" i="1"/>
  <c r="DD1594" i="1"/>
  <c r="CY1130" i="1"/>
  <c r="DD1130" i="1"/>
  <c r="CZ1130" i="1"/>
  <c r="CY1140" i="1"/>
  <c r="DD1140" i="1"/>
  <c r="CZ1140" i="1"/>
  <c r="CY1343" i="1"/>
  <c r="CZ1343" i="1"/>
  <c r="DD1343" i="1"/>
  <c r="CY768" i="1"/>
  <c r="DD768" i="1"/>
  <c r="CZ768" i="1"/>
  <c r="CY853" i="1"/>
  <c r="DD853" i="1"/>
  <c r="CZ853" i="1"/>
  <c r="CY430" i="1"/>
  <c r="CZ430" i="1"/>
  <c r="DD430" i="1"/>
  <c r="CZ559" i="1"/>
  <c r="CY559" i="1"/>
  <c r="DD559" i="1"/>
  <c r="CZ528" i="1"/>
  <c r="DD528" i="1"/>
  <c r="CY528" i="1"/>
  <c r="CY289" i="1"/>
  <c r="DD289" i="1"/>
  <c r="CZ289" i="1"/>
  <c r="DD1721" i="1"/>
  <c r="CZ1721" i="1"/>
  <c r="CY1721" i="1"/>
  <c r="CZ1748" i="1"/>
  <c r="CY1748" i="1"/>
  <c r="DD1748" i="1"/>
  <c r="CY1523" i="1"/>
  <c r="CZ1523" i="1"/>
  <c r="DD1523" i="1"/>
  <c r="CY1589" i="1"/>
  <c r="CZ1589" i="1"/>
  <c r="DB1589" i="1" s="1"/>
  <c r="DD1589" i="1"/>
  <c r="CY1363" i="1"/>
  <c r="DD1363" i="1"/>
  <c r="CZ1363" i="1"/>
  <c r="CY1438" i="1"/>
  <c r="CZ1438" i="1"/>
  <c r="DD1438" i="1"/>
  <c r="CZ1152" i="1"/>
  <c r="DD1152" i="1"/>
  <c r="CY1152" i="1"/>
  <c r="CY1084" i="1"/>
  <c r="CZ1084" i="1"/>
  <c r="DD1084" i="1"/>
  <c r="CZ842" i="1"/>
  <c r="DD842" i="1"/>
  <c r="CY842" i="1"/>
  <c r="DD861" i="1"/>
  <c r="CY861" i="1"/>
  <c r="CZ861" i="1"/>
  <c r="CY595" i="1"/>
  <c r="CZ595" i="1"/>
  <c r="DD595" i="1"/>
  <c r="DD541" i="1"/>
  <c r="CY541" i="1"/>
  <c r="CZ541" i="1"/>
  <c r="CZ306" i="1"/>
  <c r="CY306" i="1"/>
  <c r="DD306" i="1"/>
  <c r="DD130" i="1"/>
  <c r="CZ130" i="1"/>
  <c r="DB130" i="1" s="1"/>
  <c r="CY130" i="1"/>
  <c r="CZ2022" i="1"/>
  <c r="CY2022" i="1"/>
  <c r="DD2022" i="1"/>
  <c r="CY1991" i="1"/>
  <c r="CZ1991" i="1"/>
  <c r="DD1991" i="1"/>
  <c r="CZ1900" i="1"/>
  <c r="DB1900" i="1" s="1"/>
  <c r="CY1900" i="1"/>
  <c r="DD1900" i="1"/>
  <c r="DD1612" i="1"/>
  <c r="CZ1612" i="1"/>
  <c r="CY1612" i="1"/>
  <c r="CZ1557" i="1"/>
  <c r="CY1557" i="1"/>
  <c r="DD1557" i="1"/>
  <c r="DD1274" i="1"/>
  <c r="CZ1274" i="1"/>
  <c r="CY1274" i="1"/>
  <c r="CY1229" i="1"/>
  <c r="CZ1229" i="1"/>
  <c r="DD1229" i="1"/>
  <c r="CY971" i="1"/>
  <c r="CZ971" i="1"/>
  <c r="DA971" i="1" s="1"/>
  <c r="DD971" i="1"/>
  <c r="CY994" i="1"/>
  <c r="DD994" i="1"/>
  <c r="CZ994" i="1"/>
  <c r="CY724" i="1"/>
  <c r="CZ724" i="1"/>
  <c r="DD724" i="1"/>
  <c r="CZ703" i="1"/>
  <c r="CY703" i="1"/>
  <c r="DD703" i="1"/>
  <c r="CY376" i="1"/>
  <c r="DD376" i="1"/>
  <c r="CZ376" i="1"/>
  <c r="CY278" i="1"/>
  <c r="CZ278" i="1"/>
  <c r="DD278" i="1"/>
  <c r="CY173" i="1"/>
  <c r="DD173" i="1"/>
  <c r="CZ173" i="1"/>
  <c r="CZ1631" i="1"/>
  <c r="CY1631" i="1"/>
  <c r="DD1631" i="1"/>
  <c r="CY1714" i="1"/>
  <c r="CZ1714" i="1"/>
  <c r="DD1714" i="1"/>
  <c r="DD1785" i="1"/>
  <c r="CY1785" i="1"/>
  <c r="CZ1785" i="1"/>
  <c r="DB1785" i="1" s="1"/>
  <c r="CZ1406" i="1"/>
  <c r="DD1406" i="1"/>
  <c r="CY1406" i="1"/>
  <c r="CY1391" i="1"/>
  <c r="CZ1391" i="1"/>
  <c r="DD1391" i="1"/>
  <c r="CZ1386" i="1"/>
  <c r="DB1386" i="1" s="1"/>
  <c r="CY1386" i="1"/>
  <c r="DD1386" i="1"/>
  <c r="DD1087" i="1"/>
  <c r="CY1087" i="1"/>
  <c r="CZ1087" i="1"/>
  <c r="CY1091" i="1"/>
  <c r="CZ1091" i="1"/>
  <c r="DD1091" i="1"/>
  <c r="CZ791" i="1"/>
  <c r="DD791" i="1"/>
  <c r="CY791" i="1"/>
  <c r="CY782" i="1"/>
  <c r="CZ782" i="1"/>
  <c r="DD782" i="1"/>
  <c r="DD549" i="1"/>
  <c r="CY549" i="1"/>
  <c r="CZ549" i="1"/>
  <c r="CZ323" i="1"/>
  <c r="CY323" i="1"/>
  <c r="DD323" i="1"/>
  <c r="CY342" i="1"/>
  <c r="DD342" i="1"/>
  <c r="CZ342" i="1"/>
  <c r="CY104" i="1"/>
  <c r="CZ104" i="1"/>
  <c r="DD104" i="1"/>
  <c r="CY2047" i="1"/>
  <c r="DD2047" i="1"/>
  <c r="CZ2047" i="1"/>
  <c r="CZ1960" i="1"/>
  <c r="CY1960" i="1"/>
  <c r="DD1960" i="1"/>
  <c r="CZ1590" i="1"/>
  <c r="DD1590" i="1"/>
  <c r="CY1590" i="1"/>
  <c r="DD1576" i="1"/>
  <c r="CZ1576" i="1"/>
  <c r="DB1576" i="1" s="1"/>
  <c r="CY1576" i="1"/>
  <c r="CY1461" i="1"/>
  <c r="DD1461" i="1"/>
  <c r="CZ1461" i="1"/>
  <c r="DD1090" i="1"/>
  <c r="CY1090" i="1"/>
  <c r="CZ1090" i="1"/>
  <c r="CY1000" i="1"/>
  <c r="CZ1000" i="1"/>
  <c r="DD1000" i="1"/>
  <c r="DD956" i="1"/>
  <c r="CY956" i="1"/>
  <c r="CZ956" i="1"/>
  <c r="CY805" i="1"/>
  <c r="DD805" i="1"/>
  <c r="CZ805" i="1"/>
  <c r="DD720" i="1"/>
  <c r="CZ720" i="1"/>
  <c r="CY720" i="1"/>
  <c r="CZ507" i="1"/>
  <c r="CY507" i="1"/>
  <c r="DD507" i="1"/>
  <c r="CY574" i="1"/>
  <c r="DD574" i="1"/>
  <c r="CZ574" i="1"/>
  <c r="CY355" i="1"/>
  <c r="CZ355" i="1"/>
  <c r="DD355" i="1"/>
  <c r="CY152" i="1"/>
  <c r="DD152" i="1"/>
  <c r="CZ152" i="1"/>
  <c r="CZ1962" i="1"/>
  <c r="CY1962" i="1"/>
  <c r="DD1962" i="1"/>
  <c r="CZ1868" i="1"/>
  <c r="DB1868" i="1" s="1"/>
  <c r="CY1868" i="1"/>
  <c r="DD1868" i="1"/>
  <c r="DD1908" i="1"/>
  <c r="CZ1908" i="1"/>
  <c r="CY1908" i="1"/>
  <c r="DD1290" i="1"/>
  <c r="CY1290" i="1"/>
  <c r="CZ1290" i="1"/>
  <c r="CY1660" i="1"/>
  <c r="DD1660" i="1"/>
  <c r="CZ1660" i="1"/>
  <c r="CZ1251" i="1"/>
  <c r="CY1251" i="1"/>
  <c r="DD1251" i="1"/>
  <c r="CZ1242" i="1"/>
  <c r="DD1242" i="1"/>
  <c r="CY1242" i="1"/>
  <c r="CY799" i="1"/>
  <c r="CZ799" i="1"/>
  <c r="DD799" i="1"/>
  <c r="CZ675" i="1"/>
  <c r="CY675" i="1"/>
  <c r="DD675" i="1"/>
  <c r="CY736" i="1"/>
  <c r="CZ736" i="1"/>
  <c r="DD736" i="1"/>
  <c r="CY464" i="1"/>
  <c r="CZ464" i="1"/>
  <c r="DD464" i="1"/>
  <c r="CY412" i="1"/>
  <c r="DD412" i="1"/>
  <c r="CZ412" i="1"/>
  <c r="CY115" i="1"/>
  <c r="DD115" i="1"/>
  <c r="CZ115" i="1"/>
  <c r="CY64" i="1"/>
  <c r="CZ64" i="1"/>
  <c r="DD64" i="1"/>
  <c r="DD1982" i="1"/>
  <c r="CY1982" i="1"/>
  <c r="CZ1982" i="1"/>
  <c r="DD1716" i="1"/>
  <c r="CY1716" i="1"/>
  <c r="CZ1716" i="1"/>
  <c r="DD1769" i="1"/>
  <c r="CY1769" i="1"/>
  <c r="CZ1769" i="1"/>
  <c r="CY1650" i="1"/>
  <c r="DD1650" i="1"/>
  <c r="CZ1650" i="1"/>
  <c r="CY1468" i="1"/>
  <c r="CZ1468" i="1"/>
  <c r="DD1468" i="1"/>
  <c r="DD1304" i="1"/>
  <c r="CY1304" i="1"/>
  <c r="CZ1304" i="1"/>
  <c r="CY1055" i="1"/>
  <c r="CZ1055" i="1"/>
  <c r="DD1055" i="1"/>
  <c r="CY1068" i="1"/>
  <c r="DD1068" i="1"/>
  <c r="CZ1068" i="1"/>
  <c r="DD505" i="1"/>
  <c r="CY505" i="1"/>
  <c r="CZ505" i="1"/>
  <c r="CZ694" i="1"/>
  <c r="CY694" i="1"/>
  <c r="DD694" i="1"/>
  <c r="CZ614" i="1"/>
  <c r="DD614" i="1"/>
  <c r="CY614" i="1"/>
  <c r="CZ315" i="1"/>
  <c r="CY315" i="1"/>
  <c r="DD315" i="1"/>
  <c r="DD301" i="1"/>
  <c r="CY301" i="1"/>
  <c r="CZ301" i="1"/>
  <c r="CZ196" i="1"/>
  <c r="CY196" i="1"/>
  <c r="DD196" i="1"/>
  <c r="CY1746" i="1"/>
  <c r="CZ1746" i="1"/>
  <c r="DD1746" i="1"/>
  <c r="DD1437" i="1"/>
  <c r="CY1437" i="1"/>
  <c r="CZ1437" i="1"/>
  <c r="CZ2003" i="1"/>
  <c r="DD2003" i="1"/>
  <c r="CY2003" i="1"/>
  <c r="CY1379" i="1"/>
  <c r="DD1379" i="1"/>
  <c r="CZ1379" i="1"/>
  <c r="DD1403" i="1"/>
  <c r="CZ1403" i="1"/>
  <c r="CY1403" i="1"/>
  <c r="CZ1357" i="1"/>
  <c r="CY1357" i="1"/>
  <c r="DD1357" i="1"/>
  <c r="CY1162" i="1"/>
  <c r="CZ1162" i="1"/>
  <c r="DD1162" i="1"/>
  <c r="DD1104" i="1"/>
  <c r="CZ1104" i="1"/>
  <c r="CY1104" i="1"/>
  <c r="CZ776" i="1"/>
  <c r="CY776" i="1"/>
  <c r="DD776" i="1"/>
  <c r="CZ722" i="1"/>
  <c r="CY722" i="1"/>
  <c r="DD722" i="1"/>
  <c r="DD573" i="1"/>
  <c r="CY573" i="1"/>
  <c r="CZ573" i="1"/>
  <c r="CY483" i="1"/>
  <c r="DD483" i="1"/>
  <c r="CZ483" i="1"/>
  <c r="CZ345" i="1"/>
  <c r="DD345" i="1"/>
  <c r="CY345" i="1"/>
  <c r="DD135" i="1"/>
  <c r="CZ135" i="1"/>
  <c r="CY135" i="1"/>
  <c r="CY1847" i="1"/>
  <c r="CZ1847" i="1"/>
  <c r="DD1847" i="1"/>
  <c r="DD1665" i="1"/>
  <c r="CY1665" i="1"/>
  <c r="CZ1665" i="1"/>
  <c r="CY1708" i="1"/>
  <c r="CZ1708" i="1"/>
  <c r="DD1708" i="1"/>
  <c r="CY1628" i="1"/>
  <c r="DD1628" i="1"/>
  <c r="CZ1628" i="1"/>
  <c r="CY1361" i="1"/>
  <c r="DD1361" i="1"/>
  <c r="CZ1361" i="1"/>
  <c r="DD1373" i="1"/>
  <c r="CY1373" i="1"/>
  <c r="CZ1373" i="1"/>
  <c r="DD1147" i="1"/>
  <c r="CY1147" i="1"/>
  <c r="CZ1147" i="1"/>
  <c r="DD930" i="1"/>
  <c r="CY930" i="1"/>
  <c r="CZ930" i="1"/>
  <c r="CY797" i="1"/>
  <c r="DD797" i="1"/>
  <c r="CZ797" i="1"/>
  <c r="CZ671" i="1"/>
  <c r="DB671" i="1" s="1"/>
  <c r="DD671" i="1"/>
  <c r="CY671" i="1"/>
  <c r="DD612" i="1"/>
  <c r="CY612" i="1"/>
  <c r="CZ612" i="1"/>
  <c r="CZ502" i="1"/>
  <c r="DD502" i="1"/>
  <c r="CY502" i="1"/>
  <c r="CY237" i="1"/>
  <c r="CZ237" i="1"/>
  <c r="DD237" i="1"/>
  <c r="DD74" i="1"/>
  <c r="CY74" i="1"/>
  <c r="CZ74" i="1"/>
  <c r="CZ1890" i="1"/>
  <c r="DD1890" i="1"/>
  <c r="CY1890" i="1"/>
  <c r="CY1843" i="1"/>
  <c r="CZ1843" i="1"/>
  <c r="DD1843" i="1"/>
  <c r="CZ1885" i="1"/>
  <c r="CY1885" i="1"/>
  <c r="DD1885" i="1"/>
  <c r="CY1607" i="1"/>
  <c r="CZ1607" i="1"/>
  <c r="DD1607" i="1"/>
  <c r="CZ1211" i="1"/>
  <c r="CY1211" i="1"/>
  <c r="DD1211" i="1"/>
  <c r="CZ1158" i="1"/>
  <c r="DD1158" i="1"/>
  <c r="CY1158" i="1"/>
  <c r="CY938" i="1"/>
  <c r="DD938" i="1"/>
  <c r="CZ938" i="1"/>
  <c r="CY804" i="1"/>
  <c r="DD804" i="1"/>
  <c r="CZ804" i="1"/>
  <c r="CY872" i="1"/>
  <c r="DD872" i="1"/>
  <c r="CZ872" i="1"/>
  <c r="DD489" i="1"/>
  <c r="CY489" i="1"/>
  <c r="CZ489" i="1"/>
  <c r="CY623" i="1"/>
  <c r="CZ623" i="1"/>
  <c r="DD623" i="1"/>
  <c r="DD533" i="1"/>
  <c r="CY533" i="1"/>
  <c r="CZ533" i="1"/>
  <c r="DD311" i="1"/>
  <c r="CZ311" i="1"/>
  <c r="CY311" i="1"/>
  <c r="CL1793" i="1"/>
  <c r="CM1793" i="1"/>
  <c r="CQ1793" i="1"/>
  <c r="DD1866" i="1"/>
  <c r="CY1866" i="1"/>
  <c r="CZ1866" i="1"/>
  <c r="CY363" i="1"/>
  <c r="CZ363" i="1"/>
  <c r="DD363" i="1"/>
  <c r="CC844" i="1"/>
  <c r="BX844" i="1"/>
  <c r="BY844" i="1"/>
  <c r="BY1165" i="1"/>
  <c r="BX1165" i="1"/>
  <c r="CC1165" i="1"/>
  <c r="BX1179" i="1"/>
  <c r="CC1179" i="1"/>
  <c r="BY1179" i="1"/>
  <c r="BX1216" i="1"/>
  <c r="BY1216" i="1"/>
  <c r="CC1216" i="1"/>
  <c r="BY1585" i="1"/>
  <c r="BX1585" i="1"/>
  <c r="CC1585" i="1"/>
  <c r="CC1843" i="1"/>
  <c r="BX1843" i="1"/>
  <c r="BY1843" i="1"/>
  <c r="BX180" i="1"/>
  <c r="BY180" i="1"/>
  <c r="CC180" i="1"/>
  <c r="BY892" i="1"/>
  <c r="BX892" i="1"/>
  <c r="CC892" i="1"/>
  <c r="BX659" i="1"/>
  <c r="BY659" i="1"/>
  <c r="CC659" i="1"/>
  <c r="BY477" i="1"/>
  <c r="BX477" i="1"/>
  <c r="CC477" i="1"/>
  <c r="BX163" i="1"/>
  <c r="CC163" i="1"/>
  <c r="BY163" i="1"/>
  <c r="BX784" i="1"/>
  <c r="CC784" i="1"/>
  <c r="BY784" i="1"/>
  <c r="BY1729" i="1"/>
  <c r="BX1729" i="1"/>
  <c r="CC1729" i="1"/>
  <c r="CC1556" i="1"/>
  <c r="BX1556" i="1"/>
  <c r="BY1556" i="1"/>
  <c r="BY1478" i="1"/>
  <c r="CC1478" i="1"/>
  <c r="BX1478" i="1"/>
  <c r="CC1409" i="1"/>
  <c r="BY1409" i="1"/>
  <c r="BX1409" i="1"/>
  <c r="BX1831" i="1"/>
  <c r="BY1831" i="1"/>
  <c r="CC1831" i="1"/>
  <c r="CC1912" i="1"/>
  <c r="BX1912" i="1"/>
  <c r="BY1912" i="1"/>
  <c r="CC1965" i="1"/>
  <c r="BX1965" i="1"/>
  <c r="BY1965" i="1"/>
  <c r="BY1363" i="1"/>
  <c r="BX1363" i="1"/>
  <c r="CC1363" i="1"/>
  <c r="BY974" i="1"/>
  <c r="BX974" i="1"/>
  <c r="CC974" i="1"/>
  <c r="CC807" i="1"/>
  <c r="BX807" i="1"/>
  <c r="BY807" i="1"/>
  <c r="BX535" i="1"/>
  <c r="CC535" i="1"/>
  <c r="BY535" i="1"/>
  <c r="BX376" i="1"/>
  <c r="CC376" i="1"/>
  <c r="BY376" i="1"/>
  <c r="BY78" i="1"/>
  <c r="BX78" i="1"/>
  <c r="CC78" i="1"/>
  <c r="BX662" i="1"/>
  <c r="BY662" i="1"/>
  <c r="CC662" i="1"/>
  <c r="BX1616" i="1"/>
  <c r="BY1616" i="1"/>
  <c r="CC1616" i="1"/>
  <c r="BY1461" i="1"/>
  <c r="BX1461" i="1"/>
  <c r="CC1461" i="1"/>
  <c r="BX1318" i="1"/>
  <c r="BY1318" i="1"/>
  <c r="CC1318" i="1"/>
  <c r="CC1299" i="1"/>
  <c r="BX1299" i="1"/>
  <c r="BY1299" i="1"/>
  <c r="BZ1299" i="1" s="1"/>
  <c r="CC1656" i="1"/>
  <c r="BX1656" i="1"/>
  <c r="BY1656" i="1"/>
  <c r="BX1788" i="1"/>
  <c r="BY1788" i="1"/>
  <c r="CC1788" i="1"/>
  <c r="BY1555" i="1"/>
  <c r="BX1555" i="1"/>
  <c r="CC1555" i="1"/>
  <c r="BY852" i="1"/>
  <c r="CC852" i="1"/>
  <c r="BX852" i="1"/>
  <c r="BX739" i="1"/>
  <c r="BY739" i="1"/>
  <c r="CC739" i="1"/>
  <c r="CC492" i="1"/>
  <c r="BX492" i="1"/>
  <c r="BY492" i="1"/>
  <c r="CC290" i="1"/>
  <c r="BY290" i="1"/>
  <c r="BX290" i="1"/>
  <c r="BY69" i="1"/>
  <c r="BX69" i="1"/>
  <c r="CC69" i="1"/>
  <c r="BY816" i="1"/>
  <c r="BZ816" i="1" s="1"/>
  <c r="CC816" i="1"/>
  <c r="BX816" i="1"/>
  <c r="BY386" i="1"/>
  <c r="CC386" i="1"/>
  <c r="BX386" i="1"/>
  <c r="BX1340" i="1"/>
  <c r="BY1340" i="1"/>
  <c r="CC1340" i="1"/>
  <c r="CC1185" i="1"/>
  <c r="BX1185" i="1"/>
  <c r="BY1185" i="1"/>
  <c r="BY1103" i="1"/>
  <c r="CC1103" i="1"/>
  <c r="BX1103" i="1"/>
  <c r="BX1043" i="1"/>
  <c r="CC1043" i="1"/>
  <c r="BY1043" i="1"/>
  <c r="BX878" i="1"/>
  <c r="CC878" i="1"/>
  <c r="BY878" i="1"/>
  <c r="CC986" i="1"/>
  <c r="BX986" i="1"/>
  <c r="BY986" i="1"/>
  <c r="CC1615" i="1"/>
  <c r="BX1615" i="1"/>
  <c r="BY1615" i="1"/>
  <c r="BX1818" i="1"/>
  <c r="CC1818" i="1"/>
  <c r="BY1818" i="1"/>
  <c r="BX888" i="1"/>
  <c r="BY888" i="1"/>
  <c r="CC888" i="1"/>
  <c r="BX637" i="1"/>
  <c r="CC637" i="1"/>
  <c r="BY637" i="1"/>
  <c r="BX432" i="1"/>
  <c r="CC432" i="1"/>
  <c r="BY432" i="1"/>
  <c r="BY246" i="1"/>
  <c r="BX246" i="1"/>
  <c r="CC246" i="1"/>
  <c r="CC968" i="1"/>
  <c r="BX968" i="1"/>
  <c r="BY968" i="1"/>
  <c r="CC538" i="1"/>
  <c r="BY538" i="1"/>
  <c r="BX538" i="1"/>
  <c r="BY1551" i="1"/>
  <c r="BX1551" i="1"/>
  <c r="CC1551" i="1"/>
  <c r="BX1348" i="1"/>
  <c r="CC1348" i="1"/>
  <c r="BY1348" i="1"/>
  <c r="CC1202" i="1"/>
  <c r="BY1202" i="1"/>
  <c r="BX1202" i="1"/>
  <c r="BY1207" i="1"/>
  <c r="BX1207" i="1"/>
  <c r="CC1207" i="1"/>
  <c r="BX1366" i="1"/>
  <c r="BY1366" i="1"/>
  <c r="CC1366" i="1"/>
  <c r="BX1650" i="1"/>
  <c r="CC1650" i="1"/>
  <c r="BY1650" i="1"/>
  <c r="CC1925" i="1"/>
  <c r="BY1925" i="1"/>
  <c r="BX1925" i="1"/>
  <c r="CC1953" i="1"/>
  <c r="BX1953" i="1"/>
  <c r="BY1953" i="1"/>
  <c r="BX2023" i="1"/>
  <c r="BY2023" i="1"/>
  <c r="CC2023" i="1"/>
  <c r="BY842" i="1"/>
  <c r="BX842" i="1"/>
  <c r="CC842" i="1"/>
  <c r="BX565" i="1"/>
  <c r="BY565" i="1"/>
  <c r="CC565" i="1"/>
  <c r="BX411" i="1"/>
  <c r="BY411" i="1"/>
  <c r="CC411" i="1"/>
  <c r="CC685" i="1"/>
  <c r="BX685" i="1"/>
  <c r="BY685" i="1"/>
  <c r="CC1657" i="1"/>
  <c r="BY1657" i="1"/>
  <c r="BX1657" i="1"/>
  <c r="BX1490" i="1"/>
  <c r="BY1490" i="1"/>
  <c r="CA1490" i="1" s="1"/>
  <c r="CC1490" i="1"/>
  <c r="BX1353" i="1"/>
  <c r="BY1353" i="1"/>
  <c r="CC1353" i="1"/>
  <c r="CC1323" i="1"/>
  <c r="BX1323" i="1"/>
  <c r="BY1323" i="1"/>
  <c r="BX1721" i="1"/>
  <c r="BY1721" i="1"/>
  <c r="CC1721" i="1"/>
  <c r="BX1816" i="1"/>
  <c r="BY1816" i="1"/>
  <c r="CC1816" i="1"/>
  <c r="BX1711" i="1"/>
  <c r="BY1711" i="1"/>
  <c r="CC1711" i="1"/>
  <c r="CC766" i="1"/>
  <c r="BY766" i="1"/>
  <c r="BX766" i="1"/>
  <c r="CC259" i="1"/>
  <c r="BX259" i="1"/>
  <c r="BY259" i="1"/>
  <c r="BX943" i="1"/>
  <c r="BY943" i="1"/>
  <c r="CC943" i="1"/>
  <c r="BX744" i="1"/>
  <c r="CC744" i="1"/>
  <c r="BY744" i="1"/>
  <c r="BY514" i="1"/>
  <c r="BX514" i="1"/>
  <c r="CC514" i="1"/>
  <c r="BX201" i="1"/>
  <c r="BY201" i="1"/>
  <c r="CC201" i="1"/>
  <c r="CC817" i="1"/>
  <c r="BX817" i="1"/>
  <c r="BY817" i="1"/>
  <c r="CC262" i="1"/>
  <c r="BY262" i="1"/>
  <c r="BX262" i="1"/>
  <c r="BY1643" i="1"/>
  <c r="BX1643" i="1"/>
  <c r="CC1643" i="1"/>
  <c r="BY1534" i="1"/>
  <c r="CA1534" i="1" s="1"/>
  <c r="CC1534" i="1"/>
  <c r="BX1534" i="1"/>
  <c r="CC453" i="1"/>
  <c r="BX453" i="1"/>
  <c r="BY453" i="1"/>
  <c r="BX1870" i="1"/>
  <c r="CC1870" i="1"/>
  <c r="BY1870" i="1"/>
  <c r="BX1952" i="1"/>
  <c r="BY1952" i="1"/>
  <c r="CC1952" i="1"/>
  <c r="CC389" i="1"/>
  <c r="BX389" i="1"/>
  <c r="BY389" i="1"/>
  <c r="BX1557" i="1"/>
  <c r="CC1557" i="1"/>
  <c r="BY1557" i="1"/>
  <c r="BX375" i="1"/>
  <c r="BY375" i="1"/>
  <c r="CC375" i="1"/>
  <c r="CC865" i="1"/>
  <c r="BX865" i="1"/>
  <c r="BY865" i="1"/>
  <c r="BZ865" i="1" s="1"/>
  <c r="BX697" i="1"/>
  <c r="CC697" i="1"/>
  <c r="BY697" i="1"/>
  <c r="BX356" i="1"/>
  <c r="CC356" i="1"/>
  <c r="BY356" i="1"/>
  <c r="BY327" i="1"/>
  <c r="CC327" i="1"/>
  <c r="BX327" i="1"/>
  <c r="CC1082" i="1"/>
  <c r="BX1082" i="1"/>
  <c r="BY1082" i="1"/>
  <c r="BX1662" i="1"/>
  <c r="CC1662" i="1"/>
  <c r="BY1662" i="1"/>
  <c r="BX1081" i="1"/>
  <c r="CC1081" i="1"/>
  <c r="BY1081" i="1"/>
  <c r="BX348" i="1"/>
  <c r="CC348" i="1"/>
  <c r="BY348" i="1"/>
  <c r="CC906" i="1"/>
  <c r="BX906" i="1"/>
  <c r="BY906" i="1"/>
  <c r="CC1520" i="1"/>
  <c r="BY1520" i="1"/>
  <c r="BX1520" i="1"/>
  <c r="BX1783" i="1"/>
  <c r="BY1783" i="1"/>
  <c r="CC1783" i="1"/>
  <c r="CC628" i="1"/>
  <c r="BX628" i="1"/>
  <c r="BY628" i="1"/>
  <c r="CC487" i="1"/>
  <c r="BX487" i="1"/>
  <c r="BY487" i="1"/>
  <c r="BX188" i="1"/>
  <c r="BY188" i="1"/>
  <c r="CC188" i="1"/>
  <c r="BY940" i="1"/>
  <c r="BZ940" i="1" s="1"/>
  <c r="BX940" i="1"/>
  <c r="CC940" i="1"/>
  <c r="BY602" i="1"/>
  <c r="CC602" i="1"/>
  <c r="BX602" i="1"/>
  <c r="CC1360" i="1"/>
  <c r="BX1360" i="1"/>
  <c r="BY1360" i="1"/>
  <c r="BX1401" i="1"/>
  <c r="BY1401" i="1"/>
  <c r="CC1401" i="1"/>
  <c r="BY1115" i="1"/>
  <c r="CC1115" i="1"/>
  <c r="BX1115" i="1"/>
  <c r="CC1110" i="1"/>
  <c r="BX1110" i="1"/>
  <c r="BY1110" i="1"/>
  <c r="BY1355" i="1"/>
  <c r="CC1355" i="1"/>
  <c r="BX1355" i="1"/>
  <c r="CC1765" i="1"/>
  <c r="BX1765" i="1"/>
  <c r="BY1765" i="1"/>
  <c r="BY1835" i="1"/>
  <c r="BX1835" i="1"/>
  <c r="CC1835" i="1"/>
  <c r="BX1977" i="1"/>
  <c r="BY1977" i="1"/>
  <c r="CC1977" i="1"/>
  <c r="CA777" i="1"/>
  <c r="CA1668" i="1"/>
  <c r="CA1476" i="1"/>
  <c r="BZ1031" i="1"/>
  <c r="CA1670" i="1"/>
  <c r="BX128" i="1"/>
  <c r="BY128" i="1"/>
  <c r="CC128" i="1"/>
  <c r="BX875" i="1"/>
  <c r="BY875" i="1"/>
  <c r="BZ875" i="1" s="1"/>
  <c r="CC875" i="1"/>
  <c r="BY639" i="1"/>
  <c r="CC639" i="1"/>
  <c r="BX639" i="1"/>
  <c r="CC441" i="1"/>
  <c r="BY441" i="1"/>
  <c r="BX441" i="1"/>
  <c r="BX140" i="1"/>
  <c r="BY140" i="1"/>
  <c r="CC140" i="1"/>
  <c r="BY734" i="1"/>
  <c r="BX734" i="1"/>
  <c r="CC734" i="1"/>
  <c r="CC1706" i="1"/>
  <c r="BX1706" i="1"/>
  <c r="BY1706" i="1"/>
  <c r="BX1533" i="1"/>
  <c r="BY1533" i="1"/>
  <c r="CC1533" i="1"/>
  <c r="CC1408" i="1"/>
  <c r="BY1408" i="1"/>
  <c r="BX1408" i="1"/>
  <c r="BY1379" i="1"/>
  <c r="CC1379" i="1"/>
  <c r="BX1379" i="1"/>
  <c r="BX1808" i="1"/>
  <c r="BY1808" i="1"/>
  <c r="CC1808" i="1"/>
  <c r="BY1876" i="1"/>
  <c r="BX1876" i="1"/>
  <c r="CC1876" i="1"/>
  <c r="BX1873" i="1"/>
  <c r="BY1873" i="1"/>
  <c r="CC1873" i="1"/>
  <c r="BX1208" i="1"/>
  <c r="BY1208" i="1"/>
  <c r="CC1208" i="1"/>
  <c r="CC281" i="1"/>
  <c r="BX281" i="1"/>
  <c r="BY281" i="1"/>
  <c r="BX975" i="1"/>
  <c r="BY975" i="1"/>
  <c r="CC975" i="1"/>
  <c r="CC799" i="1"/>
  <c r="BY799" i="1"/>
  <c r="BX799" i="1"/>
  <c r="BY601" i="1"/>
  <c r="BX601" i="1"/>
  <c r="CC601" i="1"/>
  <c r="BY249" i="1"/>
  <c r="CC249" i="1"/>
  <c r="BX249" i="1"/>
  <c r="BX911" i="1"/>
  <c r="BY911" i="1"/>
  <c r="CC911" i="1"/>
  <c r="BY958" i="1"/>
  <c r="CC958" i="1"/>
  <c r="BX958" i="1"/>
  <c r="CC1678" i="1"/>
  <c r="BY1678" i="1"/>
  <c r="CA1678" i="1" s="1"/>
  <c r="BX1678" i="1"/>
  <c r="CC1594" i="1"/>
  <c r="BY1594" i="1"/>
  <c r="BX1594" i="1"/>
  <c r="BX688" i="1"/>
  <c r="CC688" i="1"/>
  <c r="BY688" i="1"/>
  <c r="CC1907" i="1"/>
  <c r="BX1907" i="1"/>
  <c r="BY1907" i="1"/>
  <c r="CC1999" i="1"/>
  <c r="BX1999" i="1"/>
  <c r="BY1999" i="1"/>
  <c r="BX1157" i="1"/>
  <c r="BY1157" i="1"/>
  <c r="CC1157" i="1"/>
  <c r="CC1693" i="1"/>
  <c r="BY1693" i="1"/>
  <c r="BX1693" i="1"/>
  <c r="CY1118" i="1"/>
  <c r="CZ1118" i="1"/>
  <c r="DD1118" i="1"/>
  <c r="CY232" i="1"/>
  <c r="DD232" i="1"/>
  <c r="CZ232" i="1"/>
  <c r="CL1898" i="1"/>
  <c r="CM1898" i="1"/>
  <c r="CQ1898" i="1"/>
  <c r="DD1296" i="1"/>
  <c r="CY1296" i="1"/>
  <c r="CZ1296" i="1"/>
  <c r="DD615" i="1"/>
  <c r="CY615" i="1"/>
  <c r="CZ615" i="1"/>
  <c r="CL1998" i="1"/>
  <c r="CQ1998" i="1"/>
  <c r="CM1998" i="1"/>
  <c r="CZ1820" i="1"/>
  <c r="CY1820" i="1"/>
  <c r="DD1820" i="1"/>
  <c r="CZ934" i="1"/>
  <c r="DD934" i="1"/>
  <c r="CY934" i="1"/>
  <c r="CY195" i="1"/>
  <c r="CZ195" i="1"/>
  <c r="DD195" i="1"/>
  <c r="CY2043" i="1"/>
  <c r="CZ2043" i="1"/>
  <c r="DD2043" i="1"/>
  <c r="CZ1131" i="1"/>
  <c r="DD1131" i="1"/>
  <c r="CY1131" i="1"/>
  <c r="DD188" i="1"/>
  <c r="CZ188" i="1"/>
  <c r="CY188" i="1"/>
  <c r="CY2008" i="1"/>
  <c r="CZ2008" i="1"/>
  <c r="DD2008" i="1"/>
  <c r="CL1884" i="1"/>
  <c r="CM1884" i="1"/>
  <c r="CQ1884" i="1"/>
  <c r="CL1770" i="1"/>
  <c r="CM1770" i="1"/>
  <c r="CQ1770" i="1"/>
  <c r="CL1805" i="1"/>
  <c r="CM1805" i="1"/>
  <c r="CQ1805" i="1"/>
  <c r="CM1688" i="1"/>
  <c r="CL1688" i="1"/>
  <c r="CQ1688" i="1"/>
  <c r="CL994" i="1"/>
  <c r="CM994" i="1"/>
  <c r="CQ994" i="1"/>
  <c r="CQ1202" i="1"/>
  <c r="CL1202" i="1"/>
  <c r="CM1202" i="1"/>
  <c r="CL952" i="1"/>
  <c r="CQ952" i="1"/>
  <c r="CM952" i="1"/>
  <c r="CQ985" i="1"/>
  <c r="CL985" i="1"/>
  <c r="CM985" i="1"/>
  <c r="CL779" i="1"/>
  <c r="CM779" i="1"/>
  <c r="CQ779" i="1"/>
  <c r="CQ578" i="1"/>
  <c r="CL578" i="1"/>
  <c r="CM578" i="1"/>
  <c r="CL577" i="1"/>
  <c r="CQ577" i="1"/>
  <c r="CM577" i="1"/>
  <c r="CL158" i="1"/>
  <c r="CM158" i="1"/>
  <c r="CQ158" i="1"/>
  <c r="CL261" i="1"/>
  <c r="CQ261" i="1"/>
  <c r="CM261" i="1"/>
  <c r="CM107" i="1"/>
  <c r="CL107" i="1"/>
  <c r="CQ107" i="1"/>
  <c r="CL1695" i="1"/>
  <c r="CM1695" i="1"/>
  <c r="CQ1695" i="1"/>
  <c r="CQ1550" i="1"/>
  <c r="CL1550" i="1"/>
  <c r="CM1550" i="1"/>
  <c r="CM1696" i="1"/>
  <c r="CL1696" i="1"/>
  <c r="CQ1696" i="1"/>
  <c r="CL1479" i="1"/>
  <c r="CQ1479" i="1"/>
  <c r="CM1479" i="1"/>
  <c r="CM1230" i="1"/>
  <c r="CQ1230" i="1"/>
  <c r="CL1230" i="1"/>
  <c r="CQ1089" i="1"/>
  <c r="CM1089" i="1"/>
  <c r="CL1089" i="1"/>
  <c r="CM1086" i="1"/>
  <c r="CL1086" i="1"/>
  <c r="CQ1086" i="1"/>
  <c r="CM833" i="1"/>
  <c r="CL833" i="1"/>
  <c r="CQ833" i="1"/>
  <c r="CM807" i="1"/>
  <c r="CL807" i="1"/>
  <c r="CQ807" i="1"/>
  <c r="CM634" i="1"/>
  <c r="CL634" i="1"/>
  <c r="CQ634" i="1"/>
  <c r="CL362" i="1"/>
  <c r="CM362" i="1"/>
  <c r="CQ362" i="1"/>
  <c r="CQ325" i="1"/>
  <c r="CM325" i="1"/>
  <c r="CL325" i="1"/>
  <c r="CM129" i="1"/>
  <c r="CL129" i="1"/>
  <c r="CQ129" i="1"/>
  <c r="CL1700" i="1"/>
  <c r="CQ1700" i="1"/>
  <c r="CM1700" i="1"/>
  <c r="CQ1401" i="1"/>
  <c r="CL1401" i="1"/>
  <c r="CM1401" i="1"/>
  <c r="CL1310" i="1"/>
  <c r="CM1310" i="1"/>
  <c r="CQ1310" i="1"/>
  <c r="CM1224" i="1"/>
  <c r="CQ1224" i="1"/>
  <c r="CL1224" i="1"/>
  <c r="CQ977" i="1"/>
  <c r="CL977" i="1"/>
  <c r="CM977" i="1"/>
  <c r="CL836" i="1"/>
  <c r="CQ836" i="1"/>
  <c r="CM836" i="1"/>
  <c r="CL759" i="1"/>
  <c r="CM759" i="1"/>
  <c r="CQ759" i="1"/>
  <c r="CM499" i="1"/>
  <c r="CL499" i="1"/>
  <c r="CQ499" i="1"/>
  <c r="CL388" i="1"/>
  <c r="CM388" i="1"/>
  <c r="CQ388" i="1"/>
  <c r="CQ200" i="1"/>
  <c r="CL200" i="1"/>
  <c r="CM200" i="1"/>
  <c r="CQ85" i="1"/>
  <c r="CL85" i="1"/>
  <c r="CM85" i="1"/>
  <c r="CL1871" i="1"/>
  <c r="CM1871" i="1"/>
  <c r="CQ1871" i="1"/>
  <c r="CL1738" i="1"/>
  <c r="CM1738" i="1"/>
  <c r="CQ1738" i="1"/>
  <c r="CL1670" i="1"/>
  <c r="CM1670" i="1"/>
  <c r="CQ1670" i="1"/>
  <c r="CM1563" i="1"/>
  <c r="CQ1563" i="1"/>
  <c r="CL1563" i="1"/>
  <c r="CM1501" i="1"/>
  <c r="CL1501" i="1"/>
  <c r="CQ1501" i="1"/>
  <c r="CQ1306" i="1"/>
  <c r="CM1306" i="1"/>
  <c r="CL1306" i="1"/>
  <c r="CM1351" i="1"/>
  <c r="CQ1351" i="1"/>
  <c r="CL1351" i="1"/>
  <c r="CQ1125" i="1"/>
  <c r="CM1125" i="1"/>
  <c r="CL1125" i="1"/>
  <c r="CM900" i="1"/>
  <c r="CL900" i="1"/>
  <c r="CQ900" i="1"/>
  <c r="CL681" i="1"/>
  <c r="CQ681" i="1"/>
  <c r="CM681" i="1"/>
  <c r="CM517" i="1"/>
  <c r="CL517" i="1"/>
  <c r="CQ517" i="1"/>
  <c r="CQ443" i="1"/>
  <c r="CL443" i="1"/>
  <c r="CM443" i="1"/>
  <c r="CQ426" i="1"/>
  <c r="CL426" i="1"/>
  <c r="CM426" i="1"/>
  <c r="CO426" i="1" s="1"/>
  <c r="CM88" i="1"/>
  <c r="CQ88" i="1"/>
  <c r="CL88" i="1"/>
  <c r="CL2037" i="1"/>
  <c r="CM2037" i="1"/>
  <c r="CQ2037" i="1"/>
  <c r="CL1969" i="1"/>
  <c r="CM1969" i="1"/>
  <c r="CQ1969" i="1"/>
  <c r="CQ1988" i="1"/>
  <c r="CM1988" i="1"/>
  <c r="CL1988" i="1"/>
  <c r="CQ1431" i="1"/>
  <c r="CL1431" i="1"/>
  <c r="CM1431" i="1"/>
  <c r="CM1293" i="1"/>
  <c r="CL1293" i="1"/>
  <c r="CQ1293" i="1"/>
  <c r="CM1485" i="1"/>
  <c r="CQ1485" i="1"/>
  <c r="CL1485" i="1"/>
  <c r="CQ1211" i="1"/>
  <c r="CM1211" i="1"/>
  <c r="CL1211" i="1"/>
  <c r="CL1015" i="1"/>
  <c r="CQ1015" i="1"/>
  <c r="CM1015" i="1"/>
  <c r="CL1027" i="1"/>
  <c r="CM1027" i="1"/>
  <c r="CQ1027" i="1"/>
  <c r="CL705" i="1"/>
  <c r="CQ705" i="1"/>
  <c r="CM705" i="1"/>
  <c r="CL448" i="1"/>
  <c r="CM448" i="1"/>
  <c r="CQ448" i="1"/>
  <c r="CQ524" i="1"/>
  <c r="CM524" i="1"/>
  <c r="CL524" i="1"/>
  <c r="CM234" i="1"/>
  <c r="CL234" i="1"/>
  <c r="CQ234" i="1"/>
  <c r="CQ1940" i="1"/>
  <c r="CL1940" i="1"/>
  <c r="CM1940" i="1"/>
  <c r="CL1842" i="1"/>
  <c r="CM1842" i="1"/>
  <c r="CQ1842" i="1"/>
  <c r="CL1860" i="1"/>
  <c r="CM1860" i="1"/>
  <c r="CQ1860" i="1"/>
  <c r="CM1281" i="1"/>
  <c r="CL1281" i="1"/>
  <c r="CQ1281" i="1"/>
  <c r="CM1302" i="1"/>
  <c r="CL1302" i="1"/>
  <c r="CQ1302" i="1"/>
  <c r="CQ1291" i="1"/>
  <c r="CL1291" i="1"/>
  <c r="CM1291" i="1"/>
  <c r="CQ1093" i="1"/>
  <c r="CL1093" i="1"/>
  <c r="CM1093" i="1"/>
  <c r="CL909" i="1"/>
  <c r="CM909" i="1"/>
  <c r="CQ909" i="1"/>
  <c r="CQ856" i="1"/>
  <c r="CL856" i="1"/>
  <c r="CM856" i="1"/>
  <c r="CM703" i="1"/>
  <c r="CQ703" i="1"/>
  <c r="CL703" i="1"/>
  <c r="CM339" i="1"/>
  <c r="CL339" i="1"/>
  <c r="CQ339" i="1"/>
  <c r="CQ356" i="1"/>
  <c r="CM356" i="1"/>
  <c r="CL356" i="1"/>
  <c r="CL92" i="1"/>
  <c r="CQ92" i="1"/>
  <c r="CM92" i="1"/>
  <c r="CM1641" i="1"/>
  <c r="CQ1641" i="1"/>
  <c r="CL1641" i="1"/>
  <c r="CL1435" i="1"/>
  <c r="CM1435" i="1"/>
  <c r="CQ1435" i="1"/>
  <c r="CM1432" i="1"/>
  <c r="CQ1432" i="1"/>
  <c r="CL1432" i="1"/>
  <c r="CM1389" i="1"/>
  <c r="CL1389" i="1"/>
  <c r="CQ1389" i="1"/>
  <c r="CM1321" i="1"/>
  <c r="CL1321" i="1"/>
  <c r="CQ1321" i="1"/>
  <c r="CL956" i="1"/>
  <c r="CQ956" i="1"/>
  <c r="CM956" i="1"/>
  <c r="CQ958" i="1"/>
  <c r="CL958" i="1"/>
  <c r="CM958" i="1"/>
  <c r="CM1016" i="1"/>
  <c r="CL1016" i="1"/>
  <c r="CQ1016" i="1"/>
  <c r="CL771" i="1"/>
  <c r="CQ771" i="1"/>
  <c r="CM771" i="1"/>
  <c r="CQ567" i="1"/>
  <c r="CM567" i="1"/>
  <c r="CL567" i="1"/>
  <c r="CL645" i="1"/>
  <c r="CM645" i="1"/>
  <c r="CQ645" i="1"/>
  <c r="CQ538" i="1"/>
  <c r="CL538" i="1"/>
  <c r="CM538" i="1"/>
  <c r="CL286" i="1"/>
  <c r="CM286" i="1"/>
  <c r="CQ286" i="1"/>
  <c r="CL2044" i="1"/>
  <c r="CM2044" i="1"/>
  <c r="CQ2044" i="1"/>
  <c r="CM1745" i="1"/>
  <c r="CQ1745" i="1"/>
  <c r="CL1745" i="1"/>
  <c r="CM1749" i="1"/>
  <c r="CQ1749" i="1"/>
  <c r="CL1749" i="1"/>
  <c r="CL1698" i="1"/>
  <c r="CQ1698" i="1"/>
  <c r="CM1698" i="1"/>
  <c r="CM1494" i="1"/>
  <c r="CQ1494" i="1"/>
  <c r="CL1494" i="1"/>
  <c r="CQ1336" i="1"/>
  <c r="CL1336" i="1"/>
  <c r="CM1336" i="1"/>
  <c r="CL1064" i="1"/>
  <c r="CM1064" i="1"/>
  <c r="CQ1064" i="1"/>
  <c r="CL1218" i="1"/>
  <c r="CQ1218" i="1"/>
  <c r="CM1218" i="1"/>
  <c r="CM786" i="1"/>
  <c r="CQ786" i="1"/>
  <c r="CL786" i="1"/>
  <c r="CM852" i="1"/>
  <c r="CQ852" i="1"/>
  <c r="CL852" i="1"/>
  <c r="CL379" i="1"/>
  <c r="CQ379" i="1"/>
  <c r="CM379" i="1"/>
  <c r="CL504" i="1"/>
  <c r="CQ504" i="1"/>
  <c r="CM504" i="1"/>
  <c r="CL283" i="1"/>
  <c r="CM283" i="1"/>
  <c r="CQ283" i="1"/>
  <c r="CQ133" i="1"/>
  <c r="CM133" i="1"/>
  <c r="CL133" i="1"/>
  <c r="CQ1674" i="1"/>
  <c r="CL1674" i="1"/>
  <c r="CM1674" i="1"/>
  <c r="CL1829" i="1"/>
  <c r="CM1829" i="1"/>
  <c r="CQ1829" i="1"/>
  <c r="CM1927" i="1"/>
  <c r="CL1927" i="1"/>
  <c r="CQ1927" i="1"/>
  <c r="CM1445" i="1"/>
  <c r="CQ1445" i="1"/>
  <c r="CL1445" i="1"/>
  <c r="CL1567" i="1"/>
  <c r="CM1567" i="1"/>
  <c r="CQ1567" i="1"/>
  <c r="CL1238" i="1"/>
  <c r="CQ1238" i="1"/>
  <c r="CM1238" i="1"/>
  <c r="CL1341" i="1"/>
  <c r="CM1341" i="1"/>
  <c r="CQ1341" i="1"/>
  <c r="CQ961" i="1"/>
  <c r="CL961" i="1"/>
  <c r="CM961" i="1"/>
  <c r="CL830" i="1"/>
  <c r="CM830" i="1"/>
  <c r="CQ830" i="1"/>
  <c r="CM674" i="1"/>
  <c r="CL674" i="1"/>
  <c r="CQ674" i="1"/>
  <c r="CQ622" i="1"/>
  <c r="CL622" i="1"/>
  <c r="CM622" i="1"/>
  <c r="CL608" i="1"/>
  <c r="CQ608" i="1"/>
  <c r="CM608" i="1"/>
  <c r="CQ371" i="1"/>
  <c r="CM371" i="1"/>
  <c r="CL371" i="1"/>
  <c r="CM184" i="1"/>
  <c r="CQ184" i="1"/>
  <c r="CL184" i="1"/>
  <c r="CM2003" i="1"/>
  <c r="CL2003" i="1"/>
  <c r="CQ2003" i="1"/>
  <c r="CQ1520" i="1"/>
  <c r="CM1520" i="1"/>
  <c r="CL1520" i="1"/>
  <c r="CM1637" i="1"/>
  <c r="CL1637" i="1"/>
  <c r="CQ1637" i="1"/>
  <c r="CM1530" i="1"/>
  <c r="CQ1530" i="1"/>
  <c r="CL1530" i="1"/>
  <c r="CL1592" i="1"/>
  <c r="CM1592" i="1"/>
  <c r="CQ1592" i="1"/>
  <c r="CM1352" i="1"/>
  <c r="CL1352" i="1"/>
  <c r="CQ1352" i="1"/>
  <c r="CM1166" i="1"/>
  <c r="CQ1166" i="1"/>
  <c r="CL1166" i="1"/>
  <c r="CL820" i="1"/>
  <c r="CQ820" i="1"/>
  <c r="CM820" i="1"/>
  <c r="CL885" i="1"/>
  <c r="CM885" i="1"/>
  <c r="CQ885" i="1"/>
  <c r="CL647" i="1"/>
  <c r="CQ647" i="1"/>
  <c r="CM647" i="1"/>
  <c r="CQ289" i="1"/>
  <c r="CL289" i="1"/>
  <c r="CM289" i="1"/>
  <c r="CM472" i="1"/>
  <c r="CL472" i="1"/>
  <c r="CQ472" i="1"/>
  <c r="CM406" i="1"/>
  <c r="CQ406" i="1"/>
  <c r="CL406" i="1"/>
  <c r="CM143" i="1"/>
  <c r="CO143" i="1" s="1"/>
  <c r="CQ143" i="1"/>
  <c r="CL143" i="1"/>
  <c r="CQ1984" i="1"/>
  <c r="CM1984" i="1"/>
  <c r="CL1984" i="1"/>
  <c r="CM1979" i="1"/>
  <c r="CL1979" i="1"/>
  <c r="CQ1979" i="1"/>
  <c r="CM1943" i="1"/>
  <c r="CL1943" i="1"/>
  <c r="CQ1943" i="1"/>
  <c r="CQ1259" i="1"/>
  <c r="CL1259" i="1"/>
  <c r="CM1259" i="1"/>
  <c r="CM1436" i="1"/>
  <c r="CL1436" i="1"/>
  <c r="CQ1436" i="1"/>
  <c r="CQ1354" i="1"/>
  <c r="CL1354" i="1"/>
  <c r="CM1354" i="1"/>
  <c r="CM1241" i="1"/>
  <c r="CL1241" i="1"/>
  <c r="CQ1241" i="1"/>
  <c r="CL1040" i="1"/>
  <c r="CM1040" i="1"/>
  <c r="CQ1040" i="1"/>
  <c r="CM904" i="1"/>
  <c r="CQ904" i="1"/>
  <c r="CL904" i="1"/>
  <c r="CM682" i="1"/>
  <c r="CQ682" i="1"/>
  <c r="CL682" i="1"/>
  <c r="CQ572" i="1"/>
  <c r="CM572" i="1"/>
  <c r="CL572" i="1"/>
  <c r="CL228" i="1"/>
  <c r="CM228" i="1"/>
  <c r="CQ228" i="1"/>
  <c r="CL295" i="1"/>
  <c r="CQ295" i="1"/>
  <c r="CM295" i="1"/>
  <c r="CQ178" i="1"/>
  <c r="CL178" i="1"/>
  <c r="CM178" i="1"/>
  <c r="CL1500" i="1"/>
  <c r="CQ1500" i="1"/>
  <c r="CM1500" i="1"/>
  <c r="CL1814" i="1"/>
  <c r="CM1814" i="1"/>
  <c r="CQ1814" i="1"/>
  <c r="CL1762" i="1"/>
  <c r="CM1762" i="1"/>
  <c r="CQ1762" i="1"/>
  <c r="CM1614" i="1"/>
  <c r="CQ1614" i="1"/>
  <c r="CL1614" i="1"/>
  <c r="CQ1574" i="1"/>
  <c r="CL1574" i="1"/>
  <c r="CM1574" i="1"/>
  <c r="CM963" i="1"/>
  <c r="CL963" i="1"/>
  <c r="CQ963" i="1"/>
  <c r="CL1042" i="1"/>
  <c r="CM1042" i="1"/>
  <c r="CQ1042" i="1"/>
  <c r="CL799" i="1"/>
  <c r="CM799" i="1"/>
  <c r="CQ799" i="1"/>
  <c r="CQ947" i="1"/>
  <c r="CL947" i="1"/>
  <c r="CM947" i="1"/>
  <c r="CQ528" i="1"/>
  <c r="CL528" i="1"/>
  <c r="CM528" i="1"/>
  <c r="CL546" i="1"/>
  <c r="CM546" i="1"/>
  <c r="CQ546" i="1"/>
  <c r="CQ137" i="1"/>
  <c r="CL137" i="1"/>
  <c r="CM137" i="1"/>
  <c r="CM217" i="1"/>
  <c r="CQ217" i="1"/>
  <c r="CL217" i="1"/>
  <c r="CL122" i="1"/>
  <c r="CM122" i="1"/>
  <c r="CQ122" i="1"/>
  <c r="CZ881" i="1"/>
  <c r="DD881" i="1"/>
  <c r="CY881" i="1"/>
  <c r="CZ1878" i="1"/>
  <c r="DD1878" i="1"/>
  <c r="CY1878" i="1"/>
  <c r="CZ1840" i="1"/>
  <c r="DD1840" i="1"/>
  <c r="CY1840" i="1"/>
  <c r="CZ1876" i="1"/>
  <c r="CY1876" i="1"/>
  <c r="DD1876" i="1"/>
  <c r="CZ1600" i="1"/>
  <c r="DB1600" i="1" s="1"/>
  <c r="CY1600" i="1"/>
  <c r="DD1600" i="1"/>
  <c r="DD1171" i="1"/>
  <c r="CZ1171" i="1"/>
  <c r="CY1171" i="1"/>
  <c r="DD1154" i="1"/>
  <c r="CY1154" i="1"/>
  <c r="CZ1154" i="1"/>
  <c r="CZ770" i="1"/>
  <c r="DD770" i="1"/>
  <c r="CY770" i="1"/>
  <c r="CY792" i="1"/>
  <c r="DD792" i="1"/>
  <c r="CZ792" i="1"/>
  <c r="CZ870" i="1"/>
  <c r="CY870" i="1"/>
  <c r="DD870" i="1"/>
  <c r="DD458" i="1"/>
  <c r="CZ458" i="1"/>
  <c r="CY458" i="1"/>
  <c r="CY592" i="1"/>
  <c r="DD592" i="1"/>
  <c r="CZ592" i="1"/>
  <c r="DD529" i="1"/>
  <c r="CY529" i="1"/>
  <c r="CZ529" i="1"/>
  <c r="DD292" i="1"/>
  <c r="CY292" i="1"/>
  <c r="CZ292" i="1"/>
  <c r="DD2025" i="1"/>
  <c r="CZ2025" i="1"/>
  <c r="CY2025" i="1"/>
  <c r="CZ1760" i="1"/>
  <c r="CY1760" i="1"/>
  <c r="DD1760" i="1"/>
  <c r="DD1581" i="1"/>
  <c r="CY1581" i="1"/>
  <c r="CZ1581" i="1"/>
  <c r="DD1639" i="1"/>
  <c r="CY1639" i="1"/>
  <c r="CZ1639" i="1"/>
  <c r="DD1401" i="1"/>
  <c r="CY1401" i="1"/>
  <c r="CZ1401" i="1"/>
  <c r="DD1455" i="1"/>
  <c r="CY1455" i="1"/>
  <c r="CZ1455" i="1"/>
  <c r="CY1174" i="1"/>
  <c r="DD1174" i="1"/>
  <c r="CZ1174" i="1"/>
  <c r="CZ1165" i="1"/>
  <c r="DA1165" i="1" s="1"/>
  <c r="CY1165" i="1"/>
  <c r="DD1165" i="1"/>
  <c r="CY887" i="1"/>
  <c r="CZ887" i="1"/>
  <c r="DD887" i="1"/>
  <c r="CZ710" i="1"/>
  <c r="CY710" i="1"/>
  <c r="DD710" i="1"/>
  <c r="CY639" i="1"/>
  <c r="CZ639" i="1"/>
  <c r="DD639" i="1"/>
  <c r="CZ356" i="1"/>
  <c r="DD356" i="1"/>
  <c r="CY356" i="1"/>
  <c r="CY328" i="1"/>
  <c r="DD328" i="1"/>
  <c r="CZ328" i="1"/>
  <c r="DD147" i="1"/>
  <c r="CZ147" i="1"/>
  <c r="CY147" i="1"/>
  <c r="CY2024" i="1"/>
  <c r="CZ2024" i="1"/>
  <c r="DD2024" i="1"/>
  <c r="CZ2005" i="1"/>
  <c r="DD2005" i="1"/>
  <c r="CY2005" i="1"/>
  <c r="DD1901" i="1"/>
  <c r="CY1901" i="1"/>
  <c r="CZ1901" i="1"/>
  <c r="CZ1613" i="1"/>
  <c r="CY1613" i="1"/>
  <c r="DD1613" i="1"/>
  <c r="CY1603" i="1"/>
  <c r="CZ1603" i="1"/>
  <c r="DD1603" i="1"/>
  <c r="DD1284" i="1"/>
  <c r="CY1284" i="1"/>
  <c r="CZ1284" i="1"/>
  <c r="CZ1233" i="1"/>
  <c r="DD1233" i="1"/>
  <c r="CY1233" i="1"/>
  <c r="CY980" i="1"/>
  <c r="DD980" i="1"/>
  <c r="CZ980" i="1"/>
  <c r="CZ1007" i="1"/>
  <c r="CY1007" i="1"/>
  <c r="DD1007" i="1"/>
  <c r="CY732" i="1"/>
  <c r="DD732" i="1"/>
  <c r="CZ732" i="1"/>
  <c r="CZ711" i="1"/>
  <c r="CY711" i="1"/>
  <c r="DD711" i="1"/>
  <c r="CY396" i="1"/>
  <c r="DD396" i="1"/>
  <c r="CZ396" i="1"/>
  <c r="DD302" i="1"/>
  <c r="CY302" i="1"/>
  <c r="CZ302" i="1"/>
  <c r="CZ179" i="1"/>
  <c r="CY179" i="1"/>
  <c r="DD179" i="1"/>
  <c r="CY1645" i="1"/>
  <c r="CZ1645" i="1"/>
  <c r="DD1645" i="1"/>
  <c r="DD1754" i="1"/>
  <c r="CY1754" i="1"/>
  <c r="CZ1754" i="1"/>
  <c r="CY1801" i="1"/>
  <c r="DD1801" i="1"/>
  <c r="CZ1801" i="1"/>
  <c r="CY1413" i="1"/>
  <c r="DD1413" i="1"/>
  <c r="CZ1413" i="1"/>
  <c r="CZ1414" i="1"/>
  <c r="DD1414" i="1"/>
  <c r="CY1414" i="1"/>
  <c r="CZ1410" i="1"/>
  <c r="CY1410" i="1"/>
  <c r="DD1410" i="1"/>
  <c r="CY1097" i="1"/>
  <c r="CZ1097" i="1"/>
  <c r="DD1097" i="1"/>
  <c r="DD1102" i="1"/>
  <c r="CZ1102" i="1"/>
  <c r="CY1102" i="1"/>
  <c r="CY798" i="1"/>
  <c r="CZ798" i="1"/>
  <c r="DD798" i="1"/>
  <c r="CY810" i="1"/>
  <c r="CZ810" i="1"/>
  <c r="DD810" i="1"/>
  <c r="CY587" i="1"/>
  <c r="CZ587" i="1"/>
  <c r="DD587" i="1"/>
  <c r="CZ341" i="1"/>
  <c r="DD341" i="1"/>
  <c r="CY341" i="1"/>
  <c r="CY367" i="1"/>
  <c r="DD367" i="1"/>
  <c r="CZ367" i="1"/>
  <c r="DD134" i="1"/>
  <c r="CZ134" i="1"/>
  <c r="CY134" i="1"/>
  <c r="CZ1467" i="1"/>
  <c r="DD1467" i="1"/>
  <c r="CY1467" i="1"/>
  <c r="CY1987" i="1"/>
  <c r="DD1987" i="1"/>
  <c r="CZ1987" i="1"/>
  <c r="CZ1602" i="1"/>
  <c r="DB1602" i="1" s="1"/>
  <c r="CY1602" i="1"/>
  <c r="DD1602" i="1"/>
  <c r="DD1577" i="1"/>
  <c r="CZ1577" i="1"/>
  <c r="CY1577" i="1"/>
  <c r="DD1466" i="1"/>
  <c r="CY1466" i="1"/>
  <c r="CZ1466" i="1"/>
  <c r="CZ1112" i="1"/>
  <c r="CY1112" i="1"/>
  <c r="DD1112" i="1"/>
  <c r="DD1009" i="1"/>
  <c r="CZ1009" i="1"/>
  <c r="CY1009" i="1"/>
  <c r="DD737" i="1"/>
  <c r="CY737" i="1"/>
  <c r="CZ737" i="1"/>
  <c r="DD807" i="1"/>
  <c r="CY807" i="1"/>
  <c r="CZ807" i="1"/>
  <c r="DD765" i="1"/>
  <c r="CZ765" i="1"/>
  <c r="CY765" i="1"/>
  <c r="CY542" i="1"/>
  <c r="CZ542" i="1"/>
  <c r="DD542" i="1"/>
  <c r="CZ582" i="1"/>
  <c r="DD582" i="1"/>
  <c r="CY582" i="1"/>
  <c r="CY358" i="1"/>
  <c r="CZ358" i="1"/>
  <c r="DD358" i="1"/>
  <c r="DD162" i="1"/>
  <c r="CY162" i="1"/>
  <c r="CZ162" i="1"/>
  <c r="CY2014" i="1"/>
  <c r="CZ2014" i="1"/>
  <c r="DD2014" i="1"/>
  <c r="CY1869" i="1"/>
  <c r="CZ1869" i="1"/>
  <c r="DD1869" i="1"/>
  <c r="DD1924" i="1"/>
  <c r="CZ1924" i="1"/>
  <c r="CY1924" i="1"/>
  <c r="CY1383" i="1"/>
  <c r="DD1383" i="1"/>
  <c r="CZ1383" i="1"/>
  <c r="DD1668" i="1"/>
  <c r="CY1668" i="1"/>
  <c r="CZ1668" i="1"/>
  <c r="CY1287" i="1"/>
  <c r="CZ1287" i="1"/>
  <c r="DD1287" i="1"/>
  <c r="CY1254" i="1"/>
  <c r="CZ1254" i="1"/>
  <c r="DD1254" i="1"/>
  <c r="DD831" i="1"/>
  <c r="CY831" i="1"/>
  <c r="CZ831" i="1"/>
  <c r="DD769" i="1"/>
  <c r="CY769" i="1"/>
  <c r="CZ769" i="1"/>
  <c r="CY739" i="1"/>
  <c r="CZ739" i="1"/>
  <c r="DD739" i="1"/>
  <c r="CZ469" i="1"/>
  <c r="DD469" i="1"/>
  <c r="CY469" i="1"/>
  <c r="CY418" i="1"/>
  <c r="DD418" i="1"/>
  <c r="CZ418" i="1"/>
  <c r="CY157" i="1"/>
  <c r="DD157" i="1"/>
  <c r="CZ157" i="1"/>
  <c r="CY77" i="1"/>
  <c r="CZ77" i="1"/>
  <c r="DD77" i="1"/>
  <c r="CY1988" i="1"/>
  <c r="CZ1988" i="1"/>
  <c r="DB1988" i="1" s="1"/>
  <c r="DD1988" i="1"/>
  <c r="CY1743" i="1"/>
  <c r="DD1743" i="1"/>
  <c r="CZ1743" i="1"/>
  <c r="CZ1772" i="1"/>
  <c r="DB1772" i="1" s="1"/>
  <c r="CY1772" i="1"/>
  <c r="DD1772" i="1"/>
  <c r="CZ1671" i="1"/>
  <c r="DD1671" i="1"/>
  <c r="CY1671" i="1"/>
  <c r="DD1480" i="1"/>
  <c r="CY1480" i="1"/>
  <c r="CZ1480" i="1"/>
  <c r="DD1306" i="1"/>
  <c r="CZ1306" i="1"/>
  <c r="CY1306" i="1"/>
  <c r="CY1065" i="1"/>
  <c r="CZ1065" i="1"/>
  <c r="DD1065" i="1"/>
  <c r="CY1071" i="1"/>
  <c r="CZ1071" i="1"/>
  <c r="DD1071" i="1"/>
  <c r="DD644" i="1"/>
  <c r="CZ644" i="1"/>
  <c r="CY644" i="1"/>
  <c r="CY705" i="1"/>
  <c r="CZ705" i="1"/>
  <c r="DD705" i="1"/>
  <c r="DD618" i="1"/>
  <c r="CY618" i="1"/>
  <c r="CZ618" i="1"/>
  <c r="CY327" i="1"/>
  <c r="CZ327" i="1"/>
  <c r="DD327" i="1"/>
  <c r="CY101" i="1"/>
  <c r="CZ101" i="1"/>
  <c r="DD101" i="1"/>
  <c r="DD57" i="1"/>
  <c r="CY57" i="1"/>
  <c r="CZ57" i="1"/>
  <c r="CZ1792" i="1"/>
  <c r="DD1792" i="1"/>
  <c r="CY1792" i="1"/>
  <c r="CY1498" i="1"/>
  <c r="DD1498" i="1"/>
  <c r="CZ1498" i="1"/>
  <c r="CZ1495" i="1"/>
  <c r="DD1495" i="1"/>
  <c r="CY1495" i="1"/>
  <c r="DD1395" i="1"/>
  <c r="CZ1395" i="1"/>
  <c r="CY1395" i="1"/>
  <c r="DD1439" i="1"/>
  <c r="CY1439" i="1"/>
  <c r="CZ1439" i="1"/>
  <c r="DD763" i="1"/>
  <c r="CY763" i="1"/>
  <c r="CZ763" i="1"/>
  <c r="CZ1173" i="1"/>
  <c r="CY1173" i="1"/>
  <c r="DD1173" i="1"/>
  <c r="CZ1141" i="1"/>
  <c r="DD1141" i="1"/>
  <c r="CY1141" i="1"/>
  <c r="DD795" i="1"/>
  <c r="CY795" i="1"/>
  <c r="CZ795" i="1"/>
  <c r="CY726" i="1"/>
  <c r="CZ726" i="1"/>
  <c r="DD726" i="1"/>
  <c r="CY580" i="1"/>
  <c r="CZ580" i="1"/>
  <c r="DD580" i="1"/>
  <c r="CZ519" i="1"/>
  <c r="DD519" i="1"/>
  <c r="CY519" i="1"/>
  <c r="CY359" i="1"/>
  <c r="DD359" i="1"/>
  <c r="CZ359" i="1"/>
  <c r="CZ140" i="1"/>
  <c r="DD140" i="1"/>
  <c r="CY140" i="1"/>
  <c r="DD1984" i="1"/>
  <c r="CY1984" i="1"/>
  <c r="CZ1984" i="1"/>
  <c r="CZ1846" i="1"/>
  <c r="CY1846" i="1"/>
  <c r="DD1846" i="1"/>
  <c r="CZ1837" i="1"/>
  <c r="DD1837" i="1"/>
  <c r="CY1837" i="1"/>
  <c r="CZ1405" i="1"/>
  <c r="CY1405" i="1"/>
  <c r="DD1405" i="1"/>
  <c r="CY1011" i="1"/>
  <c r="CZ1011" i="1"/>
  <c r="DD1011" i="1"/>
  <c r="CY1046" i="1"/>
  <c r="CZ1046" i="1"/>
  <c r="DD1046" i="1"/>
  <c r="CY1359" i="1"/>
  <c r="CZ1359" i="1"/>
  <c r="DD1359" i="1"/>
  <c r="CY917" i="1"/>
  <c r="DD917" i="1"/>
  <c r="CZ917" i="1"/>
  <c r="CY921" i="1"/>
  <c r="DD921" i="1"/>
  <c r="CZ921" i="1"/>
  <c r="CY689" i="1"/>
  <c r="CZ689" i="1"/>
  <c r="DD689" i="1"/>
  <c r="DD548" i="1"/>
  <c r="CZ548" i="1"/>
  <c r="CY548" i="1"/>
  <c r="CZ331" i="1"/>
  <c r="CY331" i="1"/>
  <c r="DD331" i="1"/>
  <c r="CY261" i="1"/>
  <c r="DD261" i="1"/>
  <c r="CZ261" i="1"/>
  <c r="CY119" i="1"/>
  <c r="CZ119" i="1"/>
  <c r="DD119" i="1"/>
  <c r="CY1666" i="1"/>
  <c r="CZ1666" i="1"/>
  <c r="DD1666" i="1"/>
  <c r="CY1993" i="1"/>
  <c r="CZ1993" i="1"/>
  <c r="DD1993" i="1"/>
  <c r="CZ1522" i="1"/>
  <c r="DB1522" i="1" s="1"/>
  <c r="CY1522" i="1"/>
  <c r="DD1522" i="1"/>
  <c r="CY1451" i="1"/>
  <c r="DD1451" i="1"/>
  <c r="CZ1451" i="1"/>
  <c r="CZ1348" i="1"/>
  <c r="DD1348" i="1"/>
  <c r="CY1348" i="1"/>
  <c r="DD1265" i="1"/>
  <c r="CY1265" i="1"/>
  <c r="CZ1265" i="1"/>
  <c r="CZ968" i="1"/>
  <c r="CY968" i="1"/>
  <c r="DD968" i="1"/>
  <c r="CY932" i="1"/>
  <c r="CZ932" i="1"/>
  <c r="DD932" i="1"/>
  <c r="CY808" i="1"/>
  <c r="DD808" i="1"/>
  <c r="CZ808" i="1"/>
  <c r="CZ260" i="1"/>
  <c r="CY260" i="1"/>
  <c r="DD260" i="1"/>
  <c r="CY479" i="1"/>
  <c r="DD479" i="1"/>
  <c r="CZ479" i="1"/>
  <c r="CY401" i="1"/>
  <c r="CZ401" i="1"/>
  <c r="DD401" i="1"/>
  <c r="CY235" i="1"/>
  <c r="CZ235" i="1"/>
  <c r="DD235" i="1"/>
  <c r="CY1994" i="1"/>
  <c r="DD1994" i="1"/>
  <c r="CZ1994" i="1"/>
  <c r="DD1764" i="1"/>
  <c r="CY1764" i="1"/>
  <c r="CZ1764" i="1"/>
  <c r="DD1627" i="1"/>
  <c r="CY1627" i="1"/>
  <c r="CZ1627" i="1"/>
  <c r="CY1675" i="1"/>
  <c r="CZ1675" i="1"/>
  <c r="DD1675" i="1"/>
  <c r="CZ1469" i="1"/>
  <c r="DB1469" i="1" s="1"/>
  <c r="CY1469" i="1"/>
  <c r="DD1469" i="1"/>
  <c r="CY1471" i="1"/>
  <c r="CZ1471" i="1"/>
  <c r="DD1471" i="1"/>
  <c r="CZ1185" i="1"/>
  <c r="CY1185" i="1"/>
  <c r="DD1185" i="1"/>
  <c r="CZ1181" i="1"/>
  <c r="DD1181" i="1"/>
  <c r="CY1181" i="1"/>
  <c r="CY916" i="1"/>
  <c r="CZ916" i="1"/>
  <c r="DD916" i="1"/>
  <c r="DD545" i="1"/>
  <c r="CZ545" i="1"/>
  <c r="CY545" i="1"/>
  <c r="CY657" i="1"/>
  <c r="DD657" i="1"/>
  <c r="CZ657" i="1"/>
  <c r="CY410" i="1"/>
  <c r="CZ410" i="1"/>
  <c r="DD410" i="1"/>
  <c r="CZ228" i="1"/>
  <c r="DD228" i="1"/>
  <c r="CY228" i="1"/>
  <c r="DD200" i="1"/>
  <c r="CZ200" i="1"/>
  <c r="CY200" i="1"/>
  <c r="CM1785" i="1"/>
  <c r="CQ1785" i="1"/>
  <c r="CL1785" i="1"/>
  <c r="DD1809" i="1"/>
  <c r="CY1809" i="1"/>
  <c r="CZ1809" i="1"/>
  <c r="CZ404" i="1"/>
  <c r="DB404" i="1" s="1"/>
  <c r="CY404" i="1"/>
  <c r="DD404" i="1"/>
  <c r="BY1296" i="1"/>
  <c r="CC1296" i="1"/>
  <c r="BX1296" i="1"/>
  <c r="BY2028" i="1"/>
  <c r="BX2028" i="1"/>
  <c r="CC2028" i="1"/>
  <c r="BX991" i="1"/>
  <c r="BY991" i="1"/>
  <c r="CC991" i="1"/>
  <c r="CC1627" i="1"/>
  <c r="BY1627" i="1"/>
  <c r="BX1627" i="1"/>
  <c r="BY1934" i="1"/>
  <c r="BX1934" i="1"/>
  <c r="CC1934" i="1"/>
  <c r="BX191" i="1"/>
  <c r="BY191" i="1"/>
  <c r="CC191" i="1"/>
  <c r="BX920" i="1"/>
  <c r="BY920" i="1"/>
  <c r="CC920" i="1"/>
  <c r="BX665" i="1"/>
  <c r="BY665" i="1"/>
  <c r="CC665" i="1"/>
  <c r="BX483" i="1"/>
  <c r="BY483" i="1"/>
  <c r="CC483" i="1"/>
  <c r="BY169" i="1"/>
  <c r="BX169" i="1"/>
  <c r="CC169" i="1"/>
  <c r="BX788" i="1"/>
  <c r="BY788" i="1"/>
  <c r="CC788" i="1"/>
  <c r="BX118" i="1"/>
  <c r="BY118" i="1"/>
  <c r="CC118" i="1"/>
  <c r="BX1577" i="1"/>
  <c r="BY1577" i="1"/>
  <c r="CC1577" i="1"/>
  <c r="BY1482" i="1"/>
  <c r="BX1482" i="1"/>
  <c r="CC1482" i="1"/>
  <c r="CC1438" i="1"/>
  <c r="BX1438" i="1"/>
  <c r="BY1438" i="1"/>
  <c r="CC1834" i="1"/>
  <c r="BX1834" i="1"/>
  <c r="BY1834" i="1"/>
  <c r="BX1915" i="1"/>
  <c r="BY1915" i="1"/>
  <c r="CC1915" i="1"/>
  <c r="CC1973" i="1"/>
  <c r="BY1973" i="1"/>
  <c r="BX1973" i="1"/>
  <c r="CC1428" i="1"/>
  <c r="BX1428" i="1"/>
  <c r="BY1428" i="1"/>
  <c r="BX854" i="1"/>
  <c r="BY854" i="1"/>
  <c r="CC854" i="1"/>
  <c r="CC620" i="1"/>
  <c r="BY620" i="1"/>
  <c r="BX620" i="1"/>
  <c r="CC427" i="1"/>
  <c r="BX427" i="1"/>
  <c r="BY427" i="1"/>
  <c r="CC227" i="1"/>
  <c r="BY227" i="1"/>
  <c r="BX227" i="1"/>
  <c r="CC961" i="1"/>
  <c r="BX961" i="1"/>
  <c r="BY961" i="1"/>
  <c r="BX528" i="1"/>
  <c r="BY528" i="1"/>
  <c r="CC528" i="1"/>
  <c r="CC1516" i="1"/>
  <c r="BX1516" i="1"/>
  <c r="BY1516" i="1"/>
  <c r="BX1337" i="1"/>
  <c r="BY1337" i="1"/>
  <c r="CC1337" i="1"/>
  <c r="BX1199" i="1"/>
  <c r="BY1199" i="1"/>
  <c r="CC1199" i="1"/>
  <c r="CC1187" i="1"/>
  <c r="BX1187" i="1"/>
  <c r="BY1187" i="1"/>
  <c r="BX1349" i="1"/>
  <c r="BY1349" i="1"/>
  <c r="CC1349" i="1"/>
  <c r="CC1612" i="1"/>
  <c r="BX1612" i="1"/>
  <c r="BY1612" i="1"/>
  <c r="CC1917" i="1"/>
  <c r="BX1917" i="1"/>
  <c r="BY1917" i="1"/>
  <c r="BY1942" i="1"/>
  <c r="CC1942" i="1"/>
  <c r="BX1942" i="1"/>
  <c r="BY2042" i="1"/>
  <c r="BX2042" i="1"/>
  <c r="CC2042" i="1"/>
  <c r="BX821" i="1"/>
  <c r="CC821" i="1"/>
  <c r="BY821" i="1"/>
  <c r="BY562" i="1"/>
  <c r="BX562" i="1"/>
  <c r="CC562" i="1"/>
  <c r="BY406" i="1"/>
  <c r="BX406" i="1"/>
  <c r="CC406" i="1"/>
  <c r="CC111" i="1"/>
  <c r="BY111" i="1"/>
  <c r="BX111" i="1"/>
  <c r="BX679" i="1"/>
  <c r="CC679" i="1"/>
  <c r="BY679" i="1"/>
  <c r="BX1629" i="1"/>
  <c r="BY1629" i="1"/>
  <c r="CC1629" i="1"/>
  <c r="BY1485" i="1"/>
  <c r="CA1485" i="1" s="1"/>
  <c r="CC1485" i="1"/>
  <c r="BX1485" i="1"/>
  <c r="CC1333" i="1"/>
  <c r="BX1333" i="1"/>
  <c r="BY1333" i="1"/>
  <c r="CC1312" i="1"/>
  <c r="BX1312" i="1"/>
  <c r="BY1312" i="1"/>
  <c r="CC1696" i="1"/>
  <c r="BX1696" i="1"/>
  <c r="BY1696" i="1"/>
  <c r="BX1813" i="1"/>
  <c r="BY1813" i="1"/>
  <c r="CC1813" i="1"/>
  <c r="BY1677" i="1"/>
  <c r="CC1677" i="1"/>
  <c r="BX1677" i="1"/>
  <c r="BY231" i="1"/>
  <c r="CC231" i="1"/>
  <c r="BX231" i="1"/>
  <c r="BX245" i="1"/>
  <c r="BY245" i="1"/>
  <c r="CC245" i="1"/>
  <c r="BX936" i="1"/>
  <c r="BY936" i="1"/>
  <c r="CC936" i="1"/>
  <c r="CC722" i="1"/>
  <c r="BX722" i="1"/>
  <c r="BY722" i="1"/>
  <c r="BX510" i="1"/>
  <c r="CC510" i="1"/>
  <c r="BY510" i="1"/>
  <c r="BY195" i="1"/>
  <c r="CC195" i="1"/>
  <c r="BX195" i="1"/>
  <c r="BX812" i="1"/>
  <c r="CC812" i="1"/>
  <c r="BY812" i="1"/>
  <c r="BX215" i="1"/>
  <c r="CC215" i="1"/>
  <c r="BY215" i="1"/>
  <c r="BX1613" i="1"/>
  <c r="BY1613" i="1"/>
  <c r="CC1613" i="1"/>
  <c r="BY1523" i="1"/>
  <c r="CC1523" i="1"/>
  <c r="BX1523" i="1"/>
  <c r="BY162" i="1"/>
  <c r="BX162" i="1"/>
  <c r="CC162" i="1"/>
  <c r="BX1863" i="1"/>
  <c r="CC1863" i="1"/>
  <c r="BY1863" i="1"/>
  <c r="BX1947" i="1"/>
  <c r="BY1947" i="1"/>
  <c r="CC1947" i="1"/>
  <c r="CC105" i="1"/>
  <c r="BX105" i="1"/>
  <c r="BY105" i="1"/>
  <c r="CC1544" i="1"/>
  <c r="BX1544" i="1"/>
  <c r="BY1544" i="1"/>
  <c r="BX367" i="1"/>
  <c r="BY367" i="1"/>
  <c r="CC367" i="1"/>
  <c r="BY114" i="1"/>
  <c r="BX114" i="1"/>
  <c r="CC114" i="1"/>
  <c r="BY862" i="1"/>
  <c r="BX862" i="1"/>
  <c r="CC862" i="1"/>
  <c r="BX692" i="1"/>
  <c r="BY692" i="1"/>
  <c r="CC692" i="1"/>
  <c r="CC353" i="1"/>
  <c r="BY353" i="1"/>
  <c r="BX353" i="1"/>
  <c r="CC305" i="1"/>
  <c r="BX305" i="1"/>
  <c r="BY305" i="1"/>
  <c r="BX1075" i="1"/>
  <c r="BY1075" i="1"/>
  <c r="CC1075" i="1"/>
  <c r="CC99" i="1"/>
  <c r="BX99" i="1"/>
  <c r="BY99" i="1"/>
  <c r="BY1659" i="1"/>
  <c r="BX1659" i="1"/>
  <c r="CC1659" i="1"/>
  <c r="BY1078" i="1"/>
  <c r="CC1078" i="1"/>
  <c r="BX1078" i="1"/>
  <c r="CC253" i="1"/>
  <c r="BX253" i="1"/>
  <c r="BY253" i="1"/>
  <c r="CC373" i="1"/>
  <c r="BX373" i="1"/>
  <c r="BY373" i="1"/>
  <c r="BX1389" i="1"/>
  <c r="CC1389" i="1"/>
  <c r="BY1389" i="1"/>
  <c r="CC1758" i="1"/>
  <c r="BX1758" i="1"/>
  <c r="BY1758" i="1"/>
  <c r="CC502" i="1"/>
  <c r="BY502" i="1"/>
  <c r="BX502" i="1"/>
  <c r="BX314" i="1"/>
  <c r="BY314" i="1"/>
  <c r="CC314" i="1"/>
  <c r="BY64" i="1"/>
  <c r="CC64" i="1"/>
  <c r="BX64" i="1"/>
  <c r="BX827" i="1"/>
  <c r="CC827" i="1"/>
  <c r="BY827" i="1"/>
  <c r="BZ827" i="1" s="1"/>
  <c r="BY465" i="1"/>
  <c r="CC465" i="1"/>
  <c r="BX465" i="1"/>
  <c r="BX1091" i="1"/>
  <c r="BY1091" i="1"/>
  <c r="CC1091" i="1"/>
  <c r="BY1229" i="1"/>
  <c r="CC1229" i="1"/>
  <c r="BX1229" i="1"/>
  <c r="BY895" i="1"/>
  <c r="CC895" i="1"/>
  <c r="BX895" i="1"/>
  <c r="BX787" i="1"/>
  <c r="CC787" i="1"/>
  <c r="BY787" i="1"/>
  <c r="BY1232" i="1"/>
  <c r="CC1232" i="1"/>
  <c r="BX1232" i="1"/>
  <c r="BX1494" i="1"/>
  <c r="BY1494" i="1"/>
  <c r="CC1494" i="1"/>
  <c r="BY1539" i="1"/>
  <c r="BX1539" i="1"/>
  <c r="CC1539" i="1"/>
  <c r="BX1798" i="1"/>
  <c r="CC1798" i="1"/>
  <c r="BY1798" i="1"/>
  <c r="BY106" i="1"/>
  <c r="BX106" i="1"/>
  <c r="CC106" i="1"/>
  <c r="BX756" i="1"/>
  <c r="BY756" i="1"/>
  <c r="CC756" i="1"/>
  <c r="CC625" i="1"/>
  <c r="BX625" i="1"/>
  <c r="BY625" i="1"/>
  <c r="BY301" i="1"/>
  <c r="CC301" i="1"/>
  <c r="BX301" i="1"/>
  <c r="CC2027" i="1"/>
  <c r="BX2027" i="1"/>
  <c r="BY2027" i="1"/>
  <c r="BY716" i="1"/>
  <c r="CC716" i="1"/>
  <c r="BX716" i="1"/>
  <c r="BY1469" i="1"/>
  <c r="BX1469" i="1"/>
  <c r="CC1469" i="1"/>
  <c r="CC1536" i="1"/>
  <c r="BX1536" i="1"/>
  <c r="BY1536" i="1"/>
  <c r="BY1356" i="1"/>
  <c r="BX1356" i="1"/>
  <c r="CC1356" i="1"/>
  <c r="CC1256" i="1"/>
  <c r="BX1256" i="1"/>
  <c r="BY1256" i="1"/>
  <c r="CC1467" i="1"/>
  <c r="BX1467" i="1"/>
  <c r="BY1467" i="1"/>
  <c r="BY1918" i="1"/>
  <c r="BX1918" i="1"/>
  <c r="CC1918" i="1"/>
  <c r="BX1963" i="1"/>
  <c r="CC1963" i="1"/>
  <c r="BY1963" i="1"/>
  <c r="CC1586" i="1"/>
  <c r="BX1586" i="1"/>
  <c r="BY1586" i="1"/>
  <c r="CA759" i="1"/>
  <c r="BZ1016" i="1"/>
  <c r="CA584" i="1"/>
  <c r="CA1378" i="1"/>
  <c r="BZ1030" i="1"/>
  <c r="CA1563" i="1"/>
  <c r="BZ1064" i="1"/>
  <c r="CA1679" i="1"/>
  <c r="BX278" i="1"/>
  <c r="BY278" i="1"/>
  <c r="CC278" i="1"/>
  <c r="BX971" i="1"/>
  <c r="BY971" i="1"/>
  <c r="CC971" i="1"/>
  <c r="BX786" i="1"/>
  <c r="BY786" i="1"/>
  <c r="CC786" i="1"/>
  <c r="CC582" i="1"/>
  <c r="BY582" i="1"/>
  <c r="BX582" i="1"/>
  <c r="BY225" i="1"/>
  <c r="CC225" i="1"/>
  <c r="BX225" i="1"/>
  <c r="BY860" i="1"/>
  <c r="BX860" i="1"/>
  <c r="CC860" i="1"/>
  <c r="CC801" i="1"/>
  <c r="BX801" i="1"/>
  <c r="BY801" i="1"/>
  <c r="BX1672" i="1"/>
  <c r="CC1672" i="1"/>
  <c r="BY1672" i="1"/>
  <c r="BY1571" i="1"/>
  <c r="BX1571" i="1"/>
  <c r="CC1571" i="1"/>
  <c r="BX660" i="1"/>
  <c r="CC660" i="1"/>
  <c r="BY660" i="1"/>
  <c r="BY1902" i="1"/>
  <c r="CC1902" i="1"/>
  <c r="BX1902" i="1"/>
  <c r="BX1984" i="1"/>
  <c r="BY1984" i="1"/>
  <c r="CC1984" i="1"/>
  <c r="BY1143" i="1"/>
  <c r="BX1143" i="1"/>
  <c r="CC1143" i="1"/>
  <c r="BX1686" i="1"/>
  <c r="CC1686" i="1"/>
  <c r="BY1686" i="1"/>
  <c r="BX430" i="1"/>
  <c r="CC430" i="1"/>
  <c r="BY430" i="1"/>
  <c r="BX160" i="1"/>
  <c r="BY160" i="1"/>
  <c r="CC160" i="1"/>
  <c r="CC916" i="1"/>
  <c r="BX916" i="1"/>
  <c r="BY916" i="1"/>
  <c r="BX745" i="1"/>
  <c r="CC745" i="1"/>
  <c r="BY745" i="1"/>
  <c r="CC385" i="1"/>
  <c r="BX385" i="1"/>
  <c r="BY385" i="1"/>
  <c r="BX796" i="1"/>
  <c r="CC796" i="1"/>
  <c r="BY796" i="1"/>
  <c r="BX1153" i="1"/>
  <c r="BY1153" i="1"/>
  <c r="CC1153" i="1"/>
  <c r="BY220" i="1"/>
  <c r="CC220" i="1"/>
  <c r="BX220" i="1"/>
  <c r="BY1683" i="1"/>
  <c r="BX1683" i="1"/>
  <c r="CC1683" i="1"/>
  <c r="BX1155" i="1"/>
  <c r="CC1155" i="1"/>
  <c r="BY1155" i="1"/>
  <c r="CC1166" i="1"/>
  <c r="BY1166" i="1"/>
  <c r="BX1166" i="1"/>
  <c r="BX1140" i="1"/>
  <c r="BY1140" i="1"/>
  <c r="CC1140" i="1"/>
  <c r="BX1575" i="1"/>
  <c r="BY1575" i="1"/>
  <c r="CC1575" i="1"/>
  <c r="CC1830" i="1"/>
  <c r="BY1830" i="1"/>
  <c r="BX1830" i="1"/>
  <c r="CY1332" i="1"/>
  <c r="DD1332" i="1"/>
  <c r="CZ1332" i="1"/>
  <c r="DD495" i="1"/>
  <c r="CZ495" i="1"/>
  <c r="CY495" i="1"/>
  <c r="CL1878" i="1"/>
  <c r="CM1878" i="1"/>
  <c r="CQ1878" i="1"/>
  <c r="CY1496" i="1"/>
  <c r="DD1496" i="1"/>
  <c r="CZ1496" i="1"/>
  <c r="CZ858" i="1"/>
  <c r="CY858" i="1"/>
  <c r="DD858" i="1"/>
  <c r="CZ153" i="1"/>
  <c r="DD153" i="1"/>
  <c r="CY153" i="1"/>
  <c r="CZ1789" i="1"/>
  <c r="DD1789" i="1"/>
  <c r="CY1789" i="1"/>
  <c r="CZ1323" i="1"/>
  <c r="CY1323" i="1"/>
  <c r="DD1323" i="1"/>
  <c r="CY385" i="1"/>
  <c r="DD385" i="1"/>
  <c r="CZ385" i="1"/>
  <c r="CZ1705" i="1"/>
  <c r="DD1705" i="1"/>
  <c r="CY1705" i="1"/>
  <c r="CZ1117" i="1"/>
  <c r="DD1117" i="1"/>
  <c r="CY1117" i="1"/>
  <c r="CZ304" i="1"/>
  <c r="DD304" i="1"/>
  <c r="CY304" i="1"/>
  <c r="CY2027" i="1"/>
  <c r="CZ2027" i="1"/>
  <c r="DD2027" i="1"/>
  <c r="CQ1715" i="1"/>
  <c r="CL1715" i="1"/>
  <c r="CM1715" i="1"/>
  <c r="CQ1554" i="1"/>
  <c r="CL1554" i="1"/>
  <c r="CM1554" i="1"/>
  <c r="CQ1701" i="1"/>
  <c r="CL1701" i="1"/>
  <c r="CM1701" i="1"/>
  <c r="CM1496" i="1"/>
  <c r="CQ1496" i="1"/>
  <c r="CL1496" i="1"/>
  <c r="CM1277" i="1"/>
  <c r="CQ1277" i="1"/>
  <c r="CL1277" i="1"/>
  <c r="CQ1109" i="1"/>
  <c r="CM1109" i="1"/>
  <c r="CL1109" i="1"/>
  <c r="CL1100" i="1"/>
  <c r="CM1100" i="1"/>
  <c r="CQ1100" i="1"/>
  <c r="CL870" i="1"/>
  <c r="CQ870" i="1"/>
  <c r="CM870" i="1"/>
  <c r="CM811" i="1"/>
  <c r="CL811" i="1"/>
  <c r="CQ811" i="1"/>
  <c r="CQ649" i="1"/>
  <c r="CL649" i="1"/>
  <c r="CM649" i="1"/>
  <c r="CL389" i="1"/>
  <c r="CQ389" i="1"/>
  <c r="CM389" i="1"/>
  <c r="CQ76" i="1"/>
  <c r="CM76" i="1"/>
  <c r="CL76" i="1"/>
  <c r="CQ140" i="1"/>
  <c r="CL140" i="1"/>
  <c r="CM140" i="1"/>
  <c r="CM1751" i="1"/>
  <c r="CQ1751" i="1"/>
  <c r="CL1751" i="1"/>
  <c r="CM1975" i="1"/>
  <c r="CQ1975" i="1"/>
  <c r="CL1975" i="1"/>
  <c r="CQ1949" i="1"/>
  <c r="CL1949" i="1"/>
  <c r="CM1949" i="1"/>
  <c r="CL1942" i="1"/>
  <c r="CM1942" i="1"/>
  <c r="CQ1942" i="1"/>
  <c r="CQ1690" i="1"/>
  <c r="CL1690" i="1"/>
  <c r="CM1690" i="1"/>
  <c r="CM1214" i="1"/>
  <c r="CQ1214" i="1"/>
  <c r="CL1214" i="1"/>
  <c r="CL1114" i="1"/>
  <c r="CM1114" i="1"/>
  <c r="CQ1114" i="1"/>
  <c r="CQ1252" i="1"/>
  <c r="CL1252" i="1"/>
  <c r="CM1252" i="1"/>
  <c r="CL948" i="1"/>
  <c r="CQ948" i="1"/>
  <c r="CM948" i="1"/>
  <c r="CL826" i="1"/>
  <c r="CM826" i="1"/>
  <c r="CQ826" i="1"/>
  <c r="CM713" i="1"/>
  <c r="CQ713" i="1"/>
  <c r="CL713" i="1"/>
  <c r="CQ605" i="1"/>
  <c r="CM605" i="1"/>
  <c r="CO605" i="1" s="1"/>
  <c r="CL605" i="1"/>
  <c r="CQ490" i="1"/>
  <c r="CM490" i="1"/>
  <c r="CL490" i="1"/>
  <c r="CL224" i="1"/>
  <c r="CM224" i="1"/>
  <c r="CQ224" i="1"/>
  <c r="CL1564" i="1"/>
  <c r="CQ1564" i="1"/>
  <c r="CM1564" i="1"/>
  <c r="CL1531" i="1"/>
  <c r="CM1531" i="1"/>
  <c r="CQ1531" i="1"/>
  <c r="CM1314" i="1"/>
  <c r="CQ1314" i="1"/>
  <c r="CL1314" i="1"/>
  <c r="CL773" i="1"/>
  <c r="CM773" i="1"/>
  <c r="CQ773" i="1"/>
  <c r="CL1135" i="1"/>
  <c r="CQ1135" i="1"/>
  <c r="CM1135" i="1"/>
  <c r="CL911" i="1"/>
  <c r="CQ911" i="1"/>
  <c r="CM911" i="1"/>
  <c r="CL742" i="1"/>
  <c r="CM742" i="1"/>
  <c r="CQ742" i="1"/>
  <c r="CL520" i="1"/>
  <c r="CM520" i="1"/>
  <c r="CQ520" i="1"/>
  <c r="CQ449" i="1"/>
  <c r="CL449" i="1"/>
  <c r="CM449" i="1"/>
  <c r="CQ436" i="1"/>
  <c r="CM436" i="1"/>
  <c r="CL436" i="1"/>
  <c r="CM95" i="1"/>
  <c r="CQ95" i="1"/>
  <c r="CL95" i="1"/>
  <c r="CM1551" i="1"/>
  <c r="CQ1551" i="1"/>
  <c r="CL1551" i="1"/>
  <c r="CQ1387" i="1"/>
  <c r="CM1387" i="1"/>
  <c r="CL1387" i="1"/>
  <c r="CM1997" i="1"/>
  <c r="CQ1997" i="1"/>
  <c r="CL1997" i="1"/>
  <c r="CQ1437" i="1"/>
  <c r="CL1437" i="1"/>
  <c r="CM1437" i="1"/>
  <c r="CL1309" i="1"/>
  <c r="CQ1309" i="1"/>
  <c r="CM1309" i="1"/>
  <c r="CM1505" i="1"/>
  <c r="CO1505" i="1" s="1"/>
  <c r="CL1505" i="1"/>
  <c r="CQ1505" i="1"/>
  <c r="CL1240" i="1"/>
  <c r="CM1240" i="1"/>
  <c r="CQ1240" i="1"/>
  <c r="CM1024" i="1"/>
  <c r="CQ1024" i="1"/>
  <c r="CL1024" i="1"/>
  <c r="CL505" i="1"/>
  <c r="CQ505" i="1"/>
  <c r="CM505" i="1"/>
  <c r="CL721" i="1"/>
  <c r="CM721" i="1"/>
  <c r="CQ721" i="1"/>
  <c r="CQ452" i="1"/>
  <c r="CL452" i="1"/>
  <c r="CM452" i="1"/>
  <c r="CQ537" i="1"/>
  <c r="CM537" i="1"/>
  <c r="CL537" i="1"/>
  <c r="CL245" i="1"/>
  <c r="CM245" i="1"/>
  <c r="CQ245" i="1"/>
  <c r="CL123" i="1"/>
  <c r="CQ123" i="1"/>
  <c r="CM123" i="1"/>
  <c r="CQ1944" i="1"/>
  <c r="CL1944" i="1"/>
  <c r="CM1944" i="1"/>
  <c r="CL1855" i="1"/>
  <c r="CM1855" i="1"/>
  <c r="CQ1855" i="1"/>
  <c r="CL1892" i="1"/>
  <c r="CQ1892" i="1"/>
  <c r="CM1892" i="1"/>
  <c r="CM1319" i="1"/>
  <c r="CQ1319" i="1"/>
  <c r="CL1319" i="1"/>
  <c r="CQ1330" i="1"/>
  <c r="CL1330" i="1"/>
  <c r="CM1330" i="1"/>
  <c r="CL1342" i="1"/>
  <c r="CM1342" i="1"/>
  <c r="CQ1342" i="1"/>
  <c r="CL1097" i="1"/>
  <c r="CM1097" i="1"/>
  <c r="CQ1097" i="1"/>
  <c r="CL933" i="1"/>
  <c r="CQ933" i="1"/>
  <c r="CM933" i="1"/>
  <c r="CM864" i="1"/>
  <c r="CL864" i="1"/>
  <c r="CQ864" i="1"/>
  <c r="CL712" i="1"/>
  <c r="CM712" i="1"/>
  <c r="CQ712" i="1"/>
  <c r="CQ375" i="1"/>
  <c r="CL375" i="1"/>
  <c r="CM375" i="1"/>
  <c r="CM381" i="1"/>
  <c r="CQ381" i="1"/>
  <c r="CL381" i="1"/>
  <c r="CL121" i="1"/>
  <c r="CM121" i="1"/>
  <c r="CQ121" i="1"/>
  <c r="CL100" i="1"/>
  <c r="CQ100" i="1"/>
  <c r="CM100" i="1"/>
  <c r="CQ1836" i="1"/>
  <c r="CM1836" i="1"/>
  <c r="CL1836" i="1"/>
  <c r="CQ1692" i="1"/>
  <c r="CL1692" i="1"/>
  <c r="CM1692" i="1"/>
  <c r="CL1759" i="1"/>
  <c r="CM1759" i="1"/>
  <c r="CQ1759" i="1"/>
  <c r="CL1602" i="1"/>
  <c r="CM1602" i="1"/>
  <c r="CQ1602" i="1"/>
  <c r="CL1403" i="1"/>
  <c r="CQ1403" i="1"/>
  <c r="CM1403" i="1"/>
  <c r="CQ1195" i="1"/>
  <c r="CM1195" i="1"/>
  <c r="CL1195" i="1"/>
  <c r="CM1151" i="1"/>
  <c r="CQ1151" i="1"/>
  <c r="CL1151" i="1"/>
  <c r="CQ931" i="1"/>
  <c r="CL931" i="1"/>
  <c r="CM931" i="1"/>
  <c r="CM733" i="1"/>
  <c r="CL733" i="1"/>
  <c r="CQ733" i="1"/>
  <c r="CM463" i="1"/>
  <c r="CQ463" i="1"/>
  <c r="CL463" i="1"/>
  <c r="CL475" i="1"/>
  <c r="CQ475" i="1"/>
  <c r="CM475" i="1"/>
  <c r="CQ361" i="1"/>
  <c r="CL361" i="1"/>
  <c r="CM361" i="1"/>
  <c r="CM152" i="1"/>
  <c r="CL152" i="1"/>
  <c r="CQ152" i="1"/>
  <c r="CQ2024" i="1"/>
  <c r="CL2024" i="1"/>
  <c r="CM2024" i="1"/>
  <c r="CM1847" i="1"/>
  <c r="CO1847" i="1" s="1"/>
  <c r="CQ1847" i="1"/>
  <c r="CL1847" i="1"/>
  <c r="CL1881" i="1"/>
  <c r="CM1881" i="1"/>
  <c r="CQ1881" i="1"/>
  <c r="CL1870" i="1"/>
  <c r="CM1870" i="1"/>
  <c r="CQ1870" i="1"/>
  <c r="CM1663" i="1"/>
  <c r="CL1663" i="1"/>
  <c r="CQ1663" i="1"/>
  <c r="CQ1073" i="1"/>
  <c r="CL1073" i="1"/>
  <c r="CM1073" i="1"/>
  <c r="CL1247" i="1"/>
  <c r="CQ1247" i="1"/>
  <c r="CM1247" i="1"/>
  <c r="CM1176" i="1"/>
  <c r="CL1176" i="1"/>
  <c r="CQ1176" i="1"/>
  <c r="CL899" i="1"/>
  <c r="CQ899" i="1"/>
  <c r="CM899" i="1"/>
  <c r="CL750" i="1"/>
  <c r="CQ750" i="1"/>
  <c r="CM750" i="1"/>
  <c r="CL636" i="1"/>
  <c r="CQ636" i="1"/>
  <c r="CM636" i="1"/>
  <c r="CM554" i="1"/>
  <c r="CL554" i="1"/>
  <c r="CQ554" i="1"/>
  <c r="CL437" i="1"/>
  <c r="CQ437" i="1"/>
  <c r="CM437" i="1"/>
  <c r="CM231" i="1"/>
  <c r="CL231" i="1"/>
  <c r="CQ231" i="1"/>
  <c r="CQ2027" i="1"/>
  <c r="CL2027" i="1"/>
  <c r="CM2027" i="1"/>
  <c r="CL1377" i="1"/>
  <c r="CQ1377" i="1"/>
  <c r="CM1377" i="1"/>
  <c r="CL1566" i="1"/>
  <c r="CQ1566" i="1"/>
  <c r="CM1566" i="1"/>
  <c r="CL1477" i="1"/>
  <c r="CQ1477" i="1"/>
  <c r="CM1477" i="1"/>
  <c r="CM1726" i="1"/>
  <c r="CQ1726" i="1"/>
  <c r="CL1726" i="1"/>
  <c r="CQ1418" i="1"/>
  <c r="CM1418" i="1"/>
  <c r="CL1418" i="1"/>
  <c r="CM1136" i="1"/>
  <c r="CQ1136" i="1"/>
  <c r="CL1136" i="1"/>
  <c r="CL1067" i="1"/>
  <c r="CQ1067" i="1"/>
  <c r="CM1067" i="1"/>
  <c r="CQ946" i="1"/>
  <c r="CL946" i="1"/>
  <c r="CM946" i="1"/>
  <c r="CM675" i="1"/>
  <c r="CL675" i="1"/>
  <c r="CQ675" i="1"/>
  <c r="CL604" i="1"/>
  <c r="CM604" i="1"/>
  <c r="CQ604" i="1"/>
  <c r="CL314" i="1"/>
  <c r="CQ314" i="1"/>
  <c r="CM314" i="1"/>
  <c r="CL446" i="1"/>
  <c r="CM446" i="1"/>
  <c r="CQ446" i="1"/>
  <c r="CM113" i="1"/>
  <c r="CO113" i="1" s="1"/>
  <c r="CL113" i="1"/>
  <c r="CQ113" i="1"/>
  <c r="CQ2016" i="1"/>
  <c r="CL2016" i="1"/>
  <c r="CM2016" i="1"/>
  <c r="CL1543" i="1"/>
  <c r="CM1543" i="1"/>
  <c r="CQ1543" i="1"/>
  <c r="CM1662" i="1"/>
  <c r="CL1662" i="1"/>
  <c r="CQ1662" i="1"/>
  <c r="CQ1542" i="1"/>
  <c r="CM1542" i="1"/>
  <c r="CL1542" i="1"/>
  <c r="CL1043" i="1"/>
  <c r="CQ1043" i="1"/>
  <c r="CM1043" i="1"/>
  <c r="CM1379" i="1"/>
  <c r="CQ1379" i="1"/>
  <c r="CL1379" i="1"/>
  <c r="CM1172" i="1"/>
  <c r="CQ1172" i="1"/>
  <c r="CL1172" i="1"/>
  <c r="CQ832" i="1"/>
  <c r="CM832" i="1"/>
  <c r="CL832" i="1"/>
  <c r="CQ890" i="1"/>
  <c r="CL890" i="1"/>
  <c r="CM890" i="1"/>
  <c r="CL654" i="1"/>
  <c r="CM654" i="1"/>
  <c r="CQ654" i="1"/>
  <c r="CL405" i="1"/>
  <c r="CM405" i="1"/>
  <c r="CQ405" i="1"/>
  <c r="CM476" i="1"/>
  <c r="CL476" i="1"/>
  <c r="CQ476" i="1"/>
  <c r="CM407" i="1"/>
  <c r="CL407" i="1"/>
  <c r="CQ407" i="1"/>
  <c r="CM157" i="1"/>
  <c r="CL157" i="1"/>
  <c r="CQ157" i="1"/>
  <c r="CQ1996" i="1"/>
  <c r="CM1996" i="1"/>
  <c r="CL1996" i="1"/>
  <c r="CQ1981" i="1"/>
  <c r="CL1981" i="1"/>
  <c r="CM1981" i="1"/>
  <c r="CM1959" i="1"/>
  <c r="CL1959" i="1"/>
  <c r="CQ1959" i="1"/>
  <c r="CL1361" i="1"/>
  <c r="CQ1361" i="1"/>
  <c r="CM1361" i="1"/>
  <c r="CM1455" i="1"/>
  <c r="CL1455" i="1"/>
  <c r="CQ1455" i="1"/>
  <c r="CL966" i="1"/>
  <c r="CM966" i="1"/>
  <c r="CN966" i="1" s="1"/>
  <c r="CQ966" i="1"/>
  <c r="CL1255" i="1"/>
  <c r="CQ1255" i="1"/>
  <c r="CM1255" i="1"/>
  <c r="CL1058" i="1"/>
  <c r="CM1058" i="1"/>
  <c r="CQ1058" i="1"/>
  <c r="CL928" i="1"/>
  <c r="CQ928" i="1"/>
  <c r="CM928" i="1"/>
  <c r="CQ686" i="1"/>
  <c r="CL686" i="1"/>
  <c r="CM686" i="1"/>
  <c r="CL585" i="1"/>
  <c r="CM585" i="1"/>
  <c r="CQ585" i="1"/>
  <c r="CL262" i="1"/>
  <c r="CQ262" i="1"/>
  <c r="CM262" i="1"/>
  <c r="CL309" i="1"/>
  <c r="CM309" i="1"/>
  <c r="CQ309" i="1"/>
  <c r="CL179" i="1"/>
  <c r="CM179" i="1"/>
  <c r="CQ179" i="1"/>
  <c r="CQ1778" i="1"/>
  <c r="CL1778" i="1"/>
  <c r="CM1778" i="1"/>
  <c r="CL1858" i="1"/>
  <c r="CM1858" i="1"/>
  <c r="CQ1858" i="1"/>
  <c r="CQ1808" i="1"/>
  <c r="CL1808" i="1"/>
  <c r="CM1808" i="1"/>
  <c r="CQ1632" i="1"/>
  <c r="CL1632" i="1"/>
  <c r="CM1632" i="1"/>
  <c r="CL1603" i="1"/>
  <c r="CQ1603" i="1"/>
  <c r="CM1603" i="1"/>
  <c r="CQ980" i="1"/>
  <c r="CL980" i="1"/>
  <c r="CM980" i="1"/>
  <c r="CM1049" i="1"/>
  <c r="CQ1049" i="1"/>
  <c r="CL1049" i="1"/>
  <c r="CL812" i="1"/>
  <c r="CQ812" i="1"/>
  <c r="CM812" i="1"/>
  <c r="CQ382" i="1"/>
  <c r="CL382" i="1"/>
  <c r="CM382" i="1"/>
  <c r="CM626" i="1"/>
  <c r="CQ626" i="1"/>
  <c r="CL626" i="1"/>
  <c r="CL566" i="1"/>
  <c r="CM566" i="1"/>
  <c r="CQ566" i="1"/>
  <c r="CQ174" i="1"/>
  <c r="CM174" i="1"/>
  <c r="CL174" i="1"/>
  <c r="CL237" i="1"/>
  <c r="CQ237" i="1"/>
  <c r="CM237" i="1"/>
  <c r="CQ57" i="1"/>
  <c r="CL57" i="1"/>
  <c r="CM57" i="1"/>
  <c r="CM1921" i="1"/>
  <c r="CL1921" i="1"/>
  <c r="CQ1921" i="1"/>
  <c r="CM1610" i="1"/>
  <c r="CL1610" i="1"/>
  <c r="CQ1610" i="1"/>
  <c r="CQ1253" i="1"/>
  <c r="CL1253" i="1"/>
  <c r="CM1253" i="1"/>
  <c r="CM1495" i="1"/>
  <c r="CQ1495" i="1"/>
  <c r="CL1495" i="1"/>
  <c r="CL1391" i="1"/>
  <c r="CM1391" i="1"/>
  <c r="CQ1391" i="1"/>
  <c r="CM1014" i="1"/>
  <c r="CQ1014" i="1"/>
  <c r="CL1014" i="1"/>
  <c r="CQ1269" i="1"/>
  <c r="CM1269" i="1"/>
  <c r="CL1269" i="1"/>
  <c r="CQ1017" i="1"/>
  <c r="CL1017" i="1"/>
  <c r="CM1017" i="1"/>
  <c r="CQ764" i="1"/>
  <c r="CL764" i="1"/>
  <c r="CM764" i="1"/>
  <c r="CM749" i="1"/>
  <c r="CQ749" i="1"/>
  <c r="CL749" i="1"/>
  <c r="CM539" i="1"/>
  <c r="CL539" i="1"/>
  <c r="CQ539" i="1"/>
  <c r="CL215" i="1"/>
  <c r="CQ215" i="1"/>
  <c r="CM215" i="1"/>
  <c r="CL305" i="1"/>
  <c r="CM305" i="1"/>
  <c r="CQ305" i="1"/>
  <c r="CL55" i="1"/>
  <c r="CM55" i="1"/>
  <c r="CQ55" i="1"/>
  <c r="CY1156" i="1"/>
  <c r="CZ1156" i="1"/>
  <c r="DD1156" i="1"/>
  <c r="CZ1734" i="1"/>
  <c r="DD1734" i="1"/>
  <c r="CY1734" i="1"/>
  <c r="DD1761" i="1"/>
  <c r="CZ1761" i="1"/>
  <c r="CY1761" i="1"/>
  <c r="CZ1593" i="1"/>
  <c r="CY1593" i="1"/>
  <c r="DD1593" i="1"/>
  <c r="DD1658" i="1"/>
  <c r="CZ1658" i="1"/>
  <c r="CY1658" i="1"/>
  <c r="DD1417" i="1"/>
  <c r="CY1417" i="1"/>
  <c r="CZ1417" i="1"/>
  <c r="DB1417" i="1" s="1"/>
  <c r="CZ1459" i="1"/>
  <c r="CY1459" i="1"/>
  <c r="DD1459" i="1"/>
  <c r="CZ1177" i="1"/>
  <c r="CY1177" i="1"/>
  <c r="DD1177" i="1"/>
  <c r="DD1180" i="1"/>
  <c r="CY1180" i="1"/>
  <c r="CZ1180" i="1"/>
  <c r="CZ910" i="1"/>
  <c r="DD910" i="1"/>
  <c r="CY910" i="1"/>
  <c r="DD344" i="1"/>
  <c r="CY344" i="1"/>
  <c r="CZ344" i="1"/>
  <c r="CY651" i="1"/>
  <c r="DD651" i="1"/>
  <c r="CZ651" i="1"/>
  <c r="DD381" i="1"/>
  <c r="CY381" i="1"/>
  <c r="CZ381" i="1"/>
  <c r="CY210" i="1"/>
  <c r="CZ210" i="1"/>
  <c r="DD210" i="1"/>
  <c r="CY151" i="1"/>
  <c r="DD151" i="1"/>
  <c r="CZ151" i="1"/>
  <c r="CY2031" i="1"/>
  <c r="CZ2031" i="1"/>
  <c r="DB2031" i="1" s="1"/>
  <c r="DD2031" i="1"/>
  <c r="DD1428" i="1"/>
  <c r="CZ1428" i="1"/>
  <c r="CY1428" i="1"/>
  <c r="CZ1946" i="1"/>
  <c r="DD1946" i="1"/>
  <c r="CY1946" i="1"/>
  <c r="CZ1619" i="1"/>
  <c r="DD1619" i="1"/>
  <c r="CY1619" i="1"/>
  <c r="CZ1651" i="1"/>
  <c r="CY1651" i="1"/>
  <c r="DD1651" i="1"/>
  <c r="CZ1316" i="1"/>
  <c r="CY1316" i="1"/>
  <c r="DD1316" i="1"/>
  <c r="DD1241" i="1"/>
  <c r="CZ1241" i="1"/>
  <c r="CY1241" i="1"/>
  <c r="CY1025" i="1"/>
  <c r="CZ1025" i="1"/>
  <c r="DD1025" i="1"/>
  <c r="DD1027" i="1"/>
  <c r="CZ1027" i="1"/>
  <c r="CY1027" i="1"/>
  <c r="DD761" i="1"/>
  <c r="CY761" i="1"/>
  <c r="CZ761" i="1"/>
  <c r="CY735" i="1"/>
  <c r="CZ735" i="1"/>
  <c r="DD735" i="1"/>
  <c r="DD441" i="1"/>
  <c r="CY441" i="1"/>
  <c r="CZ441" i="1"/>
  <c r="CZ320" i="1"/>
  <c r="CY320" i="1"/>
  <c r="DD320" i="1"/>
  <c r="DD206" i="1"/>
  <c r="CY206" i="1"/>
  <c r="CZ206" i="1"/>
  <c r="CY1829" i="1"/>
  <c r="CZ1829" i="1"/>
  <c r="DD1829" i="1"/>
  <c r="CY1762" i="1"/>
  <c r="DD1762" i="1"/>
  <c r="CZ1762" i="1"/>
  <c r="CY1806" i="1"/>
  <c r="DD1806" i="1"/>
  <c r="CZ1806" i="1"/>
  <c r="DD1429" i="1"/>
  <c r="CZ1429" i="1"/>
  <c r="CY1429" i="1"/>
  <c r="DD1426" i="1"/>
  <c r="CZ1426" i="1"/>
  <c r="CY1426" i="1"/>
  <c r="CZ1412" i="1"/>
  <c r="CY1412" i="1"/>
  <c r="DD1412" i="1"/>
  <c r="CY1115" i="1"/>
  <c r="DD1115" i="1"/>
  <c r="CZ1115" i="1"/>
  <c r="CY1109" i="1"/>
  <c r="CZ1109" i="1"/>
  <c r="DD1109" i="1"/>
  <c r="CZ803" i="1"/>
  <c r="DD803" i="1"/>
  <c r="CY803" i="1"/>
  <c r="CY832" i="1"/>
  <c r="CZ832" i="1"/>
  <c r="DD832" i="1"/>
  <c r="DD601" i="1"/>
  <c r="CZ601" i="1"/>
  <c r="CY601" i="1"/>
  <c r="DD372" i="1"/>
  <c r="CY372" i="1"/>
  <c r="CZ372" i="1"/>
  <c r="CY371" i="1"/>
  <c r="DD371" i="1"/>
  <c r="CZ371" i="1"/>
  <c r="CY141" i="1"/>
  <c r="CZ141" i="1"/>
  <c r="DD141" i="1"/>
  <c r="DD1563" i="1"/>
  <c r="CY1563" i="1"/>
  <c r="CZ1563" i="1"/>
  <c r="CY1996" i="1"/>
  <c r="CZ1996" i="1"/>
  <c r="DD1996" i="1"/>
  <c r="CZ1614" i="1"/>
  <c r="CY1614" i="1"/>
  <c r="DD1614" i="1"/>
  <c r="CZ1586" i="1"/>
  <c r="CY1586" i="1"/>
  <c r="DD1586" i="1"/>
  <c r="CY1474" i="1"/>
  <c r="DD1474" i="1"/>
  <c r="CZ1474" i="1"/>
  <c r="CY1190" i="1"/>
  <c r="CZ1190" i="1"/>
  <c r="DD1190" i="1"/>
  <c r="CZ1013" i="1"/>
  <c r="DD1013" i="1"/>
  <c r="CY1013" i="1"/>
  <c r="DD616" i="1"/>
  <c r="CY616" i="1"/>
  <c r="CZ616" i="1"/>
  <c r="DD811" i="1"/>
  <c r="CY811" i="1"/>
  <c r="CZ811" i="1"/>
  <c r="DD766" i="1"/>
  <c r="CY766" i="1"/>
  <c r="CZ766" i="1"/>
  <c r="CZ554" i="1"/>
  <c r="DD554" i="1"/>
  <c r="CY554" i="1"/>
  <c r="DD590" i="1"/>
  <c r="CZ590" i="1"/>
  <c r="CY590" i="1"/>
  <c r="DD365" i="1"/>
  <c r="CY365" i="1"/>
  <c r="CZ365" i="1"/>
  <c r="DD175" i="1"/>
  <c r="CZ175" i="1"/>
  <c r="CY175" i="1"/>
  <c r="DD2029" i="1"/>
  <c r="CY2029" i="1"/>
  <c r="CZ2029" i="1"/>
  <c r="CY1891" i="1"/>
  <c r="DD1891" i="1"/>
  <c r="CZ1891" i="1"/>
  <c r="DD1933" i="1"/>
  <c r="CY1933" i="1"/>
  <c r="CZ1933" i="1"/>
  <c r="CY1387" i="1"/>
  <c r="DD1387" i="1"/>
  <c r="CZ1387" i="1"/>
  <c r="CY1689" i="1"/>
  <c r="CZ1689" i="1"/>
  <c r="DD1689" i="1"/>
  <c r="DD1289" i="1"/>
  <c r="CY1289" i="1"/>
  <c r="CZ1289" i="1"/>
  <c r="CZ1260" i="1"/>
  <c r="CY1260" i="1"/>
  <c r="DD1260" i="1"/>
  <c r="CZ850" i="1"/>
  <c r="CY850" i="1"/>
  <c r="DD850" i="1"/>
  <c r="CY774" i="1"/>
  <c r="DD774" i="1"/>
  <c r="CZ774" i="1"/>
  <c r="DD415" i="1"/>
  <c r="CY415" i="1"/>
  <c r="CZ415" i="1"/>
  <c r="CZ473" i="1"/>
  <c r="CY473" i="1"/>
  <c r="DD473" i="1"/>
  <c r="DD421" i="1"/>
  <c r="CZ421" i="1"/>
  <c r="CY421" i="1"/>
  <c r="CY181" i="1"/>
  <c r="DD181" i="1"/>
  <c r="CZ181" i="1"/>
  <c r="CZ79" i="1"/>
  <c r="DD79" i="1"/>
  <c r="CY79" i="1"/>
  <c r="CY2000" i="1"/>
  <c r="CZ2000" i="1"/>
  <c r="DD2000" i="1"/>
  <c r="CY1765" i="1"/>
  <c r="CZ1765" i="1"/>
  <c r="DD1765" i="1"/>
  <c r="DD1773" i="1"/>
  <c r="CZ1773" i="1"/>
  <c r="CY1773" i="1"/>
  <c r="CY1676" i="1"/>
  <c r="CZ1676" i="1"/>
  <c r="DD1676" i="1"/>
  <c r="CZ1508" i="1"/>
  <c r="DD1508" i="1"/>
  <c r="CY1508" i="1"/>
  <c r="CY1308" i="1"/>
  <c r="CZ1308" i="1"/>
  <c r="DD1308" i="1"/>
  <c r="CY1067" i="1"/>
  <c r="CZ1067" i="1"/>
  <c r="DD1067" i="1"/>
  <c r="CZ1072" i="1"/>
  <c r="CY1072" i="1"/>
  <c r="DD1072" i="1"/>
  <c r="DD825" i="1"/>
  <c r="CY825" i="1"/>
  <c r="CZ825" i="1"/>
  <c r="DD750" i="1"/>
  <c r="CZ750" i="1"/>
  <c r="CY750" i="1"/>
  <c r="CY628" i="1"/>
  <c r="DD628" i="1"/>
  <c r="CZ628" i="1"/>
  <c r="DD332" i="1"/>
  <c r="CZ332" i="1"/>
  <c r="CY332" i="1"/>
  <c r="CY185" i="1"/>
  <c r="DD185" i="1"/>
  <c r="CZ185" i="1"/>
  <c r="DD92" i="1"/>
  <c r="CY92" i="1"/>
  <c r="CZ92" i="1"/>
  <c r="DD1961" i="1"/>
  <c r="CZ1961" i="1"/>
  <c r="DB1961" i="1" s="1"/>
  <c r="CY1961" i="1"/>
  <c r="CZ1510" i="1"/>
  <c r="CY1510" i="1"/>
  <c r="DD1510" i="1"/>
  <c r="CZ1605" i="1"/>
  <c r="CY1605" i="1"/>
  <c r="DD1605" i="1"/>
  <c r="CY1399" i="1"/>
  <c r="CZ1399" i="1"/>
  <c r="DD1399" i="1"/>
  <c r="CZ1448" i="1"/>
  <c r="DB1448" i="1" s="1"/>
  <c r="CY1448" i="1"/>
  <c r="DD1448" i="1"/>
  <c r="CY1061" i="1"/>
  <c r="DD1061" i="1"/>
  <c r="CZ1061" i="1"/>
  <c r="DD1191" i="1"/>
  <c r="CZ1191" i="1"/>
  <c r="CY1191" i="1"/>
  <c r="CY756" i="1"/>
  <c r="CZ756" i="1"/>
  <c r="DD756" i="1"/>
  <c r="CY800" i="1"/>
  <c r="DD800" i="1"/>
  <c r="CZ800" i="1"/>
  <c r="CY743" i="1"/>
  <c r="CZ743" i="1"/>
  <c r="DD743" i="1"/>
  <c r="CY216" i="1"/>
  <c r="CZ216" i="1"/>
  <c r="DD216" i="1"/>
  <c r="CY523" i="1"/>
  <c r="CZ523" i="1"/>
  <c r="DD523" i="1"/>
  <c r="DD382" i="1"/>
  <c r="CZ382" i="1"/>
  <c r="CY382" i="1"/>
  <c r="DD68" i="1"/>
  <c r="CY68" i="1"/>
  <c r="CZ68" i="1"/>
  <c r="CZ1525" i="1"/>
  <c r="DD1525" i="1"/>
  <c r="CY1525" i="1"/>
  <c r="CY1859" i="1"/>
  <c r="CZ1859" i="1"/>
  <c r="DD1859" i="1"/>
  <c r="CZ1852" i="1"/>
  <c r="CY1852" i="1"/>
  <c r="DD1852" i="1"/>
  <c r="DD1424" i="1"/>
  <c r="CY1424" i="1"/>
  <c r="CZ1424" i="1"/>
  <c r="CY1037" i="1"/>
  <c r="CZ1037" i="1"/>
  <c r="DD1037" i="1"/>
  <c r="DD1132" i="1"/>
  <c r="CY1132" i="1"/>
  <c r="CZ1132" i="1"/>
  <c r="CY816" i="1"/>
  <c r="DD816" i="1"/>
  <c r="CZ816" i="1"/>
  <c r="DD965" i="1"/>
  <c r="CY965" i="1"/>
  <c r="CZ965" i="1"/>
  <c r="CY924" i="1"/>
  <c r="CZ924" i="1"/>
  <c r="DD924" i="1"/>
  <c r="CY701" i="1"/>
  <c r="DD701" i="1"/>
  <c r="CZ701" i="1"/>
  <c r="DD557" i="1"/>
  <c r="CY557" i="1"/>
  <c r="CZ557" i="1"/>
  <c r="DD338" i="1"/>
  <c r="CZ338" i="1"/>
  <c r="CY338" i="1"/>
  <c r="DD290" i="1"/>
  <c r="CY290" i="1"/>
  <c r="CZ290" i="1"/>
  <c r="DD60" i="1"/>
  <c r="CZ60" i="1"/>
  <c r="CY60" i="1"/>
  <c r="CZ1848" i="1"/>
  <c r="DD1848" i="1"/>
  <c r="CY1848" i="1"/>
  <c r="CZ1670" i="1"/>
  <c r="CY1670" i="1"/>
  <c r="DD1670" i="1"/>
  <c r="CY1726" i="1"/>
  <c r="DD1726" i="1"/>
  <c r="CZ1726" i="1"/>
  <c r="DD1647" i="1"/>
  <c r="CZ1647" i="1"/>
  <c r="CY1647" i="1"/>
  <c r="CY1365" i="1"/>
  <c r="DD1365" i="1"/>
  <c r="CZ1365" i="1"/>
  <c r="CY1408" i="1"/>
  <c r="CZ1408" i="1"/>
  <c r="DD1408" i="1"/>
  <c r="CY1170" i="1"/>
  <c r="CZ1170" i="1"/>
  <c r="DD1170" i="1"/>
  <c r="CY933" i="1"/>
  <c r="DD933" i="1"/>
  <c r="CZ933" i="1"/>
  <c r="CY594" i="1"/>
  <c r="DD594" i="1"/>
  <c r="CZ594" i="1"/>
  <c r="CZ683" i="1"/>
  <c r="DD683" i="1"/>
  <c r="CY683" i="1"/>
  <c r="CY613" i="1"/>
  <c r="CZ613" i="1"/>
  <c r="DD613" i="1"/>
  <c r="CY510" i="1"/>
  <c r="DD510" i="1"/>
  <c r="CZ510" i="1"/>
  <c r="CY239" i="1"/>
  <c r="DD239" i="1"/>
  <c r="CZ239" i="1"/>
  <c r="CY61" i="1"/>
  <c r="DD61" i="1"/>
  <c r="CZ61" i="1"/>
  <c r="CY1897" i="1"/>
  <c r="CZ1897" i="1"/>
  <c r="DD1897" i="1"/>
  <c r="CZ1862" i="1"/>
  <c r="CY1862" i="1"/>
  <c r="DD1862" i="1"/>
  <c r="DD1886" i="1"/>
  <c r="CY1886" i="1"/>
  <c r="CZ1886" i="1"/>
  <c r="CZ1622" i="1"/>
  <c r="CY1622" i="1"/>
  <c r="DD1622" i="1"/>
  <c r="DD1220" i="1"/>
  <c r="CY1220" i="1"/>
  <c r="CZ1220" i="1"/>
  <c r="DD1214" i="1"/>
  <c r="CZ1214" i="1"/>
  <c r="CY1214" i="1"/>
  <c r="DD1028" i="1"/>
  <c r="CY1028" i="1"/>
  <c r="CZ1028" i="1"/>
  <c r="CY814" i="1"/>
  <c r="CZ814" i="1"/>
  <c r="DD814" i="1"/>
  <c r="CZ874" i="1"/>
  <c r="CY874" i="1"/>
  <c r="DD874" i="1"/>
  <c r="CZ497" i="1"/>
  <c r="CY497" i="1"/>
  <c r="DD497" i="1"/>
  <c r="CZ626" i="1"/>
  <c r="CY626" i="1"/>
  <c r="DD626" i="1"/>
  <c r="CZ243" i="1"/>
  <c r="DD243" i="1"/>
  <c r="CY243" i="1"/>
  <c r="DD318" i="1"/>
  <c r="CY318" i="1"/>
  <c r="CZ318" i="1"/>
  <c r="CY2050" i="1"/>
  <c r="CZ2050" i="1"/>
  <c r="DD2050" i="1"/>
  <c r="CY1571" i="1"/>
  <c r="CZ1571" i="1"/>
  <c r="DD1571" i="1"/>
  <c r="CY1971" i="1"/>
  <c r="CZ1971" i="1"/>
  <c r="DB1971" i="1" s="1"/>
  <c r="DD1971" i="1"/>
  <c r="CZ1626" i="1"/>
  <c r="CY1626" i="1"/>
  <c r="DD1626" i="1"/>
  <c r="DD1695" i="1"/>
  <c r="CY1695" i="1"/>
  <c r="CZ1695" i="1"/>
  <c r="CY1329" i="1"/>
  <c r="DD1329" i="1"/>
  <c r="CZ1329" i="1"/>
  <c r="DD961" i="1"/>
  <c r="CY961" i="1"/>
  <c r="CZ961" i="1"/>
  <c r="CY1039" i="1"/>
  <c r="CZ1039" i="1"/>
  <c r="DD1039" i="1"/>
  <c r="DD801" i="1"/>
  <c r="CZ801" i="1"/>
  <c r="CY801" i="1"/>
  <c r="CY778" i="1"/>
  <c r="DD778" i="1"/>
  <c r="CZ778" i="1"/>
  <c r="DD437" i="1"/>
  <c r="CY437" i="1"/>
  <c r="CZ437" i="1"/>
  <c r="CZ461" i="1"/>
  <c r="DB461" i="1" s="1"/>
  <c r="CY461" i="1"/>
  <c r="DD461" i="1"/>
  <c r="CY113" i="1"/>
  <c r="DD113" i="1"/>
  <c r="CZ113" i="1"/>
  <c r="CY213" i="1"/>
  <c r="DD213" i="1"/>
  <c r="CZ213" i="1"/>
  <c r="CQ1724" i="1"/>
  <c r="CL1724" i="1"/>
  <c r="CM1724" i="1"/>
  <c r="CZ1871" i="1"/>
  <c r="DD1871" i="1"/>
  <c r="CY1871" i="1"/>
  <c r="CZ660" i="1"/>
  <c r="CY660" i="1"/>
  <c r="DD660" i="1"/>
  <c r="CO1617" i="1"/>
  <c r="CN1617" i="1"/>
  <c r="BX1289" i="1"/>
  <c r="BY1289" i="1"/>
  <c r="CC1289" i="1"/>
  <c r="CC942" i="1"/>
  <c r="BX942" i="1"/>
  <c r="BY942" i="1"/>
  <c r="CC1161" i="1"/>
  <c r="BX1161" i="1"/>
  <c r="BY1161" i="1"/>
  <c r="BY909" i="1"/>
  <c r="BZ909" i="1" s="1"/>
  <c r="CC909" i="1"/>
  <c r="BX909" i="1"/>
  <c r="CC2018" i="1"/>
  <c r="BY2018" i="1"/>
  <c r="BX2018" i="1"/>
  <c r="BX1720" i="1"/>
  <c r="CC1720" i="1"/>
  <c r="BY1720" i="1"/>
  <c r="BY1511" i="1"/>
  <c r="BX1511" i="1"/>
  <c r="CC1511" i="1"/>
  <c r="BX555" i="1"/>
  <c r="BY555" i="1"/>
  <c r="CC555" i="1"/>
  <c r="BY1619" i="1"/>
  <c r="BX1619" i="1"/>
  <c r="CC1619" i="1"/>
  <c r="BX1474" i="1"/>
  <c r="BY1474" i="1"/>
  <c r="CC1474" i="1"/>
  <c r="BX1330" i="1"/>
  <c r="CC1330" i="1"/>
  <c r="BY1330" i="1"/>
  <c r="CC1304" i="1"/>
  <c r="BX1304" i="1"/>
  <c r="BY1304" i="1"/>
  <c r="BX1687" i="1"/>
  <c r="BY1687" i="1"/>
  <c r="CC1687" i="1"/>
  <c r="BX1791" i="1"/>
  <c r="BY1791" i="1"/>
  <c r="CC1791" i="1"/>
  <c r="BX1631" i="1"/>
  <c r="CC1631" i="1"/>
  <c r="BY1631" i="1"/>
  <c r="BY2029" i="1"/>
  <c r="BX2029" i="1"/>
  <c r="CC2029" i="1"/>
  <c r="BX236" i="1"/>
  <c r="CC236" i="1"/>
  <c r="BY236" i="1"/>
  <c r="CC929" i="1"/>
  <c r="BX929" i="1"/>
  <c r="BY929" i="1"/>
  <c r="BY718" i="1"/>
  <c r="BX718" i="1"/>
  <c r="CC718" i="1"/>
  <c r="BY189" i="1"/>
  <c r="CC189" i="1"/>
  <c r="BX189" i="1"/>
  <c r="BX806" i="1"/>
  <c r="BY806" i="1"/>
  <c r="CC806" i="1"/>
  <c r="BY1514" i="1"/>
  <c r="CC1514" i="1"/>
  <c r="BX1514" i="1"/>
  <c r="CC1944" i="1"/>
  <c r="BX1944" i="1"/>
  <c r="BY1944" i="1"/>
  <c r="CC1997" i="1"/>
  <c r="BX1997" i="1"/>
  <c r="BY1997" i="1"/>
  <c r="BY1524" i="1"/>
  <c r="CC1524" i="1"/>
  <c r="BX1524" i="1"/>
  <c r="CC358" i="1"/>
  <c r="BX358" i="1"/>
  <c r="BY358" i="1"/>
  <c r="BX83" i="1"/>
  <c r="CC83" i="1"/>
  <c r="BY83" i="1"/>
  <c r="BX855" i="1"/>
  <c r="BY855" i="1"/>
  <c r="CC855" i="1"/>
  <c r="BX678" i="1"/>
  <c r="BY678" i="1"/>
  <c r="CC678" i="1"/>
  <c r="CC349" i="1"/>
  <c r="BY349" i="1"/>
  <c r="BX349" i="1"/>
  <c r="CC258" i="1"/>
  <c r="BY258" i="1"/>
  <c r="BX258" i="1"/>
  <c r="CC1022" i="1"/>
  <c r="BY1022" i="1"/>
  <c r="BX1022" i="1"/>
  <c r="BY2021" i="1"/>
  <c r="BX2021" i="1"/>
  <c r="CC2021" i="1"/>
  <c r="BY1653" i="1"/>
  <c r="BX1653" i="1"/>
  <c r="CC1653" i="1"/>
  <c r="BY1062" i="1"/>
  <c r="CC1062" i="1"/>
  <c r="BX1062" i="1"/>
  <c r="CC61" i="1"/>
  <c r="BY61" i="1"/>
  <c r="BX61" i="1"/>
  <c r="CC280" i="1"/>
  <c r="BX280" i="1"/>
  <c r="BY280" i="1"/>
  <c r="BX1374" i="1"/>
  <c r="BY1374" i="1"/>
  <c r="CC1374" i="1"/>
  <c r="BX1755" i="1"/>
  <c r="BY1755" i="1"/>
  <c r="CC1755" i="1"/>
  <c r="BX485" i="1"/>
  <c r="BY485" i="1"/>
  <c r="CC485" i="1"/>
  <c r="BX311" i="1"/>
  <c r="BY311" i="1"/>
  <c r="CC311" i="1"/>
  <c r="CC56" i="1"/>
  <c r="BX56" i="1"/>
  <c r="BY56" i="1"/>
  <c r="BX823" i="1"/>
  <c r="CC823" i="1"/>
  <c r="BY823" i="1"/>
  <c r="BZ823" i="1" s="1"/>
  <c r="BX459" i="1"/>
  <c r="CC459" i="1"/>
  <c r="BY459" i="1"/>
  <c r="BY1069" i="1"/>
  <c r="BX1069" i="1"/>
  <c r="CC1069" i="1"/>
  <c r="BX1225" i="1"/>
  <c r="BY1225" i="1"/>
  <c r="CC1225" i="1"/>
  <c r="BY702" i="1"/>
  <c r="BX702" i="1"/>
  <c r="CC702" i="1"/>
  <c r="BX738" i="1"/>
  <c r="CC738" i="1"/>
  <c r="BY738" i="1"/>
  <c r="CC1219" i="1"/>
  <c r="BX1219" i="1"/>
  <c r="BY1219" i="1"/>
  <c r="BX1470" i="1"/>
  <c r="CC1470" i="1"/>
  <c r="BY1470" i="1"/>
  <c r="CA1470" i="1" s="1"/>
  <c r="CC1528" i="1"/>
  <c r="BX1528" i="1"/>
  <c r="BY1528" i="1"/>
  <c r="BX1767" i="1"/>
  <c r="CC1767" i="1"/>
  <c r="BY1767" i="1"/>
  <c r="BY1894" i="1"/>
  <c r="CC1894" i="1"/>
  <c r="BX1894" i="1"/>
  <c r="BX624" i="1"/>
  <c r="CC624" i="1"/>
  <c r="BY624" i="1"/>
  <c r="BX481" i="1"/>
  <c r="CC481" i="1"/>
  <c r="BY481" i="1"/>
  <c r="BX184" i="1"/>
  <c r="CC184" i="1"/>
  <c r="BY184" i="1"/>
  <c r="BX933" i="1"/>
  <c r="BY933" i="1"/>
  <c r="CC933" i="1"/>
  <c r="BY595" i="1"/>
  <c r="CC595" i="1"/>
  <c r="BX595" i="1"/>
  <c r="BX1352" i="1"/>
  <c r="BY1352" i="1"/>
  <c r="CC1352" i="1"/>
  <c r="BX1398" i="1"/>
  <c r="BY1398" i="1"/>
  <c r="CC1398" i="1"/>
  <c r="BY1112" i="1"/>
  <c r="BZ1112" i="1" s="1"/>
  <c r="BX1112" i="1"/>
  <c r="CC1112" i="1"/>
  <c r="BY1096" i="1"/>
  <c r="BX1096" i="1"/>
  <c r="CC1096" i="1"/>
  <c r="CC1351" i="1"/>
  <c r="BY1351" i="1"/>
  <c r="BX1351" i="1"/>
  <c r="BX1752" i="1"/>
  <c r="BY1752" i="1"/>
  <c r="CC1752" i="1"/>
  <c r="BX1832" i="1"/>
  <c r="CC1832" i="1"/>
  <c r="BY1832" i="1"/>
  <c r="BX1964" i="1"/>
  <c r="CC1964" i="1"/>
  <c r="BY1964" i="1"/>
  <c r="CC235" i="1"/>
  <c r="BX235" i="1"/>
  <c r="BY235" i="1"/>
  <c r="BX907" i="1"/>
  <c r="BY907" i="1"/>
  <c r="CC907" i="1"/>
  <c r="BY743" i="1"/>
  <c r="BX743" i="1"/>
  <c r="CC743" i="1"/>
  <c r="CC482" i="1"/>
  <c r="BY482" i="1"/>
  <c r="BX482" i="1"/>
  <c r="CC228" i="1"/>
  <c r="BX228" i="1"/>
  <c r="BY228" i="1"/>
  <c r="BX853" i="1"/>
  <c r="CC853" i="1"/>
  <c r="BY853" i="1"/>
  <c r="BY1645" i="1"/>
  <c r="BX1645" i="1"/>
  <c r="CC1645" i="1"/>
  <c r="BX1664" i="1"/>
  <c r="BY1664" i="1"/>
  <c r="CC1664" i="1"/>
  <c r="BX1493" i="1"/>
  <c r="BY1493" i="1"/>
  <c r="CC1493" i="1"/>
  <c r="CC1331" i="1"/>
  <c r="BX1331" i="1"/>
  <c r="BY1331" i="1"/>
  <c r="BY557" i="1"/>
  <c r="BX557" i="1"/>
  <c r="CC557" i="1"/>
  <c r="BX1181" i="1"/>
  <c r="CC1181" i="1"/>
  <c r="BY1181" i="1"/>
  <c r="CC1309" i="1"/>
  <c r="BX1309" i="1"/>
  <c r="BY1309" i="1"/>
  <c r="BY996" i="1"/>
  <c r="BX996" i="1"/>
  <c r="CC996" i="1"/>
  <c r="CA391" i="1"/>
  <c r="CA489" i="1"/>
  <c r="BZ1290" i="1"/>
  <c r="CA1541" i="1"/>
  <c r="CA1790" i="1"/>
  <c r="BX398" i="1"/>
  <c r="BY398" i="1"/>
  <c r="CC398" i="1"/>
  <c r="CC145" i="1"/>
  <c r="BX145" i="1"/>
  <c r="BY145" i="1"/>
  <c r="BX912" i="1"/>
  <c r="BY912" i="1"/>
  <c r="CC912" i="1"/>
  <c r="BY727" i="1"/>
  <c r="BX727" i="1"/>
  <c r="CC727" i="1"/>
  <c r="BY381" i="1"/>
  <c r="BX381" i="1"/>
  <c r="CC381" i="1"/>
  <c r="BY693" i="1"/>
  <c r="CC693" i="1"/>
  <c r="BX693" i="1"/>
  <c r="BY1145" i="1"/>
  <c r="CC1145" i="1"/>
  <c r="BX1145" i="1"/>
  <c r="CC198" i="1"/>
  <c r="BY198" i="1"/>
  <c r="BX198" i="1"/>
  <c r="BY1680" i="1"/>
  <c r="BX1680" i="1"/>
  <c r="CC1680" i="1"/>
  <c r="BX1105" i="1"/>
  <c r="BY1105" i="1"/>
  <c r="CC1105" i="1"/>
  <c r="CC1122" i="1"/>
  <c r="BX1122" i="1"/>
  <c r="BY1122" i="1"/>
  <c r="BY1027" i="1"/>
  <c r="BX1027" i="1"/>
  <c r="CC1027" i="1"/>
  <c r="BY1564" i="1"/>
  <c r="CC1564" i="1"/>
  <c r="BX1564" i="1"/>
  <c r="BX1800" i="1"/>
  <c r="BY1800" i="1"/>
  <c r="CC1800" i="1"/>
  <c r="BY530" i="1"/>
  <c r="BX530" i="1"/>
  <c r="CC530" i="1"/>
  <c r="BX343" i="1"/>
  <c r="BY343" i="1"/>
  <c r="CC343" i="1"/>
  <c r="BY880" i="1"/>
  <c r="BX880" i="1"/>
  <c r="CC880" i="1"/>
  <c r="CC507" i="1"/>
  <c r="BX507" i="1"/>
  <c r="BY507" i="1"/>
  <c r="CC1137" i="1"/>
  <c r="BX1137" i="1"/>
  <c r="BY1137" i="1"/>
  <c r="BX1276" i="1"/>
  <c r="BY1276" i="1"/>
  <c r="CC1276" i="1"/>
  <c r="BX1049" i="1"/>
  <c r="BY1049" i="1"/>
  <c r="CC1049" i="1"/>
  <c r="BY1042" i="1"/>
  <c r="CC1042" i="1"/>
  <c r="BX1042" i="1"/>
  <c r="BY1288" i="1"/>
  <c r="CC1288" i="1"/>
  <c r="BX1288" i="1"/>
  <c r="CC1560" i="1"/>
  <c r="BX1560" i="1"/>
  <c r="BY1560" i="1"/>
  <c r="BX1636" i="1"/>
  <c r="BY1636" i="1"/>
  <c r="CC1636" i="1"/>
  <c r="CC1861" i="1"/>
  <c r="BY1861" i="1"/>
  <c r="BX1861" i="1"/>
  <c r="CM1659" i="1"/>
  <c r="CQ1659" i="1"/>
  <c r="CL1659" i="1"/>
  <c r="CZ1325" i="1"/>
  <c r="DD1325" i="1"/>
  <c r="CY1325" i="1"/>
  <c r="DD357" i="1"/>
  <c r="CZ357" i="1"/>
  <c r="CY357" i="1"/>
  <c r="CM1971" i="1"/>
  <c r="CL1971" i="1"/>
  <c r="CQ1971" i="1"/>
  <c r="CY1934" i="1"/>
  <c r="DD1934" i="1"/>
  <c r="CZ1934" i="1"/>
  <c r="CY984" i="1"/>
  <c r="CZ984" i="1"/>
  <c r="DD984" i="1"/>
  <c r="CY296" i="1"/>
  <c r="DD296" i="1"/>
  <c r="CZ296" i="1"/>
  <c r="DD1793" i="1"/>
  <c r="CY1793" i="1"/>
  <c r="CZ1793" i="1"/>
  <c r="CZ1320" i="1"/>
  <c r="CY1320" i="1"/>
  <c r="DD1320" i="1"/>
  <c r="CY604" i="1"/>
  <c r="DD604" i="1"/>
  <c r="CZ604" i="1"/>
  <c r="CL1608" i="1"/>
  <c r="CQ1608" i="1"/>
  <c r="CM1608" i="1"/>
  <c r="CY1416" i="1"/>
  <c r="CZ1416" i="1"/>
  <c r="DD1416" i="1"/>
  <c r="CY406" i="1"/>
  <c r="CZ406" i="1"/>
  <c r="DD406" i="1"/>
  <c r="CL1889" i="1"/>
  <c r="CQ1889" i="1"/>
  <c r="CM1889" i="1"/>
  <c r="CL1990" i="1"/>
  <c r="CM1990" i="1"/>
  <c r="CQ1990" i="1"/>
  <c r="CL1962" i="1"/>
  <c r="CM1962" i="1"/>
  <c r="CQ1962" i="1"/>
  <c r="CL1950" i="1"/>
  <c r="CM1950" i="1"/>
  <c r="CQ1950" i="1"/>
  <c r="CL1697" i="1"/>
  <c r="CQ1697" i="1"/>
  <c r="CM1697" i="1"/>
  <c r="CL1217" i="1"/>
  <c r="CM1217" i="1"/>
  <c r="CQ1217" i="1"/>
  <c r="CQ1163" i="1"/>
  <c r="CM1163" i="1"/>
  <c r="CL1163" i="1"/>
  <c r="CM1260" i="1"/>
  <c r="CL1260" i="1"/>
  <c r="CQ1260" i="1"/>
  <c r="CM953" i="1"/>
  <c r="CQ953" i="1"/>
  <c r="CL953" i="1"/>
  <c r="CL850" i="1"/>
  <c r="CM850" i="1"/>
  <c r="CQ850" i="1"/>
  <c r="CL739" i="1"/>
  <c r="CM739" i="1"/>
  <c r="CQ739" i="1"/>
  <c r="CM607" i="1"/>
  <c r="CQ607" i="1"/>
  <c r="CL607" i="1"/>
  <c r="CQ497" i="1"/>
  <c r="CL497" i="1"/>
  <c r="CM497" i="1"/>
  <c r="CM242" i="1"/>
  <c r="CL242" i="1"/>
  <c r="CQ242" i="1"/>
  <c r="CQ1760" i="1"/>
  <c r="CM1760" i="1"/>
  <c r="CL1760" i="1"/>
  <c r="CM1786" i="1"/>
  <c r="CQ1786" i="1"/>
  <c r="CL1786" i="1"/>
  <c r="CL1826" i="1"/>
  <c r="CM1826" i="1"/>
  <c r="CQ1826" i="1"/>
  <c r="CL1790" i="1"/>
  <c r="CM1790" i="1"/>
  <c r="CQ1790" i="1"/>
  <c r="CQ1587" i="1"/>
  <c r="CL1587" i="1"/>
  <c r="CM1587" i="1"/>
  <c r="CL1446" i="1"/>
  <c r="CQ1446" i="1"/>
  <c r="CM1446" i="1"/>
  <c r="CL1119" i="1"/>
  <c r="CQ1119" i="1"/>
  <c r="CM1119" i="1"/>
  <c r="CL1003" i="1"/>
  <c r="CQ1003" i="1"/>
  <c r="CM1003" i="1"/>
  <c r="CL778" i="1"/>
  <c r="CQ778" i="1"/>
  <c r="CM778" i="1"/>
  <c r="CL719" i="1"/>
  <c r="CM719" i="1"/>
  <c r="CQ719" i="1"/>
  <c r="CM531" i="1"/>
  <c r="CL531" i="1"/>
  <c r="CQ531" i="1"/>
  <c r="CM348" i="1"/>
  <c r="CL348" i="1"/>
  <c r="CQ348" i="1"/>
  <c r="CM220" i="1"/>
  <c r="CL220" i="1"/>
  <c r="CQ220" i="1"/>
  <c r="CM185" i="1"/>
  <c r="CL185" i="1"/>
  <c r="CQ185" i="1"/>
  <c r="CM1440" i="1"/>
  <c r="CQ1440" i="1"/>
  <c r="CL1440" i="1"/>
  <c r="CL1343" i="1"/>
  <c r="CQ1343" i="1"/>
  <c r="CM1343" i="1"/>
  <c r="CL1523" i="1"/>
  <c r="CM1523" i="1"/>
  <c r="CQ1523" i="1"/>
  <c r="CQ1242" i="1"/>
  <c r="CL1242" i="1"/>
  <c r="CM1242" i="1"/>
  <c r="CL1028" i="1"/>
  <c r="CM1028" i="1"/>
  <c r="CQ1028" i="1"/>
  <c r="CL598" i="1"/>
  <c r="CM598" i="1"/>
  <c r="CQ598" i="1"/>
  <c r="CL726" i="1"/>
  <c r="CM726" i="1"/>
  <c r="CQ726" i="1"/>
  <c r="CQ477" i="1"/>
  <c r="CL477" i="1"/>
  <c r="CM477" i="1"/>
  <c r="CM252" i="1"/>
  <c r="CQ252" i="1"/>
  <c r="CL252" i="1"/>
  <c r="CM265" i="1"/>
  <c r="CL265" i="1"/>
  <c r="CQ265" i="1"/>
  <c r="CL130" i="1"/>
  <c r="CQ130" i="1"/>
  <c r="CM130" i="1"/>
  <c r="CL1966" i="1"/>
  <c r="CM1966" i="1"/>
  <c r="CQ1966" i="1"/>
  <c r="CM1867" i="1"/>
  <c r="CL1867" i="1"/>
  <c r="CQ1867" i="1"/>
  <c r="CM1895" i="1"/>
  <c r="CL1895" i="1"/>
  <c r="CQ1895" i="1"/>
  <c r="CM1364" i="1"/>
  <c r="CL1364" i="1"/>
  <c r="CQ1364" i="1"/>
  <c r="CL1335" i="1"/>
  <c r="CQ1335" i="1"/>
  <c r="CM1335" i="1"/>
  <c r="CM1345" i="1"/>
  <c r="CO1345" i="1" s="1"/>
  <c r="CL1345" i="1"/>
  <c r="CQ1345" i="1"/>
  <c r="CL1120" i="1"/>
  <c r="CM1120" i="1"/>
  <c r="CQ1120" i="1"/>
  <c r="CL936" i="1"/>
  <c r="CQ936" i="1"/>
  <c r="CM936" i="1"/>
  <c r="CQ869" i="1"/>
  <c r="CM869" i="1"/>
  <c r="CN869" i="1" s="1"/>
  <c r="CL869" i="1"/>
  <c r="CM717" i="1"/>
  <c r="CL717" i="1"/>
  <c r="CQ717" i="1"/>
  <c r="CQ387" i="1"/>
  <c r="CL387" i="1"/>
  <c r="CM387" i="1"/>
  <c r="CQ392" i="1"/>
  <c r="CM392" i="1"/>
  <c r="CL392" i="1"/>
  <c r="CL131" i="1"/>
  <c r="CQ131" i="1"/>
  <c r="CM131" i="1"/>
  <c r="CQ102" i="1"/>
  <c r="CL102" i="1"/>
  <c r="CM102" i="1"/>
  <c r="CM1841" i="1"/>
  <c r="CL1841" i="1"/>
  <c r="CQ1841" i="1"/>
  <c r="CM1694" i="1"/>
  <c r="CL1694" i="1"/>
  <c r="CQ1694" i="1"/>
  <c r="CQ1772" i="1"/>
  <c r="CM1772" i="1"/>
  <c r="CL1772" i="1"/>
  <c r="CQ1616" i="1"/>
  <c r="CM1616" i="1"/>
  <c r="CL1616" i="1"/>
  <c r="CQ1450" i="1"/>
  <c r="CL1450" i="1"/>
  <c r="CM1450" i="1"/>
  <c r="CQ1234" i="1"/>
  <c r="CM1234" i="1"/>
  <c r="CL1234" i="1"/>
  <c r="CM1162" i="1"/>
  <c r="CQ1162" i="1"/>
  <c r="CL1162" i="1"/>
  <c r="CM945" i="1"/>
  <c r="CQ945" i="1"/>
  <c r="CL945" i="1"/>
  <c r="CL743" i="1"/>
  <c r="CM743" i="1"/>
  <c r="CQ743" i="1"/>
  <c r="CQ516" i="1"/>
  <c r="CM516" i="1"/>
  <c r="CL516" i="1"/>
  <c r="CL501" i="1"/>
  <c r="CM501" i="1"/>
  <c r="CQ501" i="1"/>
  <c r="CQ400" i="1"/>
  <c r="CL400" i="1"/>
  <c r="CM400" i="1"/>
  <c r="CQ159" i="1"/>
  <c r="CL159" i="1"/>
  <c r="CM159" i="1"/>
  <c r="CL68" i="1"/>
  <c r="CM68" i="1"/>
  <c r="CQ68" i="1"/>
  <c r="CM1646" i="1"/>
  <c r="CQ1646" i="1"/>
  <c r="CL1646" i="1"/>
  <c r="CM1480" i="1"/>
  <c r="CL1480" i="1"/>
  <c r="CQ1480" i="1"/>
  <c r="CM1549" i="1"/>
  <c r="CQ1549" i="1"/>
  <c r="CL1549" i="1"/>
  <c r="CM1395" i="1"/>
  <c r="CQ1395" i="1"/>
  <c r="CL1395" i="1"/>
  <c r="CM1344" i="1"/>
  <c r="CQ1344" i="1"/>
  <c r="CL1344" i="1"/>
  <c r="CL989" i="1"/>
  <c r="CM989" i="1"/>
  <c r="CQ989" i="1"/>
  <c r="CL1019" i="1"/>
  <c r="CQ1019" i="1"/>
  <c r="CM1019" i="1"/>
  <c r="CM1034" i="1"/>
  <c r="CL1034" i="1"/>
  <c r="CQ1034" i="1"/>
  <c r="CL783" i="1"/>
  <c r="CM783" i="1"/>
  <c r="CQ783" i="1"/>
  <c r="CM573" i="1"/>
  <c r="CL573" i="1"/>
  <c r="CQ573" i="1"/>
  <c r="CM253" i="1"/>
  <c r="CL253" i="1"/>
  <c r="CQ253" i="1"/>
  <c r="CQ97" i="1"/>
  <c r="CL97" i="1"/>
  <c r="CM97" i="1"/>
  <c r="CL287" i="1"/>
  <c r="CQ287" i="1"/>
  <c r="CM287" i="1"/>
  <c r="CM1428" i="1"/>
  <c r="CL1428" i="1"/>
  <c r="CQ1428" i="1"/>
  <c r="CQ1756" i="1"/>
  <c r="CL1756" i="1"/>
  <c r="CM1756" i="1"/>
  <c r="CM1765" i="1"/>
  <c r="CL1765" i="1"/>
  <c r="CQ1765" i="1"/>
  <c r="CL1713" i="1"/>
  <c r="CM1713" i="1"/>
  <c r="CQ1713" i="1"/>
  <c r="CL1506" i="1"/>
  <c r="CQ1506" i="1"/>
  <c r="CM1506" i="1"/>
  <c r="CQ1383" i="1"/>
  <c r="CM1383" i="1"/>
  <c r="CL1383" i="1"/>
  <c r="CL1082" i="1"/>
  <c r="CM1082" i="1"/>
  <c r="CQ1082" i="1"/>
  <c r="CM1229" i="1"/>
  <c r="CL1229" i="1"/>
  <c r="CQ1229" i="1"/>
  <c r="CL612" i="1"/>
  <c r="CQ612" i="1"/>
  <c r="CM612" i="1"/>
  <c r="CL853" i="1"/>
  <c r="CQ853" i="1"/>
  <c r="CM853" i="1"/>
  <c r="CL414" i="1"/>
  <c r="CM414" i="1"/>
  <c r="CQ414" i="1"/>
  <c r="CQ413" i="1"/>
  <c r="CL413" i="1"/>
  <c r="CM413" i="1"/>
  <c r="CM285" i="1"/>
  <c r="CQ285" i="1"/>
  <c r="CL285" i="1"/>
  <c r="CM150" i="1"/>
  <c r="CL150" i="1"/>
  <c r="CQ150" i="1"/>
  <c r="CQ1719" i="1"/>
  <c r="CL1719" i="1"/>
  <c r="CM1719" i="1"/>
  <c r="CQ1838" i="1"/>
  <c r="CL1838" i="1"/>
  <c r="CM1838" i="1"/>
  <c r="CM1939" i="1"/>
  <c r="CL1939" i="1"/>
  <c r="CQ1939" i="1"/>
  <c r="CQ1461" i="1"/>
  <c r="CM1461" i="1"/>
  <c r="CL1461" i="1"/>
  <c r="CM1584" i="1"/>
  <c r="CL1584" i="1"/>
  <c r="CQ1584" i="1"/>
  <c r="CL1246" i="1"/>
  <c r="CQ1246" i="1"/>
  <c r="CM1246" i="1"/>
  <c r="CM1353" i="1"/>
  <c r="CL1353" i="1"/>
  <c r="CQ1353" i="1"/>
  <c r="CL810" i="1"/>
  <c r="CQ810" i="1"/>
  <c r="CM810" i="1"/>
  <c r="CL842" i="1"/>
  <c r="CM842" i="1"/>
  <c r="CQ842" i="1"/>
  <c r="CL700" i="1"/>
  <c r="CM700" i="1"/>
  <c r="CQ700" i="1"/>
  <c r="CM651" i="1"/>
  <c r="CL651" i="1"/>
  <c r="CQ651" i="1"/>
  <c r="CL616" i="1"/>
  <c r="CM616" i="1"/>
  <c r="CQ616" i="1"/>
  <c r="CL383" i="1"/>
  <c r="CQ383" i="1"/>
  <c r="CM383" i="1"/>
  <c r="CQ194" i="1"/>
  <c r="CL194" i="1"/>
  <c r="CM194" i="1"/>
  <c r="CL2029" i="1"/>
  <c r="CM2029" i="1"/>
  <c r="CQ2029" i="1"/>
  <c r="CL1985" i="1"/>
  <c r="CM1985" i="1"/>
  <c r="CQ1985" i="1"/>
  <c r="CL1964" i="1"/>
  <c r="CQ1964" i="1"/>
  <c r="CM1964" i="1"/>
  <c r="CM1374" i="1"/>
  <c r="CL1374" i="1"/>
  <c r="CQ1374" i="1"/>
  <c r="CL1481" i="1"/>
  <c r="CM1481" i="1"/>
  <c r="CQ1481" i="1"/>
  <c r="CM1001" i="1"/>
  <c r="CQ1001" i="1"/>
  <c r="CL1001" i="1"/>
  <c r="CL932" i="1"/>
  <c r="CQ932" i="1"/>
  <c r="CM932" i="1"/>
  <c r="CQ1063" i="1"/>
  <c r="CL1063" i="1"/>
  <c r="CM1063" i="1"/>
  <c r="CL661" i="1"/>
  <c r="CQ661" i="1"/>
  <c r="CM661" i="1"/>
  <c r="CL696" i="1"/>
  <c r="CM696" i="1"/>
  <c r="CQ696" i="1"/>
  <c r="CL587" i="1"/>
  <c r="CQ587" i="1"/>
  <c r="CM587" i="1"/>
  <c r="CL345" i="1"/>
  <c r="CM345" i="1"/>
  <c r="CQ345" i="1"/>
  <c r="CL326" i="1"/>
  <c r="CM326" i="1"/>
  <c r="CQ326" i="1"/>
  <c r="CQ181" i="1"/>
  <c r="CM181" i="1"/>
  <c r="CL181" i="1"/>
  <c r="CM1893" i="1"/>
  <c r="CL1893" i="1"/>
  <c r="CQ1893" i="1"/>
  <c r="CM1877" i="1"/>
  <c r="CL1877" i="1"/>
  <c r="CQ1877" i="1"/>
  <c r="CL1812" i="1"/>
  <c r="CM1812" i="1"/>
  <c r="CQ1812" i="1"/>
  <c r="CM1636" i="1"/>
  <c r="CL1636" i="1"/>
  <c r="CQ1636" i="1"/>
  <c r="CL1631" i="1"/>
  <c r="CM1631" i="1"/>
  <c r="CQ1631" i="1"/>
  <c r="CM998" i="1"/>
  <c r="CQ998" i="1"/>
  <c r="CL998" i="1"/>
  <c r="CQ1055" i="1"/>
  <c r="CL1055" i="1"/>
  <c r="CM1055" i="1"/>
  <c r="CM837" i="1"/>
  <c r="CL837" i="1"/>
  <c r="CQ837" i="1"/>
  <c r="CM624" i="1"/>
  <c r="CL624" i="1"/>
  <c r="CQ624" i="1"/>
  <c r="CM656" i="1"/>
  <c r="CL656" i="1"/>
  <c r="CQ656" i="1"/>
  <c r="CQ104" i="1"/>
  <c r="CL104" i="1"/>
  <c r="CM104" i="1"/>
  <c r="CL219" i="1"/>
  <c r="CQ219" i="1"/>
  <c r="CM219" i="1"/>
  <c r="CL240" i="1"/>
  <c r="CM240" i="1"/>
  <c r="CQ240" i="1"/>
  <c r="CQ79" i="1"/>
  <c r="CL79" i="1"/>
  <c r="CM79" i="1"/>
  <c r="CM2014" i="1"/>
  <c r="CL2014" i="1"/>
  <c r="CQ2014" i="1"/>
  <c r="CM1621" i="1"/>
  <c r="CQ1621" i="1"/>
  <c r="CL1621" i="1"/>
  <c r="CL1536" i="1"/>
  <c r="CM1536" i="1"/>
  <c r="CQ1536" i="1"/>
  <c r="CM1502" i="1"/>
  <c r="CQ1502" i="1"/>
  <c r="CL1502" i="1"/>
  <c r="CM1394" i="1"/>
  <c r="CO1394" i="1" s="1"/>
  <c r="CL1394" i="1"/>
  <c r="CQ1394" i="1"/>
  <c r="CL1039" i="1"/>
  <c r="CM1039" i="1"/>
  <c r="CQ1039" i="1"/>
  <c r="CM1288" i="1"/>
  <c r="CQ1288" i="1"/>
  <c r="CL1288" i="1"/>
  <c r="CM1046" i="1"/>
  <c r="CL1046" i="1"/>
  <c r="CQ1046" i="1"/>
  <c r="CL774" i="1"/>
  <c r="CQ774" i="1"/>
  <c r="CM774" i="1"/>
  <c r="CL754" i="1"/>
  <c r="CM754" i="1"/>
  <c r="CQ754" i="1"/>
  <c r="CL544" i="1"/>
  <c r="CQ544" i="1"/>
  <c r="CM544" i="1"/>
  <c r="CM297" i="1"/>
  <c r="CL297" i="1"/>
  <c r="CQ297" i="1"/>
  <c r="CL321" i="1"/>
  <c r="CQ321" i="1"/>
  <c r="CM321" i="1"/>
  <c r="CL59" i="1"/>
  <c r="CM59" i="1"/>
  <c r="CQ59" i="1"/>
  <c r="CQ1822" i="1"/>
  <c r="CM1822" i="1"/>
  <c r="CL1822" i="1"/>
  <c r="CQ1891" i="1"/>
  <c r="CL1891" i="1"/>
  <c r="CM1891" i="1"/>
  <c r="CL1918" i="1"/>
  <c r="CM1918" i="1"/>
  <c r="CQ1918" i="1"/>
  <c r="CQ1503" i="1"/>
  <c r="CL1503" i="1"/>
  <c r="CM1503" i="1"/>
  <c r="CM1411" i="1"/>
  <c r="CL1411" i="1"/>
  <c r="CQ1411" i="1"/>
  <c r="CL1397" i="1"/>
  <c r="CM1397" i="1"/>
  <c r="CQ1397" i="1"/>
  <c r="CQ1186" i="1"/>
  <c r="CL1186" i="1"/>
  <c r="CM1186" i="1"/>
  <c r="CL471" i="1"/>
  <c r="CM471" i="1"/>
  <c r="CQ471" i="1"/>
  <c r="CL940" i="1"/>
  <c r="CQ940" i="1"/>
  <c r="CM940" i="1"/>
  <c r="CQ760" i="1"/>
  <c r="CM760" i="1"/>
  <c r="CL760" i="1"/>
  <c r="CM461" i="1"/>
  <c r="CQ461" i="1"/>
  <c r="CL461" i="1"/>
  <c r="CM453" i="1"/>
  <c r="CQ453" i="1"/>
  <c r="CL453" i="1"/>
  <c r="CL176" i="1"/>
  <c r="CM176" i="1"/>
  <c r="CQ176" i="1"/>
  <c r="CM69" i="1"/>
  <c r="CQ69" i="1"/>
  <c r="CL69" i="1"/>
  <c r="CZ1161" i="1"/>
  <c r="DA1161" i="1" s="1"/>
  <c r="DD1161" i="1"/>
  <c r="CY1161" i="1"/>
  <c r="CZ2035" i="1"/>
  <c r="CY2035" i="1"/>
  <c r="DD2035" i="1"/>
  <c r="CY1551" i="1"/>
  <c r="CZ1551" i="1"/>
  <c r="DD1551" i="1"/>
  <c r="DD1965" i="1"/>
  <c r="CY1965" i="1"/>
  <c r="CZ1965" i="1"/>
  <c r="CZ1620" i="1"/>
  <c r="DD1620" i="1"/>
  <c r="CY1620" i="1"/>
  <c r="CY1684" i="1"/>
  <c r="CZ1684" i="1"/>
  <c r="DD1684" i="1"/>
  <c r="CY1322" i="1"/>
  <c r="CZ1322" i="1"/>
  <c r="DD1322" i="1"/>
  <c r="CY949" i="1"/>
  <c r="DD949" i="1"/>
  <c r="CZ949" i="1"/>
  <c r="CZ1031" i="1"/>
  <c r="DA1031" i="1" s="1"/>
  <c r="DD1031" i="1"/>
  <c r="CY1031" i="1"/>
  <c r="CZ1033" i="1"/>
  <c r="DD1033" i="1"/>
  <c r="CY1033" i="1"/>
  <c r="CY764" i="1"/>
  <c r="CZ764" i="1"/>
  <c r="DD764" i="1"/>
  <c r="DD240" i="1"/>
  <c r="CY240" i="1"/>
  <c r="CZ240" i="1"/>
  <c r="CZ457" i="1"/>
  <c r="CY457" i="1"/>
  <c r="DD457" i="1"/>
  <c r="DD67" i="1"/>
  <c r="CY67" i="1"/>
  <c r="CZ67" i="1"/>
  <c r="CZ211" i="1"/>
  <c r="CY211" i="1"/>
  <c r="DD211" i="1"/>
  <c r="CY1973" i="1"/>
  <c r="CZ1973" i="1"/>
  <c r="DD1973" i="1"/>
  <c r="CZ1776" i="1"/>
  <c r="DB1776" i="1" s="1"/>
  <c r="CY1776" i="1"/>
  <c r="DD1776" i="1"/>
  <c r="CY1824" i="1"/>
  <c r="CZ1824" i="1"/>
  <c r="DD1824" i="1"/>
  <c r="CZ1454" i="1"/>
  <c r="DB1454" i="1" s="1"/>
  <c r="DD1454" i="1"/>
  <c r="CY1454" i="1"/>
  <c r="DD1441" i="1"/>
  <c r="CY1441" i="1"/>
  <c r="CZ1441" i="1"/>
  <c r="CY1427" i="1"/>
  <c r="DD1427" i="1"/>
  <c r="CZ1427" i="1"/>
  <c r="CY1126" i="1"/>
  <c r="CZ1126" i="1"/>
  <c r="DD1126" i="1"/>
  <c r="CZ1149" i="1"/>
  <c r="CY1149" i="1"/>
  <c r="DD1149" i="1"/>
  <c r="CY866" i="1"/>
  <c r="CZ866" i="1"/>
  <c r="DD866" i="1"/>
  <c r="CY862" i="1"/>
  <c r="DD862" i="1"/>
  <c r="CZ862" i="1"/>
  <c r="CY617" i="1"/>
  <c r="CZ617" i="1"/>
  <c r="DD617" i="1"/>
  <c r="DD402" i="1"/>
  <c r="CY402" i="1"/>
  <c r="CZ402" i="1"/>
  <c r="DD384" i="1"/>
  <c r="CY384" i="1"/>
  <c r="CZ384" i="1"/>
  <c r="CY156" i="1"/>
  <c r="CZ156" i="1"/>
  <c r="DD156" i="1"/>
  <c r="CY1625" i="1"/>
  <c r="DD1625" i="1"/>
  <c r="CZ1625" i="1"/>
  <c r="CY2007" i="1"/>
  <c r="CZ2007" i="1"/>
  <c r="DD2007" i="1"/>
  <c r="DD1672" i="1"/>
  <c r="CY1672" i="1"/>
  <c r="CZ1672" i="1"/>
  <c r="CZ1598" i="1"/>
  <c r="DD1598" i="1"/>
  <c r="CY1598" i="1"/>
  <c r="CZ1478" i="1"/>
  <c r="DD1478" i="1"/>
  <c r="CY1478" i="1"/>
  <c r="CY1206" i="1"/>
  <c r="DD1206" i="1"/>
  <c r="CZ1206" i="1"/>
  <c r="CY1083" i="1"/>
  <c r="CZ1083" i="1"/>
  <c r="DD1083" i="1"/>
  <c r="CZ826" i="1"/>
  <c r="DD826" i="1"/>
  <c r="CY826" i="1"/>
  <c r="CY836" i="1"/>
  <c r="CZ836" i="1"/>
  <c r="DD836" i="1"/>
  <c r="CZ783" i="1"/>
  <c r="DD783" i="1"/>
  <c r="CY783" i="1"/>
  <c r="CY572" i="1"/>
  <c r="DD572" i="1"/>
  <c r="CZ572" i="1"/>
  <c r="CY593" i="1"/>
  <c r="DD593" i="1"/>
  <c r="CZ593" i="1"/>
  <c r="CY379" i="1"/>
  <c r="CZ379" i="1"/>
  <c r="DB379" i="1" s="1"/>
  <c r="DD379" i="1"/>
  <c r="CY192" i="1"/>
  <c r="DD192" i="1"/>
  <c r="CZ192" i="1"/>
  <c r="CZ2036" i="1"/>
  <c r="CY2036" i="1"/>
  <c r="DD2036" i="1"/>
  <c r="CZ1894" i="1"/>
  <c r="DD1894" i="1"/>
  <c r="CY1894" i="1"/>
  <c r="CZ1944" i="1"/>
  <c r="DB1944" i="1" s="1"/>
  <c r="DD1944" i="1"/>
  <c r="CY1944" i="1"/>
  <c r="CY1442" i="1"/>
  <c r="DD1442" i="1"/>
  <c r="CZ1442" i="1"/>
  <c r="CY1691" i="1"/>
  <c r="DD1691" i="1"/>
  <c r="CZ1691" i="1"/>
  <c r="CY1312" i="1"/>
  <c r="CZ1312" i="1"/>
  <c r="DD1312" i="1"/>
  <c r="CY1297" i="1"/>
  <c r="CZ1297" i="1"/>
  <c r="DD1297" i="1"/>
  <c r="DD742" i="1"/>
  <c r="CY742" i="1"/>
  <c r="CZ742" i="1"/>
  <c r="CY809" i="1"/>
  <c r="DD809" i="1"/>
  <c r="CZ809" i="1"/>
  <c r="CY454" i="1"/>
  <c r="DD454" i="1"/>
  <c r="CZ454" i="1"/>
  <c r="CY499" i="1"/>
  <c r="DD499" i="1"/>
  <c r="CZ499" i="1"/>
  <c r="DD438" i="1"/>
  <c r="CY438" i="1"/>
  <c r="CZ438" i="1"/>
  <c r="CZ190" i="1"/>
  <c r="CY190" i="1"/>
  <c r="DD190" i="1"/>
  <c r="DD90" i="1"/>
  <c r="CY90" i="1"/>
  <c r="CZ90" i="1"/>
  <c r="DD2020" i="1"/>
  <c r="CZ2020" i="1"/>
  <c r="CY2020" i="1"/>
  <c r="DD1777" i="1"/>
  <c r="CY1777" i="1"/>
  <c r="CZ1777" i="1"/>
  <c r="CY1778" i="1"/>
  <c r="CZ1778" i="1"/>
  <c r="DD1778" i="1"/>
  <c r="CY1677" i="1"/>
  <c r="CZ1677" i="1"/>
  <c r="DD1677" i="1"/>
  <c r="CZ1526" i="1"/>
  <c r="DB1526" i="1" s="1"/>
  <c r="DD1526" i="1"/>
  <c r="CY1526" i="1"/>
  <c r="DD1326" i="1"/>
  <c r="CZ1326" i="1"/>
  <c r="CY1326" i="1"/>
  <c r="CY1122" i="1"/>
  <c r="CZ1122" i="1"/>
  <c r="DD1122" i="1"/>
  <c r="CZ1088" i="1"/>
  <c r="CY1088" i="1"/>
  <c r="DD1088" i="1"/>
  <c r="CY827" i="1"/>
  <c r="CZ827" i="1"/>
  <c r="DD827" i="1"/>
  <c r="CY298" i="1"/>
  <c r="CZ298" i="1"/>
  <c r="DD298" i="1"/>
  <c r="CY643" i="1"/>
  <c r="DD643" i="1"/>
  <c r="CZ643" i="1"/>
  <c r="CZ351" i="1"/>
  <c r="CY351" i="1"/>
  <c r="DD351" i="1"/>
  <c r="CZ217" i="1"/>
  <c r="DD217" i="1"/>
  <c r="CY217" i="1"/>
  <c r="CY118" i="1"/>
  <c r="CZ118" i="1"/>
  <c r="DD118" i="1"/>
  <c r="CY2002" i="1"/>
  <c r="DD2002" i="1"/>
  <c r="CZ2002" i="1"/>
  <c r="DD1514" i="1"/>
  <c r="CZ1514" i="1"/>
  <c r="CY1514" i="1"/>
  <c r="CY1608" i="1"/>
  <c r="CZ1608" i="1"/>
  <c r="DD1608" i="1"/>
  <c r="DD1434" i="1"/>
  <c r="CZ1434" i="1"/>
  <c r="CY1434" i="1"/>
  <c r="DD1450" i="1"/>
  <c r="CY1450" i="1"/>
  <c r="CZ1450" i="1"/>
  <c r="CY1125" i="1"/>
  <c r="CZ1125" i="1"/>
  <c r="DD1125" i="1"/>
  <c r="CZ1201" i="1"/>
  <c r="CY1201" i="1"/>
  <c r="DD1201" i="1"/>
  <c r="DD789" i="1"/>
  <c r="CY789" i="1"/>
  <c r="CZ789" i="1"/>
  <c r="DD817" i="1"/>
  <c r="CZ817" i="1"/>
  <c r="CY817" i="1"/>
  <c r="DD749" i="1"/>
  <c r="CY749" i="1"/>
  <c r="CZ749" i="1"/>
  <c r="DD513" i="1"/>
  <c r="CZ513" i="1"/>
  <c r="DB513" i="1" s="1"/>
  <c r="CY513" i="1"/>
  <c r="DD524" i="1"/>
  <c r="CZ524" i="1"/>
  <c r="CY524" i="1"/>
  <c r="CZ386" i="1"/>
  <c r="DD386" i="1"/>
  <c r="CY386" i="1"/>
  <c r="CY81" i="1"/>
  <c r="CZ81" i="1"/>
  <c r="DD81" i="1"/>
  <c r="CZ1597" i="1"/>
  <c r="CY1597" i="1"/>
  <c r="DD1597" i="1"/>
  <c r="CY1887" i="1"/>
  <c r="CZ1887" i="1"/>
  <c r="DD1887" i="1"/>
  <c r="CZ1853" i="1"/>
  <c r="DD1853" i="1"/>
  <c r="CY1853" i="1"/>
  <c r="DD1446" i="1"/>
  <c r="CY1446" i="1"/>
  <c r="CZ1446" i="1"/>
  <c r="CY1116" i="1"/>
  <c r="CZ1116" i="1"/>
  <c r="DD1116" i="1"/>
  <c r="DD1168" i="1"/>
  <c r="CY1168" i="1"/>
  <c r="CZ1168" i="1"/>
  <c r="CY1008" i="1"/>
  <c r="DD1008" i="1"/>
  <c r="CZ1008" i="1"/>
  <c r="CY974" i="1"/>
  <c r="DD974" i="1"/>
  <c r="CZ974" i="1"/>
  <c r="DD931" i="1"/>
  <c r="CY931" i="1"/>
  <c r="CZ931" i="1"/>
  <c r="CY712" i="1"/>
  <c r="CZ712" i="1"/>
  <c r="DD712" i="1"/>
  <c r="CY588" i="1"/>
  <c r="CZ588" i="1"/>
  <c r="DD588" i="1"/>
  <c r="DD346" i="1"/>
  <c r="CY346" i="1"/>
  <c r="CZ346" i="1"/>
  <c r="DD85" i="1"/>
  <c r="CZ85" i="1"/>
  <c r="CY85" i="1"/>
  <c r="DD87" i="1"/>
  <c r="CY87" i="1"/>
  <c r="CZ87" i="1"/>
  <c r="CZ1872" i="1"/>
  <c r="CY1872" i="1"/>
  <c r="DD1872" i="1"/>
  <c r="CZ1725" i="1"/>
  <c r="DD1725" i="1"/>
  <c r="CY1725" i="1"/>
  <c r="DD1745" i="1"/>
  <c r="CZ1745" i="1"/>
  <c r="CY1745" i="1"/>
  <c r="CZ1653" i="1"/>
  <c r="DD1653" i="1"/>
  <c r="CY1653" i="1"/>
  <c r="CZ1374" i="1"/>
  <c r="DD1374" i="1"/>
  <c r="CY1374" i="1"/>
  <c r="CZ1411" i="1"/>
  <c r="CY1411" i="1"/>
  <c r="DD1411" i="1"/>
  <c r="DD1188" i="1"/>
  <c r="CY1188" i="1"/>
  <c r="CZ1188" i="1"/>
  <c r="DD936" i="1"/>
  <c r="CZ936" i="1"/>
  <c r="CY936" i="1"/>
  <c r="CZ779" i="1"/>
  <c r="CY779" i="1"/>
  <c r="DD779" i="1"/>
  <c r="CZ687" i="1"/>
  <c r="DD687" i="1"/>
  <c r="CY687" i="1"/>
  <c r="CZ629" i="1"/>
  <c r="DB629" i="1" s="1"/>
  <c r="CY629" i="1"/>
  <c r="DD629" i="1"/>
  <c r="DD525" i="1"/>
  <c r="CY525" i="1"/>
  <c r="CZ525" i="1"/>
  <c r="CY249" i="1"/>
  <c r="DD249" i="1"/>
  <c r="CZ249" i="1"/>
  <c r="DD75" i="1"/>
  <c r="CY75" i="1"/>
  <c r="CZ75" i="1"/>
  <c r="DD1685" i="1"/>
  <c r="CY1685" i="1"/>
  <c r="CZ1685" i="1"/>
  <c r="DD1997" i="1"/>
  <c r="CZ1997" i="1"/>
  <c r="CY1997" i="1"/>
  <c r="CZ1552" i="1"/>
  <c r="DD1552" i="1"/>
  <c r="CY1552" i="1"/>
  <c r="CZ1458" i="1"/>
  <c r="DD1458" i="1"/>
  <c r="CY1458" i="1"/>
  <c r="CY925" i="1"/>
  <c r="DD925" i="1"/>
  <c r="CZ925" i="1"/>
  <c r="CY1269" i="1"/>
  <c r="DD1269" i="1"/>
  <c r="CZ1269" i="1"/>
  <c r="CY981" i="1"/>
  <c r="CZ981" i="1"/>
  <c r="DD981" i="1"/>
  <c r="CY953" i="1"/>
  <c r="DD953" i="1"/>
  <c r="CZ953" i="1"/>
  <c r="CY812" i="1"/>
  <c r="DD812" i="1"/>
  <c r="CZ812" i="1"/>
  <c r="CY424" i="1"/>
  <c r="CZ424" i="1"/>
  <c r="DD424" i="1"/>
  <c r="CZ481" i="1"/>
  <c r="CY481" i="1"/>
  <c r="DD481" i="1"/>
  <c r="CZ416" i="1"/>
  <c r="CY416" i="1"/>
  <c r="DD416" i="1"/>
  <c r="CY263" i="1"/>
  <c r="CZ263" i="1"/>
  <c r="DD263" i="1"/>
  <c r="CZ2045" i="1"/>
  <c r="DD2045" i="1"/>
  <c r="CY2045" i="1"/>
  <c r="CZ1767" i="1"/>
  <c r="DD1767" i="1"/>
  <c r="CY1767" i="1"/>
  <c r="CY1686" i="1"/>
  <c r="DD1686" i="1"/>
  <c r="CZ1686" i="1"/>
  <c r="CY1742" i="1"/>
  <c r="CZ1742" i="1"/>
  <c r="DD1742" i="1"/>
  <c r="DD1481" i="1"/>
  <c r="CY1481" i="1"/>
  <c r="CZ1481" i="1"/>
  <c r="CY1484" i="1"/>
  <c r="CZ1484" i="1"/>
  <c r="DD1484" i="1"/>
  <c r="CZ1202" i="1"/>
  <c r="CY1202" i="1"/>
  <c r="DD1202" i="1"/>
  <c r="CY1189" i="1"/>
  <c r="DD1189" i="1"/>
  <c r="CZ1189" i="1"/>
  <c r="DD922" i="1"/>
  <c r="CZ922" i="1"/>
  <c r="CY922" i="1"/>
  <c r="CY641" i="1"/>
  <c r="CZ641" i="1"/>
  <c r="DD641" i="1"/>
  <c r="CY666" i="1"/>
  <c r="CZ666" i="1"/>
  <c r="DD666" i="1"/>
  <c r="DD413" i="1"/>
  <c r="CY413" i="1"/>
  <c r="CZ413" i="1"/>
  <c r="DD360" i="1"/>
  <c r="CZ360" i="1"/>
  <c r="CY360" i="1"/>
  <c r="CZ202" i="1"/>
  <c r="DB202" i="1" s="1"/>
  <c r="CY202" i="1"/>
  <c r="DD202" i="1"/>
  <c r="DD2012" i="1"/>
  <c r="CZ2012" i="1"/>
  <c r="CY2012" i="1"/>
  <c r="DD1803" i="1"/>
  <c r="CY1803" i="1"/>
  <c r="CZ1803" i="1"/>
  <c r="CZ1830" i="1"/>
  <c r="DD1830" i="1"/>
  <c r="CY1830" i="1"/>
  <c r="DD1493" i="1"/>
  <c r="CY1493" i="1"/>
  <c r="CZ1493" i="1"/>
  <c r="DD1476" i="1"/>
  <c r="CY1476" i="1"/>
  <c r="CZ1476" i="1"/>
  <c r="DB1476" i="1" s="1"/>
  <c r="CZ1128" i="1"/>
  <c r="CY1128" i="1"/>
  <c r="DD1128" i="1"/>
  <c r="DD1155" i="1"/>
  <c r="CY1155" i="1"/>
  <c r="CZ1155" i="1"/>
  <c r="CY1184" i="1"/>
  <c r="CZ1184" i="1"/>
  <c r="DD1184" i="1"/>
  <c r="CZ898" i="1"/>
  <c r="DD898" i="1"/>
  <c r="CY898" i="1"/>
  <c r="CZ611" i="1"/>
  <c r="DD611" i="1"/>
  <c r="CY611" i="1"/>
  <c r="CY633" i="1"/>
  <c r="DD633" i="1"/>
  <c r="CZ633" i="1"/>
  <c r="CZ451" i="1"/>
  <c r="CY451" i="1"/>
  <c r="DD451" i="1"/>
  <c r="DD66" i="1"/>
  <c r="CY66" i="1"/>
  <c r="CZ66" i="1"/>
  <c r="DD204" i="1"/>
  <c r="CZ204" i="1"/>
  <c r="CY204" i="1"/>
  <c r="DD515" i="1"/>
  <c r="CY515" i="1"/>
  <c r="CZ515" i="1"/>
  <c r="CZ1958" i="1"/>
  <c r="DD1958" i="1"/>
  <c r="CY1958" i="1"/>
  <c r="CZ760" i="1"/>
  <c r="CY760" i="1"/>
  <c r="DD760" i="1"/>
  <c r="DB258" i="1"/>
  <c r="DA258" i="1"/>
  <c r="BX1581" i="1"/>
  <c r="BY1581" i="1"/>
  <c r="CC1581" i="1"/>
  <c r="BY276" i="1"/>
  <c r="CA276" i="1" s="1"/>
  <c r="CC276" i="1"/>
  <c r="BX276" i="1"/>
  <c r="CC632" i="1"/>
  <c r="BX632" i="1"/>
  <c r="BY632" i="1"/>
  <c r="BX980" i="1"/>
  <c r="BY980" i="1"/>
  <c r="CC980" i="1"/>
  <c r="CC1950" i="1"/>
  <c r="BY1950" i="1"/>
  <c r="BX1950" i="1"/>
  <c r="CC1170" i="1"/>
  <c r="BX1170" i="1"/>
  <c r="BY1170" i="1"/>
  <c r="BX1591" i="1"/>
  <c r="CC1591" i="1"/>
  <c r="BY1591" i="1"/>
  <c r="CC1017" i="1"/>
  <c r="BX1017" i="1"/>
  <c r="BY1017" i="1"/>
  <c r="BY1066" i="1"/>
  <c r="BX1066" i="1"/>
  <c r="CC1066" i="1"/>
  <c r="CC181" i="1"/>
  <c r="BX181" i="1"/>
  <c r="BY181" i="1"/>
  <c r="CC1827" i="1"/>
  <c r="BX1827" i="1"/>
  <c r="BY1827" i="1"/>
  <c r="CC712" i="1"/>
  <c r="BX712" i="1"/>
  <c r="BY712" i="1"/>
  <c r="BX1911" i="1"/>
  <c r="CC1911" i="1"/>
  <c r="BY1911" i="1"/>
  <c r="CC472" i="1"/>
  <c r="BY472" i="1"/>
  <c r="BX472" i="1"/>
  <c r="BX1365" i="1"/>
  <c r="BY1365" i="1"/>
  <c r="CA1365" i="1" s="1"/>
  <c r="CC1365" i="1"/>
  <c r="BZ560" i="1"/>
  <c r="CA560" i="1"/>
  <c r="BZ881" i="1"/>
  <c r="BZ1134" i="1"/>
  <c r="CA1134" i="1"/>
  <c r="CA175" i="1"/>
  <c r="CA1100" i="1"/>
  <c r="BZ1006" i="1"/>
  <c r="CA1006" i="1"/>
  <c r="BZ1222" i="1"/>
  <c r="BY522" i="1"/>
  <c r="BX522" i="1"/>
  <c r="CC522" i="1"/>
  <c r="BX330" i="1"/>
  <c r="CC330" i="1"/>
  <c r="BY330" i="1"/>
  <c r="BX93" i="1"/>
  <c r="BY93" i="1"/>
  <c r="CC93" i="1"/>
  <c r="CC873" i="1"/>
  <c r="BX873" i="1"/>
  <c r="BY873" i="1"/>
  <c r="BY497" i="1"/>
  <c r="CC497" i="1"/>
  <c r="BX497" i="1"/>
  <c r="BX1133" i="1"/>
  <c r="BY1133" i="1"/>
  <c r="CC1133" i="1"/>
  <c r="BX1265" i="1"/>
  <c r="BY1265" i="1"/>
  <c r="CC1265" i="1"/>
  <c r="CC1018" i="1"/>
  <c r="BY1018" i="1"/>
  <c r="BX1018" i="1"/>
  <c r="BX1015" i="1"/>
  <c r="BY1015" i="1"/>
  <c r="CC1015" i="1"/>
  <c r="BX1274" i="1"/>
  <c r="CC1274" i="1"/>
  <c r="BY1274" i="1"/>
  <c r="CC1548" i="1"/>
  <c r="BX1548" i="1"/>
  <c r="BY1548" i="1"/>
  <c r="CC1628" i="1"/>
  <c r="BX1628" i="1"/>
  <c r="BY1628" i="1"/>
  <c r="BY1824" i="1"/>
  <c r="BX1824" i="1"/>
  <c r="CC1824" i="1"/>
  <c r="BX55" i="1"/>
  <c r="BY55" i="1"/>
  <c r="CC55" i="1"/>
  <c r="CC663" i="1"/>
  <c r="BY663" i="1"/>
  <c r="BX663" i="1"/>
  <c r="BY546" i="1"/>
  <c r="BX546" i="1"/>
  <c r="CC546" i="1"/>
  <c r="BY230" i="1"/>
  <c r="BX230" i="1"/>
  <c r="CC230" i="1"/>
  <c r="BX651" i="1"/>
  <c r="BY651" i="1"/>
  <c r="CC651" i="1"/>
  <c r="CC1384" i="1"/>
  <c r="BX1384" i="1"/>
  <c r="BY1384" i="1"/>
  <c r="CC1453" i="1"/>
  <c r="BX1453" i="1"/>
  <c r="BY1453" i="1"/>
  <c r="BX1217" i="1"/>
  <c r="CC1217" i="1"/>
  <c r="BY1217" i="1"/>
  <c r="CC1144" i="1"/>
  <c r="BX1144" i="1"/>
  <c r="BY1144" i="1"/>
  <c r="BY1394" i="1"/>
  <c r="CC1394" i="1"/>
  <c r="BX1394" i="1"/>
  <c r="CC1848" i="1"/>
  <c r="BX1848" i="1"/>
  <c r="BY1848" i="1"/>
  <c r="BX1849" i="1"/>
  <c r="CC1849" i="1"/>
  <c r="BY1849" i="1"/>
  <c r="BY207" i="1"/>
  <c r="BX207" i="1"/>
  <c r="CC207" i="1"/>
  <c r="CL1514" i="1"/>
  <c r="CM1514" i="1"/>
  <c r="CQ1514" i="1"/>
  <c r="CY1559" i="1"/>
  <c r="DD1559" i="1"/>
  <c r="CZ1559" i="1"/>
  <c r="CZ877" i="1"/>
  <c r="DD877" i="1"/>
  <c r="CY877" i="1"/>
  <c r="DD91" i="1"/>
  <c r="CY91" i="1"/>
  <c r="CZ91" i="1"/>
  <c r="DD1950" i="1"/>
  <c r="CY1950" i="1"/>
  <c r="CZ1950" i="1"/>
  <c r="DD781" i="1"/>
  <c r="CY781" i="1"/>
  <c r="CZ781" i="1"/>
  <c r="DD409" i="1"/>
  <c r="CZ409" i="1"/>
  <c r="CY409" i="1"/>
  <c r="CQ1883" i="1"/>
  <c r="CM1883" i="1"/>
  <c r="CL1883" i="1"/>
  <c r="CZ1715" i="1"/>
  <c r="DD1715" i="1"/>
  <c r="CY1715" i="1"/>
  <c r="DD630" i="1"/>
  <c r="CY630" i="1"/>
  <c r="CZ630" i="1"/>
  <c r="CM1777" i="1"/>
  <c r="CL1777" i="1"/>
  <c r="CQ1777" i="1"/>
  <c r="CZ1433" i="1"/>
  <c r="DD1433" i="1"/>
  <c r="CY1433" i="1"/>
  <c r="CZ715" i="1"/>
  <c r="CY715" i="1"/>
  <c r="DD715" i="1"/>
  <c r="CQ1861" i="1"/>
  <c r="CM1861" i="1"/>
  <c r="CL1861" i="1"/>
  <c r="CQ1800" i="1"/>
  <c r="CM1800" i="1"/>
  <c r="CL1800" i="1"/>
  <c r="CL1834" i="1"/>
  <c r="CM1834" i="1"/>
  <c r="CQ1834" i="1"/>
  <c r="CQ1820" i="1"/>
  <c r="CL1820" i="1"/>
  <c r="CM1820" i="1"/>
  <c r="CM1597" i="1"/>
  <c r="CO1597" i="1" s="1"/>
  <c r="CL1597" i="1"/>
  <c r="CQ1597" i="1"/>
  <c r="CQ1454" i="1"/>
  <c r="CL1454" i="1"/>
  <c r="CM1454" i="1"/>
  <c r="CL1130" i="1"/>
  <c r="CQ1130" i="1"/>
  <c r="CM1130" i="1"/>
  <c r="CQ1041" i="1"/>
  <c r="CL1041" i="1"/>
  <c r="CM1041" i="1"/>
  <c r="CQ806" i="1"/>
  <c r="CM806" i="1"/>
  <c r="CL806" i="1"/>
  <c r="CQ493" i="1"/>
  <c r="CL493" i="1"/>
  <c r="CM493" i="1"/>
  <c r="CQ569" i="1"/>
  <c r="CM569" i="1"/>
  <c r="CL569" i="1"/>
  <c r="CQ352" i="1"/>
  <c r="CL352" i="1"/>
  <c r="CM352" i="1"/>
  <c r="CQ243" i="1"/>
  <c r="CM243" i="1"/>
  <c r="CL243" i="1"/>
  <c r="CQ187" i="1"/>
  <c r="CM187" i="1"/>
  <c r="CL187" i="1"/>
  <c r="CM1845" i="1"/>
  <c r="CQ1845" i="1"/>
  <c r="CL1845" i="1"/>
  <c r="CQ1588" i="1"/>
  <c r="CM1588" i="1"/>
  <c r="CL1588" i="1"/>
  <c r="CL1704" i="1"/>
  <c r="CQ1704" i="1"/>
  <c r="CM1704" i="1"/>
  <c r="CL1623" i="1"/>
  <c r="CQ1623" i="1"/>
  <c r="CM1623" i="1"/>
  <c r="CM1439" i="1"/>
  <c r="CQ1439" i="1"/>
  <c r="CL1439" i="1"/>
  <c r="CM1232" i="1"/>
  <c r="CQ1232" i="1"/>
  <c r="CL1232" i="1"/>
  <c r="CM978" i="1"/>
  <c r="CQ978" i="1"/>
  <c r="CL978" i="1"/>
  <c r="CL1126" i="1"/>
  <c r="CM1126" i="1"/>
  <c r="CQ1126" i="1"/>
  <c r="CM1009" i="1"/>
  <c r="CL1009" i="1"/>
  <c r="CQ1009" i="1"/>
  <c r="CL785" i="1"/>
  <c r="CM785" i="1"/>
  <c r="CQ785" i="1"/>
  <c r="CL710" i="1"/>
  <c r="CQ710" i="1"/>
  <c r="CM710" i="1"/>
  <c r="CM435" i="1"/>
  <c r="CL435" i="1"/>
  <c r="CQ435" i="1"/>
  <c r="CL308" i="1"/>
  <c r="CQ308" i="1"/>
  <c r="CM308" i="1"/>
  <c r="CQ78" i="1"/>
  <c r="CL78" i="1"/>
  <c r="CM78" i="1"/>
  <c r="CM1376" i="1"/>
  <c r="CL1376" i="1"/>
  <c r="CQ1376" i="1"/>
  <c r="CM1382" i="1"/>
  <c r="CL1382" i="1"/>
  <c r="CQ1382" i="1"/>
  <c r="CM1367" i="1"/>
  <c r="CL1367" i="1"/>
  <c r="CQ1367" i="1"/>
  <c r="CL1133" i="1"/>
  <c r="CQ1133" i="1"/>
  <c r="CM1133" i="1"/>
  <c r="CQ951" i="1"/>
  <c r="CL951" i="1"/>
  <c r="CM951" i="1"/>
  <c r="CQ891" i="1"/>
  <c r="CL891" i="1"/>
  <c r="CM891" i="1"/>
  <c r="CM722" i="1"/>
  <c r="CQ722" i="1"/>
  <c r="CL722" i="1"/>
  <c r="CQ412" i="1"/>
  <c r="CM412" i="1"/>
  <c r="CO412" i="1" s="1"/>
  <c r="CL412" i="1"/>
  <c r="CM418" i="1"/>
  <c r="CL418" i="1"/>
  <c r="CQ418" i="1"/>
  <c r="CL156" i="1"/>
  <c r="CQ156" i="1"/>
  <c r="CM156" i="1"/>
  <c r="CQ1852" i="1"/>
  <c r="CL1852" i="1"/>
  <c r="CM1852" i="1"/>
  <c r="CL1727" i="1"/>
  <c r="CM1727" i="1"/>
  <c r="CQ1727" i="1"/>
  <c r="CL1794" i="1"/>
  <c r="CM1794" i="1"/>
  <c r="CQ1794" i="1"/>
  <c r="CM1627" i="1"/>
  <c r="CQ1627" i="1"/>
  <c r="CL1627" i="1"/>
  <c r="CM1452" i="1"/>
  <c r="CL1452" i="1"/>
  <c r="CQ1452" i="1"/>
  <c r="CM1132" i="1"/>
  <c r="CQ1132" i="1"/>
  <c r="CL1132" i="1"/>
  <c r="CL1169" i="1"/>
  <c r="CM1169" i="1"/>
  <c r="CQ1169" i="1"/>
  <c r="CQ955" i="1"/>
  <c r="CL955" i="1"/>
  <c r="CM955" i="1"/>
  <c r="CL757" i="1"/>
  <c r="CQ757" i="1"/>
  <c r="CM757" i="1"/>
  <c r="CQ532" i="1"/>
  <c r="CM532" i="1"/>
  <c r="CL532" i="1"/>
  <c r="CQ536" i="1"/>
  <c r="CM536" i="1"/>
  <c r="CO536" i="1" s="1"/>
  <c r="CL536" i="1"/>
  <c r="CQ403" i="1"/>
  <c r="CM403" i="1"/>
  <c r="CL403" i="1"/>
  <c r="CM162" i="1"/>
  <c r="CQ162" i="1"/>
  <c r="CL162" i="1"/>
  <c r="CL71" i="1"/>
  <c r="CM71" i="1"/>
  <c r="CQ71" i="1"/>
  <c r="CL1661" i="1"/>
  <c r="CQ1661" i="1"/>
  <c r="CM1661" i="1"/>
  <c r="CQ1504" i="1"/>
  <c r="CL1504" i="1"/>
  <c r="CM1504" i="1"/>
  <c r="CQ1560" i="1"/>
  <c r="CL1560" i="1"/>
  <c r="CM1560" i="1"/>
  <c r="CM1399" i="1"/>
  <c r="CO1399" i="1" s="1"/>
  <c r="CQ1399" i="1"/>
  <c r="CL1399" i="1"/>
  <c r="CQ1066" i="1"/>
  <c r="CL1066" i="1"/>
  <c r="CM1066" i="1"/>
  <c r="CN1066" i="1" s="1"/>
  <c r="CQ1037" i="1"/>
  <c r="CL1037" i="1"/>
  <c r="CM1037" i="1"/>
  <c r="CL1026" i="1"/>
  <c r="CQ1026" i="1"/>
  <c r="CM1026" i="1"/>
  <c r="CQ784" i="1"/>
  <c r="CM784" i="1"/>
  <c r="CL784" i="1"/>
  <c r="CL793" i="1"/>
  <c r="CM793" i="1"/>
  <c r="CQ793" i="1"/>
  <c r="CL590" i="1"/>
  <c r="CM590" i="1"/>
  <c r="CQ590" i="1"/>
  <c r="CM324" i="1"/>
  <c r="CL324" i="1"/>
  <c r="CQ324" i="1"/>
  <c r="CQ167" i="1"/>
  <c r="CL167" i="1"/>
  <c r="CM167" i="1"/>
  <c r="CQ304" i="1"/>
  <c r="CL304" i="1"/>
  <c r="CM304" i="1"/>
  <c r="CQ1708" i="1"/>
  <c r="CL1708" i="1"/>
  <c r="CM1708" i="1"/>
  <c r="CM1931" i="1"/>
  <c r="CQ1931" i="1"/>
  <c r="CL1931" i="1"/>
  <c r="CM1887" i="1"/>
  <c r="CQ1887" i="1"/>
  <c r="CL1887" i="1"/>
  <c r="CL1888" i="1"/>
  <c r="CM1888" i="1"/>
  <c r="CQ1888" i="1"/>
  <c r="CL1665" i="1"/>
  <c r="CQ1665" i="1"/>
  <c r="CM1665" i="1"/>
  <c r="CL1101" i="1"/>
  <c r="CQ1101" i="1"/>
  <c r="CM1101" i="1"/>
  <c r="CQ926" i="1"/>
  <c r="CL926" i="1"/>
  <c r="CM926" i="1"/>
  <c r="CQ1187" i="1"/>
  <c r="CL1187" i="1"/>
  <c r="CM1187" i="1"/>
  <c r="CQ918" i="1"/>
  <c r="CL918" i="1"/>
  <c r="CM918" i="1"/>
  <c r="CL766" i="1"/>
  <c r="CM766" i="1"/>
  <c r="CQ766" i="1"/>
  <c r="CL644" i="1"/>
  <c r="CQ644" i="1"/>
  <c r="CM644" i="1"/>
  <c r="CM563" i="1"/>
  <c r="CL563" i="1"/>
  <c r="CQ563" i="1"/>
  <c r="CL457" i="1"/>
  <c r="CQ457" i="1"/>
  <c r="CM457" i="1"/>
  <c r="CM91" i="1"/>
  <c r="CQ91" i="1"/>
  <c r="CL91" i="1"/>
  <c r="CL2045" i="1"/>
  <c r="CQ2045" i="1"/>
  <c r="CM2045" i="1"/>
  <c r="CQ1476" i="1"/>
  <c r="CL1476" i="1"/>
  <c r="CM1476" i="1"/>
  <c r="CL1586" i="1"/>
  <c r="CM1586" i="1"/>
  <c r="CQ1586" i="1"/>
  <c r="CM1517" i="1"/>
  <c r="CL1517" i="1"/>
  <c r="CQ1517" i="1"/>
  <c r="CM905" i="1"/>
  <c r="CQ905" i="1"/>
  <c r="CL905" i="1"/>
  <c r="CQ988" i="1"/>
  <c r="CL988" i="1"/>
  <c r="CM988" i="1"/>
  <c r="CM1148" i="1"/>
  <c r="CL1148" i="1"/>
  <c r="CQ1148" i="1"/>
  <c r="CM1074" i="1"/>
  <c r="CQ1074" i="1"/>
  <c r="CL1074" i="1"/>
  <c r="CM967" i="1"/>
  <c r="CQ967" i="1"/>
  <c r="CL967" i="1"/>
  <c r="CL684" i="1"/>
  <c r="CM684" i="1"/>
  <c r="CQ684" i="1"/>
  <c r="CM665" i="1"/>
  <c r="CL665" i="1"/>
  <c r="CQ665" i="1"/>
  <c r="CQ355" i="1"/>
  <c r="CL355" i="1"/>
  <c r="CM355" i="1"/>
  <c r="CM135" i="1"/>
  <c r="CQ135" i="1"/>
  <c r="CL135" i="1"/>
  <c r="CL202" i="1"/>
  <c r="CM202" i="1"/>
  <c r="CQ202" i="1"/>
  <c r="CQ2032" i="1"/>
  <c r="CM2032" i="1"/>
  <c r="CO2032" i="1" s="1"/>
  <c r="CL2032" i="1"/>
  <c r="CM1575" i="1"/>
  <c r="CL1575" i="1"/>
  <c r="CQ1575" i="1"/>
  <c r="CL1709" i="1"/>
  <c r="CM1709" i="1"/>
  <c r="CQ1709" i="1"/>
  <c r="CL1552" i="1"/>
  <c r="CM1552" i="1"/>
  <c r="CQ1552" i="1"/>
  <c r="CM1180" i="1"/>
  <c r="CL1180" i="1"/>
  <c r="CQ1180" i="1"/>
  <c r="CL1381" i="1"/>
  <c r="CQ1381" i="1"/>
  <c r="CM1381" i="1"/>
  <c r="CM1185" i="1"/>
  <c r="CQ1185" i="1"/>
  <c r="CL1185" i="1"/>
  <c r="CL868" i="1"/>
  <c r="CM868" i="1"/>
  <c r="CQ868" i="1"/>
  <c r="CL898" i="1"/>
  <c r="CQ898" i="1"/>
  <c r="CM898" i="1"/>
  <c r="CQ670" i="1"/>
  <c r="CM670" i="1"/>
  <c r="CL670" i="1"/>
  <c r="CL478" i="1"/>
  <c r="CQ478" i="1"/>
  <c r="CM478" i="1"/>
  <c r="CM485" i="1"/>
  <c r="CQ485" i="1"/>
  <c r="CL485" i="1"/>
  <c r="CM410" i="1"/>
  <c r="CQ410" i="1"/>
  <c r="CL410" i="1"/>
  <c r="CL161" i="1"/>
  <c r="CM161" i="1"/>
  <c r="CQ161" i="1"/>
  <c r="CM1993" i="1"/>
  <c r="CQ1993" i="1"/>
  <c r="CL1993" i="1"/>
  <c r="CL1890" i="1"/>
  <c r="CM1890" i="1"/>
  <c r="CQ1890" i="1"/>
  <c r="CQ1824" i="1"/>
  <c r="CL1824" i="1"/>
  <c r="CM1824" i="1"/>
  <c r="CM1639" i="1"/>
  <c r="CL1639" i="1"/>
  <c r="CQ1639" i="1"/>
  <c r="CL1651" i="1"/>
  <c r="CM1651" i="1"/>
  <c r="CQ1651" i="1"/>
  <c r="CQ1047" i="1"/>
  <c r="CL1047" i="1"/>
  <c r="CM1047" i="1"/>
  <c r="CL1076" i="1"/>
  <c r="CQ1076" i="1"/>
  <c r="CM1076" i="1"/>
  <c r="CQ867" i="1"/>
  <c r="CL867" i="1"/>
  <c r="CM867" i="1"/>
  <c r="CL708" i="1"/>
  <c r="CM708" i="1"/>
  <c r="CQ708" i="1"/>
  <c r="CL658" i="1"/>
  <c r="CQ658" i="1"/>
  <c r="CM658" i="1"/>
  <c r="CQ278" i="1"/>
  <c r="CL278" i="1"/>
  <c r="CM278" i="1"/>
  <c r="CM248" i="1"/>
  <c r="CL248" i="1"/>
  <c r="CQ248" i="1"/>
  <c r="CQ247" i="1"/>
  <c r="CM247" i="1"/>
  <c r="CO247" i="1" s="1"/>
  <c r="CL247" i="1"/>
  <c r="CQ98" i="1"/>
  <c r="CL98" i="1"/>
  <c r="CM98" i="1"/>
  <c r="CM2023" i="1"/>
  <c r="CQ2023" i="1"/>
  <c r="CL2023" i="1"/>
  <c r="CL1642" i="1"/>
  <c r="CM1642" i="1"/>
  <c r="CQ1642" i="1"/>
  <c r="CM1541" i="1"/>
  <c r="CL1541" i="1"/>
  <c r="CQ1541" i="1"/>
  <c r="CM1511" i="1"/>
  <c r="CL1511" i="1"/>
  <c r="CQ1511" i="1"/>
  <c r="CM1407" i="1"/>
  <c r="CL1407" i="1"/>
  <c r="CQ1407" i="1"/>
  <c r="CL1140" i="1"/>
  <c r="CM1140" i="1"/>
  <c r="CQ1140" i="1"/>
  <c r="CL1301" i="1"/>
  <c r="CM1301" i="1"/>
  <c r="CQ1301" i="1"/>
  <c r="CL1060" i="1"/>
  <c r="CQ1060" i="1"/>
  <c r="CM1060" i="1"/>
  <c r="CL827" i="1"/>
  <c r="CM827" i="1"/>
  <c r="CQ827" i="1"/>
  <c r="CQ512" i="1"/>
  <c r="CL512" i="1"/>
  <c r="CM512" i="1"/>
  <c r="CL551" i="1"/>
  <c r="CM551" i="1"/>
  <c r="CQ551" i="1"/>
  <c r="CM306" i="1"/>
  <c r="CL306" i="1"/>
  <c r="CQ306" i="1"/>
  <c r="CM330" i="1"/>
  <c r="CQ330" i="1"/>
  <c r="CL330" i="1"/>
  <c r="CQ64" i="1"/>
  <c r="CL64" i="1"/>
  <c r="CM64" i="1"/>
  <c r="CM1831" i="1"/>
  <c r="CQ1831" i="1"/>
  <c r="CL1831" i="1"/>
  <c r="CL1897" i="1"/>
  <c r="CM1897" i="1"/>
  <c r="CQ1897" i="1"/>
  <c r="CM1923" i="1"/>
  <c r="CQ1923" i="1"/>
  <c r="CL1923" i="1"/>
  <c r="CQ1018" i="1"/>
  <c r="CL1018" i="1"/>
  <c r="CM1018" i="1"/>
  <c r="CQ1413" i="1"/>
  <c r="CM1413" i="1"/>
  <c r="CO1413" i="1" s="1"/>
  <c r="CL1413" i="1"/>
  <c r="CQ1402" i="1"/>
  <c r="CL1402" i="1"/>
  <c r="CM1402" i="1"/>
  <c r="CL1190" i="1"/>
  <c r="CM1190" i="1"/>
  <c r="CQ1190" i="1"/>
  <c r="CL652" i="1"/>
  <c r="CM652" i="1"/>
  <c r="CQ652" i="1"/>
  <c r="CQ942" i="1"/>
  <c r="CL942" i="1"/>
  <c r="CM942" i="1"/>
  <c r="CL581" i="1"/>
  <c r="CQ581" i="1"/>
  <c r="CM581" i="1"/>
  <c r="CL467" i="1"/>
  <c r="CM467" i="1"/>
  <c r="CQ467" i="1"/>
  <c r="CM456" i="1"/>
  <c r="CQ456" i="1"/>
  <c r="CL456" i="1"/>
  <c r="CM216" i="1"/>
  <c r="CQ216" i="1"/>
  <c r="CL216" i="1"/>
  <c r="CM80" i="1"/>
  <c r="CL80" i="1"/>
  <c r="CQ80" i="1"/>
  <c r="CQ1885" i="1"/>
  <c r="CL1885" i="1"/>
  <c r="CM1885" i="1"/>
  <c r="CL1775" i="1"/>
  <c r="CM1775" i="1"/>
  <c r="CQ1775" i="1"/>
  <c r="CQ1809" i="1"/>
  <c r="CL1809" i="1"/>
  <c r="CM1809" i="1"/>
  <c r="CL1717" i="1"/>
  <c r="CQ1717" i="1"/>
  <c r="CM1717" i="1"/>
  <c r="CM1131" i="1"/>
  <c r="CL1131" i="1"/>
  <c r="CQ1131" i="1"/>
  <c r="CM1209" i="1"/>
  <c r="CQ1209" i="1"/>
  <c r="CL1209" i="1"/>
  <c r="CL995" i="1"/>
  <c r="CM995" i="1"/>
  <c r="CQ995" i="1"/>
  <c r="CL999" i="1"/>
  <c r="CQ999" i="1"/>
  <c r="CM999" i="1"/>
  <c r="CM803" i="1"/>
  <c r="CQ803" i="1"/>
  <c r="CL803" i="1"/>
  <c r="CM423" i="1"/>
  <c r="CQ423" i="1"/>
  <c r="CL423" i="1"/>
  <c r="CL580" i="1"/>
  <c r="CQ580" i="1"/>
  <c r="CM580" i="1"/>
  <c r="CL180" i="1"/>
  <c r="CM180" i="1"/>
  <c r="CQ180" i="1"/>
  <c r="CQ267" i="1"/>
  <c r="CM267" i="1"/>
  <c r="CL267" i="1"/>
  <c r="CL120" i="1"/>
  <c r="CQ120" i="1"/>
  <c r="CM120" i="1"/>
  <c r="CY1440" i="1"/>
  <c r="CZ1440" i="1"/>
  <c r="DD1440" i="1"/>
  <c r="CY2006" i="1"/>
  <c r="CZ2006" i="1"/>
  <c r="DD2006" i="1"/>
  <c r="DD1796" i="1"/>
  <c r="CZ1796" i="1"/>
  <c r="CY1796" i="1"/>
  <c r="CY1827" i="1"/>
  <c r="CZ1827" i="1"/>
  <c r="DD1827" i="1"/>
  <c r="CZ1487" i="1"/>
  <c r="DD1487" i="1"/>
  <c r="CY1487" i="1"/>
  <c r="CZ1443" i="1"/>
  <c r="DD1443" i="1"/>
  <c r="CY1443" i="1"/>
  <c r="CZ1099" i="1"/>
  <c r="CY1099" i="1"/>
  <c r="DD1099" i="1"/>
  <c r="CY1142" i="1"/>
  <c r="CZ1142" i="1"/>
  <c r="DD1142" i="1"/>
  <c r="CZ1167" i="1"/>
  <c r="CY1167" i="1"/>
  <c r="DD1167" i="1"/>
  <c r="CZ890" i="1"/>
  <c r="CY890" i="1"/>
  <c r="DD890" i="1"/>
  <c r="CZ484" i="1"/>
  <c r="DB484" i="1" s="1"/>
  <c r="CY484" i="1"/>
  <c r="DD484" i="1"/>
  <c r="CY620" i="1"/>
  <c r="CZ620" i="1"/>
  <c r="DD620" i="1"/>
  <c r="DD433" i="1"/>
  <c r="CY433" i="1"/>
  <c r="CZ433" i="1"/>
  <c r="CZ422" i="1"/>
  <c r="CY422" i="1"/>
  <c r="DD422" i="1"/>
  <c r="DD171" i="1"/>
  <c r="CY171" i="1"/>
  <c r="CZ171" i="1"/>
  <c r="DD1787" i="1"/>
  <c r="CY1787" i="1"/>
  <c r="CZ1787" i="1"/>
  <c r="CY1331" i="1"/>
  <c r="CZ1331" i="1"/>
  <c r="DD1331" i="1"/>
  <c r="CY1693" i="1"/>
  <c r="DD1693" i="1"/>
  <c r="CZ1693" i="1"/>
  <c r="CY1624" i="1"/>
  <c r="DD1624" i="1"/>
  <c r="CZ1624" i="1"/>
  <c r="CZ1504" i="1"/>
  <c r="DB1504" i="1" s="1"/>
  <c r="CY1504" i="1"/>
  <c r="DD1504" i="1"/>
  <c r="CZ1310" i="1"/>
  <c r="DD1310" i="1"/>
  <c r="CY1310" i="1"/>
  <c r="CZ1139" i="1"/>
  <c r="CY1139" i="1"/>
  <c r="DD1139" i="1"/>
  <c r="DD985" i="1"/>
  <c r="CY985" i="1"/>
  <c r="CZ985" i="1"/>
  <c r="CY871" i="1"/>
  <c r="DD871" i="1"/>
  <c r="CZ871" i="1"/>
  <c r="CY609" i="1"/>
  <c r="DD609" i="1"/>
  <c r="CZ609" i="1"/>
  <c r="DD635" i="1"/>
  <c r="CY635" i="1"/>
  <c r="CZ635" i="1"/>
  <c r="CZ631" i="1"/>
  <c r="CY631" i="1"/>
  <c r="DD631" i="1"/>
  <c r="DD103" i="1"/>
  <c r="CZ103" i="1"/>
  <c r="CY103" i="1"/>
  <c r="CY86" i="1"/>
  <c r="CZ86" i="1"/>
  <c r="DD86" i="1"/>
  <c r="CZ2040" i="1"/>
  <c r="CY2040" i="1"/>
  <c r="DD2040" i="1"/>
  <c r="CY1907" i="1"/>
  <c r="DD1907" i="1"/>
  <c r="CZ1907" i="1"/>
  <c r="CZ1978" i="1"/>
  <c r="DD1978" i="1"/>
  <c r="CY1978" i="1"/>
  <c r="DD1449" i="1"/>
  <c r="CY1449" i="1"/>
  <c r="CZ1449" i="1"/>
  <c r="CZ1701" i="1"/>
  <c r="DD1701" i="1"/>
  <c r="CY1701" i="1"/>
  <c r="DD1318" i="1"/>
  <c r="CY1318" i="1"/>
  <c r="CZ1318" i="1"/>
  <c r="CY1301" i="1"/>
  <c r="CZ1301" i="1"/>
  <c r="DD1301" i="1"/>
  <c r="DD907" i="1"/>
  <c r="CY907" i="1"/>
  <c r="CZ907" i="1"/>
  <c r="CY813" i="1"/>
  <c r="DD813" i="1"/>
  <c r="CZ813" i="1"/>
  <c r="DD598" i="1"/>
  <c r="CZ598" i="1"/>
  <c r="CY598" i="1"/>
  <c r="CY570" i="1"/>
  <c r="CZ570" i="1"/>
  <c r="DD570" i="1"/>
  <c r="CY449" i="1"/>
  <c r="DD449" i="1"/>
  <c r="CZ449" i="1"/>
  <c r="CY242" i="1"/>
  <c r="CZ242" i="1"/>
  <c r="DD242" i="1"/>
  <c r="DD107" i="1"/>
  <c r="CY107" i="1"/>
  <c r="CZ107" i="1"/>
  <c r="CZ2026" i="1"/>
  <c r="CY2026" i="1"/>
  <c r="DD2026" i="1"/>
  <c r="DD1780" i="1"/>
  <c r="CZ1780" i="1"/>
  <c r="CY1780" i="1"/>
  <c r="CZ1800" i="1"/>
  <c r="CY1800" i="1"/>
  <c r="DD1800" i="1"/>
  <c r="DD1690" i="1"/>
  <c r="CY1690" i="1"/>
  <c r="CZ1690" i="1"/>
  <c r="CZ1536" i="1"/>
  <c r="CY1536" i="1"/>
  <c r="DD1536" i="1"/>
  <c r="CY1333" i="1"/>
  <c r="DD1333" i="1"/>
  <c r="CZ1333" i="1"/>
  <c r="CZ1133" i="1"/>
  <c r="DD1133" i="1"/>
  <c r="CY1133" i="1"/>
  <c r="CZ1089" i="1"/>
  <c r="DD1089" i="1"/>
  <c r="CY1089" i="1"/>
  <c r="DD860" i="1"/>
  <c r="CY860" i="1"/>
  <c r="CZ860" i="1"/>
  <c r="CZ370" i="1"/>
  <c r="DD370" i="1"/>
  <c r="CY370" i="1"/>
  <c r="CZ652" i="1"/>
  <c r="DD652" i="1"/>
  <c r="CY652" i="1"/>
  <c r="CZ353" i="1"/>
  <c r="DD353" i="1"/>
  <c r="CY353" i="1"/>
  <c r="DD224" i="1"/>
  <c r="CY224" i="1"/>
  <c r="CZ224" i="1"/>
  <c r="DD132" i="1"/>
  <c r="CY132" i="1"/>
  <c r="CZ132" i="1"/>
  <c r="DD2011" i="1"/>
  <c r="CY2011" i="1"/>
  <c r="CZ2011" i="1"/>
  <c r="DB2011" i="1" s="1"/>
  <c r="CZ1566" i="1"/>
  <c r="DD1566" i="1"/>
  <c r="CY1566" i="1"/>
  <c r="CY1617" i="1"/>
  <c r="DD1617" i="1"/>
  <c r="CZ1617" i="1"/>
  <c r="CZ1444" i="1"/>
  <c r="DB1444" i="1" s="1"/>
  <c r="DD1444" i="1"/>
  <c r="CY1444" i="1"/>
  <c r="CY1456" i="1"/>
  <c r="DD1456" i="1"/>
  <c r="CZ1456" i="1"/>
  <c r="CZ1163" i="1"/>
  <c r="DD1163" i="1"/>
  <c r="CY1163" i="1"/>
  <c r="CY1203" i="1"/>
  <c r="CZ1203" i="1"/>
  <c r="DD1203" i="1"/>
  <c r="DD940" i="1"/>
  <c r="CY940" i="1"/>
  <c r="CZ940" i="1"/>
  <c r="CY819" i="1"/>
  <c r="CZ819" i="1"/>
  <c r="DD819" i="1"/>
  <c r="CY755" i="1"/>
  <c r="DD755" i="1"/>
  <c r="CZ755" i="1"/>
  <c r="CZ520" i="1"/>
  <c r="CY520" i="1"/>
  <c r="DD520" i="1"/>
  <c r="DD241" i="1"/>
  <c r="CY241" i="1"/>
  <c r="CZ241" i="1"/>
  <c r="CZ403" i="1"/>
  <c r="CY403" i="1"/>
  <c r="DD403" i="1"/>
  <c r="DD108" i="1"/>
  <c r="CY108" i="1"/>
  <c r="CZ108" i="1"/>
  <c r="CZ1697" i="1"/>
  <c r="DD1697" i="1"/>
  <c r="CY1697" i="1"/>
  <c r="CY1895" i="1"/>
  <c r="CZ1895" i="1"/>
  <c r="DD1895" i="1"/>
  <c r="CZ1854" i="1"/>
  <c r="CY1854" i="1"/>
  <c r="DD1854" i="1"/>
  <c r="CZ1453" i="1"/>
  <c r="CY1453" i="1"/>
  <c r="DD1453" i="1"/>
  <c r="CY1172" i="1"/>
  <c r="DD1172" i="1"/>
  <c r="CZ1172" i="1"/>
  <c r="CZ1196" i="1"/>
  <c r="DD1196" i="1"/>
  <c r="CY1196" i="1"/>
  <c r="CY1029" i="1"/>
  <c r="DD1029" i="1"/>
  <c r="CZ1029" i="1"/>
  <c r="CY986" i="1"/>
  <c r="CZ986" i="1"/>
  <c r="DD986" i="1"/>
  <c r="DD955" i="1"/>
  <c r="CY955" i="1"/>
  <c r="CZ955" i="1"/>
  <c r="CY717" i="1"/>
  <c r="CZ717" i="1"/>
  <c r="DD717" i="1"/>
  <c r="CZ310" i="1"/>
  <c r="CY310" i="1"/>
  <c r="DD310" i="1"/>
  <c r="CZ352" i="1"/>
  <c r="CY352" i="1"/>
  <c r="DD352" i="1"/>
  <c r="CZ114" i="1"/>
  <c r="DD114" i="1"/>
  <c r="CY114" i="1"/>
  <c r="DD55" i="1"/>
  <c r="CZ55" i="1"/>
  <c r="CY55" i="1"/>
  <c r="DD1882" i="1"/>
  <c r="CY1882" i="1"/>
  <c r="CZ1882" i="1"/>
  <c r="CY1735" i="1"/>
  <c r="CZ1735" i="1"/>
  <c r="DD1735" i="1"/>
  <c r="CY1747" i="1"/>
  <c r="CZ1747" i="1"/>
  <c r="DD1747" i="1"/>
  <c r="DD1663" i="1"/>
  <c r="CZ1663" i="1"/>
  <c r="CY1663" i="1"/>
  <c r="CZ1377" i="1"/>
  <c r="CY1377" i="1"/>
  <c r="DD1377" i="1"/>
  <c r="CZ1432" i="1"/>
  <c r="CY1432" i="1"/>
  <c r="DD1432" i="1"/>
  <c r="CZ1195" i="1"/>
  <c r="CY1195" i="1"/>
  <c r="DD1195" i="1"/>
  <c r="DD948" i="1"/>
  <c r="CY948" i="1"/>
  <c r="CZ948" i="1"/>
  <c r="CY790" i="1"/>
  <c r="CZ790" i="1"/>
  <c r="DD790" i="1"/>
  <c r="CY697" i="1"/>
  <c r="DD697" i="1"/>
  <c r="CZ697" i="1"/>
  <c r="CY183" i="1"/>
  <c r="CZ183" i="1"/>
  <c r="DD183" i="1"/>
  <c r="DD532" i="1"/>
  <c r="CZ532" i="1"/>
  <c r="CY532" i="1"/>
  <c r="CY259" i="1"/>
  <c r="DD259" i="1"/>
  <c r="CZ259" i="1"/>
  <c r="CY76" i="1"/>
  <c r="DD76" i="1"/>
  <c r="CZ76" i="1"/>
  <c r="DD1717" i="1"/>
  <c r="CY1717" i="1"/>
  <c r="CZ1717" i="1"/>
  <c r="DD2009" i="1"/>
  <c r="CZ2009" i="1"/>
  <c r="CY2009" i="1"/>
  <c r="DD1572" i="1"/>
  <c r="CY1572" i="1"/>
  <c r="CZ1572" i="1"/>
  <c r="CY1501" i="1"/>
  <c r="DD1501" i="1"/>
  <c r="CZ1501" i="1"/>
  <c r="DD1059" i="1"/>
  <c r="CY1059" i="1"/>
  <c r="CZ1059" i="1"/>
  <c r="CY1271" i="1"/>
  <c r="DD1271" i="1"/>
  <c r="CZ1271" i="1"/>
  <c r="CY999" i="1"/>
  <c r="CZ999" i="1"/>
  <c r="DD999" i="1"/>
  <c r="DD963" i="1"/>
  <c r="CZ963" i="1"/>
  <c r="CY963" i="1"/>
  <c r="CY815" i="1"/>
  <c r="CZ815" i="1"/>
  <c r="DD815" i="1"/>
  <c r="CY459" i="1"/>
  <c r="CZ459" i="1"/>
  <c r="DD459" i="1"/>
  <c r="CZ488" i="1"/>
  <c r="DD488" i="1"/>
  <c r="CY488" i="1"/>
  <c r="CY425" i="1"/>
  <c r="DD425" i="1"/>
  <c r="CZ425" i="1"/>
  <c r="CZ280" i="1"/>
  <c r="DB280" i="1" s="1"/>
  <c r="CY280" i="1"/>
  <c r="DD280" i="1"/>
  <c r="DD63" i="1"/>
  <c r="CY63" i="1"/>
  <c r="CZ63" i="1"/>
  <c r="CZ1910" i="1"/>
  <c r="DD1910" i="1"/>
  <c r="CY1910" i="1"/>
  <c r="CZ1864" i="1"/>
  <c r="CY1864" i="1"/>
  <c r="DD1864" i="1"/>
  <c r="CY1889" i="1"/>
  <c r="DD1889" i="1"/>
  <c r="CZ1889" i="1"/>
  <c r="CY1644" i="1"/>
  <c r="CZ1644" i="1"/>
  <c r="DD1644" i="1"/>
  <c r="DD1236" i="1"/>
  <c r="CZ1236" i="1"/>
  <c r="CY1236" i="1"/>
  <c r="CZ1218" i="1"/>
  <c r="CY1218" i="1"/>
  <c r="DD1218" i="1"/>
  <c r="CY1041" i="1"/>
  <c r="CZ1041" i="1"/>
  <c r="DD1041" i="1"/>
  <c r="DD837" i="1"/>
  <c r="CZ837" i="1"/>
  <c r="CY837" i="1"/>
  <c r="CZ885" i="1"/>
  <c r="DD885" i="1"/>
  <c r="CY885" i="1"/>
  <c r="DD565" i="1"/>
  <c r="CY565" i="1"/>
  <c r="CZ565" i="1"/>
  <c r="CY637" i="1"/>
  <c r="CZ637" i="1"/>
  <c r="DD637" i="1"/>
  <c r="CZ319" i="1"/>
  <c r="DB319" i="1" s="1"/>
  <c r="CY319" i="1"/>
  <c r="DD319" i="1"/>
  <c r="DD65" i="1"/>
  <c r="CY65" i="1"/>
  <c r="CZ65" i="1"/>
  <c r="CY1299" i="1"/>
  <c r="DD1299" i="1"/>
  <c r="CZ1299" i="1"/>
  <c r="CZ1616" i="1"/>
  <c r="DD1616" i="1"/>
  <c r="CY1616" i="1"/>
  <c r="DD1989" i="1"/>
  <c r="CY1989" i="1"/>
  <c r="CZ1989" i="1"/>
  <c r="CZ1640" i="1"/>
  <c r="DD1640" i="1"/>
  <c r="CY1640" i="1"/>
  <c r="CY1723" i="1"/>
  <c r="CZ1723" i="1"/>
  <c r="DD1723" i="1"/>
  <c r="DD1339" i="1"/>
  <c r="CZ1339" i="1"/>
  <c r="CY1339" i="1"/>
  <c r="DD1024" i="1"/>
  <c r="CZ1024" i="1"/>
  <c r="CY1024" i="1"/>
  <c r="CY1043" i="1"/>
  <c r="CZ1043" i="1"/>
  <c r="DD1043" i="1"/>
  <c r="DD692" i="1"/>
  <c r="CZ692" i="1"/>
  <c r="CY692" i="1"/>
  <c r="DD786" i="1"/>
  <c r="CY786" i="1"/>
  <c r="CZ786" i="1"/>
  <c r="CY534" i="1"/>
  <c r="CZ534" i="1"/>
  <c r="DD534" i="1"/>
  <c r="CY490" i="1"/>
  <c r="CZ490" i="1"/>
  <c r="DD490" i="1"/>
  <c r="CZ150" i="1"/>
  <c r="DD150" i="1"/>
  <c r="CY150" i="1"/>
  <c r="DD218" i="1"/>
  <c r="CY218" i="1"/>
  <c r="CZ218" i="1"/>
  <c r="DD1842" i="1"/>
  <c r="CY1842" i="1"/>
  <c r="CZ1842" i="1"/>
  <c r="CZ1534" i="1"/>
  <c r="CY1534" i="1"/>
  <c r="DD1534" i="1"/>
  <c r="CY1731" i="1"/>
  <c r="CZ1731" i="1"/>
  <c r="DD1731" i="1"/>
  <c r="CY1276" i="1"/>
  <c r="DD1276" i="1"/>
  <c r="CZ1276" i="1"/>
  <c r="CZ1531" i="1"/>
  <c r="CY1531" i="1"/>
  <c r="DD1531" i="1"/>
  <c r="CY1350" i="1"/>
  <c r="CZ1350" i="1"/>
  <c r="DD1350" i="1"/>
  <c r="DD947" i="1"/>
  <c r="CZ947" i="1"/>
  <c r="CY947" i="1"/>
  <c r="CY997" i="1"/>
  <c r="CZ997" i="1"/>
  <c r="DD997" i="1"/>
  <c r="CZ893" i="1"/>
  <c r="DD893" i="1"/>
  <c r="CY893" i="1"/>
  <c r="CZ659" i="1"/>
  <c r="CY659" i="1"/>
  <c r="DD659" i="1"/>
  <c r="CZ696" i="1"/>
  <c r="DD696" i="1"/>
  <c r="CY696" i="1"/>
  <c r="CZ225" i="1"/>
  <c r="DD225" i="1"/>
  <c r="CY225" i="1"/>
  <c r="CY201" i="1"/>
  <c r="DD201" i="1"/>
  <c r="CZ201" i="1"/>
  <c r="CZ144" i="1"/>
  <c r="CY144" i="1"/>
  <c r="DD144" i="1"/>
  <c r="CY526" i="1"/>
  <c r="DD526" i="1"/>
  <c r="CZ526" i="1"/>
  <c r="DD915" i="1"/>
  <c r="CZ915" i="1"/>
  <c r="CY915" i="1"/>
  <c r="CC165" i="1"/>
  <c r="BY165" i="1"/>
  <c r="BX165" i="1"/>
  <c r="BX1707" i="1"/>
  <c r="CC1707" i="1"/>
  <c r="BY1707" i="1"/>
  <c r="BY515" i="1"/>
  <c r="CC515" i="1"/>
  <c r="BX515" i="1"/>
  <c r="CC1699" i="1"/>
  <c r="BX1699" i="1"/>
  <c r="BY1699" i="1"/>
  <c r="BY1717" i="1"/>
  <c r="BX1717" i="1"/>
  <c r="CC1717" i="1"/>
  <c r="CC1008" i="1"/>
  <c r="BY1008" i="1"/>
  <c r="BX1008" i="1"/>
  <c r="BX110" i="1"/>
  <c r="CC110" i="1"/>
  <c r="BY110" i="1"/>
  <c r="CC830" i="1"/>
  <c r="BX830" i="1"/>
  <c r="BY830" i="1"/>
  <c r="CC1740" i="1"/>
  <c r="BX1740" i="1"/>
  <c r="BY1740" i="1"/>
  <c r="CC134" i="1"/>
  <c r="BY134" i="1"/>
  <c r="BX134" i="1"/>
  <c r="BX170" i="1"/>
  <c r="BY170" i="1"/>
  <c r="CC170" i="1"/>
  <c r="BX388" i="1"/>
  <c r="BY388" i="1"/>
  <c r="CC388" i="1"/>
  <c r="CC1492" i="1"/>
  <c r="BX1492" i="1"/>
  <c r="BY1492" i="1"/>
  <c r="BX1295" i="1"/>
  <c r="CC1295" i="1"/>
  <c r="BY1295" i="1"/>
  <c r="CC1768" i="1"/>
  <c r="BX1768" i="1"/>
  <c r="BY1768" i="1"/>
  <c r="BY151" i="1"/>
  <c r="BX151" i="1"/>
  <c r="CC151" i="1"/>
  <c r="BX1317" i="1"/>
  <c r="BY1317" i="1"/>
  <c r="CC1317" i="1"/>
  <c r="BY1316" i="1"/>
  <c r="CC1316" i="1"/>
  <c r="BX1316" i="1"/>
  <c r="CC1877" i="1"/>
  <c r="BY1877" i="1"/>
  <c r="BX1877" i="1"/>
  <c r="BX947" i="1"/>
  <c r="BY947" i="1"/>
  <c r="CC947" i="1"/>
  <c r="BY439" i="1"/>
  <c r="CC439" i="1"/>
  <c r="BX439" i="1"/>
  <c r="BX318" i="1"/>
  <c r="CC318" i="1"/>
  <c r="BY318" i="1"/>
  <c r="CC1242" i="1"/>
  <c r="BX1242" i="1"/>
  <c r="BY1242" i="1"/>
  <c r="BX212" i="1"/>
  <c r="BY212" i="1"/>
  <c r="CC212" i="1"/>
  <c r="BX670" i="1"/>
  <c r="BY670" i="1"/>
  <c r="CC670" i="1"/>
  <c r="BY143" i="1"/>
  <c r="CC143" i="1"/>
  <c r="BX143" i="1"/>
  <c r="CC1837" i="1"/>
  <c r="BX1837" i="1"/>
  <c r="BY1837" i="1"/>
  <c r="CC1989" i="1"/>
  <c r="BY1989" i="1"/>
  <c r="BX1989" i="1"/>
  <c r="CC75" i="1"/>
  <c r="BX75" i="1"/>
  <c r="BY75" i="1"/>
  <c r="BX675" i="1"/>
  <c r="BY675" i="1"/>
  <c r="CC675" i="1"/>
  <c r="BX167" i="1"/>
  <c r="CC167" i="1"/>
  <c r="BY167" i="1"/>
  <c r="BY1644" i="1"/>
  <c r="BX1644" i="1"/>
  <c r="CC1644" i="1"/>
  <c r="BY1862" i="1"/>
  <c r="CC1862" i="1"/>
  <c r="BX1862" i="1"/>
  <c r="CC1326" i="1"/>
  <c r="BX1326" i="1"/>
  <c r="BY1326" i="1"/>
  <c r="CC480" i="1"/>
  <c r="BX480" i="1"/>
  <c r="BY480" i="1"/>
  <c r="BY2036" i="1"/>
  <c r="BX2036" i="1"/>
  <c r="CC2036" i="1"/>
  <c r="CC454" i="1"/>
  <c r="BY454" i="1"/>
  <c r="BX454" i="1"/>
  <c r="BX616" i="1"/>
  <c r="CC616" i="1"/>
  <c r="BY616" i="1"/>
  <c r="BX1445" i="1"/>
  <c r="BY1445" i="1"/>
  <c r="CC1445" i="1"/>
  <c r="BY1990" i="1"/>
  <c r="BX1990" i="1"/>
  <c r="CC1990" i="1"/>
  <c r="BX930" i="1"/>
  <c r="CC930" i="1"/>
  <c r="BY930" i="1"/>
  <c r="BX1344" i="1"/>
  <c r="BY1344" i="1"/>
  <c r="CC1344" i="1"/>
  <c r="BY1109" i="1"/>
  <c r="BX1109" i="1"/>
  <c r="CC1109" i="1"/>
  <c r="BY1093" i="1"/>
  <c r="BX1093" i="1"/>
  <c r="CC1093" i="1"/>
  <c r="BX1748" i="1"/>
  <c r="BY1748" i="1"/>
  <c r="CA1748" i="1" s="1"/>
  <c r="CC1748" i="1"/>
  <c r="BX1945" i="1"/>
  <c r="BY1945" i="1"/>
  <c r="CC1945" i="1"/>
  <c r="CC101" i="1"/>
  <c r="BY101" i="1"/>
  <c r="BX101" i="1"/>
  <c r="BX735" i="1"/>
  <c r="BY735" i="1"/>
  <c r="CC735" i="1"/>
  <c r="BX297" i="1"/>
  <c r="BY297" i="1"/>
  <c r="CC297" i="1"/>
  <c r="CC2044" i="1"/>
  <c r="BX2044" i="1"/>
  <c r="BY2044" i="1"/>
  <c r="BX1457" i="1"/>
  <c r="CC1457" i="1"/>
  <c r="BY1457" i="1"/>
  <c r="BX1529" i="1"/>
  <c r="BY1529" i="1"/>
  <c r="CC1529" i="1"/>
  <c r="BX1329" i="1"/>
  <c r="CC1329" i="1"/>
  <c r="BY1329" i="1"/>
  <c r="BY1238" i="1"/>
  <c r="CC1238" i="1"/>
  <c r="BX1238" i="1"/>
  <c r="BY1463" i="1"/>
  <c r="BX1463" i="1"/>
  <c r="CC1463" i="1"/>
  <c r="CC1960" i="1"/>
  <c r="BX1960" i="1"/>
  <c r="BY1960" i="1"/>
  <c r="CC1405" i="1"/>
  <c r="BX1405" i="1"/>
  <c r="BY1405" i="1"/>
  <c r="BX68" i="1"/>
  <c r="BY68" i="1"/>
  <c r="CC68" i="1"/>
  <c r="BY886" i="1"/>
  <c r="BZ886" i="1" s="1"/>
  <c r="BX886" i="1"/>
  <c r="CC886" i="1"/>
  <c r="CC696" i="1"/>
  <c r="BY696" i="1"/>
  <c r="BX696" i="1"/>
  <c r="CC2047" i="1"/>
  <c r="BX2047" i="1"/>
  <c r="BY2047" i="1"/>
  <c r="BX401" i="1"/>
  <c r="BY401" i="1"/>
  <c r="CC401" i="1"/>
  <c r="CC408" i="1"/>
  <c r="BX408" i="1"/>
  <c r="BY408" i="1"/>
  <c r="CC1702" i="1"/>
  <c r="BY1702" i="1"/>
  <c r="BX1702" i="1"/>
  <c r="BX1475" i="1"/>
  <c r="BY1475" i="1"/>
  <c r="CC1475" i="1"/>
  <c r="CC1642" i="1"/>
  <c r="BX1642" i="1"/>
  <c r="BY1642" i="1"/>
  <c r="CC1666" i="1"/>
  <c r="BY1666" i="1"/>
  <c r="BX1666" i="1"/>
  <c r="CC1807" i="1"/>
  <c r="BX1807" i="1"/>
  <c r="BY1807" i="1"/>
  <c r="BZ939" i="1"/>
  <c r="CA939" i="1"/>
  <c r="CA723" i="1"/>
  <c r="BY1004" i="1"/>
  <c r="BZ1004" i="1" s="1"/>
  <c r="BX1004" i="1"/>
  <c r="CC1004" i="1"/>
  <c r="CC284" i="1"/>
  <c r="BX284" i="1"/>
  <c r="BY284" i="1"/>
  <c r="BX970" i="1"/>
  <c r="BY970" i="1"/>
  <c r="CC970" i="1"/>
  <c r="CC776" i="1"/>
  <c r="BX776" i="1"/>
  <c r="BY776" i="1"/>
  <c r="BY536" i="1"/>
  <c r="BX536" i="1"/>
  <c r="CC536" i="1"/>
  <c r="BY257" i="1"/>
  <c r="BX257" i="1"/>
  <c r="CC257" i="1"/>
  <c r="CC910" i="1"/>
  <c r="BX910" i="1"/>
  <c r="BY910" i="1"/>
  <c r="BY1722" i="1"/>
  <c r="BX1722" i="1"/>
  <c r="CC1722" i="1"/>
  <c r="CC1682" i="1"/>
  <c r="BX1682" i="1"/>
  <c r="BY1682" i="1"/>
  <c r="BY1553" i="1"/>
  <c r="CC1553" i="1"/>
  <c r="BX1553" i="1"/>
  <c r="CC1390" i="1"/>
  <c r="BX1390" i="1"/>
  <c r="BY1390" i="1"/>
  <c r="CC999" i="1"/>
  <c r="BX999" i="1"/>
  <c r="BY999" i="1"/>
  <c r="BX1273" i="1"/>
  <c r="CC1273" i="1"/>
  <c r="BY1273" i="1"/>
  <c r="BY1421" i="1"/>
  <c r="BX1421" i="1"/>
  <c r="CC1421" i="1"/>
  <c r="BX1425" i="1"/>
  <c r="BY1425" i="1"/>
  <c r="CC1425" i="1"/>
  <c r="BY67" i="1"/>
  <c r="CA67" i="1" s="1"/>
  <c r="CC67" i="1"/>
  <c r="BX67" i="1"/>
  <c r="BX680" i="1"/>
  <c r="CC680" i="1"/>
  <c r="BY680" i="1"/>
  <c r="BX561" i="1"/>
  <c r="BY561" i="1"/>
  <c r="CC561" i="1"/>
  <c r="BX256" i="1"/>
  <c r="BY256" i="1"/>
  <c r="CC256" i="1"/>
  <c r="BY1020" i="1"/>
  <c r="BZ1020" i="1" s="1"/>
  <c r="CC1020" i="1"/>
  <c r="BX1020" i="1"/>
  <c r="CC661" i="1"/>
  <c r="BX661" i="1"/>
  <c r="BY661" i="1"/>
  <c r="BX1406" i="1"/>
  <c r="BY1406" i="1"/>
  <c r="CC1406" i="1"/>
  <c r="CC1465" i="1"/>
  <c r="BX1465" i="1"/>
  <c r="BY1465" i="1"/>
  <c r="BY1237" i="1"/>
  <c r="BX1237" i="1"/>
  <c r="CC1237" i="1"/>
  <c r="BX1175" i="1"/>
  <c r="BY1175" i="1"/>
  <c r="CC1175" i="1"/>
  <c r="BX1404" i="1"/>
  <c r="BY1404" i="1"/>
  <c r="CC1404" i="1"/>
  <c r="BX1856" i="1"/>
  <c r="BY1856" i="1"/>
  <c r="CC1856" i="1"/>
  <c r="BX1881" i="1"/>
  <c r="CC1881" i="1"/>
  <c r="BY1881" i="1"/>
  <c r="BX1065" i="1"/>
  <c r="BY1065" i="1"/>
  <c r="CC1065" i="1"/>
  <c r="DZ81" i="1"/>
  <c r="EA81" i="1"/>
  <c r="CC553" i="1"/>
  <c r="BX553" i="1"/>
  <c r="BY553" i="1"/>
  <c r="BY399" i="1"/>
  <c r="BX399" i="1"/>
  <c r="CC399" i="1"/>
  <c r="BX156" i="1"/>
  <c r="BY156" i="1"/>
  <c r="CC156" i="1"/>
  <c r="BY894" i="1"/>
  <c r="CC894" i="1"/>
  <c r="BX894" i="1"/>
  <c r="CC544" i="1"/>
  <c r="BY544" i="1"/>
  <c r="BX544" i="1"/>
  <c r="BX1236" i="1"/>
  <c r="BY1236" i="1"/>
  <c r="CC1236" i="1"/>
  <c r="BX1332" i="1"/>
  <c r="BY1332" i="1"/>
  <c r="CC1332" i="1"/>
  <c r="BY1084" i="1"/>
  <c r="CC1084" i="1"/>
  <c r="BX1084" i="1"/>
  <c r="BY1068" i="1"/>
  <c r="BX1068" i="1"/>
  <c r="CC1068" i="1"/>
  <c r="BY1320" i="1"/>
  <c r="CC1320" i="1"/>
  <c r="BX1320" i="1"/>
  <c r="CC1649" i="1"/>
  <c r="BX1649" i="1"/>
  <c r="BY1649" i="1"/>
  <c r="CC1766" i="1"/>
  <c r="BY1766" i="1"/>
  <c r="BX1766" i="1"/>
  <c r="CC1893" i="1"/>
  <c r="BY1893" i="1"/>
  <c r="BX1893" i="1"/>
  <c r="DY80" i="1"/>
  <c r="BX316" i="1"/>
  <c r="BY316" i="1"/>
  <c r="CC316" i="1"/>
  <c r="BX59" i="1"/>
  <c r="BY59" i="1"/>
  <c r="CC59" i="1"/>
  <c r="BX839" i="1"/>
  <c r="BY839" i="1"/>
  <c r="CC839" i="1"/>
  <c r="BX649" i="1"/>
  <c r="BY649" i="1"/>
  <c r="CC649" i="1"/>
  <c r="BY295" i="1"/>
  <c r="CC295" i="1"/>
  <c r="BX295" i="1"/>
  <c r="CC973" i="1"/>
  <c r="BX973" i="1"/>
  <c r="BY973" i="1"/>
  <c r="BY1013" i="1"/>
  <c r="CC1013" i="1"/>
  <c r="BX1013" i="1"/>
  <c r="CC1730" i="1"/>
  <c r="BX1730" i="1"/>
  <c r="BY1730" i="1"/>
  <c r="BY1641" i="1"/>
  <c r="BX1641" i="1"/>
  <c r="CC1641" i="1"/>
  <c r="BY1011" i="1"/>
  <c r="BZ1011" i="1" s="1"/>
  <c r="BX1011" i="1"/>
  <c r="CC1011" i="1"/>
  <c r="BY2010" i="1"/>
  <c r="BX2010" i="1"/>
  <c r="CC2010" i="1"/>
  <c r="BX527" i="1"/>
  <c r="CC527" i="1"/>
  <c r="BY527" i="1"/>
  <c r="BX1294" i="1"/>
  <c r="CC1294" i="1"/>
  <c r="BY1294" i="1"/>
  <c r="CC1746" i="1"/>
  <c r="BY1746" i="1"/>
  <c r="BX1746" i="1"/>
  <c r="BX474" i="1"/>
  <c r="CC474" i="1"/>
  <c r="BY474" i="1"/>
  <c r="BX270" i="1"/>
  <c r="BY270" i="1"/>
  <c r="CC270" i="1"/>
  <c r="BX2041" i="1"/>
  <c r="BY2041" i="1"/>
  <c r="CC2041" i="1"/>
  <c r="BX808" i="1"/>
  <c r="CC808" i="1"/>
  <c r="BY808" i="1"/>
  <c r="BX448" i="1"/>
  <c r="BY448" i="1"/>
  <c r="CC448" i="1"/>
  <c r="BY1052" i="1"/>
  <c r="BZ1052" i="1" s="1"/>
  <c r="BX1052" i="1"/>
  <c r="CC1052" i="1"/>
  <c r="BY1193" i="1"/>
  <c r="CC1193" i="1"/>
  <c r="BX1193" i="1"/>
  <c r="BY526" i="1"/>
  <c r="CC526" i="1"/>
  <c r="BX526" i="1"/>
  <c r="BX511" i="1"/>
  <c r="CC511" i="1"/>
  <c r="BY511" i="1"/>
  <c r="BY1192" i="1"/>
  <c r="CC1192" i="1"/>
  <c r="BX1192" i="1"/>
  <c r="BY1367" i="1"/>
  <c r="BX1367" i="1"/>
  <c r="CC1367" i="1"/>
  <c r="BX1418" i="1"/>
  <c r="BY1418" i="1"/>
  <c r="CC1418" i="1"/>
  <c r="BX1734" i="1"/>
  <c r="CC1734" i="1"/>
  <c r="BY1734" i="1"/>
  <c r="BY1974" i="1"/>
  <c r="CA1974" i="1" s="1"/>
  <c r="BX1974" i="1"/>
  <c r="CC1974" i="1"/>
  <c r="BY570" i="1"/>
  <c r="BX570" i="1"/>
  <c r="CC570" i="1"/>
  <c r="CC436" i="1"/>
  <c r="BX436" i="1"/>
  <c r="BY436" i="1"/>
  <c r="CC174" i="1"/>
  <c r="BX174" i="1"/>
  <c r="BY174" i="1"/>
  <c r="BX927" i="1"/>
  <c r="CC927" i="1"/>
  <c r="BY927" i="1"/>
  <c r="BY579" i="1"/>
  <c r="CC579" i="1"/>
  <c r="BX579" i="1"/>
  <c r="BX1272" i="1"/>
  <c r="BY1272" i="1"/>
  <c r="CC1272" i="1"/>
  <c r="CC1376" i="1"/>
  <c r="BY1376" i="1"/>
  <c r="BX1376" i="1"/>
  <c r="BY1099" i="1"/>
  <c r="CC1099" i="1"/>
  <c r="BX1099" i="1"/>
  <c r="BY1089" i="1"/>
  <c r="CC1089" i="1"/>
  <c r="BX1089" i="1"/>
  <c r="BX1339" i="1"/>
  <c r="BY1339" i="1"/>
  <c r="CC1339" i="1"/>
  <c r="BX1744" i="1"/>
  <c r="BY1744" i="1"/>
  <c r="CC1744" i="1"/>
  <c r="CC1795" i="1"/>
  <c r="BX1795" i="1"/>
  <c r="BY1795" i="1"/>
  <c r="CC1933" i="1"/>
  <c r="BX1933" i="1"/>
  <c r="BY1933" i="1"/>
  <c r="BX96" i="1"/>
  <c r="BY96" i="1"/>
  <c r="CC96" i="1"/>
  <c r="CC730" i="1"/>
  <c r="BX730" i="1"/>
  <c r="BY730" i="1"/>
  <c r="BX606" i="1"/>
  <c r="BY606" i="1"/>
  <c r="CC606" i="1"/>
  <c r="BX294" i="1"/>
  <c r="BY294" i="1"/>
  <c r="CC294" i="1"/>
  <c r="CC2039" i="1"/>
  <c r="BX2039" i="1"/>
  <c r="BY2039" i="1"/>
  <c r="BX694" i="1"/>
  <c r="CC694" i="1"/>
  <c r="BY694" i="1"/>
  <c r="BY1451" i="1"/>
  <c r="CC1451" i="1"/>
  <c r="BX1451" i="1"/>
  <c r="BX1526" i="1"/>
  <c r="BY1526" i="1"/>
  <c r="CC1526" i="1"/>
  <c r="BY1269" i="1"/>
  <c r="BX1269" i="1"/>
  <c r="CC1269" i="1"/>
  <c r="CC1224" i="1"/>
  <c r="BX1224" i="1"/>
  <c r="BY1224" i="1"/>
  <c r="CC1460" i="1"/>
  <c r="BY1460" i="1"/>
  <c r="BX1460" i="1"/>
  <c r="BX1903" i="1"/>
  <c r="BY1903" i="1"/>
  <c r="CC1903" i="1"/>
  <c r="BY1940" i="1"/>
  <c r="BX1940" i="1"/>
  <c r="CC1940" i="1"/>
  <c r="BY1375" i="1"/>
  <c r="BX1375" i="1"/>
  <c r="CC1375" i="1"/>
  <c r="BX229" i="1"/>
  <c r="BY229" i="1"/>
  <c r="CC229" i="1"/>
  <c r="BX879" i="1"/>
  <c r="BY879" i="1"/>
  <c r="CC879" i="1"/>
  <c r="BX740" i="1"/>
  <c r="BY740" i="1"/>
  <c r="CC740" i="1"/>
  <c r="BX476" i="1"/>
  <c r="BY476" i="1"/>
  <c r="CC476" i="1"/>
  <c r="BX200" i="1"/>
  <c r="BY200" i="1"/>
  <c r="CC200" i="1"/>
  <c r="BX849" i="1"/>
  <c r="CC849" i="1"/>
  <c r="BY849" i="1"/>
  <c r="BX1625" i="1"/>
  <c r="BY1625" i="1"/>
  <c r="CC1625" i="1"/>
  <c r="CC1658" i="1"/>
  <c r="BX1658" i="1"/>
  <c r="BY1658" i="1"/>
  <c r="BY1486" i="1"/>
  <c r="BX1486" i="1"/>
  <c r="CC1486" i="1"/>
  <c r="CC1327" i="1"/>
  <c r="BX1327" i="1"/>
  <c r="BY1327" i="1"/>
  <c r="BX438" i="1"/>
  <c r="BY438" i="1"/>
  <c r="CC438" i="1"/>
  <c r="BX1168" i="1"/>
  <c r="CC1168" i="1"/>
  <c r="BY1168" i="1"/>
  <c r="CC1142" i="1"/>
  <c r="BY1142" i="1"/>
  <c r="BX1142" i="1"/>
  <c r="CC1981" i="1"/>
  <c r="BX1981" i="1"/>
  <c r="BY1981" i="1"/>
  <c r="CC460" i="1"/>
  <c r="BX460" i="1"/>
  <c r="BY460" i="1"/>
  <c r="BY226" i="1"/>
  <c r="BX226" i="1"/>
  <c r="CC226" i="1"/>
  <c r="BX88" i="1"/>
  <c r="BY88" i="1"/>
  <c r="CC88" i="1"/>
  <c r="CC826" i="1"/>
  <c r="BX826" i="1"/>
  <c r="BY826" i="1"/>
  <c r="BY589" i="1"/>
  <c r="CC589" i="1"/>
  <c r="BX589" i="1"/>
  <c r="BY158" i="1"/>
  <c r="BX158" i="1"/>
  <c r="CC158" i="1"/>
  <c r="CC1039" i="1"/>
  <c r="BX1039" i="1"/>
  <c r="BY1039" i="1"/>
  <c r="BX1014" i="1"/>
  <c r="BY1014" i="1"/>
  <c r="CC1014" i="1"/>
  <c r="CC179" i="1"/>
  <c r="BY179" i="1"/>
  <c r="BX179" i="1"/>
  <c r="BX1700" i="1"/>
  <c r="BY1700" i="1"/>
  <c r="CC1700" i="1"/>
  <c r="BX1776" i="1"/>
  <c r="BY1776" i="1"/>
  <c r="CC1776" i="1"/>
  <c r="BX1872" i="1"/>
  <c r="BY1872" i="1"/>
  <c r="CC1872" i="1"/>
  <c r="CC1865" i="1"/>
  <c r="BY1865" i="1"/>
  <c r="BX1865" i="1"/>
  <c r="CC1116" i="1"/>
  <c r="BY1116" i="1"/>
  <c r="BX1116" i="1"/>
  <c r="CA133" i="1"/>
  <c r="BZ133" i="1"/>
  <c r="CA1681" i="1"/>
  <c r="CA1676" i="1"/>
  <c r="BZ1101" i="1"/>
  <c r="BZ1198" i="1"/>
  <c r="CA1906" i="1"/>
  <c r="BX653" i="1"/>
  <c r="CC653" i="1"/>
  <c r="BY653" i="1"/>
  <c r="BY503" i="1"/>
  <c r="BX503" i="1"/>
  <c r="CC503" i="1"/>
  <c r="BX218" i="1"/>
  <c r="CC218" i="1"/>
  <c r="BY218" i="1"/>
  <c r="BX976" i="1"/>
  <c r="BY976" i="1"/>
  <c r="CC976" i="1"/>
  <c r="BY617" i="1"/>
  <c r="CC617" i="1"/>
  <c r="BX617" i="1"/>
  <c r="CC1371" i="1"/>
  <c r="BX1371" i="1"/>
  <c r="BY1371" i="1"/>
  <c r="BX1429" i="1"/>
  <c r="BY1429" i="1"/>
  <c r="CC1429" i="1"/>
  <c r="BY1138" i="1"/>
  <c r="CC1138" i="1"/>
  <c r="BX1138" i="1"/>
  <c r="BX1124" i="1"/>
  <c r="BY1124" i="1"/>
  <c r="CC1124" i="1"/>
  <c r="BY1383" i="1"/>
  <c r="BX1383" i="1"/>
  <c r="CC1383" i="1"/>
  <c r="BX1797" i="1"/>
  <c r="BY1797" i="1"/>
  <c r="CC1797" i="1"/>
  <c r="BY1841" i="1"/>
  <c r="BX1841" i="1"/>
  <c r="CC1841" i="1"/>
  <c r="BY2004" i="1"/>
  <c r="BX2004" i="1"/>
  <c r="CC2004" i="1"/>
  <c r="BY164" i="1"/>
  <c r="BX164" i="1"/>
  <c r="CC164" i="1"/>
  <c r="BX775" i="1"/>
  <c r="BY775" i="1"/>
  <c r="CC775" i="1"/>
  <c r="CC669" i="1"/>
  <c r="BX669" i="1"/>
  <c r="BY669" i="1"/>
  <c r="BY334" i="1"/>
  <c r="BX334" i="1"/>
  <c r="CC334" i="1"/>
  <c r="BX89" i="1"/>
  <c r="CC89" i="1"/>
  <c r="BY89" i="1"/>
  <c r="BX755" i="1"/>
  <c r="CC755" i="1"/>
  <c r="BY755" i="1"/>
  <c r="BX1488" i="1"/>
  <c r="CC1488" i="1"/>
  <c r="BY1488" i="1"/>
  <c r="BY1559" i="1"/>
  <c r="CC1559" i="1"/>
  <c r="BX1559" i="1"/>
  <c r="CC1392" i="1"/>
  <c r="BX1392" i="1"/>
  <c r="BY1392" i="1"/>
  <c r="BX1291" i="1"/>
  <c r="BY1291" i="1"/>
  <c r="CC1291" i="1"/>
  <c r="BX1487" i="1"/>
  <c r="BY1487" i="1"/>
  <c r="CC1487" i="1"/>
  <c r="BX1943" i="1"/>
  <c r="CC1943" i="1"/>
  <c r="BY1943" i="1"/>
  <c r="BX1995" i="1"/>
  <c r="CC1995" i="1"/>
  <c r="BY1995" i="1"/>
  <c r="CC1738" i="1"/>
  <c r="BY1738" i="1"/>
  <c r="BX1738" i="1"/>
  <c r="CM1691" i="1"/>
  <c r="CQ1691" i="1"/>
  <c r="CL1691" i="1"/>
  <c r="CY1661" i="1"/>
  <c r="DD1661" i="1"/>
  <c r="CZ1661" i="1"/>
  <c r="CY543" i="1"/>
  <c r="CZ543" i="1"/>
  <c r="DD543" i="1"/>
  <c r="CZ270" i="1"/>
  <c r="CY270" i="1"/>
  <c r="DD270" i="1"/>
  <c r="CZ2044" i="1"/>
  <c r="CY2044" i="1"/>
  <c r="DD2044" i="1"/>
  <c r="CZ1209" i="1"/>
  <c r="CY1209" i="1"/>
  <c r="DD1209" i="1"/>
  <c r="DD667" i="1"/>
  <c r="CZ667" i="1"/>
  <c r="CY667" i="1"/>
  <c r="CL1948" i="1"/>
  <c r="CQ1948" i="1"/>
  <c r="CM1948" i="1"/>
  <c r="DD1463" i="1"/>
  <c r="CY1463" i="1"/>
  <c r="CZ1463" i="1"/>
  <c r="CY579" i="1"/>
  <c r="DD579" i="1"/>
  <c r="CZ579" i="1"/>
  <c r="CQ1774" i="1"/>
  <c r="CL1774" i="1"/>
  <c r="CM1774" i="1"/>
  <c r="DD1452" i="1"/>
  <c r="CZ1452" i="1"/>
  <c r="CY1452" i="1"/>
  <c r="DD753" i="1"/>
  <c r="CZ753" i="1"/>
  <c r="CY753" i="1"/>
  <c r="CQ1920" i="1"/>
  <c r="CM1920" i="1"/>
  <c r="CL1920" i="1"/>
  <c r="CQ1622" i="1"/>
  <c r="CL1622" i="1"/>
  <c r="CM1622" i="1"/>
  <c r="CL1707" i="1"/>
  <c r="CM1707" i="1"/>
  <c r="CQ1707" i="1"/>
  <c r="CQ1626" i="1"/>
  <c r="CL1626" i="1"/>
  <c r="CM1626" i="1"/>
  <c r="CL1448" i="1"/>
  <c r="CM1448" i="1"/>
  <c r="CQ1448" i="1"/>
  <c r="CM1257" i="1"/>
  <c r="CL1257" i="1"/>
  <c r="CQ1257" i="1"/>
  <c r="CL992" i="1"/>
  <c r="CM992" i="1"/>
  <c r="CQ992" i="1"/>
  <c r="CM1142" i="1"/>
  <c r="CQ1142" i="1"/>
  <c r="CL1142" i="1"/>
  <c r="CL1020" i="1"/>
  <c r="CM1020" i="1"/>
  <c r="CQ1020" i="1"/>
  <c r="CM809" i="1"/>
  <c r="CQ809" i="1"/>
  <c r="CL809" i="1"/>
  <c r="CQ714" i="1"/>
  <c r="CM714" i="1"/>
  <c r="CL714" i="1"/>
  <c r="CL439" i="1"/>
  <c r="CQ439" i="1"/>
  <c r="CM439" i="1"/>
  <c r="CL319" i="1"/>
  <c r="CQ319" i="1"/>
  <c r="CM319" i="1"/>
  <c r="CL108" i="1"/>
  <c r="CM108" i="1"/>
  <c r="CO108" i="1" s="1"/>
  <c r="CQ108" i="1"/>
  <c r="CQ1978" i="1"/>
  <c r="CL1978" i="1"/>
  <c r="CM1978" i="1"/>
  <c r="CL1994" i="1"/>
  <c r="CM1994" i="1"/>
  <c r="CQ1994" i="1"/>
  <c r="CL1986" i="1"/>
  <c r="CM1986" i="1"/>
  <c r="CO1986" i="1" s="1"/>
  <c r="CQ1986" i="1"/>
  <c r="CM1555" i="1"/>
  <c r="CQ1555" i="1"/>
  <c r="CL1555" i="1"/>
  <c r="CL1656" i="1"/>
  <c r="CM1656" i="1"/>
  <c r="CQ1656" i="1"/>
  <c r="CM1303" i="1"/>
  <c r="CL1303" i="1"/>
  <c r="CQ1303" i="1"/>
  <c r="CQ1057" i="1"/>
  <c r="CM1057" i="1"/>
  <c r="CL1057" i="1"/>
  <c r="CM879" i="1"/>
  <c r="CL879" i="1"/>
  <c r="CQ879" i="1"/>
  <c r="CM883" i="1"/>
  <c r="CN883" i="1" s="1"/>
  <c r="CQ883" i="1"/>
  <c r="CL883" i="1"/>
  <c r="CL835" i="1"/>
  <c r="CM835" i="1"/>
  <c r="CQ835" i="1"/>
  <c r="CL353" i="1"/>
  <c r="CQ353" i="1"/>
  <c r="CM353" i="1"/>
  <c r="CQ334" i="1"/>
  <c r="CM334" i="1"/>
  <c r="CL334" i="1"/>
  <c r="CQ311" i="1"/>
  <c r="CL311" i="1"/>
  <c r="CM311" i="1"/>
  <c r="CQ74" i="1"/>
  <c r="CL74" i="1"/>
  <c r="CM74" i="1"/>
  <c r="CM1634" i="1"/>
  <c r="CQ1634" i="1"/>
  <c r="CL1634" i="1"/>
  <c r="CM1453" i="1"/>
  <c r="CL1453" i="1"/>
  <c r="CQ1453" i="1"/>
  <c r="CM1168" i="1"/>
  <c r="CL1168" i="1"/>
  <c r="CQ1168" i="1"/>
  <c r="CL1178" i="1"/>
  <c r="CM1178" i="1"/>
  <c r="CQ1178" i="1"/>
  <c r="CM965" i="1"/>
  <c r="CN965" i="1" s="1"/>
  <c r="CL965" i="1"/>
  <c r="CQ965" i="1"/>
  <c r="CL765" i="1"/>
  <c r="CM765" i="1"/>
  <c r="CQ765" i="1"/>
  <c r="CQ562" i="1"/>
  <c r="CL562" i="1"/>
  <c r="CM562" i="1"/>
  <c r="CL570" i="1"/>
  <c r="CM570" i="1"/>
  <c r="CQ570" i="1"/>
  <c r="CQ408" i="1"/>
  <c r="CL408" i="1"/>
  <c r="CM408" i="1"/>
  <c r="CL198" i="1"/>
  <c r="CM198" i="1"/>
  <c r="CQ198" i="1"/>
  <c r="CQ94" i="1"/>
  <c r="CL94" i="1"/>
  <c r="CM94" i="1"/>
  <c r="CL1675" i="1"/>
  <c r="CQ1675" i="1"/>
  <c r="CM1675" i="1"/>
  <c r="CM1510" i="1"/>
  <c r="CL1510" i="1"/>
  <c r="CQ1510" i="1"/>
  <c r="CL1620" i="1"/>
  <c r="CM1620" i="1"/>
  <c r="CO1620" i="1" s="1"/>
  <c r="CQ1620" i="1"/>
  <c r="CQ1424" i="1"/>
  <c r="CM1424" i="1"/>
  <c r="CL1424" i="1"/>
  <c r="CL1080" i="1"/>
  <c r="CM1080" i="1"/>
  <c r="CQ1080" i="1"/>
  <c r="CL1048" i="1"/>
  <c r="CM1048" i="1"/>
  <c r="CQ1048" i="1"/>
  <c r="CM1053" i="1"/>
  <c r="CQ1053" i="1"/>
  <c r="CL1053" i="1"/>
  <c r="CM790" i="1"/>
  <c r="CQ790" i="1"/>
  <c r="CL790" i="1"/>
  <c r="CL797" i="1"/>
  <c r="CM797" i="1"/>
  <c r="CQ797" i="1"/>
  <c r="CL594" i="1"/>
  <c r="CQ594" i="1"/>
  <c r="CM594" i="1"/>
  <c r="CM331" i="1"/>
  <c r="CL331" i="1"/>
  <c r="CQ331" i="1"/>
  <c r="CM229" i="1"/>
  <c r="CL229" i="1"/>
  <c r="CQ229" i="1"/>
  <c r="CL310" i="1"/>
  <c r="CQ310" i="1"/>
  <c r="CM310" i="1"/>
  <c r="CM1767" i="1"/>
  <c r="CQ1767" i="1"/>
  <c r="CL1767" i="1"/>
  <c r="CM1946" i="1"/>
  <c r="CQ1946" i="1"/>
  <c r="CL1946" i="1"/>
  <c r="CM1907" i="1"/>
  <c r="CL1907" i="1"/>
  <c r="CQ1907" i="1"/>
  <c r="CL1905" i="1"/>
  <c r="CQ1905" i="1"/>
  <c r="CM1905" i="1"/>
  <c r="CQ1669" i="1"/>
  <c r="CL1669" i="1"/>
  <c r="CM1669" i="1"/>
  <c r="CM1138" i="1"/>
  <c r="CQ1138" i="1"/>
  <c r="CL1138" i="1"/>
  <c r="CM1054" i="1"/>
  <c r="CN1054" i="1" s="1"/>
  <c r="CL1054" i="1"/>
  <c r="CQ1054" i="1"/>
  <c r="CM1194" i="1"/>
  <c r="CQ1194" i="1"/>
  <c r="CL1194" i="1"/>
  <c r="CM921" i="1"/>
  <c r="CQ921" i="1"/>
  <c r="CL921" i="1"/>
  <c r="CQ776" i="1"/>
  <c r="CL776" i="1"/>
  <c r="CM776" i="1"/>
  <c r="CQ646" i="1"/>
  <c r="CL646" i="1"/>
  <c r="CM646" i="1"/>
  <c r="CQ564" i="1"/>
  <c r="CM564" i="1"/>
  <c r="CL564" i="1"/>
  <c r="CL460" i="1"/>
  <c r="CQ460" i="1"/>
  <c r="CM460" i="1"/>
  <c r="CM1521" i="1"/>
  <c r="CL1521" i="1"/>
  <c r="CQ1521" i="1"/>
  <c r="CM1773" i="1"/>
  <c r="CQ1773" i="1"/>
  <c r="CL1773" i="1"/>
  <c r="CQ1776" i="1"/>
  <c r="CL1776" i="1"/>
  <c r="CM1776" i="1"/>
  <c r="CL1741" i="1"/>
  <c r="CM1741" i="1"/>
  <c r="CQ1741" i="1"/>
  <c r="CQ1512" i="1"/>
  <c r="CL1512" i="1"/>
  <c r="CM1512" i="1"/>
  <c r="CQ1393" i="1"/>
  <c r="CM1393" i="1"/>
  <c r="CL1393" i="1"/>
  <c r="CQ1092" i="1"/>
  <c r="CM1092" i="1"/>
  <c r="CL1092" i="1"/>
  <c r="CM847" i="1"/>
  <c r="CL847" i="1"/>
  <c r="CQ847" i="1"/>
  <c r="CL704" i="1"/>
  <c r="CQ704" i="1"/>
  <c r="CM704" i="1"/>
  <c r="CQ860" i="1"/>
  <c r="CM860" i="1"/>
  <c r="CL860" i="1"/>
  <c r="CM454" i="1"/>
  <c r="CL454" i="1"/>
  <c r="CQ454" i="1"/>
  <c r="CM419" i="1"/>
  <c r="CL419" i="1"/>
  <c r="CQ419" i="1"/>
  <c r="CQ301" i="1"/>
  <c r="CM301" i="1"/>
  <c r="CL301" i="1"/>
  <c r="CQ155" i="1"/>
  <c r="CM155" i="1"/>
  <c r="CL155" i="1"/>
  <c r="CL1757" i="1"/>
  <c r="CQ1757" i="1"/>
  <c r="CM1757" i="1"/>
  <c r="CQ1848" i="1"/>
  <c r="CL1848" i="1"/>
  <c r="CM1848" i="1"/>
  <c r="CQ1952" i="1"/>
  <c r="CL1952" i="1"/>
  <c r="CM1952" i="1"/>
  <c r="CL1464" i="1"/>
  <c r="CQ1464" i="1"/>
  <c r="CM1464" i="1"/>
  <c r="CL1600" i="1"/>
  <c r="CQ1600" i="1"/>
  <c r="CM1600" i="1"/>
  <c r="CM1264" i="1"/>
  <c r="CQ1264" i="1"/>
  <c r="CL1264" i="1"/>
  <c r="CL1356" i="1"/>
  <c r="CM1356" i="1"/>
  <c r="CQ1356" i="1"/>
  <c r="CL859" i="1"/>
  <c r="CM859" i="1"/>
  <c r="CQ859" i="1"/>
  <c r="CQ844" i="1"/>
  <c r="CL844" i="1"/>
  <c r="CM844" i="1"/>
  <c r="CL706" i="1"/>
  <c r="CQ706" i="1"/>
  <c r="CM706" i="1"/>
  <c r="CM672" i="1"/>
  <c r="CL672" i="1"/>
  <c r="CQ672" i="1"/>
  <c r="CL621" i="1"/>
  <c r="CM621" i="1"/>
  <c r="CQ621" i="1"/>
  <c r="CQ72" i="1"/>
  <c r="CL72" i="1"/>
  <c r="CM72" i="1"/>
  <c r="CQ208" i="1"/>
  <c r="CL208" i="1"/>
  <c r="CM208" i="1"/>
  <c r="CM2036" i="1"/>
  <c r="CQ2036" i="1"/>
  <c r="CL2036" i="1"/>
  <c r="CL1991" i="1"/>
  <c r="CM1991" i="1"/>
  <c r="CQ1991" i="1"/>
  <c r="CQ1290" i="1"/>
  <c r="CL1290" i="1"/>
  <c r="CM1290" i="1"/>
  <c r="CM1396" i="1"/>
  <c r="CL1396" i="1"/>
  <c r="CQ1396" i="1"/>
  <c r="CL1507" i="1"/>
  <c r="CM1507" i="1"/>
  <c r="CQ1507" i="1"/>
  <c r="CM1165" i="1"/>
  <c r="CL1165" i="1"/>
  <c r="CQ1165" i="1"/>
  <c r="CL969" i="1"/>
  <c r="CQ969" i="1"/>
  <c r="CM969" i="1"/>
  <c r="CL1065" i="1"/>
  <c r="CM1065" i="1"/>
  <c r="CQ1065" i="1"/>
  <c r="CL734" i="1"/>
  <c r="CM734" i="1"/>
  <c r="CQ734" i="1"/>
  <c r="CL702" i="1"/>
  <c r="CM702" i="1"/>
  <c r="CQ702" i="1"/>
  <c r="CL620" i="1"/>
  <c r="CQ620" i="1"/>
  <c r="CM620" i="1"/>
  <c r="CL360" i="1"/>
  <c r="CQ360" i="1"/>
  <c r="CM360" i="1"/>
  <c r="CL329" i="1"/>
  <c r="CM329" i="1"/>
  <c r="CQ329" i="1"/>
  <c r="CM186" i="1"/>
  <c r="CL186" i="1"/>
  <c r="CQ186" i="1"/>
  <c r="CQ2040" i="1"/>
  <c r="CL2040" i="1"/>
  <c r="CM2040" i="1"/>
  <c r="CL1648" i="1"/>
  <c r="CM1648" i="1"/>
  <c r="CQ1648" i="1"/>
  <c r="CL1556" i="1"/>
  <c r="CM1556" i="1"/>
  <c r="CQ1556" i="1"/>
  <c r="CQ1518" i="1"/>
  <c r="CM1518" i="1"/>
  <c r="CL1518" i="1"/>
  <c r="CL1443" i="1"/>
  <c r="CM1443" i="1"/>
  <c r="CQ1443" i="1"/>
  <c r="CM1212" i="1"/>
  <c r="CL1212" i="1"/>
  <c r="CQ1212" i="1"/>
  <c r="CM1305" i="1"/>
  <c r="CQ1305" i="1"/>
  <c r="CL1305" i="1"/>
  <c r="CL1061" i="1"/>
  <c r="CQ1061" i="1"/>
  <c r="CM1061" i="1"/>
  <c r="CL843" i="1"/>
  <c r="CQ843" i="1"/>
  <c r="CM843" i="1"/>
  <c r="CM614" i="1"/>
  <c r="CQ614" i="1"/>
  <c r="CL614" i="1"/>
  <c r="CQ582" i="1"/>
  <c r="CM582" i="1"/>
  <c r="CL582" i="1"/>
  <c r="CQ395" i="1"/>
  <c r="CM395" i="1"/>
  <c r="CL395" i="1"/>
  <c r="CM342" i="1"/>
  <c r="CQ342" i="1"/>
  <c r="CL342" i="1"/>
  <c r="CM81" i="1"/>
  <c r="CQ81" i="1"/>
  <c r="CL81" i="1"/>
  <c r="CQ1854" i="1"/>
  <c r="CM1854" i="1"/>
  <c r="CL1854" i="1"/>
  <c r="CL1910" i="1"/>
  <c r="CM1910" i="1"/>
  <c r="CQ1910" i="1"/>
  <c r="CL1930" i="1"/>
  <c r="CM1930" i="1"/>
  <c r="CQ1930" i="1"/>
  <c r="CQ1143" i="1"/>
  <c r="CL1143" i="1"/>
  <c r="CM1143" i="1"/>
  <c r="CL1416" i="1"/>
  <c r="CQ1416" i="1"/>
  <c r="CM1416" i="1"/>
  <c r="CQ1427" i="1"/>
  <c r="CL1427" i="1"/>
  <c r="CM1427" i="1"/>
  <c r="CQ1191" i="1"/>
  <c r="CL1191" i="1"/>
  <c r="CM1191" i="1"/>
  <c r="CM753" i="1"/>
  <c r="CQ753" i="1"/>
  <c r="CL753" i="1"/>
  <c r="CQ957" i="1"/>
  <c r="CL957" i="1"/>
  <c r="CM957" i="1"/>
  <c r="CL632" i="1"/>
  <c r="CM632" i="1"/>
  <c r="CQ632" i="1"/>
  <c r="CM480" i="1"/>
  <c r="CQ480" i="1"/>
  <c r="CL480" i="1"/>
  <c r="CL481" i="1"/>
  <c r="CQ481" i="1"/>
  <c r="CM481" i="1"/>
  <c r="CQ223" i="1"/>
  <c r="CM223" i="1"/>
  <c r="CL223" i="1"/>
  <c r="CQ82" i="1"/>
  <c r="CM82" i="1"/>
  <c r="CL82" i="1"/>
  <c r="CQ1900" i="1"/>
  <c r="CL1900" i="1"/>
  <c r="CM1900" i="1"/>
  <c r="CL1780" i="1"/>
  <c r="CQ1780" i="1"/>
  <c r="CM1780" i="1"/>
  <c r="CQ1816" i="1"/>
  <c r="CL1816" i="1"/>
  <c r="CM1816" i="1"/>
  <c r="CL1732" i="1"/>
  <c r="CQ1732" i="1"/>
  <c r="CM1732" i="1"/>
  <c r="CM1181" i="1"/>
  <c r="CL1181" i="1"/>
  <c r="CQ1181" i="1"/>
  <c r="CQ1215" i="1"/>
  <c r="CL1215" i="1"/>
  <c r="CM1215" i="1"/>
  <c r="CL1008" i="1"/>
  <c r="CQ1008" i="1"/>
  <c r="CM1008" i="1"/>
  <c r="CM1006" i="1"/>
  <c r="CQ1006" i="1"/>
  <c r="CL1006" i="1"/>
  <c r="CM782" i="1"/>
  <c r="CL782" i="1"/>
  <c r="CQ782" i="1"/>
  <c r="CL535" i="1"/>
  <c r="CM535" i="1"/>
  <c r="CQ535" i="1"/>
  <c r="CL588" i="1"/>
  <c r="CM588" i="1"/>
  <c r="CQ588" i="1"/>
  <c r="CM238" i="1"/>
  <c r="CQ238" i="1"/>
  <c r="CL238" i="1"/>
  <c r="CL276" i="1"/>
  <c r="CQ276" i="1"/>
  <c r="CM276" i="1"/>
  <c r="CM124" i="1"/>
  <c r="CQ124" i="1"/>
  <c r="CL124" i="1"/>
  <c r="CL1737" i="1"/>
  <c r="CM1737" i="1"/>
  <c r="CQ1737" i="1"/>
  <c r="CL1599" i="1"/>
  <c r="CM1599" i="1"/>
  <c r="CQ1599" i="1"/>
  <c r="CQ1731" i="1"/>
  <c r="CM1731" i="1"/>
  <c r="CL1731" i="1"/>
  <c r="CM1527" i="1"/>
  <c r="CQ1527" i="1"/>
  <c r="CL1527" i="1"/>
  <c r="CL1294" i="1"/>
  <c r="CQ1294" i="1"/>
  <c r="CM1294" i="1"/>
  <c r="CL1116" i="1"/>
  <c r="CM1116" i="1"/>
  <c r="CQ1116" i="1"/>
  <c r="CL1113" i="1"/>
  <c r="CM1113" i="1"/>
  <c r="CQ1113" i="1"/>
  <c r="CM875" i="1"/>
  <c r="CL875" i="1"/>
  <c r="CQ875" i="1"/>
  <c r="CM814" i="1"/>
  <c r="CL814" i="1"/>
  <c r="CQ814" i="1"/>
  <c r="CL664" i="1"/>
  <c r="CQ664" i="1"/>
  <c r="CM664" i="1"/>
  <c r="CM207" i="1"/>
  <c r="CL207" i="1"/>
  <c r="CQ207" i="1"/>
  <c r="CQ126" i="1"/>
  <c r="CM126" i="1"/>
  <c r="CL126" i="1"/>
  <c r="CL249" i="1"/>
  <c r="CM249" i="1"/>
  <c r="CQ249" i="1"/>
  <c r="CL1654" i="1"/>
  <c r="CM1654" i="1"/>
  <c r="CQ1654" i="1"/>
  <c r="DD1375" i="1"/>
  <c r="CZ1375" i="1"/>
  <c r="CY1375" i="1"/>
  <c r="CY1826" i="1"/>
  <c r="DD1826" i="1"/>
  <c r="CZ1826" i="1"/>
  <c r="CZ1473" i="1"/>
  <c r="DD1473" i="1"/>
  <c r="CY1473" i="1"/>
  <c r="CY1696" i="1"/>
  <c r="DD1696" i="1"/>
  <c r="CZ1696" i="1"/>
  <c r="DD1064" i="1"/>
  <c r="CY1064" i="1"/>
  <c r="CZ1064" i="1"/>
  <c r="CY1516" i="1"/>
  <c r="CZ1516" i="1"/>
  <c r="DD1516" i="1"/>
  <c r="CY1347" i="1"/>
  <c r="DD1347" i="1"/>
  <c r="CZ1347" i="1"/>
  <c r="CY900" i="1"/>
  <c r="DD900" i="1"/>
  <c r="CZ900" i="1"/>
  <c r="DD993" i="1"/>
  <c r="CZ993" i="1"/>
  <c r="CY993" i="1"/>
  <c r="CZ878" i="1"/>
  <c r="CY878" i="1"/>
  <c r="DD878" i="1"/>
  <c r="CY649" i="1"/>
  <c r="CZ649" i="1"/>
  <c r="DD649" i="1"/>
  <c r="CY670" i="1"/>
  <c r="DD670" i="1"/>
  <c r="CZ670" i="1"/>
  <c r="DD638" i="1"/>
  <c r="CY638" i="1"/>
  <c r="CZ638" i="1"/>
  <c r="DD133" i="1"/>
  <c r="CY133" i="1"/>
  <c r="CZ133" i="1"/>
  <c r="CZ123" i="1"/>
  <c r="CY123" i="1"/>
  <c r="DD123" i="1"/>
  <c r="CZ1657" i="1"/>
  <c r="CY1657" i="1"/>
  <c r="DD1657" i="1"/>
  <c r="CY1918" i="1"/>
  <c r="CZ1918" i="1"/>
  <c r="DD1918" i="1"/>
  <c r="DD1409" i="1"/>
  <c r="CY1409" i="1"/>
  <c r="CZ1409" i="1"/>
  <c r="DD1477" i="1"/>
  <c r="CZ1477" i="1"/>
  <c r="CY1477" i="1"/>
  <c r="CZ1727" i="1"/>
  <c r="DD1727" i="1"/>
  <c r="CY1727" i="1"/>
  <c r="CZ1342" i="1"/>
  <c r="DD1342" i="1"/>
  <c r="CY1342" i="1"/>
  <c r="CY1354" i="1"/>
  <c r="DD1354" i="1"/>
  <c r="CZ1354" i="1"/>
  <c r="CY937" i="1"/>
  <c r="DD937" i="1"/>
  <c r="CZ937" i="1"/>
  <c r="CY846" i="1"/>
  <c r="DD846" i="1"/>
  <c r="CZ846" i="1"/>
  <c r="CY663" i="1"/>
  <c r="DD663" i="1"/>
  <c r="CZ663" i="1"/>
  <c r="DD591" i="1"/>
  <c r="CZ591" i="1"/>
  <c r="CY591" i="1"/>
  <c r="CY467" i="1"/>
  <c r="CZ467" i="1"/>
  <c r="DD467" i="1"/>
  <c r="CY247" i="1"/>
  <c r="CZ247" i="1"/>
  <c r="DD247" i="1"/>
  <c r="CY69" i="1"/>
  <c r="CZ69" i="1"/>
  <c r="DD69" i="1"/>
  <c r="CY2030" i="1"/>
  <c r="CZ2030" i="1"/>
  <c r="DD2030" i="1"/>
  <c r="CZ1788" i="1"/>
  <c r="CY1788" i="1"/>
  <c r="DD1788" i="1"/>
  <c r="CY1810" i="1"/>
  <c r="CZ1810" i="1"/>
  <c r="DD1810" i="1"/>
  <c r="DD1694" i="1"/>
  <c r="CY1694" i="1"/>
  <c r="CZ1694" i="1"/>
  <c r="DB1694" i="1" s="1"/>
  <c r="CY1539" i="1"/>
  <c r="CZ1539" i="1"/>
  <c r="DD1539" i="1"/>
  <c r="CY941" i="1"/>
  <c r="DD941" i="1"/>
  <c r="CZ941" i="1"/>
  <c r="CZ1175" i="1"/>
  <c r="CY1175" i="1"/>
  <c r="DD1175" i="1"/>
  <c r="DD1092" i="1"/>
  <c r="CY1092" i="1"/>
  <c r="CZ1092" i="1"/>
  <c r="DD867" i="1"/>
  <c r="CZ867" i="1"/>
  <c r="CY867" i="1"/>
  <c r="DD407" i="1"/>
  <c r="CY407" i="1"/>
  <c r="CZ407" i="1"/>
  <c r="CZ655" i="1"/>
  <c r="DB655" i="1" s="1"/>
  <c r="DD655" i="1"/>
  <c r="CY655" i="1"/>
  <c r="CY399" i="1"/>
  <c r="CZ399" i="1"/>
  <c r="DB399" i="1" s="1"/>
  <c r="DD399" i="1"/>
  <c r="CY250" i="1"/>
  <c r="DD250" i="1"/>
  <c r="CZ250" i="1"/>
  <c r="CY142" i="1"/>
  <c r="CZ142" i="1"/>
  <c r="DD142" i="1"/>
  <c r="CY2023" i="1"/>
  <c r="CZ2023" i="1"/>
  <c r="DD2023" i="1"/>
  <c r="CY1615" i="1"/>
  <c r="CZ1615" i="1"/>
  <c r="DD1615" i="1"/>
  <c r="CY1623" i="1"/>
  <c r="CZ1623" i="1"/>
  <c r="DD1623" i="1"/>
  <c r="DD1465" i="1"/>
  <c r="CZ1465" i="1"/>
  <c r="CY1465" i="1"/>
  <c r="DD1324" i="1"/>
  <c r="CZ1324" i="1"/>
  <c r="CY1324" i="1"/>
  <c r="CZ1169" i="1"/>
  <c r="CY1169" i="1"/>
  <c r="DD1169" i="1"/>
  <c r="DD1248" i="1"/>
  <c r="CY1248" i="1"/>
  <c r="CZ1248" i="1"/>
  <c r="CY946" i="1"/>
  <c r="DD946" i="1"/>
  <c r="CZ946" i="1"/>
  <c r="CY841" i="1"/>
  <c r="DD841" i="1"/>
  <c r="CZ841" i="1"/>
  <c r="CY450" i="1"/>
  <c r="CZ450" i="1"/>
  <c r="DD450" i="1"/>
  <c r="CY546" i="1"/>
  <c r="DD546" i="1"/>
  <c r="CZ546" i="1"/>
  <c r="CZ334" i="1"/>
  <c r="DD334" i="1"/>
  <c r="CY334" i="1"/>
  <c r="CY414" i="1"/>
  <c r="DD414" i="1"/>
  <c r="CZ414" i="1"/>
  <c r="CZ1952" i="1"/>
  <c r="DD1952" i="1"/>
  <c r="CY1952" i="1"/>
  <c r="DD1898" i="1"/>
  <c r="CZ1898" i="1"/>
  <c r="DB1898" i="1" s="1"/>
  <c r="CY1898" i="1"/>
  <c r="CZ1884" i="1"/>
  <c r="CY1884" i="1"/>
  <c r="DD1884" i="1"/>
  <c r="DD1460" i="1"/>
  <c r="CY1460" i="1"/>
  <c r="CZ1460" i="1"/>
  <c r="CY1208" i="1"/>
  <c r="DD1208" i="1"/>
  <c r="CZ1208" i="1"/>
  <c r="CY1234" i="1"/>
  <c r="DD1234" i="1"/>
  <c r="CZ1234" i="1"/>
  <c r="CY1074" i="1"/>
  <c r="CZ1074" i="1"/>
  <c r="DD1074" i="1"/>
  <c r="CY1010" i="1"/>
  <c r="DD1010" i="1"/>
  <c r="CZ1010" i="1"/>
  <c r="DD972" i="1"/>
  <c r="CY972" i="1"/>
  <c r="CZ972" i="1"/>
  <c r="CZ727" i="1"/>
  <c r="CY727" i="1"/>
  <c r="DD727" i="1"/>
  <c r="DD432" i="1"/>
  <c r="CY432" i="1"/>
  <c r="CZ432" i="1"/>
  <c r="CY361" i="1"/>
  <c r="CZ361" i="1"/>
  <c r="DD361" i="1"/>
  <c r="CY180" i="1"/>
  <c r="DD180" i="1"/>
  <c r="CZ180" i="1"/>
  <c r="CZ56" i="1"/>
  <c r="DD56" i="1"/>
  <c r="CY56" i="1"/>
  <c r="CY1906" i="1"/>
  <c r="CZ1906" i="1"/>
  <c r="DD1906" i="1"/>
  <c r="CZ1736" i="1"/>
  <c r="DD1736" i="1"/>
  <c r="CY1736" i="1"/>
  <c r="CZ1750" i="1"/>
  <c r="CY1750" i="1"/>
  <c r="DD1750" i="1"/>
  <c r="DD1669" i="1"/>
  <c r="CY1669" i="1"/>
  <c r="CZ1669" i="1"/>
  <c r="DD1385" i="1"/>
  <c r="CZ1385" i="1"/>
  <c r="CY1385" i="1"/>
  <c r="CZ1475" i="1"/>
  <c r="CY1475" i="1"/>
  <c r="DD1475" i="1"/>
  <c r="DD1205" i="1"/>
  <c r="CZ1205" i="1"/>
  <c r="CY1205" i="1"/>
  <c r="CZ954" i="1"/>
  <c r="DD954" i="1"/>
  <c r="CY954" i="1"/>
  <c r="CY821" i="1"/>
  <c r="DD821" i="1"/>
  <c r="CZ821" i="1"/>
  <c r="DD734" i="1"/>
  <c r="CY734" i="1"/>
  <c r="CZ734" i="1"/>
  <c r="CZ350" i="1"/>
  <c r="CY350" i="1"/>
  <c r="DD350" i="1"/>
  <c r="CZ127" i="1"/>
  <c r="DD127" i="1"/>
  <c r="CY127" i="1"/>
  <c r="CZ262" i="1"/>
  <c r="DB262" i="1" s="1"/>
  <c r="CY262" i="1"/>
  <c r="DD262" i="1"/>
  <c r="DD95" i="1"/>
  <c r="CY95" i="1"/>
  <c r="CZ95" i="1"/>
  <c r="CZ1724" i="1"/>
  <c r="CY1724" i="1"/>
  <c r="DD1724" i="1"/>
  <c r="CZ1422" i="1"/>
  <c r="CY1422" i="1"/>
  <c r="DD1422" i="1"/>
  <c r="DD1580" i="1"/>
  <c r="CY1580" i="1"/>
  <c r="CZ1580" i="1"/>
  <c r="CZ1515" i="1"/>
  <c r="DD1515" i="1"/>
  <c r="CY1515" i="1"/>
  <c r="CY1073" i="1"/>
  <c r="CZ1073" i="1"/>
  <c r="DD1073" i="1"/>
  <c r="CZ1275" i="1"/>
  <c r="DD1275" i="1"/>
  <c r="CY1275" i="1"/>
  <c r="CZ1003" i="1"/>
  <c r="DD1003" i="1"/>
  <c r="CY1003" i="1"/>
  <c r="CY1004" i="1"/>
  <c r="DD1004" i="1"/>
  <c r="CZ1004" i="1"/>
  <c r="CZ834" i="1"/>
  <c r="DD834" i="1"/>
  <c r="CY834" i="1"/>
  <c r="CZ476" i="1"/>
  <c r="CY476" i="1"/>
  <c r="DD476" i="1"/>
  <c r="CY506" i="1"/>
  <c r="CZ506" i="1"/>
  <c r="DD506" i="1"/>
  <c r="CY222" i="1"/>
  <c r="CZ222" i="1"/>
  <c r="DD222" i="1"/>
  <c r="DD282" i="1"/>
  <c r="CY282" i="1"/>
  <c r="CZ282" i="1"/>
  <c r="CZ78" i="1"/>
  <c r="DD78" i="1"/>
  <c r="CY78" i="1"/>
  <c r="CZ1926" i="1"/>
  <c r="DD1926" i="1"/>
  <c r="CY1926" i="1"/>
  <c r="CY1870" i="1"/>
  <c r="CZ1870" i="1"/>
  <c r="DD1870" i="1"/>
  <c r="DD1893" i="1"/>
  <c r="CZ1893" i="1"/>
  <c r="CY1893" i="1"/>
  <c r="CZ1678" i="1"/>
  <c r="DB1678" i="1" s="1"/>
  <c r="CY1678" i="1"/>
  <c r="DD1678" i="1"/>
  <c r="CY1239" i="1"/>
  <c r="DD1239" i="1"/>
  <c r="CZ1239" i="1"/>
  <c r="CY1231" i="1"/>
  <c r="DD1231" i="1"/>
  <c r="CZ1231" i="1"/>
  <c r="CY1051" i="1"/>
  <c r="CZ1051" i="1"/>
  <c r="DD1051" i="1"/>
  <c r="DD859" i="1"/>
  <c r="CY859" i="1"/>
  <c r="CZ859" i="1"/>
  <c r="DD429" i="1"/>
  <c r="CY429" i="1"/>
  <c r="CZ429" i="1"/>
  <c r="CZ568" i="1"/>
  <c r="CY568" i="1"/>
  <c r="DD568" i="1"/>
  <c r="CZ172" i="1"/>
  <c r="DD172" i="1"/>
  <c r="CY172" i="1"/>
  <c r="DD97" i="1"/>
  <c r="CY97" i="1"/>
  <c r="CZ97" i="1"/>
  <c r="DD70" i="1"/>
  <c r="CY70" i="1"/>
  <c r="CZ70" i="1"/>
  <c r="DD1881" i="1"/>
  <c r="CY1881" i="1"/>
  <c r="CZ1881" i="1"/>
  <c r="CZ1791" i="1"/>
  <c r="DD1791" i="1"/>
  <c r="CY1791" i="1"/>
  <c r="CY1702" i="1"/>
  <c r="CZ1702" i="1"/>
  <c r="DD1702" i="1"/>
  <c r="CZ1768" i="1"/>
  <c r="CY1768" i="1"/>
  <c r="DD1768" i="1"/>
  <c r="CZ1497" i="1"/>
  <c r="DD1497" i="1"/>
  <c r="CY1497" i="1"/>
  <c r="DD1489" i="1"/>
  <c r="CY1489" i="1"/>
  <c r="CZ1489" i="1"/>
  <c r="CY1226" i="1"/>
  <c r="DD1226" i="1"/>
  <c r="CZ1226" i="1"/>
  <c r="CY1197" i="1"/>
  <c r="CZ1197" i="1"/>
  <c r="DD1197" i="1"/>
  <c r="DD939" i="1"/>
  <c r="CY939" i="1"/>
  <c r="CZ939" i="1"/>
  <c r="CY767" i="1"/>
  <c r="CZ767" i="1"/>
  <c r="DD767" i="1"/>
  <c r="CY672" i="1"/>
  <c r="DD672" i="1"/>
  <c r="CZ672" i="1"/>
  <c r="DD465" i="1"/>
  <c r="CZ465" i="1"/>
  <c r="CY465" i="1"/>
  <c r="CY374" i="1"/>
  <c r="DD374" i="1"/>
  <c r="CZ374" i="1"/>
  <c r="DB374" i="1" s="1"/>
  <c r="CZ220" i="1"/>
  <c r="CY220" i="1"/>
  <c r="DD220" i="1"/>
  <c r="CZ2018" i="1"/>
  <c r="DD2018" i="1"/>
  <c r="CY2018" i="1"/>
  <c r="DD1819" i="1"/>
  <c r="CY1819" i="1"/>
  <c r="CZ1819" i="1"/>
  <c r="CY1835" i="1"/>
  <c r="CZ1835" i="1"/>
  <c r="DD1835" i="1"/>
  <c r="CY1505" i="1"/>
  <c r="DD1505" i="1"/>
  <c r="CZ1505" i="1"/>
  <c r="CY1507" i="1"/>
  <c r="CZ1507" i="1"/>
  <c r="DD1507" i="1"/>
  <c r="CZ1144" i="1"/>
  <c r="DD1144" i="1"/>
  <c r="CY1144" i="1"/>
  <c r="CZ1159" i="1"/>
  <c r="DA1159" i="1" s="1"/>
  <c r="CY1159" i="1"/>
  <c r="DD1159" i="1"/>
  <c r="DD1207" i="1"/>
  <c r="CZ1207" i="1"/>
  <c r="CY1207" i="1"/>
  <c r="DD919" i="1"/>
  <c r="CZ919" i="1"/>
  <c r="CY919" i="1"/>
  <c r="CY627" i="1"/>
  <c r="DD627" i="1"/>
  <c r="CZ627" i="1"/>
  <c r="CZ647" i="1"/>
  <c r="CY647" i="1"/>
  <c r="DD647" i="1"/>
  <c r="CZ487" i="1"/>
  <c r="DD487" i="1"/>
  <c r="CY487" i="1"/>
  <c r="DD208" i="1"/>
  <c r="CY208" i="1"/>
  <c r="CZ208" i="1"/>
  <c r="DD1834" i="1"/>
  <c r="CY1834" i="1"/>
  <c r="CZ1834" i="1"/>
  <c r="CZ1932" i="1"/>
  <c r="CY1932" i="1"/>
  <c r="DD1932" i="1"/>
  <c r="CZ1528" i="1"/>
  <c r="CY1528" i="1"/>
  <c r="DD1528" i="1"/>
  <c r="CY1503" i="1"/>
  <c r="CZ1503" i="1"/>
  <c r="DD1503" i="1"/>
  <c r="DD1232" i="1"/>
  <c r="CZ1232" i="1"/>
  <c r="CY1232" i="1"/>
  <c r="DD1360" i="1"/>
  <c r="CY1360" i="1"/>
  <c r="CZ1360" i="1"/>
  <c r="CY723" i="1"/>
  <c r="CZ723" i="1"/>
  <c r="DD723" i="1"/>
  <c r="DD928" i="1"/>
  <c r="CY928" i="1"/>
  <c r="CZ928" i="1"/>
  <c r="CY888" i="1"/>
  <c r="CZ888" i="1"/>
  <c r="DD888" i="1"/>
  <c r="CZ686" i="1"/>
  <c r="DD686" i="1"/>
  <c r="CY686" i="1"/>
  <c r="CZ366" i="1"/>
  <c r="DD366" i="1"/>
  <c r="CY366" i="1"/>
  <c r="CY522" i="1"/>
  <c r="DD522" i="1"/>
  <c r="CZ522" i="1"/>
  <c r="DD281" i="1"/>
  <c r="CY281" i="1"/>
  <c r="CZ281" i="1"/>
  <c r="CY93" i="1"/>
  <c r="CZ93" i="1"/>
  <c r="DD93" i="1"/>
  <c r="DD741" i="1"/>
  <c r="CZ741" i="1"/>
  <c r="CY741" i="1"/>
  <c r="CA63" i="1"/>
  <c r="BZ63" i="1"/>
  <c r="CY1176" i="1"/>
  <c r="DD1176" i="1"/>
  <c r="CZ1176" i="1"/>
  <c r="N14" i="1"/>
  <c r="N22" i="1"/>
  <c r="N15" i="1"/>
  <c r="N13" i="1"/>
  <c r="N20" i="1"/>
  <c r="N17" i="1"/>
  <c r="N18" i="1"/>
  <c r="N23" i="1"/>
  <c r="N19" i="1"/>
  <c r="N16" i="1"/>
  <c r="N27" i="1"/>
  <c r="N25" i="1"/>
  <c r="N26" i="1"/>
  <c r="N24" i="1"/>
  <c r="N21" i="1"/>
  <c r="CL54" i="1"/>
  <c r="CM54" i="1"/>
  <c r="CO54" i="1" s="1"/>
  <c r="CZ54" i="1"/>
  <c r="CY54" i="1"/>
  <c r="BY54" i="1"/>
  <c r="BX54" i="1"/>
  <c r="BZ97" i="1" l="1"/>
  <c r="CA1154" i="1"/>
  <c r="CA1247" i="1"/>
  <c r="BZ1386" i="1"/>
  <c r="BZ237" i="1"/>
  <c r="DZ137" i="1"/>
  <c r="EA137" i="1"/>
  <c r="DW139" i="1"/>
  <c r="DX138" i="1"/>
  <c r="CA1756" i="1"/>
  <c r="BZ905" i="1"/>
  <c r="CA1780" i="1"/>
  <c r="CA183" i="1"/>
  <c r="BZ1804" i="1"/>
  <c r="BZ1325" i="1"/>
  <c r="BZ631" i="1"/>
  <c r="BZ1923" i="1"/>
  <c r="BZ216" i="1"/>
  <c r="BZ1009" i="1"/>
  <c r="BZ1673" i="1"/>
  <c r="BZ1538" i="1"/>
  <c r="CA72" i="1"/>
  <c r="CA1547" i="1"/>
  <c r="CA431" i="1"/>
  <c r="CA619" i="1"/>
  <c r="BZ1530" i="1"/>
  <c r="BZ1368" i="1"/>
  <c r="CA1101" i="1"/>
  <c r="BZ1443" i="1"/>
  <c r="CA1135" i="1"/>
  <c r="CA813" i="1"/>
  <c r="CA835" i="1"/>
  <c r="BZ346" i="1"/>
  <c r="CA242" i="1"/>
  <c r="BZ1970" i="1"/>
  <c r="BZ1704" i="1"/>
  <c r="BZ2030" i="1"/>
  <c r="BZ638" i="1"/>
  <c r="BZ1954" i="1"/>
  <c r="CA1106" i="1"/>
  <c r="BZ437" i="1"/>
  <c r="CA967" i="1"/>
  <c r="BZ946" i="1"/>
  <c r="BZ1602" i="1"/>
  <c r="BZ752" i="1"/>
  <c r="BZ1667" i="1"/>
  <c r="BZ700" i="1"/>
  <c r="BZ493" i="1"/>
  <c r="BZ391" i="1"/>
  <c r="BZ719" i="1"/>
  <c r="BZ1896" i="1"/>
  <c r="BZ1718" i="1"/>
  <c r="BZ1906" i="1"/>
  <c r="BZ1473" i="1"/>
  <c r="BZ1380" i="1"/>
  <c r="BZ1979" i="1"/>
  <c r="BZ1023" i="1"/>
  <c r="BZ136" i="1"/>
  <c r="BZ726" i="1"/>
  <c r="BZ1885" i="1"/>
  <c r="CA1178" i="1"/>
  <c r="BZ444" i="1"/>
  <c r="CA1380" i="1"/>
  <c r="BZ323" i="1"/>
  <c r="BZ1724" i="1"/>
  <c r="CA1896" i="1"/>
  <c r="CA733" i="1"/>
  <c r="CA1255" i="1"/>
  <c r="CA496" i="1"/>
  <c r="BZ1503" i="1"/>
  <c r="CA904" i="1"/>
  <c r="CA65" i="1"/>
  <c r="BZ1423" i="1"/>
  <c r="BZ1501" i="1"/>
  <c r="CA841" i="1"/>
  <c r="BZ676" i="1"/>
  <c r="BZ711" i="1"/>
  <c r="CA374" i="1"/>
  <c r="BZ1772" i="1"/>
  <c r="BZ1271" i="1"/>
  <c r="CA1130" i="1"/>
  <c r="BZ1472" i="1"/>
  <c r="BZ308" i="1"/>
  <c r="CA2030" i="1"/>
  <c r="BZ233" i="1"/>
  <c r="BZ1605" i="1"/>
  <c r="BZ274" i="1"/>
  <c r="BZ120" i="1"/>
  <c r="BZ1895" i="1"/>
  <c r="BZ1132" i="1"/>
  <c r="BZ1130" i="1"/>
  <c r="CA1503" i="1"/>
  <c r="BZ1821" i="1"/>
  <c r="BZ519" i="1"/>
  <c r="CA238" i="1"/>
  <c r="CA1125" i="1"/>
  <c r="CA120" i="1"/>
  <c r="BZ572" i="1"/>
  <c r="CA872" i="1"/>
  <c r="BZ333" i="1"/>
  <c r="BZ84" i="1"/>
  <c r="BZ635" i="1"/>
  <c r="CA1270" i="1"/>
  <c r="CA519" i="1"/>
  <c r="CA1334" i="1"/>
  <c r="CA1358" i="1"/>
  <c r="BZ203" i="1"/>
  <c r="CA1996" i="1"/>
  <c r="BZ1697" i="1"/>
  <c r="BZ1810" i="1"/>
  <c r="CA1968" i="1"/>
  <c r="CA848" i="1"/>
  <c r="BZ941" i="1"/>
  <c r="BZ491" i="1"/>
  <c r="BZ1838" i="1"/>
  <c r="CA1810" i="1"/>
  <c r="CB1309" i="1"/>
  <c r="CB228" i="1"/>
  <c r="CB235" i="1"/>
  <c r="CD481" i="1"/>
  <c r="CD83" i="1"/>
  <c r="DC1387" i="1"/>
  <c r="DE766" i="1"/>
  <c r="CR1269" i="1"/>
  <c r="CP237" i="1"/>
  <c r="CP1603" i="1"/>
  <c r="CB484" i="1"/>
  <c r="CD905" i="1"/>
  <c r="CB1944" i="1"/>
  <c r="CD1330" i="1"/>
  <c r="DE1695" i="1"/>
  <c r="DE60" i="1"/>
  <c r="DE1132" i="1"/>
  <c r="DC523" i="1"/>
  <c r="DC1399" i="1"/>
  <c r="DE92" i="1"/>
  <c r="DC1308" i="1"/>
  <c r="DE421" i="1"/>
  <c r="DE175" i="1"/>
  <c r="DC1996" i="1"/>
  <c r="DE372" i="1"/>
  <c r="DE1429" i="1"/>
  <c r="DE206" i="1"/>
  <c r="DB1316" i="1"/>
  <c r="DA1316" i="1"/>
  <c r="DE381" i="1"/>
  <c r="BZ1352" i="1"/>
  <c r="CA1352" i="1"/>
  <c r="CB702" i="1"/>
  <c r="CD1062" i="1"/>
  <c r="CB1511" i="1"/>
  <c r="DE801" i="1"/>
  <c r="DA497" i="1"/>
  <c r="DB497" i="1"/>
  <c r="DE1214" i="1"/>
  <c r="DB1862" i="1"/>
  <c r="DA1862" i="1"/>
  <c r="DC510" i="1"/>
  <c r="DC933" i="1"/>
  <c r="DC701" i="1"/>
  <c r="DC1859" i="1"/>
  <c r="DC756" i="1"/>
  <c r="DE750" i="1"/>
  <c r="DC1765" i="1"/>
  <c r="DA850" i="1"/>
  <c r="DB850" i="1"/>
  <c r="DC1190" i="1"/>
  <c r="DC1109" i="1"/>
  <c r="DE761" i="1"/>
  <c r="DE1428" i="1"/>
  <c r="CR382" i="1"/>
  <c r="CR1778" i="1"/>
  <c r="CP585" i="1"/>
  <c r="CP1255" i="1"/>
  <c r="CN1959" i="1"/>
  <c r="CO1959" i="1"/>
  <c r="CR890" i="1"/>
  <c r="DC258" i="1"/>
  <c r="CB718" i="1"/>
  <c r="CB1872" i="1"/>
  <c r="CB1014" i="1"/>
  <c r="CD826" i="1"/>
  <c r="CD1981" i="1"/>
  <c r="CD1327" i="1"/>
  <c r="CB849" i="1"/>
  <c r="CB879" i="1"/>
  <c r="CB1903" i="1"/>
  <c r="CB1526" i="1"/>
  <c r="CB294" i="1"/>
  <c r="CD1933" i="1"/>
  <c r="BZ1089" i="1"/>
  <c r="CA1089" i="1"/>
  <c r="CA579" i="1"/>
  <c r="BZ579" i="1"/>
  <c r="BZ570" i="1"/>
  <c r="CA570" i="1"/>
  <c r="BZ1367" i="1"/>
  <c r="CA1367" i="1"/>
  <c r="BZ1193" i="1"/>
  <c r="CA1193" i="1"/>
  <c r="CB2041" i="1"/>
  <c r="CB1294" i="1"/>
  <c r="BZ1641" i="1"/>
  <c r="CA1641" i="1"/>
  <c r="BZ295" i="1"/>
  <c r="CA295" i="1"/>
  <c r="CB316" i="1"/>
  <c r="CD1320" i="1"/>
  <c r="BZ1236" i="1"/>
  <c r="CA1236" i="1"/>
  <c r="CB399" i="1"/>
  <c r="CD1881" i="1"/>
  <c r="CB1237" i="1"/>
  <c r="CD1020" i="1"/>
  <c r="CD67" i="1"/>
  <c r="CD1602" i="1"/>
  <c r="CD72" i="1"/>
  <c r="CD237" i="1"/>
  <c r="CD777" i="1"/>
  <c r="CD1443" i="1"/>
  <c r="CD183" i="1"/>
  <c r="CD1968" i="1"/>
  <c r="CD1030" i="1"/>
  <c r="CD2049" i="1"/>
  <c r="CB999" i="1"/>
  <c r="CB1722" i="1"/>
  <c r="CB776" i="1"/>
  <c r="DE1180" i="1"/>
  <c r="CD391" i="1"/>
  <c r="CB1125" i="1"/>
  <c r="DE1658" i="1"/>
  <c r="DC1156" i="1"/>
  <c r="DC201" i="1"/>
  <c r="DB1531" i="1"/>
  <c r="DA1531" i="1"/>
  <c r="DC534" i="1"/>
  <c r="DC1644" i="1"/>
  <c r="DC459" i="1"/>
  <c r="DE2009" i="1"/>
  <c r="DE948" i="1"/>
  <c r="DC717" i="1"/>
  <c r="DC1895" i="1"/>
  <c r="DB370" i="1"/>
  <c r="DA370" i="1"/>
  <c r="DC449" i="1"/>
  <c r="DE1449" i="1"/>
  <c r="DC609" i="1"/>
  <c r="DC1331" i="1"/>
  <c r="DE433" i="1"/>
  <c r="DA1167" i="1"/>
  <c r="DB1167" i="1"/>
  <c r="DB1487" i="1"/>
  <c r="DA1487" i="1"/>
  <c r="CP580" i="1"/>
  <c r="CP995" i="1"/>
  <c r="CR1809" i="1"/>
  <c r="CO216" i="1"/>
  <c r="CN216" i="1"/>
  <c r="CR942" i="1"/>
  <c r="CR1413" i="1"/>
  <c r="CO1831" i="1"/>
  <c r="CN1831" i="1"/>
  <c r="CP551" i="1"/>
  <c r="CP1301" i="1"/>
  <c r="CN1541" i="1"/>
  <c r="CO1541" i="1"/>
  <c r="CR247" i="1"/>
  <c r="CP708" i="1"/>
  <c r="CP1651" i="1"/>
  <c r="CO1993" i="1"/>
  <c r="CN1993" i="1"/>
  <c r="CP478" i="1"/>
  <c r="CN1185" i="1"/>
  <c r="CO1185" i="1"/>
  <c r="CP1709" i="1"/>
  <c r="CN135" i="1"/>
  <c r="CO135" i="1"/>
  <c r="CO967" i="1"/>
  <c r="CN967" i="1"/>
  <c r="CN905" i="1"/>
  <c r="CO905" i="1"/>
  <c r="CP644" i="1"/>
  <c r="CR926" i="1"/>
  <c r="CN1887" i="1"/>
  <c r="CO1887" i="1"/>
  <c r="CR167" i="1"/>
  <c r="CR784" i="1"/>
  <c r="CP71" i="1"/>
  <c r="CR532" i="1"/>
  <c r="CN1132" i="1"/>
  <c r="CO1132" i="1"/>
  <c r="CP1727" i="1"/>
  <c r="CN418" i="1"/>
  <c r="CO418" i="1"/>
  <c r="CR951" i="1"/>
  <c r="CO1376" i="1"/>
  <c r="CN1376" i="1"/>
  <c r="CP710" i="1"/>
  <c r="CO978" i="1"/>
  <c r="CN978" i="1"/>
  <c r="CP1704" i="1"/>
  <c r="CR243" i="1"/>
  <c r="CR806" i="1"/>
  <c r="CR1861" i="1"/>
  <c r="DE630" i="1"/>
  <c r="DE781" i="1"/>
  <c r="DC1559" i="1"/>
  <c r="CD1848" i="1"/>
  <c r="CD1453" i="1"/>
  <c r="CA546" i="1"/>
  <c r="BZ546" i="1"/>
  <c r="CD1628" i="1"/>
  <c r="CD1018" i="1"/>
  <c r="CD873" i="1"/>
  <c r="CP1617" i="1"/>
  <c r="DA893" i="1"/>
  <c r="DB893" i="1"/>
  <c r="DE1842" i="1"/>
  <c r="DE1024" i="1"/>
  <c r="DE1989" i="1"/>
  <c r="DE837" i="1"/>
  <c r="DE63" i="1"/>
  <c r="DC1271" i="1"/>
  <c r="DE532" i="1"/>
  <c r="DE1663" i="1"/>
  <c r="DE55" i="1"/>
  <c r="DE258" i="1"/>
  <c r="DA1196" i="1"/>
  <c r="DB1196" i="1"/>
  <c r="DE241" i="1"/>
  <c r="DE940" i="1"/>
  <c r="DE132" i="1"/>
  <c r="DC1333" i="1"/>
  <c r="DE1780" i="1"/>
  <c r="DE907" i="1"/>
  <c r="DC86" i="1"/>
  <c r="DA1310" i="1"/>
  <c r="DB1310" i="1"/>
  <c r="DC1440" i="1"/>
  <c r="CP2045" i="1"/>
  <c r="DC915" i="1"/>
  <c r="BZ1493" i="1"/>
  <c r="CA1493" i="1"/>
  <c r="BZ1351" i="1"/>
  <c r="CA1351" i="1"/>
  <c r="CB1528" i="1"/>
  <c r="CD823" i="1"/>
  <c r="CA1755" i="1"/>
  <c r="BZ1755" i="1"/>
  <c r="CA258" i="1"/>
  <c r="BZ258" i="1"/>
  <c r="CD1631" i="1"/>
  <c r="CB1161" i="1"/>
  <c r="DB660" i="1"/>
  <c r="DA660" i="1"/>
  <c r="CN539" i="1"/>
  <c r="CO539" i="1"/>
  <c r="DC281" i="1"/>
  <c r="DA1232" i="1"/>
  <c r="DB1232" i="1"/>
  <c r="DC647" i="1"/>
  <c r="DA1835" i="1"/>
  <c r="DB1835" i="1"/>
  <c r="DE374" i="1"/>
  <c r="DC1881" i="1"/>
  <c r="DE1231" i="1"/>
  <c r="DA222" i="1"/>
  <c r="DB222" i="1"/>
  <c r="DE1515" i="1"/>
  <c r="DC734" i="1"/>
  <c r="DE1736" i="1"/>
  <c r="DC1460" i="1"/>
  <c r="DC1169" i="1"/>
  <c r="DB1615" i="1"/>
  <c r="DA1615" i="1"/>
  <c r="DC1092" i="1"/>
  <c r="DE663" i="1"/>
  <c r="DC638" i="1"/>
  <c r="CP207" i="1"/>
  <c r="CN1113" i="1"/>
  <c r="CO1113" i="1"/>
  <c r="CR276" i="1"/>
  <c r="CP782" i="1"/>
  <c r="CP1181" i="1"/>
  <c r="CP1900" i="1"/>
  <c r="CR480" i="1"/>
  <c r="CP1191" i="1"/>
  <c r="CO1930" i="1"/>
  <c r="CN1930" i="1"/>
  <c r="CR342" i="1"/>
  <c r="CR843" i="1"/>
  <c r="CN1443" i="1"/>
  <c r="CO1443" i="1"/>
  <c r="CP2040" i="1"/>
  <c r="CR620" i="1"/>
  <c r="CR969" i="1"/>
  <c r="CP1290" i="1"/>
  <c r="CP72" i="1"/>
  <c r="CP844" i="1"/>
  <c r="CR1600" i="1"/>
  <c r="CR1757" i="1"/>
  <c r="CP454" i="1"/>
  <c r="CO1092" i="1"/>
  <c r="CN1092" i="1"/>
  <c r="CP1776" i="1"/>
  <c r="CR460" i="1"/>
  <c r="CR921" i="1"/>
  <c r="CP1669" i="1"/>
  <c r="CR1767" i="1"/>
  <c r="CR594" i="1"/>
  <c r="CO1048" i="1"/>
  <c r="CN1048" i="1"/>
  <c r="CP1510" i="1"/>
  <c r="CP408" i="1"/>
  <c r="CO965" i="1"/>
  <c r="CP965" i="1"/>
  <c r="CR1634" i="1"/>
  <c r="CR353" i="1"/>
  <c r="CN1057" i="1"/>
  <c r="CO1057" i="1"/>
  <c r="CR319" i="1"/>
  <c r="CN1020" i="1"/>
  <c r="CO1020" i="1"/>
  <c r="CO1448" i="1"/>
  <c r="CN1448" i="1"/>
  <c r="CO1920" i="1"/>
  <c r="CN1920" i="1"/>
  <c r="DE579" i="1"/>
  <c r="DC1209" i="1"/>
  <c r="DE1661" i="1"/>
  <c r="CD1943" i="1"/>
  <c r="CD1559" i="1"/>
  <c r="CB334" i="1"/>
  <c r="CB2004" i="1"/>
  <c r="BZ1124" i="1"/>
  <c r="CA1124" i="1"/>
  <c r="CD617" i="1"/>
  <c r="CD653" i="1"/>
  <c r="CB1807" i="1"/>
  <c r="CA1702" i="1"/>
  <c r="BZ1702" i="1"/>
  <c r="BZ696" i="1"/>
  <c r="CA696" i="1"/>
  <c r="CB1960" i="1"/>
  <c r="CA1529" i="1"/>
  <c r="BZ1529" i="1"/>
  <c r="CA735" i="1"/>
  <c r="BZ735" i="1"/>
  <c r="CB1093" i="1"/>
  <c r="CB1990" i="1"/>
  <c r="CB2036" i="1"/>
  <c r="CB1644" i="1"/>
  <c r="CA1989" i="1"/>
  <c r="BZ1989" i="1"/>
  <c r="CA212" i="1"/>
  <c r="BZ212" i="1"/>
  <c r="CA947" i="1"/>
  <c r="BZ947" i="1"/>
  <c r="CB151" i="1"/>
  <c r="CB1895" i="1"/>
  <c r="CB733" i="1"/>
  <c r="BZ388" i="1"/>
  <c r="CA388" i="1"/>
  <c r="CB830" i="1"/>
  <c r="CB1699" i="1"/>
  <c r="DA1176" i="1"/>
  <c r="DB1176" i="1"/>
  <c r="DA888" i="1"/>
  <c r="DB888" i="1"/>
  <c r="DC1834" i="1"/>
  <c r="DB1159" i="1"/>
  <c r="DC1159" i="1"/>
  <c r="DC939" i="1"/>
  <c r="DE1497" i="1"/>
  <c r="DC568" i="1"/>
  <c r="DA1870" i="1"/>
  <c r="DB1870" i="1"/>
  <c r="DE1004" i="1"/>
  <c r="DC95" i="1"/>
  <c r="DC1475" i="1"/>
  <c r="DA361" i="1"/>
  <c r="DB361" i="1"/>
  <c r="DE1010" i="1"/>
  <c r="DA450" i="1"/>
  <c r="DB450" i="1"/>
  <c r="DA1694" i="1"/>
  <c r="DC1694" i="1"/>
  <c r="DB69" i="1"/>
  <c r="DA69" i="1"/>
  <c r="DE1342" i="1"/>
  <c r="DA1918" i="1"/>
  <c r="DB1918" i="1"/>
  <c r="DA993" i="1"/>
  <c r="DB993" i="1"/>
  <c r="DC1064" i="1"/>
  <c r="DA1375" i="1"/>
  <c r="DB1375" i="1"/>
  <c r="CN1731" i="1"/>
  <c r="CO1731" i="1"/>
  <c r="CB1581" i="1"/>
  <c r="DC611" i="1"/>
  <c r="DA1803" i="1"/>
  <c r="DB1803" i="1"/>
  <c r="DE1742" i="1"/>
  <c r="DB812" i="1"/>
  <c r="DA812" i="1"/>
  <c r="DA1685" i="1"/>
  <c r="DB1685" i="1"/>
  <c r="DB1188" i="1"/>
  <c r="DA1188" i="1"/>
  <c r="DC85" i="1"/>
  <c r="DE1116" i="1"/>
  <c r="DA513" i="1"/>
  <c r="DC513" i="1"/>
  <c r="DE1608" i="1"/>
  <c r="DC2020" i="1"/>
  <c r="DB499" i="1"/>
  <c r="DA499" i="1"/>
  <c r="DE379" i="1"/>
  <c r="DE836" i="1"/>
  <c r="DB1625" i="1"/>
  <c r="DA1625" i="1"/>
  <c r="DE1126" i="1"/>
  <c r="DA67" i="1"/>
  <c r="DB67" i="1"/>
  <c r="DE1684" i="1"/>
  <c r="DE2035" i="1"/>
  <c r="CR59" i="1"/>
  <c r="CR1039" i="1"/>
  <c r="CR837" i="1"/>
  <c r="CR1636" i="1"/>
  <c r="CR696" i="1"/>
  <c r="CR1985" i="1"/>
  <c r="CN810" i="1"/>
  <c r="CO810" i="1"/>
  <c r="CR150" i="1"/>
  <c r="CO853" i="1"/>
  <c r="CN853" i="1"/>
  <c r="CN1756" i="1"/>
  <c r="CO1756" i="1"/>
  <c r="CP1549" i="1"/>
  <c r="CO159" i="1"/>
  <c r="CN159" i="1"/>
  <c r="CN1450" i="1"/>
  <c r="CO1450" i="1"/>
  <c r="CO387" i="1"/>
  <c r="CN387" i="1"/>
  <c r="CR1895" i="1"/>
  <c r="CR598" i="1"/>
  <c r="CR348" i="1"/>
  <c r="CR1790" i="1"/>
  <c r="CR242" i="1"/>
  <c r="CR1217" i="1"/>
  <c r="CR1990" i="1"/>
  <c r="CO1608" i="1"/>
  <c r="CN1608" i="1"/>
  <c r="DA296" i="1"/>
  <c r="DB296" i="1"/>
  <c r="DC357" i="1"/>
  <c r="CD1636" i="1"/>
  <c r="CD1049" i="1"/>
  <c r="CD880" i="1"/>
  <c r="CD1800" i="1"/>
  <c r="CD1105" i="1"/>
  <c r="CA145" i="1"/>
  <c r="BZ145" i="1"/>
  <c r="CD1134" i="1"/>
  <c r="DC113" i="1"/>
  <c r="DC2050" i="1"/>
  <c r="DE1647" i="1"/>
  <c r="CR1253" i="1"/>
  <c r="CB1911" i="1"/>
  <c r="BZ1066" i="1"/>
  <c r="CA1066" i="1"/>
  <c r="CD1950" i="1"/>
  <c r="DC204" i="1"/>
  <c r="DE1128" i="1"/>
  <c r="DA413" i="1"/>
  <c r="DB413" i="1"/>
  <c r="DA1189" i="1"/>
  <c r="DB1189" i="1"/>
  <c r="DE263" i="1"/>
  <c r="DA925" i="1"/>
  <c r="DB925" i="1"/>
  <c r="DE629" i="1"/>
  <c r="DC1745" i="1"/>
  <c r="DA931" i="1"/>
  <c r="DB931" i="1"/>
  <c r="DE1597" i="1"/>
  <c r="DE1201" i="1"/>
  <c r="DC217" i="1"/>
  <c r="DE827" i="1"/>
  <c r="DA1526" i="1"/>
  <c r="DC1526" i="1"/>
  <c r="DE1297" i="1"/>
  <c r="DA1944" i="1"/>
  <c r="DC1944" i="1"/>
  <c r="DC1478" i="1"/>
  <c r="DE617" i="1"/>
  <c r="DE1824" i="1"/>
  <c r="DC1033" i="1"/>
  <c r="CP453" i="1"/>
  <c r="CR471" i="1"/>
  <c r="CN1503" i="1"/>
  <c r="CO1503" i="1"/>
  <c r="CR754" i="1"/>
  <c r="CP1621" i="1"/>
  <c r="CO219" i="1"/>
  <c r="CN219" i="1"/>
  <c r="CP181" i="1"/>
  <c r="CP1001" i="1"/>
  <c r="CR616" i="1"/>
  <c r="CP1461" i="1"/>
  <c r="CP1383" i="1"/>
  <c r="CR253" i="1"/>
  <c r="CO1019" i="1"/>
  <c r="CN1019" i="1"/>
  <c r="CR743" i="1"/>
  <c r="CR1841" i="1"/>
  <c r="CR1120" i="1"/>
  <c r="CR265" i="1"/>
  <c r="CN1343" i="1"/>
  <c r="CO1343" i="1"/>
  <c r="CO1003" i="1"/>
  <c r="CN1003" i="1"/>
  <c r="CR850" i="1"/>
  <c r="CB693" i="1"/>
  <c r="CD1245" i="1"/>
  <c r="CB676" i="1"/>
  <c r="CP1566" i="1"/>
  <c r="CP123" i="1"/>
  <c r="CR76" i="1"/>
  <c r="CA1571" i="1"/>
  <c r="BZ1571" i="1"/>
  <c r="CA106" i="1"/>
  <c r="BZ106" i="1"/>
  <c r="CB528" i="1"/>
  <c r="DE261" i="1"/>
  <c r="DB358" i="1"/>
  <c r="DA358" i="1"/>
  <c r="DC1581" i="1"/>
  <c r="CO1984" i="1"/>
  <c r="CN1984" i="1"/>
  <c r="CP1016" i="1"/>
  <c r="CO388" i="1"/>
  <c r="CN388" i="1"/>
  <c r="CD958" i="1"/>
  <c r="CA1299" i="1"/>
  <c r="CB1299" i="1"/>
  <c r="DC135" i="1"/>
  <c r="DE104" i="1"/>
  <c r="DC1873" i="1"/>
  <c r="CN935" i="1"/>
  <c r="CO935" i="1"/>
  <c r="CR1208" i="1"/>
  <c r="CN1804" i="1"/>
  <c r="CO1804" i="1"/>
  <c r="CB1396" i="1"/>
  <c r="BZ1648" i="1"/>
  <c r="CA1648" i="1"/>
  <c r="DC194" i="1"/>
  <c r="DE1634" i="1"/>
  <c r="CN196" i="1"/>
  <c r="CO196" i="1"/>
  <c r="CP416" i="1"/>
  <c r="CN1251" i="1"/>
  <c r="CO1251" i="1"/>
  <c r="CD1293" i="1"/>
  <c r="CB703" i="1"/>
  <c r="CB964" i="1"/>
  <c r="BZ586" i="1"/>
  <c r="CA586" i="1"/>
  <c r="DE193" i="1"/>
  <c r="DE329" i="1"/>
  <c r="DB1278" i="1"/>
  <c r="DA1278" i="1"/>
  <c r="CP1362" i="1"/>
  <c r="CR1832" i="1"/>
  <c r="CR2017" i="1"/>
  <c r="CO307" i="1"/>
  <c r="CN307" i="1"/>
  <c r="DC1485" i="1"/>
  <c r="CB451" i="1"/>
  <c r="CD769" i="1"/>
  <c r="BZ1988" i="1"/>
  <c r="CA1988" i="1"/>
  <c r="CD324" i="1"/>
  <c r="CD1603" i="1"/>
  <c r="DB184" i="1"/>
  <c r="DA184" i="1"/>
  <c r="DE1543" i="1"/>
  <c r="DE835" i="1"/>
  <c r="DC563" i="1"/>
  <c r="DC308" i="1"/>
  <c r="CP1197" i="1"/>
  <c r="CN1279" i="1"/>
  <c r="CO1279" i="1"/>
  <c r="CR1243" i="1"/>
  <c r="CR428" i="1"/>
  <c r="CP1201" i="1"/>
  <c r="CD244" i="1"/>
  <c r="BZ434" i="1"/>
  <c r="CA434" i="1"/>
  <c r="CD1647" i="1"/>
  <c r="CB791" i="1"/>
  <c r="BZ248" i="1"/>
  <c r="CA248" i="1"/>
  <c r="BZ1092" i="1"/>
  <c r="CA1092" i="1"/>
  <c r="BZ204" i="1"/>
  <c r="CA204" i="1"/>
  <c r="DB297" i="1"/>
  <c r="DA297" i="1"/>
  <c r="DE607" i="1"/>
  <c r="DE1692" i="1"/>
  <c r="DE1537" i="1"/>
  <c r="DE1020" i="1"/>
  <c r="CP1813" i="1"/>
  <c r="CP1200" i="1"/>
  <c r="CP861" i="1"/>
  <c r="CP385" i="1"/>
  <c r="CB1498" i="1"/>
  <c r="CB1123" i="1"/>
  <c r="CA640" i="1"/>
  <c r="BZ640" i="1"/>
  <c r="CD1434" i="1"/>
  <c r="CB466" i="1"/>
  <c r="CB1200" i="1"/>
  <c r="CB1047" i="1"/>
  <c r="DC159" i="1"/>
  <c r="DC1541" i="1"/>
  <c r="DA1538" i="1"/>
  <c r="DC1538" i="1"/>
  <c r="DA648" i="1"/>
  <c r="DB648" i="1"/>
  <c r="CR1821" i="1"/>
  <c r="CO298" i="1"/>
  <c r="CN298" i="1"/>
  <c r="CN2046" i="1"/>
  <c r="CO2046" i="1"/>
  <c r="CP943" i="1"/>
  <c r="DC1758" i="1"/>
  <c r="CA505" i="1"/>
  <c r="BZ505" i="1"/>
  <c r="DA802" i="1"/>
  <c r="DB802" i="1"/>
  <c r="DC1022" i="1"/>
  <c r="DA856" i="1"/>
  <c r="DB856" i="1"/>
  <c r="CR1198" i="1"/>
  <c r="CP1434" i="1"/>
  <c r="CP1613" i="1"/>
  <c r="CR589" i="1"/>
  <c r="CR1611" i="1"/>
  <c r="CD1537" i="1"/>
  <c r="BZ664" i="1"/>
  <c r="CA664" i="1"/>
  <c r="CD1799" i="1"/>
  <c r="BZ1220" i="1"/>
  <c r="CA1220" i="1"/>
  <c r="CB171" i="1"/>
  <c r="BZ1414" i="1"/>
  <c r="CA1414" i="1"/>
  <c r="CA173" i="1"/>
  <c r="BZ173" i="1"/>
  <c r="BZ1246" i="1"/>
  <c r="CA1246" i="1"/>
  <c r="DE1176" i="1"/>
  <c r="DE1834" i="1"/>
  <c r="DA374" i="1"/>
  <c r="DC374" i="1"/>
  <c r="DB568" i="1"/>
  <c r="DA568" i="1"/>
  <c r="DB1515" i="1"/>
  <c r="DA1515" i="1"/>
  <c r="DB1736" i="1"/>
  <c r="DA1736" i="1"/>
  <c r="DC450" i="1"/>
  <c r="DE1694" i="1"/>
  <c r="DE638" i="1"/>
  <c r="CR1731" i="1"/>
  <c r="CR1191" i="1"/>
  <c r="CP620" i="1"/>
  <c r="CP1757" i="1"/>
  <c r="CN921" i="1"/>
  <c r="CO921" i="1"/>
  <c r="CP1020" i="1"/>
  <c r="DA1209" i="1"/>
  <c r="DB1209" i="1"/>
  <c r="CB1124" i="1"/>
  <c r="CB238" i="1"/>
  <c r="CD1486" i="1"/>
  <c r="CD606" i="1"/>
  <c r="CA927" i="1"/>
  <c r="BZ927" i="1"/>
  <c r="CD1052" i="1"/>
  <c r="BZ527" i="1"/>
  <c r="CA527" i="1"/>
  <c r="CA1320" i="1"/>
  <c r="BZ1320" i="1"/>
  <c r="CB1881" i="1"/>
  <c r="CD696" i="1"/>
  <c r="CB1529" i="1"/>
  <c r="BZ1093" i="1"/>
  <c r="CA1093" i="1"/>
  <c r="BZ2036" i="1"/>
  <c r="CA2036" i="1"/>
  <c r="BZ1644" i="1"/>
  <c r="CA1644" i="1"/>
  <c r="CD1989" i="1"/>
  <c r="CB212" i="1"/>
  <c r="CB947" i="1"/>
  <c r="BZ151" i="1"/>
  <c r="CA151" i="1"/>
  <c r="CB388" i="1"/>
  <c r="CD830" i="1"/>
  <c r="CD1699" i="1"/>
  <c r="DB915" i="1"/>
  <c r="DA915" i="1"/>
  <c r="DC225" i="1"/>
  <c r="DE997" i="1"/>
  <c r="DB1276" i="1"/>
  <c r="DA1276" i="1"/>
  <c r="DC1339" i="1"/>
  <c r="DC1616" i="1"/>
  <c r="DE637" i="1"/>
  <c r="DE1041" i="1"/>
  <c r="DB1889" i="1"/>
  <c r="DA1889" i="1"/>
  <c r="DE280" i="1"/>
  <c r="DE815" i="1"/>
  <c r="DB1059" i="1"/>
  <c r="DA1059" i="1"/>
  <c r="DA1717" i="1"/>
  <c r="DB1717" i="1"/>
  <c r="DE183" i="1"/>
  <c r="DE1195" i="1"/>
  <c r="DE1747" i="1"/>
  <c r="DC114" i="1"/>
  <c r="DB955" i="1"/>
  <c r="DA955" i="1"/>
  <c r="DA1172" i="1"/>
  <c r="DB1172" i="1"/>
  <c r="DC1697" i="1"/>
  <c r="DE520" i="1"/>
  <c r="DE1203" i="1"/>
  <c r="DA1617" i="1"/>
  <c r="DB1617" i="1"/>
  <c r="DA224" i="1"/>
  <c r="DB224" i="1"/>
  <c r="DA860" i="1"/>
  <c r="DB860" i="1"/>
  <c r="DE1536" i="1"/>
  <c r="DE2026" i="1"/>
  <c r="DE570" i="1"/>
  <c r="DE1301" i="1"/>
  <c r="DC1978" i="1"/>
  <c r="DC103" i="1"/>
  <c r="DB871" i="1"/>
  <c r="DA871" i="1"/>
  <c r="DE1504" i="1"/>
  <c r="DA1787" i="1"/>
  <c r="DB1787" i="1"/>
  <c r="DE620" i="1"/>
  <c r="DE1142" i="1"/>
  <c r="DE1827" i="1"/>
  <c r="CO120" i="1"/>
  <c r="CN120" i="1"/>
  <c r="CP423" i="1"/>
  <c r="CP1209" i="1"/>
  <c r="CR1775" i="1"/>
  <c r="CP456" i="1"/>
  <c r="CR652" i="1"/>
  <c r="CN1018" i="1"/>
  <c r="CO1018" i="1"/>
  <c r="CN64" i="1"/>
  <c r="CO64" i="1"/>
  <c r="CN512" i="1"/>
  <c r="CO512" i="1"/>
  <c r="CR1140" i="1"/>
  <c r="CR1642" i="1"/>
  <c r="CR248" i="1"/>
  <c r="CN867" i="1"/>
  <c r="CO867" i="1"/>
  <c r="CR1639" i="1"/>
  <c r="CR161" i="1"/>
  <c r="CP670" i="1"/>
  <c r="CO1381" i="1"/>
  <c r="CN1381" i="1"/>
  <c r="CR1575" i="1"/>
  <c r="CN355" i="1"/>
  <c r="CO355" i="1"/>
  <c r="CP1074" i="1"/>
  <c r="CR1517" i="1"/>
  <c r="CP91" i="1"/>
  <c r="CR766" i="1"/>
  <c r="CN1101" i="1"/>
  <c r="CO1101" i="1"/>
  <c r="CP1931" i="1"/>
  <c r="CR324" i="1"/>
  <c r="CN1026" i="1"/>
  <c r="CO1026" i="1"/>
  <c r="CO1560" i="1"/>
  <c r="CN1560" i="1"/>
  <c r="CP162" i="1"/>
  <c r="CN757" i="1"/>
  <c r="CO757" i="1"/>
  <c r="CR1452" i="1"/>
  <c r="CN1852" i="1"/>
  <c r="CO1852" i="1"/>
  <c r="CN412" i="1"/>
  <c r="CP412" i="1"/>
  <c r="CN1133" i="1"/>
  <c r="CO1133" i="1"/>
  <c r="CN78" i="1"/>
  <c r="CO78" i="1"/>
  <c r="CR785" i="1"/>
  <c r="CP1232" i="1"/>
  <c r="CP1588" i="1"/>
  <c r="CO352" i="1"/>
  <c r="CN352" i="1"/>
  <c r="CN1041" i="1"/>
  <c r="CO1041" i="1"/>
  <c r="CN1820" i="1"/>
  <c r="CO1820" i="1"/>
  <c r="DE715" i="1"/>
  <c r="DC1715" i="1"/>
  <c r="DA1950" i="1"/>
  <c r="DB1950" i="1"/>
  <c r="CR1514" i="1"/>
  <c r="CB1394" i="1"/>
  <c r="BZ1384" i="1"/>
  <c r="CA1384" i="1"/>
  <c r="CB663" i="1"/>
  <c r="CA1548" i="1"/>
  <c r="BZ1548" i="1"/>
  <c r="CD1265" i="1"/>
  <c r="CD93" i="1"/>
  <c r="CD1101" i="1"/>
  <c r="BZ712" i="1"/>
  <c r="CA712" i="1"/>
  <c r="CA1017" i="1"/>
  <c r="BZ1017" i="1"/>
  <c r="CD980" i="1"/>
  <c r="DB204" i="1"/>
  <c r="DA204" i="1"/>
  <c r="DE611" i="1"/>
  <c r="DC1128" i="1"/>
  <c r="DC1803" i="1"/>
  <c r="DC413" i="1"/>
  <c r="DE1189" i="1"/>
  <c r="DA1742" i="1"/>
  <c r="DB1742" i="1"/>
  <c r="DB263" i="1"/>
  <c r="DA263" i="1"/>
  <c r="DE812" i="1"/>
  <c r="DE925" i="1"/>
  <c r="DC1685" i="1"/>
  <c r="DA629" i="1"/>
  <c r="DC629" i="1"/>
  <c r="DC1188" i="1"/>
  <c r="DB1745" i="1"/>
  <c r="DA1745" i="1"/>
  <c r="DB85" i="1"/>
  <c r="DA85" i="1"/>
  <c r="DC931" i="1"/>
  <c r="DA1116" i="1"/>
  <c r="DB1116" i="1"/>
  <c r="DC1597" i="1"/>
  <c r="DC1201" i="1"/>
  <c r="DA1608" i="1"/>
  <c r="DB1608" i="1"/>
  <c r="DE217" i="1"/>
  <c r="DA827" i="1"/>
  <c r="DB827" i="1"/>
  <c r="DE1526" i="1"/>
  <c r="DB2020" i="1"/>
  <c r="DA2020" i="1"/>
  <c r="DE499" i="1"/>
  <c r="DA1297" i="1"/>
  <c r="DB1297" i="1"/>
  <c r="DE1944" i="1"/>
  <c r="DA836" i="1"/>
  <c r="DB836" i="1"/>
  <c r="DE1478" i="1"/>
  <c r="DE1625" i="1"/>
  <c r="DB617" i="1"/>
  <c r="DA617" i="1"/>
  <c r="DA1126" i="1"/>
  <c r="DB1126" i="1"/>
  <c r="DB1824" i="1"/>
  <c r="DA1824" i="1"/>
  <c r="DC67" i="1"/>
  <c r="DE1033" i="1"/>
  <c r="DA1684" i="1"/>
  <c r="DB1684" i="1"/>
  <c r="DC2035" i="1"/>
  <c r="CR453" i="1"/>
  <c r="CN471" i="1"/>
  <c r="CO471" i="1"/>
  <c r="CP1503" i="1"/>
  <c r="CN59" i="1"/>
  <c r="CO59" i="1"/>
  <c r="CO754" i="1"/>
  <c r="CN754" i="1"/>
  <c r="CO1039" i="1"/>
  <c r="CN1039" i="1"/>
  <c r="CR1621" i="1"/>
  <c r="CR219" i="1"/>
  <c r="CP837" i="1"/>
  <c r="CP1636" i="1"/>
  <c r="CO181" i="1"/>
  <c r="CN181" i="1"/>
  <c r="CO696" i="1"/>
  <c r="CN696" i="1"/>
  <c r="CR1001" i="1"/>
  <c r="CN1985" i="1"/>
  <c r="CO1985" i="1"/>
  <c r="CN616" i="1"/>
  <c r="CO616" i="1"/>
  <c r="CR810" i="1"/>
  <c r="CO1461" i="1"/>
  <c r="CN1461" i="1"/>
  <c r="CP150" i="1"/>
  <c r="CR853" i="1"/>
  <c r="CO1383" i="1"/>
  <c r="CN1383" i="1"/>
  <c r="CP1756" i="1"/>
  <c r="CP253" i="1"/>
  <c r="CR1019" i="1"/>
  <c r="CR1549" i="1"/>
  <c r="CP159" i="1"/>
  <c r="CO743" i="1"/>
  <c r="CN743" i="1"/>
  <c r="CP1450" i="1"/>
  <c r="CP1841" i="1"/>
  <c r="CP387" i="1"/>
  <c r="CN1120" i="1"/>
  <c r="CO1120" i="1"/>
  <c r="CP1895" i="1"/>
  <c r="CP265" i="1"/>
  <c r="CN598" i="1"/>
  <c r="CO598" i="1"/>
  <c r="CR1343" i="1"/>
  <c r="CP348" i="1"/>
  <c r="CR1003" i="1"/>
  <c r="CO1790" i="1"/>
  <c r="CN1790" i="1"/>
  <c r="CP242" i="1"/>
  <c r="CO850" i="1"/>
  <c r="CN850" i="1"/>
  <c r="CN1217" i="1"/>
  <c r="CO1217" i="1"/>
  <c r="CN1990" i="1"/>
  <c r="CO1990" i="1"/>
  <c r="CR1608" i="1"/>
  <c r="DE296" i="1"/>
  <c r="DB357" i="1"/>
  <c r="DA357" i="1"/>
  <c r="BZ1636" i="1"/>
  <c r="CA1636" i="1"/>
  <c r="BZ1049" i="1"/>
  <c r="CA1049" i="1"/>
  <c r="CB880" i="1"/>
  <c r="BZ1800" i="1"/>
  <c r="CA1800" i="1"/>
  <c r="BZ1105" i="1"/>
  <c r="CA1105" i="1"/>
  <c r="CD693" i="1"/>
  <c r="CB145" i="1"/>
  <c r="CB1101" i="1"/>
  <c r="CB120" i="1"/>
  <c r="CD1309" i="1"/>
  <c r="CB1493" i="1"/>
  <c r="CD228" i="1"/>
  <c r="CD235" i="1"/>
  <c r="CD1351" i="1"/>
  <c r="CB1352" i="1"/>
  <c r="CB481" i="1"/>
  <c r="CD1528" i="1"/>
  <c r="CA702" i="1"/>
  <c r="BZ702" i="1"/>
  <c r="CA823" i="1"/>
  <c r="CB823" i="1"/>
  <c r="CB1755" i="1"/>
  <c r="CA1062" i="1"/>
  <c r="BZ1062" i="1"/>
  <c r="CD258" i="1"/>
  <c r="CB83" i="1"/>
  <c r="CD1944" i="1"/>
  <c r="CA718" i="1"/>
  <c r="BZ718" i="1"/>
  <c r="CB1631" i="1"/>
  <c r="CB1330" i="1"/>
  <c r="BZ1511" i="1"/>
  <c r="CA1511" i="1"/>
  <c r="CD1161" i="1"/>
  <c r="DC1871" i="1"/>
  <c r="DE461" i="1"/>
  <c r="DE1039" i="1"/>
  <c r="DE1626" i="1"/>
  <c r="DB318" i="1"/>
  <c r="DA318" i="1"/>
  <c r="DE874" i="1"/>
  <c r="DA1220" i="1"/>
  <c r="DB1220" i="1"/>
  <c r="DE1897" i="1"/>
  <c r="DE613" i="1"/>
  <c r="DE1170" i="1"/>
  <c r="DB1726" i="1"/>
  <c r="DA1726" i="1"/>
  <c r="DB290" i="1"/>
  <c r="DA290" i="1"/>
  <c r="DE924" i="1"/>
  <c r="DE1037" i="1"/>
  <c r="DC1525" i="1"/>
  <c r="DE216" i="1"/>
  <c r="DC1191" i="1"/>
  <c r="DE1605" i="1"/>
  <c r="DA185" i="1"/>
  <c r="DB185" i="1"/>
  <c r="DA825" i="1"/>
  <c r="DB825" i="1"/>
  <c r="DC1508" i="1"/>
  <c r="DE2000" i="1"/>
  <c r="DE473" i="1"/>
  <c r="DE1260" i="1"/>
  <c r="DB1933" i="1"/>
  <c r="DA1933" i="1"/>
  <c r="DA365" i="1"/>
  <c r="DB365" i="1"/>
  <c r="DA811" i="1"/>
  <c r="DB811" i="1"/>
  <c r="DA1474" i="1"/>
  <c r="DB1474" i="1"/>
  <c r="DA1563" i="1"/>
  <c r="DB1563" i="1"/>
  <c r="DC601" i="1"/>
  <c r="DB1115" i="1"/>
  <c r="DA1115" i="1"/>
  <c r="DA1806" i="1"/>
  <c r="DB1806" i="1"/>
  <c r="DE320" i="1"/>
  <c r="DC1027" i="1"/>
  <c r="DE1651" i="1"/>
  <c r="DE2031" i="1"/>
  <c r="DB651" i="1"/>
  <c r="DA651" i="1"/>
  <c r="DE1177" i="1"/>
  <c r="DE1593" i="1"/>
  <c r="CR55" i="1"/>
  <c r="CP749" i="1"/>
  <c r="CP1014" i="1"/>
  <c r="CR1610" i="1"/>
  <c r="CP174" i="1"/>
  <c r="CO812" i="1"/>
  <c r="CN812" i="1"/>
  <c r="CO1632" i="1"/>
  <c r="CN1632" i="1"/>
  <c r="CR179" i="1"/>
  <c r="CO686" i="1"/>
  <c r="CN686" i="1"/>
  <c r="CR966" i="1"/>
  <c r="CO1981" i="1"/>
  <c r="CN1981" i="1"/>
  <c r="CR476" i="1"/>
  <c r="CP832" i="1"/>
  <c r="CP1542" i="1"/>
  <c r="CR113" i="1"/>
  <c r="CR675" i="1"/>
  <c r="CP1418" i="1"/>
  <c r="CO1377" i="1"/>
  <c r="CN1377" i="1"/>
  <c r="CR554" i="1"/>
  <c r="CR1176" i="1"/>
  <c r="CR1870" i="1"/>
  <c r="CR152" i="1"/>
  <c r="CR733" i="1"/>
  <c r="CO1403" i="1"/>
  <c r="CN1403" i="1"/>
  <c r="CP1836" i="1"/>
  <c r="CO375" i="1"/>
  <c r="CN375" i="1"/>
  <c r="CR1097" i="1"/>
  <c r="CN1892" i="1"/>
  <c r="CO1892" i="1"/>
  <c r="CR245" i="1"/>
  <c r="CN505" i="1"/>
  <c r="CO505" i="1"/>
  <c r="CN1309" i="1"/>
  <c r="CO1309" i="1"/>
  <c r="CP1551" i="1"/>
  <c r="CR520" i="1"/>
  <c r="CR773" i="1"/>
  <c r="CR224" i="1"/>
  <c r="CR826" i="1"/>
  <c r="CP1214" i="1"/>
  <c r="CP1975" i="1"/>
  <c r="CN389" i="1"/>
  <c r="CO389" i="1"/>
  <c r="CR1100" i="1"/>
  <c r="CO1701" i="1"/>
  <c r="CN1701" i="1"/>
  <c r="DC304" i="1"/>
  <c r="DE1323" i="1"/>
  <c r="DA1496" i="1"/>
  <c r="DB1496" i="1"/>
  <c r="CB1830" i="1"/>
  <c r="CA1155" i="1"/>
  <c r="BZ1155" i="1"/>
  <c r="CA796" i="1"/>
  <c r="BZ796" i="1"/>
  <c r="CD160" i="1"/>
  <c r="CD1984" i="1"/>
  <c r="BZ1672" i="1"/>
  <c r="CA1672" i="1"/>
  <c r="CB582" i="1"/>
  <c r="CD216" i="1"/>
  <c r="CD1918" i="1"/>
  <c r="CA1536" i="1"/>
  <c r="BZ1536" i="1"/>
  <c r="CB301" i="1"/>
  <c r="CA1798" i="1"/>
  <c r="BZ1798" i="1"/>
  <c r="CA787" i="1"/>
  <c r="BZ787" i="1"/>
  <c r="CB465" i="1"/>
  <c r="CB502" i="1"/>
  <c r="BZ253" i="1"/>
  <c r="CA253" i="1"/>
  <c r="CD1075" i="1"/>
  <c r="CD862" i="1"/>
  <c r="BZ105" i="1"/>
  <c r="CA105" i="1"/>
  <c r="CB1523" i="1"/>
  <c r="CB195" i="1"/>
  <c r="CD245" i="1"/>
  <c r="BZ1696" i="1"/>
  <c r="CA1696" i="1"/>
  <c r="CD1629" i="1"/>
  <c r="CD562" i="1"/>
  <c r="CA1917" i="1"/>
  <c r="BZ1917" i="1"/>
  <c r="CD1199" i="1"/>
  <c r="BZ961" i="1"/>
  <c r="CA961" i="1"/>
  <c r="CD854" i="1"/>
  <c r="CA1834" i="1"/>
  <c r="BZ1834" i="1"/>
  <c r="CD118" i="1"/>
  <c r="CD665" i="1"/>
  <c r="CB1627" i="1"/>
  <c r="DE200" i="1"/>
  <c r="DE545" i="1"/>
  <c r="DC1471" i="1"/>
  <c r="DE1764" i="1"/>
  <c r="DC479" i="1"/>
  <c r="DA968" i="1"/>
  <c r="DB968" i="1"/>
  <c r="DC261" i="1"/>
  <c r="DC921" i="1"/>
  <c r="DC1011" i="1"/>
  <c r="DE1984" i="1"/>
  <c r="DC580" i="1"/>
  <c r="DA1173" i="1"/>
  <c r="DB1173" i="1"/>
  <c r="DB1495" i="1"/>
  <c r="DA1495" i="1"/>
  <c r="DC101" i="1"/>
  <c r="DE644" i="1"/>
  <c r="DE1480" i="1"/>
  <c r="DA1988" i="1"/>
  <c r="DC1988" i="1"/>
  <c r="DA469" i="1"/>
  <c r="DB469" i="1"/>
  <c r="DC1254" i="1"/>
  <c r="DE1924" i="1"/>
  <c r="DC358" i="1"/>
  <c r="DE807" i="1"/>
  <c r="DE1466" i="1"/>
  <c r="DB1467" i="1"/>
  <c r="DA1467" i="1"/>
  <c r="DC587" i="1"/>
  <c r="DC1097" i="1"/>
  <c r="DC1801" i="1"/>
  <c r="DE302" i="1"/>
  <c r="DA1007" i="1"/>
  <c r="DB1007" i="1"/>
  <c r="DC1603" i="1"/>
  <c r="DC2024" i="1"/>
  <c r="DC639" i="1"/>
  <c r="DC1174" i="1"/>
  <c r="DE1581" i="1"/>
  <c r="DE529" i="1"/>
  <c r="DC792" i="1"/>
  <c r="DA881" i="1"/>
  <c r="DB881" i="1"/>
  <c r="CP546" i="1"/>
  <c r="CP1042" i="1"/>
  <c r="CP1762" i="1"/>
  <c r="CP295" i="1"/>
  <c r="CN904" i="1"/>
  <c r="CO904" i="1"/>
  <c r="CO1436" i="1"/>
  <c r="CN1436" i="1"/>
  <c r="CR1984" i="1"/>
  <c r="CR289" i="1"/>
  <c r="CN1166" i="1"/>
  <c r="CO1166" i="1"/>
  <c r="CO1637" i="1"/>
  <c r="CN1637" i="1"/>
  <c r="CR371" i="1"/>
  <c r="CP830" i="1"/>
  <c r="CP1567" i="1"/>
  <c r="CR1674" i="1"/>
  <c r="CP379" i="1"/>
  <c r="CP1064" i="1"/>
  <c r="CO1749" i="1"/>
  <c r="CN1749" i="1"/>
  <c r="CR538" i="1"/>
  <c r="CO1016" i="1"/>
  <c r="CN1016" i="1"/>
  <c r="CO1389" i="1"/>
  <c r="CN1389" i="1"/>
  <c r="CP92" i="1"/>
  <c r="CO703" i="1"/>
  <c r="CN703" i="1"/>
  <c r="CR1291" i="1"/>
  <c r="CP1842" i="1"/>
  <c r="CR524" i="1"/>
  <c r="CP1015" i="1"/>
  <c r="CR1431" i="1"/>
  <c r="CN88" i="1"/>
  <c r="CO88" i="1"/>
  <c r="CP681" i="1"/>
  <c r="CR1306" i="1"/>
  <c r="CP1738" i="1"/>
  <c r="CP388" i="1"/>
  <c r="CR977" i="1"/>
  <c r="CP1700" i="1"/>
  <c r="CO634" i="1"/>
  <c r="CN634" i="1"/>
  <c r="CR1089" i="1"/>
  <c r="CR1550" i="1"/>
  <c r="CP158" i="1"/>
  <c r="CR985" i="1"/>
  <c r="CO1688" i="1"/>
  <c r="CN1688" i="1"/>
  <c r="DC2008" i="1"/>
  <c r="DC195" i="1"/>
  <c r="DE615" i="1"/>
  <c r="DC1118" i="1"/>
  <c r="CD1907" i="1"/>
  <c r="BZ958" i="1"/>
  <c r="CA958" i="1"/>
  <c r="CD799" i="1"/>
  <c r="CB1873" i="1"/>
  <c r="CD1408" i="1"/>
  <c r="CB140" i="1"/>
  <c r="CB128" i="1"/>
  <c r="CD1991" i="1"/>
  <c r="CD1378" i="1"/>
  <c r="BZ1355" i="1"/>
  <c r="CA1355" i="1"/>
  <c r="CD1360" i="1"/>
  <c r="CD487" i="1"/>
  <c r="CD906" i="1"/>
  <c r="CB697" i="1"/>
  <c r="CB1557" i="1"/>
  <c r="CD453" i="1"/>
  <c r="CD817" i="1"/>
  <c r="CB943" i="1"/>
  <c r="CB1816" i="1"/>
  <c r="BZ1490" i="1"/>
  <c r="CB1490" i="1"/>
  <c r="CB411" i="1"/>
  <c r="CD1953" i="1"/>
  <c r="BZ1207" i="1"/>
  <c r="CA1207" i="1"/>
  <c r="CD538" i="1"/>
  <c r="CB637" i="1"/>
  <c r="CD986" i="1"/>
  <c r="CD1185" i="1"/>
  <c r="BZ69" i="1"/>
  <c r="CA69" i="1"/>
  <c r="BZ852" i="1"/>
  <c r="CA852" i="1"/>
  <c r="CD1299" i="1"/>
  <c r="CB662" i="1"/>
  <c r="CD807" i="1"/>
  <c r="CD1912" i="1"/>
  <c r="CD1556" i="1"/>
  <c r="BZ477" i="1"/>
  <c r="CA477" i="1"/>
  <c r="CD1843" i="1"/>
  <c r="BZ1165" i="1"/>
  <c r="CA1165" i="1"/>
  <c r="CN1793" i="1"/>
  <c r="CO1793" i="1"/>
  <c r="DC489" i="1"/>
  <c r="DE1158" i="1"/>
  <c r="DA1843" i="1"/>
  <c r="DB1843" i="1"/>
  <c r="DE502" i="1"/>
  <c r="DC930" i="1"/>
  <c r="DE1628" i="1"/>
  <c r="DB135" i="1"/>
  <c r="DA135" i="1"/>
  <c r="DC722" i="1"/>
  <c r="DC1357" i="1"/>
  <c r="DC1437" i="1"/>
  <c r="DC315" i="1"/>
  <c r="DE1068" i="1"/>
  <c r="DE1650" i="1"/>
  <c r="DA64" i="1"/>
  <c r="DB64" i="1"/>
  <c r="DA736" i="1"/>
  <c r="DB736" i="1"/>
  <c r="DC1251" i="1"/>
  <c r="DA1868" i="1"/>
  <c r="DC1868" i="1"/>
  <c r="DE574" i="1"/>
  <c r="DC956" i="1"/>
  <c r="DB104" i="1"/>
  <c r="DA104" i="1"/>
  <c r="DA782" i="1"/>
  <c r="DB782" i="1"/>
  <c r="DA1386" i="1"/>
  <c r="DC1386" i="1"/>
  <c r="DA1714" i="1"/>
  <c r="DB1714" i="1"/>
  <c r="DE376" i="1"/>
  <c r="DA1612" i="1"/>
  <c r="DB1612" i="1"/>
  <c r="DC861" i="1"/>
  <c r="DA1438" i="1"/>
  <c r="DB1438" i="1"/>
  <c r="DC1748" i="1"/>
  <c r="DC559" i="1"/>
  <c r="DA1343" i="1"/>
  <c r="DB1343" i="1"/>
  <c r="DE1873" i="1"/>
  <c r="DA203" i="1"/>
  <c r="DB203" i="1"/>
  <c r="DA780" i="1"/>
  <c r="DB780" i="1"/>
  <c r="DA1319" i="1"/>
  <c r="DB1319" i="1"/>
  <c r="DA1649" i="1"/>
  <c r="DB1649" i="1"/>
  <c r="CP73" i="1"/>
  <c r="CO1031" i="1"/>
  <c r="CN1031" i="1"/>
  <c r="CN1239" i="1"/>
  <c r="CO1239" i="1"/>
  <c r="CN136" i="1"/>
  <c r="CO136" i="1"/>
  <c r="CR637" i="1"/>
  <c r="CP1350" i="1"/>
  <c r="CP1447" i="1"/>
  <c r="CO599" i="1"/>
  <c r="CN599" i="1"/>
  <c r="CP935" i="1"/>
  <c r="CR1438" i="1"/>
  <c r="CN213" i="1"/>
  <c r="CO213" i="1"/>
  <c r="CN602" i="1"/>
  <c r="CO602" i="1"/>
  <c r="CO1398" i="1"/>
  <c r="CN1398" i="1"/>
  <c r="CR1365" i="1"/>
  <c r="CP543" i="1"/>
  <c r="CP1170" i="1"/>
  <c r="CP1864" i="1"/>
  <c r="CP66" i="1"/>
  <c r="CR630" i="1"/>
  <c r="CN1370" i="1"/>
  <c r="CO1370" i="1"/>
  <c r="CP1835" i="1"/>
  <c r="CN444" i="1"/>
  <c r="CO444" i="1"/>
  <c r="CP1208" i="1"/>
  <c r="CN422" i="1"/>
  <c r="CO422" i="1"/>
  <c r="CR888" i="1"/>
  <c r="CN1497" i="1"/>
  <c r="CP1497" i="1"/>
  <c r="CR1668" i="1"/>
  <c r="CR473" i="1"/>
  <c r="CP1220" i="1"/>
  <c r="CP1875" i="1"/>
  <c r="CP351" i="1"/>
  <c r="CP822" i="1"/>
  <c r="CO1535" i="1"/>
  <c r="CN1535" i="1"/>
  <c r="CR576" i="1"/>
  <c r="CO1184" i="1"/>
  <c r="CP1184" i="1"/>
  <c r="CP1804" i="1"/>
  <c r="CP172" i="1"/>
  <c r="CR920" i="1"/>
  <c r="CP1405" i="1"/>
  <c r="CR1712" i="1"/>
  <c r="DE1688" i="1"/>
  <c r="CN1753" i="1"/>
  <c r="CO1753" i="1"/>
  <c r="DC291" i="1"/>
  <c r="CD1884" i="1"/>
  <c r="CB1540" i="1"/>
  <c r="CD446" i="1"/>
  <c r="BZ1969" i="1"/>
  <c r="CA1969" i="1"/>
  <c r="CD1263" i="1"/>
  <c r="CB618" i="1"/>
  <c r="CB747" i="1"/>
  <c r="CD1979" i="1"/>
  <c r="CD233" i="1"/>
  <c r="CD1803" i="1"/>
  <c r="CD993" i="1"/>
  <c r="BZ473" i="1"/>
  <c r="CA473" i="1"/>
  <c r="CB512" i="1"/>
  <c r="CD1875" i="1"/>
  <c r="CB407" i="1"/>
  <c r="CB761" i="1"/>
  <c r="CD1725" i="1"/>
  <c r="BZ1362" i="1"/>
  <c r="CA1362" i="1"/>
  <c r="CB2017" i="1"/>
  <c r="CD1396" i="1"/>
  <c r="CB1570" i="1"/>
  <c r="CB457" i="1"/>
  <c r="BZ1660" i="1"/>
  <c r="CA1660" i="1"/>
  <c r="BZ1128" i="1"/>
  <c r="CA1128" i="1"/>
  <c r="CD819" i="1"/>
  <c r="CD746" i="1"/>
  <c r="CA1854" i="1"/>
  <c r="BZ1854" i="1"/>
  <c r="CD1114" i="1"/>
  <c r="CD142" i="1"/>
  <c r="CD1909" i="1"/>
  <c r="BZ1189" i="1"/>
  <c r="CA1189" i="1"/>
  <c r="CD955" i="1"/>
  <c r="CB850" i="1"/>
  <c r="CB1648" i="1"/>
  <c r="CD1610" i="1"/>
  <c r="CA516" i="1"/>
  <c r="BZ516" i="1"/>
  <c r="CD1218" i="1"/>
  <c r="BZ1624" i="1"/>
  <c r="CA1624" i="1"/>
  <c r="CB267" i="1"/>
  <c r="CA289" i="1"/>
  <c r="BZ289" i="1"/>
  <c r="DA168" i="1"/>
  <c r="DB168" i="1"/>
  <c r="DC390" i="1"/>
  <c r="DC929" i="1"/>
  <c r="DC1392" i="1"/>
  <c r="DE111" i="1"/>
  <c r="DC674" i="1"/>
  <c r="DE935" i="1"/>
  <c r="DC1815" i="1"/>
  <c r="DB266" i="1"/>
  <c r="DA266" i="1"/>
  <c r="DC1060" i="1"/>
  <c r="DC1643" i="1"/>
  <c r="DB194" i="1"/>
  <c r="DA194" i="1"/>
  <c r="DE729" i="1"/>
  <c r="DC1228" i="1"/>
  <c r="DE1865" i="1"/>
  <c r="DC556" i="1"/>
  <c r="DC883" i="1"/>
  <c r="DE1575" i="1"/>
  <c r="DE83" i="1"/>
  <c r="DE664" i="1"/>
  <c r="DC1376" i="1"/>
  <c r="DC1681" i="1"/>
  <c r="DC335" i="1"/>
  <c r="DC957" i="1"/>
  <c r="DC1599" i="1"/>
  <c r="DC857" i="1"/>
  <c r="DE1436" i="1"/>
  <c r="DE1738" i="1"/>
  <c r="DE521" i="1"/>
  <c r="DA1309" i="1"/>
  <c r="DB1309" i="1"/>
  <c r="DE1849" i="1"/>
  <c r="DE178" i="1"/>
  <c r="DC772" i="1"/>
  <c r="DE1305" i="1"/>
  <c r="DA1634" i="1"/>
  <c r="DB1634" i="1"/>
  <c r="DC589" i="1"/>
  <c r="DC1129" i="1"/>
  <c r="DB1680" i="1"/>
  <c r="DA1680" i="1"/>
  <c r="CR119" i="1"/>
  <c r="CP628" i="1"/>
  <c r="CO1347" i="1"/>
  <c r="CN1347" i="1"/>
  <c r="CP1400" i="1"/>
  <c r="CP596" i="1"/>
  <c r="CP925" i="1"/>
  <c r="CP1422" i="1"/>
  <c r="CP196" i="1"/>
  <c r="CN557" i="1"/>
  <c r="CO557" i="1"/>
  <c r="CP1371" i="1"/>
  <c r="CN1091" i="1"/>
  <c r="CO1091" i="1"/>
  <c r="CP498" i="1"/>
  <c r="CP1182" i="1"/>
  <c r="CP1693" i="1"/>
  <c r="CP280" i="1"/>
  <c r="CP685" i="1"/>
  <c r="CR1312" i="1"/>
  <c r="CO1595" i="1"/>
  <c r="CN1595" i="1"/>
  <c r="CP333" i="1"/>
  <c r="CR1062" i="1"/>
  <c r="CR1856" i="1"/>
  <c r="CR416" i="1"/>
  <c r="CN880" i="1"/>
  <c r="CO880" i="1"/>
  <c r="CP1491" i="1"/>
  <c r="CP1619" i="1"/>
  <c r="CO469" i="1"/>
  <c r="CN469" i="1"/>
  <c r="CP1175" i="1"/>
  <c r="CP1869" i="1"/>
  <c r="CP350" i="1"/>
  <c r="CR818" i="1"/>
  <c r="CP1534" i="1"/>
  <c r="CP1764" i="1"/>
  <c r="CO547" i="1"/>
  <c r="CN547" i="1"/>
  <c r="CR1251" i="1"/>
  <c r="CO166" i="1"/>
  <c r="CN166" i="1"/>
  <c r="CR914" i="1"/>
  <c r="CR1390" i="1"/>
  <c r="CP1974" i="1"/>
  <c r="CP529" i="1"/>
  <c r="CN1254" i="1"/>
  <c r="CO1254" i="1"/>
  <c r="CN2009" i="1"/>
  <c r="CO2009" i="1"/>
  <c r="CO1955" i="1"/>
  <c r="CN1955" i="1"/>
  <c r="DC640" i="1"/>
  <c r="DC1108" i="1"/>
  <c r="BZ1978" i="1"/>
  <c r="CA1978" i="1"/>
  <c r="CB1267" i="1"/>
  <c r="CD636" i="1"/>
  <c r="CA760" i="1"/>
  <c r="BZ760" i="1"/>
  <c r="BZ1471" i="1"/>
  <c r="CA1471" i="1"/>
  <c r="CB1293" i="1"/>
  <c r="CD192" i="1"/>
  <c r="CB1132" i="1"/>
  <c r="CD1380" i="1"/>
  <c r="CB437" i="1"/>
  <c r="BZ1090" i="1"/>
  <c r="CA1090" i="1"/>
  <c r="BZ1102" i="1"/>
  <c r="CA1102" i="1"/>
  <c r="CA893" i="1"/>
  <c r="BZ893" i="1"/>
  <c r="CA1735" i="1"/>
  <c r="BZ1735" i="1"/>
  <c r="CB1382" i="1"/>
  <c r="CB119" i="1"/>
  <c r="CD112" i="1"/>
  <c r="CD1430" i="1"/>
  <c r="CD1580" i="1"/>
  <c r="CD463" i="1"/>
  <c r="CD1692" i="1"/>
  <c r="CA1131" i="1"/>
  <c r="BZ1131" i="1"/>
  <c r="BZ859" i="1"/>
  <c r="CA859" i="1"/>
  <c r="CA763" i="1"/>
  <c r="BZ763" i="1"/>
  <c r="CA1859" i="1"/>
  <c r="BZ1859" i="1"/>
  <c r="CD1119" i="1"/>
  <c r="CA146" i="1"/>
  <c r="BZ146" i="1"/>
  <c r="CB1806" i="1"/>
  <c r="CB1777" i="1"/>
  <c r="BZ552" i="1"/>
  <c r="CA552" i="1"/>
  <c r="CD409" i="1"/>
  <c r="CB783" i="1"/>
  <c r="CD1324" i="1"/>
  <c r="CB285" i="1"/>
  <c r="CB1857" i="1"/>
  <c r="CB1186" i="1"/>
  <c r="BZ951" i="1"/>
  <c r="CA951" i="1"/>
  <c r="CD847" i="1"/>
  <c r="CA1822" i="1"/>
  <c r="BZ1822" i="1"/>
  <c r="BZ1723" i="1"/>
  <c r="CA1723" i="1"/>
  <c r="BZ655" i="1"/>
  <c r="CA655" i="1"/>
  <c r="CD677" i="1"/>
  <c r="DE1939" i="1"/>
  <c r="DE212" i="1"/>
  <c r="DB793" i="1"/>
  <c r="DA793" i="1"/>
  <c r="DC1351" i="1"/>
  <c r="DE1838" i="1"/>
  <c r="DE552" i="1"/>
  <c r="DE1153" i="1"/>
  <c r="DB1977" i="1"/>
  <c r="DA1977" i="1"/>
  <c r="DE391" i="1"/>
  <c r="DA923" i="1"/>
  <c r="DB923" i="1"/>
  <c r="DB1604" i="1"/>
  <c r="DA1604" i="1"/>
  <c r="DC2049" i="1"/>
  <c r="DA482" i="1"/>
  <c r="DB482" i="1"/>
  <c r="DA973" i="1"/>
  <c r="DB973" i="1"/>
  <c r="DE1553" i="1"/>
  <c r="DE300" i="1"/>
  <c r="DB777" i="1"/>
  <c r="DA777" i="1"/>
  <c r="DA1317" i="1"/>
  <c r="DB1317" i="1"/>
  <c r="DE2048" i="1"/>
  <c r="DE688" i="1"/>
  <c r="DB1219" i="1"/>
  <c r="DA1219" i="1"/>
  <c r="DE1875" i="1"/>
  <c r="DA264" i="1"/>
  <c r="DB264" i="1"/>
  <c r="DA796" i="1"/>
  <c r="DB796" i="1"/>
  <c r="DE1222" i="1"/>
  <c r="DE2032" i="1"/>
  <c r="DE714" i="1"/>
  <c r="DC1080" i="1"/>
  <c r="DA1786" i="1"/>
  <c r="DB1786" i="1"/>
  <c r="DE354" i="1"/>
  <c r="DC906" i="1"/>
  <c r="DC1264" i="1"/>
  <c r="DE129" i="1"/>
  <c r="DE560" i="1"/>
  <c r="DB1335" i="1"/>
  <c r="DA1335" i="1"/>
  <c r="DA1633" i="1"/>
  <c r="DB1633" i="1"/>
  <c r="DB293" i="1"/>
  <c r="DA293" i="1"/>
  <c r="DA849" i="1"/>
  <c r="DB849" i="1"/>
  <c r="DB1272" i="1"/>
  <c r="DA1272" i="1"/>
  <c r="DC205" i="1"/>
  <c r="CO601" i="1"/>
  <c r="CN601" i="1"/>
  <c r="CR1275" i="1"/>
  <c r="CP1859" i="1"/>
  <c r="CP363" i="1"/>
  <c r="CN916" i="1"/>
  <c r="CO916" i="1"/>
  <c r="CO1706" i="1"/>
  <c r="CN1706" i="1"/>
  <c r="CR2018" i="1"/>
  <c r="CO740" i="1"/>
  <c r="CN740" i="1"/>
  <c r="CR1036" i="1"/>
  <c r="CN1743" i="1"/>
  <c r="CO1743" i="1"/>
  <c r="CR425" i="1"/>
  <c r="CP872" i="1"/>
  <c r="CR1647" i="1"/>
  <c r="CR2031" i="1"/>
  <c r="CP401" i="1"/>
  <c r="CN1173" i="1"/>
  <c r="CO1173" i="1"/>
  <c r="CO1676" i="1"/>
  <c r="CN1676" i="1"/>
  <c r="CR514" i="1"/>
  <c r="CR917" i="1"/>
  <c r="CP1409" i="1"/>
  <c r="CN142" i="1"/>
  <c r="CO142" i="1"/>
  <c r="CR716" i="1"/>
  <c r="CN1231" i="1"/>
  <c r="CO1231" i="1"/>
  <c r="CR1917" i="1"/>
  <c r="CR303" i="1"/>
  <c r="CP1084" i="1"/>
  <c r="CO1425" i="1"/>
  <c r="CN1425" i="1"/>
  <c r="CO99" i="1"/>
  <c r="CN99" i="1"/>
  <c r="CR659" i="1"/>
  <c r="CN1412" i="1"/>
  <c r="CO1412" i="1"/>
  <c r="CO1723" i="1"/>
  <c r="CN1723" i="1"/>
  <c r="CN197" i="1"/>
  <c r="CO197" i="1"/>
  <c r="CP986" i="1"/>
  <c r="CO134" i="1"/>
  <c r="CN134" i="1"/>
  <c r="CO732" i="1"/>
  <c r="CN732" i="1"/>
  <c r="CP1524" i="1"/>
  <c r="CP1557" i="1"/>
  <c r="CP106" i="1"/>
  <c r="CP1146" i="1"/>
  <c r="CP1578" i="1"/>
  <c r="DE1638" i="1"/>
  <c r="CR1593" i="1"/>
  <c r="DE131" i="1"/>
  <c r="DC553" i="1"/>
  <c r="CA1227" i="1"/>
  <c r="BZ1227" i="1"/>
  <c r="CD1489" i="1"/>
  <c r="CD351" i="1"/>
  <c r="CD1280" i="1"/>
  <c r="CA1033" i="1"/>
  <c r="BZ1033" i="1"/>
  <c r="BZ728" i="1"/>
  <c r="CB728" i="1"/>
  <c r="CD652" i="1"/>
  <c r="CB1896" i="1"/>
  <c r="CD1399" i="1"/>
  <c r="CA1654" i="1"/>
  <c r="BZ1654" i="1"/>
  <c r="CD574" i="1"/>
  <c r="CB828" i="1"/>
  <c r="CD954" i="1"/>
  <c r="CB1716" i="1"/>
  <c r="CD1377" i="1"/>
  <c r="CD287" i="1"/>
  <c r="CB1866" i="1"/>
  <c r="CA1074" i="1"/>
  <c r="BZ1074" i="1"/>
  <c r="CD418" i="1"/>
  <c r="CD541" i="1"/>
  <c r="BZ1959" i="1"/>
  <c r="CA1959" i="1"/>
  <c r="CD1108" i="1"/>
  <c r="CB982" i="1"/>
  <c r="CD224" i="1"/>
  <c r="CA1639" i="1"/>
  <c r="BZ1639" i="1"/>
  <c r="BZ127" i="1"/>
  <c r="CA127" i="1"/>
  <c r="CA154" i="1"/>
  <c r="BZ154" i="1"/>
  <c r="CA1416" i="1"/>
  <c r="BZ1416" i="1"/>
  <c r="CD70" i="1"/>
  <c r="CD600" i="1"/>
  <c r="CA1251" i="1"/>
  <c r="BZ1251" i="1"/>
  <c r="CA319" i="1"/>
  <c r="BZ319" i="1"/>
  <c r="CB268" i="1"/>
  <c r="CB338" i="1"/>
  <c r="CD364" i="1"/>
  <c r="CD1173" i="1"/>
  <c r="CD2050" i="1"/>
  <c r="CB1986" i="1"/>
  <c r="BZ1279" i="1"/>
  <c r="CA1279" i="1"/>
  <c r="CD643" i="1"/>
  <c r="BZ768" i="1"/>
  <c r="CA768" i="1"/>
  <c r="CD883" i="1"/>
  <c r="DC1121" i="1"/>
  <c r="DC393" i="1"/>
  <c r="DC1321" i="1"/>
  <c r="DE1832" i="1"/>
  <c r="DB274" i="1"/>
  <c r="DA274" i="1"/>
  <c r="DC909" i="1"/>
  <c r="DC1447" i="1"/>
  <c r="DA1922" i="1"/>
  <c r="DB1922" i="1"/>
  <c r="DA397" i="1"/>
  <c r="DC397" i="1"/>
  <c r="DE969" i="1"/>
  <c r="DE1546" i="1"/>
  <c r="DE288" i="1"/>
  <c r="DA758" i="1"/>
  <c r="DB758" i="1"/>
  <c r="DE1574" i="1"/>
  <c r="DE2039" i="1"/>
  <c r="DE685" i="1"/>
  <c r="DC1198" i="1"/>
  <c r="DE1863" i="1"/>
  <c r="DC255" i="1"/>
  <c r="DB775" i="1"/>
  <c r="DA775" i="1"/>
  <c r="DE1210" i="1"/>
  <c r="DC1811" i="1"/>
  <c r="DB707" i="1"/>
  <c r="DA707" i="1"/>
  <c r="DE1014" i="1"/>
  <c r="DB1781" i="1"/>
  <c r="DA1781" i="1"/>
  <c r="DA325" i="1"/>
  <c r="DC325" i="1"/>
  <c r="DB903" i="1"/>
  <c r="DA903" i="1"/>
  <c r="DE1136" i="1"/>
  <c r="DB121" i="1"/>
  <c r="DA121" i="1"/>
  <c r="DE493" i="1"/>
  <c r="DB1330" i="1"/>
  <c r="DA1330" i="1"/>
  <c r="DB1561" i="1"/>
  <c r="DA1561" i="1"/>
  <c r="DA277" i="1"/>
  <c r="DB277" i="1"/>
  <c r="DE818" i="1"/>
  <c r="DE1223" i="1"/>
  <c r="DE600" i="1"/>
  <c r="DB1279" i="1"/>
  <c r="DA1279" i="1"/>
  <c r="DE1963" i="1"/>
  <c r="CP188" i="1"/>
  <c r="CR839" i="1"/>
  <c r="CN1322" i="1"/>
  <c r="CO1322" i="1"/>
  <c r="CN2004" i="1"/>
  <c r="CO2004" i="1"/>
  <c r="CR468" i="1"/>
  <c r="CP1158" i="1"/>
  <c r="CR1664" i="1"/>
  <c r="CR214" i="1"/>
  <c r="CR671" i="1"/>
  <c r="CP1525" i="1"/>
  <c r="CR1828" i="1"/>
  <c r="CP641" i="1"/>
  <c r="CN1326" i="1"/>
  <c r="CO1326" i="1"/>
  <c r="CO1315" i="1"/>
  <c r="CN1315" i="1"/>
  <c r="CN313" i="1"/>
  <c r="CP313" i="1"/>
  <c r="CR825" i="1"/>
  <c r="CR1287" i="1"/>
  <c r="CP1919" i="1"/>
  <c r="CR464" i="1"/>
  <c r="CP1328" i="1"/>
  <c r="CR1585" i="1"/>
  <c r="CO340" i="1"/>
  <c r="CN340" i="1"/>
  <c r="CO780" i="1"/>
  <c r="CN780" i="1"/>
  <c r="CR1529" i="1"/>
  <c r="CR1655" i="1"/>
  <c r="CO511" i="1"/>
  <c r="CN511" i="1"/>
  <c r="CP1219" i="1"/>
  <c r="CP1729" i="1"/>
  <c r="CR282" i="1"/>
  <c r="CP876" i="1"/>
  <c r="CR1650" i="1"/>
  <c r="CN1810" i="1"/>
  <c r="CO1810" i="1"/>
  <c r="CO707" i="1"/>
  <c r="CN707" i="1"/>
  <c r="CR970" i="1"/>
  <c r="CN445" i="1"/>
  <c r="CO445" i="1"/>
  <c r="CR923" i="1"/>
  <c r="CR1559" i="1"/>
  <c r="CR2043" i="1"/>
  <c r="CP527" i="1"/>
  <c r="CR1228" i="1"/>
  <c r="CN1928" i="1"/>
  <c r="CO1928" i="1"/>
  <c r="CP1545" i="1"/>
  <c r="DC455" i="1"/>
  <c r="DE1016" i="1"/>
  <c r="CB1743" i="1"/>
  <c r="CA902" i="1"/>
  <c r="BZ902" i="1"/>
  <c r="CB365" i="1"/>
  <c r="BZ462" i="1"/>
  <c r="CA462" i="1"/>
  <c r="CD1899" i="1"/>
  <c r="CD1053" i="1"/>
  <c r="BZ870" i="1"/>
  <c r="CA870" i="1"/>
  <c r="CB1162" i="1"/>
  <c r="CD1805" i="1"/>
  <c r="CD610" i="1"/>
  <c r="CD633" i="1"/>
  <c r="CD1769" i="1"/>
  <c r="BZ1694" i="1"/>
  <c r="CA1694" i="1"/>
  <c r="CD615" i="1"/>
  <c r="CD1753" i="1"/>
  <c r="CB1139" i="1"/>
  <c r="CD876" i="1"/>
  <c r="CB797" i="1"/>
  <c r="CD1886" i="1"/>
  <c r="CD1167" i="1"/>
  <c r="BZ196" i="1"/>
  <c r="CA196" i="1"/>
  <c r="CD1828" i="1"/>
  <c r="CA2020" i="1"/>
  <c r="BZ2020" i="1"/>
  <c r="CB573" i="1"/>
  <c r="CD426" i="1"/>
  <c r="BZ1209" i="1"/>
  <c r="CA1209" i="1"/>
  <c r="CA139" i="1"/>
  <c r="BZ139" i="1"/>
  <c r="CD825" i="1"/>
  <c r="CD1433" i="1"/>
  <c r="CD202" i="1"/>
  <c r="CB1568" i="1"/>
  <c r="CB990" i="1"/>
  <c r="BZ2043" i="1"/>
  <c r="CA2043" i="1"/>
  <c r="BZ1948" i="1"/>
  <c r="CA1948" i="1"/>
  <c r="CB417" i="1"/>
  <c r="BZ627" i="1"/>
  <c r="CA627" i="1"/>
  <c r="CD545" i="1"/>
  <c r="CD1241" i="1"/>
  <c r="CD1499" i="1"/>
  <c r="CD380" i="1"/>
  <c r="CA1319" i="1"/>
  <c r="BZ1319" i="1"/>
  <c r="CD1249" i="1"/>
  <c r="CA1975" i="1"/>
  <c r="BZ1975" i="1"/>
  <c r="BZ771" i="1"/>
  <c r="CA771" i="1"/>
  <c r="CD1542" i="1"/>
  <c r="BZ1417" i="1"/>
  <c r="CA1417" i="1"/>
  <c r="CA298" i="1"/>
  <c r="BZ298" i="1"/>
  <c r="BZ1206" i="1"/>
  <c r="CA1206" i="1"/>
  <c r="CA340" i="1"/>
  <c r="BZ340" i="1"/>
  <c r="CD908" i="1"/>
  <c r="DZ82" i="1"/>
  <c r="EA82" i="1"/>
  <c r="CD1607" i="1"/>
  <c r="CA630" i="1"/>
  <c r="BZ630" i="1"/>
  <c r="CA177" i="1"/>
  <c r="BZ177" i="1"/>
  <c r="BZ1235" i="1"/>
  <c r="CA1235" i="1"/>
  <c r="DE1295" i="1"/>
  <c r="DC297" i="1"/>
  <c r="DE747" i="1"/>
  <c r="DC1370" i="1"/>
  <c r="DE1578" i="1"/>
  <c r="DE699" i="1"/>
  <c r="DC1212" i="1"/>
  <c r="DC1856" i="1"/>
  <c r="DA271" i="1"/>
  <c r="DB271" i="1"/>
  <c r="DA607" i="1"/>
  <c r="DB607" i="1"/>
  <c r="DC1568" i="1"/>
  <c r="DE1941" i="1"/>
  <c r="DE661" i="1"/>
  <c r="DA1182" i="1"/>
  <c r="DB1182" i="1"/>
  <c r="DE1860" i="1"/>
  <c r="DE246" i="1"/>
  <c r="DA762" i="1"/>
  <c r="DB762" i="1"/>
  <c r="DA1134" i="1"/>
  <c r="DB1134" i="1"/>
  <c r="DA1692" i="1"/>
  <c r="DB1692" i="1"/>
  <c r="DC698" i="1"/>
  <c r="DC1720" i="1"/>
  <c r="DC322" i="1"/>
  <c r="DE879" i="1"/>
  <c r="DA1107" i="1"/>
  <c r="DB1107" i="1"/>
  <c r="DE112" i="1"/>
  <c r="DC509" i="1"/>
  <c r="DA1328" i="1"/>
  <c r="DB1328" i="1"/>
  <c r="DC1537" i="1"/>
  <c r="DA269" i="1"/>
  <c r="DB269" i="1"/>
  <c r="DA1032" i="1"/>
  <c r="DB1032" i="1"/>
  <c r="DC1706" i="1"/>
  <c r="DE99" i="1"/>
  <c r="DE581" i="1"/>
  <c r="DC1263" i="1"/>
  <c r="DA1956" i="1"/>
  <c r="DB1956" i="1"/>
  <c r="DB364" i="1"/>
  <c r="DA364" i="1"/>
  <c r="DA1020" i="1"/>
  <c r="DB1020" i="1"/>
  <c r="DE1535" i="1"/>
  <c r="CR465" i="1"/>
  <c r="CO1153" i="1"/>
  <c r="CN1153" i="1"/>
  <c r="CR1629" i="1"/>
  <c r="CR212" i="1"/>
  <c r="CP586" i="1"/>
  <c r="CP1508" i="1"/>
  <c r="CR1813" i="1"/>
  <c r="CP633" i="1"/>
  <c r="CR1311" i="1"/>
  <c r="CR1284" i="1"/>
  <c r="CN293" i="1"/>
  <c r="CO293" i="1"/>
  <c r="CR887" i="1"/>
  <c r="CP1337" i="1"/>
  <c r="CO1806" i="1"/>
  <c r="CN1806" i="1"/>
  <c r="CP89" i="1"/>
  <c r="CO1200" i="1"/>
  <c r="CN1200" i="1"/>
  <c r="CP1963" i="1"/>
  <c r="CR259" i="1"/>
  <c r="CP761" i="1"/>
  <c r="CR1672" i="1"/>
  <c r="CP2047" i="1"/>
  <c r="CN500" i="1"/>
  <c r="CO500" i="1"/>
  <c r="CR1210" i="1"/>
  <c r="CO1718" i="1"/>
  <c r="CN1718" i="1"/>
  <c r="CO254" i="1"/>
  <c r="CN254" i="1"/>
  <c r="CN861" i="1"/>
  <c r="CO861" i="1"/>
  <c r="CO1644" i="1"/>
  <c r="CN1644" i="1"/>
  <c r="CN1795" i="1"/>
  <c r="CO1795" i="1"/>
  <c r="CP694" i="1"/>
  <c r="CR941" i="1"/>
  <c r="CP1640" i="1"/>
  <c r="CP165" i="1"/>
  <c r="CR770" i="1"/>
  <c r="CN1581" i="1"/>
  <c r="CP1581" i="1"/>
  <c r="CR503" i="1"/>
  <c r="CP1227" i="1"/>
  <c r="CN1894" i="1"/>
  <c r="CO1894" i="1"/>
  <c r="CN385" i="1"/>
  <c r="CO385" i="1"/>
  <c r="CO851" i="1"/>
  <c r="CN851" i="1"/>
  <c r="CP1547" i="1"/>
  <c r="CP1833" i="1"/>
  <c r="DA1113" i="1"/>
  <c r="DB1113" i="1"/>
  <c r="DB1659" i="1"/>
  <c r="DA1659" i="1"/>
  <c r="CP1797" i="1"/>
  <c r="BZ1904" i="1"/>
  <c r="CA1904" i="1"/>
  <c r="CB1060" i="1"/>
  <c r="CB897" i="1"/>
  <c r="CA1839" i="1"/>
  <c r="BZ1839" i="1"/>
  <c r="CA1498" i="1"/>
  <c r="BZ1498" i="1"/>
  <c r="CB2037" i="1"/>
  <c r="CB102" i="1"/>
  <c r="CB1756" i="1"/>
  <c r="CD493" i="1"/>
  <c r="CD2012" i="1"/>
  <c r="CB1248" i="1"/>
  <c r="CD2040" i="1"/>
  <c r="CB2040" i="1"/>
  <c r="CB928" i="1"/>
  <c r="CA1891" i="1"/>
  <c r="BZ1891" i="1"/>
  <c r="CD1212" i="1"/>
  <c r="CD206" i="1"/>
  <c r="CB1845" i="1"/>
  <c r="BZ77" i="1"/>
  <c r="CA77" i="1"/>
  <c r="CD578" i="1"/>
  <c r="CD450" i="1"/>
  <c r="BZ1254" i="1"/>
  <c r="CA1254" i="1"/>
  <c r="CD168" i="1"/>
  <c r="CD851" i="1"/>
  <c r="CD1029" i="1"/>
  <c r="CB1440" i="1"/>
  <c r="CB161" i="1"/>
  <c r="CD208" i="1"/>
  <c r="CD1413" i="1"/>
  <c r="CD1431" i="1"/>
  <c r="BZ587" i="1"/>
  <c r="CA587" i="1"/>
  <c r="CD1449" i="1"/>
  <c r="CB1620" i="1"/>
  <c r="CA302" i="1"/>
  <c r="BZ302" i="1"/>
  <c r="CA313" i="1"/>
  <c r="BZ313" i="1"/>
  <c r="BZ867" i="1"/>
  <c r="CA867" i="1"/>
  <c r="CD2038" i="1"/>
  <c r="CD1359" i="1"/>
  <c r="CD1056" i="1"/>
  <c r="BZ749" i="1"/>
  <c r="CA749" i="1"/>
  <c r="CA673" i="1"/>
  <c r="BZ673" i="1"/>
  <c r="CB554" i="1"/>
  <c r="BZ1669" i="1"/>
  <c r="CA1669" i="1"/>
  <c r="CA583" i="1"/>
  <c r="BZ583" i="1"/>
  <c r="CB1785" i="1"/>
  <c r="CA1691" i="1"/>
  <c r="BZ1691" i="1"/>
  <c r="CB447" i="1"/>
  <c r="CB1889" i="1"/>
  <c r="BZ1446" i="1"/>
  <c r="CA1446" i="1"/>
  <c r="CD178" i="1"/>
  <c r="CB1159" i="1"/>
  <c r="CD1200" i="1"/>
  <c r="BZ1044" i="1"/>
  <c r="CA1044" i="1"/>
  <c r="CD1901" i="1"/>
  <c r="CD1364" i="1"/>
  <c r="CA1518" i="1"/>
  <c r="BZ1518" i="1"/>
  <c r="CB1929" i="1"/>
  <c r="CB1635" i="1"/>
  <c r="CB2000" i="1"/>
  <c r="CB818" i="1"/>
  <c r="CD1400" i="1"/>
  <c r="CD1047" i="1"/>
  <c r="DC1288" i="1"/>
  <c r="DE265" i="1"/>
  <c r="DC891" i="1"/>
  <c r="DA1435" i="1"/>
  <c r="DB1435" i="1"/>
  <c r="DE1770" i="1"/>
  <c r="DA378" i="1"/>
  <c r="DB378" i="1"/>
  <c r="DC959" i="1"/>
  <c r="DA1533" i="1"/>
  <c r="DB1533" i="1"/>
  <c r="DE159" i="1"/>
  <c r="DE951" i="1"/>
  <c r="DE1519" i="1"/>
  <c r="DB1752" i="1"/>
  <c r="DA1752" i="1"/>
  <c r="DC558" i="1"/>
  <c r="DC1078" i="1"/>
  <c r="DA1999" i="1"/>
  <c r="DC1999" i="1"/>
  <c r="DC417" i="1"/>
  <c r="DA976" i="1"/>
  <c r="DB976" i="1"/>
  <c r="DA1541" i="1"/>
  <c r="DB1541" i="1"/>
  <c r="DE2028" i="1"/>
  <c r="DC584" i="1"/>
  <c r="DE1243" i="1"/>
  <c r="DB1904" i="1"/>
  <c r="DA1904" i="1"/>
  <c r="DC286" i="1"/>
  <c r="DB1023" i="1"/>
  <c r="DC1023" i="1"/>
  <c r="DE757" i="1"/>
  <c r="DC1491" i="1"/>
  <c r="DC1749" i="1"/>
  <c r="DE405" i="1"/>
  <c r="DB1490" i="1"/>
  <c r="DA1490" i="1"/>
  <c r="DE170" i="1"/>
  <c r="DC648" i="1"/>
  <c r="DE1215" i="1"/>
  <c r="DC1637" i="1"/>
  <c r="DC423" i="1"/>
  <c r="DB1103" i="1"/>
  <c r="DA1103" i="1"/>
  <c r="DE1722" i="1"/>
  <c r="DC1573" i="1"/>
  <c r="CP365" i="1"/>
  <c r="CP1102" i="1"/>
  <c r="CP1821" i="1"/>
  <c r="CR264" i="1"/>
  <c r="CP882" i="1"/>
  <c r="CN1250" i="1"/>
  <c r="CO1250" i="1"/>
  <c r="CN366" i="1"/>
  <c r="CO366" i="1"/>
  <c r="CP1124" i="1"/>
  <c r="CO1739" i="1"/>
  <c r="CN1739" i="1"/>
  <c r="CP298" i="1"/>
  <c r="CP817" i="1"/>
  <c r="CO1271" i="1"/>
  <c r="CN1271" i="1"/>
  <c r="CN1916" i="1"/>
  <c r="CO1916" i="1"/>
  <c r="CN411" i="1"/>
  <c r="CO411" i="1"/>
  <c r="CP1317" i="1"/>
  <c r="CO1565" i="1"/>
  <c r="CN1565" i="1"/>
  <c r="CP337" i="1"/>
  <c r="CR772" i="1"/>
  <c r="CR1519" i="1"/>
  <c r="CP2046" i="1"/>
  <c r="CP679" i="1"/>
  <c r="CR1360" i="1"/>
  <c r="CR1956" i="1"/>
  <c r="CR206" i="1"/>
  <c r="CR984" i="1"/>
  <c r="CP1272" i="1"/>
  <c r="CN1571" i="1"/>
  <c r="CO1571" i="1"/>
  <c r="CR508" i="1"/>
  <c r="CP1107" i="1"/>
  <c r="CP1789" i="1"/>
  <c r="CP486" i="1"/>
  <c r="CR943" i="1"/>
  <c r="CR1677" i="1"/>
  <c r="CN507" i="1"/>
  <c r="CO507" i="1"/>
  <c r="CP1099" i="1"/>
  <c r="CP1618" i="1"/>
  <c r="CP357" i="1"/>
  <c r="CR752" i="1"/>
  <c r="CP1490" i="1"/>
  <c r="CP2035" i="1"/>
  <c r="DE943" i="1"/>
  <c r="DB1758" i="1"/>
  <c r="DA1758" i="1"/>
  <c r="CD1728" i="1"/>
  <c r="CD613" i="1"/>
  <c r="CB710" i="1"/>
  <c r="CB1281" i="1"/>
  <c r="CB1354" i="1"/>
  <c r="CD953" i="1"/>
  <c r="CB1009" i="1"/>
  <c r="CA1764" i="1"/>
  <c r="BZ1764" i="1"/>
  <c r="CD1253" i="1"/>
  <c r="CD809" i="1"/>
  <c r="CD1450" i="1"/>
  <c r="CB559" i="1"/>
  <c r="CB412" i="1"/>
  <c r="BZ1003" i="1"/>
  <c r="CA1003" i="1"/>
  <c r="CD932" i="1"/>
  <c r="DC636" i="1"/>
  <c r="DA1157" i="1"/>
  <c r="DB1157" i="1"/>
  <c r="DC1823" i="1"/>
  <c r="DE368" i="1"/>
  <c r="DE1001" i="1"/>
  <c r="DC223" i="1"/>
  <c r="DC802" i="1"/>
  <c r="DE1389" i="1"/>
  <c r="DE1679" i="1"/>
  <c r="DC472" i="1"/>
  <c r="DA1230" i="1"/>
  <c r="DB1230" i="1"/>
  <c r="DB1798" i="1"/>
  <c r="DA1798" i="1"/>
  <c r="DC102" i="1"/>
  <c r="DC621" i="1"/>
  <c r="DE1244" i="1"/>
  <c r="DC508" i="1"/>
  <c r="DA1022" i="1"/>
  <c r="DB1022" i="1"/>
  <c r="DC1601" i="1"/>
  <c r="DE268" i="1"/>
  <c r="DA823" i="1"/>
  <c r="DB823" i="1"/>
  <c r="DB1396" i="1"/>
  <c r="DA1396" i="1"/>
  <c r="DC1909" i="1"/>
  <c r="DC456" i="1"/>
  <c r="DE1079" i="1"/>
  <c r="DB1888" i="1"/>
  <c r="DA1888" i="1"/>
  <c r="DE443" i="1"/>
  <c r="DC856" i="1"/>
  <c r="DC1334" i="1"/>
  <c r="DC2034" i="1"/>
  <c r="DC673" i="1"/>
  <c r="DB1194" i="1"/>
  <c r="DA1194" i="1"/>
  <c r="DE1833" i="1"/>
  <c r="DC279" i="1"/>
  <c r="DC864" i="1"/>
  <c r="DC988" i="1"/>
  <c r="DC1673" i="1"/>
  <c r="CO502" i="1"/>
  <c r="CN502" i="1"/>
  <c r="CN973" i="1"/>
  <c r="CO973" i="1"/>
  <c r="CN1198" i="1"/>
  <c r="CO1198" i="1"/>
  <c r="CR1934" i="1"/>
  <c r="CP327" i="1"/>
  <c r="CR1127" i="1"/>
  <c r="CR1606" i="1"/>
  <c r="CR244" i="1"/>
  <c r="CP1025" i="1"/>
  <c r="CO1007" i="1"/>
  <c r="CN1007" i="1"/>
  <c r="CR93" i="1"/>
  <c r="CO650" i="1"/>
  <c r="CN650" i="1"/>
  <c r="CR1434" i="1"/>
  <c r="CO1911" i="1"/>
  <c r="CN1911" i="1"/>
  <c r="CR266" i="1"/>
  <c r="CR907" i="1"/>
  <c r="CO1652" i="1"/>
  <c r="CN1652" i="1"/>
  <c r="CN164" i="1"/>
  <c r="CO164" i="1"/>
  <c r="CO701" i="1"/>
  <c r="CN701" i="1"/>
  <c r="CR1386" i="1"/>
  <c r="CO1613" i="1"/>
  <c r="CN1613" i="1"/>
  <c r="CR364" i="1"/>
  <c r="CP1096" i="1"/>
  <c r="CR1540" i="1"/>
  <c r="CR168" i="1"/>
  <c r="CR458" i="1"/>
  <c r="CO1782" i="1"/>
  <c r="CN1782" i="1"/>
  <c r="CP589" i="1"/>
  <c r="CN1204" i="1"/>
  <c r="CO1204" i="1"/>
  <c r="CR1924" i="1"/>
  <c r="CR125" i="1"/>
  <c r="CP800" i="1"/>
  <c r="CP1177" i="1"/>
  <c r="CP561" i="1"/>
  <c r="CR802" i="1"/>
  <c r="CO1611" i="1"/>
  <c r="CN1611" i="1"/>
  <c r="CO160" i="1"/>
  <c r="CN160" i="1"/>
  <c r="CP838" i="1"/>
  <c r="CO1313" i="1"/>
  <c r="CN1313" i="1"/>
  <c r="CR1995" i="1"/>
  <c r="CR1925" i="1"/>
  <c r="DC466" i="1"/>
  <c r="DA1281" i="1"/>
  <c r="DB1281" i="1"/>
  <c r="CB1402" i="1"/>
  <c r="CB1537" i="1"/>
  <c r="CB247" i="1"/>
  <c r="CD277" i="1"/>
  <c r="CA1483" i="1"/>
  <c r="BZ1483" i="1"/>
  <c r="CD1480" i="1"/>
  <c r="CD664" i="1"/>
  <c r="CD490" i="1"/>
  <c r="CD519" i="1"/>
  <c r="CD1983" i="1"/>
  <c r="CB1126" i="1"/>
  <c r="CB997" i="1"/>
  <c r="CB1799" i="1"/>
  <c r="BZ1455" i="1"/>
  <c r="CA1455" i="1"/>
  <c r="CD977" i="1"/>
  <c r="CA58" i="1"/>
  <c r="BZ58" i="1"/>
  <c r="CD1040" i="1"/>
  <c r="CB1652" i="1"/>
  <c r="CB433" i="1"/>
  <c r="CB1220" i="1"/>
  <c r="CA1210" i="1"/>
  <c r="BZ1210" i="1"/>
  <c r="CD689" i="1"/>
  <c r="CD721" i="1"/>
  <c r="CD1714" i="1"/>
  <c r="BZ1373" i="1"/>
  <c r="CA1373" i="1"/>
  <c r="CD171" i="1"/>
  <c r="CB1638" i="1"/>
  <c r="CB344" i="1"/>
  <c r="CB443" i="1"/>
  <c r="CD470" i="1"/>
  <c r="BZ1410" i="1"/>
  <c r="CA1410" i="1"/>
  <c r="CB1414" i="1"/>
  <c r="BZ581" i="1"/>
  <c r="CA581" i="1"/>
  <c r="CB2015" i="1"/>
  <c r="BZ1420" i="1"/>
  <c r="CA1420" i="1"/>
  <c r="CB125" i="1"/>
  <c r="CB173" i="1"/>
  <c r="CD1546" i="1"/>
  <c r="CD845" i="1"/>
  <c r="CB978" i="1"/>
  <c r="BZ621" i="1"/>
  <c r="CB621" i="1"/>
  <c r="CB471" i="1"/>
  <c r="CB1203" i="1"/>
  <c r="BZ296" i="1"/>
  <c r="CA296" i="1"/>
  <c r="CB1733" i="1"/>
  <c r="CD1502" i="1"/>
  <c r="CA803" i="1"/>
  <c r="BZ803" i="1"/>
  <c r="CB1275" i="1"/>
  <c r="BZ250" i="1"/>
  <c r="CA250" i="1"/>
  <c r="CA1562" i="1"/>
  <c r="BZ1562" i="1"/>
  <c r="CB1262" i="1"/>
  <c r="CD1246" i="1"/>
  <c r="BZ1868" i="1"/>
  <c r="CA1868" i="1"/>
  <c r="CP437" i="1"/>
  <c r="CP933" i="1"/>
  <c r="CN713" i="1"/>
  <c r="CO713" i="1"/>
  <c r="CD1166" i="1"/>
  <c r="CB1963" i="1"/>
  <c r="CD1544" i="1"/>
  <c r="CB1577" i="1"/>
  <c r="DC968" i="1"/>
  <c r="DB580" i="1"/>
  <c r="DA580" i="1"/>
  <c r="DA1254" i="1"/>
  <c r="DB1254" i="1"/>
  <c r="DB587" i="1"/>
  <c r="DA587" i="1"/>
  <c r="DC529" i="1"/>
  <c r="CO546" i="1"/>
  <c r="CN546" i="1"/>
  <c r="CP1637" i="1"/>
  <c r="CO1064" i="1"/>
  <c r="CN1064" i="1"/>
  <c r="CO524" i="1"/>
  <c r="CN524" i="1"/>
  <c r="CP1550" i="1"/>
  <c r="CA1408" i="1"/>
  <c r="BZ1408" i="1"/>
  <c r="CB487" i="1"/>
  <c r="CB1953" i="1"/>
  <c r="BZ662" i="1"/>
  <c r="CA662" i="1"/>
  <c r="DA930" i="1"/>
  <c r="DB930" i="1"/>
  <c r="DE1868" i="1"/>
  <c r="DE1438" i="1"/>
  <c r="CP1239" i="1"/>
  <c r="CP1365" i="1"/>
  <c r="CR422" i="1"/>
  <c r="CN172" i="1"/>
  <c r="CO172" i="1"/>
  <c r="CA747" i="1"/>
  <c r="BZ747" i="1"/>
  <c r="CB1725" i="1"/>
  <c r="CB819" i="1"/>
  <c r="BZ850" i="1"/>
  <c r="CA850" i="1"/>
  <c r="DA1392" i="1"/>
  <c r="DB1392" i="1"/>
  <c r="DA883" i="1"/>
  <c r="DB883" i="1"/>
  <c r="DC1305" i="1"/>
  <c r="CR1091" i="1"/>
  <c r="CR880" i="1"/>
  <c r="CR166" i="1"/>
  <c r="CD760" i="1"/>
  <c r="CD715" i="1"/>
  <c r="CD1951" i="1"/>
  <c r="CB1158" i="1"/>
  <c r="DA1096" i="1"/>
  <c r="DB1096" i="1"/>
  <c r="DB1642" i="1"/>
  <c r="DA1642" i="1"/>
  <c r="DC585" i="1"/>
  <c r="CP840" i="1"/>
  <c r="CR1744" i="1"/>
  <c r="CO510" i="1"/>
  <c r="CN510" i="1"/>
  <c r="CB1297" i="1"/>
  <c r="CB915" i="1"/>
  <c r="CD1002" i="1"/>
  <c r="CB1847" i="1"/>
  <c r="BZ1609" i="1"/>
  <c r="CA1609" i="1"/>
  <c r="DB313" i="1"/>
  <c r="DA313" i="1"/>
  <c r="DE538" i="1"/>
  <c r="DA1570" i="1"/>
  <c r="DB1570" i="1"/>
  <c r="DA1259" i="1"/>
  <c r="DB1259" i="1"/>
  <c r="DC1145" i="1"/>
  <c r="CR1980" i="1"/>
  <c r="CP1819" i="1"/>
  <c r="CP987" i="1"/>
  <c r="CD597" i="1"/>
  <c r="CB1077" i="1"/>
  <c r="CD135" i="1"/>
  <c r="CB1794" i="1"/>
  <c r="CB1561" i="1"/>
  <c r="CD1574" i="1"/>
  <c r="CA1607" i="1"/>
  <c r="BZ1607" i="1"/>
  <c r="DB1370" i="1"/>
  <c r="DA1370" i="1"/>
  <c r="DA1941" i="1"/>
  <c r="DB1941" i="1"/>
  <c r="DB1720" i="1"/>
  <c r="DA1720" i="1"/>
  <c r="DE1032" i="1"/>
  <c r="CP465" i="1"/>
  <c r="CR293" i="1"/>
  <c r="CP1672" i="1"/>
  <c r="CR1644" i="1"/>
  <c r="CN503" i="1"/>
  <c r="CO503" i="1"/>
  <c r="CR1797" i="1"/>
  <c r="BZ695" i="1"/>
  <c r="CA695" i="1"/>
  <c r="CA1527" i="1"/>
  <c r="BZ1527" i="1"/>
  <c r="CD1496" i="1"/>
  <c r="CB732" i="1"/>
  <c r="BZ554" i="1"/>
  <c r="CA554" i="1"/>
  <c r="CA1889" i="1"/>
  <c r="BZ1889" i="1"/>
  <c r="CB1901" i="1"/>
  <c r="CA818" i="1"/>
  <c r="BZ818" i="1"/>
  <c r="DA891" i="1"/>
  <c r="DB891" i="1"/>
  <c r="DA951" i="1"/>
  <c r="DB951" i="1"/>
  <c r="DE976" i="1"/>
  <c r="DC1215" i="1"/>
  <c r="CP264" i="1"/>
  <c r="CR1916" i="1"/>
  <c r="CP1360" i="1"/>
  <c r="CR1107" i="1"/>
  <c r="CO1618" i="1"/>
  <c r="CN1618" i="1"/>
  <c r="DE1488" i="1"/>
  <c r="CD1354" i="1"/>
  <c r="CB1180" i="1"/>
  <c r="DC1001" i="1"/>
  <c r="DE1230" i="1"/>
  <c r="DE508" i="1"/>
  <c r="DA1909" i="1"/>
  <c r="DB1909" i="1"/>
  <c r="DB1334" i="1"/>
  <c r="DA1334" i="1"/>
  <c r="DE988" i="1"/>
  <c r="CR327" i="1"/>
  <c r="CP93" i="1"/>
  <c r="CP164" i="1"/>
  <c r="CO458" i="1"/>
  <c r="CN458" i="1"/>
  <c r="CR1177" i="1"/>
  <c r="CD1402" i="1"/>
  <c r="CD58" i="1"/>
  <c r="CB721" i="1"/>
  <c r="CA470" i="1"/>
  <c r="BZ470" i="1"/>
  <c r="CB1546" i="1"/>
  <c r="CD1868" i="1"/>
  <c r="DC888" i="1"/>
  <c r="DE939" i="1"/>
  <c r="DE1881" i="1"/>
  <c r="DC1870" i="1"/>
  <c r="DC1004" i="1"/>
  <c r="DE734" i="1"/>
  <c r="DC361" i="1"/>
  <c r="DE1460" i="1"/>
  <c r="DA1169" i="1"/>
  <c r="DB1169" i="1"/>
  <c r="DE1092" i="1"/>
  <c r="DC663" i="1"/>
  <c r="DC1918" i="1"/>
  <c r="DE1064" i="1"/>
  <c r="CN207" i="1"/>
  <c r="CO207" i="1"/>
  <c r="CP276" i="1"/>
  <c r="CN1181" i="1"/>
  <c r="CO1181" i="1"/>
  <c r="CP1930" i="1"/>
  <c r="CP843" i="1"/>
  <c r="CR2040" i="1"/>
  <c r="CR1290" i="1"/>
  <c r="CR844" i="1"/>
  <c r="CO454" i="1"/>
  <c r="CN454" i="1"/>
  <c r="CR1776" i="1"/>
  <c r="CR1669" i="1"/>
  <c r="CP594" i="1"/>
  <c r="CO1510" i="1"/>
  <c r="CN1510" i="1"/>
  <c r="CP353" i="1"/>
  <c r="CP319" i="1"/>
  <c r="CR1920" i="1"/>
  <c r="DC1661" i="1"/>
  <c r="CA1559" i="1"/>
  <c r="BZ1559" i="1"/>
  <c r="BZ2004" i="1"/>
  <c r="CA2004" i="1"/>
  <c r="CB653" i="1"/>
  <c r="CD175" i="1"/>
  <c r="CD1776" i="1"/>
  <c r="BZ1039" i="1"/>
  <c r="CA1039" i="1"/>
  <c r="CB1142" i="1"/>
  <c r="CD229" i="1"/>
  <c r="CB1451" i="1"/>
  <c r="BZ1795" i="1"/>
  <c r="CA1795" i="1"/>
  <c r="CD1974" i="1"/>
  <c r="CB1192" i="1"/>
  <c r="CD270" i="1"/>
  <c r="CD649" i="1"/>
  <c r="CB1236" i="1"/>
  <c r="CA399" i="1"/>
  <c r="BZ399" i="1"/>
  <c r="BZ1237" i="1"/>
  <c r="CA1237" i="1"/>
  <c r="CD999" i="1"/>
  <c r="BZ1722" i="1"/>
  <c r="CA1722" i="1"/>
  <c r="CD776" i="1"/>
  <c r="CD1807" i="1"/>
  <c r="CD1702" i="1"/>
  <c r="CD1960" i="1"/>
  <c r="CB735" i="1"/>
  <c r="CA1990" i="1"/>
  <c r="BZ1990" i="1"/>
  <c r="DA218" i="1"/>
  <c r="DB218" i="1"/>
  <c r="DC1176" i="1"/>
  <c r="DA522" i="1"/>
  <c r="DB522" i="1"/>
  <c r="DA928" i="1"/>
  <c r="DB928" i="1"/>
  <c r="DE1503" i="1"/>
  <c r="DB208" i="1"/>
  <c r="DA208" i="1"/>
  <c r="DA627" i="1"/>
  <c r="DB627" i="1"/>
  <c r="DC1144" i="1"/>
  <c r="DA1819" i="1"/>
  <c r="DB1819" i="1"/>
  <c r="DC465" i="1"/>
  <c r="DE1197" i="1"/>
  <c r="DE1768" i="1"/>
  <c r="DB70" i="1"/>
  <c r="DA70" i="1"/>
  <c r="DB429" i="1"/>
  <c r="DA429" i="1"/>
  <c r="DA1239" i="1"/>
  <c r="DB1239" i="1"/>
  <c r="DC1926" i="1"/>
  <c r="DE506" i="1"/>
  <c r="DC1003" i="1"/>
  <c r="DA1580" i="1"/>
  <c r="DB1580" i="1"/>
  <c r="DE262" i="1"/>
  <c r="DA821" i="1"/>
  <c r="DB821" i="1"/>
  <c r="DC1385" i="1"/>
  <c r="DE1906" i="1"/>
  <c r="DA432" i="1"/>
  <c r="DB432" i="1"/>
  <c r="DE1074" i="1"/>
  <c r="DE1884" i="1"/>
  <c r="DB414" i="1"/>
  <c r="DA414" i="1"/>
  <c r="DA841" i="1"/>
  <c r="DB841" i="1"/>
  <c r="DC1324" i="1"/>
  <c r="DE2023" i="1"/>
  <c r="DA655" i="1"/>
  <c r="DC655" i="1"/>
  <c r="DE1175" i="1"/>
  <c r="DE1810" i="1"/>
  <c r="DE247" i="1"/>
  <c r="DA846" i="1"/>
  <c r="DB846" i="1"/>
  <c r="DC1727" i="1"/>
  <c r="DE1657" i="1"/>
  <c r="DA670" i="1"/>
  <c r="DB670" i="1"/>
  <c r="DA900" i="1"/>
  <c r="DB900" i="1"/>
  <c r="DA1696" i="1"/>
  <c r="DB1696" i="1"/>
  <c r="CR1654" i="1"/>
  <c r="CO664" i="1"/>
  <c r="CN664" i="1"/>
  <c r="CR1116" i="1"/>
  <c r="CR1599" i="1"/>
  <c r="CP238" i="1"/>
  <c r="CP1006" i="1"/>
  <c r="CN1732" i="1"/>
  <c r="CO1732" i="1"/>
  <c r="CP82" i="1"/>
  <c r="CR632" i="1"/>
  <c r="CO1427" i="1"/>
  <c r="CN1427" i="1"/>
  <c r="CR1910" i="1"/>
  <c r="CP395" i="1"/>
  <c r="CN1061" i="1"/>
  <c r="CO1061" i="1"/>
  <c r="CP1518" i="1"/>
  <c r="CR186" i="1"/>
  <c r="CR702" i="1"/>
  <c r="CR1165" i="1"/>
  <c r="CR1991" i="1"/>
  <c r="CR621" i="1"/>
  <c r="CR859" i="1"/>
  <c r="CO1464" i="1"/>
  <c r="CN1464" i="1"/>
  <c r="CP155" i="1"/>
  <c r="CP860" i="1"/>
  <c r="CP1393" i="1"/>
  <c r="CP1773" i="1"/>
  <c r="CP564" i="1"/>
  <c r="CP1194" i="1"/>
  <c r="CN1905" i="1"/>
  <c r="CO1905" i="1"/>
  <c r="CN310" i="1"/>
  <c r="CO310" i="1"/>
  <c r="CR797" i="1"/>
  <c r="CR1080" i="1"/>
  <c r="CN1675" i="1"/>
  <c r="CO1675" i="1"/>
  <c r="CR570" i="1"/>
  <c r="CR1178" i="1"/>
  <c r="CN74" i="1"/>
  <c r="CO74" i="1"/>
  <c r="CR835" i="1"/>
  <c r="CR1303" i="1"/>
  <c r="CR1994" i="1"/>
  <c r="CO439" i="1"/>
  <c r="CN439" i="1"/>
  <c r="CP1142" i="1"/>
  <c r="CN1626" i="1"/>
  <c r="CO1626" i="1"/>
  <c r="DC753" i="1"/>
  <c r="DA1463" i="1"/>
  <c r="DB1463" i="1"/>
  <c r="DE2044" i="1"/>
  <c r="CP1691" i="1"/>
  <c r="CD1487" i="1"/>
  <c r="CA1488" i="1"/>
  <c r="BZ1488" i="1"/>
  <c r="BZ669" i="1"/>
  <c r="CA669" i="1"/>
  <c r="CD1841" i="1"/>
  <c r="CB1138" i="1"/>
  <c r="CD976" i="1"/>
  <c r="CD1790" i="1"/>
  <c r="CD1178" i="1"/>
  <c r="CD1290" i="1"/>
  <c r="CB723" i="1"/>
  <c r="CA1776" i="1"/>
  <c r="BZ1776" i="1"/>
  <c r="CB1039" i="1"/>
  <c r="CA88" i="1"/>
  <c r="BZ88" i="1"/>
  <c r="BZ1142" i="1"/>
  <c r="CA1142" i="1"/>
  <c r="CB1486" i="1"/>
  <c r="BZ200" i="1"/>
  <c r="CA200" i="1"/>
  <c r="BZ229" i="1"/>
  <c r="CA229" i="1"/>
  <c r="BZ1460" i="1"/>
  <c r="CA1460" i="1"/>
  <c r="CD1451" i="1"/>
  <c r="CA606" i="1"/>
  <c r="BZ606" i="1"/>
  <c r="CB1795" i="1"/>
  <c r="CD1099" i="1"/>
  <c r="CD927" i="1"/>
  <c r="BZ1974" i="1"/>
  <c r="CB1974" i="1"/>
  <c r="CD1192" i="1"/>
  <c r="CA1052" i="1"/>
  <c r="CB1052" i="1"/>
  <c r="CA270" i="1"/>
  <c r="BZ270" i="1"/>
  <c r="CD527" i="1"/>
  <c r="CB1730" i="1"/>
  <c r="CA649" i="1"/>
  <c r="BZ649" i="1"/>
  <c r="CB1893" i="1"/>
  <c r="CD1068" i="1"/>
  <c r="CB544" i="1"/>
  <c r="BZ553" i="1"/>
  <c r="CA553" i="1"/>
  <c r="CD1856" i="1"/>
  <c r="BZ1465" i="1"/>
  <c r="CA1465" i="1"/>
  <c r="CD256" i="1"/>
  <c r="CD1425" i="1"/>
  <c r="CA1390" i="1"/>
  <c r="BZ1390" i="1"/>
  <c r="BZ910" i="1"/>
  <c r="CA910" i="1"/>
  <c r="CD970" i="1"/>
  <c r="CB489" i="1"/>
  <c r="CB1666" i="1"/>
  <c r="BZ408" i="1"/>
  <c r="CA408" i="1"/>
  <c r="CD886" i="1"/>
  <c r="CD1463" i="1"/>
  <c r="BZ1457" i="1"/>
  <c r="CA1457" i="1"/>
  <c r="CB101" i="1"/>
  <c r="CD1109" i="1"/>
  <c r="CD1445" i="1"/>
  <c r="BZ480" i="1"/>
  <c r="CA480" i="1"/>
  <c r="CA167" i="1"/>
  <c r="BZ167" i="1"/>
  <c r="BZ1837" i="1"/>
  <c r="CA1837" i="1"/>
  <c r="CA1242" i="1"/>
  <c r="BZ1242" i="1"/>
  <c r="CB1877" i="1"/>
  <c r="CA1768" i="1"/>
  <c r="BZ1768" i="1"/>
  <c r="CD170" i="1"/>
  <c r="BZ110" i="1"/>
  <c r="CA110" i="1"/>
  <c r="CB515" i="1"/>
  <c r="DE915" i="1"/>
  <c r="DE225" i="1"/>
  <c r="DA997" i="1"/>
  <c r="DB997" i="1"/>
  <c r="DE1276" i="1"/>
  <c r="DC218" i="1"/>
  <c r="DC786" i="1"/>
  <c r="DA1339" i="1"/>
  <c r="DB1339" i="1"/>
  <c r="DE1616" i="1"/>
  <c r="DB637" i="1"/>
  <c r="DA637" i="1"/>
  <c r="DB1041" i="1"/>
  <c r="DA1041" i="1"/>
  <c r="DE1889" i="1"/>
  <c r="DA280" i="1"/>
  <c r="DC280" i="1"/>
  <c r="DB815" i="1"/>
  <c r="DA815" i="1"/>
  <c r="DC1059" i="1"/>
  <c r="DC1717" i="1"/>
  <c r="DB183" i="1"/>
  <c r="DA183" i="1"/>
  <c r="DC1195" i="1"/>
  <c r="DA1747" i="1"/>
  <c r="DB1747" i="1"/>
  <c r="DE114" i="1"/>
  <c r="DC955" i="1"/>
  <c r="DE1172" i="1"/>
  <c r="DE1697" i="1"/>
  <c r="DC520" i="1"/>
  <c r="DB1203" i="1"/>
  <c r="DA1203" i="1"/>
  <c r="DE1617" i="1"/>
  <c r="DC224" i="1"/>
  <c r="DC860" i="1"/>
  <c r="DC1536" i="1"/>
  <c r="DC2026" i="1"/>
  <c r="DA570" i="1"/>
  <c r="DB570" i="1"/>
  <c r="DA1301" i="1"/>
  <c r="DB1301" i="1"/>
  <c r="DE1978" i="1"/>
  <c r="DA103" i="1"/>
  <c r="DB103" i="1"/>
  <c r="DE871" i="1"/>
  <c r="DA1504" i="1"/>
  <c r="DC1504" i="1"/>
  <c r="DC1787" i="1"/>
  <c r="DB620" i="1"/>
  <c r="DA620" i="1"/>
  <c r="DB1142" i="1"/>
  <c r="DA1142" i="1"/>
  <c r="DB1827" i="1"/>
  <c r="DA1827" i="1"/>
  <c r="CR120" i="1"/>
  <c r="CR423" i="1"/>
  <c r="CR1209" i="1"/>
  <c r="CO1775" i="1"/>
  <c r="CN1775" i="1"/>
  <c r="CR456" i="1"/>
  <c r="CN652" i="1"/>
  <c r="CO652" i="1"/>
  <c r="CP1018" i="1"/>
  <c r="CP64" i="1"/>
  <c r="CP512" i="1"/>
  <c r="CN1140" i="1"/>
  <c r="CO1140" i="1"/>
  <c r="CN1642" i="1"/>
  <c r="CO1642" i="1"/>
  <c r="CP248" i="1"/>
  <c r="CP867" i="1"/>
  <c r="CP1639" i="1"/>
  <c r="CO161" i="1"/>
  <c r="CN161" i="1"/>
  <c r="CN670" i="1"/>
  <c r="CO670" i="1"/>
  <c r="CR1381" i="1"/>
  <c r="CP1575" i="1"/>
  <c r="CP355" i="1"/>
  <c r="CR1074" i="1"/>
  <c r="CP1517" i="1"/>
  <c r="CR91" i="1"/>
  <c r="CO766" i="1"/>
  <c r="CN766" i="1"/>
  <c r="CR1101" i="1"/>
  <c r="CR1931" i="1"/>
  <c r="CP324" i="1"/>
  <c r="CR1026" i="1"/>
  <c r="CP1560" i="1"/>
  <c r="CR162" i="1"/>
  <c r="CR757" i="1"/>
  <c r="CP1452" i="1"/>
  <c r="CP1852" i="1"/>
  <c r="CR1133" i="1"/>
  <c r="CP78" i="1"/>
  <c r="CN785" i="1"/>
  <c r="CO785" i="1"/>
  <c r="CR1232" i="1"/>
  <c r="CN1588" i="1"/>
  <c r="CO1588" i="1"/>
  <c r="CP352" i="1"/>
  <c r="CP1041" i="1"/>
  <c r="CP1820" i="1"/>
  <c r="DC715" i="1"/>
  <c r="DE1715" i="1"/>
  <c r="DC1950" i="1"/>
  <c r="CN1514" i="1"/>
  <c r="CO1514" i="1"/>
  <c r="CD1394" i="1"/>
  <c r="CB1384" i="1"/>
  <c r="CA663" i="1"/>
  <c r="BZ663" i="1"/>
  <c r="CB1548" i="1"/>
  <c r="BZ1265" i="1"/>
  <c r="CA1265" i="1"/>
  <c r="BZ93" i="1"/>
  <c r="CA93" i="1"/>
  <c r="CB1541" i="1"/>
  <c r="CB1473" i="1"/>
  <c r="CB712" i="1"/>
  <c r="CB1017" i="1"/>
  <c r="BZ980" i="1"/>
  <c r="CA980" i="1"/>
  <c r="DE204" i="1"/>
  <c r="DA611" i="1"/>
  <c r="DB611" i="1"/>
  <c r="DA1128" i="1"/>
  <c r="DB1128" i="1"/>
  <c r="DE1803" i="1"/>
  <c r="DE413" i="1"/>
  <c r="DC1189" i="1"/>
  <c r="DC1742" i="1"/>
  <c r="DC263" i="1"/>
  <c r="DC812" i="1"/>
  <c r="DC925" i="1"/>
  <c r="DE1685" i="1"/>
  <c r="DE1188" i="1"/>
  <c r="DE1745" i="1"/>
  <c r="DE85" i="1"/>
  <c r="DE931" i="1"/>
  <c r="DC1116" i="1"/>
  <c r="DA1597" i="1"/>
  <c r="DB1597" i="1"/>
  <c r="DE513" i="1"/>
  <c r="DA1201" i="1"/>
  <c r="DB1201" i="1"/>
  <c r="DC1608" i="1"/>
  <c r="DB217" i="1"/>
  <c r="DA217" i="1"/>
  <c r="DC827" i="1"/>
  <c r="DE2020" i="1"/>
  <c r="DC499" i="1"/>
  <c r="DC1297" i="1"/>
  <c r="DA379" i="1"/>
  <c r="DC379" i="1"/>
  <c r="DC836" i="1"/>
  <c r="DB1478" i="1"/>
  <c r="DA1478" i="1"/>
  <c r="DC1625" i="1"/>
  <c r="DC617" i="1"/>
  <c r="DC1126" i="1"/>
  <c r="DC1824" i="1"/>
  <c r="DE67" i="1"/>
  <c r="DB1033" i="1"/>
  <c r="DA1033" i="1"/>
  <c r="DC1684" i="1"/>
  <c r="DA2035" i="1"/>
  <c r="DB2035" i="1"/>
  <c r="CN453" i="1"/>
  <c r="CO453" i="1"/>
  <c r="CP471" i="1"/>
  <c r="CR1503" i="1"/>
  <c r="CP59" i="1"/>
  <c r="CP754" i="1"/>
  <c r="CP1039" i="1"/>
  <c r="CO1621" i="1"/>
  <c r="CN1621" i="1"/>
  <c r="CP219" i="1"/>
  <c r="CN837" i="1"/>
  <c r="CO837" i="1"/>
  <c r="CO1636" i="1"/>
  <c r="CN1636" i="1"/>
  <c r="CR181" i="1"/>
  <c r="CP696" i="1"/>
  <c r="CN1001" i="1"/>
  <c r="CO1001" i="1"/>
  <c r="CP1985" i="1"/>
  <c r="CP616" i="1"/>
  <c r="CP810" i="1"/>
  <c r="CR1461" i="1"/>
  <c r="CN150" i="1"/>
  <c r="CO150" i="1"/>
  <c r="CP853" i="1"/>
  <c r="CR1383" i="1"/>
  <c r="CR1756" i="1"/>
  <c r="CO253" i="1"/>
  <c r="CN253" i="1"/>
  <c r="CP1019" i="1"/>
  <c r="CO1549" i="1"/>
  <c r="CN1549" i="1"/>
  <c r="CR159" i="1"/>
  <c r="CP743" i="1"/>
  <c r="CR1450" i="1"/>
  <c r="CN1841" i="1"/>
  <c r="CO1841" i="1"/>
  <c r="CR387" i="1"/>
  <c r="CP1120" i="1"/>
  <c r="CO1895" i="1"/>
  <c r="CN1895" i="1"/>
  <c r="CO265" i="1"/>
  <c r="CN265" i="1"/>
  <c r="CP598" i="1"/>
  <c r="CP1343" i="1"/>
  <c r="CO348" i="1"/>
  <c r="CN348" i="1"/>
  <c r="CP1003" i="1"/>
  <c r="CP1790" i="1"/>
  <c r="CO242" i="1"/>
  <c r="CN242" i="1"/>
  <c r="CP850" i="1"/>
  <c r="CP1217" i="1"/>
  <c r="CP1990" i="1"/>
  <c r="CP1608" i="1"/>
  <c r="DC296" i="1"/>
  <c r="DE357" i="1"/>
  <c r="CB1636" i="1"/>
  <c r="CB1049" i="1"/>
  <c r="BZ880" i="1"/>
  <c r="CA880" i="1"/>
  <c r="CB1800" i="1"/>
  <c r="CB1105" i="1"/>
  <c r="BZ693" i="1"/>
  <c r="CA693" i="1"/>
  <c r="CD145" i="1"/>
  <c r="CD1100" i="1"/>
  <c r="CD560" i="1"/>
  <c r="BZ1181" i="1"/>
  <c r="CA1181" i="1"/>
  <c r="CD1664" i="1"/>
  <c r="CB482" i="1"/>
  <c r="CA1964" i="1"/>
  <c r="BZ1964" i="1"/>
  <c r="CD1096" i="1"/>
  <c r="CB595" i="1"/>
  <c r="CA624" i="1"/>
  <c r="BZ624" i="1"/>
  <c r="CD1225" i="1"/>
  <c r="CA56" i="1"/>
  <c r="BZ56" i="1"/>
  <c r="CD1374" i="1"/>
  <c r="CD1653" i="1"/>
  <c r="CB349" i="1"/>
  <c r="CA358" i="1"/>
  <c r="BZ358" i="1"/>
  <c r="CB1514" i="1"/>
  <c r="BZ929" i="1"/>
  <c r="CA929" i="1"/>
  <c r="CD1791" i="1"/>
  <c r="CD1474" i="1"/>
  <c r="BZ1720" i="1"/>
  <c r="CA1720" i="1"/>
  <c r="BZ942" i="1"/>
  <c r="CA942" i="1"/>
  <c r="DE1871" i="1"/>
  <c r="DA461" i="1"/>
  <c r="DC461" i="1"/>
  <c r="DA1039" i="1"/>
  <c r="DB1039" i="1"/>
  <c r="DC1626" i="1"/>
  <c r="DC318" i="1"/>
  <c r="DC874" i="1"/>
  <c r="DC1220" i="1"/>
  <c r="DB1897" i="1"/>
  <c r="DA1897" i="1"/>
  <c r="DA613" i="1"/>
  <c r="DB613" i="1"/>
  <c r="DA1170" i="1"/>
  <c r="DB1170" i="1"/>
  <c r="DE1726" i="1"/>
  <c r="DC290" i="1"/>
  <c r="DA924" i="1"/>
  <c r="DB924" i="1"/>
  <c r="DA1037" i="1"/>
  <c r="DB1037" i="1"/>
  <c r="DE1525" i="1"/>
  <c r="DA216" i="1"/>
  <c r="DB216" i="1"/>
  <c r="DB1191" i="1"/>
  <c r="DA1191" i="1"/>
  <c r="DC1605" i="1"/>
  <c r="DE185" i="1"/>
  <c r="DC825" i="1"/>
  <c r="DE1508" i="1"/>
  <c r="DB2000" i="1"/>
  <c r="DA2000" i="1"/>
  <c r="DC473" i="1"/>
  <c r="DC1260" i="1"/>
  <c r="DC1933" i="1"/>
  <c r="DC365" i="1"/>
  <c r="DC811" i="1"/>
  <c r="DE1474" i="1"/>
  <c r="DC1563" i="1"/>
  <c r="DB601" i="1"/>
  <c r="DA601" i="1"/>
  <c r="DE1115" i="1"/>
  <c r="DE1806" i="1"/>
  <c r="DC320" i="1"/>
  <c r="DB1027" i="1"/>
  <c r="DA1027" i="1"/>
  <c r="DC1651" i="1"/>
  <c r="DE651" i="1"/>
  <c r="DC1177" i="1"/>
  <c r="DC1593" i="1"/>
  <c r="CN55" i="1"/>
  <c r="CO55" i="1"/>
  <c r="CR749" i="1"/>
  <c r="CR1014" i="1"/>
  <c r="CP1610" i="1"/>
  <c r="CN174" i="1"/>
  <c r="CO174" i="1"/>
  <c r="CR812" i="1"/>
  <c r="CP1632" i="1"/>
  <c r="CO179" i="1"/>
  <c r="CN179" i="1"/>
  <c r="CP686" i="1"/>
  <c r="CP1981" i="1"/>
  <c r="CP476" i="1"/>
  <c r="CO832" i="1"/>
  <c r="CN832" i="1"/>
  <c r="CO1542" i="1"/>
  <c r="CN1542" i="1"/>
  <c r="CN113" i="1"/>
  <c r="CP113" i="1"/>
  <c r="CP675" i="1"/>
  <c r="CN1418" i="1"/>
  <c r="CO1418" i="1"/>
  <c r="CR1377" i="1"/>
  <c r="CP554" i="1"/>
  <c r="CP1176" i="1"/>
  <c r="CO1870" i="1"/>
  <c r="CN1870" i="1"/>
  <c r="CP152" i="1"/>
  <c r="CP733" i="1"/>
  <c r="CR1403" i="1"/>
  <c r="CO1836" i="1"/>
  <c r="CN1836" i="1"/>
  <c r="CP375" i="1"/>
  <c r="CN1097" i="1"/>
  <c r="CO1097" i="1"/>
  <c r="CR1892" i="1"/>
  <c r="CO245" i="1"/>
  <c r="CN245" i="1"/>
  <c r="CR505" i="1"/>
  <c r="CR1309" i="1"/>
  <c r="CR1551" i="1"/>
  <c r="CO520" i="1"/>
  <c r="CN520" i="1"/>
  <c r="CN773" i="1"/>
  <c r="CO773" i="1"/>
  <c r="CO224" i="1"/>
  <c r="CN224" i="1"/>
  <c r="CN826" i="1"/>
  <c r="CO826" i="1"/>
  <c r="CR1214" i="1"/>
  <c r="CR1975" i="1"/>
  <c r="CR389" i="1"/>
  <c r="CN1100" i="1"/>
  <c r="CO1100" i="1"/>
  <c r="CP1701" i="1"/>
  <c r="DE304" i="1"/>
  <c r="DC1323" i="1"/>
  <c r="DE1496" i="1"/>
  <c r="CA1830" i="1"/>
  <c r="BZ1830" i="1"/>
  <c r="CD1155" i="1"/>
  <c r="CD796" i="1"/>
  <c r="CA160" i="1"/>
  <c r="BZ160" i="1"/>
  <c r="CA1984" i="1"/>
  <c r="BZ1984" i="1"/>
  <c r="CD1672" i="1"/>
  <c r="BZ582" i="1"/>
  <c r="CA582" i="1"/>
  <c r="CB1668" i="1"/>
  <c r="CD719" i="1"/>
  <c r="CB1918" i="1"/>
  <c r="CB1536" i="1"/>
  <c r="CD301" i="1"/>
  <c r="CD1798" i="1"/>
  <c r="CD787" i="1"/>
  <c r="CD465" i="1"/>
  <c r="CA502" i="1"/>
  <c r="BZ502" i="1"/>
  <c r="CB253" i="1"/>
  <c r="BZ1075" i="1"/>
  <c r="CA1075" i="1"/>
  <c r="CB862" i="1"/>
  <c r="CB105" i="1"/>
  <c r="CD1523" i="1"/>
  <c r="CD195" i="1"/>
  <c r="CA245" i="1"/>
  <c r="BZ245" i="1"/>
  <c r="CB1696" i="1"/>
  <c r="BZ1629" i="1"/>
  <c r="CA1629" i="1"/>
  <c r="CB562" i="1"/>
  <c r="CB1917" i="1"/>
  <c r="CA1199" i="1"/>
  <c r="BZ1199" i="1"/>
  <c r="CB961" i="1"/>
  <c r="CA854" i="1"/>
  <c r="BZ854" i="1"/>
  <c r="CB1834" i="1"/>
  <c r="CA118" i="1"/>
  <c r="BZ118" i="1"/>
  <c r="CA665" i="1"/>
  <c r="BZ665" i="1"/>
  <c r="CA1627" i="1"/>
  <c r="BZ1627" i="1"/>
  <c r="DE404" i="1"/>
  <c r="DC228" i="1"/>
  <c r="DE916" i="1"/>
  <c r="DE1469" i="1"/>
  <c r="DA1994" i="1"/>
  <c r="DB1994" i="1"/>
  <c r="DE260" i="1"/>
  <c r="DB1265" i="1"/>
  <c r="DA1265" i="1"/>
  <c r="DE1993" i="1"/>
  <c r="DE331" i="1"/>
  <c r="DA917" i="1"/>
  <c r="DB917" i="1"/>
  <c r="DE1405" i="1"/>
  <c r="DC140" i="1"/>
  <c r="DE726" i="1"/>
  <c r="DB763" i="1"/>
  <c r="DA763" i="1"/>
  <c r="DB1498" i="1"/>
  <c r="DA1498" i="1"/>
  <c r="DE327" i="1"/>
  <c r="DE1071" i="1"/>
  <c r="DC1671" i="1"/>
  <c r="DE77" i="1"/>
  <c r="DE739" i="1"/>
  <c r="DE1287" i="1"/>
  <c r="DE1869" i="1"/>
  <c r="DC582" i="1"/>
  <c r="DB737" i="1"/>
  <c r="DA737" i="1"/>
  <c r="DC1577" i="1"/>
  <c r="DC134" i="1"/>
  <c r="DE810" i="1"/>
  <c r="DE1410" i="1"/>
  <c r="DA1754" i="1"/>
  <c r="DB1754" i="1"/>
  <c r="DA396" i="1"/>
  <c r="DB396" i="1"/>
  <c r="DB980" i="1"/>
  <c r="DA980" i="1"/>
  <c r="DE1613" i="1"/>
  <c r="DC147" i="1"/>
  <c r="DE710" i="1"/>
  <c r="DA1455" i="1"/>
  <c r="DB1455" i="1"/>
  <c r="DE1760" i="1"/>
  <c r="DB592" i="1"/>
  <c r="DA592" i="1"/>
  <c r="DC770" i="1"/>
  <c r="DE1876" i="1"/>
  <c r="CR122" i="1"/>
  <c r="CO528" i="1"/>
  <c r="CN528" i="1"/>
  <c r="CR963" i="1"/>
  <c r="CR1814" i="1"/>
  <c r="CR228" i="1"/>
  <c r="CR1040" i="1"/>
  <c r="CN1259" i="1"/>
  <c r="CO1259" i="1"/>
  <c r="CN143" i="1"/>
  <c r="CP143" i="1"/>
  <c r="CO647" i="1"/>
  <c r="CN647" i="1"/>
  <c r="CR1352" i="1"/>
  <c r="CP1520" i="1"/>
  <c r="CN608" i="1"/>
  <c r="CO608" i="1"/>
  <c r="CO961" i="1"/>
  <c r="CN961" i="1"/>
  <c r="CP1445" i="1"/>
  <c r="CP133" i="1"/>
  <c r="CP852" i="1"/>
  <c r="CO1336" i="1"/>
  <c r="CN1336" i="1"/>
  <c r="CP1745" i="1"/>
  <c r="CR645" i="1"/>
  <c r="CN958" i="1"/>
  <c r="CO958" i="1"/>
  <c r="CP1432" i="1"/>
  <c r="CN856" i="1"/>
  <c r="CO856" i="1"/>
  <c r="CR1302" i="1"/>
  <c r="CO1940" i="1"/>
  <c r="CN1940" i="1"/>
  <c r="CR448" i="1"/>
  <c r="CP1211" i="1"/>
  <c r="CP1988" i="1"/>
  <c r="CR900" i="1"/>
  <c r="CR1501" i="1"/>
  <c r="CR1871" i="1"/>
  <c r="CR499" i="1"/>
  <c r="CP1224" i="1"/>
  <c r="CR129" i="1"/>
  <c r="CR807" i="1"/>
  <c r="CP1230" i="1"/>
  <c r="CR1695" i="1"/>
  <c r="CO577" i="1"/>
  <c r="CN577" i="1"/>
  <c r="CN952" i="1"/>
  <c r="CO952" i="1"/>
  <c r="CR1805" i="1"/>
  <c r="DC188" i="1"/>
  <c r="DC934" i="1"/>
  <c r="DB1296" i="1"/>
  <c r="DA1296" i="1"/>
  <c r="CB1693" i="1"/>
  <c r="BZ688" i="1"/>
  <c r="CA688" i="1"/>
  <c r="CD911" i="1"/>
  <c r="CD975" i="1"/>
  <c r="CD1876" i="1"/>
  <c r="CD1533" i="1"/>
  <c r="CB441" i="1"/>
  <c r="CB1679" i="1"/>
  <c r="CB1923" i="1"/>
  <c r="CB216" i="1"/>
  <c r="CD1977" i="1"/>
  <c r="CA1110" i="1"/>
  <c r="BZ1110" i="1"/>
  <c r="CB602" i="1"/>
  <c r="CA628" i="1"/>
  <c r="BZ628" i="1"/>
  <c r="CA348" i="1"/>
  <c r="BZ348" i="1"/>
  <c r="BZ1082" i="1"/>
  <c r="CA1082" i="1"/>
  <c r="BZ389" i="1"/>
  <c r="CA389" i="1"/>
  <c r="BZ1534" i="1"/>
  <c r="CB1534" i="1"/>
  <c r="CD201" i="1"/>
  <c r="BZ259" i="1"/>
  <c r="CA259" i="1"/>
  <c r="CD1721" i="1"/>
  <c r="CB1657" i="1"/>
  <c r="CD565" i="1"/>
  <c r="CB1925" i="1"/>
  <c r="CB1202" i="1"/>
  <c r="BZ968" i="1"/>
  <c r="CA968" i="1"/>
  <c r="CD888" i="1"/>
  <c r="CA878" i="1"/>
  <c r="BZ878" i="1"/>
  <c r="CD1340" i="1"/>
  <c r="CB290" i="1"/>
  <c r="CD1555" i="1"/>
  <c r="CD1318" i="1"/>
  <c r="CD78" i="1"/>
  <c r="CD974" i="1"/>
  <c r="CD1831" i="1"/>
  <c r="CD1729" i="1"/>
  <c r="CD659" i="1"/>
  <c r="CD1585" i="1"/>
  <c r="BZ844" i="1"/>
  <c r="CA844" i="1"/>
  <c r="CP1793" i="1"/>
  <c r="DE489" i="1"/>
  <c r="DB1158" i="1"/>
  <c r="DA1158" i="1"/>
  <c r="DC1843" i="1"/>
  <c r="DA502" i="1"/>
  <c r="DB502" i="1"/>
  <c r="DE930" i="1"/>
  <c r="DC1628" i="1"/>
  <c r="DE135" i="1"/>
  <c r="DA722" i="1"/>
  <c r="DB722" i="1"/>
  <c r="DA1357" i="1"/>
  <c r="DB1357" i="1"/>
  <c r="DE1437" i="1"/>
  <c r="DB315" i="1"/>
  <c r="DA315" i="1"/>
  <c r="DC1068" i="1"/>
  <c r="DC1650" i="1"/>
  <c r="DC64" i="1"/>
  <c r="DC736" i="1"/>
  <c r="DB1251" i="1"/>
  <c r="DA1251" i="1"/>
  <c r="DC574" i="1"/>
  <c r="DE956" i="1"/>
  <c r="DE1576" i="1"/>
  <c r="DC104" i="1"/>
  <c r="DC1714" i="1"/>
  <c r="DC376" i="1"/>
  <c r="DB971" i="1"/>
  <c r="DC971" i="1"/>
  <c r="DE1612" i="1"/>
  <c r="DE130" i="1"/>
  <c r="DE861" i="1"/>
  <c r="DC1438" i="1"/>
  <c r="DA1748" i="1"/>
  <c r="DB1748" i="1"/>
  <c r="DA559" i="1"/>
  <c r="DB559" i="1"/>
  <c r="DC1343" i="1"/>
  <c r="DB1873" i="1"/>
  <c r="DA1873" i="1"/>
  <c r="DC203" i="1"/>
  <c r="DC780" i="1"/>
  <c r="DC1319" i="1"/>
  <c r="DC1649" i="1"/>
  <c r="CR73" i="1"/>
  <c r="CP1031" i="1"/>
  <c r="CR1239" i="1"/>
  <c r="CP136" i="1"/>
  <c r="CN637" i="1"/>
  <c r="CO637" i="1"/>
  <c r="CO1350" i="1"/>
  <c r="CN1350" i="1"/>
  <c r="CR1447" i="1"/>
  <c r="CP599" i="1"/>
  <c r="CR935" i="1"/>
  <c r="CP1438" i="1"/>
  <c r="CP213" i="1"/>
  <c r="CP602" i="1"/>
  <c r="CR1398" i="1"/>
  <c r="CO1365" i="1"/>
  <c r="CN1365" i="1"/>
  <c r="CO543" i="1"/>
  <c r="CN543" i="1"/>
  <c r="CN1170" i="1"/>
  <c r="CO1170" i="1"/>
  <c r="CR1864" i="1"/>
  <c r="CR66" i="1"/>
  <c r="CN630" i="1"/>
  <c r="CO630" i="1"/>
  <c r="CR1370" i="1"/>
  <c r="CO1835" i="1"/>
  <c r="CN1835" i="1"/>
  <c r="CR444" i="1"/>
  <c r="CN1208" i="1"/>
  <c r="CO1208" i="1"/>
  <c r="CN1970" i="1"/>
  <c r="CP1970" i="1"/>
  <c r="CP422" i="1"/>
  <c r="CN888" i="1"/>
  <c r="CO888" i="1"/>
  <c r="CO1668" i="1"/>
  <c r="CN1668" i="1"/>
  <c r="CP473" i="1"/>
  <c r="CN1220" i="1"/>
  <c r="CO1220" i="1"/>
  <c r="CN1875" i="1"/>
  <c r="CO1875" i="1"/>
  <c r="CO351" i="1"/>
  <c r="CN351" i="1"/>
  <c r="CR822" i="1"/>
  <c r="CP1535" i="1"/>
  <c r="CO576" i="1"/>
  <c r="CN576" i="1"/>
  <c r="CR1804" i="1"/>
  <c r="CR172" i="1"/>
  <c r="CP920" i="1"/>
  <c r="CO1405" i="1"/>
  <c r="CN1405" i="1"/>
  <c r="CP1712" i="1"/>
  <c r="DC1688" i="1"/>
  <c r="CP1753" i="1"/>
  <c r="DE291" i="1"/>
  <c r="CB1884" i="1"/>
  <c r="CD1540" i="1"/>
  <c r="CA446" i="1"/>
  <c r="BZ446" i="1"/>
  <c r="CB1969" i="1"/>
  <c r="CB1263" i="1"/>
  <c r="BZ618" i="1"/>
  <c r="CA618" i="1"/>
  <c r="CD747" i="1"/>
  <c r="CD1563" i="1"/>
  <c r="CD1573" i="1"/>
  <c r="CD992" i="1"/>
  <c r="CD831" i="1"/>
  <c r="BZ1598" i="1"/>
  <c r="CA1598" i="1"/>
  <c r="CA543" i="1"/>
  <c r="BZ543" i="1"/>
  <c r="CD824" i="1"/>
  <c r="CD950" i="1"/>
  <c r="CD1820" i="1"/>
  <c r="BZ1500" i="1"/>
  <c r="CA1500" i="1"/>
  <c r="BZ415" i="1"/>
  <c r="CA415" i="1"/>
  <c r="CD1985" i="1"/>
  <c r="BZ1211" i="1"/>
  <c r="CA1211" i="1"/>
  <c r="CD568" i="1"/>
  <c r="BZ647" i="1"/>
  <c r="CA647" i="1"/>
  <c r="CA1041" i="1"/>
  <c r="CB1041" i="1"/>
  <c r="BZ1194" i="1"/>
  <c r="CA1194" i="1"/>
  <c r="CD76" i="1"/>
  <c r="BZ1283" i="1"/>
  <c r="CA1283" i="1"/>
  <c r="CB345" i="1"/>
  <c r="CB272" i="1"/>
  <c r="BZ350" i="1"/>
  <c r="CA350" i="1"/>
  <c r="BZ1592" i="1"/>
  <c r="CA1592" i="1"/>
  <c r="CD1321" i="1"/>
  <c r="BZ222" i="1"/>
  <c r="CA222" i="1"/>
  <c r="CB2001" i="1"/>
  <c r="CD1287" i="1"/>
  <c r="CB646" i="1"/>
  <c r="CD798" i="1"/>
  <c r="CA2007" i="1"/>
  <c r="BZ2007" i="1"/>
  <c r="BZ1713" i="1"/>
  <c r="CA1713" i="1"/>
  <c r="CD612" i="1"/>
  <c r="CD1732" i="1"/>
  <c r="DE1585" i="1"/>
  <c r="DE477" i="1"/>
  <c r="DC958" i="1"/>
  <c r="DA1470" i="1"/>
  <c r="DB1470" i="1"/>
  <c r="DA256" i="1"/>
  <c r="DB256" i="1"/>
  <c r="DA912" i="1"/>
  <c r="DB912" i="1"/>
  <c r="DB1464" i="1"/>
  <c r="DA1464" i="1"/>
  <c r="DE1976" i="1"/>
  <c r="DB610" i="1"/>
  <c r="DA610" i="1"/>
  <c r="DC1053" i="1"/>
  <c r="DE1766" i="1"/>
  <c r="DE394" i="1"/>
  <c r="DE571" i="1"/>
  <c r="DE1611" i="1"/>
  <c r="DA1779" i="1"/>
  <c r="DB1779" i="1"/>
  <c r="DB503" i="1"/>
  <c r="DA503" i="1"/>
  <c r="DE982" i="1"/>
  <c r="DE1556" i="1"/>
  <c r="DC321" i="1"/>
  <c r="DB785" i="1"/>
  <c r="DA785" i="1"/>
  <c r="DC1369" i="1"/>
  <c r="DA1520" i="1"/>
  <c r="DB1520" i="1"/>
  <c r="DE695" i="1"/>
  <c r="DE1221" i="1"/>
  <c r="DC1892" i="1"/>
  <c r="DC299" i="1"/>
  <c r="DE824" i="1"/>
  <c r="DC1280" i="1"/>
  <c r="DE1415" i="1"/>
  <c r="DE728" i="1"/>
  <c r="DC1797" i="1"/>
  <c r="DB369" i="1"/>
  <c r="DA369" i="1"/>
  <c r="DB918" i="1"/>
  <c r="DC918" i="1"/>
  <c r="DA1311" i="1"/>
  <c r="DB1311" i="1"/>
  <c r="DA62" i="1"/>
  <c r="DB62" i="1"/>
  <c r="DC586" i="1"/>
  <c r="DA1349" i="1"/>
  <c r="DC1349" i="1"/>
  <c r="DA1656" i="1"/>
  <c r="DB1656" i="1"/>
  <c r="CP397" i="1"/>
  <c r="CO866" i="1"/>
  <c r="CN866" i="1"/>
  <c r="CR1553" i="1"/>
  <c r="CN1857" i="1"/>
  <c r="CO1857" i="1"/>
  <c r="CR606" i="1"/>
  <c r="CO1304" i="1"/>
  <c r="CN1304" i="1"/>
  <c r="CN1896" i="1"/>
  <c r="CO1896" i="1"/>
  <c r="CP376" i="1"/>
  <c r="CO939" i="1"/>
  <c r="CN939" i="1"/>
  <c r="CR1710" i="1"/>
  <c r="CO2022" i="1"/>
  <c r="CN2022" i="1"/>
  <c r="CP741" i="1"/>
  <c r="CO1050" i="1"/>
  <c r="CN1050" i="1"/>
  <c r="CR1746" i="1"/>
  <c r="CP525" i="1"/>
  <c r="CO1011" i="1"/>
  <c r="CN1011" i="1"/>
  <c r="CO1355" i="1"/>
  <c r="CN1355" i="1"/>
  <c r="CR87" i="1"/>
  <c r="CP693" i="1"/>
  <c r="CN1285" i="1"/>
  <c r="CO1285" i="1"/>
  <c r="CR1823" i="1"/>
  <c r="CR432" i="1"/>
  <c r="CN1103" i="1"/>
  <c r="CO1103" i="1"/>
  <c r="CN1558" i="1"/>
  <c r="CO1558" i="1"/>
  <c r="CR148" i="1"/>
  <c r="CN729" i="1"/>
  <c r="CO729" i="1"/>
  <c r="CR1249" i="1"/>
  <c r="CR1926" i="1"/>
  <c r="CN359" i="1"/>
  <c r="CO359" i="1"/>
  <c r="CP1087" i="1"/>
  <c r="CR1457" i="1"/>
  <c r="CR118" i="1"/>
  <c r="CP724" i="1"/>
  <c r="CO1420" i="1"/>
  <c r="CN1420" i="1"/>
  <c r="CP424" i="1"/>
  <c r="CR954" i="1"/>
  <c r="CR1471" i="1"/>
  <c r="CO145" i="1"/>
  <c r="CN145" i="1"/>
  <c r="CO748" i="1"/>
  <c r="CN748" i="1"/>
  <c r="CR997" i="1"/>
  <c r="CR1582" i="1"/>
  <c r="DA844" i="1"/>
  <c r="DB844" i="1"/>
  <c r="DE1542" i="1"/>
  <c r="DE1790" i="1"/>
  <c r="CD1407" i="1"/>
  <c r="CD1277" i="1"/>
  <c r="CB2032" i="1"/>
  <c r="CD956" i="1"/>
  <c r="CD1195" i="1"/>
  <c r="CD1477" i="1"/>
  <c r="CD339" i="1"/>
  <c r="CB1996" i="1"/>
  <c r="CD1358" i="1"/>
  <c r="CD1697" i="1"/>
  <c r="CB835" i="1"/>
  <c r="CB1090" i="1"/>
  <c r="CB1102" i="1"/>
  <c r="CD893" i="1"/>
  <c r="CB1735" i="1"/>
  <c r="CD1382" i="1"/>
  <c r="CD119" i="1"/>
  <c r="CA112" i="1"/>
  <c r="BZ112" i="1"/>
  <c r="CA1430" i="1"/>
  <c r="BZ1430" i="1"/>
  <c r="BZ1580" i="1"/>
  <c r="CA1580" i="1"/>
  <c r="CB463" i="1"/>
  <c r="BZ1692" i="1"/>
  <c r="CA1692" i="1"/>
  <c r="CB1131" i="1"/>
  <c r="CB859" i="1"/>
  <c r="CB763" i="1"/>
  <c r="CB1859" i="1"/>
  <c r="BZ1119" i="1"/>
  <c r="CA1119" i="1"/>
  <c r="CB146" i="1"/>
  <c r="BZ1806" i="1"/>
  <c r="CA1806" i="1"/>
  <c r="BZ1777" i="1"/>
  <c r="CA1777" i="1"/>
  <c r="CB552" i="1"/>
  <c r="CB409" i="1"/>
  <c r="CD783" i="1"/>
  <c r="BZ1324" i="1"/>
  <c r="CA1324" i="1"/>
  <c r="CD285" i="1"/>
  <c r="CD1857" i="1"/>
  <c r="CD1186" i="1"/>
  <c r="CB951" i="1"/>
  <c r="BZ847" i="1"/>
  <c r="CA847" i="1"/>
  <c r="CB1822" i="1"/>
  <c r="CB1723" i="1"/>
  <c r="CB655" i="1"/>
  <c r="BZ677" i="1"/>
  <c r="CA677" i="1"/>
  <c r="DA212" i="1"/>
  <c r="DB212" i="1"/>
  <c r="DE793" i="1"/>
  <c r="DA1351" i="1"/>
  <c r="DB1351" i="1"/>
  <c r="DA1838" i="1"/>
  <c r="DB1838" i="1"/>
  <c r="DC552" i="1"/>
  <c r="DC1153" i="1"/>
  <c r="DC1977" i="1"/>
  <c r="DA391" i="1"/>
  <c r="DB391" i="1"/>
  <c r="DC923" i="1"/>
  <c r="DE1604" i="1"/>
  <c r="DA2049" i="1"/>
  <c r="DB2049" i="1"/>
  <c r="DC482" i="1"/>
  <c r="DC973" i="1"/>
  <c r="DA1553" i="1"/>
  <c r="DB1553" i="1"/>
  <c r="DA300" i="1"/>
  <c r="DB300" i="1"/>
  <c r="DC777" i="1"/>
  <c r="DE1317" i="1"/>
  <c r="DB2048" i="1"/>
  <c r="DA2048" i="1"/>
  <c r="DB688" i="1"/>
  <c r="DA688" i="1"/>
  <c r="DC1219" i="1"/>
  <c r="DA1875" i="1"/>
  <c r="DB1875" i="1"/>
  <c r="DC264" i="1"/>
  <c r="DE796" i="1"/>
  <c r="DB1222" i="1"/>
  <c r="DA1222" i="1"/>
  <c r="DC2032" i="1"/>
  <c r="DA714" i="1"/>
  <c r="DB714" i="1"/>
  <c r="DA1080" i="1"/>
  <c r="DB1080" i="1"/>
  <c r="DC1786" i="1"/>
  <c r="DE906" i="1"/>
  <c r="DA1264" i="1"/>
  <c r="DB1264" i="1"/>
  <c r="DB129" i="1"/>
  <c r="DA129" i="1"/>
  <c r="DC560" i="1"/>
  <c r="DC1335" i="1"/>
  <c r="DE1633" i="1"/>
  <c r="DE293" i="1"/>
  <c r="DC849" i="1"/>
  <c r="DC1272" i="1"/>
  <c r="DB205" i="1"/>
  <c r="DA205" i="1"/>
  <c r="CR601" i="1"/>
  <c r="CN1275" i="1"/>
  <c r="CO1275" i="1"/>
  <c r="CN1859" i="1"/>
  <c r="CO1859" i="1"/>
  <c r="CN363" i="1"/>
  <c r="CO363" i="1"/>
  <c r="CR916" i="1"/>
  <c r="CP1706" i="1"/>
  <c r="CP2018" i="1"/>
  <c r="CP740" i="1"/>
  <c r="CN1036" i="1"/>
  <c r="CO1036" i="1"/>
  <c r="CR1743" i="1"/>
  <c r="CN425" i="1"/>
  <c r="CO425" i="1"/>
  <c r="CR872" i="1"/>
  <c r="CO1647" i="1"/>
  <c r="CN1647" i="1"/>
  <c r="CP2031" i="1"/>
  <c r="CN401" i="1"/>
  <c r="CO401" i="1"/>
  <c r="CR1173" i="1"/>
  <c r="CP1676" i="1"/>
  <c r="CP514" i="1"/>
  <c r="CN917" i="1"/>
  <c r="CO917" i="1"/>
  <c r="CR1409" i="1"/>
  <c r="CP142" i="1"/>
  <c r="CP716" i="1"/>
  <c r="CP1231" i="1"/>
  <c r="CP1917" i="1"/>
  <c r="CN303" i="1"/>
  <c r="CO303" i="1"/>
  <c r="CR1084" i="1"/>
  <c r="CP1425" i="1"/>
  <c r="CR99" i="1"/>
  <c r="CO659" i="1"/>
  <c r="CN659" i="1"/>
  <c r="CR1412" i="1"/>
  <c r="CP1723" i="1"/>
  <c r="CP197" i="1"/>
  <c r="CR986" i="1"/>
  <c r="CR134" i="1"/>
  <c r="CP732" i="1"/>
  <c r="CR1524" i="1"/>
  <c r="CR1557" i="1"/>
  <c r="CR106" i="1"/>
  <c r="CR1146" i="1"/>
  <c r="CN1578" i="1"/>
  <c r="CO1578" i="1"/>
  <c r="DA1638" i="1"/>
  <c r="DC1638" i="1"/>
  <c r="CP1593" i="1"/>
  <c r="DC131" i="1"/>
  <c r="DA553" i="1"/>
  <c r="DB553" i="1"/>
  <c r="CB1227" i="1"/>
  <c r="CB1489" i="1"/>
  <c r="CA351" i="1"/>
  <c r="BZ351" i="1"/>
  <c r="BZ1280" i="1"/>
  <c r="CA1280" i="1"/>
  <c r="CD1033" i="1"/>
  <c r="CD728" i="1"/>
  <c r="CB652" i="1"/>
  <c r="CB1773" i="1"/>
  <c r="CB223" i="1"/>
  <c r="CB1654" i="1"/>
  <c r="CA574" i="1"/>
  <c r="BZ574" i="1"/>
  <c r="CD828" i="1"/>
  <c r="BZ954" i="1"/>
  <c r="CA954" i="1"/>
  <c r="CD1716" i="1"/>
  <c r="BZ1377" i="1"/>
  <c r="CA1377" i="1"/>
  <c r="CA287" i="1"/>
  <c r="BZ287" i="1"/>
  <c r="CD1866" i="1"/>
  <c r="CB1074" i="1"/>
  <c r="CB418" i="1"/>
  <c r="CB541" i="1"/>
  <c r="CD1959" i="1"/>
  <c r="CA1108" i="1"/>
  <c r="BZ1108" i="1"/>
  <c r="BZ982" i="1"/>
  <c r="CA982" i="1"/>
  <c r="BZ224" i="1"/>
  <c r="CA224" i="1"/>
  <c r="CB1639" i="1"/>
  <c r="CB127" i="1"/>
  <c r="CB154" i="1"/>
  <c r="CB1416" i="1"/>
  <c r="CA70" i="1"/>
  <c r="BZ70" i="1"/>
  <c r="CA600" i="1"/>
  <c r="BZ600" i="1"/>
  <c r="CB1251" i="1"/>
  <c r="CB319" i="1"/>
  <c r="CD268" i="1"/>
  <c r="BZ338" i="1"/>
  <c r="CA338" i="1"/>
  <c r="CB364" i="1"/>
  <c r="BZ1173" i="1"/>
  <c r="CA1173" i="1"/>
  <c r="CB2050" i="1"/>
  <c r="CD1986" i="1"/>
  <c r="CB1279" i="1"/>
  <c r="CA643" i="1"/>
  <c r="BZ643" i="1"/>
  <c r="CD768" i="1"/>
  <c r="BZ883" i="1"/>
  <c r="CA883" i="1"/>
  <c r="DA1121" i="1"/>
  <c r="DB1121" i="1"/>
  <c r="DA393" i="1"/>
  <c r="DB393" i="1"/>
  <c r="DA1321" i="1"/>
  <c r="DB1321" i="1"/>
  <c r="DC1832" i="1"/>
  <c r="DC274" i="1"/>
  <c r="DE909" i="1"/>
  <c r="DE1447" i="1"/>
  <c r="DE1922" i="1"/>
  <c r="DB969" i="1"/>
  <c r="DA969" i="1"/>
  <c r="DC1546" i="1"/>
  <c r="DA288" i="1"/>
  <c r="DB288" i="1"/>
  <c r="DE758" i="1"/>
  <c r="DA1574" i="1"/>
  <c r="DC1574" i="1"/>
  <c r="DC2039" i="1"/>
  <c r="DB685" i="1"/>
  <c r="DA685" i="1"/>
  <c r="DA1198" i="1"/>
  <c r="DB1198" i="1"/>
  <c r="DA1863" i="1"/>
  <c r="DB1863" i="1"/>
  <c r="DE255" i="1"/>
  <c r="DE775" i="1"/>
  <c r="DC1210" i="1"/>
  <c r="DE1811" i="1"/>
  <c r="DC707" i="1"/>
  <c r="DB1014" i="1"/>
  <c r="DA1014" i="1"/>
  <c r="DE1781" i="1"/>
  <c r="DE325" i="1"/>
  <c r="DE903" i="1"/>
  <c r="DC1136" i="1"/>
  <c r="DE121" i="1"/>
  <c r="DA493" i="1"/>
  <c r="DB493" i="1"/>
  <c r="DC1330" i="1"/>
  <c r="DE1561" i="1"/>
  <c r="DC277" i="1"/>
  <c r="DA818" i="1"/>
  <c r="DB818" i="1"/>
  <c r="DC1223" i="1"/>
  <c r="DB600" i="1"/>
  <c r="DA600" i="1"/>
  <c r="DC1279" i="1"/>
  <c r="DB1963" i="1"/>
  <c r="DA1963" i="1"/>
  <c r="CR188" i="1"/>
  <c r="CN839" i="1"/>
  <c r="CO839" i="1"/>
  <c r="CP1322" i="1"/>
  <c r="CP2004" i="1"/>
  <c r="CP468" i="1"/>
  <c r="CR1158" i="1"/>
  <c r="CN1664" i="1"/>
  <c r="CO1664" i="1"/>
  <c r="CN214" i="1"/>
  <c r="CO214" i="1"/>
  <c r="CO671" i="1"/>
  <c r="CN671" i="1"/>
  <c r="CN1525" i="1"/>
  <c r="CO1525" i="1"/>
  <c r="CO1828" i="1"/>
  <c r="CN1828" i="1"/>
  <c r="CR641" i="1"/>
  <c r="CR1326" i="1"/>
  <c r="CP1315" i="1"/>
  <c r="CP825" i="1"/>
  <c r="CO1287" i="1"/>
  <c r="CN1287" i="1"/>
  <c r="CR1919" i="1"/>
  <c r="CP464" i="1"/>
  <c r="CR1328" i="1"/>
  <c r="CP1585" i="1"/>
  <c r="CR340" i="1"/>
  <c r="CP780" i="1"/>
  <c r="CP1529" i="1"/>
  <c r="CN1655" i="1"/>
  <c r="CO1655" i="1"/>
  <c r="CR511" i="1"/>
  <c r="CR1219" i="1"/>
  <c r="CR1729" i="1"/>
  <c r="CP282" i="1"/>
  <c r="CR876" i="1"/>
  <c r="CO1650" i="1"/>
  <c r="CN1650" i="1"/>
  <c r="CP1810" i="1"/>
  <c r="CR707" i="1"/>
  <c r="CP970" i="1"/>
  <c r="CR445" i="1"/>
  <c r="CN923" i="1"/>
  <c r="CO923" i="1"/>
  <c r="CN1559" i="1"/>
  <c r="CO1559" i="1"/>
  <c r="CP2043" i="1"/>
  <c r="CO527" i="1"/>
  <c r="CN527" i="1"/>
  <c r="CP1228" i="1"/>
  <c r="CP1928" i="1"/>
  <c r="CR1545" i="1"/>
  <c r="DE455" i="1"/>
  <c r="DA1016" i="1"/>
  <c r="DB1016" i="1"/>
  <c r="CA1743" i="1"/>
  <c r="BZ1743" i="1"/>
  <c r="CB902" i="1"/>
  <c r="CD365" i="1"/>
  <c r="CD462" i="1"/>
  <c r="BZ1899" i="1"/>
  <c r="CA1899" i="1"/>
  <c r="BZ1053" i="1"/>
  <c r="CA1053" i="1"/>
  <c r="CB870" i="1"/>
  <c r="CD1132" i="1"/>
  <c r="CD1780" i="1"/>
  <c r="CD126" i="1"/>
  <c r="CD123" i="1"/>
  <c r="BZ1769" i="1"/>
  <c r="CA1769" i="1"/>
  <c r="CB1694" i="1"/>
  <c r="BZ615" i="1"/>
  <c r="CA615" i="1"/>
  <c r="CB1753" i="1"/>
  <c r="CD1139" i="1"/>
  <c r="BZ876" i="1"/>
  <c r="CA876" i="1"/>
  <c r="CA797" i="1"/>
  <c r="BZ797" i="1"/>
  <c r="CB1886" i="1"/>
  <c r="CB1167" i="1"/>
  <c r="CD196" i="1"/>
  <c r="CB1828" i="1"/>
  <c r="CD2020" i="1"/>
  <c r="CD573" i="1"/>
  <c r="CB426" i="1"/>
  <c r="CB1209" i="1"/>
  <c r="CD139" i="1"/>
  <c r="BZ825" i="1"/>
  <c r="CA825" i="1"/>
  <c r="CA919" i="1"/>
  <c r="CB919" i="1"/>
  <c r="CB1433" i="1"/>
  <c r="BZ152" i="1"/>
  <c r="CB152" i="1"/>
  <c r="CB202" i="1"/>
  <c r="BZ1568" i="1"/>
  <c r="CA1568" i="1"/>
  <c r="CD990" i="1"/>
  <c r="CB2043" i="1"/>
  <c r="CD1948" i="1"/>
  <c r="CD417" i="1"/>
  <c r="CB627" i="1"/>
  <c r="CA545" i="1"/>
  <c r="BZ545" i="1"/>
  <c r="BZ1241" i="1"/>
  <c r="CA1241" i="1"/>
  <c r="CB1499" i="1"/>
  <c r="BZ380" i="1"/>
  <c r="CA380" i="1"/>
  <c r="CD1319" i="1"/>
  <c r="BZ1249" i="1"/>
  <c r="CA1249" i="1"/>
  <c r="CD1975" i="1"/>
  <c r="CD771" i="1"/>
  <c r="CA1542" i="1"/>
  <c r="BZ1542" i="1"/>
  <c r="CB1417" i="1"/>
  <c r="CB298" i="1"/>
  <c r="CD1206" i="1"/>
  <c r="CD340" i="1"/>
  <c r="BZ908" i="1"/>
  <c r="CA908" i="1"/>
  <c r="DX83" i="1"/>
  <c r="CB1607" i="1"/>
  <c r="CD630" i="1"/>
  <c r="CB177" i="1"/>
  <c r="CB1235" i="1"/>
  <c r="DA1295" i="1"/>
  <c r="DB1295" i="1"/>
  <c r="DE297" i="1"/>
  <c r="DC747" i="1"/>
  <c r="DE1370" i="1"/>
  <c r="DB1578" i="1"/>
  <c r="DA1578" i="1"/>
  <c r="DA699" i="1"/>
  <c r="DB699" i="1"/>
  <c r="DA1212" i="1"/>
  <c r="DB1212" i="1"/>
  <c r="DB1856" i="1"/>
  <c r="DA1856" i="1"/>
  <c r="DC271" i="1"/>
  <c r="DC607" i="1"/>
  <c r="DB1568" i="1"/>
  <c r="DA1568" i="1"/>
  <c r="DC1941" i="1"/>
  <c r="DC661" i="1"/>
  <c r="DC1182" i="1"/>
  <c r="DC1860" i="1"/>
  <c r="DC246" i="1"/>
  <c r="DC762" i="1"/>
  <c r="DE1134" i="1"/>
  <c r="DC1692" i="1"/>
  <c r="DE698" i="1"/>
  <c r="DB1002" i="1"/>
  <c r="DC1002" i="1"/>
  <c r="DE1720" i="1"/>
  <c r="DE322" i="1"/>
  <c r="DC879" i="1"/>
  <c r="DC1107" i="1"/>
  <c r="DC112" i="1"/>
  <c r="DE509" i="1"/>
  <c r="DC1328" i="1"/>
  <c r="DA1537" i="1"/>
  <c r="DB1537" i="1"/>
  <c r="DC269" i="1"/>
  <c r="DC1032" i="1"/>
  <c r="DE1706" i="1"/>
  <c r="DC99" i="1"/>
  <c r="DC581" i="1"/>
  <c r="DE1263" i="1"/>
  <c r="DE1956" i="1"/>
  <c r="DE364" i="1"/>
  <c r="DC1020" i="1"/>
  <c r="DC1535" i="1"/>
  <c r="DE1753" i="1"/>
  <c r="CO465" i="1"/>
  <c r="CN465" i="1"/>
  <c r="CP1153" i="1"/>
  <c r="CO1629" i="1"/>
  <c r="CN1629" i="1"/>
  <c r="CP212" i="1"/>
  <c r="CR586" i="1"/>
  <c r="CO1508" i="1"/>
  <c r="CN1508" i="1"/>
  <c r="CO1813" i="1"/>
  <c r="CN1813" i="1"/>
  <c r="CO633" i="1"/>
  <c r="CN633" i="1"/>
  <c r="CO1311" i="1"/>
  <c r="CN1311" i="1"/>
  <c r="CP1284" i="1"/>
  <c r="CP293" i="1"/>
  <c r="CP887" i="1"/>
  <c r="CO1337" i="1"/>
  <c r="CN1337" i="1"/>
  <c r="CP1806" i="1"/>
  <c r="CR89" i="1"/>
  <c r="CR1200" i="1"/>
  <c r="CO1963" i="1"/>
  <c r="CN1963" i="1"/>
  <c r="CO259" i="1"/>
  <c r="CN259" i="1"/>
  <c r="CO761" i="1"/>
  <c r="CN761" i="1"/>
  <c r="CO1672" i="1"/>
  <c r="CN1672" i="1"/>
  <c r="CO2047" i="1"/>
  <c r="CN2047" i="1"/>
  <c r="CP500" i="1"/>
  <c r="CP1210" i="1"/>
  <c r="CP1718" i="1"/>
  <c r="CP254" i="1"/>
  <c r="CR861" i="1"/>
  <c r="CP1644" i="1"/>
  <c r="CR1795" i="1"/>
  <c r="CN694" i="1"/>
  <c r="CO694" i="1"/>
  <c r="CN941" i="1"/>
  <c r="CO941" i="1"/>
  <c r="CO1640" i="1"/>
  <c r="CN1640" i="1"/>
  <c r="CR165" i="1"/>
  <c r="CP770" i="1"/>
  <c r="CP503" i="1"/>
  <c r="CR1227" i="1"/>
  <c r="CP1894" i="1"/>
  <c r="CR385" i="1"/>
  <c r="CP851" i="1"/>
  <c r="CO1547" i="1"/>
  <c r="CN1547" i="1"/>
  <c r="CR1833" i="1"/>
  <c r="DC1113" i="1"/>
  <c r="DC1659" i="1"/>
  <c r="CO1797" i="1"/>
  <c r="CN1797" i="1"/>
  <c r="CB1904" i="1"/>
  <c r="CA1060" i="1"/>
  <c r="BZ1060" i="1"/>
  <c r="CD897" i="1"/>
  <c r="CB1839" i="1"/>
  <c r="CD1498" i="1"/>
  <c r="BZ2037" i="1"/>
  <c r="CA2037" i="1"/>
  <c r="CD102" i="1"/>
  <c r="CD1673" i="1"/>
  <c r="CD1255" i="1"/>
  <c r="CD889" i="1"/>
  <c r="BZ2012" i="1"/>
  <c r="CA2012" i="1"/>
  <c r="CD1248" i="1"/>
  <c r="CD928" i="1"/>
  <c r="CB1891" i="1"/>
  <c r="CA1212" i="1"/>
  <c r="BZ1212" i="1"/>
  <c r="BZ206" i="1"/>
  <c r="CA206" i="1"/>
  <c r="CA1845" i="1"/>
  <c r="BZ1845" i="1"/>
  <c r="CB77" i="1"/>
  <c r="CB578" i="1"/>
  <c r="BZ450" i="1"/>
  <c r="CA450" i="1"/>
  <c r="CB1254" i="1"/>
  <c r="CB168" i="1"/>
  <c r="BZ851" i="1"/>
  <c r="CA851" i="1"/>
  <c r="CA1029" i="1"/>
  <c r="BZ1029" i="1"/>
  <c r="CA1440" i="1"/>
  <c r="BZ1440" i="1"/>
  <c r="CD161" i="1"/>
  <c r="BZ208" i="1"/>
  <c r="CA208" i="1"/>
  <c r="CB1413" i="1"/>
  <c r="CB1431" i="1"/>
  <c r="CD587" i="1"/>
  <c r="BZ1449" i="1"/>
  <c r="CA1449" i="1"/>
  <c r="CD1620" i="1"/>
  <c r="CD302" i="1"/>
  <c r="CB313" i="1"/>
  <c r="BZ1558" i="1"/>
  <c r="CB1558" i="1"/>
  <c r="CB867" i="1"/>
  <c r="CB2038" i="1"/>
  <c r="CB1359" i="1"/>
  <c r="CB1056" i="1"/>
  <c r="CB749" i="1"/>
  <c r="CB673" i="1"/>
  <c r="CA856" i="1"/>
  <c r="BZ856" i="1"/>
  <c r="CA104" i="1"/>
  <c r="BZ104" i="1"/>
  <c r="CD794" i="1"/>
  <c r="CD1637" i="1"/>
  <c r="CD194" i="1"/>
  <c r="CA648" i="1"/>
  <c r="BZ648" i="1"/>
  <c r="BZ1046" i="1"/>
  <c r="CA1046" i="1"/>
  <c r="CD1640" i="1"/>
  <c r="CD424" i="1"/>
  <c r="CD1924" i="1"/>
  <c r="CB1261" i="1"/>
  <c r="CD279" i="1"/>
  <c r="CA1774" i="1"/>
  <c r="BZ1774" i="1"/>
  <c r="CD567" i="1"/>
  <c r="CD1515" i="1"/>
  <c r="CD622" i="1"/>
  <c r="CD1079" i="1"/>
  <c r="BZ1415" i="1"/>
  <c r="CA1415" i="1"/>
  <c r="BZ288" i="1"/>
  <c r="CA288" i="1"/>
  <c r="CA657" i="1"/>
  <c r="BZ657" i="1"/>
  <c r="CD347" i="1"/>
  <c r="CN1933" i="1"/>
  <c r="CO1933" i="1"/>
  <c r="DA411" i="1"/>
  <c r="DB411" i="1"/>
  <c r="DE1050" i="1"/>
  <c r="DC1596" i="1"/>
  <c r="DA100" i="1"/>
  <c r="DB100" i="1"/>
  <c r="DC475" i="1"/>
  <c r="DA1367" i="1"/>
  <c r="DB1367" i="1"/>
  <c r="DB1935" i="1"/>
  <c r="DA1935" i="1"/>
  <c r="DE494" i="1"/>
  <c r="DA828" i="1"/>
  <c r="DB828" i="1"/>
  <c r="DA1511" i="1"/>
  <c r="DC1511" i="1"/>
  <c r="DE229" i="1"/>
  <c r="DE806" i="1"/>
  <c r="DC1687" i="1"/>
  <c r="DB474" i="1"/>
  <c r="DA474" i="1"/>
  <c r="DE1268" i="1"/>
  <c r="DE1799" i="1"/>
  <c r="DC106" i="1"/>
  <c r="DE634" i="1"/>
  <c r="DA1247" i="1"/>
  <c r="DB1247" i="1"/>
  <c r="DC1979" i="1"/>
  <c r="DA531" i="1"/>
  <c r="DB531" i="1"/>
  <c r="DE1035" i="1"/>
  <c r="DE1632" i="1"/>
  <c r="DE272" i="1"/>
  <c r="DA833" i="1"/>
  <c r="DB833" i="1"/>
  <c r="DE1419" i="1"/>
  <c r="DB1913" i="1"/>
  <c r="DA1913" i="1"/>
  <c r="DE460" i="1"/>
  <c r="DE1106" i="1"/>
  <c r="DE1899" i="1"/>
  <c r="DA189" i="1"/>
  <c r="DB189" i="1"/>
  <c r="DC873" i="1"/>
  <c r="DA1381" i="1"/>
  <c r="DB1381" i="1"/>
  <c r="DA2041" i="1"/>
  <c r="DB2041" i="1"/>
  <c r="DB681" i="1"/>
  <c r="DA681" i="1"/>
  <c r="DC1200" i="1"/>
  <c r="DC1841" i="1"/>
  <c r="CP1798" i="1"/>
  <c r="CP597" i="1"/>
  <c r="CR1144" i="1"/>
  <c r="CN1839" i="1"/>
  <c r="CO1839" i="1"/>
  <c r="CN506" i="1"/>
  <c r="CO506" i="1"/>
  <c r="CP975" i="1"/>
  <c r="CO1223" i="1"/>
  <c r="CN1223" i="1"/>
  <c r="CO2034" i="1"/>
  <c r="CN2034" i="1"/>
  <c r="CR346" i="1"/>
  <c r="CR1156" i="1"/>
  <c r="CP1615" i="1"/>
  <c r="CR269" i="1"/>
  <c r="CR455" i="1"/>
  <c r="CR1079" i="1"/>
  <c r="CN86" i="1"/>
  <c r="CO86" i="1"/>
  <c r="CR635" i="1"/>
  <c r="CO1225" i="1"/>
  <c r="CN1225" i="1"/>
  <c r="CR1660" i="1"/>
  <c r="CR394" i="1"/>
  <c r="CR1075" i="1"/>
  <c r="CN1406" i="1"/>
  <c r="CO1406" i="1"/>
  <c r="CR211" i="1"/>
  <c r="CO768" i="1"/>
  <c r="CN768" i="1"/>
  <c r="CN1274" i="1"/>
  <c r="CO1274" i="1"/>
  <c r="CO1886" i="1"/>
  <c r="CN1886" i="1"/>
  <c r="CO384" i="1"/>
  <c r="CN384" i="1"/>
  <c r="CR1104" i="1"/>
  <c r="CP1569" i="1"/>
  <c r="CR170" i="1"/>
  <c r="CN545" i="1"/>
  <c r="CO545" i="1"/>
  <c r="CR1426" i="1"/>
  <c r="CP1783" i="1"/>
  <c r="CP1245" i="1"/>
  <c r="CO84" i="1"/>
  <c r="CN84" i="1"/>
  <c r="CR584" i="1"/>
  <c r="CP1283" i="1"/>
  <c r="CR2042" i="1"/>
  <c r="CR565" i="1"/>
  <c r="CP915" i="1"/>
  <c r="CR1121" i="1"/>
  <c r="DE1018" i="1"/>
  <c r="DE1915" i="1"/>
  <c r="CP1482" i="1"/>
  <c r="DC98" i="1"/>
  <c r="CD666" i="1"/>
  <c r="CD925" i="1"/>
  <c r="BZ1341" i="1"/>
  <c r="CA1341" i="1"/>
  <c r="CB1510" i="1"/>
  <c r="CA241" i="1"/>
  <c r="BZ241" i="1"/>
  <c r="CD254" i="1"/>
  <c r="CB1673" i="1"/>
  <c r="CB1395" i="1"/>
  <c r="CB1764" i="1"/>
  <c r="BZ1253" i="1"/>
  <c r="CA1253" i="1"/>
  <c r="CA809" i="1"/>
  <c r="BZ809" i="1"/>
  <c r="CB1450" i="1"/>
  <c r="BZ559" i="1"/>
  <c r="CA559" i="1"/>
  <c r="CA412" i="1"/>
  <c r="BZ412" i="1"/>
  <c r="CB1003" i="1"/>
  <c r="CB932" i="1"/>
  <c r="DE324" i="1"/>
  <c r="DE902" i="1"/>
  <c r="DE1588" i="1"/>
  <c r="DE2017" i="1"/>
  <c r="DB708" i="1"/>
  <c r="DA708" i="1"/>
  <c r="DC987" i="1"/>
  <c r="DB1737" i="1"/>
  <c r="DA1737" i="1"/>
  <c r="DC199" i="1"/>
  <c r="DB745" i="1"/>
  <c r="DA745" i="1"/>
  <c r="DA1733" i="1"/>
  <c r="DB1733" i="1"/>
  <c r="DC1986" i="1"/>
  <c r="DE676" i="1"/>
  <c r="DC975" i="1"/>
  <c r="DE1711" i="1"/>
  <c r="DE143" i="1"/>
  <c r="DB863" i="1"/>
  <c r="DA863" i="1"/>
  <c r="DE1698" i="1"/>
  <c r="DE89" i="1"/>
  <c r="DC480" i="1"/>
  <c r="DE1294" i="1"/>
  <c r="DA1472" i="1"/>
  <c r="DB1472" i="1"/>
  <c r="DE169" i="1"/>
  <c r="DE978" i="1"/>
  <c r="DB1674" i="1"/>
  <c r="DA1674" i="1"/>
  <c r="DC73" i="1"/>
  <c r="DC730" i="1"/>
  <c r="DE1240" i="1"/>
  <c r="DE1903" i="1"/>
  <c r="DA337" i="1"/>
  <c r="DB337" i="1"/>
  <c r="DC960" i="1"/>
  <c r="DC1486" i="1"/>
  <c r="DE158" i="1"/>
  <c r="DE501" i="1"/>
  <c r="DC1119" i="1"/>
  <c r="DE1794" i="1"/>
  <c r="DE512" i="1"/>
  <c r="DE901" i="1"/>
  <c r="DA1482" i="1"/>
  <c r="DB1482" i="1"/>
  <c r="DE1636" i="1"/>
  <c r="CR610" i="1"/>
  <c r="CR1282" i="1"/>
  <c r="CR1954" i="1"/>
  <c r="CR256" i="1"/>
  <c r="CO855" i="1"/>
  <c r="CN855" i="1"/>
  <c r="CP1296" i="1"/>
  <c r="CP1747" i="1"/>
  <c r="CR618" i="1"/>
  <c r="CN1029" i="1"/>
  <c r="CO1029" i="1"/>
  <c r="CP1827" i="1"/>
  <c r="CR241" i="1"/>
  <c r="CP960" i="1"/>
  <c r="CO1429" i="1"/>
  <c r="CN1429" i="1"/>
  <c r="CP1945" i="1"/>
  <c r="CR332" i="1"/>
  <c r="CR1081" i="1"/>
  <c r="CP1843" i="1"/>
  <c r="CR63" i="1"/>
  <c r="CR662" i="1"/>
  <c r="CR1363" i="1"/>
  <c r="CP1705" i="1"/>
  <c r="CR669" i="1"/>
  <c r="CR1161" i="1"/>
  <c r="CP1609" i="1"/>
  <c r="CN316" i="1"/>
  <c r="CO316" i="1"/>
  <c r="CP730" i="1"/>
  <c r="CR1546" i="1"/>
  <c r="CO1548" i="1"/>
  <c r="CN1548" i="1"/>
  <c r="CR683" i="1"/>
  <c r="CP1068" i="1"/>
  <c r="CR1915" i="1"/>
  <c r="CP312" i="1"/>
  <c r="CR831" i="1"/>
  <c r="CO1444" i="1"/>
  <c r="CN1444" i="1"/>
  <c r="CR583" i="1"/>
  <c r="CR1263" i="1"/>
  <c r="CR1803" i="1"/>
  <c r="CR320" i="1"/>
  <c r="CR908" i="1"/>
  <c r="CR1667" i="1"/>
  <c r="CR1999" i="1"/>
  <c r="DE854" i="1"/>
  <c r="DC1366" i="1"/>
  <c r="DA1609" i="1"/>
  <c r="DB1609" i="1"/>
  <c r="CA1244" i="1"/>
  <c r="BZ1244" i="1"/>
  <c r="BZ1675" i="1"/>
  <c r="CA1675" i="1"/>
  <c r="CB523" i="1"/>
  <c r="CD1684" i="1"/>
  <c r="BZ1278" i="1"/>
  <c r="CA1278" i="1"/>
  <c r="BZ742" i="1"/>
  <c r="CA742" i="1"/>
  <c r="CD772" i="1"/>
  <c r="CD848" i="1"/>
  <c r="CD946" i="1"/>
  <c r="CD1962" i="1"/>
  <c r="CD1240" i="1"/>
  <c r="CD209" i="1"/>
  <c r="BZ1651" i="1"/>
  <c r="CA1651" i="1"/>
  <c r="CD1698" i="1"/>
  <c r="CB452" i="1"/>
  <c r="CB366" i="1"/>
  <c r="CA1582" i="1"/>
  <c r="BZ1582" i="1"/>
  <c r="BZ1622" i="1"/>
  <c r="CA1622" i="1"/>
  <c r="BZ736" i="1"/>
  <c r="CA736" i="1"/>
  <c r="CA1932" i="1"/>
  <c r="BZ1932" i="1"/>
  <c r="CB1266" i="1"/>
  <c r="CA1054" i="1"/>
  <c r="BZ1054" i="1"/>
  <c r="BZ92" i="1"/>
  <c r="CA92" i="1"/>
  <c r="CD1335" i="1"/>
  <c r="CD1260" i="1"/>
  <c r="CD419" i="1"/>
  <c r="CD1292" i="1"/>
  <c r="CB500" i="1"/>
  <c r="CA800" i="1"/>
  <c r="BZ800" i="1"/>
  <c r="CB1097" i="1"/>
  <c r="CD1183" i="1"/>
  <c r="CB667" i="1"/>
  <c r="CD686" i="1"/>
  <c r="CA1955" i="1"/>
  <c r="BZ1955" i="1"/>
  <c r="CD1566" i="1"/>
  <c r="CD392" i="1"/>
  <c r="CD1878" i="1"/>
  <c r="BZ1545" i="1"/>
  <c r="CA1545" i="1"/>
  <c r="BZ86" i="1"/>
  <c r="CA86" i="1"/>
  <c r="CB113" i="1"/>
  <c r="CD471" i="1"/>
  <c r="BZ1203" i="1"/>
  <c r="CA1203" i="1"/>
  <c r="CD296" i="1"/>
  <c r="CD1733" i="1"/>
  <c r="CB1502" i="1"/>
  <c r="CB803" i="1"/>
  <c r="CD1275" i="1"/>
  <c r="CB250" i="1"/>
  <c r="CB1562" i="1"/>
  <c r="CD1262" i="1"/>
  <c r="CB1246" i="1"/>
  <c r="CB1868" i="1"/>
  <c r="CR2016" i="1"/>
  <c r="CR2024" i="1"/>
  <c r="CP721" i="1"/>
  <c r="CR1949" i="1"/>
  <c r="CD916" i="1"/>
  <c r="CA1356" i="1"/>
  <c r="BZ1356" i="1"/>
  <c r="CD99" i="1"/>
  <c r="CA162" i="1"/>
  <c r="BZ162" i="1"/>
  <c r="CB483" i="1"/>
  <c r="DC1764" i="1"/>
  <c r="DA1011" i="1"/>
  <c r="DB1011" i="1"/>
  <c r="DE469" i="1"/>
  <c r="DE1467" i="1"/>
  <c r="DE1174" i="1"/>
  <c r="DE881" i="1"/>
  <c r="CR1166" i="1"/>
  <c r="CR379" i="1"/>
  <c r="CR703" i="1"/>
  <c r="CP1431" i="1"/>
  <c r="CR1700" i="1"/>
  <c r="CP985" i="1"/>
  <c r="BZ1873" i="1"/>
  <c r="CA1873" i="1"/>
  <c r="CD697" i="1"/>
  <c r="CB69" i="1"/>
  <c r="CB1843" i="1"/>
  <c r="DE1843" i="1"/>
  <c r="DE1357" i="1"/>
  <c r="DE64" i="1"/>
  <c r="DA1576" i="1"/>
  <c r="DC1576" i="1"/>
  <c r="DC1612" i="1"/>
  <c r="DE1343" i="1"/>
  <c r="CO73" i="1"/>
  <c r="CN73" i="1"/>
  <c r="CR599" i="1"/>
  <c r="CR543" i="1"/>
  <c r="CP444" i="1"/>
  <c r="CP1668" i="1"/>
  <c r="CN822" i="1"/>
  <c r="CO822" i="1"/>
  <c r="CN920" i="1"/>
  <c r="CO920" i="1"/>
  <c r="BZ1540" i="1"/>
  <c r="CA1540" i="1"/>
  <c r="BZ1263" i="1"/>
  <c r="CA1263" i="1"/>
  <c r="CD473" i="1"/>
  <c r="CB1114" i="1"/>
  <c r="CB516" i="1"/>
  <c r="DC111" i="1"/>
  <c r="DC1865" i="1"/>
  <c r="DE1376" i="1"/>
  <c r="DC1309" i="1"/>
  <c r="CP1347" i="1"/>
  <c r="CO1371" i="1"/>
  <c r="CN1371" i="1"/>
  <c r="CR685" i="1"/>
  <c r="CO1491" i="1"/>
  <c r="CN1491" i="1"/>
  <c r="CN1534" i="1"/>
  <c r="CO1534" i="1"/>
  <c r="CR1254" i="1"/>
  <c r="DB640" i="1"/>
  <c r="DA640" i="1"/>
  <c r="CD1118" i="1"/>
  <c r="CB403" i="1"/>
  <c r="CD898" i="1"/>
  <c r="CA1543" i="1"/>
  <c r="BZ1543" i="1"/>
  <c r="DB470" i="1"/>
  <c r="DA470" i="1"/>
  <c r="DA876" i="1"/>
  <c r="DB876" i="1"/>
  <c r="DE1583" i="1"/>
  <c r="DC1831" i="1"/>
  <c r="DB1664" i="1"/>
  <c r="DA1664" i="1"/>
  <c r="CN919" i="1"/>
  <c r="CO919" i="1"/>
  <c r="CP1010" i="1"/>
  <c r="CR974" i="1"/>
  <c r="CN1748" i="1"/>
  <c r="CO1748" i="1"/>
  <c r="CP1244" i="1"/>
  <c r="CB1739" i="1"/>
  <c r="CB1113" i="1"/>
  <c r="CB464" i="1"/>
  <c r="CD317" i="1"/>
  <c r="CB1462" i="1"/>
  <c r="CD1111" i="1"/>
  <c r="BZ708" i="1"/>
  <c r="CA708" i="1"/>
  <c r="CA1387" i="1"/>
  <c r="BZ1387" i="1"/>
  <c r="DA1277" i="1"/>
  <c r="DB1277" i="1"/>
  <c r="DC619" i="1"/>
  <c r="DE1828" i="1"/>
  <c r="DC1095" i="1"/>
  <c r="DB1430" i="1"/>
  <c r="DA1430" i="1"/>
  <c r="CR474" i="1"/>
  <c r="CR1465" i="1"/>
  <c r="CO1868" i="1"/>
  <c r="CN1868" i="1"/>
  <c r="CO691" i="1"/>
  <c r="CN691" i="1"/>
  <c r="CO421" i="1"/>
  <c r="CN421" i="1"/>
  <c r="CR2012" i="1"/>
  <c r="CR1938" i="1"/>
  <c r="CP1758" i="1"/>
  <c r="DC564" i="1"/>
  <c r="CA1874" i="1"/>
  <c r="BZ1874" i="1"/>
  <c r="CB1966" i="1"/>
  <c r="CB176" i="1"/>
  <c r="BZ634" i="1"/>
  <c r="CA634" i="1"/>
  <c r="CD737" i="1"/>
  <c r="BZ329" i="1"/>
  <c r="CA329" i="1"/>
  <c r="CD729" i="1"/>
  <c r="BZ1036" i="1"/>
  <c r="CA1036" i="1"/>
  <c r="CA182" i="1"/>
  <c r="BZ182" i="1"/>
  <c r="DC1295" i="1"/>
  <c r="DC699" i="1"/>
  <c r="DE1568" i="1"/>
  <c r="DB1860" i="1"/>
  <c r="DA1860" i="1"/>
  <c r="DB698" i="1"/>
  <c r="DA698" i="1"/>
  <c r="DB879" i="1"/>
  <c r="DA879" i="1"/>
  <c r="DE269" i="1"/>
  <c r="DB581" i="1"/>
  <c r="DA581" i="1"/>
  <c r="DB1535" i="1"/>
  <c r="DA1535" i="1"/>
  <c r="CP1629" i="1"/>
  <c r="CR633" i="1"/>
  <c r="CN887" i="1"/>
  <c r="CO887" i="1"/>
  <c r="CP259" i="1"/>
  <c r="CR1718" i="1"/>
  <c r="CR694" i="1"/>
  <c r="CO165" i="1"/>
  <c r="CN165" i="1"/>
  <c r="CN1227" i="1"/>
  <c r="CO1227" i="1"/>
  <c r="DE1113" i="1"/>
  <c r="CD2037" i="1"/>
  <c r="BZ1946" i="1"/>
  <c r="CA1946" i="1"/>
  <c r="CB758" i="1"/>
  <c r="CB199" i="1"/>
  <c r="CB832" i="1"/>
  <c r="CB275" i="1"/>
  <c r="CD1759" i="1"/>
  <c r="BZ948" i="1"/>
  <c r="CA948" i="1"/>
  <c r="CA1785" i="1"/>
  <c r="BZ1785" i="1"/>
  <c r="CB178" i="1"/>
  <c r="CD1518" i="1"/>
  <c r="CA1400" i="1"/>
  <c r="BZ1400" i="1"/>
  <c r="DE1435" i="1"/>
  <c r="DA959" i="1"/>
  <c r="DB959" i="1"/>
  <c r="DE1752" i="1"/>
  <c r="DA417" i="1"/>
  <c r="DB417" i="1"/>
  <c r="DE1904" i="1"/>
  <c r="DC757" i="1"/>
  <c r="DC1490" i="1"/>
  <c r="DE1637" i="1"/>
  <c r="CR365" i="1"/>
  <c r="CR882" i="1"/>
  <c r="CR1271" i="1"/>
  <c r="CP772" i="1"/>
  <c r="CO679" i="1"/>
  <c r="CN679" i="1"/>
  <c r="CN1272" i="1"/>
  <c r="CO1272" i="1"/>
  <c r="CP1677" i="1"/>
  <c r="CO357" i="1"/>
  <c r="CN357" i="1"/>
  <c r="CB1728" i="1"/>
  <c r="CD884" i="1"/>
  <c r="CD1150" i="1"/>
  <c r="CB121" i="1"/>
  <c r="DE636" i="1"/>
  <c r="DC1389" i="1"/>
  <c r="DA472" i="1"/>
  <c r="DB472" i="1"/>
  <c r="DE1947" i="1"/>
  <c r="DB268" i="1"/>
  <c r="DA268" i="1"/>
  <c r="DA456" i="1"/>
  <c r="DB456" i="1"/>
  <c r="DC1194" i="1"/>
  <c r="CR973" i="1"/>
  <c r="CO1127" i="1"/>
  <c r="CN1127" i="1"/>
  <c r="CP650" i="1"/>
  <c r="CR1652" i="1"/>
  <c r="CP364" i="1"/>
  <c r="CN1417" i="1"/>
  <c r="CP1417" i="1"/>
  <c r="CP1924" i="1"/>
  <c r="CN802" i="1"/>
  <c r="CO802" i="1"/>
  <c r="CR1313" i="1"/>
  <c r="DE1281" i="1"/>
  <c r="CB1480" i="1"/>
  <c r="CB2049" i="1"/>
  <c r="CD1126" i="1"/>
  <c r="BZ977" i="1"/>
  <c r="CA977" i="1"/>
  <c r="CD1210" i="1"/>
  <c r="CB1373" i="1"/>
  <c r="CD1410" i="1"/>
  <c r="BZ2015" i="1"/>
  <c r="CA2015" i="1"/>
  <c r="BZ125" i="1"/>
  <c r="CA125" i="1"/>
  <c r="CD621" i="1"/>
  <c r="BZ1262" i="1"/>
  <c r="CA1262" i="1"/>
  <c r="DE281" i="1"/>
  <c r="DE1232" i="1"/>
  <c r="DB647" i="1"/>
  <c r="DA647" i="1"/>
  <c r="DC1835" i="1"/>
  <c r="DB1497" i="1"/>
  <c r="DA1497" i="1"/>
  <c r="DC1231" i="1"/>
  <c r="DC222" i="1"/>
  <c r="DE95" i="1"/>
  <c r="DB1475" i="1"/>
  <c r="DA1475" i="1"/>
  <c r="DC1010" i="1"/>
  <c r="DC1615" i="1"/>
  <c r="DA399" i="1"/>
  <c r="DC399" i="1"/>
  <c r="DC69" i="1"/>
  <c r="DB1342" i="1"/>
  <c r="DA1342" i="1"/>
  <c r="DE993" i="1"/>
  <c r="DE1375" i="1"/>
  <c r="CP1113" i="1"/>
  <c r="CN782" i="1"/>
  <c r="CO782" i="1"/>
  <c r="CR1900" i="1"/>
  <c r="CN480" i="1"/>
  <c r="CO480" i="1"/>
  <c r="CO342" i="1"/>
  <c r="CN342" i="1"/>
  <c r="CP1443" i="1"/>
  <c r="CP969" i="1"/>
  <c r="CR72" i="1"/>
  <c r="CP1600" i="1"/>
  <c r="CR1092" i="1"/>
  <c r="CP460" i="1"/>
  <c r="CO1767" i="1"/>
  <c r="CN1767" i="1"/>
  <c r="CP1048" i="1"/>
  <c r="CR408" i="1"/>
  <c r="CO1634" i="1"/>
  <c r="CN1634" i="1"/>
  <c r="CR1057" i="1"/>
  <c r="CN1986" i="1"/>
  <c r="CP1986" i="1"/>
  <c r="CP1448" i="1"/>
  <c r="DC579" i="1"/>
  <c r="CB1943" i="1"/>
  <c r="CA334" i="1"/>
  <c r="BZ334" i="1"/>
  <c r="CA617" i="1"/>
  <c r="BZ617" i="1"/>
  <c r="CB1106" i="1"/>
  <c r="CD88" i="1"/>
  <c r="CD200" i="1"/>
  <c r="CB1460" i="1"/>
  <c r="CB1099" i="1"/>
  <c r="CA1730" i="1"/>
  <c r="BZ1730" i="1"/>
  <c r="DB786" i="1"/>
  <c r="DA786" i="1"/>
  <c r="DE522" i="1"/>
  <c r="DC928" i="1"/>
  <c r="DA1503" i="1"/>
  <c r="DB1503" i="1"/>
  <c r="DC208" i="1"/>
  <c r="DE627" i="1"/>
  <c r="DE1144" i="1"/>
  <c r="DC1819" i="1"/>
  <c r="DB465" i="1"/>
  <c r="DA465" i="1"/>
  <c r="DA1197" i="1"/>
  <c r="DB1197" i="1"/>
  <c r="DC1768" i="1"/>
  <c r="DC70" i="1"/>
  <c r="DC429" i="1"/>
  <c r="DE1239" i="1"/>
  <c r="DE1926" i="1"/>
  <c r="DB506" i="1"/>
  <c r="DA506" i="1"/>
  <c r="DE1003" i="1"/>
  <c r="DC1580" i="1"/>
  <c r="DA262" i="1"/>
  <c r="DC262" i="1"/>
  <c r="DE821" i="1"/>
  <c r="DA1385" i="1"/>
  <c r="DB1385" i="1"/>
  <c r="DA1906" i="1"/>
  <c r="DB1906" i="1"/>
  <c r="DC432" i="1"/>
  <c r="DA1074" i="1"/>
  <c r="DB1074" i="1"/>
  <c r="DC1884" i="1"/>
  <c r="DE414" i="1"/>
  <c r="DE841" i="1"/>
  <c r="DB1324" i="1"/>
  <c r="DA1324" i="1"/>
  <c r="DA2023" i="1"/>
  <c r="DB2023" i="1"/>
  <c r="DE655" i="1"/>
  <c r="DC1175" i="1"/>
  <c r="DA1810" i="1"/>
  <c r="DB1810" i="1"/>
  <c r="DA247" i="1"/>
  <c r="DB247" i="1"/>
  <c r="DE846" i="1"/>
  <c r="DE1727" i="1"/>
  <c r="DC1657" i="1"/>
  <c r="DE670" i="1"/>
  <c r="DE900" i="1"/>
  <c r="DE1696" i="1"/>
  <c r="CO1654" i="1"/>
  <c r="CN1654" i="1"/>
  <c r="CR664" i="1"/>
  <c r="CO1116" i="1"/>
  <c r="CN1116" i="1"/>
  <c r="CO1599" i="1"/>
  <c r="CN1599" i="1"/>
  <c r="CR238" i="1"/>
  <c r="CR1006" i="1"/>
  <c r="CR1732" i="1"/>
  <c r="CO82" i="1"/>
  <c r="CN82" i="1"/>
  <c r="CO632" i="1"/>
  <c r="CN632" i="1"/>
  <c r="CP1427" i="1"/>
  <c r="CO1910" i="1"/>
  <c r="CN1910" i="1"/>
  <c r="CN395" i="1"/>
  <c r="CO395" i="1"/>
  <c r="CR1061" i="1"/>
  <c r="CO1518" i="1"/>
  <c r="CN1518" i="1"/>
  <c r="CP186" i="1"/>
  <c r="CN702" i="1"/>
  <c r="CO702" i="1"/>
  <c r="CP1165" i="1"/>
  <c r="CN1991" i="1"/>
  <c r="CO1991" i="1"/>
  <c r="CN621" i="1"/>
  <c r="CO621" i="1"/>
  <c r="CN859" i="1"/>
  <c r="CO859" i="1"/>
  <c r="CR1464" i="1"/>
  <c r="CO155" i="1"/>
  <c r="CN155" i="1"/>
  <c r="CO860" i="1"/>
  <c r="CN860" i="1"/>
  <c r="CN1393" i="1"/>
  <c r="CO1393" i="1"/>
  <c r="CR1773" i="1"/>
  <c r="CO564" i="1"/>
  <c r="CN564" i="1"/>
  <c r="CR1194" i="1"/>
  <c r="CR1905" i="1"/>
  <c r="CR310" i="1"/>
  <c r="CO797" i="1"/>
  <c r="CN797" i="1"/>
  <c r="CN1080" i="1"/>
  <c r="CO1080" i="1"/>
  <c r="CR1675" i="1"/>
  <c r="CN570" i="1"/>
  <c r="CO570" i="1"/>
  <c r="CN1178" i="1"/>
  <c r="CO1178" i="1"/>
  <c r="CP74" i="1"/>
  <c r="CN835" i="1"/>
  <c r="CO835" i="1"/>
  <c r="CP1303" i="1"/>
  <c r="CN1994" i="1"/>
  <c r="CO1994" i="1"/>
  <c r="CR439" i="1"/>
  <c r="CR1142" i="1"/>
  <c r="CP1626" i="1"/>
  <c r="DB753" i="1"/>
  <c r="DA753" i="1"/>
  <c r="DC1463" i="1"/>
  <c r="DC2044" i="1"/>
  <c r="CR1691" i="1"/>
  <c r="BZ1487" i="1"/>
  <c r="CA1487" i="1"/>
  <c r="CD1488" i="1"/>
  <c r="CB669" i="1"/>
  <c r="CB1841" i="1"/>
  <c r="CD1138" i="1"/>
  <c r="CA976" i="1"/>
  <c r="BZ976" i="1"/>
  <c r="CD676" i="1"/>
  <c r="CB242" i="1"/>
  <c r="CB1776" i="1"/>
  <c r="CD1039" i="1"/>
  <c r="CB88" i="1"/>
  <c r="CD1142" i="1"/>
  <c r="CA1486" i="1"/>
  <c r="BZ1486" i="1"/>
  <c r="CB200" i="1"/>
  <c r="CB229" i="1"/>
  <c r="CD1460" i="1"/>
  <c r="BZ1451" i="1"/>
  <c r="CA1451" i="1"/>
  <c r="CB606" i="1"/>
  <c r="CD1795" i="1"/>
  <c r="CA1099" i="1"/>
  <c r="BZ1099" i="1"/>
  <c r="CB927" i="1"/>
  <c r="BZ1192" i="1"/>
  <c r="CA1192" i="1"/>
  <c r="CB270" i="1"/>
  <c r="CB527" i="1"/>
  <c r="CD1730" i="1"/>
  <c r="CB649" i="1"/>
  <c r="CA1893" i="1"/>
  <c r="BZ1893" i="1"/>
  <c r="CB1068" i="1"/>
  <c r="BZ544" i="1"/>
  <c r="CA544" i="1"/>
  <c r="CB553" i="1"/>
  <c r="BZ1856" i="1"/>
  <c r="CA1856" i="1"/>
  <c r="CB1465" i="1"/>
  <c r="CA256" i="1"/>
  <c r="BZ256" i="1"/>
  <c r="BZ1425" i="1"/>
  <c r="CA1425" i="1"/>
  <c r="CB1390" i="1"/>
  <c r="CB910" i="1"/>
  <c r="BZ970" i="1"/>
  <c r="CA970" i="1"/>
  <c r="CB904" i="1"/>
  <c r="CA1666" i="1"/>
  <c r="BZ1666" i="1"/>
  <c r="CB408" i="1"/>
  <c r="CA886" i="1"/>
  <c r="CB886" i="1"/>
  <c r="CB1463" i="1"/>
  <c r="CD1457" i="1"/>
  <c r="CA101" i="1"/>
  <c r="BZ101" i="1"/>
  <c r="CB1109" i="1"/>
  <c r="CA1445" i="1"/>
  <c r="BZ1445" i="1"/>
  <c r="CB480" i="1"/>
  <c r="CD167" i="1"/>
  <c r="CB1837" i="1"/>
  <c r="CB1242" i="1"/>
  <c r="CA1877" i="1"/>
  <c r="BZ1877" i="1"/>
  <c r="CB1768" i="1"/>
  <c r="BZ170" i="1"/>
  <c r="CA170" i="1"/>
  <c r="CD110" i="1"/>
  <c r="CD515" i="1"/>
  <c r="CD63" i="1"/>
  <c r="DB225" i="1"/>
  <c r="DA225" i="1"/>
  <c r="DC997" i="1"/>
  <c r="DC1276" i="1"/>
  <c r="DE218" i="1"/>
  <c r="DE786" i="1"/>
  <c r="DE1339" i="1"/>
  <c r="DB1616" i="1"/>
  <c r="DA1616" i="1"/>
  <c r="DC637" i="1"/>
  <c r="DC1041" i="1"/>
  <c r="DC1889" i="1"/>
  <c r="DC815" i="1"/>
  <c r="DE1059" i="1"/>
  <c r="DE1717" i="1"/>
  <c r="DC183" i="1"/>
  <c r="DB1195" i="1"/>
  <c r="DA1195" i="1"/>
  <c r="DC1747" i="1"/>
  <c r="DB114" i="1"/>
  <c r="DA114" i="1"/>
  <c r="DE955" i="1"/>
  <c r="DC1172" i="1"/>
  <c r="DB1697" i="1"/>
  <c r="DA1697" i="1"/>
  <c r="DA520" i="1"/>
  <c r="DB520" i="1"/>
  <c r="DC1203" i="1"/>
  <c r="DC1617" i="1"/>
  <c r="DE224" i="1"/>
  <c r="DE860" i="1"/>
  <c r="DA1536" i="1"/>
  <c r="DB1536" i="1"/>
  <c r="DA2026" i="1"/>
  <c r="DB2026" i="1"/>
  <c r="DC570" i="1"/>
  <c r="DC1301" i="1"/>
  <c r="DB1978" i="1"/>
  <c r="DA1978" i="1"/>
  <c r="DE103" i="1"/>
  <c r="DC871" i="1"/>
  <c r="DE1787" i="1"/>
  <c r="DC620" i="1"/>
  <c r="DC1142" i="1"/>
  <c r="DC1827" i="1"/>
  <c r="CP120" i="1"/>
  <c r="CN423" i="1"/>
  <c r="CO423" i="1"/>
  <c r="CO1209" i="1"/>
  <c r="CN1209" i="1"/>
  <c r="CP1775" i="1"/>
  <c r="CO456" i="1"/>
  <c r="CN456" i="1"/>
  <c r="CP652" i="1"/>
  <c r="CR1018" i="1"/>
  <c r="CR64" i="1"/>
  <c r="CR512" i="1"/>
  <c r="CP1140" i="1"/>
  <c r="CP1642" i="1"/>
  <c r="CO248" i="1"/>
  <c r="CN248" i="1"/>
  <c r="CR867" i="1"/>
  <c r="CO1639" i="1"/>
  <c r="CN1639" i="1"/>
  <c r="CP161" i="1"/>
  <c r="CR670" i="1"/>
  <c r="CP1381" i="1"/>
  <c r="CN1575" i="1"/>
  <c r="CO1575" i="1"/>
  <c r="CR355" i="1"/>
  <c r="CN1074" i="1"/>
  <c r="CO1074" i="1"/>
  <c r="CO1517" i="1"/>
  <c r="CN1517" i="1"/>
  <c r="CN91" i="1"/>
  <c r="CO91" i="1"/>
  <c r="CP766" i="1"/>
  <c r="CP1101" i="1"/>
  <c r="CO1931" i="1"/>
  <c r="CN1931" i="1"/>
  <c r="CO324" i="1"/>
  <c r="CN324" i="1"/>
  <c r="CP1026" i="1"/>
  <c r="CR1560" i="1"/>
  <c r="CO162" i="1"/>
  <c r="CN162" i="1"/>
  <c r="CP757" i="1"/>
  <c r="CN1452" i="1"/>
  <c r="CO1452" i="1"/>
  <c r="CR1852" i="1"/>
  <c r="CR412" i="1"/>
  <c r="CP1133" i="1"/>
  <c r="CR78" i="1"/>
  <c r="CP785" i="1"/>
  <c r="CO1232" i="1"/>
  <c r="CN1232" i="1"/>
  <c r="CR1588" i="1"/>
  <c r="CR352" i="1"/>
  <c r="CR1041" i="1"/>
  <c r="CR1820" i="1"/>
  <c r="DB715" i="1"/>
  <c r="DA715" i="1"/>
  <c r="DB1715" i="1"/>
  <c r="DA1715" i="1"/>
  <c r="DE1950" i="1"/>
  <c r="CP1514" i="1"/>
  <c r="CA1394" i="1"/>
  <c r="BZ1394" i="1"/>
  <c r="CD1384" i="1"/>
  <c r="CD663" i="1"/>
  <c r="CD1548" i="1"/>
  <c r="CB1265" i="1"/>
  <c r="CB93" i="1"/>
  <c r="CB1772" i="1"/>
  <c r="CD1681" i="1"/>
  <c r="CD712" i="1"/>
  <c r="CD1017" i="1"/>
  <c r="CB980" i="1"/>
  <c r="DE760" i="1"/>
  <c r="DB66" i="1"/>
  <c r="DA66" i="1"/>
  <c r="DC898" i="1"/>
  <c r="DC2012" i="1"/>
  <c r="DE666" i="1"/>
  <c r="DE1202" i="1"/>
  <c r="DB1686" i="1"/>
  <c r="DA1686" i="1"/>
  <c r="DE416" i="1"/>
  <c r="DB953" i="1"/>
  <c r="DA953" i="1"/>
  <c r="DC1458" i="1"/>
  <c r="DB75" i="1"/>
  <c r="DA75" i="1"/>
  <c r="DC687" i="1"/>
  <c r="DE1411" i="1"/>
  <c r="DC1725" i="1"/>
  <c r="DA346" i="1"/>
  <c r="DB346" i="1"/>
  <c r="DA974" i="1"/>
  <c r="DB974" i="1"/>
  <c r="DB1446" i="1"/>
  <c r="DA1446" i="1"/>
  <c r="DE81" i="1"/>
  <c r="DB749" i="1"/>
  <c r="DA749" i="1"/>
  <c r="DE1125" i="1"/>
  <c r="DC1514" i="1"/>
  <c r="DE351" i="1"/>
  <c r="DE1088" i="1"/>
  <c r="DE1677" i="1"/>
  <c r="DA90" i="1"/>
  <c r="DB90" i="1"/>
  <c r="DB454" i="1"/>
  <c r="DA454" i="1"/>
  <c r="DE1312" i="1"/>
  <c r="DC1894" i="1"/>
  <c r="DA593" i="1"/>
  <c r="DB593" i="1"/>
  <c r="DC826" i="1"/>
  <c r="DC1598" i="1"/>
  <c r="DE156" i="1"/>
  <c r="DA862" i="1"/>
  <c r="DB862" i="1"/>
  <c r="DA1427" i="1"/>
  <c r="DB1427" i="1"/>
  <c r="DE1776" i="1"/>
  <c r="DE457" i="1"/>
  <c r="DB1031" i="1"/>
  <c r="DC1031" i="1"/>
  <c r="DC1620" i="1"/>
  <c r="DB1161" i="1"/>
  <c r="DC1161" i="1"/>
  <c r="CP461" i="1"/>
  <c r="CO1186" i="1"/>
  <c r="CN1186" i="1"/>
  <c r="CR1918" i="1"/>
  <c r="CN321" i="1"/>
  <c r="CO321" i="1"/>
  <c r="CO774" i="1"/>
  <c r="CN774" i="1"/>
  <c r="CR1394" i="1"/>
  <c r="CR2014" i="1"/>
  <c r="CN104" i="1"/>
  <c r="CO104" i="1"/>
  <c r="CO1055" i="1"/>
  <c r="CN1055" i="1"/>
  <c r="CR1812" i="1"/>
  <c r="CR326" i="1"/>
  <c r="CN661" i="1"/>
  <c r="CO661" i="1"/>
  <c r="CR1481" i="1"/>
  <c r="CR2029" i="1"/>
  <c r="CR651" i="1"/>
  <c r="CR1353" i="1"/>
  <c r="CR1939" i="1"/>
  <c r="CP285" i="1"/>
  <c r="CO612" i="1"/>
  <c r="CN612" i="1"/>
  <c r="CO1506" i="1"/>
  <c r="CN1506" i="1"/>
  <c r="CR1428" i="1"/>
  <c r="CR573" i="1"/>
  <c r="CR989" i="1"/>
  <c r="CR1480" i="1"/>
  <c r="CN400" i="1"/>
  <c r="CO400" i="1"/>
  <c r="CP945" i="1"/>
  <c r="CP1616" i="1"/>
  <c r="CN102" i="1"/>
  <c r="CO102" i="1"/>
  <c r="CR717" i="1"/>
  <c r="CR1345" i="1"/>
  <c r="CR1867" i="1"/>
  <c r="CP252" i="1"/>
  <c r="CR1028" i="1"/>
  <c r="CP1440" i="1"/>
  <c r="CR531" i="1"/>
  <c r="CN1119" i="1"/>
  <c r="CO1119" i="1"/>
  <c r="CR1826" i="1"/>
  <c r="CO497" i="1"/>
  <c r="CN497" i="1"/>
  <c r="CP953" i="1"/>
  <c r="CO1697" i="1"/>
  <c r="CN1697" i="1"/>
  <c r="CN1889" i="1"/>
  <c r="CO1889" i="1"/>
  <c r="DA604" i="1"/>
  <c r="DB604" i="1"/>
  <c r="DE984" i="1"/>
  <c r="DC1325" i="1"/>
  <c r="BZ1560" i="1"/>
  <c r="CA1560" i="1"/>
  <c r="CD1276" i="1"/>
  <c r="CB1564" i="1"/>
  <c r="CD1680" i="1"/>
  <c r="CD381" i="1"/>
  <c r="CD398" i="1"/>
  <c r="CB1681" i="1"/>
  <c r="CD723" i="1"/>
  <c r="CD939" i="1"/>
  <c r="CD1181" i="1"/>
  <c r="BZ1664" i="1"/>
  <c r="CA1664" i="1"/>
  <c r="CA482" i="1"/>
  <c r="BZ482" i="1"/>
  <c r="CD1964" i="1"/>
  <c r="CB1096" i="1"/>
  <c r="CD595" i="1"/>
  <c r="CD624" i="1"/>
  <c r="CD1470" i="1"/>
  <c r="BZ1225" i="1"/>
  <c r="CA1225" i="1"/>
  <c r="CB56" i="1"/>
  <c r="CA1374" i="1"/>
  <c r="BZ1374" i="1"/>
  <c r="CB1653" i="1"/>
  <c r="CA349" i="1"/>
  <c r="BZ349" i="1"/>
  <c r="CB358" i="1"/>
  <c r="CD1514" i="1"/>
  <c r="CB929" i="1"/>
  <c r="CA1791" i="1"/>
  <c r="BZ1791" i="1"/>
  <c r="BZ1474" i="1"/>
  <c r="CA1474" i="1"/>
  <c r="CD1720" i="1"/>
  <c r="CB942" i="1"/>
  <c r="DA1871" i="1"/>
  <c r="DB1871" i="1"/>
  <c r="DC1039" i="1"/>
  <c r="DA1626" i="1"/>
  <c r="DB1626" i="1"/>
  <c r="DE318" i="1"/>
  <c r="DA874" i="1"/>
  <c r="DB874" i="1"/>
  <c r="DE1220" i="1"/>
  <c r="DC1897" i="1"/>
  <c r="DC613" i="1"/>
  <c r="DC1170" i="1"/>
  <c r="DC1726" i="1"/>
  <c r="DE290" i="1"/>
  <c r="DC924" i="1"/>
  <c r="DC1037" i="1"/>
  <c r="DB1525" i="1"/>
  <c r="DA1525" i="1"/>
  <c r="DC216" i="1"/>
  <c r="DE1191" i="1"/>
  <c r="DA1605" i="1"/>
  <c r="DB1605" i="1"/>
  <c r="DC185" i="1"/>
  <c r="DE825" i="1"/>
  <c r="DB1508" i="1"/>
  <c r="DA1508" i="1"/>
  <c r="DC2000" i="1"/>
  <c r="DB473" i="1"/>
  <c r="DA473" i="1"/>
  <c r="DA1260" i="1"/>
  <c r="DB1260" i="1"/>
  <c r="DE1933" i="1"/>
  <c r="DE365" i="1"/>
  <c r="DE811" i="1"/>
  <c r="DC1474" i="1"/>
  <c r="DE1563" i="1"/>
  <c r="DE601" i="1"/>
  <c r="DC1115" i="1"/>
  <c r="DC1806" i="1"/>
  <c r="DB320" i="1"/>
  <c r="DA320" i="1"/>
  <c r="DE1027" i="1"/>
  <c r="DB1651" i="1"/>
  <c r="DA1651" i="1"/>
  <c r="DA2031" i="1"/>
  <c r="DC2031" i="1"/>
  <c r="DC651" i="1"/>
  <c r="DA1177" i="1"/>
  <c r="DB1177" i="1"/>
  <c r="DA1593" i="1"/>
  <c r="DB1593" i="1"/>
  <c r="CP55" i="1"/>
  <c r="CN749" i="1"/>
  <c r="CO749" i="1"/>
  <c r="CN1014" i="1"/>
  <c r="CO1014" i="1"/>
  <c r="CN1610" i="1"/>
  <c r="CO1610" i="1"/>
  <c r="CR174" i="1"/>
  <c r="CP812" i="1"/>
  <c r="CR1632" i="1"/>
  <c r="CP179" i="1"/>
  <c r="CR686" i="1"/>
  <c r="CO966" i="1"/>
  <c r="CP966" i="1"/>
  <c r="CR1981" i="1"/>
  <c r="CN476" i="1"/>
  <c r="CO476" i="1"/>
  <c r="CR832" i="1"/>
  <c r="CR1542" i="1"/>
  <c r="CO675" i="1"/>
  <c r="CN675" i="1"/>
  <c r="CR1418" i="1"/>
  <c r="CP1377" i="1"/>
  <c r="CN554" i="1"/>
  <c r="CO554" i="1"/>
  <c r="CN1176" i="1"/>
  <c r="CO1176" i="1"/>
  <c r="CP1870" i="1"/>
  <c r="CN152" i="1"/>
  <c r="CO152" i="1"/>
  <c r="CO733" i="1"/>
  <c r="CN733" i="1"/>
  <c r="CP1403" i="1"/>
  <c r="CR1836" i="1"/>
  <c r="CR375" i="1"/>
  <c r="CP1097" i="1"/>
  <c r="CP1892" i="1"/>
  <c r="CP245" i="1"/>
  <c r="CP505" i="1"/>
  <c r="CP1309" i="1"/>
  <c r="CO1551" i="1"/>
  <c r="CN1551" i="1"/>
  <c r="CP520" i="1"/>
  <c r="CP773" i="1"/>
  <c r="CP224" i="1"/>
  <c r="CP826" i="1"/>
  <c r="CN1214" i="1"/>
  <c r="CO1214" i="1"/>
  <c r="CO1975" i="1"/>
  <c r="CN1975" i="1"/>
  <c r="CP389" i="1"/>
  <c r="CP1100" i="1"/>
  <c r="CR1701" i="1"/>
  <c r="DA304" i="1"/>
  <c r="DB304" i="1"/>
  <c r="DB1323" i="1"/>
  <c r="DA1323" i="1"/>
  <c r="DC1496" i="1"/>
  <c r="CD1830" i="1"/>
  <c r="CB1155" i="1"/>
  <c r="CB796" i="1"/>
  <c r="CB160" i="1"/>
  <c r="CB1984" i="1"/>
  <c r="CB1672" i="1"/>
  <c r="CD582" i="1"/>
  <c r="CD1670" i="1"/>
  <c r="CD1476" i="1"/>
  <c r="CD1130" i="1"/>
  <c r="CD65" i="1"/>
  <c r="BZ1918" i="1"/>
  <c r="CA1918" i="1"/>
  <c r="CD1536" i="1"/>
  <c r="CA301" i="1"/>
  <c r="BZ301" i="1"/>
  <c r="CB1798" i="1"/>
  <c r="CB787" i="1"/>
  <c r="CA465" i="1"/>
  <c r="BZ465" i="1"/>
  <c r="CD502" i="1"/>
  <c r="CD253" i="1"/>
  <c r="CB1075" i="1"/>
  <c r="BZ862" i="1"/>
  <c r="CA862" i="1"/>
  <c r="CD105" i="1"/>
  <c r="CA1523" i="1"/>
  <c r="BZ1523" i="1"/>
  <c r="BZ195" i="1"/>
  <c r="CA195" i="1"/>
  <c r="CB245" i="1"/>
  <c r="CD1696" i="1"/>
  <c r="CB1629" i="1"/>
  <c r="CA562" i="1"/>
  <c r="BZ562" i="1"/>
  <c r="CD1917" i="1"/>
  <c r="CB1199" i="1"/>
  <c r="CD961" i="1"/>
  <c r="CB854" i="1"/>
  <c r="CD1834" i="1"/>
  <c r="CB118" i="1"/>
  <c r="CB665" i="1"/>
  <c r="CD1627" i="1"/>
  <c r="DA404" i="1"/>
  <c r="DC404" i="1"/>
  <c r="DE228" i="1"/>
  <c r="DA916" i="1"/>
  <c r="DB916" i="1"/>
  <c r="DA1469" i="1"/>
  <c r="DC1469" i="1"/>
  <c r="DE1994" i="1"/>
  <c r="DC260" i="1"/>
  <c r="DC1265" i="1"/>
  <c r="DA1993" i="1"/>
  <c r="DB1993" i="1"/>
  <c r="DC331" i="1"/>
  <c r="DE917" i="1"/>
  <c r="DC1405" i="1"/>
  <c r="DE140" i="1"/>
  <c r="DA726" i="1"/>
  <c r="DB726" i="1"/>
  <c r="DC763" i="1"/>
  <c r="DE1498" i="1"/>
  <c r="DB327" i="1"/>
  <c r="DA327" i="1"/>
  <c r="DA1071" i="1"/>
  <c r="DB1071" i="1"/>
  <c r="DE1671" i="1"/>
  <c r="DA77" i="1"/>
  <c r="DB77" i="1"/>
  <c r="DB739" i="1"/>
  <c r="DA739" i="1"/>
  <c r="DB1287" i="1"/>
  <c r="DA1287" i="1"/>
  <c r="DA1869" i="1"/>
  <c r="DB1869" i="1"/>
  <c r="DE582" i="1"/>
  <c r="DC737" i="1"/>
  <c r="DB1577" i="1"/>
  <c r="DA1577" i="1"/>
  <c r="DA134" i="1"/>
  <c r="DB134" i="1"/>
  <c r="DA810" i="1"/>
  <c r="DB810" i="1"/>
  <c r="DC1410" i="1"/>
  <c r="DC1754" i="1"/>
  <c r="DE396" i="1"/>
  <c r="DE980" i="1"/>
  <c r="DC1613" i="1"/>
  <c r="DA147" i="1"/>
  <c r="DB147" i="1"/>
  <c r="DC710" i="1"/>
  <c r="DC1455" i="1"/>
  <c r="DC1760" i="1"/>
  <c r="DE592" i="1"/>
  <c r="DE770" i="1"/>
  <c r="DC1876" i="1"/>
  <c r="CN122" i="1"/>
  <c r="CO122" i="1"/>
  <c r="CP528" i="1"/>
  <c r="CP963" i="1"/>
  <c r="CN1814" i="1"/>
  <c r="CO1814" i="1"/>
  <c r="CO228" i="1"/>
  <c r="CN228" i="1"/>
  <c r="CO1040" i="1"/>
  <c r="CN1040" i="1"/>
  <c r="CP1259" i="1"/>
  <c r="CR143" i="1"/>
  <c r="CR647" i="1"/>
  <c r="CP1352" i="1"/>
  <c r="CN1520" i="1"/>
  <c r="CO1520" i="1"/>
  <c r="CR608" i="1"/>
  <c r="CP961" i="1"/>
  <c r="CR1445" i="1"/>
  <c r="CN133" i="1"/>
  <c r="CO133" i="1"/>
  <c r="CR852" i="1"/>
  <c r="CP1336" i="1"/>
  <c r="CR1745" i="1"/>
  <c r="CN645" i="1"/>
  <c r="CO645" i="1"/>
  <c r="CP958" i="1"/>
  <c r="CR1432" i="1"/>
  <c r="CP856" i="1"/>
  <c r="CP1302" i="1"/>
  <c r="CP1940" i="1"/>
  <c r="CN448" i="1"/>
  <c r="CO448" i="1"/>
  <c r="CO1211" i="1"/>
  <c r="CN1211" i="1"/>
  <c r="CO1988" i="1"/>
  <c r="CN1988" i="1"/>
  <c r="CN426" i="1"/>
  <c r="CP426" i="1"/>
  <c r="CP900" i="1"/>
  <c r="CP1501" i="1"/>
  <c r="CO1871" i="1"/>
  <c r="CN1871" i="1"/>
  <c r="CP499" i="1"/>
  <c r="CR1224" i="1"/>
  <c r="CP129" i="1"/>
  <c r="CP807" i="1"/>
  <c r="CR1230" i="1"/>
  <c r="CN1695" i="1"/>
  <c r="CO1695" i="1"/>
  <c r="CR577" i="1"/>
  <c r="CR952" i="1"/>
  <c r="CN1805" i="1"/>
  <c r="CO1805" i="1"/>
  <c r="DA188" i="1"/>
  <c r="DB188" i="1"/>
  <c r="DE934" i="1"/>
  <c r="DC1296" i="1"/>
  <c r="BZ1693" i="1"/>
  <c r="CA1693" i="1"/>
  <c r="CD688" i="1"/>
  <c r="BZ911" i="1"/>
  <c r="CA911" i="1"/>
  <c r="CA975" i="1"/>
  <c r="BZ975" i="1"/>
  <c r="CB1876" i="1"/>
  <c r="CA1533" i="1"/>
  <c r="BZ1533" i="1"/>
  <c r="CA441" i="1"/>
  <c r="BZ441" i="1"/>
  <c r="CD1895" i="1"/>
  <c r="CB719" i="1"/>
  <c r="BZ1977" i="1"/>
  <c r="CA1977" i="1"/>
  <c r="CB1110" i="1"/>
  <c r="CD602" i="1"/>
  <c r="CB628" i="1"/>
  <c r="CD348" i="1"/>
  <c r="CB1082" i="1"/>
  <c r="CA865" i="1"/>
  <c r="CB865" i="1"/>
  <c r="CB389" i="1"/>
  <c r="CD1534" i="1"/>
  <c r="CA201" i="1"/>
  <c r="BZ201" i="1"/>
  <c r="CB259" i="1"/>
  <c r="BZ1721" i="1"/>
  <c r="CA1721" i="1"/>
  <c r="BZ1657" i="1"/>
  <c r="CA1657" i="1"/>
  <c r="BZ565" i="1"/>
  <c r="CA565" i="1"/>
  <c r="CA1925" i="1"/>
  <c r="BZ1925" i="1"/>
  <c r="BZ1202" i="1"/>
  <c r="CA1202" i="1"/>
  <c r="CB968" i="1"/>
  <c r="BZ888" i="1"/>
  <c r="CA888" i="1"/>
  <c r="CD878" i="1"/>
  <c r="CA1340" i="1"/>
  <c r="BZ1340" i="1"/>
  <c r="BZ290" i="1"/>
  <c r="CA290" i="1"/>
  <c r="CB1555" i="1"/>
  <c r="BZ1318" i="1"/>
  <c r="CA1318" i="1"/>
  <c r="CB78" i="1"/>
  <c r="CB974" i="1"/>
  <c r="CA1831" i="1"/>
  <c r="BZ1831" i="1"/>
  <c r="CB1729" i="1"/>
  <c r="CA659" i="1"/>
  <c r="BZ659" i="1"/>
  <c r="CB1585" i="1"/>
  <c r="CB844" i="1"/>
  <c r="DC311" i="1"/>
  <c r="DA872" i="1"/>
  <c r="DB872" i="1"/>
  <c r="DE1211" i="1"/>
  <c r="DC1890" i="1"/>
  <c r="DB612" i="1"/>
  <c r="DA612" i="1"/>
  <c r="DB1147" i="1"/>
  <c r="DA1147" i="1"/>
  <c r="DE1708" i="1"/>
  <c r="DC345" i="1"/>
  <c r="DE776" i="1"/>
  <c r="DC1403" i="1"/>
  <c r="DE1746" i="1"/>
  <c r="DC614" i="1"/>
  <c r="DE1055" i="1"/>
  <c r="DA1769" i="1"/>
  <c r="DB1769" i="1"/>
  <c r="DB115" i="1"/>
  <c r="DA115" i="1"/>
  <c r="DE675" i="1"/>
  <c r="DA1660" i="1"/>
  <c r="DB1660" i="1"/>
  <c r="DE1962" i="1"/>
  <c r="DE507" i="1"/>
  <c r="DE1000" i="1"/>
  <c r="DC1590" i="1"/>
  <c r="DB342" i="1"/>
  <c r="DA342" i="1"/>
  <c r="DC791" i="1"/>
  <c r="DE1391" i="1"/>
  <c r="DE1631" i="1"/>
  <c r="DE703" i="1"/>
  <c r="DE1229" i="1"/>
  <c r="DE1900" i="1"/>
  <c r="DE306" i="1"/>
  <c r="DC842" i="1"/>
  <c r="DB1363" i="1"/>
  <c r="DA1363" i="1"/>
  <c r="DC1721" i="1"/>
  <c r="DE430" i="1"/>
  <c r="DA1140" i="1"/>
  <c r="DB1140" i="1"/>
  <c r="DC1816" i="1"/>
  <c r="DE383" i="1"/>
  <c r="DC927" i="1"/>
  <c r="DC1382" i="1"/>
  <c r="DA680" i="1"/>
  <c r="DB680" i="1"/>
  <c r="CN558" i="1"/>
  <c r="CO558" i="1"/>
  <c r="CP1237" i="1"/>
  <c r="CR1937" i="1"/>
  <c r="CP398" i="1"/>
  <c r="CR871" i="1"/>
  <c r="CO1591" i="1"/>
  <c r="CN1591" i="1"/>
  <c r="CR1909" i="1"/>
  <c r="CP617" i="1"/>
  <c r="CP1320" i="1"/>
  <c r="CR1903" i="1"/>
  <c r="CR442" i="1"/>
  <c r="CN944" i="1"/>
  <c r="CO944" i="1"/>
  <c r="CR1722" i="1"/>
  <c r="CR2025" i="1"/>
  <c r="CN627" i="1"/>
  <c r="CO627" i="1"/>
  <c r="CN1207" i="1"/>
  <c r="CO1207" i="1"/>
  <c r="CP1879" i="1"/>
  <c r="CN343" i="1"/>
  <c r="CO343" i="1"/>
  <c r="CN924" i="1"/>
  <c r="CO924" i="1"/>
  <c r="CR1598" i="1"/>
  <c r="CP115" i="1"/>
  <c r="CR660" i="1"/>
  <c r="CP1469" i="1"/>
  <c r="CR1935" i="1"/>
  <c r="CP438" i="1"/>
  <c r="CP1106" i="1"/>
  <c r="CR1561" i="1"/>
  <c r="CR193" i="1"/>
  <c r="CR735" i="1"/>
  <c r="CN1297" i="1"/>
  <c r="CO1297" i="1"/>
  <c r="CR1947" i="1"/>
  <c r="CN368" i="1"/>
  <c r="CO368" i="1"/>
  <c r="CR1095" i="1"/>
  <c r="CP103" i="1"/>
  <c r="CR575" i="1"/>
  <c r="CR1189" i="1"/>
  <c r="CR1761" i="1"/>
  <c r="CP450" i="1"/>
  <c r="CO1012" i="1"/>
  <c r="CN1012" i="1"/>
  <c r="CN1498" i="1"/>
  <c r="CO1498" i="1"/>
  <c r="DE1923" i="1"/>
  <c r="CO1817" i="1"/>
  <c r="CN1817" i="1"/>
  <c r="DA567" i="1"/>
  <c r="DB567" i="1"/>
  <c r="DE967" i="1"/>
  <c r="CA1815" i="1"/>
  <c r="BZ1815" i="1"/>
  <c r="BZ1709" i="1"/>
  <c r="CA1709" i="1"/>
  <c r="CD644" i="1"/>
  <c r="CD1205" i="1"/>
  <c r="CD1259" i="1"/>
  <c r="CB2022" i="1"/>
  <c r="CD952" i="1"/>
  <c r="CB1030" i="1"/>
  <c r="CB1573" i="1"/>
  <c r="CA992" i="1"/>
  <c r="CB992" i="1"/>
  <c r="CA831" i="1"/>
  <c r="BZ831" i="1"/>
  <c r="CB1598" i="1"/>
  <c r="CD543" i="1"/>
  <c r="BZ824" i="1"/>
  <c r="CA824" i="1"/>
  <c r="BZ950" i="1"/>
  <c r="CA950" i="1"/>
  <c r="CB1500" i="1"/>
  <c r="CD415" i="1"/>
  <c r="BZ1985" i="1"/>
  <c r="CA1985" i="1"/>
  <c r="CB1211" i="1"/>
  <c r="BZ568" i="1"/>
  <c r="CA568" i="1"/>
  <c r="CB647" i="1"/>
  <c r="CD1041" i="1"/>
  <c r="CB1194" i="1"/>
  <c r="BZ76" i="1"/>
  <c r="CA76" i="1"/>
  <c r="CB1283" i="1"/>
  <c r="CD345" i="1"/>
  <c r="CA272" i="1"/>
  <c r="BZ272" i="1"/>
  <c r="CD350" i="1"/>
  <c r="CB1592" i="1"/>
  <c r="BZ1321" i="1"/>
  <c r="CA1321" i="1"/>
  <c r="CD222" i="1"/>
  <c r="CD2001" i="1"/>
  <c r="CB1287" i="1"/>
  <c r="CD646" i="1"/>
  <c r="CB798" i="1"/>
  <c r="CD2007" i="1"/>
  <c r="CD1713" i="1"/>
  <c r="CA612" i="1"/>
  <c r="BZ612" i="1"/>
  <c r="BZ1732" i="1"/>
  <c r="CA1732" i="1"/>
  <c r="DB1585" i="1"/>
  <c r="DA1585" i="1"/>
  <c r="DC477" i="1"/>
  <c r="DB958" i="1"/>
  <c r="DA958" i="1"/>
  <c r="DC1470" i="1"/>
  <c r="DC256" i="1"/>
  <c r="DC912" i="1"/>
  <c r="DC1464" i="1"/>
  <c r="DC1976" i="1"/>
  <c r="DC610" i="1"/>
  <c r="DE1053" i="1"/>
  <c r="DC1766" i="1"/>
  <c r="DA394" i="1"/>
  <c r="DB394" i="1"/>
  <c r="DB571" i="1"/>
  <c r="DA571" i="1"/>
  <c r="DB1611" i="1"/>
  <c r="DA1611" i="1"/>
  <c r="DC1779" i="1"/>
  <c r="DE503" i="1"/>
  <c r="DA982" i="1"/>
  <c r="DB982" i="1"/>
  <c r="DB1556" i="1"/>
  <c r="DA1556" i="1"/>
  <c r="DA321" i="1"/>
  <c r="DB321" i="1"/>
  <c r="DC785" i="1"/>
  <c r="DE1369" i="1"/>
  <c r="DE1520" i="1"/>
  <c r="DC695" i="1"/>
  <c r="DC1221" i="1"/>
  <c r="DA1892" i="1"/>
  <c r="DB1892" i="1"/>
  <c r="DE299" i="1"/>
  <c r="DA824" i="1"/>
  <c r="DB824" i="1"/>
  <c r="DA1280" i="1"/>
  <c r="DB1280" i="1"/>
  <c r="DA1415" i="1"/>
  <c r="DB1415" i="1"/>
  <c r="DA728" i="1"/>
  <c r="DB728" i="1"/>
  <c r="DE1094" i="1"/>
  <c r="DA1797" i="1"/>
  <c r="DB1797" i="1"/>
  <c r="DC369" i="1"/>
  <c r="DE918" i="1"/>
  <c r="DC1311" i="1"/>
  <c r="DE1394" i="1"/>
  <c r="DE62" i="1"/>
  <c r="DB586" i="1"/>
  <c r="DA586" i="1"/>
  <c r="DE1349" i="1"/>
  <c r="DE1656" i="1"/>
  <c r="CO397" i="1"/>
  <c r="CN397" i="1"/>
  <c r="CR866" i="1"/>
  <c r="CP1553" i="1"/>
  <c r="CP1857" i="1"/>
  <c r="CP606" i="1"/>
  <c r="CP1304" i="1"/>
  <c r="CP1896" i="1"/>
  <c r="CR376" i="1"/>
  <c r="CP939" i="1"/>
  <c r="CO1710" i="1"/>
  <c r="CN1710" i="1"/>
  <c r="CP2022" i="1"/>
  <c r="CR741" i="1"/>
  <c r="CP1050" i="1"/>
  <c r="CN1746" i="1"/>
  <c r="CO1746" i="1"/>
  <c r="CR525" i="1"/>
  <c r="CR1011" i="1"/>
  <c r="CP1355" i="1"/>
  <c r="CN87" i="1"/>
  <c r="CO87" i="1"/>
  <c r="CN693" i="1"/>
  <c r="CO693" i="1"/>
  <c r="CP1285" i="1"/>
  <c r="CO1823" i="1"/>
  <c r="CN1823" i="1"/>
  <c r="CO432" i="1"/>
  <c r="CN432" i="1"/>
  <c r="CR1103" i="1"/>
  <c r="CP1558" i="1"/>
  <c r="CP148" i="1"/>
  <c r="CP729" i="1"/>
  <c r="CP1249" i="1"/>
  <c r="CN1926" i="1"/>
  <c r="CO1926" i="1"/>
  <c r="CP359" i="1"/>
  <c r="CR1087" i="1"/>
  <c r="CP1457" i="1"/>
  <c r="CP118" i="1"/>
  <c r="CR724" i="1"/>
  <c r="CR1420" i="1"/>
  <c r="CN424" i="1"/>
  <c r="CO424" i="1"/>
  <c r="CN954" i="1"/>
  <c r="CO954" i="1"/>
  <c r="CO1471" i="1"/>
  <c r="CN1471" i="1"/>
  <c r="CP145" i="1"/>
  <c r="CP748" i="1"/>
  <c r="CN1582" i="1"/>
  <c r="CO1582" i="1"/>
  <c r="DE844" i="1"/>
  <c r="DC1542" i="1"/>
  <c r="DB1790" i="1"/>
  <c r="DA1790" i="1"/>
  <c r="CB1407" i="1"/>
  <c r="CA1277" i="1"/>
  <c r="BZ1277" i="1"/>
  <c r="CD2032" i="1"/>
  <c r="CA956" i="1"/>
  <c r="BZ956" i="1"/>
  <c r="CA1195" i="1"/>
  <c r="BZ1195" i="1"/>
  <c r="CA1477" i="1"/>
  <c r="BZ1477" i="1"/>
  <c r="BZ339" i="1"/>
  <c r="CA339" i="1"/>
  <c r="CD1804" i="1"/>
  <c r="CB1704" i="1"/>
  <c r="CD501" i="1"/>
  <c r="CD1090" i="1"/>
  <c r="CD1102" i="1"/>
  <c r="CB893" i="1"/>
  <c r="CD1735" i="1"/>
  <c r="CA1382" i="1"/>
  <c r="BZ1382" i="1"/>
  <c r="CA119" i="1"/>
  <c r="BZ119" i="1"/>
  <c r="CB112" i="1"/>
  <c r="CB1430" i="1"/>
  <c r="CB1580" i="1"/>
  <c r="CA463" i="1"/>
  <c r="BZ463" i="1"/>
  <c r="CB1692" i="1"/>
  <c r="CD1131" i="1"/>
  <c r="CD859" i="1"/>
  <c r="CD763" i="1"/>
  <c r="CD1859" i="1"/>
  <c r="CB1119" i="1"/>
  <c r="CD146" i="1"/>
  <c r="CD1806" i="1"/>
  <c r="CD1777" i="1"/>
  <c r="CD552" i="1"/>
  <c r="CA409" i="1"/>
  <c r="BZ409" i="1"/>
  <c r="CA783" i="1"/>
  <c r="BZ783" i="1"/>
  <c r="CB1324" i="1"/>
  <c r="BZ285" i="1"/>
  <c r="CA285" i="1"/>
  <c r="BZ1857" i="1"/>
  <c r="CA1857" i="1"/>
  <c r="BZ1186" i="1"/>
  <c r="CA1186" i="1"/>
  <c r="CD951" i="1"/>
  <c r="CB847" i="1"/>
  <c r="CD1822" i="1"/>
  <c r="CD1723" i="1"/>
  <c r="CD655" i="1"/>
  <c r="CB677" i="1"/>
  <c r="DA1939" i="1"/>
  <c r="DC1939" i="1"/>
  <c r="DC212" i="1"/>
  <c r="DC793" i="1"/>
  <c r="DE1351" i="1"/>
  <c r="DC1838" i="1"/>
  <c r="DA552" i="1"/>
  <c r="DB552" i="1"/>
  <c r="DA1153" i="1"/>
  <c r="DB1153" i="1"/>
  <c r="DE1977" i="1"/>
  <c r="DC391" i="1"/>
  <c r="DE923" i="1"/>
  <c r="DC1604" i="1"/>
  <c r="DE2049" i="1"/>
  <c r="DE482" i="1"/>
  <c r="DE973" i="1"/>
  <c r="DC1553" i="1"/>
  <c r="DC300" i="1"/>
  <c r="DE777" i="1"/>
  <c r="DC1317" i="1"/>
  <c r="DC2048" i="1"/>
  <c r="DC688" i="1"/>
  <c r="DE1219" i="1"/>
  <c r="DC1875" i="1"/>
  <c r="DE264" i="1"/>
  <c r="DC796" i="1"/>
  <c r="DC1222" i="1"/>
  <c r="DA2032" i="1"/>
  <c r="DB2032" i="1"/>
  <c r="DC714" i="1"/>
  <c r="DE1080" i="1"/>
  <c r="DE1786" i="1"/>
  <c r="DA354" i="1"/>
  <c r="DC354" i="1"/>
  <c r="DB906" i="1"/>
  <c r="DA906" i="1"/>
  <c r="DE1264" i="1"/>
  <c r="DC129" i="1"/>
  <c r="DB560" i="1"/>
  <c r="DA560" i="1"/>
  <c r="DE1335" i="1"/>
  <c r="DC1633" i="1"/>
  <c r="DC293" i="1"/>
  <c r="DE849" i="1"/>
  <c r="DE1272" i="1"/>
  <c r="DE205" i="1"/>
  <c r="CP601" i="1"/>
  <c r="CP1275" i="1"/>
  <c r="CR1859" i="1"/>
  <c r="CR363" i="1"/>
  <c r="CP916" i="1"/>
  <c r="CR1706" i="1"/>
  <c r="CN2018" i="1"/>
  <c r="CO2018" i="1"/>
  <c r="CR740" i="1"/>
  <c r="CP1036" i="1"/>
  <c r="CP1743" i="1"/>
  <c r="CP425" i="1"/>
  <c r="CN872" i="1"/>
  <c r="CO872" i="1"/>
  <c r="CP1647" i="1"/>
  <c r="CO2031" i="1"/>
  <c r="CN2031" i="1"/>
  <c r="CR401" i="1"/>
  <c r="CP1173" i="1"/>
  <c r="CR1676" i="1"/>
  <c r="CN514" i="1"/>
  <c r="CO514" i="1"/>
  <c r="CP917" i="1"/>
  <c r="CO1409" i="1"/>
  <c r="CN1409" i="1"/>
  <c r="CR142" i="1"/>
  <c r="CN716" i="1"/>
  <c r="CO716" i="1"/>
  <c r="CR1231" i="1"/>
  <c r="CN1917" i="1"/>
  <c r="CO1917" i="1"/>
  <c r="CP303" i="1"/>
  <c r="CO1084" i="1"/>
  <c r="CN1084" i="1"/>
  <c r="CR1425" i="1"/>
  <c r="CP99" i="1"/>
  <c r="CP659" i="1"/>
  <c r="CP1412" i="1"/>
  <c r="CR1723" i="1"/>
  <c r="CR197" i="1"/>
  <c r="CO986" i="1"/>
  <c r="CN986" i="1"/>
  <c r="CP134" i="1"/>
  <c r="CR732" i="1"/>
  <c r="CO1524" i="1"/>
  <c r="CN1524" i="1"/>
  <c r="CO1557" i="1"/>
  <c r="CN1557" i="1"/>
  <c r="CN106" i="1"/>
  <c r="CO106" i="1"/>
  <c r="CN1146" i="1"/>
  <c r="CO1146" i="1"/>
  <c r="CR1578" i="1"/>
  <c r="CO1593" i="1"/>
  <c r="CN1593" i="1"/>
  <c r="DB131" i="1"/>
  <c r="DA131" i="1"/>
  <c r="DE553" i="1"/>
  <c r="CD1227" i="1"/>
  <c r="BZ1489" i="1"/>
  <c r="CA1489" i="1"/>
  <c r="CB351" i="1"/>
  <c r="CB1280" i="1"/>
  <c r="CB1033" i="1"/>
  <c r="BZ652" i="1"/>
  <c r="CA652" i="1"/>
  <c r="CD1654" i="1"/>
  <c r="CB574" i="1"/>
  <c r="BZ828" i="1"/>
  <c r="CA828" i="1"/>
  <c r="CB954" i="1"/>
  <c r="CA1716" i="1"/>
  <c r="BZ1716" i="1"/>
  <c r="CB1377" i="1"/>
  <c r="CB287" i="1"/>
  <c r="BZ1866" i="1"/>
  <c r="CA1866" i="1"/>
  <c r="CD1074" i="1"/>
  <c r="CA418" i="1"/>
  <c r="BZ418" i="1"/>
  <c r="BZ541" i="1"/>
  <c r="CA541" i="1"/>
  <c r="CB1959" i="1"/>
  <c r="CB1108" i="1"/>
  <c r="CD982" i="1"/>
  <c r="CB224" i="1"/>
  <c r="CD1639" i="1"/>
  <c r="CD127" i="1"/>
  <c r="CD154" i="1"/>
  <c r="CD1416" i="1"/>
  <c r="CB70" i="1"/>
  <c r="CB600" i="1"/>
  <c r="CD1251" i="1"/>
  <c r="CD319" i="1"/>
  <c r="CA268" i="1"/>
  <c r="BZ268" i="1"/>
  <c r="CD338" i="1"/>
  <c r="CA364" i="1"/>
  <c r="BZ364" i="1"/>
  <c r="CB1173" i="1"/>
  <c r="BZ2050" i="1"/>
  <c r="CA2050" i="1"/>
  <c r="CA1986" i="1"/>
  <c r="BZ1986" i="1"/>
  <c r="CD1279" i="1"/>
  <c r="CB643" i="1"/>
  <c r="CB768" i="1"/>
  <c r="CB883" i="1"/>
  <c r="DE1121" i="1"/>
  <c r="DE393" i="1"/>
  <c r="DE1321" i="1"/>
  <c r="DB1832" i="1"/>
  <c r="DA1832" i="1"/>
  <c r="DE274" i="1"/>
  <c r="DA909" i="1"/>
  <c r="DB909" i="1"/>
  <c r="DB1447" i="1"/>
  <c r="DA1447" i="1"/>
  <c r="DC1922" i="1"/>
  <c r="DE397" i="1"/>
  <c r="DC969" i="1"/>
  <c r="DB1546" i="1"/>
  <c r="DA1546" i="1"/>
  <c r="DC288" i="1"/>
  <c r="DC758" i="1"/>
  <c r="DA2039" i="1"/>
  <c r="DB2039" i="1"/>
  <c r="DC685" i="1"/>
  <c r="DE1198" i="1"/>
  <c r="DC1863" i="1"/>
  <c r="DB255" i="1"/>
  <c r="DA255" i="1"/>
  <c r="DC775" i="1"/>
  <c r="DB1210" i="1"/>
  <c r="DA1210" i="1"/>
  <c r="DB1811" i="1"/>
  <c r="DA1811" i="1"/>
  <c r="DE707" i="1"/>
  <c r="DC1014" i="1"/>
  <c r="DC1781" i="1"/>
  <c r="DC903" i="1"/>
  <c r="DA1136" i="1"/>
  <c r="DB1136" i="1"/>
  <c r="DC121" i="1"/>
  <c r="DC493" i="1"/>
  <c r="DE1330" i="1"/>
  <c r="DC1561" i="1"/>
  <c r="DE277" i="1"/>
  <c r="DC818" i="1"/>
  <c r="DA1223" i="1"/>
  <c r="DB1223" i="1"/>
  <c r="DC600" i="1"/>
  <c r="DE1279" i="1"/>
  <c r="DC1963" i="1"/>
  <c r="CO188" i="1"/>
  <c r="CN188" i="1"/>
  <c r="CP839" i="1"/>
  <c r="CR1322" i="1"/>
  <c r="CR2004" i="1"/>
  <c r="CN468" i="1"/>
  <c r="CO468" i="1"/>
  <c r="CN1158" i="1"/>
  <c r="CO1158" i="1"/>
  <c r="CP1664" i="1"/>
  <c r="CP214" i="1"/>
  <c r="CP671" i="1"/>
  <c r="CR1525" i="1"/>
  <c r="CP1828" i="1"/>
  <c r="CO641" i="1"/>
  <c r="CN641" i="1"/>
  <c r="CP1326" i="1"/>
  <c r="CR1315" i="1"/>
  <c r="CR313" i="1"/>
  <c r="CN825" i="1"/>
  <c r="CO825" i="1"/>
  <c r="CP1287" i="1"/>
  <c r="CN1919" i="1"/>
  <c r="CO1919" i="1"/>
  <c r="CN464" i="1"/>
  <c r="CO464" i="1"/>
  <c r="CO1328" i="1"/>
  <c r="CN1328" i="1"/>
  <c r="CO1585" i="1"/>
  <c r="CN1585" i="1"/>
  <c r="CP340" i="1"/>
  <c r="CR780" i="1"/>
  <c r="CO1529" i="1"/>
  <c r="CN1529" i="1"/>
  <c r="CP1655" i="1"/>
  <c r="CP511" i="1"/>
  <c r="CN1219" i="1"/>
  <c r="CO1219" i="1"/>
  <c r="CN1729" i="1"/>
  <c r="CO1729" i="1"/>
  <c r="CO282" i="1"/>
  <c r="CN282" i="1"/>
  <c r="CN876" i="1"/>
  <c r="CO876" i="1"/>
  <c r="CP1650" i="1"/>
  <c r="CR1810" i="1"/>
  <c r="CP707" i="1"/>
  <c r="CN970" i="1"/>
  <c r="CO970" i="1"/>
  <c r="CP445" i="1"/>
  <c r="CP923" i="1"/>
  <c r="CP1559" i="1"/>
  <c r="CN2043" i="1"/>
  <c r="CO2043" i="1"/>
  <c r="CR527" i="1"/>
  <c r="CN1228" i="1"/>
  <c r="CO1228" i="1"/>
  <c r="CR1928" i="1"/>
  <c r="CO1545" i="1"/>
  <c r="CN1545" i="1"/>
  <c r="DB455" i="1"/>
  <c r="DA455" i="1"/>
  <c r="DC1016" i="1"/>
  <c r="CD1743" i="1"/>
  <c r="CD902" i="1"/>
  <c r="BZ365" i="1"/>
  <c r="CA365" i="1"/>
  <c r="CB462" i="1"/>
  <c r="CB1899" i="1"/>
  <c r="CB1053" i="1"/>
  <c r="CD870" i="1"/>
  <c r="CB1380" i="1"/>
  <c r="CB594" i="1"/>
  <c r="CB501" i="1"/>
  <c r="CB1769" i="1"/>
  <c r="CD1694" i="1"/>
  <c r="CB615" i="1"/>
  <c r="BZ1753" i="1"/>
  <c r="CA1753" i="1"/>
  <c r="BZ1139" i="1"/>
  <c r="CA1139" i="1"/>
  <c r="CB876" i="1"/>
  <c r="CD797" i="1"/>
  <c r="BZ1886" i="1"/>
  <c r="CA1886" i="1"/>
  <c r="BZ1167" i="1"/>
  <c r="CA1167" i="1"/>
  <c r="CB196" i="1"/>
  <c r="CA1828" i="1"/>
  <c r="BZ1828" i="1"/>
  <c r="CB2020" i="1"/>
  <c r="BZ573" i="1"/>
  <c r="CA573" i="1"/>
  <c r="CA426" i="1"/>
  <c r="BZ426" i="1"/>
  <c r="CD1209" i="1"/>
  <c r="CB139" i="1"/>
  <c r="CB825" i="1"/>
  <c r="CD919" i="1"/>
  <c r="CA1433" i="1"/>
  <c r="BZ1433" i="1"/>
  <c r="CD152" i="1"/>
  <c r="BZ202" i="1"/>
  <c r="CA202" i="1"/>
  <c r="CD1568" i="1"/>
  <c r="BZ990" i="1"/>
  <c r="CA990" i="1"/>
  <c r="CD2043" i="1"/>
  <c r="CB1948" i="1"/>
  <c r="CA417" i="1"/>
  <c r="BZ417" i="1"/>
  <c r="CD627" i="1"/>
  <c r="CB545" i="1"/>
  <c r="CB1241" i="1"/>
  <c r="BZ1499" i="1"/>
  <c r="CA1499" i="1"/>
  <c r="CB380" i="1"/>
  <c r="CB1319" i="1"/>
  <c r="CB1249" i="1"/>
  <c r="CB1975" i="1"/>
  <c r="CB771" i="1"/>
  <c r="CB1542" i="1"/>
  <c r="CD1417" i="1"/>
  <c r="CD298" i="1"/>
  <c r="CB1206" i="1"/>
  <c r="CB340" i="1"/>
  <c r="CB908" i="1"/>
  <c r="CB890" i="1"/>
  <c r="CA396" i="1"/>
  <c r="BZ396" i="1"/>
  <c r="BZ1614" i="1"/>
  <c r="CA1614" i="1"/>
  <c r="BZ1851" i="1"/>
  <c r="CA1851" i="1"/>
  <c r="BZ1869" i="1"/>
  <c r="CA1869" i="1"/>
  <c r="CN1932" i="1"/>
  <c r="CO1932" i="1"/>
  <c r="DA462" i="1"/>
  <c r="DB462" i="1"/>
  <c r="DC1086" i="1"/>
  <c r="DE1313" i="1"/>
  <c r="DE167" i="1"/>
  <c r="DE653" i="1"/>
  <c r="DE1186" i="1"/>
  <c r="DB1839" i="1"/>
  <c r="DA1839" i="1"/>
  <c r="DA375" i="1"/>
  <c r="DB375" i="1"/>
  <c r="DE1005" i="1"/>
  <c r="DC1341" i="1"/>
  <c r="DC58" i="1"/>
  <c r="DA665" i="1"/>
  <c r="DB665" i="1"/>
  <c r="DC1216" i="1"/>
  <c r="DC1896" i="1"/>
  <c r="DE504" i="1"/>
  <c r="DE1058" i="1"/>
  <c r="DE1654" i="1"/>
  <c r="DE219" i="1"/>
  <c r="DE794" i="1"/>
  <c r="DB1509" i="1"/>
  <c r="DA1509" i="1"/>
  <c r="DB1825" i="1"/>
  <c r="DA1825" i="1"/>
  <c r="DA336" i="1"/>
  <c r="DC336" i="1"/>
  <c r="DE1111" i="1"/>
  <c r="DE1919" i="1"/>
  <c r="DA314" i="1"/>
  <c r="DB314" i="1"/>
  <c r="DE892" i="1"/>
  <c r="DC1227" i="1"/>
  <c r="DE1756" i="1"/>
  <c r="DE491" i="1"/>
  <c r="DA1273" i="1"/>
  <c r="DB1273" i="1"/>
  <c r="DA1813" i="1"/>
  <c r="DB1813" i="1"/>
  <c r="DC276" i="1"/>
  <c r="DA1034" i="1"/>
  <c r="DB1034" i="1"/>
  <c r="DE1298" i="1"/>
  <c r="DE596" i="1"/>
  <c r="DC894" i="1"/>
  <c r="DE1741" i="1"/>
  <c r="DA136" i="1"/>
  <c r="DB136" i="1"/>
  <c r="CR723" i="1"/>
  <c r="CN1023" i="1"/>
  <c r="CO1023" i="1"/>
  <c r="CR1716" i="1"/>
  <c r="CO322" i="1"/>
  <c r="CN322" i="1"/>
  <c r="CN845" i="1"/>
  <c r="CO845" i="1"/>
  <c r="CN1628" i="1"/>
  <c r="CO1628" i="1"/>
  <c r="CN2021" i="1"/>
  <c r="CO2021" i="1"/>
  <c r="CR494" i="1"/>
  <c r="CO1205" i="1"/>
  <c r="CN1205" i="1"/>
  <c r="CP2005" i="1"/>
  <c r="CO335" i="1"/>
  <c r="CN335" i="1"/>
  <c r="CP902" i="1"/>
  <c r="CP1589" i="1"/>
  <c r="CP101" i="1"/>
  <c r="CN653" i="1"/>
  <c r="CO653" i="1"/>
  <c r="CP1458" i="1"/>
  <c r="CO1912" i="1"/>
  <c r="CN1912" i="1"/>
  <c r="CR290" i="1"/>
  <c r="CR927" i="1"/>
  <c r="CO1658" i="1"/>
  <c r="CN1658" i="1"/>
  <c r="CP177" i="1"/>
  <c r="CN553" i="1"/>
  <c r="CO553" i="1"/>
  <c r="CN1388" i="1"/>
  <c r="CO1388" i="1"/>
  <c r="CR1687" i="1"/>
  <c r="CO643" i="1"/>
  <c r="CN643" i="1"/>
  <c r="CO959" i="1"/>
  <c r="CN959" i="1"/>
  <c r="CN1468" i="1"/>
  <c r="CP1468" i="1"/>
  <c r="CR232" i="1"/>
  <c r="CP744" i="1"/>
  <c r="CR1085" i="1"/>
  <c r="CO1539" i="1"/>
  <c r="CN1539" i="1"/>
  <c r="CO317" i="1"/>
  <c r="CN317" i="1"/>
  <c r="CP990" i="1"/>
  <c r="CR117" i="1"/>
  <c r="CR762" i="1"/>
  <c r="CP1318" i="1"/>
  <c r="CR1953" i="1"/>
  <c r="CO441" i="1"/>
  <c r="CN441" i="1"/>
  <c r="CN1167" i="1"/>
  <c r="CO1167" i="1"/>
  <c r="CO1473" i="1"/>
  <c r="CN1473" i="1"/>
  <c r="DA1235" i="1"/>
  <c r="DB1235" i="1"/>
  <c r="DA1400" i="1"/>
  <c r="DB1400" i="1"/>
  <c r="CN1769" i="1"/>
  <c r="CO1769" i="1"/>
  <c r="DE439" i="1"/>
  <c r="CA1819" i="1"/>
  <c r="BZ1819" i="1"/>
  <c r="BZ1059" i="1"/>
  <c r="CA1059" i="1"/>
  <c r="CD1745" i="1"/>
  <c r="CD1727" i="1"/>
  <c r="CD495" i="1"/>
  <c r="CD379" i="1"/>
  <c r="CB1538" i="1"/>
  <c r="CB1724" i="1"/>
  <c r="CD2030" i="1"/>
  <c r="CB2012" i="1"/>
  <c r="BZ1248" i="1"/>
  <c r="CA1248" i="1"/>
  <c r="BZ2040" i="1"/>
  <c r="CA2040" i="1"/>
  <c r="BZ928" i="1"/>
  <c r="CA928" i="1"/>
  <c r="CD1891" i="1"/>
  <c r="CB1212" i="1"/>
  <c r="CB206" i="1"/>
  <c r="CD1845" i="1"/>
  <c r="CD77" i="1"/>
  <c r="BZ578" i="1"/>
  <c r="CA578" i="1"/>
  <c r="CB450" i="1"/>
  <c r="CD1254" i="1"/>
  <c r="CA168" i="1"/>
  <c r="BZ168" i="1"/>
  <c r="CB851" i="1"/>
  <c r="CB1029" i="1"/>
  <c r="CD1440" i="1"/>
  <c r="CA161" i="1"/>
  <c r="BZ161" i="1"/>
  <c r="CB208" i="1"/>
  <c r="CA1413" i="1"/>
  <c r="BZ1413" i="1"/>
  <c r="BZ1431" i="1"/>
  <c r="CA1431" i="1"/>
  <c r="CB587" i="1"/>
  <c r="CB1449" i="1"/>
  <c r="BZ1620" i="1"/>
  <c r="CA1620" i="1"/>
  <c r="CB302" i="1"/>
  <c r="CD313" i="1"/>
  <c r="CD1558" i="1"/>
  <c r="CD867" i="1"/>
  <c r="BZ2038" i="1"/>
  <c r="CA2038" i="1"/>
  <c r="CA1359" i="1"/>
  <c r="BZ1359" i="1"/>
  <c r="BZ1056" i="1"/>
  <c r="CA1056" i="1"/>
  <c r="CD749" i="1"/>
  <c r="CD673" i="1"/>
  <c r="CB856" i="1"/>
  <c r="CD104" i="1"/>
  <c r="BZ794" i="1"/>
  <c r="CA794" i="1"/>
  <c r="BZ1637" i="1"/>
  <c r="CA1637" i="1"/>
  <c r="CA194" i="1"/>
  <c r="BZ194" i="1"/>
  <c r="CD648" i="1"/>
  <c r="CB1046" i="1"/>
  <c r="CA1640" i="1"/>
  <c r="BZ1640" i="1"/>
  <c r="CB424" i="1"/>
  <c r="CB1924" i="1"/>
  <c r="BZ1261" i="1"/>
  <c r="CA1261" i="1"/>
  <c r="CA279" i="1"/>
  <c r="BZ279" i="1"/>
  <c r="CB1774" i="1"/>
  <c r="CB567" i="1"/>
  <c r="BZ1515" i="1"/>
  <c r="CA1515" i="1"/>
  <c r="BZ622" i="1"/>
  <c r="CA622" i="1"/>
  <c r="CB1079" i="1"/>
  <c r="CD1415" i="1"/>
  <c r="CD288" i="1"/>
  <c r="CD657" i="1"/>
  <c r="BZ347" i="1"/>
  <c r="CA347" i="1"/>
  <c r="DE411" i="1"/>
  <c r="DA1050" i="1"/>
  <c r="DB1050" i="1"/>
  <c r="DE1596" i="1"/>
  <c r="DC100" i="1"/>
  <c r="DB475" i="1"/>
  <c r="DA475" i="1"/>
  <c r="DE1367" i="1"/>
  <c r="DE1935" i="1"/>
  <c r="DA494" i="1"/>
  <c r="DB494" i="1"/>
  <c r="DE828" i="1"/>
  <c r="DE1511" i="1"/>
  <c r="DB229" i="1"/>
  <c r="DA229" i="1"/>
  <c r="DA806" i="1"/>
  <c r="DB806" i="1"/>
  <c r="DC1394" i="1"/>
  <c r="DE1687" i="1"/>
  <c r="DE474" i="1"/>
  <c r="DA1268" i="1"/>
  <c r="DB1268" i="1"/>
  <c r="DB1799" i="1"/>
  <c r="DA1799" i="1"/>
  <c r="DA106" i="1"/>
  <c r="DB106" i="1"/>
  <c r="DA634" i="1"/>
  <c r="DB634" i="1"/>
  <c r="DC1247" i="1"/>
  <c r="DE1979" i="1"/>
  <c r="DE531" i="1"/>
  <c r="DB1035" i="1"/>
  <c r="DA1035" i="1"/>
  <c r="DC1632" i="1"/>
  <c r="DC272" i="1"/>
  <c r="DC833" i="1"/>
  <c r="DA1419" i="1"/>
  <c r="DB1419" i="1"/>
  <c r="DC1913" i="1"/>
  <c r="DA460" i="1"/>
  <c r="DB460" i="1"/>
  <c r="DA1106" i="1"/>
  <c r="DB1106" i="1"/>
  <c r="DA1899" i="1"/>
  <c r="DB1899" i="1"/>
  <c r="DC189" i="1"/>
  <c r="DE873" i="1"/>
  <c r="DE1381" i="1"/>
  <c r="DE2041" i="1"/>
  <c r="DE681" i="1"/>
  <c r="DA1200" i="1"/>
  <c r="DB1200" i="1"/>
  <c r="DB1841" i="1"/>
  <c r="DA1841" i="1"/>
  <c r="CR1798" i="1"/>
  <c r="CO597" i="1"/>
  <c r="CN597" i="1"/>
  <c r="CN1144" i="1"/>
  <c r="CO1144" i="1"/>
  <c r="CR1839" i="1"/>
  <c r="CP506" i="1"/>
  <c r="CR975" i="1"/>
  <c r="CP1223" i="1"/>
  <c r="CP2034" i="1"/>
  <c r="CO346" i="1"/>
  <c r="CN346" i="1"/>
  <c r="CP1156" i="1"/>
  <c r="CR1615" i="1"/>
  <c r="CP269" i="1"/>
  <c r="CN455" i="1"/>
  <c r="CO455" i="1"/>
  <c r="CN1079" i="1"/>
  <c r="CO1079" i="1"/>
  <c r="CP86" i="1"/>
  <c r="CO635" i="1"/>
  <c r="CN635" i="1"/>
  <c r="CP1225" i="1"/>
  <c r="CP1660" i="1"/>
  <c r="CP394" i="1"/>
  <c r="CN1075" i="1"/>
  <c r="CO1075" i="1"/>
  <c r="CR1406" i="1"/>
  <c r="CN211" i="1"/>
  <c r="CP211" i="1"/>
  <c r="CP768" i="1"/>
  <c r="CP1274" i="1"/>
  <c r="CP1886" i="1"/>
  <c r="CP384" i="1"/>
  <c r="CN1104" i="1"/>
  <c r="CO1104" i="1"/>
  <c r="CR1569" i="1"/>
  <c r="CP170" i="1"/>
  <c r="CR545" i="1"/>
  <c r="CN1426" i="1"/>
  <c r="CP1426" i="1"/>
  <c r="CR1783" i="1"/>
  <c r="CR591" i="1"/>
  <c r="CR1245" i="1"/>
  <c r="CR84" i="1"/>
  <c r="CP584" i="1"/>
  <c r="CR1283" i="1"/>
  <c r="CO2042" i="1"/>
  <c r="CN2042" i="1"/>
  <c r="CP565" i="1"/>
  <c r="CR915" i="1"/>
  <c r="CP1121" i="1"/>
  <c r="DB1018" i="1"/>
  <c r="DA1018" i="1"/>
  <c r="DA1915" i="1"/>
  <c r="DB1915" i="1"/>
  <c r="CR1482" i="1"/>
  <c r="DE98" i="1"/>
  <c r="BZ1525" i="1"/>
  <c r="CB1525" i="1"/>
  <c r="BZ666" i="1"/>
  <c r="CA666" i="1"/>
  <c r="BZ925" i="1"/>
  <c r="CA925" i="1"/>
  <c r="CD1341" i="1"/>
  <c r="CD1510" i="1"/>
  <c r="CB241" i="1"/>
  <c r="BZ254" i="1"/>
  <c r="CA254" i="1"/>
  <c r="CD496" i="1"/>
  <c r="CD1764" i="1"/>
  <c r="CB1253" i="1"/>
  <c r="CB809" i="1"/>
  <c r="CA1450" i="1"/>
  <c r="BZ1450" i="1"/>
  <c r="CD559" i="1"/>
  <c r="CD412" i="1"/>
  <c r="CD1003" i="1"/>
  <c r="CA932" i="1"/>
  <c r="BZ932" i="1"/>
  <c r="DC324" i="1"/>
  <c r="DC902" i="1"/>
  <c r="DC1588" i="1"/>
  <c r="DA2017" i="1"/>
  <c r="DB2017" i="1"/>
  <c r="DE708" i="1"/>
  <c r="DE987" i="1"/>
  <c r="DC1737" i="1"/>
  <c r="DE199" i="1"/>
  <c r="DC745" i="1"/>
  <c r="DE1733" i="1"/>
  <c r="DB1986" i="1"/>
  <c r="DA1986" i="1"/>
  <c r="DB676" i="1"/>
  <c r="DA676" i="1"/>
  <c r="DE975" i="1"/>
  <c r="DB1711" i="1"/>
  <c r="DA1711" i="1"/>
  <c r="DC143" i="1"/>
  <c r="DC863" i="1"/>
  <c r="DA1698" i="1"/>
  <c r="DB1698" i="1"/>
  <c r="DB89" i="1"/>
  <c r="DA89" i="1"/>
  <c r="DE480" i="1"/>
  <c r="DC1294" i="1"/>
  <c r="DC1472" i="1"/>
  <c r="DB169" i="1"/>
  <c r="DA169" i="1"/>
  <c r="DA978" i="1"/>
  <c r="DB978" i="1"/>
  <c r="DC1674" i="1"/>
  <c r="DE73" i="1"/>
  <c r="DE730" i="1"/>
  <c r="DA1903" i="1"/>
  <c r="DB1903" i="1"/>
  <c r="DC337" i="1"/>
  <c r="DB960" i="1"/>
  <c r="DA960" i="1"/>
  <c r="DB1486" i="1"/>
  <c r="DA1486" i="1"/>
  <c r="DC158" i="1"/>
  <c r="DC501" i="1"/>
  <c r="DE1119" i="1"/>
  <c r="DA1794" i="1"/>
  <c r="DB1794" i="1"/>
  <c r="DC512" i="1"/>
  <c r="DC901" i="1"/>
  <c r="DE1482" i="1"/>
  <c r="DA1636" i="1"/>
  <c r="DB1636" i="1"/>
  <c r="CN610" i="1"/>
  <c r="CO610" i="1"/>
  <c r="CO1282" i="1"/>
  <c r="CN1282" i="1"/>
  <c r="CN256" i="1"/>
  <c r="CO256" i="1"/>
  <c r="CP855" i="1"/>
  <c r="CR1296" i="1"/>
  <c r="CN1747" i="1"/>
  <c r="CO1747" i="1"/>
  <c r="CN618" i="1"/>
  <c r="CO618" i="1"/>
  <c r="CP1029" i="1"/>
  <c r="CN1827" i="1"/>
  <c r="CO1827" i="1"/>
  <c r="CP241" i="1"/>
  <c r="CN960" i="1"/>
  <c r="CO960" i="1"/>
  <c r="CR1429" i="1"/>
  <c r="CO1945" i="1"/>
  <c r="CN1945" i="1"/>
  <c r="CN332" i="1"/>
  <c r="CO332" i="1"/>
  <c r="CN1081" i="1"/>
  <c r="CO1081" i="1"/>
  <c r="CN1843" i="1"/>
  <c r="CO1843" i="1"/>
  <c r="CN63" i="1"/>
  <c r="CO63" i="1"/>
  <c r="CO662" i="1"/>
  <c r="CN662" i="1"/>
  <c r="CN1363" i="1"/>
  <c r="CO1363" i="1"/>
  <c r="CN1705" i="1"/>
  <c r="CO1705" i="1"/>
  <c r="CP1161" i="1"/>
  <c r="CR1609" i="1"/>
  <c r="CR316" i="1"/>
  <c r="CR730" i="1"/>
  <c r="CP1546" i="1"/>
  <c r="CR1548" i="1"/>
  <c r="CP683" i="1"/>
  <c r="CR1068" i="1"/>
  <c r="CP1915" i="1"/>
  <c r="CR312" i="1"/>
  <c r="CN831" i="1"/>
  <c r="CO831" i="1"/>
  <c r="CR1444" i="1"/>
  <c r="CO583" i="1"/>
  <c r="CN583" i="1"/>
  <c r="CP1263" i="1"/>
  <c r="CP1803" i="1"/>
  <c r="CN320" i="1"/>
  <c r="CP320" i="1"/>
  <c r="CN908" i="1"/>
  <c r="CO908" i="1"/>
  <c r="CN1667" i="1"/>
  <c r="CO1667" i="1"/>
  <c r="CP1999" i="1"/>
  <c r="DA854" i="1"/>
  <c r="DB854" i="1"/>
  <c r="DB1366" i="1"/>
  <c r="DA1366" i="1"/>
  <c r="DC1609" i="1"/>
  <c r="CD1244" i="1"/>
  <c r="CB1675" i="1"/>
  <c r="CD523" i="1"/>
  <c r="BZ1684" i="1"/>
  <c r="CA1684" i="1"/>
  <c r="CB1278" i="1"/>
  <c r="CD742" i="1"/>
  <c r="CA772" i="1"/>
  <c r="BZ772" i="1"/>
  <c r="CB1962" i="1"/>
  <c r="BZ1240" i="1"/>
  <c r="CA1240" i="1"/>
  <c r="BZ209" i="1"/>
  <c r="CA209" i="1"/>
  <c r="CB1651" i="1"/>
  <c r="BZ1698" i="1"/>
  <c r="CA1698" i="1"/>
  <c r="CD452" i="1"/>
  <c r="CD366" i="1"/>
  <c r="CD1582" i="1"/>
  <c r="CB1622" i="1"/>
  <c r="CD736" i="1"/>
  <c r="CD1932" i="1"/>
  <c r="CA1266" i="1"/>
  <c r="BZ1266" i="1"/>
  <c r="CD1054" i="1"/>
  <c r="CB92" i="1"/>
  <c r="CB1335" i="1"/>
  <c r="CA1260" i="1"/>
  <c r="BZ1260" i="1"/>
  <c r="BZ419" i="1"/>
  <c r="CA419" i="1"/>
  <c r="CA1292" i="1"/>
  <c r="BZ1292" i="1"/>
  <c r="CD500" i="1"/>
  <c r="CD800" i="1"/>
  <c r="CD1097" i="1"/>
  <c r="CB1183" i="1"/>
  <c r="CD667" i="1"/>
  <c r="BZ686" i="1"/>
  <c r="CA686" i="1"/>
  <c r="CB1955" i="1"/>
  <c r="CA1566" i="1"/>
  <c r="BZ1566" i="1"/>
  <c r="BZ1878" i="1"/>
  <c r="CB1878" i="1"/>
  <c r="CB1545" i="1"/>
  <c r="CD86" i="1"/>
  <c r="CD113" i="1"/>
  <c r="CB1347" i="1"/>
  <c r="CD614" i="1"/>
  <c r="BZ682" i="1"/>
  <c r="CA682" i="1"/>
  <c r="CA1750" i="1"/>
  <c r="BZ1750" i="1"/>
  <c r="CD341" i="1"/>
  <c r="CD1920" i="1"/>
  <c r="BZ494" i="1"/>
  <c r="CA494" i="1"/>
  <c r="CB1172" i="1"/>
  <c r="BZ1742" i="1"/>
  <c r="CA1742" i="1"/>
  <c r="CD674" i="1"/>
  <c r="CB863" i="1"/>
  <c r="CB335" i="1"/>
  <c r="CB1233" i="1"/>
  <c r="CN1136" i="1"/>
  <c r="CO1136" i="1"/>
  <c r="CO1319" i="1"/>
  <c r="CN1319" i="1"/>
  <c r="DC2027" i="1"/>
  <c r="CA225" i="1"/>
  <c r="BZ225" i="1"/>
  <c r="CB692" i="1"/>
  <c r="CD620" i="1"/>
  <c r="DC1984" i="1"/>
  <c r="DC1466" i="1"/>
  <c r="DE792" i="1"/>
  <c r="CN371" i="1"/>
  <c r="CO371" i="1"/>
  <c r="CR1015" i="1"/>
  <c r="CB1907" i="1"/>
  <c r="BZ943" i="1"/>
  <c r="CA943" i="1"/>
  <c r="CD852" i="1"/>
  <c r="DA489" i="1"/>
  <c r="DB489" i="1"/>
  <c r="DB1650" i="1"/>
  <c r="DA1650" i="1"/>
  <c r="DB376" i="1"/>
  <c r="DA376" i="1"/>
  <c r="DE1649" i="1"/>
  <c r="CP1398" i="1"/>
  <c r="CP888" i="1"/>
  <c r="CR1405" i="1"/>
  <c r="CD2017" i="1"/>
  <c r="CB955" i="1"/>
  <c r="DE929" i="1"/>
  <c r="DC729" i="1"/>
  <c r="DB1681" i="1"/>
  <c r="DA1681" i="1"/>
  <c r="DB521" i="1"/>
  <c r="DA521" i="1"/>
  <c r="CR628" i="1"/>
  <c r="CN1182" i="1"/>
  <c r="CO1182" i="1"/>
  <c r="CP469" i="1"/>
  <c r="CP1390" i="1"/>
  <c r="CB636" i="1"/>
  <c r="CB147" i="1"/>
  <c r="CB534" i="1"/>
  <c r="BZ1930" i="1"/>
  <c r="CA1930" i="1"/>
  <c r="DE1368" i="1"/>
  <c r="DE80" i="1"/>
  <c r="DC518" i="1"/>
  <c r="DA1938" i="1"/>
  <c r="DB1938" i="1"/>
  <c r="CO689" i="1"/>
  <c r="CN689" i="1"/>
  <c r="CN805" i="1"/>
  <c r="CO805" i="1"/>
  <c r="DC2038" i="1"/>
  <c r="BZ1057" i="1"/>
  <c r="CA1057" i="1"/>
  <c r="DB398" i="1"/>
  <c r="DA398" i="1"/>
  <c r="CD1897" i="1"/>
  <c r="DE1659" i="1"/>
  <c r="CD1562" i="1"/>
  <c r="DC522" i="1"/>
  <c r="DE928" i="1"/>
  <c r="DC1503" i="1"/>
  <c r="DE208" i="1"/>
  <c r="DC627" i="1"/>
  <c r="DA1144" i="1"/>
  <c r="DB1144" i="1"/>
  <c r="DE1819" i="1"/>
  <c r="DE465" i="1"/>
  <c r="DC1197" i="1"/>
  <c r="DB1768" i="1"/>
  <c r="DA1768" i="1"/>
  <c r="DE70" i="1"/>
  <c r="DE429" i="1"/>
  <c r="DC1239" i="1"/>
  <c r="DB1926" i="1"/>
  <c r="DA1926" i="1"/>
  <c r="DC506" i="1"/>
  <c r="DA1003" i="1"/>
  <c r="DB1003" i="1"/>
  <c r="DE1580" i="1"/>
  <c r="DC821" i="1"/>
  <c r="DE1385" i="1"/>
  <c r="DC1906" i="1"/>
  <c r="DE432" i="1"/>
  <c r="DC1074" i="1"/>
  <c r="DA1884" i="1"/>
  <c r="DB1884" i="1"/>
  <c r="DC414" i="1"/>
  <c r="DC841" i="1"/>
  <c r="DE1324" i="1"/>
  <c r="DC2023" i="1"/>
  <c r="DA1175" i="1"/>
  <c r="DB1175" i="1"/>
  <c r="DC1810" i="1"/>
  <c r="DC247" i="1"/>
  <c r="DC846" i="1"/>
  <c r="DB1727" i="1"/>
  <c r="DA1727" i="1"/>
  <c r="DB1657" i="1"/>
  <c r="DA1657" i="1"/>
  <c r="DC670" i="1"/>
  <c r="DC900" i="1"/>
  <c r="DC1696" i="1"/>
  <c r="CP1654" i="1"/>
  <c r="CP664" i="1"/>
  <c r="CP1116" i="1"/>
  <c r="CP1599" i="1"/>
  <c r="CO238" i="1"/>
  <c r="CN238" i="1"/>
  <c r="CN1006" i="1"/>
  <c r="CO1006" i="1"/>
  <c r="CP1732" i="1"/>
  <c r="CR82" i="1"/>
  <c r="CP632" i="1"/>
  <c r="CR1427" i="1"/>
  <c r="CP1910" i="1"/>
  <c r="CR395" i="1"/>
  <c r="CP1061" i="1"/>
  <c r="CR1518" i="1"/>
  <c r="CO186" i="1"/>
  <c r="CN186" i="1"/>
  <c r="CP702" i="1"/>
  <c r="CO1165" i="1"/>
  <c r="CN1165" i="1"/>
  <c r="CP1991" i="1"/>
  <c r="CP621" i="1"/>
  <c r="CP859" i="1"/>
  <c r="CP1464" i="1"/>
  <c r="CR155" i="1"/>
  <c r="CR860" i="1"/>
  <c r="CR1393" i="1"/>
  <c r="CN1773" i="1"/>
  <c r="CO1773" i="1"/>
  <c r="CR564" i="1"/>
  <c r="CN1194" i="1"/>
  <c r="CO1194" i="1"/>
  <c r="CP1905" i="1"/>
  <c r="CP310" i="1"/>
  <c r="CP797" i="1"/>
  <c r="CP1080" i="1"/>
  <c r="CP1675" i="1"/>
  <c r="CP570" i="1"/>
  <c r="CP1178" i="1"/>
  <c r="CR74" i="1"/>
  <c r="CP835" i="1"/>
  <c r="CO1303" i="1"/>
  <c r="CN1303" i="1"/>
  <c r="CP1994" i="1"/>
  <c r="CP439" i="1"/>
  <c r="CO1142" i="1"/>
  <c r="CN1142" i="1"/>
  <c r="CR1626" i="1"/>
  <c r="DE753" i="1"/>
  <c r="DE1463" i="1"/>
  <c r="DA2044" i="1"/>
  <c r="DB2044" i="1"/>
  <c r="CO1691" i="1"/>
  <c r="CN1691" i="1"/>
  <c r="CB1487" i="1"/>
  <c r="CB1488" i="1"/>
  <c r="CD669" i="1"/>
  <c r="BZ1841" i="1"/>
  <c r="CA1841" i="1"/>
  <c r="CA1138" i="1"/>
  <c r="BZ1138" i="1"/>
  <c r="CB976" i="1"/>
  <c r="CB1116" i="1"/>
  <c r="CD1700" i="1"/>
  <c r="CD158" i="1"/>
  <c r="CD226" i="1"/>
  <c r="BZ1168" i="1"/>
  <c r="CA1168" i="1"/>
  <c r="CA1658" i="1"/>
  <c r="BZ1658" i="1"/>
  <c r="CD476" i="1"/>
  <c r="CD1375" i="1"/>
  <c r="CA1224" i="1"/>
  <c r="BZ1224" i="1"/>
  <c r="BZ694" i="1"/>
  <c r="CA694" i="1"/>
  <c r="BZ730" i="1"/>
  <c r="CA730" i="1"/>
  <c r="CD1744" i="1"/>
  <c r="CB1376" i="1"/>
  <c r="CA174" i="1"/>
  <c r="BZ174" i="1"/>
  <c r="BZ1734" i="1"/>
  <c r="CA1734" i="1"/>
  <c r="BZ511" i="1"/>
  <c r="CA511" i="1"/>
  <c r="CD448" i="1"/>
  <c r="BZ474" i="1"/>
  <c r="CA474" i="1"/>
  <c r="CD2010" i="1"/>
  <c r="CB1013" i="1"/>
  <c r="CD839" i="1"/>
  <c r="CD1893" i="1"/>
  <c r="BZ1068" i="1"/>
  <c r="CA1068" i="1"/>
  <c r="CD544" i="1"/>
  <c r="CD553" i="1"/>
  <c r="CB1856" i="1"/>
  <c r="CD1465" i="1"/>
  <c r="CB256" i="1"/>
  <c r="CB1425" i="1"/>
  <c r="CD1390" i="1"/>
  <c r="CD910" i="1"/>
  <c r="CB970" i="1"/>
  <c r="CD752" i="1"/>
  <c r="CD1666" i="1"/>
  <c r="CD408" i="1"/>
  <c r="BZ1463" i="1"/>
  <c r="CA1463" i="1"/>
  <c r="CB1457" i="1"/>
  <c r="CD101" i="1"/>
  <c r="CA1109" i="1"/>
  <c r="BZ1109" i="1"/>
  <c r="CB1445" i="1"/>
  <c r="CD480" i="1"/>
  <c r="CB167" i="1"/>
  <c r="CD1837" i="1"/>
  <c r="CD1242" i="1"/>
  <c r="CD1877" i="1"/>
  <c r="CD1768" i="1"/>
  <c r="CB170" i="1"/>
  <c r="CB110" i="1"/>
  <c r="BZ515" i="1"/>
  <c r="CA515" i="1"/>
  <c r="DB526" i="1"/>
  <c r="DA526" i="1"/>
  <c r="DC696" i="1"/>
  <c r="DC947" i="1"/>
  <c r="DE1731" i="1"/>
  <c r="DC150" i="1"/>
  <c r="DC692" i="1"/>
  <c r="DE1723" i="1"/>
  <c r="DB1299" i="1"/>
  <c r="DA1299" i="1"/>
  <c r="DA565" i="1"/>
  <c r="DB565" i="1"/>
  <c r="DE1218" i="1"/>
  <c r="DE1864" i="1"/>
  <c r="DB425" i="1"/>
  <c r="DA425" i="1"/>
  <c r="DC963" i="1"/>
  <c r="DA1501" i="1"/>
  <c r="DB1501" i="1"/>
  <c r="DB76" i="1"/>
  <c r="DA76" i="1"/>
  <c r="DA697" i="1"/>
  <c r="DB697" i="1"/>
  <c r="DE1432" i="1"/>
  <c r="DE1735" i="1"/>
  <c r="DE352" i="1"/>
  <c r="DE986" i="1"/>
  <c r="DE1453" i="1"/>
  <c r="DB108" i="1"/>
  <c r="DA108" i="1"/>
  <c r="DB755" i="1"/>
  <c r="DA755" i="1"/>
  <c r="DC1163" i="1"/>
  <c r="DC1566" i="1"/>
  <c r="DC353" i="1"/>
  <c r="DC1089" i="1"/>
  <c r="DA1690" i="1"/>
  <c r="DB1690" i="1"/>
  <c r="DB107" i="1"/>
  <c r="DA107" i="1"/>
  <c r="DC598" i="1"/>
  <c r="DB1318" i="1"/>
  <c r="DA1318" i="1"/>
  <c r="DB1907" i="1"/>
  <c r="DA1907" i="1"/>
  <c r="DE631" i="1"/>
  <c r="DB985" i="1"/>
  <c r="DA985" i="1"/>
  <c r="DB1624" i="1"/>
  <c r="DA1624" i="1"/>
  <c r="DA171" i="1"/>
  <c r="DB171" i="1"/>
  <c r="DE484" i="1"/>
  <c r="DE1099" i="1"/>
  <c r="DC1796" i="1"/>
  <c r="CP267" i="1"/>
  <c r="CP803" i="1"/>
  <c r="CR1131" i="1"/>
  <c r="CN1885" i="1"/>
  <c r="CO1885" i="1"/>
  <c r="CR467" i="1"/>
  <c r="CR1190" i="1"/>
  <c r="CP1923" i="1"/>
  <c r="CP330" i="1"/>
  <c r="CR827" i="1"/>
  <c r="CR1407" i="1"/>
  <c r="CP2023" i="1"/>
  <c r="CO278" i="1"/>
  <c r="CN278" i="1"/>
  <c r="CO1076" i="1"/>
  <c r="CN1076" i="1"/>
  <c r="CN1824" i="1"/>
  <c r="CO1824" i="1"/>
  <c r="CP410" i="1"/>
  <c r="CO898" i="1"/>
  <c r="CN898" i="1"/>
  <c r="CR1180" i="1"/>
  <c r="CN2032" i="1"/>
  <c r="CP2032" i="1"/>
  <c r="CR665" i="1"/>
  <c r="CR1148" i="1"/>
  <c r="CR1586" i="1"/>
  <c r="CO457" i="1"/>
  <c r="CN457" i="1"/>
  <c r="CO918" i="1"/>
  <c r="CN918" i="1"/>
  <c r="CO1665" i="1"/>
  <c r="CN1665" i="1"/>
  <c r="CO1708" i="1"/>
  <c r="CN1708" i="1"/>
  <c r="CR590" i="1"/>
  <c r="CN1037" i="1"/>
  <c r="CO1037" i="1"/>
  <c r="CN1504" i="1"/>
  <c r="CO1504" i="1"/>
  <c r="CP403" i="1"/>
  <c r="CN955" i="1"/>
  <c r="CO955" i="1"/>
  <c r="CP1627" i="1"/>
  <c r="CP722" i="1"/>
  <c r="CR1367" i="1"/>
  <c r="CO308" i="1"/>
  <c r="CN308" i="1"/>
  <c r="CR1009" i="1"/>
  <c r="CP1439" i="1"/>
  <c r="CP1845" i="1"/>
  <c r="CP569" i="1"/>
  <c r="CN1130" i="1"/>
  <c r="CO1130" i="1"/>
  <c r="CR1834" i="1"/>
  <c r="DC1433" i="1"/>
  <c r="CP1883" i="1"/>
  <c r="DA91" i="1"/>
  <c r="DB91" i="1"/>
  <c r="CD207" i="1"/>
  <c r="CA1144" i="1"/>
  <c r="BZ1144" i="1"/>
  <c r="CD651" i="1"/>
  <c r="CD55" i="1"/>
  <c r="CA1274" i="1"/>
  <c r="BZ1274" i="1"/>
  <c r="CD1133" i="1"/>
  <c r="BZ330" i="1"/>
  <c r="CA330" i="1"/>
  <c r="CD1325" i="1"/>
  <c r="CB1334" i="1"/>
  <c r="CD635" i="1"/>
  <c r="CD1365" i="1"/>
  <c r="BZ1827" i="1"/>
  <c r="CA1827" i="1"/>
  <c r="BZ1591" i="1"/>
  <c r="CA1591" i="1"/>
  <c r="BZ632" i="1"/>
  <c r="CA632" i="1"/>
  <c r="DC760" i="1"/>
  <c r="DC66" i="1"/>
  <c r="DE898" i="1"/>
  <c r="DA1476" i="1"/>
  <c r="DC1476" i="1"/>
  <c r="DA2012" i="1"/>
  <c r="DB2012" i="1"/>
  <c r="DA666" i="1"/>
  <c r="DB666" i="1"/>
  <c r="DC1202" i="1"/>
  <c r="DE1686" i="1"/>
  <c r="DC416" i="1"/>
  <c r="DE953" i="1"/>
  <c r="DE1458" i="1"/>
  <c r="DC75" i="1"/>
  <c r="DE687" i="1"/>
  <c r="DC1411" i="1"/>
  <c r="DE1725" i="1"/>
  <c r="DC346" i="1"/>
  <c r="DE974" i="1"/>
  <c r="DC1446" i="1"/>
  <c r="DA81" i="1"/>
  <c r="DB81" i="1"/>
  <c r="DC749" i="1"/>
  <c r="DB1125" i="1"/>
  <c r="DA1125" i="1"/>
  <c r="DA1514" i="1"/>
  <c r="DB1514" i="1"/>
  <c r="DC351" i="1"/>
  <c r="DC1088" i="1"/>
  <c r="DB1677" i="1"/>
  <c r="DA1677" i="1"/>
  <c r="DC90" i="1"/>
  <c r="DE454" i="1"/>
  <c r="DB1312" i="1"/>
  <c r="DA1312" i="1"/>
  <c r="DE1894" i="1"/>
  <c r="DE593" i="1"/>
  <c r="DE826" i="1"/>
  <c r="DE1598" i="1"/>
  <c r="DB156" i="1"/>
  <c r="DA156" i="1"/>
  <c r="DE862" i="1"/>
  <c r="DE1427" i="1"/>
  <c r="DA1776" i="1"/>
  <c r="DC1776" i="1"/>
  <c r="DC457" i="1"/>
  <c r="DE1031" i="1"/>
  <c r="DE1620" i="1"/>
  <c r="DE1161" i="1"/>
  <c r="CR461" i="1"/>
  <c r="CP1186" i="1"/>
  <c r="CO1918" i="1"/>
  <c r="CN1918" i="1"/>
  <c r="CR321" i="1"/>
  <c r="CR774" i="1"/>
  <c r="CN1394" i="1"/>
  <c r="CP1394" i="1"/>
  <c r="CP2014" i="1"/>
  <c r="CP104" i="1"/>
  <c r="CP1055" i="1"/>
  <c r="CN1812" i="1"/>
  <c r="CO1812" i="1"/>
  <c r="CO326" i="1"/>
  <c r="CN326" i="1"/>
  <c r="CR661" i="1"/>
  <c r="CO1481" i="1"/>
  <c r="CN1481" i="1"/>
  <c r="CN2029" i="1"/>
  <c r="CO2029" i="1"/>
  <c r="CP651" i="1"/>
  <c r="CP1353" i="1"/>
  <c r="CP1939" i="1"/>
  <c r="CR285" i="1"/>
  <c r="CR612" i="1"/>
  <c r="CR1506" i="1"/>
  <c r="CP1428" i="1"/>
  <c r="CP573" i="1"/>
  <c r="CN989" i="1"/>
  <c r="CO989" i="1"/>
  <c r="CP1480" i="1"/>
  <c r="CP400" i="1"/>
  <c r="CR945" i="1"/>
  <c r="CO1616" i="1"/>
  <c r="CN1616" i="1"/>
  <c r="CP102" i="1"/>
  <c r="CP717" i="1"/>
  <c r="CN1345" i="1"/>
  <c r="CP1345" i="1"/>
  <c r="CP1867" i="1"/>
  <c r="CR252" i="1"/>
  <c r="CO1028" i="1"/>
  <c r="CN1028" i="1"/>
  <c r="CR1440" i="1"/>
  <c r="CP531" i="1"/>
  <c r="CR1119" i="1"/>
  <c r="CO1826" i="1"/>
  <c r="CN1826" i="1"/>
  <c r="CP497" i="1"/>
  <c r="CR953" i="1"/>
  <c r="CR1697" i="1"/>
  <c r="CR1889" i="1"/>
  <c r="DE604" i="1"/>
  <c r="DA984" i="1"/>
  <c r="DB984" i="1"/>
  <c r="DE1325" i="1"/>
  <c r="CB1560" i="1"/>
  <c r="BZ1276" i="1"/>
  <c r="CA1276" i="1"/>
  <c r="CD1564" i="1"/>
  <c r="CB1680" i="1"/>
  <c r="CB381" i="1"/>
  <c r="BZ398" i="1"/>
  <c r="CA398" i="1"/>
  <c r="CD1006" i="1"/>
  <c r="CD133" i="1"/>
  <c r="CB1181" i="1"/>
  <c r="CB1664" i="1"/>
  <c r="CD482" i="1"/>
  <c r="CB1964" i="1"/>
  <c r="BZ1096" i="1"/>
  <c r="CA1096" i="1"/>
  <c r="BZ595" i="1"/>
  <c r="CA595" i="1"/>
  <c r="CB624" i="1"/>
  <c r="BZ1470" i="1"/>
  <c r="CB1470" i="1"/>
  <c r="CB1225" i="1"/>
  <c r="CD56" i="1"/>
  <c r="CB1374" i="1"/>
  <c r="BZ1653" i="1"/>
  <c r="CA1653" i="1"/>
  <c r="CD349" i="1"/>
  <c r="CD358" i="1"/>
  <c r="CA1514" i="1"/>
  <c r="BZ1514" i="1"/>
  <c r="CD929" i="1"/>
  <c r="CB1791" i="1"/>
  <c r="CB1474" i="1"/>
  <c r="CB1720" i="1"/>
  <c r="CD942" i="1"/>
  <c r="CO1724" i="1"/>
  <c r="CN1724" i="1"/>
  <c r="DA437" i="1"/>
  <c r="DB437" i="1"/>
  <c r="DA961" i="1"/>
  <c r="DB961" i="1"/>
  <c r="DE1971" i="1"/>
  <c r="DC243" i="1"/>
  <c r="DE814" i="1"/>
  <c r="DE1622" i="1"/>
  <c r="DA61" i="1"/>
  <c r="DB61" i="1"/>
  <c r="DC683" i="1"/>
  <c r="DE1408" i="1"/>
  <c r="DE1670" i="1"/>
  <c r="DC338" i="1"/>
  <c r="DA965" i="1"/>
  <c r="DB965" i="1"/>
  <c r="DA1424" i="1"/>
  <c r="DB1424" i="1"/>
  <c r="DB68" i="1"/>
  <c r="DA68" i="1"/>
  <c r="DE743" i="1"/>
  <c r="DA1061" i="1"/>
  <c r="DB1061" i="1"/>
  <c r="DE1510" i="1"/>
  <c r="DC332" i="1"/>
  <c r="DE1072" i="1"/>
  <c r="DE1676" i="1"/>
  <c r="DC782" i="1"/>
  <c r="DC79" i="1"/>
  <c r="DB415" i="1"/>
  <c r="DA415" i="1"/>
  <c r="DB1289" i="1"/>
  <c r="DA1289" i="1"/>
  <c r="DB1891" i="1"/>
  <c r="DA1891" i="1"/>
  <c r="DC590" i="1"/>
  <c r="DB616" i="1"/>
  <c r="DA616" i="1"/>
  <c r="DE1586" i="1"/>
  <c r="DE141" i="1"/>
  <c r="DE832" i="1"/>
  <c r="DE1412" i="1"/>
  <c r="DA1762" i="1"/>
  <c r="DB1762" i="1"/>
  <c r="DB441" i="1"/>
  <c r="DA441" i="1"/>
  <c r="DE1025" i="1"/>
  <c r="DC1619" i="1"/>
  <c r="DB151" i="1"/>
  <c r="DA151" i="1"/>
  <c r="DB344" i="1"/>
  <c r="DA344" i="1"/>
  <c r="DE1459" i="1"/>
  <c r="DC1761" i="1"/>
  <c r="CR305" i="1"/>
  <c r="CO764" i="1"/>
  <c r="CN764" i="1"/>
  <c r="CR1391" i="1"/>
  <c r="CR1921" i="1"/>
  <c r="CR566" i="1"/>
  <c r="CP1049" i="1"/>
  <c r="CN1808" i="1"/>
  <c r="CO1808" i="1"/>
  <c r="CR309" i="1"/>
  <c r="CO928" i="1"/>
  <c r="CN928" i="1"/>
  <c r="CR1455" i="1"/>
  <c r="CP1996" i="1"/>
  <c r="CR405" i="1"/>
  <c r="CP1172" i="1"/>
  <c r="CR1662" i="1"/>
  <c r="CR446" i="1"/>
  <c r="CN946" i="1"/>
  <c r="CO946" i="1"/>
  <c r="CP1726" i="1"/>
  <c r="CN2027" i="1"/>
  <c r="CO2027" i="1"/>
  <c r="CN636" i="1"/>
  <c r="CO636" i="1"/>
  <c r="CO1247" i="1"/>
  <c r="CN1247" i="1"/>
  <c r="CR1881" i="1"/>
  <c r="CN361" i="1"/>
  <c r="CO361" i="1"/>
  <c r="CN931" i="1"/>
  <c r="CO931" i="1"/>
  <c r="CR1602" i="1"/>
  <c r="CN100" i="1"/>
  <c r="CO100" i="1"/>
  <c r="CR712" i="1"/>
  <c r="CR1342" i="1"/>
  <c r="CR1855" i="1"/>
  <c r="CP537" i="1"/>
  <c r="CP1024" i="1"/>
  <c r="CO1437" i="1"/>
  <c r="CN1437" i="1"/>
  <c r="CP95" i="1"/>
  <c r="CR742" i="1"/>
  <c r="CP1314" i="1"/>
  <c r="CP490" i="1"/>
  <c r="CN948" i="1"/>
  <c r="CO948" i="1"/>
  <c r="CO1690" i="1"/>
  <c r="CN1690" i="1"/>
  <c r="CP1751" i="1"/>
  <c r="CO649" i="1"/>
  <c r="CN649" i="1"/>
  <c r="CP1109" i="1"/>
  <c r="CN1554" i="1"/>
  <c r="CO1554" i="1"/>
  <c r="DC1117" i="1"/>
  <c r="DC1789" i="1"/>
  <c r="CR1878" i="1"/>
  <c r="CD1575" i="1"/>
  <c r="CD1683" i="1"/>
  <c r="BZ385" i="1"/>
  <c r="CA385" i="1"/>
  <c r="BZ430" i="1"/>
  <c r="CA430" i="1"/>
  <c r="CB1902" i="1"/>
  <c r="CA801" i="1"/>
  <c r="BZ801" i="1"/>
  <c r="CD786" i="1"/>
  <c r="CD1605" i="1"/>
  <c r="CB631" i="1"/>
  <c r="CB572" i="1"/>
  <c r="CB274" i="1"/>
  <c r="BZ1467" i="1"/>
  <c r="CA1467" i="1"/>
  <c r="CD1469" i="1"/>
  <c r="BZ625" i="1"/>
  <c r="CA625" i="1"/>
  <c r="CD1539" i="1"/>
  <c r="CB895" i="1"/>
  <c r="CA1758" i="1"/>
  <c r="BZ1758" i="1"/>
  <c r="CB1078" i="1"/>
  <c r="CA305" i="1"/>
  <c r="BZ305" i="1"/>
  <c r="CD114" i="1"/>
  <c r="CD1947" i="1"/>
  <c r="CD1613" i="1"/>
  <c r="CA510" i="1"/>
  <c r="BZ510" i="1"/>
  <c r="CB231" i="1"/>
  <c r="BZ1312" i="1"/>
  <c r="CA1312" i="1"/>
  <c r="CA679" i="1"/>
  <c r="BZ679" i="1"/>
  <c r="CA821" i="1"/>
  <c r="BZ821" i="1"/>
  <c r="BZ1612" i="1"/>
  <c r="CA1612" i="1"/>
  <c r="CD1337" i="1"/>
  <c r="CB227" i="1"/>
  <c r="BZ1428" i="1"/>
  <c r="CA1428" i="1"/>
  <c r="BZ1438" i="1"/>
  <c r="CA1438" i="1"/>
  <c r="CD788" i="1"/>
  <c r="CD920" i="1"/>
  <c r="CD991" i="1"/>
  <c r="DB228" i="1"/>
  <c r="DA228" i="1"/>
  <c r="DC916" i="1"/>
  <c r="DC1994" i="1"/>
  <c r="DB260" i="1"/>
  <c r="DA260" i="1"/>
  <c r="DE1265" i="1"/>
  <c r="DC1993" i="1"/>
  <c r="DB331" i="1"/>
  <c r="DA331" i="1"/>
  <c r="DC917" i="1"/>
  <c r="DA1405" i="1"/>
  <c r="DB1405" i="1"/>
  <c r="DA140" i="1"/>
  <c r="DB140" i="1"/>
  <c r="DC726" i="1"/>
  <c r="DE763" i="1"/>
  <c r="DC1498" i="1"/>
  <c r="DC327" i="1"/>
  <c r="DC1071" i="1"/>
  <c r="DB1671" i="1"/>
  <c r="DA1671" i="1"/>
  <c r="DC77" i="1"/>
  <c r="DC739" i="1"/>
  <c r="DC1287" i="1"/>
  <c r="DC1869" i="1"/>
  <c r="DB582" i="1"/>
  <c r="DA582" i="1"/>
  <c r="DE737" i="1"/>
  <c r="DE1577" i="1"/>
  <c r="DE134" i="1"/>
  <c r="DC810" i="1"/>
  <c r="DB1410" i="1"/>
  <c r="DA1410" i="1"/>
  <c r="DE1754" i="1"/>
  <c r="DC396" i="1"/>
  <c r="DC980" i="1"/>
  <c r="DB1613" i="1"/>
  <c r="DA1613" i="1"/>
  <c r="DE147" i="1"/>
  <c r="DB710" i="1"/>
  <c r="DA710" i="1"/>
  <c r="DE1455" i="1"/>
  <c r="DB1760" i="1"/>
  <c r="DA1760" i="1"/>
  <c r="DC592" i="1"/>
  <c r="DA770" i="1"/>
  <c r="DB770" i="1"/>
  <c r="DA1876" i="1"/>
  <c r="DB1876" i="1"/>
  <c r="CP122" i="1"/>
  <c r="CR528" i="1"/>
  <c r="CN963" i="1"/>
  <c r="CO963" i="1"/>
  <c r="CP1814" i="1"/>
  <c r="CP228" i="1"/>
  <c r="CP1040" i="1"/>
  <c r="CR1259" i="1"/>
  <c r="CP647" i="1"/>
  <c r="CN1352" i="1"/>
  <c r="CO1352" i="1"/>
  <c r="CR1520" i="1"/>
  <c r="CP608" i="1"/>
  <c r="CR961" i="1"/>
  <c r="CO1445" i="1"/>
  <c r="CN1445" i="1"/>
  <c r="CR133" i="1"/>
  <c r="CN852" i="1"/>
  <c r="CO852" i="1"/>
  <c r="CR1336" i="1"/>
  <c r="CN1745" i="1"/>
  <c r="CO1745" i="1"/>
  <c r="CP645" i="1"/>
  <c r="CR958" i="1"/>
  <c r="CN1432" i="1"/>
  <c r="CO1432" i="1"/>
  <c r="CR856" i="1"/>
  <c r="CN1302" i="1"/>
  <c r="CO1302" i="1"/>
  <c r="CR1940" i="1"/>
  <c r="CP448" i="1"/>
  <c r="CR1211" i="1"/>
  <c r="CR1988" i="1"/>
  <c r="CR426" i="1"/>
  <c r="CN900" i="1"/>
  <c r="CO900" i="1"/>
  <c r="CN1501" i="1"/>
  <c r="CO1501" i="1"/>
  <c r="CP1871" i="1"/>
  <c r="CO499" i="1"/>
  <c r="CN499" i="1"/>
  <c r="CN1224" i="1"/>
  <c r="CO1224" i="1"/>
  <c r="CO129" i="1"/>
  <c r="CN129" i="1"/>
  <c r="CN807" i="1"/>
  <c r="CO807" i="1"/>
  <c r="CO1230" i="1"/>
  <c r="CN1230" i="1"/>
  <c r="CP1695" i="1"/>
  <c r="CP577" i="1"/>
  <c r="CP952" i="1"/>
  <c r="CP1805" i="1"/>
  <c r="DE188" i="1"/>
  <c r="DA934" i="1"/>
  <c r="DB934" i="1"/>
  <c r="DE1296" i="1"/>
  <c r="CD1693" i="1"/>
  <c r="CB688" i="1"/>
  <c r="CB911" i="1"/>
  <c r="CB975" i="1"/>
  <c r="CA1876" i="1"/>
  <c r="BZ1876" i="1"/>
  <c r="CB1533" i="1"/>
  <c r="CD441" i="1"/>
  <c r="CD1970" i="1"/>
  <c r="CB1130" i="1"/>
  <c r="CD638" i="1"/>
  <c r="CB1977" i="1"/>
  <c r="CD1110" i="1"/>
  <c r="CA602" i="1"/>
  <c r="BZ602" i="1"/>
  <c r="CD628" i="1"/>
  <c r="CB348" i="1"/>
  <c r="CD1082" i="1"/>
  <c r="CD865" i="1"/>
  <c r="CD389" i="1"/>
  <c r="CB201" i="1"/>
  <c r="CD259" i="1"/>
  <c r="CB1721" i="1"/>
  <c r="CD1657" i="1"/>
  <c r="CB565" i="1"/>
  <c r="CD1925" i="1"/>
  <c r="CD1202" i="1"/>
  <c r="CD968" i="1"/>
  <c r="CB888" i="1"/>
  <c r="CB878" i="1"/>
  <c r="CB1340" i="1"/>
  <c r="CD290" i="1"/>
  <c r="CA1555" i="1"/>
  <c r="BZ1555" i="1"/>
  <c r="CB1318" i="1"/>
  <c r="CA78" i="1"/>
  <c r="BZ78" i="1"/>
  <c r="CA974" i="1"/>
  <c r="BZ974" i="1"/>
  <c r="CB1831" i="1"/>
  <c r="BZ1729" i="1"/>
  <c r="CA1729" i="1"/>
  <c r="CB659" i="1"/>
  <c r="BZ1585" i="1"/>
  <c r="CA1585" i="1"/>
  <c r="CD844" i="1"/>
  <c r="DB311" i="1"/>
  <c r="DA311" i="1"/>
  <c r="DE872" i="1"/>
  <c r="DC1211" i="1"/>
  <c r="DE1890" i="1"/>
  <c r="DC612" i="1"/>
  <c r="DC1147" i="1"/>
  <c r="DB1708" i="1"/>
  <c r="DA1708" i="1"/>
  <c r="DE345" i="1"/>
  <c r="DC776" i="1"/>
  <c r="DB1403" i="1"/>
  <c r="DA1403" i="1"/>
  <c r="DB1746" i="1"/>
  <c r="DA1746" i="1"/>
  <c r="DE614" i="1"/>
  <c r="DA1055" i="1"/>
  <c r="DB1055" i="1"/>
  <c r="DC1769" i="1"/>
  <c r="DE115" i="1"/>
  <c r="DC675" i="1"/>
  <c r="DE1660" i="1"/>
  <c r="DC1962" i="1"/>
  <c r="DC507" i="1"/>
  <c r="DB1000" i="1"/>
  <c r="DA1000" i="1"/>
  <c r="DE1590" i="1"/>
  <c r="DE342" i="1"/>
  <c r="DE791" i="1"/>
  <c r="DA1391" i="1"/>
  <c r="DB1391" i="1"/>
  <c r="DC1631" i="1"/>
  <c r="DC703" i="1"/>
  <c r="DA1229" i="1"/>
  <c r="DB1229" i="1"/>
  <c r="DA1900" i="1"/>
  <c r="DC1900" i="1"/>
  <c r="DC306" i="1"/>
  <c r="DE842" i="1"/>
  <c r="DE1363" i="1"/>
  <c r="DA1721" i="1"/>
  <c r="DB1721" i="1"/>
  <c r="DB430" i="1"/>
  <c r="DA430" i="1"/>
  <c r="DE1140" i="1"/>
  <c r="DE1816" i="1"/>
  <c r="DA927" i="1"/>
  <c r="DB927" i="1"/>
  <c r="DE1382" i="1"/>
  <c r="DE680" i="1"/>
  <c r="CP558" i="1"/>
  <c r="CR1237" i="1"/>
  <c r="CN1937" i="1"/>
  <c r="CO1937" i="1"/>
  <c r="CR398" i="1"/>
  <c r="CP871" i="1"/>
  <c r="CP1591" i="1"/>
  <c r="CN1909" i="1"/>
  <c r="CO1909" i="1"/>
  <c r="CR617" i="1"/>
  <c r="CR1320" i="1"/>
  <c r="CO1903" i="1"/>
  <c r="CN1903" i="1"/>
  <c r="CP442" i="1"/>
  <c r="CR944" i="1"/>
  <c r="CN1722" i="1"/>
  <c r="CO1722" i="1"/>
  <c r="CN2025" i="1"/>
  <c r="CO2025" i="1"/>
  <c r="CP627" i="1"/>
  <c r="CP1207" i="1"/>
  <c r="CR1879" i="1"/>
  <c r="CP343" i="1"/>
  <c r="CR924" i="1"/>
  <c r="CP1598" i="1"/>
  <c r="CR115" i="1"/>
  <c r="CP660" i="1"/>
  <c r="CR1469" i="1"/>
  <c r="CN1935" i="1"/>
  <c r="CO1935" i="1"/>
  <c r="CO438" i="1"/>
  <c r="CN438" i="1"/>
  <c r="CR1106" i="1"/>
  <c r="CP1561" i="1"/>
  <c r="CP193" i="1"/>
  <c r="CO735" i="1"/>
  <c r="CN735" i="1"/>
  <c r="CR1297" i="1"/>
  <c r="CP1947" i="1"/>
  <c r="CR368" i="1"/>
  <c r="CN1095" i="1"/>
  <c r="CO1095" i="1"/>
  <c r="CR103" i="1"/>
  <c r="CO575" i="1"/>
  <c r="CN575" i="1"/>
  <c r="CO1189" i="1"/>
  <c r="CP1189" i="1"/>
  <c r="CO1761" i="1"/>
  <c r="CN1761" i="1"/>
  <c r="CN450" i="1"/>
  <c r="CO450" i="1"/>
  <c r="CP1012" i="1"/>
  <c r="CR1498" i="1"/>
  <c r="DB1923" i="1"/>
  <c r="DA1923" i="1"/>
  <c r="CP1817" i="1"/>
  <c r="DC567" i="1"/>
  <c r="DB967" i="1"/>
  <c r="DA967" i="1"/>
  <c r="CB1815" i="1"/>
  <c r="CB1709" i="1"/>
  <c r="CB644" i="1"/>
  <c r="BZ1205" i="1"/>
  <c r="CA1205" i="1"/>
  <c r="CB1259" i="1"/>
  <c r="BZ2022" i="1"/>
  <c r="CA2022" i="1"/>
  <c r="BZ952" i="1"/>
  <c r="CA952" i="1"/>
  <c r="CB1378" i="1"/>
  <c r="CD346" i="1"/>
  <c r="CD967" i="1"/>
  <c r="BZ1573" i="1"/>
  <c r="CA1573" i="1"/>
  <c r="CB831" i="1"/>
  <c r="CD1598" i="1"/>
  <c r="CB543" i="1"/>
  <c r="CB824" i="1"/>
  <c r="CB950" i="1"/>
  <c r="BZ1820" i="1"/>
  <c r="CB1820" i="1"/>
  <c r="CD1500" i="1"/>
  <c r="CB415" i="1"/>
  <c r="CB1985" i="1"/>
  <c r="CD1211" i="1"/>
  <c r="CB568" i="1"/>
  <c r="CD647" i="1"/>
  <c r="CD1194" i="1"/>
  <c r="CB76" i="1"/>
  <c r="CD1283" i="1"/>
  <c r="CA345" i="1"/>
  <c r="BZ345" i="1"/>
  <c r="CD272" i="1"/>
  <c r="CB350" i="1"/>
  <c r="CD1592" i="1"/>
  <c r="CB1321" i="1"/>
  <c r="CB222" i="1"/>
  <c r="BZ2001" i="1"/>
  <c r="CA2001" i="1"/>
  <c r="CA1287" i="1"/>
  <c r="BZ1287" i="1"/>
  <c r="CA646" i="1"/>
  <c r="BZ646" i="1"/>
  <c r="BZ798" i="1"/>
  <c r="CA798" i="1"/>
  <c r="CB2007" i="1"/>
  <c r="CB1713" i="1"/>
  <c r="CB612" i="1"/>
  <c r="CB1732" i="1"/>
  <c r="DC1585" i="1"/>
  <c r="DA477" i="1"/>
  <c r="DB477" i="1"/>
  <c r="DE958" i="1"/>
  <c r="DE1470" i="1"/>
  <c r="DE256" i="1"/>
  <c r="DE912" i="1"/>
  <c r="DE1464" i="1"/>
  <c r="DB1976" i="1"/>
  <c r="DA1976" i="1"/>
  <c r="DE610" i="1"/>
  <c r="DA1053" i="1"/>
  <c r="DB1053" i="1"/>
  <c r="DB1766" i="1"/>
  <c r="DA1766" i="1"/>
  <c r="DC394" i="1"/>
  <c r="DC571" i="1"/>
  <c r="DC1611" i="1"/>
  <c r="DE1779" i="1"/>
  <c r="DC503" i="1"/>
  <c r="DC982" i="1"/>
  <c r="DC1556" i="1"/>
  <c r="DE321" i="1"/>
  <c r="DE785" i="1"/>
  <c r="DB1369" i="1"/>
  <c r="DA1369" i="1"/>
  <c r="DC1520" i="1"/>
  <c r="DB695" i="1"/>
  <c r="DA695" i="1"/>
  <c r="DA1221" i="1"/>
  <c r="DB1221" i="1"/>
  <c r="DE1892" i="1"/>
  <c r="DB299" i="1"/>
  <c r="DA299" i="1"/>
  <c r="DC824" i="1"/>
  <c r="DE1280" i="1"/>
  <c r="DC1415" i="1"/>
  <c r="DC728" i="1"/>
  <c r="DB1094" i="1"/>
  <c r="DC1094" i="1"/>
  <c r="DE1797" i="1"/>
  <c r="DE369" i="1"/>
  <c r="DE1311" i="1"/>
  <c r="DC62" i="1"/>
  <c r="DE586" i="1"/>
  <c r="DC1656" i="1"/>
  <c r="CR397" i="1"/>
  <c r="CP866" i="1"/>
  <c r="CN1553" i="1"/>
  <c r="CO1553" i="1"/>
  <c r="CR1857" i="1"/>
  <c r="CO606" i="1"/>
  <c r="CN606" i="1"/>
  <c r="CR1304" i="1"/>
  <c r="CR1896" i="1"/>
  <c r="CN376" i="1"/>
  <c r="CO376" i="1"/>
  <c r="CR939" i="1"/>
  <c r="CP1710" i="1"/>
  <c r="CR2022" i="1"/>
  <c r="CO741" i="1"/>
  <c r="CN741" i="1"/>
  <c r="CR1050" i="1"/>
  <c r="CP1746" i="1"/>
  <c r="CN525" i="1"/>
  <c r="CO525" i="1"/>
  <c r="CP1011" i="1"/>
  <c r="CR1355" i="1"/>
  <c r="CP87" i="1"/>
  <c r="CR693" i="1"/>
  <c r="CR1285" i="1"/>
  <c r="CP1823" i="1"/>
  <c r="CP432" i="1"/>
  <c r="CP1103" i="1"/>
  <c r="CR1558" i="1"/>
  <c r="CN148" i="1"/>
  <c r="CO148" i="1"/>
  <c r="CR729" i="1"/>
  <c r="CO1249" i="1"/>
  <c r="CN1249" i="1"/>
  <c r="CP1926" i="1"/>
  <c r="CR359" i="1"/>
  <c r="CO1087" i="1"/>
  <c r="CN1087" i="1"/>
  <c r="CN1457" i="1"/>
  <c r="CO1457" i="1"/>
  <c r="CO118" i="1"/>
  <c r="CN118" i="1"/>
  <c r="CO724" i="1"/>
  <c r="CN724" i="1"/>
  <c r="CP1420" i="1"/>
  <c r="CR424" i="1"/>
  <c r="CP954" i="1"/>
  <c r="CP1471" i="1"/>
  <c r="CR145" i="1"/>
  <c r="CR748" i="1"/>
  <c r="CO997" i="1"/>
  <c r="CP997" i="1"/>
  <c r="CP1582" i="1"/>
  <c r="DC844" i="1"/>
  <c r="DB1542" i="1"/>
  <c r="DA1542" i="1"/>
  <c r="DC1790" i="1"/>
  <c r="BZ1407" i="1"/>
  <c r="CA1407" i="1"/>
  <c r="CB1277" i="1"/>
  <c r="BZ2032" i="1"/>
  <c r="CA2032" i="1"/>
  <c r="CB956" i="1"/>
  <c r="CB1195" i="1"/>
  <c r="CB1477" i="1"/>
  <c r="CB339" i="1"/>
  <c r="CD1113" i="1"/>
  <c r="CB203" i="1"/>
  <c r="CD1787" i="1"/>
  <c r="CB1094" i="1"/>
  <c r="BZ352" i="1"/>
  <c r="CA352" i="1"/>
  <c r="BZ117" i="1"/>
  <c r="CA117" i="1"/>
  <c r="CD1823" i="1"/>
  <c r="CD1509" i="1"/>
  <c r="CA425" i="1"/>
  <c r="BZ425" i="1"/>
  <c r="CB2005" i="1"/>
  <c r="CB1215" i="1"/>
  <c r="CD576" i="1"/>
  <c r="CD654" i="1"/>
  <c r="CB1182" i="1"/>
  <c r="CD1197" i="1"/>
  <c r="CD85" i="1"/>
  <c r="CA1466" i="1"/>
  <c r="BZ1466" i="1"/>
  <c r="CD420" i="1"/>
  <c r="CD299" i="1"/>
  <c r="CD354" i="1"/>
  <c r="CD1801" i="1"/>
  <c r="BZ774" i="1"/>
  <c r="CA774" i="1"/>
  <c r="CB748" i="1"/>
  <c r="CB1811" i="1"/>
  <c r="CB1037" i="1"/>
  <c r="CA382" i="1"/>
  <c r="BZ382" i="1"/>
  <c r="CB486" i="1"/>
  <c r="CD1572" i="1"/>
  <c r="BZ1314" i="1"/>
  <c r="CA1314" i="1"/>
  <c r="CB219" i="1"/>
  <c r="CD1268" i="1"/>
  <c r="CD1403" i="1"/>
  <c r="CB779" i="1"/>
  <c r="CA885" i="1"/>
  <c r="BZ885" i="1"/>
  <c r="CA822" i="1"/>
  <c r="BZ822" i="1"/>
  <c r="CP1742" i="1"/>
  <c r="DE463" i="1"/>
  <c r="DE899" i="1"/>
  <c r="DC1587" i="1"/>
  <c r="DE126" i="1"/>
  <c r="DB719" i="1"/>
  <c r="DA719" i="1"/>
  <c r="DA1340" i="1"/>
  <c r="DB1340" i="1"/>
  <c r="DE1974" i="1"/>
  <c r="DC387" i="1"/>
  <c r="DE1160" i="1"/>
  <c r="DA1114" i="1"/>
  <c r="DB1114" i="1"/>
  <c r="DB138" i="1"/>
  <c r="DA138" i="1"/>
  <c r="DC654" i="1"/>
  <c r="DA942" i="1"/>
  <c r="DB942" i="1"/>
  <c r="DE1943" i="1"/>
  <c r="DB283" i="1"/>
  <c r="DA283" i="1"/>
  <c r="DE1042" i="1"/>
  <c r="DC1390" i="1"/>
  <c r="DC154" i="1"/>
  <c r="DC713" i="1"/>
  <c r="DE1262" i="1"/>
  <c r="DC1968" i="1"/>
  <c r="DA530" i="1"/>
  <c r="DB530" i="1"/>
  <c r="DA1070" i="1"/>
  <c r="DB1070" i="1"/>
  <c r="DB1512" i="1"/>
  <c r="DA1512" i="1"/>
  <c r="DC227" i="1"/>
  <c r="DA848" i="1"/>
  <c r="DB848" i="1"/>
  <c r="DB992" i="1"/>
  <c r="DA992" i="1"/>
  <c r="DA1858" i="1"/>
  <c r="DB1858" i="1"/>
  <c r="DE389" i="1"/>
  <c r="DB1143" i="1"/>
  <c r="DA1143" i="1"/>
  <c r="DB1925" i="1"/>
  <c r="DA1925" i="1"/>
  <c r="DC116" i="1"/>
  <c r="DE771" i="1"/>
  <c r="DA1344" i="1"/>
  <c r="DB1344" i="1"/>
  <c r="DE1774" i="1"/>
  <c r="DC349" i="1"/>
  <c r="DE1314" i="1"/>
  <c r="DA1822" i="1"/>
  <c r="DB1822" i="1"/>
  <c r="CR149" i="1"/>
  <c r="CR390" i="1"/>
  <c r="CO1098" i="1"/>
  <c r="CN1098" i="1"/>
  <c r="CN1802" i="1"/>
  <c r="CO1802" i="1"/>
  <c r="CN380" i="1"/>
  <c r="CO380" i="1"/>
  <c r="CP863" i="1"/>
  <c r="CO1645" i="1"/>
  <c r="CN1645" i="1"/>
  <c r="CR191" i="1"/>
  <c r="CR819" i="1"/>
  <c r="CR1307" i="1"/>
  <c r="CR1703" i="1"/>
  <c r="CP540" i="1"/>
  <c r="CR1160" i="1"/>
  <c r="CR1863" i="1"/>
  <c r="CR894" i="1"/>
  <c r="CP1340" i="1"/>
  <c r="CR1830" i="1"/>
  <c r="CN272" i="1"/>
  <c r="CO272" i="1"/>
  <c r="CR1203" i="1"/>
  <c r="CO1965" i="1"/>
  <c r="CN1965" i="1"/>
  <c r="CO268" i="1"/>
  <c r="CN268" i="1"/>
  <c r="CR769" i="1"/>
  <c r="CO1680" i="1"/>
  <c r="CN1680" i="1"/>
  <c r="CP695" i="1"/>
  <c r="CP1000" i="1"/>
  <c r="CR1509" i="1"/>
  <c r="CR257" i="1"/>
  <c r="CP791" i="1"/>
  <c r="CR1451" i="1"/>
  <c r="CP1902" i="1"/>
  <c r="CN715" i="1"/>
  <c r="CO715" i="1"/>
  <c r="CO1044" i="1"/>
  <c r="CN1044" i="1"/>
  <c r="CR281" i="1"/>
  <c r="CR673" i="1"/>
  <c r="CR1358" i="1"/>
  <c r="CR1791" i="1"/>
  <c r="CN542" i="1"/>
  <c r="CO542" i="1"/>
  <c r="CO1004" i="1"/>
  <c r="CN1004" i="1"/>
  <c r="CN1736" i="1"/>
  <c r="CO1736" i="1"/>
  <c r="CR1961" i="1"/>
  <c r="DE575" i="1"/>
  <c r="DE1069" i="1"/>
  <c r="CB1921" i="1"/>
  <c r="CA1117" i="1"/>
  <c r="BZ1117" i="1"/>
  <c r="CD455" i="1"/>
  <c r="CD577" i="1"/>
  <c r="CD1998" i="1"/>
  <c r="CD1141" i="1"/>
  <c r="BZ1025" i="1"/>
  <c r="CA1025" i="1"/>
  <c r="CD1162" i="1"/>
  <c r="BZ623" i="1"/>
  <c r="CA623" i="1"/>
  <c r="CB1554" i="1"/>
  <c r="CB210" i="1"/>
  <c r="CB269" i="1"/>
  <c r="BZ1468" i="1"/>
  <c r="CA1468" i="1"/>
  <c r="CD1584" i="1"/>
  <c r="CD467" i="1"/>
  <c r="BZ1710" i="1"/>
  <c r="CA1710" i="1"/>
  <c r="CD1136" i="1"/>
  <c r="CD866" i="1"/>
  <c r="CB792" i="1"/>
  <c r="BZ1879" i="1"/>
  <c r="CA1879" i="1"/>
  <c r="CD1163" i="1"/>
  <c r="CD155" i="1"/>
  <c r="BZ1809" i="1"/>
  <c r="CA1809" i="1"/>
  <c r="CB2024" i="1"/>
  <c r="BZ556" i="1"/>
  <c r="CA556" i="1"/>
  <c r="CD421" i="1"/>
  <c r="CA1071" i="1"/>
  <c r="BZ1071" i="1"/>
  <c r="CA90" i="1"/>
  <c r="BZ90" i="1"/>
  <c r="CD815" i="1"/>
  <c r="CB1956" i="1"/>
  <c r="CB563" i="1"/>
  <c r="CB641" i="1"/>
  <c r="CA548" i="1"/>
  <c r="BZ548" i="1"/>
  <c r="CB1858" i="1"/>
  <c r="CD1313" i="1"/>
  <c r="BZ265" i="1"/>
  <c r="CA265" i="1"/>
  <c r="CA1464" i="1"/>
  <c r="BZ1464" i="1"/>
  <c r="CB1282" i="1"/>
  <c r="CB71" i="1"/>
  <c r="CD959" i="1"/>
  <c r="CD1156" i="1"/>
  <c r="DA94" i="1"/>
  <c r="DB94" i="1"/>
  <c r="DC645" i="1"/>
  <c r="DC746" i="1"/>
  <c r="DC1808" i="1"/>
  <c r="DC177" i="1"/>
  <c r="DC1052" i="1"/>
  <c r="DE1606" i="1"/>
  <c r="DB105" i="1"/>
  <c r="DA105" i="1"/>
  <c r="DE599" i="1"/>
  <c r="DB1372" i="1"/>
  <c r="DA1372" i="1"/>
  <c r="DE1942" i="1"/>
  <c r="DA197" i="1"/>
  <c r="DB197" i="1"/>
  <c r="DE1040" i="1"/>
  <c r="DC1384" i="1"/>
  <c r="DC700" i="1"/>
  <c r="DE1246" i="1"/>
  <c r="DA1959" i="1"/>
  <c r="DB1959" i="1"/>
  <c r="DB516" i="1"/>
  <c r="DA516" i="1"/>
  <c r="DE1066" i="1"/>
  <c r="DB1431" i="1"/>
  <c r="DA1431" i="1"/>
  <c r="DC221" i="1"/>
  <c r="DE843" i="1"/>
  <c r="DE1521" i="1"/>
  <c r="DA1850" i="1"/>
  <c r="DB1850" i="1"/>
  <c r="DB343" i="1"/>
  <c r="DA343" i="1"/>
  <c r="DB1127" i="1"/>
  <c r="DA1127" i="1"/>
  <c r="DB1921" i="1"/>
  <c r="DA1921" i="1"/>
  <c r="DE59" i="1"/>
  <c r="DE725" i="1"/>
  <c r="DE1315" i="1"/>
  <c r="DC1757" i="1"/>
  <c r="DB517" i="1"/>
  <c r="DA517" i="1"/>
  <c r="DE1293" i="1"/>
  <c r="DE1821" i="1"/>
  <c r="DB285" i="1"/>
  <c r="DA285" i="1"/>
  <c r="DA738" i="1"/>
  <c r="DC738" i="1"/>
  <c r="DB1337" i="1"/>
  <c r="DA1337" i="1"/>
  <c r="DB1981" i="1"/>
  <c r="DA1981" i="1"/>
  <c r="CR344" i="1"/>
  <c r="CR913" i="1"/>
  <c r="CR1702" i="1"/>
  <c r="CR2001" i="1"/>
  <c r="CR728" i="1"/>
  <c r="CN1030" i="1"/>
  <c r="CO1030" i="1"/>
  <c r="CR1734" i="1"/>
  <c r="CR396" i="1"/>
  <c r="CP865" i="1"/>
  <c r="CP1643" i="1"/>
  <c r="CR2030" i="1"/>
  <c r="CP548" i="1"/>
  <c r="CR858" i="1"/>
  <c r="CN1323" i="1"/>
  <c r="CO1323" i="1"/>
  <c r="CN323" i="1"/>
  <c r="CO323" i="1"/>
  <c r="CR640" i="1"/>
  <c r="CR1236" i="1"/>
  <c r="CP62" i="1"/>
  <c r="CR648" i="1"/>
  <c r="CO1267" i="1"/>
  <c r="CN1267" i="1"/>
  <c r="CP1678" i="1"/>
  <c r="CN1083" i="1"/>
  <c r="CO1083" i="1"/>
  <c r="CN1419" i="1"/>
  <c r="CO1419" i="1"/>
  <c r="CP90" i="1"/>
  <c r="CO625" i="1"/>
  <c r="CN625" i="1"/>
  <c r="CR1410" i="1"/>
  <c r="CR1699" i="1"/>
  <c r="CR65" i="1"/>
  <c r="CR962" i="1"/>
  <c r="CR1483" i="1"/>
  <c r="CP235" i="1"/>
  <c r="CN763" i="1"/>
  <c r="CO763" i="1"/>
  <c r="CR1152" i="1"/>
  <c r="CP496" i="1"/>
  <c r="CN1137" i="1"/>
  <c r="CO1137" i="1"/>
  <c r="CR1570" i="1"/>
  <c r="CO151" i="1"/>
  <c r="CN151" i="1"/>
  <c r="CP550" i="1"/>
  <c r="CR1329" i="1"/>
  <c r="CP1973" i="1"/>
  <c r="DE380" i="1"/>
  <c r="DA1187" i="1"/>
  <c r="DB1187" i="1"/>
  <c r="DB1729" i="1"/>
  <c r="DA1729" i="1"/>
  <c r="BZ1343" i="1"/>
  <c r="CA1343" i="1"/>
  <c r="CA1050" i="1"/>
  <c r="BZ1050" i="1"/>
  <c r="CD741" i="1"/>
  <c r="CD658" i="1"/>
  <c r="CD1812" i="1"/>
  <c r="CB1048" i="1"/>
  <c r="CD103" i="1"/>
  <c r="CB1423" i="1"/>
  <c r="CD944" i="1"/>
  <c r="CD1148" i="1"/>
  <c r="CB1350" i="1"/>
  <c r="CD713" i="1"/>
  <c r="CD868" i="1"/>
  <c r="BZ1307" i="1"/>
  <c r="CA1307" i="1"/>
  <c r="CB1230" i="1"/>
  <c r="CB108" i="1"/>
  <c r="CD1597" i="1"/>
  <c r="BZ537" i="1"/>
  <c r="CA537" i="1"/>
  <c r="CD310" i="1"/>
  <c r="CD395" i="1"/>
  <c r="CD1844" i="1"/>
  <c r="BZ871" i="1"/>
  <c r="CA871" i="1"/>
  <c r="CD757" i="1"/>
  <c r="CD1731" i="1"/>
  <c r="CD1441" i="1"/>
  <c r="BZ945" i="1"/>
  <c r="CA945" i="1"/>
  <c r="CD2048" i="1"/>
  <c r="CD1982" i="1"/>
  <c r="CD1606" i="1"/>
  <c r="CB405" i="1"/>
  <c r="BZ1937" i="1"/>
  <c r="CA1937" i="1"/>
  <c r="BZ1578" i="1"/>
  <c r="CA1578" i="1"/>
  <c r="BZ95" i="1"/>
  <c r="CA95" i="1"/>
  <c r="CD137" i="1"/>
  <c r="BZ1928" i="1"/>
  <c r="CA1928" i="1"/>
  <c r="CD1067" i="1"/>
  <c r="BZ917" i="1"/>
  <c r="CA917" i="1"/>
  <c r="BZ1926" i="1"/>
  <c r="CB1926" i="1"/>
  <c r="CD469" i="1"/>
  <c r="CB580" i="1"/>
  <c r="CB684" i="1"/>
  <c r="CD901" i="1"/>
  <c r="CA1303" i="1"/>
  <c r="BZ1303" i="1"/>
  <c r="BZ138" i="1"/>
  <c r="CA138" i="1"/>
  <c r="BZ1436" i="1"/>
  <c r="CA1436" i="1"/>
  <c r="CB1611" i="1"/>
  <c r="CD551" i="1"/>
  <c r="CB1919" i="1"/>
  <c r="CA1063" i="1"/>
  <c r="BZ1063" i="1"/>
  <c r="CA320" i="1"/>
  <c r="BZ320" i="1"/>
  <c r="CD890" i="1"/>
  <c r="CD396" i="1"/>
  <c r="CD1614" i="1"/>
  <c r="CD1851" i="1"/>
  <c r="CB1869" i="1"/>
  <c r="CR1932" i="1"/>
  <c r="DE462" i="1"/>
  <c r="DB1086" i="1"/>
  <c r="DA1086" i="1"/>
  <c r="DB1313" i="1"/>
  <c r="DA1313" i="1"/>
  <c r="DC167" i="1"/>
  <c r="DB653" i="1"/>
  <c r="DA653" i="1"/>
  <c r="DC1186" i="1"/>
  <c r="DE1839" i="1"/>
  <c r="DE375" i="1"/>
  <c r="DB1005" i="1"/>
  <c r="DA1005" i="1"/>
  <c r="DA1341" i="1"/>
  <c r="DB1341" i="1"/>
  <c r="DA58" i="1"/>
  <c r="DB58" i="1"/>
  <c r="DE665" i="1"/>
  <c r="DB1216" i="1"/>
  <c r="DA1216" i="1"/>
  <c r="DE1896" i="1"/>
  <c r="DC504" i="1"/>
  <c r="DA1058" i="1"/>
  <c r="DB1058" i="1"/>
  <c r="DC1654" i="1"/>
  <c r="DA219" i="1"/>
  <c r="DB219" i="1"/>
  <c r="DA794" i="1"/>
  <c r="DB794" i="1"/>
  <c r="DC1509" i="1"/>
  <c r="DC1825" i="1"/>
  <c r="DE336" i="1"/>
  <c r="DA1111" i="1"/>
  <c r="DB1111" i="1"/>
  <c r="DA1919" i="1"/>
  <c r="DB1919" i="1"/>
  <c r="DC314" i="1"/>
  <c r="DC892" i="1"/>
  <c r="DE1227" i="1"/>
  <c r="DC1756" i="1"/>
  <c r="DC491" i="1"/>
  <c r="DC1273" i="1"/>
  <c r="DE1813" i="1"/>
  <c r="DE276" i="1"/>
  <c r="DE1034" i="1"/>
  <c r="DB1298" i="1"/>
  <c r="DA1298" i="1"/>
  <c r="DA1967" i="1"/>
  <c r="DC1967" i="1"/>
  <c r="DB596" i="1"/>
  <c r="DA596" i="1"/>
  <c r="DE894" i="1"/>
  <c r="DC1741" i="1"/>
  <c r="DE136" i="1"/>
  <c r="CO723" i="1"/>
  <c r="CN723" i="1"/>
  <c r="CP1023" i="1"/>
  <c r="CN1716" i="1"/>
  <c r="CO1716" i="1"/>
  <c r="CP322" i="1"/>
  <c r="CP845" i="1"/>
  <c r="CR1628" i="1"/>
  <c r="CR2021" i="1"/>
  <c r="CP494" i="1"/>
  <c r="CR1205" i="1"/>
  <c r="CR2005" i="1"/>
  <c r="CP335" i="1"/>
  <c r="CR902" i="1"/>
  <c r="CR1589" i="1"/>
  <c r="CR101" i="1"/>
  <c r="CP653" i="1"/>
  <c r="CO1458" i="1"/>
  <c r="CN1458" i="1"/>
  <c r="CP1912" i="1"/>
  <c r="CO290" i="1"/>
  <c r="CN290" i="1"/>
  <c r="CN927" i="1"/>
  <c r="CO927" i="1"/>
  <c r="CP1658" i="1"/>
  <c r="CR177" i="1"/>
  <c r="CR553" i="1"/>
  <c r="CR1388" i="1"/>
  <c r="CN1687" i="1"/>
  <c r="CO1687" i="1"/>
  <c r="CP643" i="1"/>
  <c r="CP959" i="1"/>
  <c r="CO232" i="1"/>
  <c r="CN232" i="1"/>
  <c r="CO744" i="1"/>
  <c r="CN744" i="1"/>
  <c r="CP1085" i="1"/>
  <c r="CR1539" i="1"/>
  <c r="CP317" i="1"/>
  <c r="CR990" i="1"/>
  <c r="CO117" i="1"/>
  <c r="CN117" i="1"/>
  <c r="CO762" i="1"/>
  <c r="CN762" i="1"/>
  <c r="CR1318" i="1"/>
  <c r="CN1953" i="1"/>
  <c r="CO1953" i="1"/>
  <c r="CP441" i="1"/>
  <c r="CP1167" i="1"/>
  <c r="CP1473" i="1"/>
  <c r="DE1235" i="1"/>
  <c r="DE1400" i="1"/>
  <c r="CP1769" i="1"/>
  <c r="DC439" i="1"/>
  <c r="CB1819" i="1"/>
  <c r="CD1059" i="1"/>
  <c r="CB1745" i="1"/>
  <c r="CB1727" i="1"/>
  <c r="CB495" i="1"/>
  <c r="CB379" i="1"/>
  <c r="CD1503" i="1"/>
  <c r="CD1737" i="1"/>
  <c r="CD1385" i="1"/>
  <c r="CA291" i="1"/>
  <c r="BZ291" i="1"/>
  <c r="BZ1608" i="1"/>
  <c r="CA1608" i="1"/>
  <c r="CD566" i="1"/>
  <c r="CD332" i="1"/>
  <c r="CD413" i="1"/>
  <c r="BZ1864" i="1"/>
  <c r="CA1864" i="1"/>
  <c r="BZ891" i="1"/>
  <c r="CA891" i="1"/>
  <c r="CD770" i="1"/>
  <c r="BZ1779" i="1"/>
  <c r="CA1779" i="1"/>
  <c r="CD1447" i="1"/>
  <c r="CB949" i="1"/>
  <c r="CD2025" i="1"/>
  <c r="CA1987" i="1"/>
  <c r="BZ1987" i="1"/>
  <c r="CD1633" i="1"/>
  <c r="CB414" i="1"/>
  <c r="CD1129" i="1"/>
  <c r="CD1191" i="1"/>
  <c r="BZ672" i="1"/>
  <c r="CA672" i="1"/>
  <c r="CA690" i="1"/>
  <c r="BZ690" i="1"/>
  <c r="BZ1338" i="1"/>
  <c r="CA1338" i="1"/>
  <c r="BZ2035" i="1"/>
  <c r="CA2035" i="1"/>
  <c r="CB588" i="1"/>
  <c r="CB1890" i="1"/>
  <c r="CB1567" i="1"/>
  <c r="CD91" i="1"/>
  <c r="CD131" i="1"/>
  <c r="CB1882" i="1"/>
  <c r="CD1149" i="1"/>
  <c r="CD1035" i="1"/>
  <c r="CD1538" i="1"/>
  <c r="CD856" i="1"/>
  <c r="CB104" i="1"/>
  <c r="CB794" i="1"/>
  <c r="CB1637" i="1"/>
  <c r="CB194" i="1"/>
  <c r="CB648" i="1"/>
  <c r="CD1046" i="1"/>
  <c r="CB1640" i="1"/>
  <c r="BZ424" i="1"/>
  <c r="CA424" i="1"/>
  <c r="BZ1924" i="1"/>
  <c r="CA1924" i="1"/>
  <c r="CD1261" i="1"/>
  <c r="CB279" i="1"/>
  <c r="CD1774" i="1"/>
  <c r="BZ567" i="1"/>
  <c r="CA567" i="1"/>
  <c r="CB1515" i="1"/>
  <c r="CB622" i="1"/>
  <c r="CA1079" i="1"/>
  <c r="BZ1079" i="1"/>
  <c r="CB1415" i="1"/>
  <c r="CB288" i="1"/>
  <c r="CB657" i="1"/>
  <c r="CB347" i="1"/>
  <c r="CR1933" i="1"/>
  <c r="DC411" i="1"/>
  <c r="DC1050" i="1"/>
  <c r="DA1596" i="1"/>
  <c r="DB1596" i="1"/>
  <c r="DE100" i="1"/>
  <c r="DE475" i="1"/>
  <c r="DC1367" i="1"/>
  <c r="DC1935" i="1"/>
  <c r="DC494" i="1"/>
  <c r="DC828" i="1"/>
  <c r="DC229" i="1"/>
  <c r="DC806" i="1"/>
  <c r="DB1394" i="1"/>
  <c r="DA1394" i="1"/>
  <c r="DB1687" i="1"/>
  <c r="DA1687" i="1"/>
  <c r="DC474" i="1"/>
  <c r="DC1268" i="1"/>
  <c r="DC1799" i="1"/>
  <c r="DE106" i="1"/>
  <c r="DC634" i="1"/>
  <c r="DE1247" i="1"/>
  <c r="DB1979" i="1"/>
  <c r="DA1979" i="1"/>
  <c r="DC531" i="1"/>
  <c r="DC1035" i="1"/>
  <c r="DB1632" i="1"/>
  <c r="DA1632" i="1"/>
  <c r="DB272" i="1"/>
  <c r="DA272" i="1"/>
  <c r="DE833" i="1"/>
  <c r="DC1419" i="1"/>
  <c r="DE1913" i="1"/>
  <c r="DC460" i="1"/>
  <c r="DC1106" i="1"/>
  <c r="DC1899" i="1"/>
  <c r="DE189" i="1"/>
  <c r="DA873" i="1"/>
  <c r="DB873" i="1"/>
  <c r="DC1381" i="1"/>
  <c r="DC2041" i="1"/>
  <c r="DC681" i="1"/>
  <c r="DE1200" i="1"/>
  <c r="DE1841" i="1"/>
  <c r="CN1798" i="1"/>
  <c r="CO1798" i="1"/>
  <c r="CR597" i="1"/>
  <c r="CP1144" i="1"/>
  <c r="CP1839" i="1"/>
  <c r="CR506" i="1"/>
  <c r="CN975" i="1"/>
  <c r="CO975" i="1"/>
  <c r="CR1223" i="1"/>
  <c r="CR2034" i="1"/>
  <c r="CP346" i="1"/>
  <c r="CN1156" i="1"/>
  <c r="CO1156" i="1"/>
  <c r="CO1615" i="1"/>
  <c r="CN1615" i="1"/>
  <c r="CO269" i="1"/>
  <c r="CN269" i="1"/>
  <c r="CP455" i="1"/>
  <c r="CP1079" i="1"/>
  <c r="CR86" i="1"/>
  <c r="CP635" i="1"/>
  <c r="CR1225" i="1"/>
  <c r="CO1660" i="1"/>
  <c r="CN1660" i="1"/>
  <c r="CO394" i="1"/>
  <c r="CN394" i="1"/>
  <c r="CP1075" i="1"/>
  <c r="CP1406" i="1"/>
  <c r="CR768" i="1"/>
  <c r="CR1274" i="1"/>
  <c r="CR1886" i="1"/>
  <c r="CR384" i="1"/>
  <c r="CP1104" i="1"/>
  <c r="CO1569" i="1"/>
  <c r="CN1569" i="1"/>
  <c r="CO170" i="1"/>
  <c r="CN170" i="1"/>
  <c r="CP545" i="1"/>
  <c r="CO1783" i="1"/>
  <c r="CN1783" i="1"/>
  <c r="CN591" i="1"/>
  <c r="CP591" i="1"/>
  <c r="CO1245" i="1"/>
  <c r="CN1245" i="1"/>
  <c r="CP84" i="1"/>
  <c r="CO584" i="1"/>
  <c r="CN584" i="1"/>
  <c r="CN1283" i="1"/>
  <c r="CO1283" i="1"/>
  <c r="CP2042" i="1"/>
  <c r="CN565" i="1"/>
  <c r="CO565" i="1"/>
  <c r="CO915" i="1"/>
  <c r="CN915" i="1"/>
  <c r="CN1121" i="1"/>
  <c r="CO1121" i="1"/>
  <c r="DC1018" i="1"/>
  <c r="DC1915" i="1"/>
  <c r="CO1482" i="1"/>
  <c r="CN1482" i="1"/>
  <c r="DB98" i="1"/>
  <c r="DA98" i="1"/>
  <c r="CD1525" i="1"/>
  <c r="CB666" i="1"/>
  <c r="CB925" i="1"/>
  <c r="CB1341" i="1"/>
  <c r="CA1510" i="1"/>
  <c r="BZ1510" i="1"/>
  <c r="CD241" i="1"/>
  <c r="CB254" i="1"/>
  <c r="CD1257" i="1"/>
  <c r="CD1370" i="1"/>
  <c r="CA1452" i="1"/>
  <c r="BZ1452" i="1"/>
  <c r="BZ1867" i="1"/>
  <c r="CA1867" i="1"/>
  <c r="CD2031" i="1"/>
  <c r="BZ704" i="1"/>
  <c r="CA704" i="1"/>
  <c r="CD363" i="1"/>
  <c r="BZ937" i="1"/>
  <c r="CA937" i="1"/>
  <c r="DB996" i="1"/>
  <c r="DA996" i="1"/>
  <c r="DB324" i="1"/>
  <c r="DA324" i="1"/>
  <c r="DA902" i="1"/>
  <c r="DB902" i="1"/>
  <c r="DB1588" i="1"/>
  <c r="DA1588" i="1"/>
  <c r="DC2017" i="1"/>
  <c r="DC708" i="1"/>
  <c r="DA987" i="1"/>
  <c r="DB987" i="1"/>
  <c r="DE1737" i="1"/>
  <c r="DB199" i="1"/>
  <c r="DA199" i="1"/>
  <c r="DE745" i="1"/>
  <c r="DC1733" i="1"/>
  <c r="DE1986" i="1"/>
  <c r="DC676" i="1"/>
  <c r="DA975" i="1"/>
  <c r="DB975" i="1"/>
  <c r="DC1711" i="1"/>
  <c r="DA143" i="1"/>
  <c r="DB143" i="1"/>
  <c r="DE863" i="1"/>
  <c r="DC1698" i="1"/>
  <c r="DC89" i="1"/>
  <c r="DB480" i="1"/>
  <c r="DA480" i="1"/>
  <c r="DB1294" i="1"/>
  <c r="DA1294" i="1"/>
  <c r="DE1472" i="1"/>
  <c r="DC169" i="1"/>
  <c r="DC978" i="1"/>
  <c r="DE1674" i="1"/>
  <c r="DA73" i="1"/>
  <c r="DB73" i="1"/>
  <c r="DA730" i="1"/>
  <c r="DB730" i="1"/>
  <c r="DB1240" i="1"/>
  <c r="DC1240" i="1"/>
  <c r="DC1903" i="1"/>
  <c r="DE337" i="1"/>
  <c r="DE960" i="1"/>
  <c r="DE1486" i="1"/>
  <c r="DB158" i="1"/>
  <c r="DA158" i="1"/>
  <c r="DA501" i="1"/>
  <c r="DB501" i="1"/>
  <c r="DB1119" i="1"/>
  <c r="DA1119" i="1"/>
  <c r="DC1794" i="1"/>
  <c r="DB512" i="1"/>
  <c r="DA512" i="1"/>
  <c r="DA901" i="1"/>
  <c r="DB901" i="1"/>
  <c r="DC1482" i="1"/>
  <c r="DC1636" i="1"/>
  <c r="CP610" i="1"/>
  <c r="CP1282" i="1"/>
  <c r="CN1954" i="1"/>
  <c r="CP1954" i="1"/>
  <c r="CP256" i="1"/>
  <c r="CR855" i="1"/>
  <c r="CN1296" i="1"/>
  <c r="CO1296" i="1"/>
  <c r="CR1747" i="1"/>
  <c r="CP618" i="1"/>
  <c r="CR1029" i="1"/>
  <c r="CR1827" i="1"/>
  <c r="CN241" i="1"/>
  <c r="CO241" i="1"/>
  <c r="CR960" i="1"/>
  <c r="CP1429" i="1"/>
  <c r="CR1945" i="1"/>
  <c r="CP332" i="1"/>
  <c r="CP1081" i="1"/>
  <c r="CR1843" i="1"/>
  <c r="CP63" i="1"/>
  <c r="CP662" i="1"/>
  <c r="CP1363" i="1"/>
  <c r="CR1705" i="1"/>
  <c r="CN669" i="1"/>
  <c r="CP669" i="1"/>
  <c r="CO1161" i="1"/>
  <c r="CN1161" i="1"/>
  <c r="CO1609" i="1"/>
  <c r="CN1609" i="1"/>
  <c r="CP316" i="1"/>
  <c r="CO730" i="1"/>
  <c r="CN730" i="1"/>
  <c r="CN1546" i="1"/>
  <c r="CO1546" i="1"/>
  <c r="CP1548" i="1"/>
  <c r="CO683" i="1"/>
  <c r="CN683" i="1"/>
  <c r="CO1068" i="1"/>
  <c r="CN1068" i="1"/>
  <c r="CO1915" i="1"/>
  <c r="CN1915" i="1"/>
  <c r="CO312" i="1"/>
  <c r="CN312" i="1"/>
  <c r="CP831" i="1"/>
  <c r="CP1444" i="1"/>
  <c r="CP583" i="1"/>
  <c r="CN1263" i="1"/>
  <c r="CO1263" i="1"/>
  <c r="CO1803" i="1"/>
  <c r="CN1803" i="1"/>
  <c r="CP908" i="1"/>
  <c r="CP1667" i="1"/>
  <c r="CO1999" i="1"/>
  <c r="CN1999" i="1"/>
  <c r="DC854" i="1"/>
  <c r="DE1366" i="1"/>
  <c r="DE1609" i="1"/>
  <c r="CB1244" i="1"/>
  <c r="CD1675" i="1"/>
  <c r="BZ523" i="1"/>
  <c r="CA523" i="1"/>
  <c r="CB1684" i="1"/>
  <c r="CD1278" i="1"/>
  <c r="CB742" i="1"/>
  <c r="CB772" i="1"/>
  <c r="CD1491" i="1"/>
  <c r="BZ1962" i="1"/>
  <c r="CA1962" i="1"/>
  <c r="CB1240" i="1"/>
  <c r="CB209" i="1"/>
  <c r="CD1651" i="1"/>
  <c r="CB1698" i="1"/>
  <c r="CA452" i="1"/>
  <c r="BZ452" i="1"/>
  <c r="CA366" i="1"/>
  <c r="BZ366" i="1"/>
  <c r="CB1582" i="1"/>
  <c r="CD1622" i="1"/>
  <c r="CB736" i="1"/>
  <c r="CB1932" i="1"/>
  <c r="CD1266" i="1"/>
  <c r="CB1054" i="1"/>
  <c r="CD92" i="1"/>
  <c r="BZ1335" i="1"/>
  <c r="CA1335" i="1"/>
  <c r="CB1260" i="1"/>
  <c r="CB419" i="1"/>
  <c r="CB1292" i="1"/>
  <c r="CA500" i="1"/>
  <c r="BZ500" i="1"/>
  <c r="CB800" i="1"/>
  <c r="BZ1097" i="1"/>
  <c r="CA1097" i="1"/>
  <c r="BZ1183" i="1"/>
  <c r="CA1183" i="1"/>
  <c r="CA667" i="1"/>
  <c r="BZ667" i="1"/>
  <c r="CB686" i="1"/>
  <c r="CD1955" i="1"/>
  <c r="CB1566" i="1"/>
  <c r="BZ392" i="1"/>
  <c r="CB392" i="1"/>
  <c r="CD1545" i="1"/>
  <c r="CB86" i="1"/>
  <c r="BZ113" i="1"/>
  <c r="CA113" i="1"/>
  <c r="BZ1347" i="1"/>
  <c r="CA1347" i="1"/>
  <c r="CB614" i="1"/>
  <c r="CD682" i="1"/>
  <c r="CB1750" i="1"/>
  <c r="CB341" i="1"/>
  <c r="BZ1920" i="1"/>
  <c r="CA1920" i="1"/>
  <c r="CD494" i="1"/>
  <c r="CD1172" i="1"/>
  <c r="CB1742" i="1"/>
  <c r="CA674" i="1"/>
  <c r="BZ674" i="1"/>
  <c r="CA863" i="1"/>
  <c r="BZ863" i="1"/>
  <c r="CD335" i="1"/>
  <c r="CD1233" i="1"/>
  <c r="CP1043" i="1"/>
  <c r="CN381" i="1"/>
  <c r="CO381" i="1"/>
  <c r="CP870" i="1"/>
  <c r="CD373" i="1"/>
  <c r="BZ406" i="1"/>
  <c r="CA406" i="1"/>
  <c r="DE479" i="1"/>
  <c r="DB644" i="1"/>
  <c r="DA644" i="1"/>
  <c r="DC1007" i="1"/>
  <c r="CP1436" i="1"/>
  <c r="CR92" i="1"/>
  <c r="CN1738" i="1"/>
  <c r="CO1738" i="1"/>
  <c r="DB2008" i="1"/>
  <c r="DA2008" i="1"/>
  <c r="CB1360" i="1"/>
  <c r="CB1207" i="1"/>
  <c r="CB477" i="1"/>
  <c r="DE722" i="1"/>
  <c r="DA956" i="1"/>
  <c r="DB956" i="1"/>
  <c r="DE559" i="1"/>
  <c r="CR1350" i="1"/>
  <c r="CP630" i="1"/>
  <c r="CR351" i="1"/>
  <c r="CO1712" i="1"/>
  <c r="CN1712" i="1"/>
  <c r="CD1362" i="1"/>
  <c r="CB142" i="1"/>
  <c r="CB289" i="1"/>
  <c r="DB1815" i="1"/>
  <c r="DA1815" i="1"/>
  <c r="DB1575" i="1"/>
  <c r="DA1575" i="1"/>
  <c r="DC1849" i="1"/>
  <c r="CO1400" i="1"/>
  <c r="CN1400" i="1"/>
  <c r="CO280" i="1"/>
  <c r="CN280" i="1"/>
  <c r="CR1619" i="1"/>
  <c r="CP547" i="1"/>
  <c r="DB1108" i="1"/>
  <c r="DA1108" i="1"/>
  <c r="CB633" i="1"/>
  <c r="CB283" i="1"/>
  <c r="CD150" i="1"/>
  <c r="BZ1914" i="1"/>
  <c r="CA1914" i="1"/>
  <c r="DE551" i="1"/>
  <c r="DB1418" i="1"/>
  <c r="DA1418" i="1"/>
  <c r="DC236" i="1"/>
  <c r="CO1164" i="1"/>
  <c r="CN1164" i="1"/>
  <c r="CP1865" i="1"/>
  <c r="CO2049" i="1"/>
  <c r="CN2049" i="1"/>
  <c r="CB656" i="1"/>
  <c r="DC496" i="1"/>
  <c r="CA1519" i="1"/>
  <c r="BZ1519" i="1"/>
  <c r="CB84" i="1"/>
  <c r="CB296" i="1"/>
  <c r="DC366" i="1"/>
  <c r="DE1507" i="1"/>
  <c r="DC2018" i="1"/>
  <c r="DB672" i="1"/>
  <c r="DA672" i="1"/>
  <c r="DB1226" i="1"/>
  <c r="DA1226" i="1"/>
  <c r="DE1702" i="1"/>
  <c r="DB97" i="1"/>
  <c r="DA97" i="1"/>
  <c r="DA859" i="1"/>
  <c r="DB859" i="1"/>
  <c r="DE1678" i="1"/>
  <c r="DC78" i="1"/>
  <c r="DE476" i="1"/>
  <c r="DC1275" i="1"/>
  <c r="DE1422" i="1"/>
  <c r="DC127" i="1"/>
  <c r="DC954" i="1"/>
  <c r="DA1669" i="1"/>
  <c r="DB1669" i="1"/>
  <c r="DC56" i="1"/>
  <c r="DE727" i="1"/>
  <c r="DB1234" i="1"/>
  <c r="DA1234" i="1"/>
  <c r="DA1898" i="1"/>
  <c r="DC1898" i="1"/>
  <c r="DC334" i="1"/>
  <c r="DB946" i="1"/>
  <c r="DA946" i="1"/>
  <c r="DC1465" i="1"/>
  <c r="DE142" i="1"/>
  <c r="DA407" i="1"/>
  <c r="DB407" i="1"/>
  <c r="DA941" i="1"/>
  <c r="DB941" i="1"/>
  <c r="DE1788" i="1"/>
  <c r="DE467" i="1"/>
  <c r="DB937" i="1"/>
  <c r="DA937" i="1"/>
  <c r="DC1477" i="1"/>
  <c r="DE123" i="1"/>
  <c r="DE649" i="1"/>
  <c r="DA1347" i="1"/>
  <c r="DB1347" i="1"/>
  <c r="DC1473" i="1"/>
  <c r="CR249" i="1"/>
  <c r="CR814" i="1"/>
  <c r="CN1294" i="1"/>
  <c r="CO1294" i="1"/>
  <c r="CR1737" i="1"/>
  <c r="CR588" i="1"/>
  <c r="CN1008" i="1"/>
  <c r="CO1008" i="1"/>
  <c r="CN1816" i="1"/>
  <c r="CO1816" i="1"/>
  <c r="CP223" i="1"/>
  <c r="CO957" i="1"/>
  <c r="CN957" i="1"/>
  <c r="CO1416" i="1"/>
  <c r="CN1416" i="1"/>
  <c r="CP1854" i="1"/>
  <c r="CP582" i="1"/>
  <c r="CP1305" i="1"/>
  <c r="CR1556" i="1"/>
  <c r="CR329" i="1"/>
  <c r="CR734" i="1"/>
  <c r="CR1507" i="1"/>
  <c r="CP2036" i="1"/>
  <c r="CR672" i="1"/>
  <c r="CR1356" i="1"/>
  <c r="CN1952" i="1"/>
  <c r="CO1952" i="1"/>
  <c r="CP301" i="1"/>
  <c r="CO704" i="1"/>
  <c r="CN704" i="1"/>
  <c r="CO1512" i="1"/>
  <c r="CN1512" i="1"/>
  <c r="CR1521" i="1"/>
  <c r="CN646" i="1"/>
  <c r="CO646" i="1"/>
  <c r="CR1054" i="1"/>
  <c r="CR1907" i="1"/>
  <c r="CR229" i="1"/>
  <c r="CP790" i="1"/>
  <c r="CP1424" i="1"/>
  <c r="CN94" i="1"/>
  <c r="CO94" i="1"/>
  <c r="CO562" i="1"/>
  <c r="CN562" i="1"/>
  <c r="CR1168" i="1"/>
  <c r="CN311" i="1"/>
  <c r="CO311" i="1"/>
  <c r="CO883" i="1"/>
  <c r="CP883" i="1"/>
  <c r="CR1656" i="1"/>
  <c r="CO1978" i="1"/>
  <c r="CN1978" i="1"/>
  <c r="CP714" i="1"/>
  <c r="CR992" i="1"/>
  <c r="CR1707" i="1"/>
  <c r="DC1452" i="1"/>
  <c r="CN1948" i="1"/>
  <c r="CO1948" i="1"/>
  <c r="DE270" i="1"/>
  <c r="CB1738" i="1"/>
  <c r="CD1291" i="1"/>
  <c r="CA755" i="1"/>
  <c r="BZ755" i="1"/>
  <c r="CD775" i="1"/>
  <c r="CD1797" i="1"/>
  <c r="CD1429" i="1"/>
  <c r="BZ218" i="1"/>
  <c r="CA218" i="1"/>
  <c r="CB1222" i="1"/>
  <c r="CB1134" i="1"/>
  <c r="CD489" i="1"/>
  <c r="BZ1116" i="1"/>
  <c r="CA1116" i="1"/>
  <c r="BZ1700" i="1"/>
  <c r="CA1700" i="1"/>
  <c r="CB158" i="1"/>
  <c r="CB226" i="1"/>
  <c r="CD1168" i="1"/>
  <c r="CB1658" i="1"/>
  <c r="CA476" i="1"/>
  <c r="BZ476" i="1"/>
  <c r="CB1375" i="1"/>
  <c r="CB1224" i="1"/>
  <c r="CD694" i="1"/>
  <c r="CB730" i="1"/>
  <c r="BZ1744" i="1"/>
  <c r="CA1744" i="1"/>
  <c r="BZ1376" i="1"/>
  <c r="CA1376" i="1"/>
  <c r="CB174" i="1"/>
  <c r="CD1734" i="1"/>
  <c r="CD511" i="1"/>
  <c r="CA448" i="1"/>
  <c r="BZ448" i="1"/>
  <c r="CD474" i="1"/>
  <c r="CB2010" i="1"/>
  <c r="CD1013" i="1"/>
  <c r="CA839" i="1"/>
  <c r="BZ839" i="1"/>
  <c r="CB1766" i="1"/>
  <c r="CB1084" i="1"/>
  <c r="CB894" i="1"/>
  <c r="CD1404" i="1"/>
  <c r="CD1406" i="1"/>
  <c r="CD561" i="1"/>
  <c r="CD1421" i="1"/>
  <c r="CB1553" i="1"/>
  <c r="CD257" i="1"/>
  <c r="CA284" i="1"/>
  <c r="BZ284" i="1"/>
  <c r="CA1642" i="1"/>
  <c r="BZ1642" i="1"/>
  <c r="CD401" i="1"/>
  <c r="CD68" i="1"/>
  <c r="CB1238" i="1"/>
  <c r="BZ2044" i="1"/>
  <c r="CA2044" i="1"/>
  <c r="CD1945" i="1"/>
  <c r="CD1344" i="1"/>
  <c r="BZ616" i="1"/>
  <c r="CA616" i="1"/>
  <c r="BZ1326" i="1"/>
  <c r="CA1326" i="1"/>
  <c r="CD675" i="1"/>
  <c r="CB143" i="1"/>
  <c r="CA318" i="1"/>
  <c r="BZ318" i="1"/>
  <c r="CB1316" i="1"/>
  <c r="BZ1295" i="1"/>
  <c r="CA1295" i="1"/>
  <c r="CB134" i="1"/>
  <c r="CB1008" i="1"/>
  <c r="CA1707" i="1"/>
  <c r="BZ1707" i="1"/>
  <c r="DE526" i="1"/>
  <c r="DE696" i="1"/>
  <c r="DB947" i="1"/>
  <c r="DA947" i="1"/>
  <c r="DB1731" i="1"/>
  <c r="DA1731" i="1"/>
  <c r="DE150" i="1"/>
  <c r="DB692" i="1"/>
  <c r="DA692" i="1"/>
  <c r="DA1723" i="1"/>
  <c r="DB1723" i="1"/>
  <c r="DE1299" i="1"/>
  <c r="DC565" i="1"/>
  <c r="DC1218" i="1"/>
  <c r="DC1864" i="1"/>
  <c r="DE425" i="1"/>
  <c r="DB963" i="1"/>
  <c r="DA963" i="1"/>
  <c r="DE1501" i="1"/>
  <c r="DE76" i="1"/>
  <c r="DE697" i="1"/>
  <c r="DC1432" i="1"/>
  <c r="DA1735" i="1"/>
  <c r="DB1735" i="1"/>
  <c r="DC352" i="1"/>
  <c r="DA986" i="1"/>
  <c r="DB986" i="1"/>
  <c r="DC1453" i="1"/>
  <c r="DC108" i="1"/>
  <c r="DE755" i="1"/>
  <c r="DE1163" i="1"/>
  <c r="DE1566" i="1"/>
  <c r="DE353" i="1"/>
  <c r="DE1089" i="1"/>
  <c r="DC1690" i="1"/>
  <c r="DC107" i="1"/>
  <c r="DB598" i="1"/>
  <c r="DA598" i="1"/>
  <c r="DC1318" i="1"/>
  <c r="DE1907" i="1"/>
  <c r="DC631" i="1"/>
  <c r="DC985" i="1"/>
  <c r="DE1624" i="1"/>
  <c r="DC171" i="1"/>
  <c r="DA484" i="1"/>
  <c r="DC484" i="1"/>
  <c r="DC1099" i="1"/>
  <c r="DA1796" i="1"/>
  <c r="DB1796" i="1"/>
  <c r="CN267" i="1"/>
  <c r="CO267" i="1"/>
  <c r="CR803" i="1"/>
  <c r="CP1131" i="1"/>
  <c r="CP1885" i="1"/>
  <c r="CN467" i="1"/>
  <c r="CO467" i="1"/>
  <c r="CO1190" i="1"/>
  <c r="CN1190" i="1"/>
  <c r="CR1923" i="1"/>
  <c r="CR330" i="1"/>
  <c r="CO827" i="1"/>
  <c r="CN827" i="1"/>
  <c r="CP1407" i="1"/>
  <c r="CR2023" i="1"/>
  <c r="CP278" i="1"/>
  <c r="CR1076" i="1"/>
  <c r="CP1824" i="1"/>
  <c r="CR410" i="1"/>
  <c r="CR898" i="1"/>
  <c r="CP1180" i="1"/>
  <c r="CP665" i="1"/>
  <c r="CP1148" i="1"/>
  <c r="CN1586" i="1"/>
  <c r="CO1586" i="1"/>
  <c r="CR457" i="1"/>
  <c r="CP918" i="1"/>
  <c r="CR1665" i="1"/>
  <c r="CP1708" i="1"/>
  <c r="CN590" i="1"/>
  <c r="CO590" i="1"/>
  <c r="CP1037" i="1"/>
  <c r="CP1504" i="1"/>
  <c r="CN403" i="1"/>
  <c r="CO403" i="1"/>
  <c r="CP955" i="1"/>
  <c r="CR1627" i="1"/>
  <c r="CR722" i="1"/>
  <c r="CP1367" i="1"/>
  <c r="CR308" i="1"/>
  <c r="CP1009" i="1"/>
  <c r="CR1439" i="1"/>
  <c r="CR1845" i="1"/>
  <c r="CN569" i="1"/>
  <c r="CO569" i="1"/>
  <c r="CR1130" i="1"/>
  <c r="CN1834" i="1"/>
  <c r="CO1834" i="1"/>
  <c r="DE1433" i="1"/>
  <c r="CN1883" i="1"/>
  <c r="CO1883" i="1"/>
  <c r="DC91" i="1"/>
  <c r="CB207" i="1"/>
  <c r="CB1144" i="1"/>
  <c r="BZ651" i="1"/>
  <c r="CA651" i="1"/>
  <c r="CA55" i="1"/>
  <c r="BZ55" i="1"/>
  <c r="CD1274" i="1"/>
  <c r="BZ1133" i="1"/>
  <c r="CA1133" i="1"/>
  <c r="CD330" i="1"/>
  <c r="CD1676" i="1"/>
  <c r="CB1827" i="1"/>
  <c r="CD1591" i="1"/>
  <c r="CB632" i="1"/>
  <c r="DA760" i="1"/>
  <c r="DB760" i="1"/>
  <c r="DE66" i="1"/>
  <c r="DA898" i="1"/>
  <c r="DB898" i="1"/>
  <c r="DE1476" i="1"/>
  <c r="DE2012" i="1"/>
  <c r="DC666" i="1"/>
  <c r="DB1202" i="1"/>
  <c r="DA1202" i="1"/>
  <c r="DC1686" i="1"/>
  <c r="DB416" i="1"/>
  <c r="DA416" i="1"/>
  <c r="DC953" i="1"/>
  <c r="DB1458" i="1"/>
  <c r="DA1458" i="1"/>
  <c r="DB687" i="1"/>
  <c r="DA687" i="1"/>
  <c r="DB1411" i="1"/>
  <c r="DA1411" i="1"/>
  <c r="DB1725" i="1"/>
  <c r="DA1725" i="1"/>
  <c r="DE346" i="1"/>
  <c r="DC974" i="1"/>
  <c r="DE1446" i="1"/>
  <c r="DC81" i="1"/>
  <c r="DE749" i="1"/>
  <c r="DC1125" i="1"/>
  <c r="DE1514" i="1"/>
  <c r="DA351" i="1"/>
  <c r="DB351" i="1"/>
  <c r="DA1088" i="1"/>
  <c r="DB1088" i="1"/>
  <c r="DC1677" i="1"/>
  <c r="DE90" i="1"/>
  <c r="DC454" i="1"/>
  <c r="DC1312" i="1"/>
  <c r="DB1894" i="1"/>
  <c r="DA1894" i="1"/>
  <c r="DC593" i="1"/>
  <c r="DA826" i="1"/>
  <c r="DB826" i="1"/>
  <c r="DB1598" i="1"/>
  <c r="DA1598" i="1"/>
  <c r="DC156" i="1"/>
  <c r="DC862" i="1"/>
  <c r="DC1427" i="1"/>
  <c r="DA457" i="1"/>
  <c r="DB457" i="1"/>
  <c r="DB1620" i="1"/>
  <c r="DA1620" i="1"/>
  <c r="CN461" i="1"/>
  <c r="CO461" i="1"/>
  <c r="CR1186" i="1"/>
  <c r="CP1918" i="1"/>
  <c r="CP321" i="1"/>
  <c r="CP774" i="1"/>
  <c r="CO2014" i="1"/>
  <c r="CN2014" i="1"/>
  <c r="CR104" i="1"/>
  <c r="CR1055" i="1"/>
  <c r="CP1812" i="1"/>
  <c r="CP326" i="1"/>
  <c r="CP661" i="1"/>
  <c r="CP1481" i="1"/>
  <c r="CP2029" i="1"/>
  <c r="CN651" i="1"/>
  <c r="CO651" i="1"/>
  <c r="CO1353" i="1"/>
  <c r="CN1353" i="1"/>
  <c r="CN1939" i="1"/>
  <c r="CO1939" i="1"/>
  <c r="CN285" i="1"/>
  <c r="CO285" i="1"/>
  <c r="CP612" i="1"/>
  <c r="CP1506" i="1"/>
  <c r="CO1428" i="1"/>
  <c r="CN1428" i="1"/>
  <c r="CO573" i="1"/>
  <c r="CN573" i="1"/>
  <c r="CP989" i="1"/>
  <c r="CN1480" i="1"/>
  <c r="CO1480" i="1"/>
  <c r="CR400" i="1"/>
  <c r="CO945" i="1"/>
  <c r="CN945" i="1"/>
  <c r="CR1616" i="1"/>
  <c r="CR102" i="1"/>
  <c r="CN717" i="1"/>
  <c r="CO717" i="1"/>
  <c r="CO1867" i="1"/>
  <c r="CN1867" i="1"/>
  <c r="CO252" i="1"/>
  <c r="CN252" i="1"/>
  <c r="CP1028" i="1"/>
  <c r="CN1440" i="1"/>
  <c r="CO1440" i="1"/>
  <c r="CN531" i="1"/>
  <c r="CO531" i="1"/>
  <c r="CP1119" i="1"/>
  <c r="CP1826" i="1"/>
  <c r="CR497" i="1"/>
  <c r="CO953" i="1"/>
  <c r="CN953" i="1"/>
  <c r="CP1697" i="1"/>
  <c r="CP1889" i="1"/>
  <c r="DC604" i="1"/>
  <c r="DC984" i="1"/>
  <c r="DA1325" i="1"/>
  <c r="DB1325" i="1"/>
  <c r="CD1560" i="1"/>
  <c r="CB1276" i="1"/>
  <c r="CA1564" i="1"/>
  <c r="BZ1564" i="1"/>
  <c r="BZ1680" i="1"/>
  <c r="CA1680" i="1"/>
  <c r="CA381" i="1"/>
  <c r="BZ381" i="1"/>
  <c r="CB398" i="1"/>
  <c r="CD1386" i="1"/>
  <c r="CB1676" i="1"/>
  <c r="CD557" i="1"/>
  <c r="CD1645" i="1"/>
  <c r="CD743" i="1"/>
  <c r="BZ1832" i="1"/>
  <c r="CA1832" i="1"/>
  <c r="CD1112" i="1"/>
  <c r="CD933" i="1"/>
  <c r="CB1894" i="1"/>
  <c r="CA1219" i="1"/>
  <c r="BZ1219" i="1"/>
  <c r="CD1069" i="1"/>
  <c r="CD311" i="1"/>
  <c r="BZ280" i="1"/>
  <c r="CA280" i="1"/>
  <c r="CD2021" i="1"/>
  <c r="CD678" i="1"/>
  <c r="CB1524" i="1"/>
  <c r="CD806" i="1"/>
  <c r="CA236" i="1"/>
  <c r="BZ236" i="1"/>
  <c r="CD1687" i="1"/>
  <c r="CD1619" i="1"/>
  <c r="CB2018" i="1"/>
  <c r="CD1289" i="1"/>
  <c r="CP1724" i="1"/>
  <c r="DC437" i="1"/>
  <c r="DC961" i="1"/>
  <c r="DE243" i="1"/>
  <c r="DA814" i="1"/>
  <c r="DB814" i="1"/>
  <c r="DC1622" i="1"/>
  <c r="DE61" i="1"/>
  <c r="DE683" i="1"/>
  <c r="DB1408" i="1"/>
  <c r="DA1408" i="1"/>
  <c r="DC1670" i="1"/>
  <c r="DB338" i="1"/>
  <c r="DA338" i="1"/>
  <c r="DC965" i="1"/>
  <c r="DC1424" i="1"/>
  <c r="DC68" i="1"/>
  <c r="DB743" i="1"/>
  <c r="DA743" i="1"/>
  <c r="DE1061" i="1"/>
  <c r="DC1510" i="1"/>
  <c r="DB332" i="1"/>
  <c r="DA332" i="1"/>
  <c r="DC1072" i="1"/>
  <c r="DA1676" i="1"/>
  <c r="DB1676" i="1"/>
  <c r="DE79" i="1"/>
  <c r="DC415" i="1"/>
  <c r="DC1289" i="1"/>
  <c r="DE1891" i="1"/>
  <c r="DB590" i="1"/>
  <c r="DA590" i="1"/>
  <c r="DC616" i="1"/>
  <c r="DC1586" i="1"/>
  <c r="DB141" i="1"/>
  <c r="DA141" i="1"/>
  <c r="DB832" i="1"/>
  <c r="DA832" i="1"/>
  <c r="DC1412" i="1"/>
  <c r="DE1762" i="1"/>
  <c r="DC441" i="1"/>
  <c r="DA1025" i="1"/>
  <c r="DB1025" i="1"/>
  <c r="DE1619" i="1"/>
  <c r="DE151" i="1"/>
  <c r="DC344" i="1"/>
  <c r="DC1459" i="1"/>
  <c r="DA1761" i="1"/>
  <c r="DB1761" i="1"/>
  <c r="CN305" i="1"/>
  <c r="CO305" i="1"/>
  <c r="CP764" i="1"/>
  <c r="CN1391" i="1"/>
  <c r="CO1391" i="1"/>
  <c r="CP1921" i="1"/>
  <c r="CO566" i="1"/>
  <c r="CN566" i="1"/>
  <c r="CR1049" i="1"/>
  <c r="CP1808" i="1"/>
  <c r="CO309" i="1"/>
  <c r="CN309" i="1"/>
  <c r="CR928" i="1"/>
  <c r="CP1455" i="1"/>
  <c r="CN1996" i="1"/>
  <c r="CO1996" i="1"/>
  <c r="CO405" i="1"/>
  <c r="CN405" i="1"/>
  <c r="CR1172" i="1"/>
  <c r="CP1662" i="1"/>
  <c r="CN446" i="1"/>
  <c r="CO446" i="1"/>
  <c r="CP946" i="1"/>
  <c r="CR1726" i="1"/>
  <c r="CP2027" i="1"/>
  <c r="CR636" i="1"/>
  <c r="CR1247" i="1"/>
  <c r="CO1881" i="1"/>
  <c r="CN1881" i="1"/>
  <c r="CP361" i="1"/>
  <c r="CP931" i="1"/>
  <c r="CN1602" i="1"/>
  <c r="CO1602" i="1"/>
  <c r="CR100" i="1"/>
  <c r="CO712" i="1"/>
  <c r="CN712" i="1"/>
  <c r="CN1342" i="1"/>
  <c r="CO1342" i="1"/>
  <c r="CN1855" i="1"/>
  <c r="CO1855" i="1"/>
  <c r="CN537" i="1"/>
  <c r="CO537" i="1"/>
  <c r="CR1024" i="1"/>
  <c r="CP1437" i="1"/>
  <c r="CR95" i="1"/>
  <c r="CO742" i="1"/>
  <c r="CN742" i="1"/>
  <c r="CR1314" i="1"/>
  <c r="CO490" i="1"/>
  <c r="CN490" i="1"/>
  <c r="CR948" i="1"/>
  <c r="CP1690" i="1"/>
  <c r="CR1751" i="1"/>
  <c r="CP649" i="1"/>
  <c r="CN1109" i="1"/>
  <c r="CO1109" i="1"/>
  <c r="CP1554" i="1"/>
  <c r="DE1117" i="1"/>
  <c r="DE1789" i="1"/>
  <c r="CO1878" i="1"/>
  <c r="CN1878" i="1"/>
  <c r="CA1575" i="1"/>
  <c r="BZ1575" i="1"/>
  <c r="CB1683" i="1"/>
  <c r="CB385" i="1"/>
  <c r="CD430" i="1"/>
  <c r="CD1902" i="1"/>
  <c r="CB801" i="1"/>
  <c r="BZ786" i="1"/>
  <c r="CA786" i="1"/>
  <c r="CD619" i="1"/>
  <c r="CB1467" i="1"/>
  <c r="CB1469" i="1"/>
  <c r="CB625" i="1"/>
  <c r="CB1539" i="1"/>
  <c r="CD895" i="1"/>
  <c r="CD827" i="1"/>
  <c r="CB1758" i="1"/>
  <c r="CD1078" i="1"/>
  <c r="CB305" i="1"/>
  <c r="CB114" i="1"/>
  <c r="BZ1947" i="1"/>
  <c r="CA1947" i="1"/>
  <c r="BZ1613" i="1"/>
  <c r="CA1613" i="1"/>
  <c r="CD510" i="1"/>
  <c r="CD231" i="1"/>
  <c r="CB1312" i="1"/>
  <c r="CD679" i="1"/>
  <c r="CD821" i="1"/>
  <c r="CB1612" i="1"/>
  <c r="BZ1337" i="1"/>
  <c r="CA1337" i="1"/>
  <c r="CA227" i="1"/>
  <c r="BZ227" i="1"/>
  <c r="CB1428" i="1"/>
  <c r="CB1438" i="1"/>
  <c r="BZ788" i="1"/>
  <c r="CA788" i="1"/>
  <c r="BZ920" i="1"/>
  <c r="CA920" i="1"/>
  <c r="BZ991" i="1"/>
  <c r="CA991" i="1"/>
  <c r="DB1809" i="1"/>
  <c r="DA1809" i="1"/>
  <c r="DE410" i="1"/>
  <c r="DC1181" i="1"/>
  <c r="DE1675" i="1"/>
  <c r="DE235" i="1"/>
  <c r="DA808" i="1"/>
  <c r="DB808" i="1"/>
  <c r="DC1348" i="1"/>
  <c r="DE1666" i="1"/>
  <c r="DC548" i="1"/>
  <c r="DE1359" i="1"/>
  <c r="DC1837" i="1"/>
  <c r="DB359" i="1"/>
  <c r="DA359" i="1"/>
  <c r="DB795" i="1"/>
  <c r="DA795" i="1"/>
  <c r="DB1439" i="1"/>
  <c r="DA1439" i="1"/>
  <c r="DC1792" i="1"/>
  <c r="DB618" i="1"/>
  <c r="DA618" i="1"/>
  <c r="DE1065" i="1"/>
  <c r="DE1772" i="1"/>
  <c r="DB157" i="1"/>
  <c r="DA157" i="1"/>
  <c r="DB769" i="1"/>
  <c r="DA769" i="1"/>
  <c r="DA1668" i="1"/>
  <c r="DB1668" i="1"/>
  <c r="DE2014" i="1"/>
  <c r="DE542" i="1"/>
  <c r="DC1009" i="1"/>
  <c r="DE1602" i="1"/>
  <c r="DB367" i="1"/>
  <c r="DA367" i="1"/>
  <c r="DE798" i="1"/>
  <c r="DC1414" i="1"/>
  <c r="DE1645" i="1"/>
  <c r="DE711" i="1"/>
  <c r="DC1233" i="1"/>
  <c r="DA1901" i="1"/>
  <c r="DB1901" i="1"/>
  <c r="DA328" i="1"/>
  <c r="DB328" i="1"/>
  <c r="DE887" i="1"/>
  <c r="DB1401" i="1"/>
  <c r="DA1401" i="1"/>
  <c r="DC2025" i="1"/>
  <c r="DC458" i="1"/>
  <c r="DB1154" i="1"/>
  <c r="DA1154" i="1"/>
  <c r="DC1840" i="1"/>
  <c r="CP217" i="1"/>
  <c r="CN947" i="1"/>
  <c r="CO947" i="1"/>
  <c r="CN1574" i="1"/>
  <c r="CO1574" i="1"/>
  <c r="CN1500" i="1"/>
  <c r="CO1500" i="1"/>
  <c r="CP572" i="1"/>
  <c r="CR1241" i="1"/>
  <c r="CR1943" i="1"/>
  <c r="CP406" i="1"/>
  <c r="CR885" i="1"/>
  <c r="CR1592" i="1"/>
  <c r="CR2003" i="1"/>
  <c r="CN622" i="1"/>
  <c r="CO622" i="1"/>
  <c r="CR1341" i="1"/>
  <c r="CR1927" i="1"/>
  <c r="CR283" i="1"/>
  <c r="CP786" i="1"/>
  <c r="CP1494" i="1"/>
  <c r="CR2044" i="1"/>
  <c r="CP567" i="1"/>
  <c r="CN956" i="1"/>
  <c r="CO956" i="1"/>
  <c r="CR1435" i="1"/>
  <c r="CP356" i="1"/>
  <c r="CR909" i="1"/>
  <c r="CR1281" i="1"/>
  <c r="CN705" i="1"/>
  <c r="CO705" i="1"/>
  <c r="CP1485" i="1"/>
  <c r="CR1969" i="1"/>
  <c r="CN443" i="1"/>
  <c r="CO443" i="1"/>
  <c r="CP1125" i="1"/>
  <c r="CP1563" i="1"/>
  <c r="CN85" i="1"/>
  <c r="CO85" i="1"/>
  <c r="CR759" i="1"/>
  <c r="CR1310" i="1"/>
  <c r="CP325" i="1"/>
  <c r="CR833" i="1"/>
  <c r="CO1479" i="1"/>
  <c r="CN1479" i="1"/>
  <c r="CR107" i="1"/>
  <c r="CO578" i="1"/>
  <c r="CN578" i="1"/>
  <c r="CN1202" i="1"/>
  <c r="CO1202" i="1"/>
  <c r="CR1770" i="1"/>
  <c r="DC1131" i="1"/>
  <c r="DE1820" i="1"/>
  <c r="CR1898" i="1"/>
  <c r="CD1157" i="1"/>
  <c r="CB1594" i="1"/>
  <c r="CB249" i="1"/>
  <c r="BZ281" i="1"/>
  <c r="CA281" i="1"/>
  <c r="CD1808" i="1"/>
  <c r="BZ1706" i="1"/>
  <c r="CA1706" i="1"/>
  <c r="CB639" i="1"/>
  <c r="CB1605" i="1"/>
  <c r="CD1547" i="1"/>
  <c r="CD1835" i="1"/>
  <c r="CB1115" i="1"/>
  <c r="CD940" i="1"/>
  <c r="CD1783" i="1"/>
  <c r="CA1081" i="1"/>
  <c r="BZ1081" i="1"/>
  <c r="CB327" i="1"/>
  <c r="CD1952" i="1"/>
  <c r="CD1643" i="1"/>
  <c r="CD514" i="1"/>
  <c r="CB766" i="1"/>
  <c r="BZ1323" i="1"/>
  <c r="CA1323" i="1"/>
  <c r="BZ685" i="1"/>
  <c r="CA685" i="1"/>
  <c r="CD842" i="1"/>
  <c r="BZ1650" i="1"/>
  <c r="CA1650" i="1"/>
  <c r="BZ1348" i="1"/>
  <c r="CA1348" i="1"/>
  <c r="CD246" i="1"/>
  <c r="CA1818" i="1"/>
  <c r="BZ1818" i="1"/>
  <c r="BZ1043" i="1"/>
  <c r="CA1043" i="1"/>
  <c r="CB386" i="1"/>
  <c r="CA492" i="1"/>
  <c r="BZ492" i="1"/>
  <c r="CD1788" i="1"/>
  <c r="CD1461" i="1"/>
  <c r="CA376" i="1"/>
  <c r="BZ376" i="1"/>
  <c r="CD1363" i="1"/>
  <c r="CB1409" i="1"/>
  <c r="CA784" i="1"/>
  <c r="BZ784" i="1"/>
  <c r="CD892" i="1"/>
  <c r="CD1216" i="1"/>
  <c r="CR1617" i="1"/>
  <c r="DE311" i="1"/>
  <c r="DC872" i="1"/>
  <c r="DB1211" i="1"/>
  <c r="DA1211" i="1"/>
  <c r="DB1890" i="1"/>
  <c r="DA1890" i="1"/>
  <c r="DE612" i="1"/>
  <c r="DE1147" i="1"/>
  <c r="DC1708" i="1"/>
  <c r="DB345" i="1"/>
  <c r="DA345" i="1"/>
  <c r="DA776" i="1"/>
  <c r="DB776" i="1"/>
  <c r="DE1403" i="1"/>
  <c r="DC1746" i="1"/>
  <c r="DB614" i="1"/>
  <c r="DA614" i="1"/>
  <c r="DC1055" i="1"/>
  <c r="DE1769" i="1"/>
  <c r="DC115" i="1"/>
  <c r="DB675" i="1"/>
  <c r="DA675" i="1"/>
  <c r="DC1660" i="1"/>
  <c r="DB1962" i="1"/>
  <c r="DA1962" i="1"/>
  <c r="DB507" i="1"/>
  <c r="DA507" i="1"/>
  <c r="DC1000" i="1"/>
  <c r="DB1590" i="1"/>
  <c r="DA1590" i="1"/>
  <c r="DC342" i="1"/>
  <c r="DB791" i="1"/>
  <c r="DA791" i="1"/>
  <c r="DC1391" i="1"/>
  <c r="DA1631" i="1"/>
  <c r="DB1631" i="1"/>
  <c r="DA703" i="1"/>
  <c r="DB703" i="1"/>
  <c r="DC1229" i="1"/>
  <c r="DB306" i="1"/>
  <c r="DA306" i="1"/>
  <c r="DB842" i="1"/>
  <c r="DA842" i="1"/>
  <c r="DC1363" i="1"/>
  <c r="DE1721" i="1"/>
  <c r="DC430" i="1"/>
  <c r="DC1140" i="1"/>
  <c r="DB1816" i="1"/>
  <c r="DA1816" i="1"/>
  <c r="DA383" i="1"/>
  <c r="DC383" i="1"/>
  <c r="DE927" i="1"/>
  <c r="DB1382" i="1"/>
  <c r="DA1382" i="1"/>
  <c r="DC680" i="1"/>
  <c r="CR558" i="1"/>
  <c r="CN1237" i="1"/>
  <c r="CO1237" i="1"/>
  <c r="CP1937" i="1"/>
  <c r="CN398" i="1"/>
  <c r="CO398" i="1"/>
  <c r="CO871" i="1"/>
  <c r="CN871" i="1"/>
  <c r="CR1591" i="1"/>
  <c r="CP1909" i="1"/>
  <c r="CN617" i="1"/>
  <c r="CO617" i="1"/>
  <c r="CN1320" i="1"/>
  <c r="CO1320" i="1"/>
  <c r="CP1903" i="1"/>
  <c r="CN442" i="1"/>
  <c r="CO442" i="1"/>
  <c r="CP944" i="1"/>
  <c r="CP1722" i="1"/>
  <c r="CP2025" i="1"/>
  <c r="CR627" i="1"/>
  <c r="CR1207" i="1"/>
  <c r="CO1879" i="1"/>
  <c r="CN1879" i="1"/>
  <c r="CR343" i="1"/>
  <c r="CP924" i="1"/>
  <c r="CN1598" i="1"/>
  <c r="CO1598" i="1"/>
  <c r="CO115" i="1"/>
  <c r="CN115" i="1"/>
  <c r="CN660" i="1"/>
  <c r="CO660" i="1"/>
  <c r="CO1469" i="1"/>
  <c r="CN1469" i="1"/>
  <c r="CP1935" i="1"/>
  <c r="CR438" i="1"/>
  <c r="CN1106" i="1"/>
  <c r="CO1106" i="1"/>
  <c r="CO1561" i="1"/>
  <c r="CN1561" i="1"/>
  <c r="CN193" i="1"/>
  <c r="CO193" i="1"/>
  <c r="CP735" i="1"/>
  <c r="CP1297" i="1"/>
  <c r="CO1947" i="1"/>
  <c r="CN1947" i="1"/>
  <c r="CP368" i="1"/>
  <c r="CP1095" i="1"/>
  <c r="CN103" i="1"/>
  <c r="CO103" i="1"/>
  <c r="CP575" i="1"/>
  <c r="CP1761" i="1"/>
  <c r="CR450" i="1"/>
  <c r="CR1012" i="1"/>
  <c r="CP1498" i="1"/>
  <c r="DC1923" i="1"/>
  <c r="CR1817" i="1"/>
  <c r="DE567" i="1"/>
  <c r="DC967" i="1"/>
  <c r="CD1815" i="1"/>
  <c r="CD1709" i="1"/>
  <c r="CA644" i="1"/>
  <c r="BZ644" i="1"/>
  <c r="CB1205" i="1"/>
  <c r="BZ1259" i="1"/>
  <c r="CA1259" i="1"/>
  <c r="CD2022" i="1"/>
  <c r="CB952" i="1"/>
  <c r="CD1668" i="1"/>
  <c r="CD733" i="1"/>
  <c r="CB431" i="1"/>
  <c r="CD1517" i="1"/>
  <c r="CA1243" i="1"/>
  <c r="BZ1243" i="1"/>
  <c r="CD80" i="1"/>
  <c r="CD506" i="1"/>
  <c r="CB1549" i="1"/>
  <c r="CB205" i="1"/>
  <c r="BZ263" i="1"/>
  <c r="CA263" i="1"/>
  <c r="BZ1736" i="1"/>
  <c r="CA1736" i="1"/>
  <c r="BZ1674" i="1"/>
  <c r="CA1674" i="1"/>
  <c r="CD596" i="1"/>
  <c r="CB1941" i="1"/>
  <c r="CA1226" i="1"/>
  <c r="BZ1226" i="1"/>
  <c r="CB972" i="1"/>
  <c r="CD896" i="1"/>
  <c r="CD965" i="1"/>
  <c r="BZ1372" i="1"/>
  <c r="CA1372" i="1"/>
  <c r="BZ300" i="1"/>
  <c r="CA300" i="1"/>
  <c r="CD1972" i="1"/>
  <c r="CA707" i="1"/>
  <c r="BZ707" i="1"/>
  <c r="BZ645" i="1"/>
  <c r="CA645" i="1"/>
  <c r="CB558" i="1"/>
  <c r="BZ1302" i="1"/>
  <c r="CA1302" i="1"/>
  <c r="BZ1513" i="1"/>
  <c r="CA1513" i="1"/>
  <c r="CD423" i="1"/>
  <c r="BZ1532" i="1"/>
  <c r="CA1532" i="1"/>
  <c r="BZ1310" i="1"/>
  <c r="CA1310" i="1"/>
  <c r="BZ74" i="1"/>
  <c r="CA74" i="1"/>
  <c r="CA969" i="1"/>
  <c r="BZ969" i="1"/>
  <c r="BZ1927" i="1"/>
  <c r="CA1927" i="1"/>
  <c r="CB979" i="1"/>
  <c r="CD810" i="1"/>
  <c r="CD129" i="1"/>
  <c r="CR1781" i="1"/>
  <c r="DC186" i="1"/>
  <c r="DB1199" i="1"/>
  <c r="DA1199" i="1"/>
  <c r="DE1966" i="1"/>
  <c r="DC317" i="1"/>
  <c r="DA913" i="1"/>
  <c r="DB913" i="1"/>
  <c r="DB1402" i="1"/>
  <c r="DA1402" i="1"/>
  <c r="DB187" i="1"/>
  <c r="DA187" i="1"/>
  <c r="DA691" i="1"/>
  <c r="DB691" i="1"/>
  <c r="DE1285" i="1"/>
  <c r="DA1709" i="1"/>
  <c r="DB1709" i="1"/>
  <c r="DC395" i="1"/>
  <c r="DB1164" i="1"/>
  <c r="DA1164" i="1"/>
  <c r="DE1282" i="1"/>
  <c r="DB148" i="1"/>
  <c r="DA148" i="1"/>
  <c r="DE702" i="1"/>
  <c r="DB966" i="1"/>
  <c r="DA966" i="1"/>
  <c r="DA1949" i="1"/>
  <c r="DB1949" i="1"/>
  <c r="DB295" i="1"/>
  <c r="DA295" i="1"/>
  <c r="DE1045" i="1"/>
  <c r="DA1397" i="1"/>
  <c r="DB1397" i="1"/>
  <c r="DC160" i="1"/>
  <c r="DE721" i="1"/>
  <c r="DC1266" i="1"/>
  <c r="DA1969" i="1"/>
  <c r="DB1969" i="1"/>
  <c r="DB537" i="1"/>
  <c r="DA537" i="1"/>
  <c r="DA1082" i="1"/>
  <c r="DB1082" i="1"/>
  <c r="DE1564" i="1"/>
  <c r="DC248" i="1"/>
  <c r="DB851" i="1"/>
  <c r="DA851" i="1"/>
  <c r="DC1036" i="1"/>
  <c r="DA1861" i="1"/>
  <c r="DB1861" i="1"/>
  <c r="DE435" i="1"/>
  <c r="DE1179" i="1"/>
  <c r="DE1380" i="1"/>
  <c r="DC191" i="1"/>
  <c r="DE787" i="1"/>
  <c r="DC1346" i="1"/>
  <c r="DA1802" i="1"/>
  <c r="DC1802" i="1"/>
  <c r="CR451" i="1"/>
  <c r="CR668" i="1"/>
  <c r="CN1487" i="1"/>
  <c r="CO1487" i="1"/>
  <c r="CR154" i="1"/>
  <c r="CR555" i="1"/>
  <c r="CR1134" i="1"/>
  <c r="CO1811" i="1"/>
  <c r="CN1811" i="1"/>
  <c r="CP163" i="1"/>
  <c r="CP1022" i="1"/>
  <c r="CP1348" i="1"/>
  <c r="CO127" i="1"/>
  <c r="CN127" i="1"/>
  <c r="CR846" i="1"/>
  <c r="CO1325" i="1"/>
  <c r="CN1325" i="1"/>
  <c r="CP1728" i="1"/>
  <c r="CR642" i="1"/>
  <c r="CN906" i="1"/>
  <c r="CO906" i="1"/>
  <c r="CN1368" i="1"/>
  <c r="CO1368" i="1"/>
  <c r="CP841" i="1"/>
  <c r="CO1300" i="1"/>
  <c r="CN1300" i="1"/>
  <c r="CR1929" i="1"/>
  <c r="CN491" i="1"/>
  <c r="CO491" i="1"/>
  <c r="CR1331" i="1"/>
  <c r="CN1596" i="1"/>
  <c r="CO1596" i="1"/>
  <c r="CO279" i="1"/>
  <c r="CN279" i="1"/>
  <c r="CR798" i="1"/>
  <c r="CR1369" i="1"/>
  <c r="CN1638" i="1"/>
  <c r="CO1638" i="1"/>
  <c r="CR1032" i="1"/>
  <c r="CR1577" i="1"/>
  <c r="CO284" i="1"/>
  <c r="CN284" i="1"/>
  <c r="CN857" i="1"/>
  <c r="CO857" i="1"/>
  <c r="CO1460" i="1"/>
  <c r="CN1460" i="1"/>
  <c r="CP415" i="1"/>
  <c r="CO1145" i="1"/>
  <c r="CN1145" i="1"/>
  <c r="CN1904" i="1"/>
  <c r="CO1904" i="1"/>
  <c r="CP296" i="1"/>
  <c r="CR699" i="1"/>
  <c r="CR1375" i="1"/>
  <c r="CP1899" i="1"/>
  <c r="DE1621" i="1"/>
  <c r="CO1720" i="1"/>
  <c r="CN1720" i="1"/>
  <c r="DA128" i="1"/>
  <c r="DB128" i="1"/>
  <c r="CA1778" i="1"/>
  <c r="BZ1778" i="1"/>
  <c r="CA1419" i="1"/>
  <c r="BZ1419" i="1"/>
  <c r="CD360" i="1"/>
  <c r="CB1910" i="1"/>
  <c r="CD1104" i="1"/>
  <c r="BZ449" i="1"/>
  <c r="CB449" i="1"/>
  <c r="CD571" i="1"/>
  <c r="CD1368" i="1"/>
  <c r="CB629" i="1"/>
  <c r="CB1787" i="1"/>
  <c r="CD1094" i="1"/>
  <c r="CB352" i="1"/>
  <c r="CD117" i="1"/>
  <c r="CB1823" i="1"/>
  <c r="CB1509" i="1"/>
  <c r="CD425" i="1"/>
  <c r="CA2005" i="1"/>
  <c r="BZ2005" i="1"/>
  <c r="CD1215" i="1"/>
  <c r="CA576" i="1"/>
  <c r="BZ576" i="1"/>
  <c r="CA654" i="1"/>
  <c r="BZ654" i="1"/>
  <c r="BZ1182" i="1"/>
  <c r="CA1182" i="1"/>
  <c r="CB1197" i="1"/>
  <c r="BZ85" i="1"/>
  <c r="CA85" i="1"/>
  <c r="CD1466" i="1"/>
  <c r="CB420" i="1"/>
  <c r="BZ354" i="1"/>
  <c r="CA354" i="1"/>
  <c r="CB1801" i="1"/>
  <c r="CD774" i="1"/>
  <c r="BZ748" i="1"/>
  <c r="CA748" i="1"/>
  <c r="CD1811" i="1"/>
  <c r="CD1037" i="1"/>
  <c r="CB382" i="1"/>
  <c r="BZ486" i="1"/>
  <c r="CA486" i="1"/>
  <c r="CA1572" i="1"/>
  <c r="BZ1572" i="1"/>
  <c r="CB1314" i="1"/>
  <c r="CD219" i="1"/>
  <c r="CA1268" i="1"/>
  <c r="BZ1268" i="1"/>
  <c r="CB1403" i="1"/>
  <c r="CD779" i="1"/>
  <c r="CB885" i="1"/>
  <c r="CD822" i="1"/>
  <c r="CR1742" i="1"/>
  <c r="DA463" i="1"/>
  <c r="DC463" i="1"/>
  <c r="DA899" i="1"/>
  <c r="DB899" i="1"/>
  <c r="DE1587" i="1"/>
  <c r="DA126" i="1"/>
  <c r="DC126" i="1"/>
  <c r="DE719" i="1"/>
  <c r="DE1340" i="1"/>
  <c r="DC1974" i="1"/>
  <c r="DE387" i="1"/>
  <c r="DC1160" i="1"/>
  <c r="DE1114" i="1"/>
  <c r="DC138" i="1"/>
  <c r="DB654" i="1"/>
  <c r="DA654" i="1"/>
  <c r="DC942" i="1"/>
  <c r="DB1943" i="1"/>
  <c r="DA1943" i="1"/>
  <c r="DC283" i="1"/>
  <c r="DA1042" i="1"/>
  <c r="DB1042" i="1"/>
  <c r="DE1390" i="1"/>
  <c r="DA154" i="1"/>
  <c r="DB154" i="1"/>
  <c r="DE713" i="1"/>
  <c r="DC1262" i="1"/>
  <c r="DE1968" i="1"/>
  <c r="DC530" i="1"/>
  <c r="DC1070" i="1"/>
  <c r="DC1512" i="1"/>
  <c r="DA227" i="1"/>
  <c r="DB227" i="1"/>
  <c r="DE848" i="1"/>
  <c r="DE992" i="1"/>
  <c r="DE1858" i="1"/>
  <c r="DA389" i="1"/>
  <c r="DC389" i="1"/>
  <c r="DC1143" i="1"/>
  <c r="DE1925" i="1"/>
  <c r="DB116" i="1"/>
  <c r="DA116" i="1"/>
  <c r="DB771" i="1"/>
  <c r="DA771" i="1"/>
  <c r="DC1344" i="1"/>
  <c r="DA1774" i="1"/>
  <c r="DB1774" i="1"/>
  <c r="DB349" i="1"/>
  <c r="DA349" i="1"/>
  <c r="DC1314" i="1"/>
  <c r="DE1822" i="1"/>
  <c r="CN149" i="1"/>
  <c r="CO149" i="1"/>
  <c r="CN390" i="1"/>
  <c r="CO390" i="1"/>
  <c r="CP1098" i="1"/>
  <c r="CP1802" i="1"/>
  <c r="CR380" i="1"/>
  <c r="CR863" i="1"/>
  <c r="CR1645" i="1"/>
  <c r="CP191" i="1"/>
  <c r="CP819" i="1"/>
  <c r="CO1307" i="1"/>
  <c r="CN1307" i="1"/>
  <c r="CN1703" i="1"/>
  <c r="CO1703" i="1"/>
  <c r="CO540" i="1"/>
  <c r="CN540" i="1"/>
  <c r="CP1160" i="1"/>
  <c r="CP1863" i="1"/>
  <c r="CR302" i="1"/>
  <c r="CN894" i="1"/>
  <c r="CO894" i="1"/>
  <c r="CO1340" i="1"/>
  <c r="CN1340" i="1"/>
  <c r="CN1830" i="1"/>
  <c r="CO1830" i="1"/>
  <c r="CR272" i="1"/>
  <c r="CN1203" i="1"/>
  <c r="CO1203" i="1"/>
  <c r="CP1965" i="1"/>
  <c r="CP268" i="1"/>
  <c r="CN769" i="1"/>
  <c r="CO769" i="1"/>
  <c r="CP1680" i="1"/>
  <c r="CN2048" i="1"/>
  <c r="CP2048" i="1"/>
  <c r="CR695" i="1"/>
  <c r="CR1000" i="1"/>
  <c r="CP1509" i="1"/>
  <c r="CO257" i="1"/>
  <c r="CN257" i="1"/>
  <c r="CR791" i="1"/>
  <c r="CN1451" i="1"/>
  <c r="CO1451" i="1"/>
  <c r="CR1902" i="1"/>
  <c r="CP715" i="1"/>
  <c r="CP1044" i="1"/>
  <c r="CN281" i="1"/>
  <c r="CO281" i="1"/>
  <c r="CP673" i="1"/>
  <c r="CN1358" i="1"/>
  <c r="CO1358" i="1"/>
  <c r="CN1791" i="1"/>
  <c r="CO1791" i="1"/>
  <c r="CP542" i="1"/>
  <c r="CP1004" i="1"/>
  <c r="CP1736" i="1"/>
  <c r="CO1961" i="1"/>
  <c r="CN1961" i="1"/>
  <c r="DC575" i="1"/>
  <c r="DA1069" i="1"/>
  <c r="DB1069" i="1"/>
  <c r="CD1921" i="1"/>
  <c r="CB1117" i="1"/>
  <c r="BZ455" i="1"/>
  <c r="CA455" i="1"/>
  <c r="CB577" i="1"/>
  <c r="CB1998" i="1"/>
  <c r="CA1141" i="1"/>
  <c r="CB1141" i="1"/>
  <c r="CB1025" i="1"/>
  <c r="CD1530" i="1"/>
  <c r="CB498" i="1"/>
  <c r="CB623" i="1"/>
  <c r="CD1554" i="1"/>
  <c r="BZ210" i="1"/>
  <c r="CA210" i="1"/>
  <c r="CA269" i="1"/>
  <c r="BZ269" i="1"/>
  <c r="CB1468" i="1"/>
  <c r="BZ1584" i="1"/>
  <c r="CA1584" i="1"/>
  <c r="CA467" i="1"/>
  <c r="BZ467" i="1"/>
  <c r="CD1710" i="1"/>
  <c r="CB1136" i="1"/>
  <c r="CA866" i="1"/>
  <c r="BZ866" i="1"/>
  <c r="CA792" i="1"/>
  <c r="BZ792" i="1"/>
  <c r="CD1879" i="1"/>
  <c r="BZ1163" i="1"/>
  <c r="CA1163" i="1"/>
  <c r="CB155" i="1"/>
  <c r="CD1809" i="1"/>
  <c r="CD2024" i="1"/>
  <c r="CD556" i="1"/>
  <c r="CB421" i="1"/>
  <c r="CB1071" i="1"/>
  <c r="CB90" i="1"/>
  <c r="CA815" i="1"/>
  <c r="BZ815" i="1"/>
  <c r="CD1956" i="1"/>
  <c r="CA563" i="1"/>
  <c r="BZ563" i="1"/>
  <c r="CD641" i="1"/>
  <c r="CB548" i="1"/>
  <c r="CD1858" i="1"/>
  <c r="BZ1313" i="1"/>
  <c r="CA1313" i="1"/>
  <c r="CB265" i="1"/>
  <c r="CB1464" i="1"/>
  <c r="BZ1282" i="1"/>
  <c r="CA1282" i="1"/>
  <c r="CD71" i="1"/>
  <c r="CA959" i="1"/>
  <c r="BZ959" i="1"/>
  <c r="CA1156" i="1"/>
  <c r="BZ1156" i="1"/>
  <c r="DE94" i="1"/>
  <c r="DE645" i="1"/>
  <c r="DE746" i="1"/>
  <c r="DE1808" i="1"/>
  <c r="DB177" i="1"/>
  <c r="DA177" i="1"/>
  <c r="DE1052" i="1"/>
  <c r="DC1606" i="1"/>
  <c r="DC105" i="1"/>
  <c r="DA599" i="1"/>
  <c r="DB599" i="1"/>
  <c r="DC1372" i="1"/>
  <c r="DC1942" i="1"/>
  <c r="DC197" i="1"/>
  <c r="DB1040" i="1"/>
  <c r="DA1040" i="1"/>
  <c r="DE1384" i="1"/>
  <c r="DE700" i="1"/>
  <c r="DC1246" i="1"/>
  <c r="DC1959" i="1"/>
  <c r="DE516" i="1"/>
  <c r="DC1066" i="1"/>
  <c r="DE1431" i="1"/>
  <c r="DA221" i="1"/>
  <c r="DB221" i="1"/>
  <c r="DB843" i="1"/>
  <c r="DA843" i="1"/>
  <c r="DA1521" i="1"/>
  <c r="DB1521" i="1"/>
  <c r="DC1850" i="1"/>
  <c r="DE343" i="1"/>
  <c r="DC1127" i="1"/>
  <c r="DC1921" i="1"/>
  <c r="DA59" i="1"/>
  <c r="DB59" i="1"/>
  <c r="DC725" i="1"/>
  <c r="DB1315" i="1"/>
  <c r="DA1315" i="1"/>
  <c r="DE1757" i="1"/>
  <c r="DC517" i="1"/>
  <c r="DC1293" i="1"/>
  <c r="DA1821" i="1"/>
  <c r="DC1821" i="1"/>
  <c r="DC285" i="1"/>
  <c r="DE738" i="1"/>
  <c r="DC1337" i="1"/>
  <c r="DC1981" i="1"/>
  <c r="CP344" i="1"/>
  <c r="CP913" i="1"/>
  <c r="CO1702" i="1"/>
  <c r="CN1702" i="1"/>
  <c r="CP2001" i="1"/>
  <c r="CO728" i="1"/>
  <c r="CN728" i="1"/>
  <c r="CP1030" i="1"/>
  <c r="CN1734" i="1"/>
  <c r="CO1734" i="1"/>
  <c r="CN396" i="1"/>
  <c r="CO396" i="1"/>
  <c r="CO865" i="1"/>
  <c r="CN865" i="1"/>
  <c r="CR1643" i="1"/>
  <c r="CP2030" i="1"/>
  <c r="CO548" i="1"/>
  <c r="CN548" i="1"/>
  <c r="CP858" i="1"/>
  <c r="CP1323" i="1"/>
  <c r="CP323" i="1"/>
  <c r="CP640" i="1"/>
  <c r="CO1236" i="1"/>
  <c r="CN1236" i="1"/>
  <c r="CN62" i="1"/>
  <c r="CO62" i="1"/>
  <c r="CP648" i="1"/>
  <c r="CR1267" i="1"/>
  <c r="CR1678" i="1"/>
  <c r="CR1083" i="1"/>
  <c r="CR1419" i="1"/>
  <c r="CN90" i="1"/>
  <c r="CO90" i="1"/>
  <c r="CR625" i="1"/>
  <c r="CN1410" i="1"/>
  <c r="CO1410" i="1"/>
  <c r="CN1699" i="1"/>
  <c r="CO1699" i="1"/>
  <c r="CO65" i="1"/>
  <c r="CN65" i="1"/>
  <c r="CO962" i="1"/>
  <c r="CN962" i="1"/>
  <c r="CO1483" i="1"/>
  <c r="CN1483" i="1"/>
  <c r="CR235" i="1"/>
  <c r="CR763" i="1"/>
  <c r="CP1152" i="1"/>
  <c r="CO496" i="1"/>
  <c r="CN496" i="1"/>
  <c r="CR1137" i="1"/>
  <c r="CP1570" i="1"/>
  <c r="CP151" i="1"/>
  <c r="CR550" i="1"/>
  <c r="CO1329" i="1"/>
  <c r="CN1329" i="1"/>
  <c r="CR1973" i="1"/>
  <c r="DA380" i="1"/>
  <c r="DB380" i="1"/>
  <c r="DE1187" i="1"/>
  <c r="DC1729" i="1"/>
  <c r="CD1343" i="1"/>
  <c r="CD1050" i="1"/>
  <c r="CB741" i="1"/>
  <c r="CB658" i="1"/>
  <c r="BZ1812" i="1"/>
  <c r="CA1812" i="1"/>
  <c r="CD1048" i="1"/>
  <c r="CA103" i="1"/>
  <c r="BZ103" i="1"/>
  <c r="CD437" i="1"/>
  <c r="BZ1148" i="1"/>
  <c r="CA1148" i="1"/>
  <c r="CD1350" i="1"/>
  <c r="BZ713" i="1"/>
  <c r="CA713" i="1"/>
  <c r="BZ868" i="1"/>
  <c r="CA868" i="1"/>
  <c r="CB1307" i="1"/>
  <c r="BZ1230" i="1"/>
  <c r="CA1230" i="1"/>
  <c r="CD108" i="1"/>
  <c r="CB1597" i="1"/>
  <c r="CD537" i="1"/>
  <c r="CA310" i="1"/>
  <c r="BZ310" i="1"/>
  <c r="CA395" i="1"/>
  <c r="BZ395" i="1"/>
  <c r="CB1844" i="1"/>
  <c r="CB871" i="1"/>
  <c r="CA757" i="1"/>
  <c r="BZ757" i="1"/>
  <c r="CB1731" i="1"/>
  <c r="BZ1441" i="1"/>
  <c r="CA1441" i="1"/>
  <c r="CD945" i="1"/>
  <c r="BZ2048" i="1"/>
  <c r="CA2048" i="1"/>
  <c r="CB1982" i="1"/>
  <c r="CA1606" i="1"/>
  <c r="BZ1606" i="1"/>
  <c r="CD405" i="1"/>
  <c r="CB1937" i="1"/>
  <c r="CB1578" i="1"/>
  <c r="CD95" i="1"/>
  <c r="CA137" i="1"/>
  <c r="BZ137" i="1"/>
  <c r="CB1928" i="1"/>
  <c r="BZ1067" i="1"/>
  <c r="CA1067" i="1"/>
  <c r="CD917" i="1"/>
  <c r="CD1926" i="1"/>
  <c r="CA1152" i="1"/>
  <c r="CB1152" i="1"/>
  <c r="CA469" i="1"/>
  <c r="BZ469" i="1"/>
  <c r="CA580" i="1"/>
  <c r="BZ580" i="1"/>
  <c r="CD684" i="1"/>
  <c r="CB901" i="1"/>
  <c r="CD1303" i="1"/>
  <c r="CD138" i="1"/>
  <c r="CB1436" i="1"/>
  <c r="CD1611" i="1"/>
  <c r="CB551" i="1"/>
  <c r="CD1919" i="1"/>
  <c r="CD1063" i="1"/>
  <c r="CD320" i="1"/>
  <c r="BZ890" i="1"/>
  <c r="CA890" i="1"/>
  <c r="CB396" i="1"/>
  <c r="CB1614" i="1"/>
  <c r="CB1851" i="1"/>
  <c r="CD1869" i="1"/>
  <c r="CP1932" i="1"/>
  <c r="DC462" i="1"/>
  <c r="DE1086" i="1"/>
  <c r="DC1313" i="1"/>
  <c r="DB167" i="1"/>
  <c r="DA167" i="1"/>
  <c r="DC653" i="1"/>
  <c r="DA1186" i="1"/>
  <c r="DB1186" i="1"/>
  <c r="DC1839" i="1"/>
  <c r="DC375" i="1"/>
  <c r="DC1005" i="1"/>
  <c r="DE1341" i="1"/>
  <c r="DE58" i="1"/>
  <c r="DC665" i="1"/>
  <c r="DE1216" i="1"/>
  <c r="DB1896" i="1"/>
  <c r="DA1896" i="1"/>
  <c r="DB504" i="1"/>
  <c r="DA504" i="1"/>
  <c r="DC1058" i="1"/>
  <c r="DB1654" i="1"/>
  <c r="DA1654" i="1"/>
  <c r="DC219" i="1"/>
  <c r="DC794" i="1"/>
  <c r="DE1509" i="1"/>
  <c r="DE1825" i="1"/>
  <c r="DC1111" i="1"/>
  <c r="DC1919" i="1"/>
  <c r="DE314" i="1"/>
  <c r="DA892" i="1"/>
  <c r="DB892" i="1"/>
  <c r="DA1227" i="1"/>
  <c r="DB1227" i="1"/>
  <c r="DA1756" i="1"/>
  <c r="DB1756" i="1"/>
  <c r="DA491" i="1"/>
  <c r="DB491" i="1"/>
  <c r="DE1273" i="1"/>
  <c r="DC1813" i="1"/>
  <c r="DA276" i="1"/>
  <c r="DB276" i="1"/>
  <c r="DC1034" i="1"/>
  <c r="DC1298" i="1"/>
  <c r="DE1967" i="1"/>
  <c r="DC596" i="1"/>
  <c r="DB894" i="1"/>
  <c r="DA894" i="1"/>
  <c r="DB1741" i="1"/>
  <c r="DA1741" i="1"/>
  <c r="DC136" i="1"/>
  <c r="CP723" i="1"/>
  <c r="CR1023" i="1"/>
  <c r="CP1716" i="1"/>
  <c r="CR322" i="1"/>
  <c r="CR845" i="1"/>
  <c r="CP1628" i="1"/>
  <c r="CP2021" i="1"/>
  <c r="CO494" i="1"/>
  <c r="CN494" i="1"/>
  <c r="CP1205" i="1"/>
  <c r="CN2005" i="1"/>
  <c r="CO2005" i="1"/>
  <c r="CR335" i="1"/>
  <c r="CO902" i="1"/>
  <c r="CN902" i="1"/>
  <c r="CN1589" i="1"/>
  <c r="CO1589" i="1"/>
  <c r="CN101" i="1"/>
  <c r="CO101" i="1"/>
  <c r="CR653" i="1"/>
  <c r="CR1458" i="1"/>
  <c r="CR1912" i="1"/>
  <c r="CP290" i="1"/>
  <c r="CP927" i="1"/>
  <c r="CR1658" i="1"/>
  <c r="CN177" i="1"/>
  <c r="CO177" i="1"/>
  <c r="CP553" i="1"/>
  <c r="CP1388" i="1"/>
  <c r="CP1687" i="1"/>
  <c r="CR643" i="1"/>
  <c r="CR959" i="1"/>
  <c r="CR1468" i="1"/>
  <c r="CP232" i="1"/>
  <c r="CR744" i="1"/>
  <c r="CN1085" i="1"/>
  <c r="CO1085" i="1"/>
  <c r="CP1539" i="1"/>
  <c r="CR317" i="1"/>
  <c r="CN990" i="1"/>
  <c r="CO990" i="1"/>
  <c r="CP117" i="1"/>
  <c r="CP762" i="1"/>
  <c r="CO1318" i="1"/>
  <c r="CN1318" i="1"/>
  <c r="CP1953" i="1"/>
  <c r="CR441" i="1"/>
  <c r="CR1167" i="1"/>
  <c r="CR1473" i="1"/>
  <c r="DC1235" i="1"/>
  <c r="DC1400" i="1"/>
  <c r="CR1769" i="1"/>
  <c r="DA439" i="1"/>
  <c r="DB439" i="1"/>
  <c r="CD1819" i="1"/>
  <c r="CB1059" i="1"/>
  <c r="BZ1745" i="1"/>
  <c r="CA1745" i="1"/>
  <c r="BZ1727" i="1"/>
  <c r="CA1727" i="1"/>
  <c r="CA495" i="1"/>
  <c r="BZ495" i="1"/>
  <c r="CA379" i="1"/>
  <c r="BZ379" i="1"/>
  <c r="CB726" i="1"/>
  <c r="BZ1737" i="1"/>
  <c r="CA1737" i="1"/>
  <c r="CB1385" i="1"/>
  <c r="CD291" i="1"/>
  <c r="CD1608" i="1"/>
  <c r="CB566" i="1"/>
  <c r="CA332" i="1"/>
  <c r="BZ332" i="1"/>
  <c r="CB413" i="1"/>
  <c r="CB1864" i="1"/>
  <c r="CB891" i="1"/>
  <c r="BZ770" i="1"/>
  <c r="CA770" i="1"/>
  <c r="CB1779" i="1"/>
  <c r="CB1447" i="1"/>
  <c r="BZ949" i="1"/>
  <c r="CA949" i="1"/>
  <c r="CB2025" i="1"/>
  <c r="CB1987" i="1"/>
  <c r="CB1633" i="1"/>
  <c r="CD414" i="1"/>
  <c r="BZ1129" i="1"/>
  <c r="CA1129" i="1"/>
  <c r="CA1191" i="1"/>
  <c r="BZ1191" i="1"/>
  <c r="CD672" i="1"/>
  <c r="CD690" i="1"/>
  <c r="CB1338" i="1"/>
  <c r="CB2035" i="1"/>
  <c r="BZ588" i="1"/>
  <c r="CA588" i="1"/>
  <c r="CD1890" i="1"/>
  <c r="BZ1567" i="1"/>
  <c r="CA1567" i="1"/>
  <c r="BZ91" i="1"/>
  <c r="CA91" i="1"/>
  <c r="CB131" i="1"/>
  <c r="CD1882" i="1"/>
  <c r="BZ1149" i="1"/>
  <c r="CA1149" i="1"/>
  <c r="BZ1035" i="1"/>
  <c r="CA1035" i="1"/>
  <c r="BZ1151" i="1"/>
  <c r="CA1151" i="1"/>
  <c r="CD1853" i="1"/>
  <c r="CD1028" i="1"/>
  <c r="CD73" i="1"/>
  <c r="BZ1601" i="1"/>
  <c r="CA1601" i="1"/>
  <c r="CB234" i="1"/>
  <c r="CD858" i="1"/>
  <c r="CD468" i="1"/>
  <c r="CB1599" i="1"/>
  <c r="CD834" i="1"/>
  <c r="CA1883" i="1"/>
  <c r="BZ1883" i="1"/>
  <c r="CD1505" i="1"/>
  <c r="CD593" i="1"/>
  <c r="CB1328" i="1"/>
  <c r="CD410" i="1"/>
  <c r="CB190" i="1"/>
  <c r="CD1621" i="1"/>
  <c r="CB532" i="1"/>
  <c r="CB109" i="1"/>
  <c r="CD1196" i="1"/>
  <c r="BZ840" i="1"/>
  <c r="CA840" i="1"/>
  <c r="CB312" i="1"/>
  <c r="DE731" i="1"/>
  <c r="DC603" i="1"/>
  <c r="DB1026" i="1"/>
  <c r="DA1026" i="1"/>
  <c r="DE1759" i="1"/>
  <c r="DE326" i="1"/>
  <c r="DA904" i="1"/>
  <c r="DB904" i="1"/>
  <c r="DA1286" i="1"/>
  <c r="DB1286" i="1"/>
  <c r="DC1917" i="1"/>
  <c r="DE658" i="1"/>
  <c r="DA1166" i="1"/>
  <c r="DB1166" i="1"/>
  <c r="DE1851" i="1"/>
  <c r="DC207" i="1"/>
  <c r="DB759" i="1"/>
  <c r="DA759" i="1"/>
  <c r="DA1105" i="1"/>
  <c r="DB1105" i="1"/>
  <c r="DC2013" i="1"/>
  <c r="DC684" i="1"/>
  <c r="DC979" i="1"/>
  <c r="DE1718" i="1"/>
  <c r="DE155" i="1"/>
  <c r="DE868" i="1"/>
  <c r="DE1006" i="1"/>
  <c r="DC96" i="1"/>
  <c r="DE485" i="1"/>
  <c r="DA1300" i="1"/>
  <c r="DB1300" i="1"/>
  <c r="DE1518" i="1"/>
  <c r="DA244" i="1"/>
  <c r="DB244" i="1"/>
  <c r="DC1012" i="1"/>
  <c r="DE1704" i="1"/>
  <c r="DC84" i="1"/>
  <c r="DB733" i="1"/>
  <c r="DA733" i="1"/>
  <c r="DE1245" i="1"/>
  <c r="DC1928" i="1"/>
  <c r="DE362" i="1"/>
  <c r="DC1017" i="1"/>
  <c r="DB1492" i="1"/>
  <c r="DA1492" i="1"/>
  <c r="DE163" i="1"/>
  <c r="DE597" i="1"/>
  <c r="DC1150" i="1"/>
  <c r="DB1807" i="1"/>
  <c r="DA1807" i="1"/>
  <c r="CN199" i="1"/>
  <c r="CO199" i="1"/>
  <c r="CP522" i="1"/>
  <c r="CP1492" i="1"/>
  <c r="CP1801" i="1"/>
  <c r="CR615" i="1"/>
  <c r="CR1295" i="1"/>
  <c r="CP1983" i="1"/>
  <c r="CR270" i="1"/>
  <c r="CR884" i="1"/>
  <c r="CP1308" i="1"/>
  <c r="CO1784" i="1"/>
  <c r="CN1784" i="1"/>
  <c r="CP639" i="1"/>
  <c r="CR1038" i="1"/>
  <c r="CN1840" i="1"/>
  <c r="CO1840" i="1"/>
  <c r="CN391" i="1"/>
  <c r="CO391" i="1"/>
  <c r="CP848" i="1"/>
  <c r="CP1474" i="1"/>
  <c r="CR2041" i="1"/>
  <c r="CP666" i="1"/>
  <c r="CP982" i="1"/>
  <c r="CN1463" i="1"/>
  <c r="CO1463" i="1"/>
  <c r="CR182" i="1"/>
  <c r="CO849" i="1"/>
  <c r="CN849" i="1"/>
  <c r="CR1625" i="1"/>
  <c r="CN1766" i="1"/>
  <c r="CO1766" i="1"/>
  <c r="CR678" i="1"/>
  <c r="CN821" i="1"/>
  <c r="CO821" i="1"/>
  <c r="CO1624" i="1"/>
  <c r="CN1624" i="1"/>
  <c r="CR318" i="1"/>
  <c r="CO736" i="1"/>
  <c r="CN736" i="1"/>
  <c r="CR1573" i="1"/>
  <c r="CR1679" i="1"/>
  <c r="CR687" i="1"/>
  <c r="CR1105" i="1"/>
  <c r="CR378" i="1"/>
  <c r="CO834" i="1"/>
  <c r="CN834" i="1"/>
  <c r="CR1544" i="1"/>
  <c r="CO1825" i="1"/>
  <c r="CN1825" i="1"/>
  <c r="CR595" i="1"/>
  <c r="CN1266" i="1"/>
  <c r="CO1266" i="1"/>
  <c r="CR1815" i="1"/>
  <c r="DA1775" i="1"/>
  <c r="DB1775" i="1"/>
  <c r="DE486" i="1"/>
  <c r="CB1850" i="1"/>
  <c r="CB1521" i="1"/>
  <c r="CD1839" i="1"/>
  <c r="CD62" i="1"/>
  <c r="CD107" i="1"/>
  <c r="CA1213" i="1"/>
  <c r="BZ1213" i="1"/>
  <c r="CA1671" i="1"/>
  <c r="BZ1671" i="1"/>
  <c r="CD520" i="1"/>
  <c r="CD1954" i="1"/>
  <c r="CB1443" i="1"/>
  <c r="CD1590" i="1"/>
  <c r="CD323" i="1"/>
  <c r="CA1370" i="1"/>
  <c r="BZ1370" i="1"/>
  <c r="CB1452" i="1"/>
  <c r="CD1867" i="1"/>
  <c r="BZ2031" i="1"/>
  <c r="CA2031" i="1"/>
  <c r="CD704" i="1"/>
  <c r="BZ363" i="1"/>
  <c r="CA363" i="1"/>
  <c r="CB937" i="1"/>
  <c r="DE996" i="1"/>
  <c r="DE426" i="1"/>
  <c r="DA1135" i="1"/>
  <c r="DB1135" i="1"/>
  <c r="DC1732" i="1"/>
  <c r="DB182" i="1"/>
  <c r="DA182" i="1"/>
  <c r="DC668" i="1"/>
  <c r="DE1352" i="1"/>
  <c r="DE1547" i="1"/>
  <c r="DA498" i="1"/>
  <c r="DB498" i="1"/>
  <c r="DA1048" i="1"/>
  <c r="DB1048" i="1"/>
  <c r="DC1648" i="1"/>
  <c r="DC109" i="1"/>
  <c r="DC1494" i="1"/>
  <c r="DC1795" i="1"/>
  <c r="DE307" i="1"/>
  <c r="DE1077" i="1"/>
  <c r="DE1902" i="1"/>
  <c r="DE294" i="1"/>
  <c r="DA865" i="1"/>
  <c r="DB865" i="1"/>
  <c r="DA1192" i="1"/>
  <c r="DB1192" i="1"/>
  <c r="DE1728" i="1"/>
  <c r="DE408" i="1"/>
  <c r="DE1252" i="1"/>
  <c r="DE1755" i="1"/>
  <c r="DE226" i="1"/>
  <c r="DE990" i="1"/>
  <c r="DA1224" i="1"/>
  <c r="DB1224" i="1"/>
  <c r="DE1992" i="1"/>
  <c r="DA562" i="1"/>
  <c r="DB562" i="1"/>
  <c r="DA706" i="1"/>
  <c r="DB706" i="1"/>
  <c r="DE1629" i="1"/>
  <c r="DC305" i="1"/>
  <c r="DE886" i="1"/>
  <c r="DE1545" i="1"/>
  <c r="DC1955" i="1"/>
  <c r="DC624" i="1"/>
  <c r="DE1358" i="1"/>
  <c r="DB1421" i="1"/>
  <c r="DA1421" i="1"/>
  <c r="CR1579" i="1"/>
  <c r="CR358" i="1"/>
  <c r="CN1179" i="1"/>
  <c r="CO1179" i="1"/>
  <c r="CN1968" i="1"/>
  <c r="CO1968" i="1"/>
  <c r="CP192" i="1"/>
  <c r="CN886" i="1"/>
  <c r="CO886" i="1"/>
  <c r="CO1528" i="1"/>
  <c r="CN1528" i="1"/>
  <c r="CO139" i="1"/>
  <c r="CN139" i="1"/>
  <c r="CN638" i="1"/>
  <c r="CO638" i="1"/>
  <c r="CR1221" i="1"/>
  <c r="CN1796" i="1"/>
  <c r="CO1796" i="1"/>
  <c r="CP483" i="1"/>
  <c r="CR877" i="1"/>
  <c r="CN1213" i="1"/>
  <c r="CO1213" i="1"/>
  <c r="CR110" i="1"/>
  <c r="CR663" i="1"/>
  <c r="CR1118" i="1"/>
  <c r="CN1906" i="1"/>
  <c r="CO1906" i="1"/>
  <c r="CP526" i="1"/>
  <c r="CO874" i="1"/>
  <c r="CN874" i="1"/>
  <c r="CP1568" i="1"/>
  <c r="CR210" i="1"/>
  <c r="CR692" i="1"/>
  <c r="CN1021" i="1"/>
  <c r="CO1021" i="1"/>
  <c r="CR1493" i="1"/>
  <c r="CR549" i="1"/>
  <c r="CR787" i="1"/>
  <c r="CP1755" i="1"/>
  <c r="CP132" i="1"/>
  <c r="CO804" i="1"/>
  <c r="CN804" i="1"/>
  <c r="CP1154" i="1"/>
  <c r="CN1957" i="1"/>
  <c r="CO1957" i="1"/>
  <c r="CN336" i="1"/>
  <c r="CO336" i="1"/>
  <c r="CR1071" i="1"/>
  <c r="CP138" i="1"/>
  <c r="CO751" i="1"/>
  <c r="CN751" i="1"/>
  <c r="CO1421" i="1"/>
  <c r="CN1421" i="1"/>
  <c r="CP1787" i="1"/>
  <c r="CP341" i="1"/>
  <c r="CR781" i="1"/>
  <c r="CP1594" i="1"/>
  <c r="DC1021" i="1"/>
  <c r="DE1983" i="1"/>
  <c r="CP2006" i="1"/>
  <c r="DB122" i="1"/>
  <c r="DA122" i="1"/>
  <c r="BZ874" i="1"/>
  <c r="CA874" i="1"/>
  <c r="CD1705" i="1"/>
  <c r="CD773" i="1"/>
  <c r="BZ1992" i="1"/>
  <c r="CA1992" i="1"/>
  <c r="CB1388" i="1"/>
  <c r="CB81" i="1"/>
  <c r="CD141" i="1"/>
  <c r="CD1000" i="1"/>
  <c r="CD1623" i="1"/>
  <c r="CA683" i="1"/>
  <c r="BZ683" i="1"/>
  <c r="CD342" i="1"/>
  <c r="CB422" i="1"/>
  <c r="CB1618" i="1"/>
  <c r="CB309" i="1"/>
  <c r="CD687" i="1"/>
  <c r="CD1961" i="1"/>
  <c r="CD1322" i="1"/>
  <c r="BZ846" i="1"/>
  <c r="CA846" i="1"/>
  <c r="BZ857" i="1"/>
  <c r="CA857" i="1"/>
  <c r="CD1888" i="1"/>
  <c r="CD1522" i="1"/>
  <c r="CD286" i="1"/>
  <c r="CD1913" i="1"/>
  <c r="CA1080" i="1"/>
  <c r="BZ1080" i="1"/>
  <c r="BZ575" i="1"/>
  <c r="CA575" i="1"/>
  <c r="CA564" i="1"/>
  <c r="BZ564" i="1"/>
  <c r="CD1336" i="1"/>
  <c r="CD1188" i="1"/>
  <c r="BZ957" i="1"/>
  <c r="CA957" i="1"/>
  <c r="BZ1900" i="1"/>
  <c r="CA1900" i="1"/>
  <c r="CB1250" i="1"/>
  <c r="CD1026" i="1"/>
  <c r="CD79" i="1"/>
  <c r="CB1512" i="1"/>
  <c r="BZ1504" i="1"/>
  <c r="CA1504" i="1"/>
  <c r="CD691" i="1"/>
  <c r="BZ1771" i="1"/>
  <c r="CA1771" i="1"/>
  <c r="CA1757" i="1"/>
  <c r="BZ1757" i="1"/>
  <c r="CD525" i="1"/>
  <c r="CB394" i="1"/>
  <c r="CD1347" i="1"/>
  <c r="CA614" i="1"/>
  <c r="BZ614" i="1"/>
  <c r="CB682" i="1"/>
  <c r="CD1750" i="1"/>
  <c r="BZ341" i="1"/>
  <c r="CA341" i="1"/>
  <c r="CB1920" i="1"/>
  <c r="CB494" i="1"/>
  <c r="BZ1172" i="1"/>
  <c r="CA1172" i="1"/>
  <c r="CD1742" i="1"/>
  <c r="CB674" i="1"/>
  <c r="CD863" i="1"/>
  <c r="BZ335" i="1"/>
  <c r="CA335" i="1"/>
  <c r="BZ1233" i="1"/>
  <c r="CA1233" i="1"/>
  <c r="CO1663" i="1"/>
  <c r="CN1663" i="1"/>
  <c r="CP1135" i="1"/>
  <c r="DA858" i="1"/>
  <c r="DB858" i="1"/>
  <c r="CB1091" i="1"/>
  <c r="CB1915" i="1"/>
  <c r="DE921" i="1"/>
  <c r="DA1924" i="1"/>
  <c r="DB1924" i="1"/>
  <c r="DA1603" i="1"/>
  <c r="DB1603" i="1"/>
  <c r="CR904" i="1"/>
  <c r="CP1389" i="1"/>
  <c r="CP977" i="1"/>
  <c r="DB195" i="1"/>
  <c r="DA195" i="1"/>
  <c r="CB906" i="1"/>
  <c r="CB1185" i="1"/>
  <c r="CR1793" i="1"/>
  <c r="DB1068" i="1"/>
  <c r="DA1068" i="1"/>
  <c r="DE1714" i="1"/>
  <c r="DE1319" i="1"/>
  <c r="CN1438" i="1"/>
  <c r="CO1438" i="1"/>
  <c r="CR1835" i="1"/>
  <c r="CR1535" i="1"/>
  <c r="CB446" i="1"/>
  <c r="CB1875" i="1"/>
  <c r="CB746" i="1"/>
  <c r="CB1610" i="1"/>
  <c r="DA674" i="1"/>
  <c r="DB674" i="1"/>
  <c r="DC664" i="1"/>
  <c r="DC178" i="1"/>
  <c r="CR925" i="1"/>
  <c r="CR1595" i="1"/>
  <c r="CP818" i="1"/>
  <c r="CR1955" i="1"/>
  <c r="CB944" i="1"/>
  <c r="CD1833" i="1"/>
  <c r="CD2034" i="1"/>
  <c r="DE662" i="1"/>
  <c r="DE446" i="1"/>
  <c r="DC165" i="1"/>
  <c r="CP1334" i="1"/>
  <c r="CP1157" i="1"/>
  <c r="CR930" i="1"/>
  <c r="BZ1234" i="1"/>
  <c r="CA1234" i="1"/>
  <c r="DE1362" i="1"/>
  <c r="CD255" i="1"/>
  <c r="CD1060" i="1"/>
  <c r="CD250" i="1"/>
  <c r="DB741" i="1"/>
  <c r="DA741" i="1"/>
  <c r="DA723" i="1"/>
  <c r="DB723" i="1"/>
  <c r="DB1507" i="1"/>
  <c r="DA1507" i="1"/>
  <c r="DE1226" i="1"/>
  <c r="DC97" i="1"/>
  <c r="DE78" i="1"/>
  <c r="DE1275" i="1"/>
  <c r="DE127" i="1"/>
  <c r="DE954" i="1"/>
  <c r="DC1669" i="1"/>
  <c r="DC727" i="1"/>
  <c r="DE1234" i="1"/>
  <c r="DE334" i="1"/>
  <c r="DE946" i="1"/>
  <c r="DB1465" i="1"/>
  <c r="DA1465" i="1"/>
  <c r="DA142" i="1"/>
  <c r="DB142" i="1"/>
  <c r="DC407" i="1"/>
  <c r="DE941" i="1"/>
  <c r="DC1788" i="1"/>
  <c r="DB467" i="1"/>
  <c r="DA467" i="1"/>
  <c r="DE937" i="1"/>
  <c r="DB1477" i="1"/>
  <c r="DA1477" i="1"/>
  <c r="DC123" i="1"/>
  <c r="DB649" i="1"/>
  <c r="DA649" i="1"/>
  <c r="DE1347" i="1"/>
  <c r="DE1473" i="1"/>
  <c r="CN249" i="1"/>
  <c r="CO249" i="1"/>
  <c r="CP814" i="1"/>
  <c r="CR1294" i="1"/>
  <c r="CN1737" i="1"/>
  <c r="CO1737" i="1"/>
  <c r="CN588" i="1"/>
  <c r="CO588" i="1"/>
  <c r="CR1008" i="1"/>
  <c r="CP1816" i="1"/>
  <c r="CN223" i="1"/>
  <c r="CO223" i="1"/>
  <c r="CP957" i="1"/>
  <c r="CR1416" i="1"/>
  <c r="CO1854" i="1"/>
  <c r="CN1854" i="1"/>
  <c r="CN582" i="1"/>
  <c r="CO582" i="1"/>
  <c r="CR1305" i="1"/>
  <c r="CN1556" i="1"/>
  <c r="CO1556" i="1"/>
  <c r="CN329" i="1"/>
  <c r="CO329" i="1"/>
  <c r="CO734" i="1"/>
  <c r="CN734" i="1"/>
  <c r="CN1507" i="1"/>
  <c r="CO1507" i="1"/>
  <c r="CR2036" i="1"/>
  <c r="CP672" i="1"/>
  <c r="CN1356" i="1"/>
  <c r="CO1356" i="1"/>
  <c r="CP1952" i="1"/>
  <c r="CN301" i="1"/>
  <c r="CO301" i="1"/>
  <c r="CR704" i="1"/>
  <c r="CP1512" i="1"/>
  <c r="CP1521" i="1"/>
  <c r="CP646" i="1"/>
  <c r="CO1054" i="1"/>
  <c r="CP1054" i="1"/>
  <c r="CP1907" i="1"/>
  <c r="CP229" i="1"/>
  <c r="CR790" i="1"/>
  <c r="CO1424" i="1"/>
  <c r="CN1424" i="1"/>
  <c r="CP94" i="1"/>
  <c r="CP562" i="1"/>
  <c r="CP1168" i="1"/>
  <c r="CP311" i="1"/>
  <c r="CR883" i="1"/>
  <c r="CO1656" i="1"/>
  <c r="CN1656" i="1"/>
  <c r="CP1978" i="1"/>
  <c r="CO714" i="1"/>
  <c r="CN714" i="1"/>
  <c r="CO992" i="1"/>
  <c r="CN992" i="1"/>
  <c r="CO1707" i="1"/>
  <c r="CN1707" i="1"/>
  <c r="DB1452" i="1"/>
  <c r="DA1452" i="1"/>
  <c r="CR1948" i="1"/>
  <c r="DC270" i="1"/>
  <c r="CA1738" i="1"/>
  <c r="BZ1738" i="1"/>
  <c r="BZ1291" i="1"/>
  <c r="CA1291" i="1"/>
  <c r="CD755" i="1"/>
  <c r="BZ775" i="1"/>
  <c r="CA775" i="1"/>
  <c r="CA1797" i="1"/>
  <c r="BZ1797" i="1"/>
  <c r="CA1429" i="1"/>
  <c r="BZ1429" i="1"/>
  <c r="CD218" i="1"/>
  <c r="CD1541" i="1"/>
  <c r="CB1100" i="1"/>
  <c r="CD1473" i="1"/>
  <c r="CD904" i="1"/>
  <c r="CD1116" i="1"/>
  <c r="CB1700" i="1"/>
  <c r="CA158" i="1"/>
  <c r="BZ158" i="1"/>
  <c r="CA226" i="1"/>
  <c r="BZ226" i="1"/>
  <c r="CB1168" i="1"/>
  <c r="CD1658" i="1"/>
  <c r="CB476" i="1"/>
  <c r="BZ1375" i="1"/>
  <c r="CA1375" i="1"/>
  <c r="CD1224" i="1"/>
  <c r="CB694" i="1"/>
  <c r="CD730" i="1"/>
  <c r="CB1744" i="1"/>
  <c r="CD1376" i="1"/>
  <c r="CD174" i="1"/>
  <c r="CB1734" i="1"/>
  <c r="CB511" i="1"/>
  <c r="CB448" i="1"/>
  <c r="CB474" i="1"/>
  <c r="BZ2010" i="1"/>
  <c r="CA2010" i="1"/>
  <c r="CA1013" i="1"/>
  <c r="BZ1013" i="1"/>
  <c r="CB839" i="1"/>
  <c r="BZ1766" i="1"/>
  <c r="CA1766" i="1"/>
  <c r="CD1084" i="1"/>
  <c r="CD894" i="1"/>
  <c r="BZ1404" i="1"/>
  <c r="CA1404" i="1"/>
  <c r="BZ1406" i="1"/>
  <c r="CA1406" i="1"/>
  <c r="CA561" i="1"/>
  <c r="BZ561" i="1"/>
  <c r="CB1421" i="1"/>
  <c r="CD1553" i="1"/>
  <c r="CB257" i="1"/>
  <c r="CB284" i="1"/>
  <c r="CB1642" i="1"/>
  <c r="BZ401" i="1"/>
  <c r="CA401" i="1"/>
  <c r="BZ68" i="1"/>
  <c r="CA68" i="1"/>
  <c r="CD1238" i="1"/>
  <c r="CD2044" i="1"/>
  <c r="CB2044" i="1"/>
  <c r="BZ1945" i="1"/>
  <c r="CA1945" i="1"/>
  <c r="CA1344" i="1"/>
  <c r="BZ1344" i="1"/>
  <c r="CD616" i="1"/>
  <c r="CB1326" i="1"/>
  <c r="CA675" i="1"/>
  <c r="BZ675" i="1"/>
  <c r="CD143" i="1"/>
  <c r="CD318" i="1"/>
  <c r="CD1316" i="1"/>
  <c r="CD1295" i="1"/>
  <c r="BZ134" i="1"/>
  <c r="CA134" i="1"/>
  <c r="CA1008" i="1"/>
  <c r="BZ1008" i="1"/>
  <c r="CD1707" i="1"/>
  <c r="DC526" i="1"/>
  <c r="DB696" i="1"/>
  <c r="DA696" i="1"/>
  <c r="DE947" i="1"/>
  <c r="DC1731" i="1"/>
  <c r="DB150" i="1"/>
  <c r="DA150" i="1"/>
  <c r="DE692" i="1"/>
  <c r="DC1723" i="1"/>
  <c r="DC1299" i="1"/>
  <c r="DE565" i="1"/>
  <c r="DB1218" i="1"/>
  <c r="DA1218" i="1"/>
  <c r="DA1864" i="1"/>
  <c r="DB1864" i="1"/>
  <c r="DC425" i="1"/>
  <c r="DE963" i="1"/>
  <c r="DC1501" i="1"/>
  <c r="DC76" i="1"/>
  <c r="DC697" i="1"/>
  <c r="DB1432" i="1"/>
  <c r="DA1432" i="1"/>
  <c r="DC1735" i="1"/>
  <c r="DB352" i="1"/>
  <c r="DA352" i="1"/>
  <c r="DC986" i="1"/>
  <c r="DB1453" i="1"/>
  <c r="DA1453" i="1"/>
  <c r="DE108" i="1"/>
  <c r="DC755" i="1"/>
  <c r="DA1163" i="1"/>
  <c r="DB1163" i="1"/>
  <c r="DB1566" i="1"/>
  <c r="DA1566" i="1"/>
  <c r="DB353" i="1"/>
  <c r="DA353" i="1"/>
  <c r="DB1089" i="1"/>
  <c r="DA1089" i="1"/>
  <c r="DE1690" i="1"/>
  <c r="DE107" i="1"/>
  <c r="DE598" i="1"/>
  <c r="DE1318" i="1"/>
  <c r="DC1907" i="1"/>
  <c r="DB631" i="1"/>
  <c r="DA631" i="1"/>
  <c r="DE985" i="1"/>
  <c r="DC1624" i="1"/>
  <c r="DE171" i="1"/>
  <c r="DB1099" i="1"/>
  <c r="DA1099" i="1"/>
  <c r="DE1796" i="1"/>
  <c r="CR267" i="1"/>
  <c r="CN803" i="1"/>
  <c r="CO803" i="1"/>
  <c r="CN1131" i="1"/>
  <c r="CO1131" i="1"/>
  <c r="CR1885" i="1"/>
  <c r="CP467" i="1"/>
  <c r="CP1190" i="1"/>
  <c r="CO1923" i="1"/>
  <c r="CN1923" i="1"/>
  <c r="CO330" i="1"/>
  <c r="CN330" i="1"/>
  <c r="CP827" i="1"/>
  <c r="CO1407" i="1"/>
  <c r="CN1407" i="1"/>
  <c r="CO2023" i="1"/>
  <c r="CN2023" i="1"/>
  <c r="CR278" i="1"/>
  <c r="CP1076" i="1"/>
  <c r="CR1824" i="1"/>
  <c r="CN410" i="1"/>
  <c r="CO410" i="1"/>
  <c r="CP898" i="1"/>
  <c r="CN1180" i="1"/>
  <c r="CO1180" i="1"/>
  <c r="CR2032" i="1"/>
  <c r="CO665" i="1"/>
  <c r="CN665" i="1"/>
  <c r="CN1148" i="1"/>
  <c r="CO1148" i="1"/>
  <c r="CP1586" i="1"/>
  <c r="CP457" i="1"/>
  <c r="CR918" i="1"/>
  <c r="CP1665" i="1"/>
  <c r="CR1708" i="1"/>
  <c r="CP590" i="1"/>
  <c r="CR1037" i="1"/>
  <c r="CR1504" i="1"/>
  <c r="CR403" i="1"/>
  <c r="CR955" i="1"/>
  <c r="CN1627" i="1"/>
  <c r="CO1627" i="1"/>
  <c r="CO722" i="1"/>
  <c r="CN722" i="1"/>
  <c r="CO1367" i="1"/>
  <c r="CN1367" i="1"/>
  <c r="CP308" i="1"/>
  <c r="CO1009" i="1"/>
  <c r="CN1009" i="1"/>
  <c r="CO1439" i="1"/>
  <c r="CN1439" i="1"/>
  <c r="CN1845" i="1"/>
  <c r="CO1845" i="1"/>
  <c r="CR569" i="1"/>
  <c r="CP1130" i="1"/>
  <c r="CP1834" i="1"/>
  <c r="DB1433" i="1"/>
  <c r="DA1433" i="1"/>
  <c r="CR1883" i="1"/>
  <c r="DE91" i="1"/>
  <c r="CA207" i="1"/>
  <c r="BZ207" i="1"/>
  <c r="CD1144" i="1"/>
  <c r="CB651" i="1"/>
  <c r="CB55" i="1"/>
  <c r="CB1274" i="1"/>
  <c r="CB1133" i="1"/>
  <c r="CB330" i="1"/>
  <c r="BZ1365" i="1"/>
  <c r="CB1365" i="1"/>
  <c r="CD1827" i="1"/>
  <c r="CB1591" i="1"/>
  <c r="CD632" i="1"/>
  <c r="DC1958" i="1"/>
  <c r="DE451" i="1"/>
  <c r="DE1184" i="1"/>
  <c r="DA1493" i="1"/>
  <c r="DB1493" i="1"/>
  <c r="DE202" i="1"/>
  <c r="DE641" i="1"/>
  <c r="DE1484" i="1"/>
  <c r="DC1767" i="1"/>
  <c r="DE481" i="1"/>
  <c r="DE981" i="1"/>
  <c r="DC1552" i="1"/>
  <c r="DA249" i="1"/>
  <c r="DB249" i="1"/>
  <c r="DE779" i="1"/>
  <c r="DC1374" i="1"/>
  <c r="DE1872" i="1"/>
  <c r="DE588" i="1"/>
  <c r="DB1008" i="1"/>
  <c r="DA1008" i="1"/>
  <c r="DC1853" i="1"/>
  <c r="DC386" i="1"/>
  <c r="DC817" i="1"/>
  <c r="DB1450" i="1"/>
  <c r="DA1450" i="1"/>
  <c r="DA2002" i="1"/>
  <c r="DB2002" i="1"/>
  <c r="DA643" i="1"/>
  <c r="DB643" i="1"/>
  <c r="DE1122" i="1"/>
  <c r="DE1778" i="1"/>
  <c r="DE190" i="1"/>
  <c r="DB809" i="1"/>
  <c r="DA809" i="1"/>
  <c r="DB1691" i="1"/>
  <c r="DA1691" i="1"/>
  <c r="DE2036" i="1"/>
  <c r="DB572" i="1"/>
  <c r="DA572" i="1"/>
  <c r="DE1083" i="1"/>
  <c r="DA1672" i="1"/>
  <c r="DB1672" i="1"/>
  <c r="DA384" i="1"/>
  <c r="DB384" i="1"/>
  <c r="DE866" i="1"/>
  <c r="DA1441" i="1"/>
  <c r="DB1441" i="1"/>
  <c r="DE1973" i="1"/>
  <c r="DB240" i="1"/>
  <c r="DA240" i="1"/>
  <c r="DA949" i="1"/>
  <c r="DB949" i="1"/>
  <c r="DB1965" i="1"/>
  <c r="DA1965" i="1"/>
  <c r="CP69" i="1"/>
  <c r="CP760" i="1"/>
  <c r="CR1397" i="1"/>
  <c r="CN1891" i="1"/>
  <c r="CO1891" i="1"/>
  <c r="CR297" i="1"/>
  <c r="CR1046" i="1"/>
  <c r="CP1502" i="1"/>
  <c r="CN79" i="1"/>
  <c r="CO79" i="1"/>
  <c r="CR656" i="1"/>
  <c r="CP998" i="1"/>
  <c r="CR1877" i="1"/>
  <c r="CR345" i="1"/>
  <c r="CO1063" i="1"/>
  <c r="CN1063" i="1"/>
  <c r="CR1374" i="1"/>
  <c r="CO194" i="1"/>
  <c r="CN194" i="1"/>
  <c r="CR700" i="1"/>
  <c r="CN1246" i="1"/>
  <c r="CO1246" i="1"/>
  <c r="CO1838" i="1"/>
  <c r="CN1838" i="1"/>
  <c r="CO413" i="1"/>
  <c r="CN413" i="1"/>
  <c r="CR1229" i="1"/>
  <c r="CR1713" i="1"/>
  <c r="CN287" i="1"/>
  <c r="CO287" i="1"/>
  <c r="CR783" i="1"/>
  <c r="CP1344" i="1"/>
  <c r="CP1646" i="1"/>
  <c r="CR501" i="1"/>
  <c r="CP1162" i="1"/>
  <c r="CP1772" i="1"/>
  <c r="CN131" i="1"/>
  <c r="CO131" i="1"/>
  <c r="CO869" i="1"/>
  <c r="CP869" i="1"/>
  <c r="CO1335" i="1"/>
  <c r="CN1335" i="1"/>
  <c r="CR1966" i="1"/>
  <c r="CN477" i="1"/>
  <c r="CO477" i="1"/>
  <c r="CN1242" i="1"/>
  <c r="CO1242" i="1"/>
  <c r="CR185" i="1"/>
  <c r="CR719" i="1"/>
  <c r="CN1446" i="1"/>
  <c r="CO1446" i="1"/>
  <c r="CP1786" i="1"/>
  <c r="CP607" i="1"/>
  <c r="CR1260" i="1"/>
  <c r="CR1950" i="1"/>
  <c r="DE406" i="1"/>
  <c r="DE1320" i="1"/>
  <c r="DA1934" i="1"/>
  <c r="DB1934" i="1"/>
  <c r="CP1659" i="1"/>
  <c r="CB1288" i="1"/>
  <c r="BZ1137" i="1"/>
  <c r="CA1137" i="1"/>
  <c r="CD343" i="1"/>
  <c r="CD1027" i="1"/>
  <c r="CB198" i="1"/>
  <c r="CD727" i="1"/>
  <c r="CD1198" i="1"/>
  <c r="CB1154" i="1"/>
  <c r="CD813" i="1"/>
  <c r="CB557" i="1"/>
  <c r="CB1645" i="1"/>
  <c r="CB743" i="1"/>
  <c r="CD1832" i="1"/>
  <c r="CA1112" i="1"/>
  <c r="CB1112" i="1"/>
  <c r="CA933" i="1"/>
  <c r="BZ933" i="1"/>
  <c r="CD1894" i="1"/>
  <c r="CB1219" i="1"/>
  <c r="CB1069" i="1"/>
  <c r="CA311" i="1"/>
  <c r="BZ311" i="1"/>
  <c r="CB280" i="1"/>
  <c r="CB2021" i="1"/>
  <c r="BZ678" i="1"/>
  <c r="CA678" i="1"/>
  <c r="CD1524" i="1"/>
  <c r="CA806" i="1"/>
  <c r="BZ806" i="1"/>
  <c r="CD236" i="1"/>
  <c r="BZ1687" i="1"/>
  <c r="CA1687" i="1"/>
  <c r="CB1619" i="1"/>
  <c r="BZ2018" i="1"/>
  <c r="CA2018" i="1"/>
  <c r="BZ1289" i="1"/>
  <c r="CA1289" i="1"/>
  <c r="CR1724" i="1"/>
  <c r="DE437" i="1"/>
  <c r="DE961" i="1"/>
  <c r="DA1971" i="1"/>
  <c r="DC1971" i="1"/>
  <c r="DA243" i="1"/>
  <c r="DB243" i="1"/>
  <c r="DC814" i="1"/>
  <c r="DA1622" i="1"/>
  <c r="DB1622" i="1"/>
  <c r="DC61" i="1"/>
  <c r="DA683" i="1"/>
  <c r="DB683" i="1"/>
  <c r="DC1408" i="1"/>
  <c r="DB1670" i="1"/>
  <c r="DA1670" i="1"/>
  <c r="DE338" i="1"/>
  <c r="DE965" i="1"/>
  <c r="DE1424" i="1"/>
  <c r="DE68" i="1"/>
  <c r="DC743" i="1"/>
  <c r="DC1061" i="1"/>
  <c r="DA1510" i="1"/>
  <c r="DB1510" i="1"/>
  <c r="DE332" i="1"/>
  <c r="DA1072" i="1"/>
  <c r="DB1072" i="1"/>
  <c r="DC1676" i="1"/>
  <c r="DB79" i="1"/>
  <c r="DA79" i="1"/>
  <c r="DE415" i="1"/>
  <c r="DE1289" i="1"/>
  <c r="DC1891" i="1"/>
  <c r="DE590" i="1"/>
  <c r="DE616" i="1"/>
  <c r="DB1586" i="1"/>
  <c r="DA1586" i="1"/>
  <c r="DC141" i="1"/>
  <c r="DC832" i="1"/>
  <c r="DA1412" i="1"/>
  <c r="DB1412" i="1"/>
  <c r="DC1762" i="1"/>
  <c r="DE441" i="1"/>
  <c r="DC1025" i="1"/>
  <c r="DA1619" i="1"/>
  <c r="DB1619" i="1"/>
  <c r="DC151" i="1"/>
  <c r="DE344" i="1"/>
  <c r="DB1459" i="1"/>
  <c r="DA1459" i="1"/>
  <c r="DE1761" i="1"/>
  <c r="CP305" i="1"/>
  <c r="CR764" i="1"/>
  <c r="CP1391" i="1"/>
  <c r="CO1921" i="1"/>
  <c r="CN1921" i="1"/>
  <c r="CP566" i="1"/>
  <c r="CN1049" i="1"/>
  <c r="CO1049" i="1"/>
  <c r="CR1808" i="1"/>
  <c r="CP309" i="1"/>
  <c r="CP928" i="1"/>
  <c r="CO1455" i="1"/>
  <c r="CN1455" i="1"/>
  <c r="CR1996" i="1"/>
  <c r="CP405" i="1"/>
  <c r="CO1172" i="1"/>
  <c r="CN1172" i="1"/>
  <c r="CN1662" i="1"/>
  <c r="CO1662" i="1"/>
  <c r="CP446" i="1"/>
  <c r="CR946" i="1"/>
  <c r="CO1726" i="1"/>
  <c r="CN1726" i="1"/>
  <c r="CR2027" i="1"/>
  <c r="CP636" i="1"/>
  <c r="CP1247" i="1"/>
  <c r="CP1881" i="1"/>
  <c r="CR361" i="1"/>
  <c r="CR931" i="1"/>
  <c r="CP1602" i="1"/>
  <c r="CP100" i="1"/>
  <c r="CP712" i="1"/>
  <c r="CP1342" i="1"/>
  <c r="CP1855" i="1"/>
  <c r="CR537" i="1"/>
  <c r="CN1024" i="1"/>
  <c r="CO1024" i="1"/>
  <c r="CR1437" i="1"/>
  <c r="CN95" i="1"/>
  <c r="CO95" i="1"/>
  <c r="CP742" i="1"/>
  <c r="CN1314" i="1"/>
  <c r="CO1314" i="1"/>
  <c r="CR490" i="1"/>
  <c r="CP948" i="1"/>
  <c r="CR1690" i="1"/>
  <c r="CO1751" i="1"/>
  <c r="CN1751" i="1"/>
  <c r="CR649" i="1"/>
  <c r="CR1109" i="1"/>
  <c r="CR1554" i="1"/>
  <c r="DA1117" i="1"/>
  <c r="DB1117" i="1"/>
  <c r="DA1789" i="1"/>
  <c r="DB1789" i="1"/>
  <c r="CP1878" i="1"/>
  <c r="CB1575" i="1"/>
  <c r="CA1683" i="1"/>
  <c r="BZ1683" i="1"/>
  <c r="CD385" i="1"/>
  <c r="CB430" i="1"/>
  <c r="BZ1902" i="1"/>
  <c r="CA1902" i="1"/>
  <c r="CD801" i="1"/>
  <c r="CB786" i="1"/>
  <c r="CD136" i="1"/>
  <c r="CD1467" i="1"/>
  <c r="BZ1469" i="1"/>
  <c r="CA1469" i="1"/>
  <c r="CD625" i="1"/>
  <c r="CA1539" i="1"/>
  <c r="BZ1539" i="1"/>
  <c r="BZ895" i="1"/>
  <c r="CA895" i="1"/>
  <c r="CA827" i="1"/>
  <c r="CB827" i="1"/>
  <c r="CD1758" i="1"/>
  <c r="BZ1078" i="1"/>
  <c r="CA1078" i="1"/>
  <c r="CD305" i="1"/>
  <c r="CA114" i="1"/>
  <c r="BZ114" i="1"/>
  <c r="CB1947" i="1"/>
  <c r="CB1613" i="1"/>
  <c r="CB510" i="1"/>
  <c r="CA231" i="1"/>
  <c r="BZ231" i="1"/>
  <c r="CD1312" i="1"/>
  <c r="CB679" i="1"/>
  <c r="CB821" i="1"/>
  <c r="CD1612" i="1"/>
  <c r="CB1337" i="1"/>
  <c r="CD227" i="1"/>
  <c r="CD1428" i="1"/>
  <c r="CD1438" i="1"/>
  <c r="CB788" i="1"/>
  <c r="CB920" i="1"/>
  <c r="CB991" i="1"/>
  <c r="DC1809" i="1"/>
  <c r="DA410" i="1"/>
  <c r="DB410" i="1"/>
  <c r="DE1181" i="1"/>
  <c r="DB1675" i="1"/>
  <c r="DA1675" i="1"/>
  <c r="DA235" i="1"/>
  <c r="DB235" i="1"/>
  <c r="DE808" i="1"/>
  <c r="DE1348" i="1"/>
  <c r="DA1666" i="1"/>
  <c r="DB1666" i="1"/>
  <c r="DB548" i="1"/>
  <c r="DA548" i="1"/>
  <c r="DA1359" i="1"/>
  <c r="DB1359" i="1"/>
  <c r="DE1837" i="1"/>
  <c r="DE359" i="1"/>
  <c r="DC795" i="1"/>
  <c r="DC1439" i="1"/>
  <c r="DE1792" i="1"/>
  <c r="DC618" i="1"/>
  <c r="DB1065" i="1"/>
  <c r="DA1065" i="1"/>
  <c r="DA1772" i="1"/>
  <c r="DC1772" i="1"/>
  <c r="DE157" i="1"/>
  <c r="DC769" i="1"/>
  <c r="DC1668" i="1"/>
  <c r="DB2014" i="1"/>
  <c r="DA2014" i="1"/>
  <c r="DB542" i="1"/>
  <c r="DA542" i="1"/>
  <c r="DB1009" i="1"/>
  <c r="DA1009" i="1"/>
  <c r="DA1602" i="1"/>
  <c r="DC1602" i="1"/>
  <c r="DE367" i="1"/>
  <c r="DA798" i="1"/>
  <c r="DB798" i="1"/>
  <c r="DE1414" i="1"/>
  <c r="DB1645" i="1"/>
  <c r="DA1645" i="1"/>
  <c r="DC711" i="1"/>
  <c r="DE1233" i="1"/>
  <c r="DC1901" i="1"/>
  <c r="DE328" i="1"/>
  <c r="DB887" i="1"/>
  <c r="DA887" i="1"/>
  <c r="DC1401" i="1"/>
  <c r="DB2025" i="1"/>
  <c r="DA2025" i="1"/>
  <c r="DA458" i="1"/>
  <c r="DB458" i="1"/>
  <c r="DC1154" i="1"/>
  <c r="DE1840" i="1"/>
  <c r="CR217" i="1"/>
  <c r="CP947" i="1"/>
  <c r="CP1574" i="1"/>
  <c r="CR1500" i="1"/>
  <c r="CO572" i="1"/>
  <c r="CN572" i="1"/>
  <c r="CP1241" i="1"/>
  <c r="CP1943" i="1"/>
  <c r="CR406" i="1"/>
  <c r="CO885" i="1"/>
  <c r="CN885" i="1"/>
  <c r="CO1592" i="1"/>
  <c r="CN1592" i="1"/>
  <c r="CP2003" i="1"/>
  <c r="CP622" i="1"/>
  <c r="CO1341" i="1"/>
  <c r="CN1341" i="1"/>
  <c r="CP1927" i="1"/>
  <c r="CN283" i="1"/>
  <c r="CO283" i="1"/>
  <c r="CR786" i="1"/>
  <c r="CR1494" i="1"/>
  <c r="CO2044" i="1"/>
  <c r="CN2044" i="1"/>
  <c r="CN567" i="1"/>
  <c r="CO567" i="1"/>
  <c r="CR956" i="1"/>
  <c r="CO1435" i="1"/>
  <c r="CN1435" i="1"/>
  <c r="CN356" i="1"/>
  <c r="CO356" i="1"/>
  <c r="CN909" i="1"/>
  <c r="CO909" i="1"/>
  <c r="CP1281" i="1"/>
  <c r="CR705" i="1"/>
  <c r="CR1485" i="1"/>
  <c r="CN1969" i="1"/>
  <c r="CO1969" i="1"/>
  <c r="CP443" i="1"/>
  <c r="CN1125" i="1"/>
  <c r="CO1125" i="1"/>
  <c r="CR1563" i="1"/>
  <c r="CP85" i="1"/>
  <c r="CN759" i="1"/>
  <c r="CO759" i="1"/>
  <c r="CO1310" i="1"/>
  <c r="CN1310" i="1"/>
  <c r="CO325" i="1"/>
  <c r="CN325" i="1"/>
  <c r="CP833" i="1"/>
  <c r="CR1479" i="1"/>
  <c r="CP107" i="1"/>
  <c r="CP578" i="1"/>
  <c r="CP1202" i="1"/>
  <c r="CO1770" i="1"/>
  <c r="CN1770" i="1"/>
  <c r="DE1131" i="1"/>
  <c r="DC1820" i="1"/>
  <c r="CO1898" i="1"/>
  <c r="CN1898" i="1"/>
  <c r="BZ1157" i="1"/>
  <c r="CA1157" i="1"/>
  <c r="CA1594" i="1"/>
  <c r="BZ1594" i="1"/>
  <c r="CD249" i="1"/>
  <c r="CB281" i="1"/>
  <c r="BZ1808" i="1"/>
  <c r="CA1808" i="1"/>
  <c r="CB1706" i="1"/>
  <c r="CD639" i="1"/>
  <c r="CB1064" i="1"/>
  <c r="CD584" i="1"/>
  <c r="CB1835" i="1"/>
  <c r="CD1115" i="1"/>
  <c r="CA940" i="1"/>
  <c r="CB940" i="1"/>
  <c r="BZ1783" i="1"/>
  <c r="CA1783" i="1"/>
  <c r="CD1081" i="1"/>
  <c r="CD327" i="1"/>
  <c r="BZ1952" i="1"/>
  <c r="CA1952" i="1"/>
  <c r="CB1643" i="1"/>
  <c r="CB514" i="1"/>
  <c r="CA766" i="1"/>
  <c r="BZ766" i="1"/>
  <c r="CB1323" i="1"/>
  <c r="CB685" i="1"/>
  <c r="CB842" i="1"/>
  <c r="CD1650" i="1"/>
  <c r="CD1348" i="1"/>
  <c r="CB246" i="1"/>
  <c r="CD1818" i="1"/>
  <c r="CD1043" i="1"/>
  <c r="CD386" i="1"/>
  <c r="CB492" i="1"/>
  <c r="CA1788" i="1"/>
  <c r="BZ1788" i="1"/>
  <c r="CB1461" i="1"/>
  <c r="CD376" i="1"/>
  <c r="CB1363" i="1"/>
  <c r="BZ1409" i="1"/>
  <c r="CA1409" i="1"/>
  <c r="CD784" i="1"/>
  <c r="CB892" i="1"/>
  <c r="BZ1216" i="1"/>
  <c r="CA1216" i="1"/>
  <c r="DE363" i="1"/>
  <c r="DA533" i="1"/>
  <c r="DB533" i="1"/>
  <c r="DA804" i="1"/>
  <c r="DB804" i="1"/>
  <c r="DE1607" i="1"/>
  <c r="DA74" i="1"/>
  <c r="DB74" i="1"/>
  <c r="DA671" i="1"/>
  <c r="DC671" i="1"/>
  <c r="DB1373" i="1"/>
  <c r="DA1373" i="1"/>
  <c r="DB1665" i="1"/>
  <c r="DA1665" i="1"/>
  <c r="DB483" i="1"/>
  <c r="DA483" i="1"/>
  <c r="DC1104" i="1"/>
  <c r="DA1379" i="1"/>
  <c r="DB1379" i="1"/>
  <c r="DE196" i="1"/>
  <c r="DE694" i="1"/>
  <c r="DA1304" i="1"/>
  <c r="DB1304" i="1"/>
  <c r="DA1716" i="1"/>
  <c r="DB1716" i="1"/>
  <c r="DA412" i="1"/>
  <c r="DB412" i="1"/>
  <c r="DE799" i="1"/>
  <c r="DB1290" i="1"/>
  <c r="DA1290" i="1"/>
  <c r="DB152" i="1"/>
  <c r="DA152" i="1"/>
  <c r="DC720" i="1"/>
  <c r="DA1090" i="1"/>
  <c r="DB1090" i="1"/>
  <c r="DE1960" i="1"/>
  <c r="DE323" i="1"/>
  <c r="DE1091" i="1"/>
  <c r="DC1406" i="1"/>
  <c r="DB173" i="1"/>
  <c r="DA173" i="1"/>
  <c r="DE724" i="1"/>
  <c r="DC1274" i="1"/>
  <c r="DE1991" i="1"/>
  <c r="DA541" i="1"/>
  <c r="DB541" i="1"/>
  <c r="DE1084" i="1"/>
  <c r="DE1589" i="1"/>
  <c r="DA289" i="1"/>
  <c r="DB289" i="1"/>
  <c r="DA853" i="1"/>
  <c r="DB853" i="1"/>
  <c r="DA1130" i="1"/>
  <c r="DB1130" i="1"/>
  <c r="DE1877" i="1"/>
  <c r="DE452" i="1"/>
  <c r="DE908" i="1"/>
  <c r="DE1393" i="1"/>
  <c r="CR173" i="1"/>
  <c r="CO619" i="1"/>
  <c r="CN619" i="1"/>
  <c r="CN1338" i="1"/>
  <c r="CO1338" i="1"/>
  <c r="CO1976" i="1"/>
  <c r="CN1976" i="1"/>
  <c r="CN459" i="1"/>
  <c r="CO459" i="1"/>
  <c r="CR873" i="1"/>
  <c r="CP1489" i="1"/>
  <c r="CO175" i="1"/>
  <c r="CN175" i="1"/>
  <c r="CO568" i="1"/>
  <c r="CN568" i="1"/>
  <c r="CN1174" i="1"/>
  <c r="CO1174" i="1"/>
  <c r="CN1818" i="1"/>
  <c r="CO1818" i="1"/>
  <c r="CR246" i="1"/>
  <c r="CN1051" i="1"/>
  <c r="CO1051" i="1"/>
  <c r="CN1380" i="1"/>
  <c r="CO1380" i="1"/>
  <c r="CO226" i="1"/>
  <c r="CN226" i="1"/>
  <c r="CN697" i="1"/>
  <c r="CO697" i="1"/>
  <c r="CP1052" i="1"/>
  <c r="CP1837" i="1"/>
  <c r="CR462" i="1"/>
  <c r="CN1141" i="1"/>
  <c r="CO1141" i="1"/>
  <c r="CR1754" i="1"/>
  <c r="CO204" i="1"/>
  <c r="CN204" i="1"/>
  <c r="CR1013" i="1"/>
  <c r="CR1278" i="1"/>
  <c r="CO2020" i="1"/>
  <c r="CN2020" i="1"/>
  <c r="CN513" i="1"/>
  <c r="CO513" i="1"/>
  <c r="CN1349" i="1"/>
  <c r="CP1349" i="1"/>
  <c r="CR1612" i="1"/>
  <c r="CO300" i="1"/>
  <c r="CN300" i="1"/>
  <c r="CR829" i="1"/>
  <c r="CR1385" i="1"/>
  <c r="CP1730" i="1"/>
  <c r="CN495" i="1"/>
  <c r="CO495" i="1"/>
  <c r="CR1090" i="1"/>
  <c r="CR201" i="1"/>
  <c r="CR775" i="1"/>
  <c r="CR1456" i="1"/>
  <c r="CR1876" i="1"/>
  <c r="CR427" i="1"/>
  <c r="CN1183" i="1"/>
  <c r="CO1183" i="1"/>
  <c r="CP1908" i="1"/>
  <c r="DC829" i="1"/>
  <c r="DB1261" i="1"/>
  <c r="DA1261" i="1"/>
  <c r="CD1252" i="1"/>
  <c r="BZ1397" i="1"/>
  <c r="CA1397" i="1"/>
  <c r="CD751" i="1"/>
  <c r="CD882" i="1"/>
  <c r="BZ1762" i="1"/>
  <c r="CA1762" i="1"/>
  <c r="CD1411" i="1"/>
  <c r="CD355" i="1"/>
  <c r="CD1679" i="1"/>
  <c r="CD759" i="1"/>
  <c r="CB1517" i="1"/>
  <c r="CB1243" i="1"/>
  <c r="BZ80" i="1"/>
  <c r="CA80" i="1"/>
  <c r="BZ506" i="1"/>
  <c r="CA506" i="1"/>
  <c r="CA1549" i="1"/>
  <c r="BZ1549" i="1"/>
  <c r="CD205" i="1"/>
  <c r="CB263" i="1"/>
  <c r="CB1736" i="1"/>
  <c r="CD1674" i="1"/>
  <c r="CB596" i="1"/>
  <c r="CA1941" i="1"/>
  <c r="BZ1941" i="1"/>
  <c r="CB1226" i="1"/>
  <c r="CD972" i="1"/>
  <c r="BZ896" i="1"/>
  <c r="CA896" i="1"/>
  <c r="CB965" i="1"/>
  <c r="CB1372" i="1"/>
  <c r="CB300" i="1"/>
  <c r="CB1972" i="1"/>
  <c r="CD707" i="1"/>
  <c r="CB645" i="1"/>
  <c r="CD558" i="1"/>
  <c r="CB1302" i="1"/>
  <c r="CB1513" i="1"/>
  <c r="BZ423" i="1"/>
  <c r="CA423" i="1"/>
  <c r="CB1532" i="1"/>
  <c r="CB1310" i="1"/>
  <c r="CD74" i="1"/>
  <c r="CB969" i="1"/>
  <c r="CD1927" i="1"/>
  <c r="CD979" i="1"/>
  <c r="BZ810" i="1"/>
  <c r="CA810" i="1"/>
  <c r="CP1781" i="1"/>
  <c r="DE186" i="1"/>
  <c r="DE1199" i="1"/>
  <c r="DB1966" i="1"/>
  <c r="DA1966" i="1"/>
  <c r="DE317" i="1"/>
  <c r="DE913" i="1"/>
  <c r="DC1402" i="1"/>
  <c r="DE187" i="1"/>
  <c r="DC691" i="1"/>
  <c r="DC1285" i="1"/>
  <c r="DC1709" i="1"/>
  <c r="DE395" i="1"/>
  <c r="DC1164" i="1"/>
  <c r="DB1282" i="1"/>
  <c r="DA1282" i="1"/>
  <c r="DC148" i="1"/>
  <c r="DA702" i="1"/>
  <c r="DB702" i="1"/>
  <c r="DC966" i="1"/>
  <c r="DC1949" i="1"/>
  <c r="DC295" i="1"/>
  <c r="DA1045" i="1"/>
  <c r="DB1045" i="1"/>
  <c r="DC1397" i="1"/>
  <c r="DE160" i="1"/>
  <c r="DC721" i="1"/>
  <c r="DB1266" i="1"/>
  <c r="DA1266" i="1"/>
  <c r="DE1969" i="1"/>
  <c r="DC537" i="1"/>
  <c r="DE1082" i="1"/>
  <c r="DA1564" i="1"/>
  <c r="DB1564" i="1"/>
  <c r="DB248" i="1"/>
  <c r="DA248" i="1"/>
  <c r="DE851" i="1"/>
  <c r="DA1036" i="1"/>
  <c r="DB1036" i="1"/>
  <c r="DE1861" i="1"/>
  <c r="DA435" i="1"/>
  <c r="DB435" i="1"/>
  <c r="DC1179" i="1"/>
  <c r="DB1380" i="1"/>
  <c r="DA1380" i="1"/>
  <c r="DB191" i="1"/>
  <c r="DA191" i="1"/>
  <c r="DB787" i="1"/>
  <c r="DA787" i="1"/>
  <c r="DB1346" i="1"/>
  <c r="DA1346" i="1"/>
  <c r="CP451" i="1"/>
  <c r="CO668" i="1"/>
  <c r="CN668" i="1"/>
  <c r="CP1487" i="1"/>
  <c r="CP154" i="1"/>
  <c r="CP555" i="1"/>
  <c r="CP1134" i="1"/>
  <c r="CR1811" i="1"/>
  <c r="CN163" i="1"/>
  <c r="CO163" i="1"/>
  <c r="CO1022" i="1"/>
  <c r="CN1022" i="1"/>
  <c r="CO1348" i="1"/>
  <c r="CN1348" i="1"/>
  <c r="CP127" i="1"/>
  <c r="CO846" i="1"/>
  <c r="CN846" i="1"/>
  <c r="CP1325" i="1"/>
  <c r="CN1728" i="1"/>
  <c r="CO1728" i="1"/>
  <c r="CO642" i="1"/>
  <c r="CN642" i="1"/>
  <c r="CP906" i="1"/>
  <c r="CP1368" i="1"/>
  <c r="CR841" i="1"/>
  <c r="CP1300" i="1"/>
  <c r="CO1929" i="1"/>
  <c r="CN1929" i="1"/>
  <c r="CR491" i="1"/>
  <c r="CP1331" i="1"/>
  <c r="CR1596" i="1"/>
  <c r="CR279" i="1"/>
  <c r="CN798" i="1"/>
  <c r="CO798" i="1"/>
  <c r="CP1369" i="1"/>
  <c r="CP1638" i="1"/>
  <c r="CN420" i="1"/>
  <c r="CP420" i="1"/>
  <c r="CN1032" i="1"/>
  <c r="CO1032" i="1"/>
  <c r="CP1577" i="1"/>
  <c r="CP284" i="1"/>
  <c r="CR857" i="1"/>
  <c r="CP1460" i="1"/>
  <c r="CR415" i="1"/>
  <c r="CR1145" i="1"/>
  <c r="CP1904" i="1"/>
  <c r="CN296" i="1"/>
  <c r="CO296" i="1"/>
  <c r="CO699" i="1"/>
  <c r="CN699" i="1"/>
  <c r="CN1375" i="1"/>
  <c r="CP1375" i="1"/>
  <c r="CR1899" i="1"/>
  <c r="DA1621" i="1"/>
  <c r="DB1621" i="1"/>
  <c r="CR1720" i="1"/>
  <c r="DE128" i="1"/>
  <c r="CB1778" i="1"/>
  <c r="CB1419" i="1"/>
  <c r="BZ360" i="1"/>
  <c r="CA360" i="1"/>
  <c r="CD1910" i="1"/>
  <c r="CB1104" i="1"/>
  <c r="CD449" i="1"/>
  <c r="BZ571" i="1"/>
  <c r="CA571" i="1"/>
  <c r="CD1838" i="1"/>
  <c r="CB720" i="1"/>
  <c r="CB97" i="1"/>
  <c r="BZ1787" i="1"/>
  <c r="CA1787" i="1"/>
  <c r="BZ1094" i="1"/>
  <c r="CA1094" i="1"/>
  <c r="CD352" i="1"/>
  <c r="CB117" i="1"/>
  <c r="BZ1823" i="1"/>
  <c r="CA1823" i="1"/>
  <c r="CA1509" i="1"/>
  <c r="BZ1509" i="1"/>
  <c r="CB425" i="1"/>
  <c r="CD2005" i="1"/>
  <c r="BZ1215" i="1"/>
  <c r="CA1215" i="1"/>
  <c r="CB576" i="1"/>
  <c r="CB654" i="1"/>
  <c r="CD1182" i="1"/>
  <c r="CA1197" i="1"/>
  <c r="BZ1197" i="1"/>
  <c r="CB85" i="1"/>
  <c r="CB1466" i="1"/>
  <c r="CA420" i="1"/>
  <c r="BZ420" i="1"/>
  <c r="BZ299" i="1"/>
  <c r="CB299" i="1"/>
  <c r="CB354" i="1"/>
  <c r="BZ1801" i="1"/>
  <c r="CA1801" i="1"/>
  <c r="CB774" i="1"/>
  <c r="CD748" i="1"/>
  <c r="CA1811" i="1"/>
  <c r="BZ1811" i="1"/>
  <c r="BZ1037" i="1"/>
  <c r="CA1037" i="1"/>
  <c r="CD382" i="1"/>
  <c r="CD486" i="1"/>
  <c r="CB1572" i="1"/>
  <c r="CD1314" i="1"/>
  <c r="BZ219" i="1"/>
  <c r="CA219" i="1"/>
  <c r="CB1268" i="1"/>
  <c r="BZ1403" i="1"/>
  <c r="CA1403" i="1"/>
  <c r="CA779" i="1"/>
  <c r="BZ779" i="1"/>
  <c r="CD885" i="1"/>
  <c r="CB822" i="1"/>
  <c r="CO1742" i="1"/>
  <c r="CN1742" i="1"/>
  <c r="DC899" i="1"/>
  <c r="DB1587" i="1"/>
  <c r="DA1587" i="1"/>
  <c r="DC719" i="1"/>
  <c r="DC1340" i="1"/>
  <c r="DB1974" i="1"/>
  <c r="DA1974" i="1"/>
  <c r="DB387" i="1"/>
  <c r="DA387" i="1"/>
  <c r="DA1160" i="1"/>
  <c r="DB1160" i="1"/>
  <c r="DC1114" i="1"/>
  <c r="DE138" i="1"/>
  <c r="DE654" i="1"/>
  <c r="DE942" i="1"/>
  <c r="DC1943" i="1"/>
  <c r="DE283" i="1"/>
  <c r="DC1042" i="1"/>
  <c r="DB1390" i="1"/>
  <c r="DA1390" i="1"/>
  <c r="DE154" i="1"/>
  <c r="DB713" i="1"/>
  <c r="DA713" i="1"/>
  <c r="DB1262" i="1"/>
  <c r="DA1262" i="1"/>
  <c r="DB1968" i="1"/>
  <c r="DA1968" i="1"/>
  <c r="DE530" i="1"/>
  <c r="DE1070" i="1"/>
  <c r="DE1512" i="1"/>
  <c r="DE227" i="1"/>
  <c r="DC848" i="1"/>
  <c r="DC992" i="1"/>
  <c r="DC1858" i="1"/>
  <c r="DE1143" i="1"/>
  <c r="DC1925" i="1"/>
  <c r="DE116" i="1"/>
  <c r="DC771" i="1"/>
  <c r="DE1344" i="1"/>
  <c r="DC1774" i="1"/>
  <c r="DE349" i="1"/>
  <c r="DB1314" i="1"/>
  <c r="DA1314" i="1"/>
  <c r="DC1822" i="1"/>
  <c r="CP149" i="1"/>
  <c r="CP390" i="1"/>
  <c r="CR1098" i="1"/>
  <c r="CR1802" i="1"/>
  <c r="CP380" i="1"/>
  <c r="CN863" i="1"/>
  <c r="CO863" i="1"/>
  <c r="CP1645" i="1"/>
  <c r="CN191" i="1"/>
  <c r="CO191" i="1"/>
  <c r="CN819" i="1"/>
  <c r="CO819" i="1"/>
  <c r="CP1307" i="1"/>
  <c r="CP1703" i="1"/>
  <c r="CR540" i="1"/>
  <c r="CN1160" i="1"/>
  <c r="CO1160" i="1"/>
  <c r="CO1863" i="1"/>
  <c r="CN1863" i="1"/>
  <c r="CN302" i="1"/>
  <c r="CP302" i="1"/>
  <c r="CP894" i="1"/>
  <c r="CR1340" i="1"/>
  <c r="CP1830" i="1"/>
  <c r="CP272" i="1"/>
  <c r="CP1203" i="1"/>
  <c r="CR1965" i="1"/>
  <c r="CR268" i="1"/>
  <c r="CP769" i="1"/>
  <c r="CR1680" i="1"/>
  <c r="CR2048" i="1"/>
  <c r="CO695" i="1"/>
  <c r="CN695" i="1"/>
  <c r="CN1000" i="1"/>
  <c r="CO1000" i="1"/>
  <c r="CN1509" i="1"/>
  <c r="CO1509" i="1"/>
  <c r="CP257" i="1"/>
  <c r="CN791" i="1"/>
  <c r="CO791" i="1"/>
  <c r="CP1451" i="1"/>
  <c r="CO1902" i="1"/>
  <c r="CN1902" i="1"/>
  <c r="CR715" i="1"/>
  <c r="CR1044" i="1"/>
  <c r="CP281" i="1"/>
  <c r="CO673" i="1"/>
  <c r="CN673" i="1"/>
  <c r="CP1358" i="1"/>
  <c r="CP1791" i="1"/>
  <c r="CR542" i="1"/>
  <c r="CR1004" i="1"/>
  <c r="CR1736" i="1"/>
  <c r="CP1961" i="1"/>
  <c r="DA575" i="1"/>
  <c r="DB575" i="1"/>
  <c r="DC1069" i="1"/>
  <c r="CA1921" i="1"/>
  <c r="BZ1921" i="1"/>
  <c r="CD1117" i="1"/>
  <c r="CB455" i="1"/>
  <c r="BZ577" i="1"/>
  <c r="CA577" i="1"/>
  <c r="BZ1998" i="1"/>
  <c r="CA1998" i="1"/>
  <c r="CD1025" i="1"/>
  <c r="CB1023" i="1"/>
  <c r="CD594" i="1"/>
  <c r="CD623" i="1"/>
  <c r="BZ1554" i="1"/>
  <c r="CA1554" i="1"/>
  <c r="CD210" i="1"/>
  <c r="CD269" i="1"/>
  <c r="CD1468" i="1"/>
  <c r="CB1584" i="1"/>
  <c r="CB467" i="1"/>
  <c r="CB1710" i="1"/>
  <c r="BZ1136" i="1"/>
  <c r="CA1136" i="1"/>
  <c r="CB866" i="1"/>
  <c r="CD792" i="1"/>
  <c r="CB1879" i="1"/>
  <c r="CB1163" i="1"/>
  <c r="CA155" i="1"/>
  <c r="BZ155" i="1"/>
  <c r="CB1809" i="1"/>
  <c r="CA2024" i="1"/>
  <c r="BZ2024" i="1"/>
  <c r="CB556" i="1"/>
  <c r="BZ421" i="1"/>
  <c r="CA421" i="1"/>
  <c r="CD1071" i="1"/>
  <c r="CD90" i="1"/>
  <c r="CB815" i="1"/>
  <c r="BZ1956" i="1"/>
  <c r="CA1956" i="1"/>
  <c r="CD563" i="1"/>
  <c r="BZ641" i="1"/>
  <c r="CA641" i="1"/>
  <c r="CD548" i="1"/>
  <c r="CA1858" i="1"/>
  <c r="BZ1858" i="1"/>
  <c r="CB1313" i="1"/>
  <c r="CD265" i="1"/>
  <c r="CD1464" i="1"/>
  <c r="CD1282" i="1"/>
  <c r="BZ71" i="1"/>
  <c r="CA71" i="1"/>
  <c r="CB959" i="1"/>
  <c r="CB1156" i="1"/>
  <c r="DC94" i="1"/>
  <c r="DB645" i="1"/>
  <c r="DA645" i="1"/>
  <c r="DB746" i="1"/>
  <c r="DA746" i="1"/>
  <c r="DB1808" i="1"/>
  <c r="DA1808" i="1"/>
  <c r="DE177" i="1"/>
  <c r="DB1052" i="1"/>
  <c r="DA1052" i="1"/>
  <c r="DB1606" i="1"/>
  <c r="DA1606" i="1"/>
  <c r="DE105" i="1"/>
  <c r="DC599" i="1"/>
  <c r="DE1372" i="1"/>
  <c r="DB1942" i="1"/>
  <c r="DA1942" i="1"/>
  <c r="DE197" i="1"/>
  <c r="DC1040" i="1"/>
  <c r="DB1384" i="1"/>
  <c r="DA1384" i="1"/>
  <c r="DB700" i="1"/>
  <c r="DA700" i="1"/>
  <c r="DB1246" i="1"/>
  <c r="DA1246" i="1"/>
  <c r="DE1959" i="1"/>
  <c r="DC516" i="1"/>
  <c r="DA1066" i="1"/>
  <c r="DB1066" i="1"/>
  <c r="DC1431" i="1"/>
  <c r="DE221" i="1"/>
  <c r="DC843" i="1"/>
  <c r="DC1521" i="1"/>
  <c r="DE1850" i="1"/>
  <c r="DC343" i="1"/>
  <c r="DE1127" i="1"/>
  <c r="DE1921" i="1"/>
  <c r="DC59" i="1"/>
  <c r="DB725" i="1"/>
  <c r="DA725" i="1"/>
  <c r="DC1315" i="1"/>
  <c r="DB1757" i="1"/>
  <c r="DA1757" i="1"/>
  <c r="DE517" i="1"/>
  <c r="DA1293" i="1"/>
  <c r="DB1293" i="1"/>
  <c r="DE285" i="1"/>
  <c r="DE1337" i="1"/>
  <c r="DE1981" i="1"/>
  <c r="CO344" i="1"/>
  <c r="CN344" i="1"/>
  <c r="CN913" i="1"/>
  <c r="CO913" i="1"/>
  <c r="CP1702" i="1"/>
  <c r="CO2001" i="1"/>
  <c r="CN2001" i="1"/>
  <c r="CP728" i="1"/>
  <c r="CR1030" i="1"/>
  <c r="CP1734" i="1"/>
  <c r="CP396" i="1"/>
  <c r="CR865" i="1"/>
  <c r="CO1643" i="1"/>
  <c r="CN1643" i="1"/>
  <c r="CO2030" i="1"/>
  <c r="CN2030" i="1"/>
  <c r="CR548" i="1"/>
  <c r="CN858" i="1"/>
  <c r="CO858" i="1"/>
  <c r="CR1323" i="1"/>
  <c r="CR323" i="1"/>
  <c r="CO640" i="1"/>
  <c r="CN640" i="1"/>
  <c r="CP1236" i="1"/>
  <c r="CR62" i="1"/>
  <c r="CO648" i="1"/>
  <c r="CN648" i="1"/>
  <c r="CP1267" i="1"/>
  <c r="CO1678" i="1"/>
  <c r="CN1678" i="1"/>
  <c r="CP1083" i="1"/>
  <c r="CP1419" i="1"/>
  <c r="CR90" i="1"/>
  <c r="CP625" i="1"/>
  <c r="CP1410" i="1"/>
  <c r="CP1699" i="1"/>
  <c r="CP65" i="1"/>
  <c r="CP962" i="1"/>
  <c r="CP1483" i="1"/>
  <c r="CO235" i="1"/>
  <c r="CN235" i="1"/>
  <c r="CP763" i="1"/>
  <c r="CN1152" i="1"/>
  <c r="CO1152" i="1"/>
  <c r="CR496" i="1"/>
  <c r="CP1137" i="1"/>
  <c r="CN1570" i="1"/>
  <c r="CO1570" i="1"/>
  <c r="CR151" i="1"/>
  <c r="CO550" i="1"/>
  <c r="CN550" i="1"/>
  <c r="CP1329" i="1"/>
  <c r="CN1973" i="1"/>
  <c r="CO1973" i="1"/>
  <c r="DC380" i="1"/>
  <c r="DC1187" i="1"/>
  <c r="DE1729" i="1"/>
  <c r="CB1343" i="1"/>
  <c r="CB1050" i="1"/>
  <c r="CA741" i="1"/>
  <c r="BZ741" i="1"/>
  <c r="BZ658" i="1"/>
  <c r="CA658" i="1"/>
  <c r="CB1812" i="1"/>
  <c r="BZ1048" i="1"/>
  <c r="CA1048" i="1"/>
  <c r="CB103" i="1"/>
  <c r="CD1704" i="1"/>
  <c r="CD835" i="1"/>
  <c r="CB1148" i="1"/>
  <c r="CA1350" i="1"/>
  <c r="BZ1350" i="1"/>
  <c r="CB713" i="1"/>
  <c r="CB868" i="1"/>
  <c r="CD1307" i="1"/>
  <c r="CD1230" i="1"/>
  <c r="CA108" i="1"/>
  <c r="BZ108" i="1"/>
  <c r="BZ1597" i="1"/>
  <c r="CA1597" i="1"/>
  <c r="CB537" i="1"/>
  <c r="CB310" i="1"/>
  <c r="CB395" i="1"/>
  <c r="CA1844" i="1"/>
  <c r="BZ1844" i="1"/>
  <c r="CD871" i="1"/>
  <c r="CB757" i="1"/>
  <c r="CA1731" i="1"/>
  <c r="BZ1731" i="1"/>
  <c r="CB1441" i="1"/>
  <c r="CB945" i="1"/>
  <c r="CB2048" i="1"/>
  <c r="BZ1982" i="1"/>
  <c r="CA1982" i="1"/>
  <c r="CB1606" i="1"/>
  <c r="BZ405" i="1"/>
  <c r="CA405" i="1"/>
  <c r="CD1937" i="1"/>
  <c r="CD1578" i="1"/>
  <c r="CB1846" i="1"/>
  <c r="CB95" i="1"/>
  <c r="CB137" i="1"/>
  <c r="CD1928" i="1"/>
  <c r="CB1067" i="1"/>
  <c r="CB917" i="1"/>
  <c r="CD1152" i="1"/>
  <c r="CB469" i="1"/>
  <c r="CD580" i="1"/>
  <c r="CA684" i="1"/>
  <c r="BZ684" i="1"/>
  <c r="BZ901" i="1"/>
  <c r="CA901" i="1"/>
  <c r="CB1303" i="1"/>
  <c r="CB138" i="1"/>
  <c r="CD1436" i="1"/>
  <c r="CA1611" i="1"/>
  <c r="BZ1611" i="1"/>
  <c r="CA551" i="1"/>
  <c r="BZ551" i="1"/>
  <c r="BZ1919" i="1"/>
  <c r="CA1919" i="1"/>
  <c r="CB1063" i="1"/>
  <c r="CB320" i="1"/>
  <c r="CB1495" i="1"/>
  <c r="CA1939" i="1"/>
  <c r="BZ1939" i="1"/>
  <c r="BZ1169" i="1"/>
  <c r="CA1169" i="1"/>
  <c r="CD1458" i="1"/>
  <c r="CD533" i="1"/>
  <c r="DC1338" i="1"/>
  <c r="DE544" i="1"/>
  <c r="DB1151" i="1"/>
  <c r="DA1151" i="1"/>
  <c r="DE1975" i="1"/>
  <c r="DA333" i="1"/>
  <c r="DB333" i="1"/>
  <c r="DE920" i="1"/>
  <c r="DE1595" i="1"/>
  <c r="DB2037" i="1"/>
  <c r="DA2037" i="1"/>
  <c r="DE716" i="1"/>
  <c r="DE1740" i="1"/>
  <c r="DC164" i="1"/>
  <c r="DC962" i="1"/>
  <c r="DC1524" i="1"/>
  <c r="DA1845" i="1"/>
  <c r="DB1845" i="1"/>
  <c r="DC561" i="1"/>
  <c r="DE1085" i="1"/>
  <c r="DB2001" i="1"/>
  <c r="DA2001" i="1"/>
  <c r="DC428" i="1"/>
  <c r="DE989" i="1"/>
  <c r="DE1554" i="1"/>
  <c r="DC2046" i="1"/>
  <c r="DC602" i="1"/>
  <c r="DC1249" i="1"/>
  <c r="DA1929" i="1"/>
  <c r="DB1929" i="1"/>
  <c r="DC309" i="1"/>
  <c r="DE847" i="1"/>
  <c r="DE1544" i="1"/>
  <c r="DA120" i="1"/>
  <c r="DB120" i="1"/>
  <c r="DC254" i="1"/>
  <c r="DC1502" i="1"/>
  <c r="DE1771" i="1"/>
  <c r="DE444" i="1"/>
  <c r="DE1076" i="1"/>
  <c r="DE1506" i="1"/>
  <c r="DC174" i="1"/>
  <c r="DE650" i="1"/>
  <c r="DB1258" i="1"/>
  <c r="DA1258" i="1"/>
  <c r="DC1667" i="1"/>
  <c r="CR147" i="1"/>
  <c r="CR813" i="1"/>
  <c r="CR1666" i="1"/>
  <c r="CO373" i="1"/>
  <c r="CN373" i="1"/>
  <c r="CR1147" i="1"/>
  <c r="CR1846" i="1"/>
  <c r="CN271" i="1"/>
  <c r="CO271" i="1"/>
  <c r="CR892" i="1"/>
  <c r="CN1261" i="1"/>
  <c r="CO1261" i="1"/>
  <c r="CR1404" i="1"/>
  <c r="CN429" i="1"/>
  <c r="CO429" i="1"/>
  <c r="CN1129" i="1"/>
  <c r="CO1129" i="1"/>
  <c r="CN1740" i="1"/>
  <c r="CP1740" i="1"/>
  <c r="CP292" i="1"/>
  <c r="CP971" i="1"/>
  <c r="CR1441" i="1"/>
  <c r="CR1967" i="1"/>
  <c r="CN386" i="1"/>
  <c r="CO386" i="1"/>
  <c r="CN1115" i="1"/>
  <c r="CO1115" i="1"/>
  <c r="CN1851" i="1"/>
  <c r="CP1851" i="1"/>
  <c r="CN96" i="1"/>
  <c r="CO96" i="1"/>
  <c r="CR777" i="1"/>
  <c r="CN1373" i="1"/>
  <c r="CP1373" i="1"/>
  <c r="CP1750" i="1"/>
  <c r="CR698" i="1"/>
  <c r="CR792" i="1"/>
  <c r="CR1958" i="1"/>
  <c r="CR260" i="1"/>
  <c r="CP1002" i="1"/>
  <c r="CR1359" i="1"/>
  <c r="CP1768" i="1"/>
  <c r="CR515" i="1"/>
  <c r="CR1112" i="1"/>
  <c r="CO209" i="1"/>
  <c r="CN209" i="1"/>
  <c r="CR854" i="1"/>
  <c r="CP1414" i="1"/>
  <c r="CP1849" i="1"/>
  <c r="CP556" i="1"/>
  <c r="CR1110" i="1"/>
  <c r="CR1630" i="1"/>
  <c r="DC1927" i="1"/>
  <c r="DE245" i="1"/>
  <c r="DE744" i="1"/>
  <c r="CB1190" i="1"/>
  <c r="BZ130" i="1"/>
  <c r="CA130" i="1"/>
  <c r="CD211" i="1"/>
  <c r="CD282" i="1"/>
  <c r="CD1715" i="1"/>
  <c r="BZ521" i="1"/>
  <c r="CA521" i="1"/>
  <c r="BZ705" i="1"/>
  <c r="CA705" i="1"/>
  <c r="CB72" i="1"/>
  <c r="CB1737" i="1"/>
  <c r="CA1385" i="1"/>
  <c r="BZ1385" i="1"/>
  <c r="CB291" i="1"/>
  <c r="CB1608" i="1"/>
  <c r="BZ566" i="1"/>
  <c r="CA566" i="1"/>
  <c r="CB332" i="1"/>
  <c r="CA413" i="1"/>
  <c r="BZ413" i="1"/>
  <c r="CD1864" i="1"/>
  <c r="CD891" i="1"/>
  <c r="CB770" i="1"/>
  <c r="CD1779" i="1"/>
  <c r="CA1447" i="1"/>
  <c r="BZ1447" i="1"/>
  <c r="CD949" i="1"/>
  <c r="BZ2025" i="1"/>
  <c r="CA2025" i="1"/>
  <c r="CD1987" i="1"/>
  <c r="BZ1633" i="1"/>
  <c r="CA1633" i="1"/>
  <c r="BZ414" i="1"/>
  <c r="CA414" i="1"/>
  <c r="CB1129" i="1"/>
  <c r="CB1191" i="1"/>
  <c r="CB672" i="1"/>
  <c r="CB690" i="1"/>
  <c r="CD1338" i="1"/>
  <c r="CD2035" i="1"/>
  <c r="CD588" i="1"/>
  <c r="CA1890" i="1"/>
  <c r="BZ1890" i="1"/>
  <c r="CD1567" i="1"/>
  <c r="CB91" i="1"/>
  <c r="CA131" i="1"/>
  <c r="BZ131" i="1"/>
  <c r="CA1882" i="1"/>
  <c r="BZ1882" i="1"/>
  <c r="CB1149" i="1"/>
  <c r="CB1035" i="1"/>
  <c r="CD1151" i="1"/>
  <c r="BZ1853" i="1"/>
  <c r="CA1853" i="1"/>
  <c r="CB1028" i="1"/>
  <c r="BZ73" i="1"/>
  <c r="CA73" i="1"/>
  <c r="CD1601" i="1"/>
  <c r="CA234" i="1"/>
  <c r="BZ234" i="1"/>
  <c r="BZ858" i="1"/>
  <c r="CA858" i="1"/>
  <c r="CB468" i="1"/>
  <c r="CD1599" i="1"/>
  <c r="BZ834" i="1"/>
  <c r="CA834" i="1"/>
  <c r="CD1883" i="1"/>
  <c r="CA1505" i="1"/>
  <c r="BZ1505" i="1"/>
  <c r="BZ593" i="1"/>
  <c r="CA593" i="1"/>
  <c r="CD1328" i="1"/>
  <c r="CB410" i="1"/>
  <c r="BZ190" i="1"/>
  <c r="CA190" i="1"/>
  <c r="CB1621" i="1"/>
  <c r="CA532" i="1"/>
  <c r="BZ532" i="1"/>
  <c r="CD109" i="1"/>
  <c r="CD840" i="1"/>
  <c r="CD312" i="1"/>
  <c r="DB731" i="1"/>
  <c r="DA731" i="1"/>
  <c r="DE603" i="1"/>
  <c r="DC1026" i="1"/>
  <c r="DA326" i="1"/>
  <c r="DB326" i="1"/>
  <c r="DE904" i="1"/>
  <c r="DE1286" i="1"/>
  <c r="DA1917" i="1"/>
  <c r="DB1917" i="1"/>
  <c r="DB658" i="1"/>
  <c r="DA658" i="1"/>
  <c r="DC1166" i="1"/>
  <c r="DE207" i="1"/>
  <c r="DE759" i="1"/>
  <c r="DE1105" i="1"/>
  <c r="DB2013" i="1"/>
  <c r="DA2013" i="1"/>
  <c r="DE684" i="1"/>
  <c r="DE979" i="1"/>
  <c r="DB1718" i="1"/>
  <c r="DA1718" i="1"/>
  <c r="DC155" i="1"/>
  <c r="DC868" i="1"/>
  <c r="DC1006" i="1"/>
  <c r="DE96" i="1"/>
  <c r="DA485" i="1"/>
  <c r="DB485" i="1"/>
  <c r="DC1300" i="1"/>
  <c r="DC1518" i="1"/>
  <c r="DE244" i="1"/>
  <c r="DA1012" i="1"/>
  <c r="DB1012" i="1"/>
  <c r="DA1704" i="1"/>
  <c r="DB1704" i="1"/>
  <c r="DE84" i="1"/>
  <c r="DC733" i="1"/>
  <c r="DA1245" i="1"/>
  <c r="DB1245" i="1"/>
  <c r="DB1928" i="1"/>
  <c r="DA1928" i="1"/>
  <c r="DC362" i="1"/>
  <c r="DB1017" i="1"/>
  <c r="DA1017" i="1"/>
  <c r="DC1492" i="1"/>
  <c r="DB163" i="1"/>
  <c r="DA163" i="1"/>
  <c r="DA597" i="1"/>
  <c r="DB597" i="1"/>
  <c r="DE1150" i="1"/>
  <c r="DE1807" i="1"/>
  <c r="CP199" i="1"/>
  <c r="CR522" i="1"/>
  <c r="CR1492" i="1"/>
  <c r="CR1801" i="1"/>
  <c r="CP615" i="1"/>
  <c r="CP1295" i="1"/>
  <c r="CN1983" i="1"/>
  <c r="CO1983" i="1"/>
  <c r="CP270" i="1"/>
  <c r="CO884" i="1"/>
  <c r="CP884" i="1"/>
  <c r="CN1308" i="1"/>
  <c r="CO1308" i="1"/>
  <c r="CP1784" i="1"/>
  <c r="CR639" i="1"/>
  <c r="CN1038" i="1"/>
  <c r="CO1038" i="1"/>
  <c r="CP1840" i="1"/>
  <c r="CR391" i="1"/>
  <c r="CR848" i="1"/>
  <c r="CO1474" i="1"/>
  <c r="CN1474" i="1"/>
  <c r="CN2041" i="1"/>
  <c r="CO2041" i="1"/>
  <c r="CR666" i="1"/>
  <c r="CR982" i="1"/>
  <c r="CR1463" i="1"/>
  <c r="CO182" i="1"/>
  <c r="CN182" i="1"/>
  <c r="CR849" i="1"/>
  <c r="CP1625" i="1"/>
  <c r="CP1766" i="1"/>
  <c r="CN678" i="1"/>
  <c r="CO678" i="1"/>
  <c r="CR821" i="1"/>
  <c r="CP1624" i="1"/>
  <c r="CP318" i="1"/>
  <c r="CP736" i="1"/>
  <c r="CP1573" i="1"/>
  <c r="CN1679" i="1"/>
  <c r="CO1679" i="1"/>
  <c r="CP687" i="1"/>
  <c r="CP1105" i="1"/>
  <c r="CN378" i="1"/>
  <c r="CO378" i="1"/>
  <c r="CP834" i="1"/>
  <c r="CO1544" i="1"/>
  <c r="CN1544" i="1"/>
  <c r="CP1825" i="1"/>
  <c r="CO595" i="1"/>
  <c r="CN595" i="1"/>
  <c r="CR1266" i="1"/>
  <c r="CO1815" i="1"/>
  <c r="CN1815" i="1"/>
  <c r="DC1775" i="1"/>
  <c r="DA486" i="1"/>
  <c r="DB486" i="1"/>
  <c r="CD1850" i="1"/>
  <c r="CA1521" i="1"/>
  <c r="BZ1521" i="1"/>
  <c r="BZ62" i="1"/>
  <c r="CA62" i="1"/>
  <c r="BZ107" i="1"/>
  <c r="CA107" i="1"/>
  <c r="CD1213" i="1"/>
  <c r="CB1671" i="1"/>
  <c r="CA520" i="1"/>
  <c r="BZ520" i="1"/>
  <c r="CB1821" i="1"/>
  <c r="CD1271" i="1"/>
  <c r="CB491" i="1"/>
  <c r="CB700" i="1"/>
  <c r="CB1370" i="1"/>
  <c r="CD1452" i="1"/>
  <c r="CB1867" i="1"/>
  <c r="CB2031" i="1"/>
  <c r="CB704" i="1"/>
  <c r="CB363" i="1"/>
  <c r="CD937" i="1"/>
  <c r="DC996" i="1"/>
  <c r="DC426" i="1"/>
  <c r="DC1135" i="1"/>
  <c r="DA1732" i="1"/>
  <c r="DB1732" i="1"/>
  <c r="DE182" i="1"/>
  <c r="DE668" i="1"/>
  <c r="DA1352" i="1"/>
  <c r="DB1352" i="1"/>
  <c r="DC1547" i="1"/>
  <c r="DC498" i="1"/>
  <c r="DE1048" i="1"/>
  <c r="DE1648" i="1"/>
  <c r="DE109" i="1"/>
  <c r="DA773" i="1"/>
  <c r="DC773" i="1"/>
  <c r="DE1494" i="1"/>
  <c r="DE1795" i="1"/>
  <c r="DB307" i="1"/>
  <c r="DA307" i="1"/>
  <c r="DA1077" i="1"/>
  <c r="DB1077" i="1"/>
  <c r="DC1902" i="1"/>
  <c r="DB294" i="1"/>
  <c r="DA294" i="1"/>
  <c r="DC865" i="1"/>
  <c r="DE1192" i="1"/>
  <c r="DB1728" i="1"/>
  <c r="DA1728" i="1"/>
  <c r="DC408" i="1"/>
  <c r="DC1252" i="1"/>
  <c r="DB1755" i="1"/>
  <c r="DA1755" i="1"/>
  <c r="DC226" i="1"/>
  <c r="DC990" i="1"/>
  <c r="DE1224" i="1"/>
  <c r="DB1992" i="1"/>
  <c r="DA1992" i="1"/>
  <c r="DC562" i="1"/>
  <c r="DE706" i="1"/>
  <c r="DB1629" i="1"/>
  <c r="DA1629" i="1"/>
  <c r="DA305" i="1"/>
  <c r="DB305" i="1"/>
  <c r="DA886" i="1"/>
  <c r="DB886" i="1"/>
  <c r="DA1545" i="1"/>
  <c r="DB1545" i="1"/>
  <c r="DB1955" i="1"/>
  <c r="DA1955" i="1"/>
  <c r="DB624" i="1"/>
  <c r="DA624" i="1"/>
  <c r="DC1358" i="1"/>
  <c r="DC1421" i="1"/>
  <c r="CP1579" i="1"/>
  <c r="CN358" i="1"/>
  <c r="CO358" i="1"/>
  <c r="CP1179" i="1"/>
  <c r="CP1968" i="1"/>
  <c r="CR192" i="1"/>
  <c r="CR886" i="1"/>
  <c r="CR1528" i="1"/>
  <c r="CP139" i="1"/>
  <c r="CR638" i="1"/>
  <c r="CN1221" i="1"/>
  <c r="CO1221" i="1"/>
  <c r="CR1796" i="1"/>
  <c r="CR483" i="1"/>
  <c r="CP877" i="1"/>
  <c r="CR1213" i="1"/>
  <c r="CN110" i="1"/>
  <c r="CO110" i="1"/>
  <c r="CP663" i="1"/>
  <c r="CN1118" i="1"/>
  <c r="CO1118" i="1"/>
  <c r="CR1906" i="1"/>
  <c r="CO526" i="1"/>
  <c r="CN526" i="1"/>
  <c r="CR874" i="1"/>
  <c r="CO1568" i="1"/>
  <c r="CN1568" i="1"/>
  <c r="CO210" i="1"/>
  <c r="CN210" i="1"/>
  <c r="CO692" i="1"/>
  <c r="CN692" i="1"/>
  <c r="CR1021" i="1"/>
  <c r="CP1493" i="1"/>
  <c r="CP549" i="1"/>
  <c r="CO787" i="1"/>
  <c r="CN787" i="1"/>
  <c r="CR1755" i="1"/>
  <c r="CO132" i="1"/>
  <c r="CN132" i="1"/>
  <c r="CR804" i="1"/>
  <c r="CR1154" i="1"/>
  <c r="CP1957" i="1"/>
  <c r="CR336" i="1"/>
  <c r="CP1071" i="1"/>
  <c r="CO138" i="1"/>
  <c r="CN138" i="1"/>
  <c r="CR751" i="1"/>
  <c r="CR1421" i="1"/>
  <c r="CR1787" i="1"/>
  <c r="CR341" i="1"/>
  <c r="CN781" i="1"/>
  <c r="CO781" i="1"/>
  <c r="CR1594" i="1"/>
  <c r="DE1021" i="1"/>
  <c r="DB1983" i="1"/>
  <c r="DA1983" i="1"/>
  <c r="CR2006" i="1"/>
  <c r="DC122" i="1"/>
  <c r="CB874" i="1"/>
  <c r="CB1705" i="1"/>
  <c r="BZ773" i="1"/>
  <c r="CA773" i="1"/>
  <c r="CB1992" i="1"/>
  <c r="BZ1388" i="1"/>
  <c r="CA1388" i="1"/>
  <c r="CD81" i="1"/>
  <c r="CA141" i="1"/>
  <c r="BZ141" i="1"/>
  <c r="CD1756" i="1"/>
  <c r="CA1623" i="1"/>
  <c r="BZ1623" i="1"/>
  <c r="CB683" i="1"/>
  <c r="CA342" i="1"/>
  <c r="BZ342" i="1"/>
  <c r="CD422" i="1"/>
  <c r="CA1618" i="1"/>
  <c r="BZ1618" i="1"/>
  <c r="CD309" i="1"/>
  <c r="CA687" i="1"/>
  <c r="BZ687" i="1"/>
  <c r="BZ1961" i="1"/>
  <c r="CA1961" i="1"/>
  <c r="CA1322" i="1"/>
  <c r="BZ1322" i="1"/>
  <c r="CD846" i="1"/>
  <c r="CB857" i="1"/>
  <c r="BZ1888" i="1"/>
  <c r="CA1888" i="1"/>
  <c r="CA1522" i="1"/>
  <c r="BZ1522" i="1"/>
  <c r="CA286" i="1"/>
  <c r="BZ286" i="1"/>
  <c r="CB1913" i="1"/>
  <c r="CD1080" i="1"/>
  <c r="CB575" i="1"/>
  <c r="CB564" i="1"/>
  <c r="BZ1336" i="1"/>
  <c r="CA1336" i="1"/>
  <c r="BZ1188" i="1"/>
  <c r="CA1188" i="1"/>
  <c r="CB957" i="1"/>
  <c r="CD1900" i="1"/>
  <c r="CD1250" i="1"/>
  <c r="CB1026" i="1"/>
  <c r="CA79" i="1"/>
  <c r="BZ79" i="1"/>
  <c r="CA1512" i="1"/>
  <c r="BZ1512" i="1"/>
  <c r="CB1504" i="1"/>
  <c r="BZ691" i="1"/>
  <c r="CA691" i="1"/>
  <c r="CB1771" i="1"/>
  <c r="CD1757" i="1"/>
  <c r="CB525" i="1"/>
  <c r="CD394" i="1"/>
  <c r="CD1391" i="1"/>
  <c r="CD1749" i="1"/>
  <c r="CD1201" i="1"/>
  <c r="BZ186" i="1"/>
  <c r="CA186" i="1"/>
  <c r="CD843" i="1"/>
  <c r="BZ1444" i="1"/>
  <c r="CA1444" i="1"/>
  <c r="CD924" i="1"/>
  <c r="CA1001" i="1"/>
  <c r="BZ1001" i="1"/>
  <c r="CD1061" i="1"/>
  <c r="CA193" i="1"/>
  <c r="BZ193" i="1"/>
  <c r="CA962" i="1"/>
  <c r="BZ962" i="1"/>
  <c r="CD402" i="1"/>
  <c r="CA252" i="1"/>
  <c r="BZ252" i="1"/>
  <c r="CB1153" i="1"/>
  <c r="CB1813" i="1"/>
  <c r="DB200" i="1"/>
  <c r="DA200" i="1"/>
  <c r="DC1480" i="1"/>
  <c r="DE1801" i="1"/>
  <c r="CN1042" i="1"/>
  <c r="CO1042" i="1"/>
  <c r="CN830" i="1"/>
  <c r="CO830" i="1"/>
  <c r="CO1842" i="1"/>
  <c r="CN1842" i="1"/>
  <c r="CN1089" i="1"/>
  <c r="CO1089" i="1"/>
  <c r="CA140" i="1"/>
  <c r="BZ140" i="1"/>
  <c r="CB453" i="1"/>
  <c r="BZ538" i="1"/>
  <c r="CA538" i="1"/>
  <c r="CB1165" i="1"/>
  <c r="DE315" i="1"/>
  <c r="DE1386" i="1"/>
  <c r="DE780" i="1"/>
  <c r="CR602" i="1"/>
  <c r="CR1497" i="1"/>
  <c r="CR1753" i="1"/>
  <c r="CB993" i="1"/>
  <c r="CD1128" i="1"/>
  <c r="CD1624" i="1"/>
  <c r="DA1060" i="1"/>
  <c r="DB1060" i="1"/>
  <c r="DE1599" i="1"/>
  <c r="DC1680" i="1"/>
  <c r="CN1693" i="1"/>
  <c r="CO1693" i="1"/>
  <c r="CR1175" i="1"/>
  <c r="CR2009" i="1"/>
  <c r="BZ192" i="1"/>
  <c r="CA192" i="1"/>
  <c r="CD1708" i="1"/>
  <c r="CD2009" i="1"/>
  <c r="BZ1892" i="1"/>
  <c r="CA1892" i="1"/>
  <c r="DC709" i="1"/>
  <c r="DA905" i="1"/>
  <c r="DB905" i="1"/>
  <c r="DA1532" i="1"/>
  <c r="DB1532" i="1"/>
  <c r="CP190" i="1"/>
  <c r="CR1139" i="1"/>
  <c r="CO146" i="1"/>
  <c r="CN146" i="1"/>
  <c r="CB362" i="1"/>
  <c r="BZ1887" i="1"/>
  <c r="CA1887" i="1"/>
  <c r="CD585" i="1"/>
  <c r="CD132" i="1"/>
  <c r="DC1707" i="1"/>
  <c r="DB1610" i="1"/>
  <c r="DA1610" i="1"/>
  <c r="DA1292" i="1"/>
  <c r="DB1292" i="1"/>
  <c r="DB198" i="1"/>
  <c r="DA198" i="1"/>
  <c r="DE1945" i="1"/>
  <c r="CO233" i="1"/>
  <c r="CN233" i="1"/>
  <c r="CR521" i="1"/>
  <c r="CP112" i="1"/>
  <c r="CP1583" i="1"/>
  <c r="CR105" i="1"/>
  <c r="DC1303" i="1"/>
  <c r="CA2002" i="1"/>
  <c r="BZ2002" i="1"/>
  <c r="CA549" i="1"/>
  <c r="BZ549" i="1"/>
  <c r="CD94" i="1"/>
  <c r="CA750" i="1"/>
  <c r="BZ750" i="1"/>
  <c r="CB1305" i="1"/>
  <c r="BZ914" i="1"/>
  <c r="CA914" i="1"/>
  <c r="CD1235" i="1"/>
  <c r="DE271" i="1"/>
  <c r="DE762" i="1"/>
  <c r="DE1107" i="1"/>
  <c r="DA99" i="1"/>
  <c r="DB99" i="1"/>
  <c r="DA1753" i="1"/>
  <c r="DC1753" i="1"/>
  <c r="CP1311" i="1"/>
  <c r="CR1963" i="1"/>
  <c r="CR254" i="1"/>
  <c r="CO770" i="1"/>
  <c r="CN770" i="1"/>
  <c r="CN1833" i="1"/>
  <c r="CO1833" i="1"/>
  <c r="BZ102" i="1"/>
  <c r="CA102" i="1"/>
  <c r="CD1663" i="1"/>
  <c r="CB820" i="1"/>
  <c r="BZ724" i="1"/>
  <c r="CA724" i="1"/>
  <c r="CB1691" i="1"/>
  <c r="CB1364" i="1"/>
  <c r="DA1288" i="1"/>
  <c r="DB1288" i="1"/>
  <c r="DC1519" i="1"/>
  <c r="DC1243" i="1"/>
  <c r="DC405" i="1"/>
  <c r="DC1722" i="1"/>
  <c r="CN1366" i="1"/>
  <c r="CP1366" i="1"/>
  <c r="CR411" i="1"/>
  <c r="CP1956" i="1"/>
  <c r="CO508" i="1"/>
  <c r="CN508" i="1"/>
  <c r="CN1099" i="1"/>
  <c r="CO1099" i="1"/>
  <c r="DA943" i="1"/>
  <c r="DB943" i="1"/>
  <c r="BZ1281" i="1"/>
  <c r="CA1281" i="1"/>
  <c r="BZ1898" i="1"/>
  <c r="CA1898" i="1"/>
  <c r="DC1157" i="1"/>
  <c r="DE1798" i="1"/>
  <c r="DC1396" i="1"/>
  <c r="DE2034" i="1"/>
  <c r="CR502" i="1"/>
  <c r="CP1007" i="1"/>
  <c r="CR701" i="1"/>
  <c r="CR1782" i="1"/>
  <c r="CR561" i="1"/>
  <c r="CN1995" i="1"/>
  <c r="CO1995" i="1"/>
  <c r="CB277" i="1"/>
  <c r="CB1455" i="1"/>
  <c r="CA1714" i="1"/>
  <c r="BZ1714" i="1"/>
  <c r="CD803" i="1"/>
  <c r="DC919" i="1"/>
  <c r="DE366" i="1"/>
  <c r="DC1528" i="1"/>
  <c r="DB919" i="1"/>
  <c r="DA919" i="1"/>
  <c r="DE2018" i="1"/>
  <c r="DE672" i="1"/>
  <c r="DB1702" i="1"/>
  <c r="DA1702" i="1"/>
  <c r="DC859" i="1"/>
  <c r="DA1678" i="1"/>
  <c r="DC1678" i="1"/>
  <c r="DC476" i="1"/>
  <c r="DC1422" i="1"/>
  <c r="DE56" i="1"/>
  <c r="DE741" i="1"/>
  <c r="DA366" i="1"/>
  <c r="DB366" i="1"/>
  <c r="DC723" i="1"/>
  <c r="DA1528" i="1"/>
  <c r="DB1528" i="1"/>
  <c r="DE919" i="1"/>
  <c r="DC1507" i="1"/>
  <c r="DB2018" i="1"/>
  <c r="DA2018" i="1"/>
  <c r="DC672" i="1"/>
  <c r="DC1226" i="1"/>
  <c r="DC1702" i="1"/>
  <c r="DE97" i="1"/>
  <c r="DE859" i="1"/>
  <c r="DB78" i="1"/>
  <c r="DA78" i="1"/>
  <c r="DB476" i="1"/>
  <c r="DA476" i="1"/>
  <c r="DA1275" i="1"/>
  <c r="DB1275" i="1"/>
  <c r="DB1422" i="1"/>
  <c r="DA1422" i="1"/>
  <c r="DA127" i="1"/>
  <c r="DB127" i="1"/>
  <c r="DB954" i="1"/>
  <c r="DA954" i="1"/>
  <c r="DE1669" i="1"/>
  <c r="DA56" i="1"/>
  <c r="DB56" i="1"/>
  <c r="DB727" i="1"/>
  <c r="DA727" i="1"/>
  <c r="DC1234" i="1"/>
  <c r="DE1898" i="1"/>
  <c r="DB334" i="1"/>
  <c r="DA334" i="1"/>
  <c r="DC946" i="1"/>
  <c r="DE1465" i="1"/>
  <c r="DC142" i="1"/>
  <c r="DE407" i="1"/>
  <c r="DC941" i="1"/>
  <c r="DA1788" i="1"/>
  <c r="DB1788" i="1"/>
  <c r="DC467" i="1"/>
  <c r="DC937" i="1"/>
  <c r="DE1477" i="1"/>
  <c r="DB123" i="1"/>
  <c r="DA123" i="1"/>
  <c r="DC649" i="1"/>
  <c r="DC1347" i="1"/>
  <c r="DB1473" i="1"/>
  <c r="DA1473" i="1"/>
  <c r="CP249" i="1"/>
  <c r="CN814" i="1"/>
  <c r="CO814" i="1"/>
  <c r="CP1294" i="1"/>
  <c r="CP1737" i="1"/>
  <c r="CP588" i="1"/>
  <c r="CP1008" i="1"/>
  <c r="CR1816" i="1"/>
  <c r="CR223" i="1"/>
  <c r="CR957" i="1"/>
  <c r="CP1416" i="1"/>
  <c r="CR1854" i="1"/>
  <c r="CR582" i="1"/>
  <c r="CO1305" i="1"/>
  <c r="CN1305" i="1"/>
  <c r="CP1556" i="1"/>
  <c r="CP329" i="1"/>
  <c r="CP734" i="1"/>
  <c r="CP1507" i="1"/>
  <c r="CO2036" i="1"/>
  <c r="CN2036" i="1"/>
  <c r="CO672" i="1"/>
  <c r="CN672" i="1"/>
  <c r="CP1356" i="1"/>
  <c r="CR1952" i="1"/>
  <c r="CR301" i="1"/>
  <c r="CP704" i="1"/>
  <c r="CR1512" i="1"/>
  <c r="CN1521" i="1"/>
  <c r="CO1521" i="1"/>
  <c r="CR646" i="1"/>
  <c r="CO1907" i="1"/>
  <c r="CN1907" i="1"/>
  <c r="CO229" i="1"/>
  <c r="CN229" i="1"/>
  <c r="CO790" i="1"/>
  <c r="CN790" i="1"/>
  <c r="CR1424" i="1"/>
  <c r="CR94" i="1"/>
  <c r="CR562" i="1"/>
  <c r="CN1168" i="1"/>
  <c r="CO1168" i="1"/>
  <c r="CR311" i="1"/>
  <c r="CP1656" i="1"/>
  <c r="CR1978" i="1"/>
  <c r="CR714" i="1"/>
  <c r="CP992" i="1"/>
  <c r="CP1707" i="1"/>
  <c r="DE1452" i="1"/>
  <c r="CP1948" i="1"/>
  <c r="DB270" i="1"/>
  <c r="DA270" i="1"/>
  <c r="CD1738" i="1"/>
  <c r="CB1291" i="1"/>
  <c r="CB755" i="1"/>
  <c r="CB775" i="1"/>
  <c r="CB1797" i="1"/>
  <c r="CB1429" i="1"/>
  <c r="CB218" i="1"/>
  <c r="CD1772" i="1"/>
  <c r="CD1334" i="1"/>
  <c r="CD333" i="1"/>
  <c r="CB1865" i="1"/>
  <c r="CB179" i="1"/>
  <c r="CB589" i="1"/>
  <c r="CA460" i="1"/>
  <c r="BZ460" i="1"/>
  <c r="CD438" i="1"/>
  <c r="CD1625" i="1"/>
  <c r="CD740" i="1"/>
  <c r="CD1940" i="1"/>
  <c r="CD1269" i="1"/>
  <c r="BZ2039" i="1"/>
  <c r="CA2039" i="1"/>
  <c r="CD96" i="1"/>
  <c r="CD1339" i="1"/>
  <c r="CD1272" i="1"/>
  <c r="CA436" i="1"/>
  <c r="BZ436" i="1"/>
  <c r="CD1418" i="1"/>
  <c r="CB526" i="1"/>
  <c r="CA808" i="1"/>
  <c r="BZ808" i="1"/>
  <c r="CB1746" i="1"/>
  <c r="CD1011" i="1"/>
  <c r="CA973" i="1"/>
  <c r="BZ973" i="1"/>
  <c r="CD59" i="1"/>
  <c r="CD1766" i="1"/>
  <c r="BZ1084" i="1"/>
  <c r="CA1084" i="1"/>
  <c r="BZ894" i="1"/>
  <c r="CA894" i="1"/>
  <c r="CB1404" i="1"/>
  <c r="CB1406" i="1"/>
  <c r="CB561" i="1"/>
  <c r="CA1421" i="1"/>
  <c r="BZ1421" i="1"/>
  <c r="BZ1553" i="1"/>
  <c r="CA1553" i="1"/>
  <c r="BZ257" i="1"/>
  <c r="CA257" i="1"/>
  <c r="CD284" i="1"/>
  <c r="CD1642" i="1"/>
  <c r="CB401" i="1"/>
  <c r="CB68" i="1"/>
  <c r="BZ1238" i="1"/>
  <c r="CA1238" i="1"/>
  <c r="CB1945" i="1"/>
  <c r="CB1344" i="1"/>
  <c r="CB616" i="1"/>
  <c r="CD1326" i="1"/>
  <c r="CB675" i="1"/>
  <c r="BZ143" i="1"/>
  <c r="CA143" i="1"/>
  <c r="CB318" i="1"/>
  <c r="CA1316" i="1"/>
  <c r="BZ1316" i="1"/>
  <c r="CB1295" i="1"/>
  <c r="CD134" i="1"/>
  <c r="CD1008" i="1"/>
  <c r="CB1707" i="1"/>
  <c r="DE144" i="1"/>
  <c r="DE659" i="1"/>
  <c r="DE1350" i="1"/>
  <c r="DE1534" i="1"/>
  <c r="DE490" i="1"/>
  <c r="DE1043" i="1"/>
  <c r="DC1640" i="1"/>
  <c r="DB65" i="1"/>
  <c r="DA65" i="1"/>
  <c r="DC885" i="1"/>
  <c r="DC1236" i="1"/>
  <c r="DC1910" i="1"/>
  <c r="DC488" i="1"/>
  <c r="DE999" i="1"/>
  <c r="DA1572" i="1"/>
  <c r="DB1572" i="1"/>
  <c r="DA259" i="1"/>
  <c r="DB259" i="1"/>
  <c r="DE790" i="1"/>
  <c r="DE1377" i="1"/>
  <c r="DA1882" i="1"/>
  <c r="DB1882" i="1"/>
  <c r="DE310" i="1"/>
  <c r="DA1029" i="1"/>
  <c r="DB1029" i="1"/>
  <c r="DE1854" i="1"/>
  <c r="DE403" i="1"/>
  <c r="DE819" i="1"/>
  <c r="DB1456" i="1"/>
  <c r="DA1456" i="1"/>
  <c r="DC652" i="1"/>
  <c r="DC1133" i="1"/>
  <c r="DE1800" i="1"/>
  <c r="DE242" i="1"/>
  <c r="DB813" i="1"/>
  <c r="DA813" i="1"/>
  <c r="DC1701" i="1"/>
  <c r="DE2040" i="1"/>
  <c r="DA635" i="1"/>
  <c r="DB635" i="1"/>
  <c r="DE1139" i="1"/>
  <c r="DA1693" i="1"/>
  <c r="DB1693" i="1"/>
  <c r="DE422" i="1"/>
  <c r="DE890" i="1"/>
  <c r="DC1443" i="1"/>
  <c r="DE2006" i="1"/>
  <c r="CR180" i="1"/>
  <c r="CO999" i="1"/>
  <c r="CN999" i="1"/>
  <c r="CN1717" i="1"/>
  <c r="CO1717" i="1"/>
  <c r="CR80" i="1"/>
  <c r="CO581" i="1"/>
  <c r="CN581" i="1"/>
  <c r="CO1402" i="1"/>
  <c r="CN1402" i="1"/>
  <c r="CR1897" i="1"/>
  <c r="CR306" i="1"/>
  <c r="CO1060" i="1"/>
  <c r="CN1060" i="1"/>
  <c r="CR1511" i="1"/>
  <c r="CN98" i="1"/>
  <c r="CO98" i="1"/>
  <c r="CO658" i="1"/>
  <c r="CN658" i="1"/>
  <c r="CN1047" i="1"/>
  <c r="CO1047" i="1"/>
  <c r="CR1890" i="1"/>
  <c r="CP485" i="1"/>
  <c r="CR868" i="1"/>
  <c r="CR1552" i="1"/>
  <c r="CR202" i="1"/>
  <c r="CR684" i="1"/>
  <c r="CN988" i="1"/>
  <c r="CO988" i="1"/>
  <c r="CN1476" i="1"/>
  <c r="CO1476" i="1"/>
  <c r="CR563" i="1"/>
  <c r="CN1187" i="1"/>
  <c r="CO1187" i="1"/>
  <c r="CR1888" i="1"/>
  <c r="CO304" i="1"/>
  <c r="CN304" i="1"/>
  <c r="CR793" i="1"/>
  <c r="CO1661" i="1"/>
  <c r="CN1661" i="1"/>
  <c r="CN536" i="1"/>
  <c r="CP536" i="1"/>
  <c r="CR1169" i="1"/>
  <c r="CR1794" i="1"/>
  <c r="CO156" i="1"/>
  <c r="CN156" i="1"/>
  <c r="CN891" i="1"/>
  <c r="CO891" i="1"/>
  <c r="CR1382" i="1"/>
  <c r="CR435" i="1"/>
  <c r="CR1126" i="1"/>
  <c r="CN1623" i="1"/>
  <c r="CO1623" i="1"/>
  <c r="CP187" i="1"/>
  <c r="CN493" i="1"/>
  <c r="CO493" i="1"/>
  <c r="CN1454" i="1"/>
  <c r="CO1454" i="1"/>
  <c r="CP1800" i="1"/>
  <c r="CR1777" i="1"/>
  <c r="DC409" i="1"/>
  <c r="DC877" i="1"/>
  <c r="BZ1849" i="1"/>
  <c r="CA1849" i="1"/>
  <c r="BZ1217" i="1"/>
  <c r="CA1217" i="1"/>
  <c r="CD230" i="1"/>
  <c r="CD1824" i="1"/>
  <c r="CD1015" i="1"/>
  <c r="CB497" i="1"/>
  <c r="CD522" i="1"/>
  <c r="CD369" i="1"/>
  <c r="CB472" i="1"/>
  <c r="BZ181" i="1"/>
  <c r="CA181" i="1"/>
  <c r="BZ1170" i="1"/>
  <c r="CA1170" i="1"/>
  <c r="BZ276" i="1"/>
  <c r="CB276" i="1"/>
  <c r="DE1958" i="1"/>
  <c r="DC451" i="1"/>
  <c r="DA1184" i="1"/>
  <c r="DB1184" i="1"/>
  <c r="DC1493" i="1"/>
  <c r="DA202" i="1"/>
  <c r="DC202" i="1"/>
  <c r="DA641" i="1"/>
  <c r="DB641" i="1"/>
  <c r="DA1484" i="1"/>
  <c r="DB1484" i="1"/>
  <c r="DE1767" i="1"/>
  <c r="DC481" i="1"/>
  <c r="DB981" i="1"/>
  <c r="DA981" i="1"/>
  <c r="DE1552" i="1"/>
  <c r="DE249" i="1"/>
  <c r="DC779" i="1"/>
  <c r="DE1374" i="1"/>
  <c r="DC1872" i="1"/>
  <c r="DB588" i="1"/>
  <c r="DA588" i="1"/>
  <c r="DE1008" i="1"/>
  <c r="DE1853" i="1"/>
  <c r="DE386" i="1"/>
  <c r="DB817" i="1"/>
  <c r="DA817" i="1"/>
  <c r="DC1450" i="1"/>
  <c r="DE2002" i="1"/>
  <c r="DE643" i="1"/>
  <c r="DA1122" i="1"/>
  <c r="DB1122" i="1"/>
  <c r="DB1778" i="1"/>
  <c r="DA1778" i="1"/>
  <c r="DC190" i="1"/>
  <c r="DE809" i="1"/>
  <c r="DE1691" i="1"/>
  <c r="DC2036" i="1"/>
  <c r="DE572" i="1"/>
  <c r="DA1083" i="1"/>
  <c r="DB1083" i="1"/>
  <c r="DC1672" i="1"/>
  <c r="DC384" i="1"/>
  <c r="DA866" i="1"/>
  <c r="DB866" i="1"/>
  <c r="DC1441" i="1"/>
  <c r="DB1973" i="1"/>
  <c r="DA1973" i="1"/>
  <c r="DC240" i="1"/>
  <c r="DE949" i="1"/>
  <c r="DC1965" i="1"/>
  <c r="CR69" i="1"/>
  <c r="CO760" i="1"/>
  <c r="CN760" i="1"/>
  <c r="CN1397" i="1"/>
  <c r="CO1397" i="1"/>
  <c r="CP1891" i="1"/>
  <c r="CP297" i="1"/>
  <c r="CP1046" i="1"/>
  <c r="CR1502" i="1"/>
  <c r="CP79" i="1"/>
  <c r="CP656" i="1"/>
  <c r="CR998" i="1"/>
  <c r="CP1877" i="1"/>
  <c r="CN345" i="1"/>
  <c r="CO345" i="1"/>
  <c r="CP1063" i="1"/>
  <c r="CP1374" i="1"/>
  <c r="CP194" i="1"/>
  <c r="CN700" i="1"/>
  <c r="CO700" i="1"/>
  <c r="CR1246" i="1"/>
  <c r="CP1838" i="1"/>
  <c r="CP413" i="1"/>
  <c r="CP1229" i="1"/>
  <c r="CO1713" i="1"/>
  <c r="CN1713" i="1"/>
  <c r="CR287" i="1"/>
  <c r="CN783" i="1"/>
  <c r="CO783" i="1"/>
  <c r="CR1344" i="1"/>
  <c r="CR1646" i="1"/>
  <c r="CO501" i="1"/>
  <c r="CN501" i="1"/>
  <c r="CR1162" i="1"/>
  <c r="CN1772" i="1"/>
  <c r="CO1772" i="1"/>
  <c r="CR131" i="1"/>
  <c r="CR1335" i="1"/>
  <c r="CO1966" i="1"/>
  <c r="CN1966" i="1"/>
  <c r="CP477" i="1"/>
  <c r="CP1242" i="1"/>
  <c r="CP185" i="1"/>
  <c r="CO719" i="1"/>
  <c r="CN719" i="1"/>
  <c r="CR1446" i="1"/>
  <c r="CR1786" i="1"/>
  <c r="CR607" i="1"/>
  <c r="CP1260" i="1"/>
  <c r="CO1950" i="1"/>
  <c r="CN1950" i="1"/>
  <c r="DB406" i="1"/>
  <c r="DA406" i="1"/>
  <c r="DC1320" i="1"/>
  <c r="DE1934" i="1"/>
  <c r="CR1659" i="1"/>
  <c r="CD1288" i="1"/>
  <c r="CB1137" i="1"/>
  <c r="BZ343" i="1"/>
  <c r="CA343" i="1"/>
  <c r="CB1027" i="1"/>
  <c r="CA198" i="1"/>
  <c r="BZ198" i="1"/>
  <c r="CB727" i="1"/>
  <c r="CB1501" i="1"/>
  <c r="CD242" i="1"/>
  <c r="CA557" i="1"/>
  <c r="BZ557" i="1"/>
  <c r="BZ1645" i="1"/>
  <c r="CA1645" i="1"/>
  <c r="CA743" i="1"/>
  <c r="BZ743" i="1"/>
  <c r="CB1832" i="1"/>
  <c r="CB933" i="1"/>
  <c r="CA1894" i="1"/>
  <c r="BZ1894" i="1"/>
  <c r="CD1219" i="1"/>
  <c r="BZ1069" i="1"/>
  <c r="CA1069" i="1"/>
  <c r="CB311" i="1"/>
  <c r="CD280" i="1"/>
  <c r="CA2021" i="1"/>
  <c r="BZ2021" i="1"/>
  <c r="CB678" i="1"/>
  <c r="BZ1524" i="1"/>
  <c r="CA1524" i="1"/>
  <c r="CB806" i="1"/>
  <c r="CB236" i="1"/>
  <c r="CB1687" i="1"/>
  <c r="CA1619" i="1"/>
  <c r="BZ1619" i="1"/>
  <c r="CD2018" i="1"/>
  <c r="CB1289" i="1"/>
  <c r="DA213" i="1"/>
  <c r="DB213" i="1"/>
  <c r="DA778" i="1"/>
  <c r="DB778" i="1"/>
  <c r="DB1329" i="1"/>
  <c r="DA1329" i="1"/>
  <c r="DE1571" i="1"/>
  <c r="DE626" i="1"/>
  <c r="DA1028" i="1"/>
  <c r="DB1028" i="1"/>
  <c r="DA1886" i="1"/>
  <c r="DB1886" i="1"/>
  <c r="DA239" i="1"/>
  <c r="DB239" i="1"/>
  <c r="DA594" i="1"/>
  <c r="DB594" i="1"/>
  <c r="DB1365" i="1"/>
  <c r="DA1365" i="1"/>
  <c r="DC1848" i="1"/>
  <c r="DA557" i="1"/>
  <c r="DB557" i="1"/>
  <c r="DB816" i="1"/>
  <c r="DA816" i="1"/>
  <c r="DE1852" i="1"/>
  <c r="DC382" i="1"/>
  <c r="DB800" i="1"/>
  <c r="DA800" i="1"/>
  <c r="DE1448" i="1"/>
  <c r="DA1961" i="1"/>
  <c r="DC1961" i="1"/>
  <c r="DB628" i="1"/>
  <c r="DA628" i="1"/>
  <c r="DE1067" i="1"/>
  <c r="DC1773" i="1"/>
  <c r="DB181" i="1"/>
  <c r="DA181" i="1"/>
  <c r="DA774" i="1"/>
  <c r="DB774" i="1"/>
  <c r="DE1689" i="1"/>
  <c r="DB2029" i="1"/>
  <c r="DA2029" i="1"/>
  <c r="DC554" i="1"/>
  <c r="DC1013" i="1"/>
  <c r="DE1614" i="1"/>
  <c r="DB371" i="1"/>
  <c r="DA371" i="1"/>
  <c r="DC803" i="1"/>
  <c r="DC1426" i="1"/>
  <c r="DE1829" i="1"/>
  <c r="DE735" i="1"/>
  <c r="DC1241" i="1"/>
  <c r="DC1946" i="1"/>
  <c r="DE210" i="1"/>
  <c r="DC910" i="1"/>
  <c r="DC1734" i="1"/>
  <c r="CO215" i="1"/>
  <c r="CN215" i="1"/>
  <c r="CN1017" i="1"/>
  <c r="CO1017" i="1"/>
  <c r="CP1495" i="1"/>
  <c r="CN57" i="1"/>
  <c r="CO57" i="1"/>
  <c r="CP626" i="1"/>
  <c r="CO980" i="1"/>
  <c r="CN980" i="1"/>
  <c r="CR1858" i="1"/>
  <c r="CO262" i="1"/>
  <c r="CN262" i="1"/>
  <c r="CR1058" i="1"/>
  <c r="CO1361" i="1"/>
  <c r="CN1361" i="1"/>
  <c r="CR157" i="1"/>
  <c r="CR654" i="1"/>
  <c r="CP1379" i="1"/>
  <c r="CR1543" i="1"/>
  <c r="CO314" i="1"/>
  <c r="CN314" i="1"/>
  <c r="CN1067" i="1"/>
  <c r="CO1067" i="1"/>
  <c r="CN1477" i="1"/>
  <c r="CO1477" i="1"/>
  <c r="CR231" i="1"/>
  <c r="CO750" i="1"/>
  <c r="CN750" i="1"/>
  <c r="CO1073" i="1"/>
  <c r="CN1073" i="1"/>
  <c r="CN1847" i="1"/>
  <c r="CP1847" i="1"/>
  <c r="CN475" i="1"/>
  <c r="CO475" i="1"/>
  <c r="CP1151" i="1"/>
  <c r="CR1759" i="1"/>
  <c r="CR121" i="1"/>
  <c r="CR864" i="1"/>
  <c r="CN1330" i="1"/>
  <c r="CO1330" i="1"/>
  <c r="CN1944" i="1"/>
  <c r="CO1944" i="1"/>
  <c r="CN452" i="1"/>
  <c r="CO452" i="1"/>
  <c r="CR1240" i="1"/>
  <c r="CP1997" i="1"/>
  <c r="CP436" i="1"/>
  <c r="CO911" i="1"/>
  <c r="CN911" i="1"/>
  <c r="CR1531" i="1"/>
  <c r="CN605" i="1"/>
  <c r="CP605" i="1"/>
  <c r="CO1252" i="1"/>
  <c r="CN1252" i="1"/>
  <c r="CR1942" i="1"/>
  <c r="CN140" i="1"/>
  <c r="CO140" i="1"/>
  <c r="CR811" i="1"/>
  <c r="CP1277" i="1"/>
  <c r="CN1715" i="1"/>
  <c r="CO1715" i="1"/>
  <c r="DC1705" i="1"/>
  <c r="DC153" i="1"/>
  <c r="DC495" i="1"/>
  <c r="CD1140" i="1"/>
  <c r="CB220" i="1"/>
  <c r="CA745" i="1"/>
  <c r="BZ745" i="1"/>
  <c r="BZ1686" i="1"/>
  <c r="CA1686" i="1"/>
  <c r="CA660" i="1"/>
  <c r="BZ660" i="1"/>
  <c r="CD860" i="1"/>
  <c r="CD971" i="1"/>
  <c r="CB1031" i="1"/>
  <c r="CB1270" i="1"/>
  <c r="CB308" i="1"/>
  <c r="CA1586" i="1"/>
  <c r="BZ1586" i="1"/>
  <c r="CA1256" i="1"/>
  <c r="BZ1256" i="1"/>
  <c r="CB716" i="1"/>
  <c r="CD756" i="1"/>
  <c r="CD1494" i="1"/>
  <c r="CB1229" i="1"/>
  <c r="CB64" i="1"/>
  <c r="CA1389" i="1"/>
  <c r="BZ1389" i="1"/>
  <c r="CD1659" i="1"/>
  <c r="CB353" i="1"/>
  <c r="CD367" i="1"/>
  <c r="BZ1863" i="1"/>
  <c r="CA1863" i="1"/>
  <c r="CA215" i="1"/>
  <c r="BZ215" i="1"/>
  <c r="CA722" i="1"/>
  <c r="BZ722" i="1"/>
  <c r="CB1677" i="1"/>
  <c r="BZ1333" i="1"/>
  <c r="CA1333" i="1"/>
  <c r="CB111" i="1"/>
  <c r="CD2042" i="1"/>
  <c r="CD1349" i="1"/>
  <c r="CA1516" i="1"/>
  <c r="BZ1516" i="1"/>
  <c r="BZ427" i="1"/>
  <c r="CA427" i="1"/>
  <c r="CB1973" i="1"/>
  <c r="CD1482" i="1"/>
  <c r="CD169" i="1"/>
  <c r="CD191" i="1"/>
  <c r="CD2028" i="1"/>
  <c r="DE1809" i="1"/>
  <c r="DC410" i="1"/>
  <c r="DA1181" i="1"/>
  <c r="DB1181" i="1"/>
  <c r="DC1675" i="1"/>
  <c r="DC235" i="1"/>
  <c r="DC808" i="1"/>
  <c r="DA1348" i="1"/>
  <c r="DB1348" i="1"/>
  <c r="DC1666" i="1"/>
  <c r="DE548" i="1"/>
  <c r="DC1359" i="1"/>
  <c r="DB1837" i="1"/>
  <c r="DA1837" i="1"/>
  <c r="DC359" i="1"/>
  <c r="DE795" i="1"/>
  <c r="DE1439" i="1"/>
  <c r="DB1792" i="1"/>
  <c r="DA1792" i="1"/>
  <c r="DE618" i="1"/>
  <c r="DC1065" i="1"/>
  <c r="DC157" i="1"/>
  <c r="DE769" i="1"/>
  <c r="DE1668" i="1"/>
  <c r="DC2014" i="1"/>
  <c r="DC542" i="1"/>
  <c r="DE1009" i="1"/>
  <c r="DC367" i="1"/>
  <c r="DC798" i="1"/>
  <c r="DB1414" i="1"/>
  <c r="DA1414" i="1"/>
  <c r="DC1645" i="1"/>
  <c r="DB711" i="1"/>
  <c r="DA711" i="1"/>
  <c r="DA1233" i="1"/>
  <c r="DB1233" i="1"/>
  <c r="DE1901" i="1"/>
  <c r="DC328" i="1"/>
  <c r="DC887" i="1"/>
  <c r="DE1401" i="1"/>
  <c r="DE2025" i="1"/>
  <c r="DE458" i="1"/>
  <c r="DE1154" i="1"/>
  <c r="DB1840" i="1"/>
  <c r="DA1840" i="1"/>
  <c r="CO217" i="1"/>
  <c r="CN217" i="1"/>
  <c r="CR947" i="1"/>
  <c r="CR1574" i="1"/>
  <c r="CP1500" i="1"/>
  <c r="CR572" i="1"/>
  <c r="CN1241" i="1"/>
  <c r="CO1241" i="1"/>
  <c r="CO1943" i="1"/>
  <c r="CN1943" i="1"/>
  <c r="CO406" i="1"/>
  <c r="CN406" i="1"/>
  <c r="CP885" i="1"/>
  <c r="CP1592" i="1"/>
  <c r="CO2003" i="1"/>
  <c r="CN2003" i="1"/>
  <c r="CR622" i="1"/>
  <c r="CP1341" i="1"/>
  <c r="CN1927" i="1"/>
  <c r="CO1927" i="1"/>
  <c r="CP283" i="1"/>
  <c r="CO786" i="1"/>
  <c r="CN786" i="1"/>
  <c r="CO1494" i="1"/>
  <c r="CN1494" i="1"/>
  <c r="CP2044" i="1"/>
  <c r="CR567" i="1"/>
  <c r="CP956" i="1"/>
  <c r="CP1435" i="1"/>
  <c r="CR356" i="1"/>
  <c r="CP909" i="1"/>
  <c r="CO1281" i="1"/>
  <c r="CN1281" i="1"/>
  <c r="CP705" i="1"/>
  <c r="CN1485" i="1"/>
  <c r="CO1485" i="1"/>
  <c r="CP1969" i="1"/>
  <c r="CR443" i="1"/>
  <c r="CR1125" i="1"/>
  <c r="CN1563" i="1"/>
  <c r="CO1563" i="1"/>
  <c r="CR85" i="1"/>
  <c r="CP759" i="1"/>
  <c r="CP1310" i="1"/>
  <c r="CR325" i="1"/>
  <c r="CN833" i="1"/>
  <c r="CO833" i="1"/>
  <c r="CP1479" i="1"/>
  <c r="CN107" i="1"/>
  <c r="CO107" i="1"/>
  <c r="CR578" i="1"/>
  <c r="CR1202" i="1"/>
  <c r="CP1770" i="1"/>
  <c r="DA1131" i="1"/>
  <c r="DB1131" i="1"/>
  <c r="DA1820" i="1"/>
  <c r="DB1820" i="1"/>
  <c r="CP1898" i="1"/>
  <c r="CB1157" i="1"/>
  <c r="CD1594" i="1"/>
  <c r="BZ249" i="1"/>
  <c r="CA249" i="1"/>
  <c r="CD281" i="1"/>
  <c r="CB1808" i="1"/>
  <c r="CD1706" i="1"/>
  <c r="BZ639" i="1"/>
  <c r="CA639" i="1"/>
  <c r="CB1247" i="1"/>
  <c r="CD431" i="1"/>
  <c r="BZ1835" i="1"/>
  <c r="CA1835" i="1"/>
  <c r="BZ1115" i="1"/>
  <c r="CA1115" i="1"/>
  <c r="CB1783" i="1"/>
  <c r="CB1081" i="1"/>
  <c r="BZ327" i="1"/>
  <c r="CA327" i="1"/>
  <c r="CB1952" i="1"/>
  <c r="BZ1643" i="1"/>
  <c r="CA1643" i="1"/>
  <c r="CA514" i="1"/>
  <c r="BZ514" i="1"/>
  <c r="CD766" i="1"/>
  <c r="CD1323" i="1"/>
  <c r="CD685" i="1"/>
  <c r="BZ842" i="1"/>
  <c r="CA842" i="1"/>
  <c r="CB1650" i="1"/>
  <c r="CB1348" i="1"/>
  <c r="CA246" i="1"/>
  <c r="BZ246" i="1"/>
  <c r="CB1818" i="1"/>
  <c r="CB1043" i="1"/>
  <c r="CA386" i="1"/>
  <c r="BZ386" i="1"/>
  <c r="CD492" i="1"/>
  <c r="CB1788" i="1"/>
  <c r="CA1461" i="1"/>
  <c r="BZ1461" i="1"/>
  <c r="CB376" i="1"/>
  <c r="CA1363" i="1"/>
  <c r="BZ1363" i="1"/>
  <c r="CD1409" i="1"/>
  <c r="CB784" i="1"/>
  <c r="BZ892" i="1"/>
  <c r="CA892" i="1"/>
  <c r="CB1216" i="1"/>
  <c r="DA363" i="1"/>
  <c r="DB363" i="1"/>
  <c r="DC533" i="1"/>
  <c r="DE804" i="1"/>
  <c r="DA1607" i="1"/>
  <c r="DB1607" i="1"/>
  <c r="DC74" i="1"/>
  <c r="DE671" i="1"/>
  <c r="DC1373" i="1"/>
  <c r="DC1665" i="1"/>
  <c r="DE483" i="1"/>
  <c r="DB1104" i="1"/>
  <c r="DA1104" i="1"/>
  <c r="DE1379" i="1"/>
  <c r="DC196" i="1"/>
  <c r="DC694" i="1"/>
  <c r="DC1304" i="1"/>
  <c r="DC1716" i="1"/>
  <c r="DE412" i="1"/>
  <c r="DB799" i="1"/>
  <c r="DA799" i="1"/>
  <c r="DC1290" i="1"/>
  <c r="DE152" i="1"/>
  <c r="DB720" i="1"/>
  <c r="DA720" i="1"/>
  <c r="DC1090" i="1"/>
  <c r="DC1960" i="1"/>
  <c r="DC323" i="1"/>
  <c r="DA1091" i="1"/>
  <c r="DB1091" i="1"/>
  <c r="DE1406" i="1"/>
  <c r="DE173" i="1"/>
  <c r="DB724" i="1"/>
  <c r="DA724" i="1"/>
  <c r="DA1274" i="1"/>
  <c r="DB1274" i="1"/>
  <c r="DA1991" i="1"/>
  <c r="DB1991" i="1"/>
  <c r="DC541" i="1"/>
  <c r="DA1084" i="1"/>
  <c r="DB1084" i="1"/>
  <c r="DE289" i="1"/>
  <c r="DE853" i="1"/>
  <c r="DE1130" i="1"/>
  <c r="DB1877" i="1"/>
  <c r="DA1877" i="1"/>
  <c r="DB452" i="1"/>
  <c r="DA452" i="1"/>
  <c r="DC908" i="1"/>
  <c r="CP173" i="1"/>
  <c r="CR619" i="1"/>
  <c r="CP1338" i="1"/>
  <c r="CP1976" i="1"/>
  <c r="CP459" i="1"/>
  <c r="CP873" i="1"/>
  <c r="CR1489" i="1"/>
  <c r="CP175" i="1"/>
  <c r="CP568" i="1"/>
  <c r="CP1174" i="1"/>
  <c r="CP1818" i="1"/>
  <c r="CO246" i="1"/>
  <c r="CN246" i="1"/>
  <c r="CR1051" i="1"/>
  <c r="CR1380" i="1"/>
  <c r="CP226" i="1"/>
  <c r="CR697" i="1"/>
  <c r="CR1052" i="1"/>
  <c r="CN1837" i="1"/>
  <c r="CO1837" i="1"/>
  <c r="CP462" i="1"/>
  <c r="CR1141" i="1"/>
  <c r="CN1754" i="1"/>
  <c r="CO1754" i="1"/>
  <c r="CP204" i="1"/>
  <c r="CN1013" i="1"/>
  <c r="CO1013" i="1"/>
  <c r="CN1278" i="1"/>
  <c r="CO1278" i="1"/>
  <c r="CP2020" i="1"/>
  <c r="CR513" i="1"/>
  <c r="CO1612" i="1"/>
  <c r="CN1612" i="1"/>
  <c r="CP300" i="1"/>
  <c r="CN829" i="1"/>
  <c r="CO829" i="1"/>
  <c r="CN1385" i="1"/>
  <c r="CP1385" i="1"/>
  <c r="CR1730" i="1"/>
  <c r="CR495" i="1"/>
  <c r="CN1090" i="1"/>
  <c r="CO1090" i="1"/>
  <c r="CN201" i="1"/>
  <c r="CO201" i="1"/>
  <c r="CP775" i="1"/>
  <c r="CO1456" i="1"/>
  <c r="CN1456" i="1"/>
  <c r="CN1876" i="1"/>
  <c r="CO1876" i="1"/>
  <c r="CP427" i="1"/>
  <c r="CP1183" i="1"/>
  <c r="CO1908" i="1"/>
  <c r="CN1908" i="1"/>
  <c r="CP1873" i="1"/>
  <c r="DE829" i="1"/>
  <c r="DE1261" i="1"/>
  <c r="CA1252" i="1"/>
  <c r="BZ1252" i="1"/>
  <c r="CB1397" i="1"/>
  <c r="CA751" i="1"/>
  <c r="BZ751" i="1"/>
  <c r="BZ882" i="1"/>
  <c r="CA882" i="1"/>
  <c r="CD1762" i="1"/>
  <c r="CB1411" i="1"/>
  <c r="CA355" i="1"/>
  <c r="BZ355" i="1"/>
  <c r="CB1670" i="1"/>
  <c r="CD274" i="1"/>
  <c r="CA1517" i="1"/>
  <c r="BZ1517" i="1"/>
  <c r="CD1243" i="1"/>
  <c r="CB80" i="1"/>
  <c r="CB506" i="1"/>
  <c r="CD1549" i="1"/>
  <c r="BZ205" i="1"/>
  <c r="CA205" i="1"/>
  <c r="CD263" i="1"/>
  <c r="CD1736" i="1"/>
  <c r="CB1674" i="1"/>
  <c r="CA596" i="1"/>
  <c r="BZ596" i="1"/>
  <c r="CD1941" i="1"/>
  <c r="CD1226" i="1"/>
  <c r="BZ972" i="1"/>
  <c r="CA972" i="1"/>
  <c r="CB896" i="1"/>
  <c r="BZ965" i="1"/>
  <c r="CA965" i="1"/>
  <c r="CD1372" i="1"/>
  <c r="CD300" i="1"/>
  <c r="BZ1972" i="1"/>
  <c r="CA1972" i="1"/>
  <c r="CB707" i="1"/>
  <c r="CD645" i="1"/>
  <c r="BZ558" i="1"/>
  <c r="CA558" i="1"/>
  <c r="CD1302" i="1"/>
  <c r="CD1513" i="1"/>
  <c r="CB423" i="1"/>
  <c r="CD1532" i="1"/>
  <c r="CD1310" i="1"/>
  <c r="CB74" i="1"/>
  <c r="CD969" i="1"/>
  <c r="CB1927" i="1"/>
  <c r="BZ979" i="1"/>
  <c r="CA979" i="1"/>
  <c r="CB810" i="1"/>
  <c r="BZ129" i="1"/>
  <c r="CB129" i="1"/>
  <c r="CO1781" i="1"/>
  <c r="CN1781" i="1"/>
  <c r="DB186" i="1"/>
  <c r="DA186" i="1"/>
  <c r="DC1199" i="1"/>
  <c r="DC1966" i="1"/>
  <c r="DA317" i="1"/>
  <c r="DB317" i="1"/>
  <c r="DC913" i="1"/>
  <c r="DE1402" i="1"/>
  <c r="DC187" i="1"/>
  <c r="DE691" i="1"/>
  <c r="DA1285" i="1"/>
  <c r="DB1285" i="1"/>
  <c r="DE1709" i="1"/>
  <c r="DB395" i="1"/>
  <c r="DA395" i="1"/>
  <c r="DE1164" i="1"/>
  <c r="DC1282" i="1"/>
  <c r="DE148" i="1"/>
  <c r="DC702" i="1"/>
  <c r="DE966" i="1"/>
  <c r="DE1949" i="1"/>
  <c r="DE295" i="1"/>
  <c r="DC1045" i="1"/>
  <c r="DE1397" i="1"/>
  <c r="DA160" i="1"/>
  <c r="DB160" i="1"/>
  <c r="DB721" i="1"/>
  <c r="DA721" i="1"/>
  <c r="DE1266" i="1"/>
  <c r="DC1969" i="1"/>
  <c r="DE537" i="1"/>
  <c r="DC1082" i="1"/>
  <c r="DC1564" i="1"/>
  <c r="DE248" i="1"/>
  <c r="DC851" i="1"/>
  <c r="DE1036" i="1"/>
  <c r="DC1861" i="1"/>
  <c r="DC435" i="1"/>
  <c r="DA1179" i="1"/>
  <c r="DB1179" i="1"/>
  <c r="DC1380" i="1"/>
  <c r="DE191" i="1"/>
  <c r="DC787" i="1"/>
  <c r="DE1346" i="1"/>
  <c r="DE1802" i="1"/>
  <c r="CN451" i="1"/>
  <c r="CO451" i="1"/>
  <c r="CP668" i="1"/>
  <c r="CR1487" i="1"/>
  <c r="CO154" i="1"/>
  <c r="CN154" i="1"/>
  <c r="CO555" i="1"/>
  <c r="CN555" i="1"/>
  <c r="CN1134" i="1"/>
  <c r="CO1134" i="1"/>
  <c r="CP1811" i="1"/>
  <c r="CR163" i="1"/>
  <c r="CR1022" i="1"/>
  <c r="CR1348" i="1"/>
  <c r="CR127" i="1"/>
  <c r="CP846" i="1"/>
  <c r="CR1325" i="1"/>
  <c r="CR1728" i="1"/>
  <c r="CP642" i="1"/>
  <c r="CR906" i="1"/>
  <c r="CR1368" i="1"/>
  <c r="CN841" i="1"/>
  <c r="CO841" i="1"/>
  <c r="CR1300" i="1"/>
  <c r="CP1929" i="1"/>
  <c r="CP491" i="1"/>
  <c r="CO1331" i="1"/>
  <c r="CN1331" i="1"/>
  <c r="CP1596" i="1"/>
  <c r="CP279" i="1"/>
  <c r="CP798" i="1"/>
  <c r="CO1369" i="1"/>
  <c r="CN1369" i="1"/>
  <c r="CR1638" i="1"/>
  <c r="CR420" i="1"/>
  <c r="CP1032" i="1"/>
  <c r="CO1577" i="1"/>
  <c r="CN1577" i="1"/>
  <c r="CR284" i="1"/>
  <c r="CP857" i="1"/>
  <c r="CR1460" i="1"/>
  <c r="CO415" i="1"/>
  <c r="CN415" i="1"/>
  <c r="CP1145" i="1"/>
  <c r="CR1904" i="1"/>
  <c r="CR296" i="1"/>
  <c r="CP699" i="1"/>
  <c r="CO1899" i="1"/>
  <c r="CN1899" i="1"/>
  <c r="DC1621" i="1"/>
  <c r="CP1720" i="1"/>
  <c r="DC128" i="1"/>
  <c r="CD1778" i="1"/>
  <c r="CD1419" i="1"/>
  <c r="CB360" i="1"/>
  <c r="CA1910" i="1"/>
  <c r="BZ1910" i="1"/>
  <c r="BZ1104" i="1"/>
  <c r="CA1104" i="1"/>
  <c r="CB571" i="1"/>
  <c r="CB183" i="1"/>
  <c r="CD1531" i="1"/>
  <c r="CD1665" i="1"/>
  <c r="CB361" i="1"/>
  <c r="CA387" i="1"/>
  <c r="BZ387" i="1"/>
  <c r="CD1751" i="1"/>
  <c r="CA1690" i="1"/>
  <c r="BZ1690" i="1"/>
  <c r="BZ607" i="1"/>
  <c r="CA607" i="1"/>
  <c r="CA1949" i="1"/>
  <c r="BZ1949" i="1"/>
  <c r="BZ1231" i="1"/>
  <c r="CA1231" i="1"/>
  <c r="BZ983" i="1"/>
  <c r="CA983" i="1"/>
  <c r="CD903" i="1"/>
  <c r="BZ1019" i="1"/>
  <c r="CA1019" i="1"/>
  <c r="CD1381" i="1"/>
  <c r="CD304" i="1"/>
  <c r="CD1980" i="1"/>
  <c r="CA782" i="1"/>
  <c r="BZ782" i="1"/>
  <c r="CD650" i="1"/>
  <c r="BZ569" i="1"/>
  <c r="CA569" i="1"/>
  <c r="CD1617" i="1"/>
  <c r="CD995" i="1"/>
  <c r="BZ2026" i="1"/>
  <c r="CA2026" i="1"/>
  <c r="CD1595" i="1"/>
  <c r="CB1088" i="1"/>
  <c r="CD725" i="1"/>
  <c r="BZ1286" i="1"/>
  <c r="CA1286" i="1"/>
  <c r="CA1508" i="1"/>
  <c r="BZ1508" i="1"/>
  <c r="CD384" i="1"/>
  <c r="CB1957" i="1"/>
  <c r="CB1426" i="1"/>
  <c r="CD157" i="1"/>
  <c r="CD159" i="1"/>
  <c r="CB1076" i="1"/>
  <c r="DB1123" i="1"/>
  <c r="DC1123" i="1"/>
  <c r="DB605" i="1"/>
  <c r="DA605" i="1"/>
  <c r="DB1137" i="1"/>
  <c r="DC1137" i="1"/>
  <c r="DA1682" i="1"/>
  <c r="DB1682" i="1"/>
  <c r="DB316" i="1"/>
  <c r="DA316" i="1"/>
  <c r="DC754" i="1"/>
  <c r="DE1378" i="1"/>
  <c r="DE1699" i="1"/>
  <c r="DA436" i="1"/>
  <c r="DB436" i="1"/>
  <c r="DE1213" i="1"/>
  <c r="DC1857" i="1"/>
  <c r="DC340" i="1"/>
  <c r="DE914" i="1"/>
  <c r="DE1388" i="1"/>
  <c r="DE2019" i="1"/>
  <c r="DE478" i="1"/>
  <c r="DE1057" i="1"/>
  <c r="DE1782" i="1"/>
  <c r="DE267" i="1"/>
  <c r="DE970" i="1"/>
  <c r="DE1549" i="1"/>
  <c r="DC577" i="1"/>
  <c r="DA1138" i="1"/>
  <c r="DB1138" i="1"/>
  <c r="DC2016" i="1"/>
  <c r="DA448" i="1"/>
  <c r="DB448" i="1"/>
  <c r="DE1030" i="1"/>
  <c r="DE1567" i="1"/>
  <c r="DA1874" i="1"/>
  <c r="DB1874" i="1"/>
  <c r="DE632" i="1"/>
  <c r="DC1257" i="1"/>
  <c r="DB1937" i="1"/>
  <c r="DA1937" i="1"/>
  <c r="DC442" i="1"/>
  <c r="DA991" i="1"/>
  <c r="DB991" i="1"/>
  <c r="DE1582" i="1"/>
  <c r="DE88" i="1"/>
  <c r="DE642" i="1"/>
  <c r="DC1527" i="1"/>
  <c r="DC1805" i="1"/>
  <c r="CN367" i="1"/>
  <c r="CO367" i="1"/>
  <c r="CR767" i="1"/>
  <c r="CR1513" i="1"/>
  <c r="CP2039" i="1"/>
  <c r="CP518" i="1"/>
  <c r="CR1078" i="1"/>
  <c r="CO2019" i="1"/>
  <c r="CN2019" i="1"/>
  <c r="CN239" i="1"/>
  <c r="CO239" i="1"/>
  <c r="CP745" i="1"/>
  <c r="CR1484" i="1"/>
  <c r="CP613" i="1"/>
  <c r="CP1206" i="1"/>
  <c r="CR1874" i="1"/>
  <c r="CO338" i="1"/>
  <c r="CN338" i="1"/>
  <c r="CN912" i="1"/>
  <c r="CO912" i="1"/>
  <c r="CR1590" i="1"/>
  <c r="CP114" i="1"/>
  <c r="CO655" i="1"/>
  <c r="CN655" i="1"/>
  <c r="CR1467" i="1"/>
  <c r="CR1922" i="1"/>
  <c r="CN299" i="1"/>
  <c r="CO299" i="1"/>
  <c r="CR1681" i="1"/>
  <c r="CR731" i="1"/>
  <c r="CR1256" i="1"/>
  <c r="CN2013" i="1"/>
  <c r="CO2013" i="1"/>
  <c r="CP559" i="1"/>
  <c r="CR680" i="1"/>
  <c r="CP1601" i="1"/>
  <c r="CP236" i="1"/>
  <c r="CP824" i="1"/>
  <c r="CR1286" i="1"/>
  <c r="CR258" i="1"/>
  <c r="CN1035" i="1"/>
  <c r="CO1035" i="1"/>
  <c r="CR1449" i="1"/>
  <c r="CP111" i="1"/>
  <c r="CR484" i="1"/>
  <c r="CO1333" i="1"/>
  <c r="CN1333" i="1"/>
  <c r="CN1792" i="1"/>
  <c r="CO1792" i="1"/>
  <c r="DB606" i="1"/>
  <c r="DA606" i="1"/>
  <c r="DC983" i="1"/>
  <c r="DA1817" i="1"/>
  <c r="DB1817" i="1"/>
  <c r="CA1836" i="1"/>
  <c r="BZ1836" i="1"/>
  <c r="CB1171" i="1"/>
  <c r="CA918" i="1"/>
  <c r="BZ918" i="1"/>
  <c r="CB833" i="1"/>
  <c r="CD1994" i="1"/>
  <c r="CD1284" i="1"/>
  <c r="CD1996" i="1"/>
  <c r="CD1423" i="1"/>
  <c r="CA1976" i="1"/>
  <c r="BZ1976" i="1"/>
  <c r="CD1655" i="1"/>
  <c r="CD531" i="1"/>
  <c r="CB2013" i="1"/>
  <c r="CA1228" i="1"/>
  <c r="BZ1228" i="1"/>
  <c r="CB591" i="1"/>
  <c r="CD681" i="1"/>
  <c r="CB1214" i="1"/>
  <c r="CD1221" i="1"/>
  <c r="CB98" i="1"/>
  <c r="BZ1588" i="1"/>
  <c r="CA1588" i="1"/>
  <c r="CA478" i="1"/>
  <c r="BZ478" i="1"/>
  <c r="CD303" i="1"/>
  <c r="CD359" i="1"/>
  <c r="BZ1826" i="1"/>
  <c r="CA1826" i="1"/>
  <c r="CD802" i="1"/>
  <c r="CB753" i="1"/>
  <c r="CB1719" i="1"/>
  <c r="CB1437" i="1"/>
  <c r="CB935" i="1"/>
  <c r="CD2045" i="1"/>
  <c r="CD1931" i="1"/>
  <c r="BZ1070" i="1"/>
  <c r="CA1070" i="1"/>
  <c r="CD926" i="1"/>
  <c r="CB1793" i="1"/>
  <c r="CD1005" i="1"/>
  <c r="CB378" i="1"/>
  <c r="CD475" i="1"/>
  <c r="CD1781" i="1"/>
  <c r="CB1439" i="1"/>
  <c r="CD368" i="1"/>
  <c r="CB100" i="1"/>
  <c r="DC1972" i="1"/>
  <c r="DB252" i="1"/>
  <c r="DA252" i="1"/>
  <c r="DA897" i="1"/>
  <c r="DB897" i="1"/>
  <c r="DE1462" i="1"/>
  <c r="DE1957" i="1"/>
  <c r="DE608" i="1"/>
  <c r="DE1049" i="1"/>
  <c r="DE1763" i="1"/>
  <c r="DA330" i="1"/>
  <c r="DB330" i="1"/>
  <c r="DC911" i="1"/>
  <c r="DB1353" i="1"/>
  <c r="DA1353" i="1"/>
  <c r="DC1948" i="1"/>
  <c r="DA453" i="1"/>
  <c r="DB453" i="1"/>
  <c r="DA1044" i="1"/>
  <c r="DB1044" i="1"/>
  <c r="DC1744" i="1"/>
  <c r="DC238" i="1"/>
  <c r="DC964" i="1"/>
  <c r="DA1548" i="1"/>
  <c r="DB1548" i="1"/>
  <c r="DC1912" i="1"/>
  <c r="DE566" i="1"/>
  <c r="DC1101" i="1"/>
  <c r="DC2015" i="1"/>
  <c r="DA431" i="1"/>
  <c r="DC431" i="1"/>
  <c r="DE998" i="1"/>
  <c r="DE1565" i="1"/>
  <c r="DA2042" i="1"/>
  <c r="DB2042" i="1"/>
  <c r="DA625" i="1"/>
  <c r="DB625" i="1"/>
  <c r="DC1250" i="1"/>
  <c r="DE1936" i="1"/>
  <c r="DE419" i="1"/>
  <c r="DE926" i="1"/>
  <c r="DC1555" i="1"/>
  <c r="DE139" i="1"/>
  <c r="DC555" i="1"/>
  <c r="DA1517" i="1"/>
  <c r="DC1517" i="1"/>
  <c r="DE1804" i="1"/>
  <c r="DC447" i="1"/>
  <c r="DE1081" i="1"/>
  <c r="DA1056" i="1"/>
  <c r="DB1056" i="1"/>
  <c r="DA1867" i="1"/>
  <c r="DC1867" i="1"/>
  <c r="CR372" i="1"/>
  <c r="CR808" i="1"/>
  <c r="CO1604" i="1"/>
  <c r="CN1604" i="1"/>
  <c r="CN153" i="1"/>
  <c r="CO153" i="1"/>
  <c r="CO816" i="1"/>
  <c r="CN816" i="1"/>
  <c r="CN1292" i="1"/>
  <c r="CO1292" i="1"/>
  <c r="CP1684" i="1"/>
  <c r="CR479" i="1"/>
  <c r="CN1149" i="1"/>
  <c r="CO1149" i="1"/>
  <c r="CR1862" i="1"/>
  <c r="CP277" i="1"/>
  <c r="CR629" i="1"/>
  <c r="CR1298" i="1"/>
  <c r="CR1576" i="1"/>
  <c r="CP218" i="1"/>
  <c r="CO1045" i="1"/>
  <c r="CN1045" i="1"/>
  <c r="CP1844" i="1"/>
  <c r="CR402" i="1"/>
  <c r="CP862" i="1"/>
  <c r="CP1478" i="1"/>
  <c r="CP1499" i="1"/>
  <c r="CN688" i="1"/>
  <c r="CO688" i="1"/>
  <c r="CO991" i="1"/>
  <c r="CN991" i="1"/>
  <c r="CO1472" i="1"/>
  <c r="CN1472" i="1"/>
  <c r="CN171" i="1"/>
  <c r="CO171" i="1"/>
  <c r="CP788" i="1"/>
  <c r="CN1378" i="1"/>
  <c r="CO1378" i="1"/>
  <c r="CP1866" i="1"/>
  <c r="CO711" i="1"/>
  <c r="CN711" i="1"/>
  <c r="CO996" i="1"/>
  <c r="CN996" i="1"/>
  <c r="CN1960" i="1"/>
  <c r="CO1960" i="1"/>
  <c r="CR294" i="1"/>
  <c r="CR1408" i="1"/>
  <c r="CR533" i="1"/>
  <c r="CP964" i="1"/>
  <c r="CR1733" i="1"/>
  <c r="CP227" i="1"/>
  <c r="CR893" i="1"/>
  <c r="CO1423" i="1"/>
  <c r="CN1423" i="1"/>
  <c r="CP1872" i="1"/>
  <c r="DE1270" i="1"/>
  <c r="DE1635" i="1"/>
  <c r="CO1752" i="1"/>
  <c r="CN1752" i="1"/>
  <c r="CA2003" i="1"/>
  <c r="BZ2003" i="1"/>
  <c r="BZ1146" i="1"/>
  <c r="CA1146" i="1"/>
  <c r="CD1032" i="1"/>
  <c r="CD1147" i="1"/>
  <c r="CD187" i="1"/>
  <c r="CD240" i="1"/>
  <c r="CD1885" i="1"/>
  <c r="CD1045" i="1"/>
  <c r="CD203" i="1"/>
  <c r="CD1782" i="1"/>
  <c r="CB1393" i="1"/>
  <c r="CB122" i="1"/>
  <c r="BZ116" i="1"/>
  <c r="CA116" i="1"/>
  <c r="CD1121" i="1"/>
  <c r="CD1435" i="1"/>
  <c r="CD322" i="1"/>
  <c r="BZ2008" i="1"/>
  <c r="CA2008" i="1"/>
  <c r="CD922" i="1"/>
  <c r="CD671" i="1"/>
  <c r="CD592" i="1"/>
  <c r="CD1712" i="1"/>
  <c r="BZ1007" i="1"/>
  <c r="CA1007" i="1"/>
  <c r="CA2019" i="1"/>
  <c r="BZ2019" i="1"/>
  <c r="CD1497" i="1"/>
  <c r="CB1634" i="1"/>
  <c r="CD428" i="1"/>
  <c r="CD328" i="1"/>
  <c r="CB1565" i="1"/>
  <c r="CB1583" i="1"/>
  <c r="CD709" i="1"/>
  <c r="BZ1802" i="1"/>
  <c r="CA1802" i="1"/>
  <c r="CB1770" i="1"/>
  <c r="CA547" i="1"/>
  <c r="BZ547" i="1"/>
  <c r="CD404" i="1"/>
  <c r="CD1840" i="1"/>
  <c r="BZ1107" i="1"/>
  <c r="CA1107" i="1"/>
  <c r="CD124" i="1"/>
  <c r="CB1842" i="1"/>
  <c r="BZ1174" i="1"/>
  <c r="CA1174" i="1"/>
  <c r="CD934" i="1"/>
  <c r="CD838" i="1"/>
  <c r="BZ1688" i="1"/>
  <c r="CA1688" i="1"/>
  <c r="CD166" i="1"/>
  <c r="CB1424" i="1"/>
  <c r="CD400" i="1"/>
  <c r="BZ1306" i="1"/>
  <c r="CA1306" i="1"/>
  <c r="CB1726" i="1"/>
  <c r="BZ981" i="1"/>
  <c r="CA981" i="1"/>
  <c r="CD1825" i="1"/>
  <c r="BZ1086" i="1"/>
  <c r="CA1086" i="1"/>
  <c r="CD539" i="1"/>
  <c r="CD1495" i="1"/>
  <c r="CB1939" i="1"/>
  <c r="CD1169" i="1"/>
  <c r="BZ1458" i="1"/>
  <c r="CA1458" i="1"/>
  <c r="CA533" i="1"/>
  <c r="BZ533" i="1"/>
  <c r="DE1338" i="1"/>
  <c r="DC544" i="1"/>
  <c r="DE1151" i="1"/>
  <c r="DA1975" i="1"/>
  <c r="DB1975" i="1"/>
  <c r="DC333" i="1"/>
  <c r="DA920" i="1"/>
  <c r="DB920" i="1"/>
  <c r="DA1595" i="1"/>
  <c r="DB1595" i="1"/>
  <c r="DC2037" i="1"/>
  <c r="DB716" i="1"/>
  <c r="DA716" i="1"/>
  <c r="DE1038" i="1"/>
  <c r="DC1740" i="1"/>
  <c r="DA164" i="1"/>
  <c r="DB164" i="1"/>
  <c r="DE962" i="1"/>
  <c r="DA1524" i="1"/>
  <c r="DB1524" i="1"/>
  <c r="DE1845" i="1"/>
  <c r="DA561" i="1"/>
  <c r="DB561" i="1"/>
  <c r="DA1085" i="1"/>
  <c r="DB1085" i="1"/>
  <c r="DE2001" i="1"/>
  <c r="DA428" i="1"/>
  <c r="DB428" i="1"/>
  <c r="DA989" i="1"/>
  <c r="DB989" i="1"/>
  <c r="DA1554" i="1"/>
  <c r="DC1554" i="1"/>
  <c r="DB2046" i="1"/>
  <c r="DA2046" i="1"/>
  <c r="DE602" i="1"/>
  <c r="DE1249" i="1"/>
  <c r="DC1929" i="1"/>
  <c r="DE309" i="1"/>
  <c r="DC847" i="1"/>
  <c r="DA1544" i="1"/>
  <c r="DB1544" i="1"/>
  <c r="DE120" i="1"/>
  <c r="DE254" i="1"/>
  <c r="DE1502" i="1"/>
  <c r="DB1771" i="1"/>
  <c r="DA1771" i="1"/>
  <c r="DC444" i="1"/>
  <c r="DC1076" i="1"/>
  <c r="DC1506" i="1"/>
  <c r="DE174" i="1"/>
  <c r="DA650" i="1"/>
  <c r="DB650" i="1"/>
  <c r="DC1258" i="1"/>
  <c r="DB1667" i="1"/>
  <c r="DA1667" i="1"/>
  <c r="CN147" i="1"/>
  <c r="CO147" i="1"/>
  <c r="CN813" i="1"/>
  <c r="CO813" i="1"/>
  <c r="CO1268" i="1"/>
  <c r="CP1268" i="1"/>
  <c r="CO1666" i="1"/>
  <c r="CN1666" i="1"/>
  <c r="CR373" i="1"/>
  <c r="CP1147" i="1"/>
  <c r="CO1846" i="1"/>
  <c r="CN1846" i="1"/>
  <c r="CR271" i="1"/>
  <c r="CO892" i="1"/>
  <c r="CN892" i="1"/>
  <c r="CP1261" i="1"/>
  <c r="CP429" i="1"/>
  <c r="CR1129" i="1"/>
  <c r="CO292" i="1"/>
  <c r="CN292" i="1"/>
  <c r="CR971" i="1"/>
  <c r="CO1441" i="1"/>
  <c r="CN1441" i="1"/>
  <c r="CN1967" i="1"/>
  <c r="CO1967" i="1"/>
  <c r="CP386" i="1"/>
  <c r="CR1115" i="1"/>
  <c r="CR1851" i="1"/>
  <c r="CP96" i="1"/>
  <c r="CN777" i="1"/>
  <c r="CO777" i="1"/>
  <c r="CR1373" i="1"/>
  <c r="CO1750" i="1"/>
  <c r="CN1750" i="1"/>
  <c r="CO698" i="1"/>
  <c r="CN698" i="1"/>
  <c r="CN792" i="1"/>
  <c r="CO792" i="1"/>
  <c r="CN1958" i="1"/>
  <c r="CO1958" i="1"/>
  <c r="CN260" i="1"/>
  <c r="CO260" i="1"/>
  <c r="CR1002" i="1"/>
  <c r="CO1359" i="1"/>
  <c r="CN1359" i="1"/>
  <c r="CO1768" i="1"/>
  <c r="CN1768" i="1"/>
  <c r="CP515" i="1"/>
  <c r="CN1112" i="1"/>
  <c r="CO1112" i="1"/>
  <c r="CR209" i="1"/>
  <c r="CO854" i="1"/>
  <c r="CN854" i="1"/>
  <c r="CR1414" i="1"/>
  <c r="CR1849" i="1"/>
  <c r="CO556" i="1"/>
  <c r="CN556" i="1"/>
  <c r="CO1110" i="1"/>
  <c r="CN1110" i="1"/>
  <c r="CN1630" i="1"/>
  <c r="CO1630" i="1"/>
  <c r="DE1927" i="1"/>
  <c r="DB245" i="1"/>
  <c r="DA245" i="1"/>
  <c r="DA744" i="1"/>
  <c r="DB744" i="1"/>
  <c r="CD1190" i="1"/>
  <c r="CB130" i="1"/>
  <c r="CB211" i="1"/>
  <c r="BZ282" i="1"/>
  <c r="CA282" i="1"/>
  <c r="BZ1715" i="1"/>
  <c r="CA1715" i="1"/>
  <c r="CB521" i="1"/>
  <c r="CD705" i="1"/>
  <c r="CB1271" i="1"/>
  <c r="CB519" i="1"/>
  <c r="BZ1479" i="1"/>
  <c r="CA1479" i="1"/>
  <c r="CD1587" i="1"/>
  <c r="CD488" i="1"/>
  <c r="BZ2011" i="1"/>
  <c r="CA2011" i="1"/>
  <c r="CB1010" i="1"/>
  <c r="CD701" i="1"/>
  <c r="BZ604" i="1"/>
  <c r="CA604" i="1"/>
  <c r="BZ1747" i="1"/>
  <c r="CA1747" i="1"/>
  <c r="CB1021" i="1"/>
  <c r="CD60" i="1"/>
  <c r="CA1604" i="1"/>
  <c r="BZ1604" i="1"/>
  <c r="CA1661" i="1"/>
  <c r="BZ1661" i="1"/>
  <c r="CB442" i="1"/>
  <c r="CB336" i="1"/>
  <c r="CB1569" i="1"/>
  <c r="CD1596" i="1"/>
  <c r="CD717" i="1"/>
  <c r="CD1908" i="1"/>
  <c r="BZ1258" i="1"/>
  <c r="CA1258" i="1"/>
  <c r="BZ1038" i="1"/>
  <c r="CA1038" i="1"/>
  <c r="CD82" i="1"/>
  <c r="BZ1055" i="1"/>
  <c r="CA1055" i="1"/>
  <c r="CD66" i="1"/>
  <c r="CD804" i="1"/>
  <c r="CD1775" i="1"/>
  <c r="CD1760" i="1"/>
  <c r="CB542" i="1"/>
  <c r="BZ397" i="1"/>
  <c r="CA397" i="1"/>
  <c r="CD2006" i="1"/>
  <c r="CD1308" i="1"/>
  <c r="CB260" i="1"/>
  <c r="CB1151" i="1"/>
  <c r="CB1853" i="1"/>
  <c r="BZ1028" i="1"/>
  <c r="CA1028" i="1"/>
  <c r="CB73" i="1"/>
  <c r="CB1601" i="1"/>
  <c r="CD234" i="1"/>
  <c r="CB858" i="1"/>
  <c r="CA468" i="1"/>
  <c r="BZ468" i="1"/>
  <c r="CA1599" i="1"/>
  <c r="BZ1599" i="1"/>
  <c r="CB834" i="1"/>
  <c r="CB1883" i="1"/>
  <c r="CB1505" i="1"/>
  <c r="CB593" i="1"/>
  <c r="BZ1328" i="1"/>
  <c r="CA1328" i="1"/>
  <c r="BZ410" i="1"/>
  <c r="CA410" i="1"/>
  <c r="CD190" i="1"/>
  <c r="CA1621" i="1"/>
  <c r="BZ1621" i="1"/>
  <c r="CD532" i="1"/>
  <c r="CA109" i="1"/>
  <c r="BZ109" i="1"/>
  <c r="CA1196" i="1"/>
  <c r="CB1196" i="1"/>
  <c r="CB840" i="1"/>
  <c r="BZ312" i="1"/>
  <c r="CA312" i="1"/>
  <c r="DC731" i="1"/>
  <c r="DA603" i="1"/>
  <c r="DB603" i="1"/>
  <c r="DE1026" i="1"/>
  <c r="DA1759" i="1"/>
  <c r="DC1759" i="1"/>
  <c r="DC326" i="1"/>
  <c r="DC904" i="1"/>
  <c r="DC1286" i="1"/>
  <c r="DE1917" i="1"/>
  <c r="DC658" i="1"/>
  <c r="DE1166" i="1"/>
  <c r="DA1851" i="1"/>
  <c r="DC1851" i="1"/>
  <c r="DB207" i="1"/>
  <c r="DA207" i="1"/>
  <c r="DC759" i="1"/>
  <c r="DC1105" i="1"/>
  <c r="DE2013" i="1"/>
  <c r="DB684" i="1"/>
  <c r="DA684" i="1"/>
  <c r="DA979" i="1"/>
  <c r="DB979" i="1"/>
  <c r="DC1718" i="1"/>
  <c r="DB155" i="1"/>
  <c r="DA155" i="1"/>
  <c r="DA868" i="1"/>
  <c r="DB868" i="1"/>
  <c r="DA1006" i="1"/>
  <c r="DB1006" i="1"/>
  <c r="DA96" i="1"/>
  <c r="DB96" i="1"/>
  <c r="DC485" i="1"/>
  <c r="DE1300" i="1"/>
  <c r="DB1518" i="1"/>
  <c r="DA1518" i="1"/>
  <c r="DC244" i="1"/>
  <c r="DE1012" i="1"/>
  <c r="DC1704" i="1"/>
  <c r="DA84" i="1"/>
  <c r="DB84" i="1"/>
  <c r="DE733" i="1"/>
  <c r="DC1245" i="1"/>
  <c r="DE1928" i="1"/>
  <c r="DB362" i="1"/>
  <c r="DA362" i="1"/>
  <c r="DE1017" i="1"/>
  <c r="DE1492" i="1"/>
  <c r="DC163" i="1"/>
  <c r="DC597" i="1"/>
  <c r="DB1150" i="1"/>
  <c r="DA1150" i="1"/>
  <c r="DC1807" i="1"/>
  <c r="CR199" i="1"/>
  <c r="CO522" i="1"/>
  <c r="CN522" i="1"/>
  <c r="CO1492" i="1"/>
  <c r="CN1492" i="1"/>
  <c r="CO1801" i="1"/>
  <c r="CN1801" i="1"/>
  <c r="CO615" i="1"/>
  <c r="CN615" i="1"/>
  <c r="CO1295" i="1"/>
  <c r="CN1295" i="1"/>
  <c r="CR1983" i="1"/>
  <c r="CO270" i="1"/>
  <c r="CN270" i="1"/>
  <c r="CR1308" i="1"/>
  <c r="CR1784" i="1"/>
  <c r="CO639" i="1"/>
  <c r="CN639" i="1"/>
  <c r="CP1038" i="1"/>
  <c r="CR1840" i="1"/>
  <c r="CP391" i="1"/>
  <c r="CN848" i="1"/>
  <c r="CO848" i="1"/>
  <c r="CR1474" i="1"/>
  <c r="CP2041" i="1"/>
  <c r="CN666" i="1"/>
  <c r="CO666" i="1"/>
  <c r="CN982" i="1"/>
  <c r="CO982" i="1"/>
  <c r="CP1463" i="1"/>
  <c r="CP182" i="1"/>
  <c r="CP849" i="1"/>
  <c r="CO1625" i="1"/>
  <c r="CN1625" i="1"/>
  <c r="CR1766" i="1"/>
  <c r="CP678" i="1"/>
  <c r="CP821" i="1"/>
  <c r="CR1624" i="1"/>
  <c r="CO318" i="1"/>
  <c r="CN318" i="1"/>
  <c r="CR736" i="1"/>
  <c r="CO1573" i="1"/>
  <c r="CN1573" i="1"/>
  <c r="CP1679" i="1"/>
  <c r="CO687" i="1"/>
  <c r="CN687" i="1"/>
  <c r="CO1105" i="1"/>
  <c r="CN1105" i="1"/>
  <c r="CP378" i="1"/>
  <c r="CR834" i="1"/>
  <c r="CP1544" i="1"/>
  <c r="CR1825" i="1"/>
  <c r="CP595" i="1"/>
  <c r="CP1266" i="1"/>
  <c r="CP1815" i="1"/>
  <c r="DE1775" i="1"/>
  <c r="DC486" i="1"/>
  <c r="CA1850" i="1"/>
  <c r="BZ1850" i="1"/>
  <c r="CD1521" i="1"/>
  <c r="CB62" i="1"/>
  <c r="CB107" i="1"/>
  <c r="CB1213" i="1"/>
  <c r="CD1671" i="1"/>
  <c r="CB520" i="1"/>
  <c r="CB1245" i="1"/>
  <c r="CD84" i="1"/>
  <c r="CD1085" i="1"/>
  <c r="BZ887" i="1"/>
  <c r="CA887" i="1"/>
  <c r="CA938" i="1"/>
  <c r="BZ938" i="1"/>
  <c r="CA731" i="1"/>
  <c r="BZ731" i="1"/>
  <c r="CD789" i="1"/>
  <c r="CD780" i="1"/>
  <c r="BZ626" i="1"/>
  <c r="CA626" i="1"/>
  <c r="CB63" i="1"/>
  <c r="DA426" i="1"/>
  <c r="DB426" i="1"/>
  <c r="DE1135" i="1"/>
  <c r="DE1732" i="1"/>
  <c r="DC182" i="1"/>
  <c r="DB668" i="1"/>
  <c r="DA668" i="1"/>
  <c r="DC1352" i="1"/>
  <c r="DB1547" i="1"/>
  <c r="DA1547" i="1"/>
  <c r="DE498" i="1"/>
  <c r="DC1048" i="1"/>
  <c r="DB1648" i="1"/>
  <c r="DA1648" i="1"/>
  <c r="DA109" i="1"/>
  <c r="DB109" i="1"/>
  <c r="DE773" i="1"/>
  <c r="DB1494" i="1"/>
  <c r="DA1494" i="1"/>
  <c r="DA1795" i="1"/>
  <c r="DB1795" i="1"/>
  <c r="DC307" i="1"/>
  <c r="DC1077" i="1"/>
  <c r="DA1902" i="1"/>
  <c r="DB1902" i="1"/>
  <c r="DC294" i="1"/>
  <c r="DE865" i="1"/>
  <c r="DC1192" i="1"/>
  <c r="DC1728" i="1"/>
  <c r="DB408" i="1"/>
  <c r="DA408" i="1"/>
  <c r="DB1252" i="1"/>
  <c r="DA1252" i="1"/>
  <c r="DC1755" i="1"/>
  <c r="DB226" i="1"/>
  <c r="DA226" i="1"/>
  <c r="DA990" i="1"/>
  <c r="DB990" i="1"/>
  <c r="DC1224" i="1"/>
  <c r="DC1992" i="1"/>
  <c r="DE562" i="1"/>
  <c r="DC706" i="1"/>
  <c r="DC1629" i="1"/>
  <c r="DE305" i="1"/>
  <c r="DC886" i="1"/>
  <c r="DC1545" i="1"/>
  <c r="DE1955" i="1"/>
  <c r="DE624" i="1"/>
  <c r="DA1358" i="1"/>
  <c r="DB1358" i="1"/>
  <c r="DE1421" i="1"/>
  <c r="CN1579" i="1"/>
  <c r="CO1579" i="1"/>
  <c r="CP358" i="1"/>
  <c r="CR1179" i="1"/>
  <c r="CR1968" i="1"/>
  <c r="CO192" i="1"/>
  <c r="CN192" i="1"/>
  <c r="CP886" i="1"/>
  <c r="CP1528" i="1"/>
  <c r="CR139" i="1"/>
  <c r="CP638" i="1"/>
  <c r="CP1221" i="1"/>
  <c r="CP1796" i="1"/>
  <c r="CO483" i="1"/>
  <c r="CN483" i="1"/>
  <c r="CO877" i="1"/>
  <c r="CN877" i="1"/>
  <c r="CP1213" i="1"/>
  <c r="CP110" i="1"/>
  <c r="CO663" i="1"/>
  <c r="CN663" i="1"/>
  <c r="CP1118" i="1"/>
  <c r="CP1906" i="1"/>
  <c r="CR526" i="1"/>
  <c r="CP874" i="1"/>
  <c r="CR1568" i="1"/>
  <c r="CP210" i="1"/>
  <c r="CP692" i="1"/>
  <c r="CP1021" i="1"/>
  <c r="CN1493" i="1"/>
  <c r="CO1493" i="1"/>
  <c r="CN549" i="1"/>
  <c r="CO549" i="1"/>
  <c r="CP787" i="1"/>
  <c r="CO1755" i="1"/>
  <c r="CN1755" i="1"/>
  <c r="CR132" i="1"/>
  <c r="CP804" i="1"/>
  <c r="CN1154" i="1"/>
  <c r="CO1154" i="1"/>
  <c r="CR1957" i="1"/>
  <c r="CP336" i="1"/>
  <c r="CO1071" i="1"/>
  <c r="CN1071" i="1"/>
  <c r="CR138" i="1"/>
  <c r="CP751" i="1"/>
  <c r="CP1421" i="1"/>
  <c r="CO1787" i="1"/>
  <c r="CN1787" i="1"/>
  <c r="CO341" i="1"/>
  <c r="CN341" i="1"/>
  <c r="CP781" i="1"/>
  <c r="CO1594" i="1"/>
  <c r="CN1594" i="1"/>
  <c r="DA1021" i="1"/>
  <c r="DB1021" i="1"/>
  <c r="DC1983" i="1"/>
  <c r="CN2006" i="1"/>
  <c r="CO2006" i="1"/>
  <c r="DE122" i="1"/>
  <c r="CD874" i="1"/>
  <c r="CA1705" i="1"/>
  <c r="BZ1705" i="1"/>
  <c r="CB773" i="1"/>
  <c r="CD1992" i="1"/>
  <c r="CD1388" i="1"/>
  <c r="CA81" i="1"/>
  <c r="BZ81" i="1"/>
  <c r="CB141" i="1"/>
  <c r="CD1125" i="1"/>
  <c r="CB1623" i="1"/>
  <c r="CD683" i="1"/>
  <c r="CB342" i="1"/>
  <c r="CA422" i="1"/>
  <c r="BZ422" i="1"/>
  <c r="CD1618" i="1"/>
  <c r="CA309" i="1"/>
  <c r="BZ309" i="1"/>
  <c r="CB687" i="1"/>
  <c r="CB1961" i="1"/>
  <c r="CB1322" i="1"/>
  <c r="CB846" i="1"/>
  <c r="CD857" i="1"/>
  <c r="CB1888" i="1"/>
  <c r="CB1522" i="1"/>
  <c r="CB286" i="1"/>
  <c r="BZ1913" i="1"/>
  <c r="CA1913" i="1"/>
  <c r="CB1080" i="1"/>
  <c r="CD575" i="1"/>
  <c r="CD564" i="1"/>
  <c r="CB1336" i="1"/>
  <c r="CB1188" i="1"/>
  <c r="CD957" i="1"/>
  <c r="CB1900" i="1"/>
  <c r="BZ1250" i="1"/>
  <c r="CA1250" i="1"/>
  <c r="BZ1026" i="1"/>
  <c r="CA1026" i="1"/>
  <c r="CB79" i="1"/>
  <c r="CD1512" i="1"/>
  <c r="CD1504" i="1"/>
  <c r="CB691" i="1"/>
  <c r="CD1771" i="1"/>
  <c r="CB1757" i="1"/>
  <c r="BZ525" i="1"/>
  <c r="CA525" i="1"/>
  <c r="CA394" i="1"/>
  <c r="BZ394" i="1"/>
  <c r="CB1391" i="1"/>
  <c r="BZ1749" i="1"/>
  <c r="CA1749" i="1"/>
  <c r="BZ1201" i="1"/>
  <c r="CA1201" i="1"/>
  <c r="CD186" i="1"/>
  <c r="BZ843" i="1"/>
  <c r="CA843" i="1"/>
  <c r="CB1444" i="1"/>
  <c r="CB924" i="1"/>
  <c r="CB1001" i="1"/>
  <c r="CB1061" i="1"/>
  <c r="CB193" i="1"/>
  <c r="CB962" i="1"/>
  <c r="CB402" i="1"/>
  <c r="CB252" i="1"/>
  <c r="CP899" i="1"/>
  <c r="CR1387" i="1"/>
  <c r="CO1496" i="1"/>
  <c r="CN1496" i="1"/>
  <c r="BZ1143" i="1"/>
  <c r="CA1143" i="1"/>
  <c r="BZ1232" i="1"/>
  <c r="CA1232" i="1"/>
  <c r="CD1187" i="1"/>
  <c r="DC1173" i="1"/>
  <c r="DB639" i="1"/>
  <c r="DA639" i="1"/>
  <c r="CR1749" i="1"/>
  <c r="DA1118" i="1"/>
  <c r="DB1118" i="1"/>
  <c r="CB1556" i="1"/>
  <c r="DE971" i="1"/>
  <c r="CR1031" i="1"/>
  <c r="CR1170" i="1"/>
  <c r="CN473" i="1"/>
  <c r="CO473" i="1"/>
  <c r="DB291" i="1"/>
  <c r="DA291" i="1"/>
  <c r="CD1660" i="1"/>
  <c r="CB1218" i="1"/>
  <c r="DB1643" i="1"/>
  <c r="DA1643" i="1"/>
  <c r="DE957" i="1"/>
  <c r="DA772" i="1"/>
  <c r="DB772" i="1"/>
  <c r="CP557" i="1"/>
  <c r="CN1856" i="1"/>
  <c r="CO1856" i="1"/>
  <c r="CP914" i="1"/>
  <c r="CB1471" i="1"/>
  <c r="CB1346" i="1"/>
  <c r="CD1632" i="1"/>
  <c r="DC72" i="1"/>
  <c r="DA1558" i="1"/>
  <c r="DB1558" i="1"/>
  <c r="DC1719" i="1"/>
  <c r="DC884" i="1"/>
  <c r="CO2011" i="1"/>
  <c r="CN2011" i="1"/>
  <c r="CR434" i="1"/>
  <c r="CN347" i="1"/>
  <c r="CO347" i="1"/>
  <c r="CR1653" i="1"/>
  <c r="CD1550" i="1"/>
  <c r="CB1860" i="1"/>
  <c r="CB988" i="1"/>
  <c r="CD1626" i="1"/>
  <c r="CB754" i="1"/>
  <c r="DC855" i="1"/>
  <c r="DE233" i="1"/>
  <c r="DE1407" i="1"/>
  <c r="DE1995" i="1"/>
  <c r="DE539" i="1"/>
  <c r="CO720" i="1"/>
  <c r="CN720" i="1"/>
  <c r="CP1346" i="1"/>
  <c r="CR725" i="1"/>
  <c r="CP230" i="1"/>
  <c r="CP747" i="1"/>
  <c r="DB149" i="1"/>
  <c r="DA149" i="1"/>
  <c r="CB1852" i="1"/>
  <c r="CD315" i="1"/>
  <c r="CD814" i="1"/>
  <c r="CD214" i="1"/>
  <c r="CB232" i="1"/>
  <c r="DC1578" i="1"/>
  <c r="DE1182" i="1"/>
  <c r="DE1002" i="1"/>
  <c r="DE1328" i="1"/>
  <c r="DB1263" i="1"/>
  <c r="DA1263" i="1"/>
  <c r="CO212" i="1"/>
  <c r="CN212" i="1"/>
  <c r="CR1337" i="1"/>
  <c r="CR2047" i="1"/>
  <c r="CP941" i="1"/>
  <c r="CR1894" i="1"/>
  <c r="BZ897" i="1"/>
  <c r="CA897" i="1"/>
  <c r="CD1971" i="1"/>
  <c r="CB1315" i="1"/>
  <c r="CB984" i="1"/>
  <c r="CD583" i="1"/>
  <c r="BZ1159" i="1"/>
  <c r="CA1159" i="1"/>
  <c r="BZ2000" i="1"/>
  <c r="CA2000" i="1"/>
  <c r="DE378" i="1"/>
  <c r="DE1999" i="1"/>
  <c r="DA286" i="1"/>
  <c r="DB286" i="1"/>
  <c r="DB1047" i="1"/>
  <c r="DC1047" i="1"/>
  <c r="DE1573" i="1"/>
  <c r="CP1739" i="1"/>
  <c r="CN337" i="1"/>
  <c r="CO337" i="1"/>
  <c r="CN206" i="1"/>
  <c r="CO206" i="1"/>
  <c r="CN486" i="1"/>
  <c r="CO486" i="1"/>
  <c r="CN2035" i="1"/>
  <c r="CO2035" i="1"/>
  <c r="CB953" i="1"/>
  <c r="CB87" i="1"/>
  <c r="DE1307" i="1"/>
  <c r="DE994" i="1"/>
  <c r="DE102" i="1"/>
  <c r="DA1601" i="1"/>
  <c r="DB1601" i="1"/>
  <c r="DB1079" i="1"/>
  <c r="DC1079" i="1"/>
  <c r="DA1833" i="1"/>
  <c r="DB1833" i="1"/>
  <c r="CP1606" i="1"/>
  <c r="CP907" i="1"/>
  <c r="CO1540" i="1"/>
  <c r="CN1540" i="1"/>
  <c r="CR800" i="1"/>
  <c r="CN1925" i="1"/>
  <c r="CO1925" i="1"/>
  <c r="CB1040" i="1"/>
  <c r="CD344" i="1"/>
  <c r="BZ1275" i="1"/>
  <c r="CA1275" i="1"/>
  <c r="DE723" i="1"/>
  <c r="DC1207" i="1"/>
  <c r="DC172" i="1"/>
  <c r="DE1073" i="1"/>
  <c r="DB180" i="1"/>
  <c r="DA180" i="1"/>
  <c r="DE1623" i="1"/>
  <c r="DE2030" i="1"/>
  <c r="DC591" i="1"/>
  <c r="DA1354" i="1"/>
  <c r="DB1354" i="1"/>
  <c r="DA1409" i="1"/>
  <c r="DB1409" i="1"/>
  <c r="DA1826" i="1"/>
  <c r="DB1826" i="1"/>
  <c r="CP126" i="1"/>
  <c r="CR875" i="1"/>
  <c r="CP1527" i="1"/>
  <c r="CP124" i="1"/>
  <c r="CR535" i="1"/>
  <c r="CO1215" i="1"/>
  <c r="CN1215" i="1"/>
  <c r="CN1780" i="1"/>
  <c r="CO1780" i="1"/>
  <c r="CN481" i="1"/>
  <c r="CO481" i="1"/>
  <c r="CP753" i="1"/>
  <c r="CN1143" i="1"/>
  <c r="CO1143" i="1"/>
  <c r="CP474" i="1"/>
  <c r="CP81" i="1"/>
  <c r="CP614" i="1"/>
  <c r="CR1212" i="1"/>
  <c r="CR1648" i="1"/>
  <c r="CN360" i="1"/>
  <c r="CO360" i="1"/>
  <c r="CR1065" i="1"/>
  <c r="CR1396" i="1"/>
  <c r="CN208" i="1"/>
  <c r="CO208" i="1"/>
  <c r="CO706" i="1"/>
  <c r="CN706" i="1"/>
  <c r="CP1264" i="1"/>
  <c r="CO1848" i="1"/>
  <c r="CN1848" i="1"/>
  <c r="CR419" i="1"/>
  <c r="CR847" i="1"/>
  <c r="CR1741" i="1"/>
  <c r="CO776" i="1"/>
  <c r="CN776" i="1"/>
  <c r="CP1138" i="1"/>
  <c r="CP1946" i="1"/>
  <c r="CR331" i="1"/>
  <c r="CP1053" i="1"/>
  <c r="CR1620" i="1"/>
  <c r="CR198" i="1"/>
  <c r="CR765" i="1"/>
  <c r="CR1453" i="1"/>
  <c r="CP334" i="1"/>
  <c r="CR879" i="1"/>
  <c r="CP1555" i="1"/>
  <c r="CR108" i="1"/>
  <c r="CP809" i="1"/>
  <c r="CR1257" i="1"/>
  <c r="CN1622" i="1"/>
  <c r="CO1622" i="1"/>
  <c r="CO1774" i="1"/>
  <c r="CN1774" i="1"/>
  <c r="DC667" i="1"/>
  <c r="DE543" i="1"/>
  <c r="BZ1995" i="1"/>
  <c r="CA1995" i="1"/>
  <c r="CA1392" i="1"/>
  <c r="BZ1392" i="1"/>
  <c r="BZ89" i="1"/>
  <c r="CA89" i="1"/>
  <c r="CD164" i="1"/>
  <c r="CD1383" i="1"/>
  <c r="BZ1371" i="1"/>
  <c r="CA1371" i="1"/>
  <c r="CD503" i="1"/>
  <c r="CB1325" i="1"/>
  <c r="CB752" i="1"/>
  <c r="BZ1865" i="1"/>
  <c r="CA1865" i="1"/>
  <c r="CA179" i="1"/>
  <c r="BZ179" i="1"/>
  <c r="CD589" i="1"/>
  <c r="CB460" i="1"/>
  <c r="BZ438" i="1"/>
  <c r="CA438" i="1"/>
  <c r="BZ1625" i="1"/>
  <c r="CA1625" i="1"/>
  <c r="BZ740" i="1"/>
  <c r="CA740" i="1"/>
  <c r="CB1940" i="1"/>
  <c r="CB1269" i="1"/>
  <c r="CB2039" i="1"/>
  <c r="CA96" i="1"/>
  <c r="BZ96" i="1"/>
  <c r="CA1339" i="1"/>
  <c r="BZ1339" i="1"/>
  <c r="BZ1272" i="1"/>
  <c r="CA1272" i="1"/>
  <c r="CB436" i="1"/>
  <c r="CA1418" i="1"/>
  <c r="BZ1418" i="1"/>
  <c r="CD526" i="1"/>
  <c r="CD808" i="1"/>
  <c r="BZ1746" i="1"/>
  <c r="CA1746" i="1"/>
  <c r="CA1011" i="1"/>
  <c r="CB1011" i="1"/>
  <c r="CB973" i="1"/>
  <c r="CA59" i="1"/>
  <c r="BZ59" i="1"/>
  <c r="CA1649" i="1"/>
  <c r="BZ1649" i="1"/>
  <c r="CD1332" i="1"/>
  <c r="CD156" i="1"/>
  <c r="CD1065" i="1"/>
  <c r="CD1175" i="1"/>
  <c r="CA661" i="1"/>
  <c r="BZ661" i="1"/>
  <c r="BZ680" i="1"/>
  <c r="CA680" i="1"/>
  <c r="BZ1273" i="1"/>
  <c r="CA1273" i="1"/>
  <c r="CA1682" i="1"/>
  <c r="BZ1682" i="1"/>
  <c r="CD536" i="1"/>
  <c r="CD1004" i="1"/>
  <c r="CD1475" i="1"/>
  <c r="BZ2047" i="1"/>
  <c r="CA2047" i="1"/>
  <c r="CA1405" i="1"/>
  <c r="BZ1405" i="1"/>
  <c r="BZ1329" i="1"/>
  <c r="CA1329" i="1"/>
  <c r="CD297" i="1"/>
  <c r="CD1748" i="1"/>
  <c r="BZ930" i="1"/>
  <c r="CA930" i="1"/>
  <c r="CB454" i="1"/>
  <c r="CB1862" i="1"/>
  <c r="CA75" i="1"/>
  <c r="BZ75" i="1"/>
  <c r="CD670" i="1"/>
  <c r="CB439" i="1"/>
  <c r="CD1317" i="1"/>
  <c r="BZ1492" i="1"/>
  <c r="CA1492" i="1"/>
  <c r="CA1740" i="1"/>
  <c r="BZ1740" i="1"/>
  <c r="CD1717" i="1"/>
  <c r="CB165" i="1"/>
  <c r="DC144" i="1"/>
  <c r="DC659" i="1"/>
  <c r="DB1350" i="1"/>
  <c r="DA1350" i="1"/>
  <c r="DC1534" i="1"/>
  <c r="DB490" i="1"/>
  <c r="DA490" i="1"/>
  <c r="DA1043" i="1"/>
  <c r="DB1043" i="1"/>
  <c r="DE1640" i="1"/>
  <c r="DC65" i="1"/>
  <c r="DE885" i="1"/>
  <c r="DA1236" i="1"/>
  <c r="DB1236" i="1"/>
  <c r="DE1910" i="1"/>
  <c r="DE488" i="1"/>
  <c r="DA999" i="1"/>
  <c r="DB999" i="1"/>
  <c r="DC1572" i="1"/>
  <c r="DE259" i="1"/>
  <c r="DA790" i="1"/>
  <c r="DB790" i="1"/>
  <c r="DC1377" i="1"/>
  <c r="DC1882" i="1"/>
  <c r="DC310" i="1"/>
  <c r="DE1029" i="1"/>
  <c r="DC1854" i="1"/>
  <c r="DC403" i="1"/>
  <c r="DB819" i="1"/>
  <c r="DA819" i="1"/>
  <c r="DE1456" i="1"/>
  <c r="DA2011" i="1"/>
  <c r="DC2011" i="1"/>
  <c r="DE652" i="1"/>
  <c r="DE1133" i="1"/>
  <c r="DC1800" i="1"/>
  <c r="DA242" i="1"/>
  <c r="DB242" i="1"/>
  <c r="DE813" i="1"/>
  <c r="DE1701" i="1"/>
  <c r="DC2040" i="1"/>
  <c r="DC635" i="1"/>
  <c r="DC1139" i="1"/>
  <c r="DE1693" i="1"/>
  <c r="DC422" i="1"/>
  <c r="DC890" i="1"/>
  <c r="DE1443" i="1"/>
  <c r="DA2006" i="1"/>
  <c r="DB2006" i="1"/>
  <c r="CN180" i="1"/>
  <c r="CO180" i="1"/>
  <c r="CR999" i="1"/>
  <c r="CR1717" i="1"/>
  <c r="CP80" i="1"/>
  <c r="CR581" i="1"/>
  <c r="CP1402" i="1"/>
  <c r="CN1897" i="1"/>
  <c r="CO1897" i="1"/>
  <c r="CP306" i="1"/>
  <c r="CR1060" i="1"/>
  <c r="CP1511" i="1"/>
  <c r="CP98" i="1"/>
  <c r="CR658" i="1"/>
  <c r="CP1047" i="1"/>
  <c r="CO1890" i="1"/>
  <c r="CN1890" i="1"/>
  <c r="CR485" i="1"/>
  <c r="CO868" i="1"/>
  <c r="CN868" i="1"/>
  <c r="CN1552" i="1"/>
  <c r="CO1552" i="1"/>
  <c r="CO202" i="1"/>
  <c r="CN202" i="1"/>
  <c r="CO684" i="1"/>
  <c r="CN684" i="1"/>
  <c r="CP988" i="1"/>
  <c r="CP1476" i="1"/>
  <c r="CP563" i="1"/>
  <c r="CP1187" i="1"/>
  <c r="CN1888" i="1"/>
  <c r="CO1888" i="1"/>
  <c r="CP304" i="1"/>
  <c r="CN793" i="1"/>
  <c r="CO793" i="1"/>
  <c r="CO1066" i="1"/>
  <c r="CP1066" i="1"/>
  <c r="CR1661" i="1"/>
  <c r="CO1169" i="1"/>
  <c r="CN1169" i="1"/>
  <c r="CO1794" i="1"/>
  <c r="CN1794" i="1"/>
  <c r="CR156" i="1"/>
  <c r="CP891" i="1"/>
  <c r="CP1382" i="1"/>
  <c r="CP435" i="1"/>
  <c r="CO1126" i="1"/>
  <c r="CN1126" i="1"/>
  <c r="CR1623" i="1"/>
  <c r="CN187" i="1"/>
  <c r="CO187" i="1"/>
  <c r="CP493" i="1"/>
  <c r="CP1454" i="1"/>
  <c r="CN1800" i="1"/>
  <c r="CO1800" i="1"/>
  <c r="CP1777" i="1"/>
  <c r="DB409" i="1"/>
  <c r="DA409" i="1"/>
  <c r="DE877" i="1"/>
  <c r="CD1849" i="1"/>
  <c r="CD1217" i="1"/>
  <c r="CB230" i="1"/>
  <c r="CB1824" i="1"/>
  <c r="CA1015" i="1"/>
  <c r="BZ1015" i="1"/>
  <c r="CD497" i="1"/>
  <c r="CB522" i="1"/>
  <c r="CD1501" i="1"/>
  <c r="CB905" i="1"/>
  <c r="CA472" i="1"/>
  <c r="BZ472" i="1"/>
  <c r="CB181" i="1"/>
  <c r="CB1170" i="1"/>
  <c r="CD276" i="1"/>
  <c r="DB1958" i="1"/>
  <c r="DA1958" i="1"/>
  <c r="DA451" i="1"/>
  <c r="DB451" i="1"/>
  <c r="DC1184" i="1"/>
  <c r="DE1493" i="1"/>
  <c r="DC641" i="1"/>
  <c r="DC1484" i="1"/>
  <c r="DA1767" i="1"/>
  <c r="DB1767" i="1"/>
  <c r="DA481" i="1"/>
  <c r="DB481" i="1"/>
  <c r="DC981" i="1"/>
  <c r="DB1552" i="1"/>
  <c r="DA1552" i="1"/>
  <c r="DC249" i="1"/>
  <c r="DB779" i="1"/>
  <c r="DA779" i="1"/>
  <c r="DB1374" i="1"/>
  <c r="DA1374" i="1"/>
  <c r="DB1872" i="1"/>
  <c r="DA1872" i="1"/>
  <c r="DC588" i="1"/>
  <c r="DC1008" i="1"/>
  <c r="DB1853" i="1"/>
  <c r="DA1853" i="1"/>
  <c r="DA386" i="1"/>
  <c r="DB386" i="1"/>
  <c r="DE817" i="1"/>
  <c r="DE1450" i="1"/>
  <c r="DC2002" i="1"/>
  <c r="DC643" i="1"/>
  <c r="DC1122" i="1"/>
  <c r="DC1778" i="1"/>
  <c r="DB190" i="1"/>
  <c r="DA190" i="1"/>
  <c r="DC809" i="1"/>
  <c r="DC1691" i="1"/>
  <c r="DB2036" i="1"/>
  <c r="DA2036" i="1"/>
  <c r="DC572" i="1"/>
  <c r="DC1083" i="1"/>
  <c r="DE1672" i="1"/>
  <c r="DE384" i="1"/>
  <c r="DC866" i="1"/>
  <c r="DE1441" i="1"/>
  <c r="DC1973" i="1"/>
  <c r="DE240" i="1"/>
  <c r="DC949" i="1"/>
  <c r="DE1965" i="1"/>
  <c r="CO69" i="1"/>
  <c r="CN69" i="1"/>
  <c r="CR760" i="1"/>
  <c r="CP1397" i="1"/>
  <c r="CR1891" i="1"/>
  <c r="CN297" i="1"/>
  <c r="CO297" i="1"/>
  <c r="CN1046" i="1"/>
  <c r="CO1046" i="1"/>
  <c r="CN1502" i="1"/>
  <c r="CO1502" i="1"/>
  <c r="CR79" i="1"/>
  <c r="CO656" i="1"/>
  <c r="CN656" i="1"/>
  <c r="CN998" i="1"/>
  <c r="CO998" i="1"/>
  <c r="CO1877" i="1"/>
  <c r="CN1877" i="1"/>
  <c r="CP345" i="1"/>
  <c r="CR1063" i="1"/>
  <c r="CO1374" i="1"/>
  <c r="CN1374" i="1"/>
  <c r="CR194" i="1"/>
  <c r="CP700" i="1"/>
  <c r="CP1246" i="1"/>
  <c r="CR1838" i="1"/>
  <c r="CR413" i="1"/>
  <c r="CN1229" i="1"/>
  <c r="CO1229" i="1"/>
  <c r="CP1713" i="1"/>
  <c r="CP287" i="1"/>
  <c r="CP783" i="1"/>
  <c r="CN1344" i="1"/>
  <c r="CO1344" i="1"/>
  <c r="CN1646" i="1"/>
  <c r="CO1646" i="1"/>
  <c r="CP501" i="1"/>
  <c r="CN1162" i="1"/>
  <c r="CO1162" i="1"/>
  <c r="CR1772" i="1"/>
  <c r="CP131" i="1"/>
  <c r="CR869" i="1"/>
  <c r="CP1335" i="1"/>
  <c r="CP1966" i="1"/>
  <c r="CR477" i="1"/>
  <c r="CR1242" i="1"/>
  <c r="CN185" i="1"/>
  <c r="CO185" i="1"/>
  <c r="CP719" i="1"/>
  <c r="CP1446" i="1"/>
  <c r="CN1786" i="1"/>
  <c r="CO1786" i="1"/>
  <c r="CO607" i="1"/>
  <c r="CN607" i="1"/>
  <c r="CN1260" i="1"/>
  <c r="CO1260" i="1"/>
  <c r="CP1950" i="1"/>
  <c r="DC406" i="1"/>
  <c r="DB1320" i="1"/>
  <c r="DA1320" i="1"/>
  <c r="DC1934" i="1"/>
  <c r="CN1659" i="1"/>
  <c r="CO1659" i="1"/>
  <c r="BZ1288" i="1"/>
  <c r="CA1288" i="1"/>
  <c r="CD1137" i="1"/>
  <c r="CB343" i="1"/>
  <c r="BZ1027" i="1"/>
  <c r="CA1027" i="1"/>
  <c r="CD198" i="1"/>
  <c r="CA727" i="1"/>
  <c r="BZ727" i="1"/>
  <c r="CB1906" i="1"/>
  <c r="CB175" i="1"/>
  <c r="CB881" i="1"/>
  <c r="CD996" i="1"/>
  <c r="CA1331" i="1"/>
  <c r="BZ1331" i="1"/>
  <c r="CA853" i="1"/>
  <c r="BZ853" i="1"/>
  <c r="CD907" i="1"/>
  <c r="CD1752" i="1"/>
  <c r="CD1398" i="1"/>
  <c r="BZ184" i="1"/>
  <c r="CA184" i="1"/>
  <c r="CA1767" i="1"/>
  <c r="BZ1767" i="1"/>
  <c r="BZ738" i="1"/>
  <c r="CA738" i="1"/>
  <c r="CA459" i="1"/>
  <c r="BZ459" i="1"/>
  <c r="CD485" i="1"/>
  <c r="CB61" i="1"/>
  <c r="CB1022" i="1"/>
  <c r="CD855" i="1"/>
  <c r="BZ1997" i="1"/>
  <c r="CA1997" i="1"/>
  <c r="CB189" i="1"/>
  <c r="CD2029" i="1"/>
  <c r="BZ1304" i="1"/>
  <c r="CA1304" i="1"/>
  <c r="CD555" i="1"/>
  <c r="CA909" i="1"/>
  <c r="CB909" i="1"/>
  <c r="DE213" i="1"/>
  <c r="DE778" i="1"/>
  <c r="DE1329" i="1"/>
  <c r="DB1571" i="1"/>
  <c r="DA1571" i="1"/>
  <c r="DC626" i="1"/>
  <c r="DC1028" i="1"/>
  <c r="DC1886" i="1"/>
  <c r="DE239" i="1"/>
  <c r="DE594" i="1"/>
  <c r="DE1365" i="1"/>
  <c r="DE1848" i="1"/>
  <c r="DC557" i="1"/>
  <c r="DE816" i="1"/>
  <c r="DC1852" i="1"/>
  <c r="DA382" i="1"/>
  <c r="DB382" i="1"/>
  <c r="DE800" i="1"/>
  <c r="DA1448" i="1"/>
  <c r="DC1448" i="1"/>
  <c r="DE628" i="1"/>
  <c r="DB1067" i="1"/>
  <c r="DA1067" i="1"/>
  <c r="DB1773" i="1"/>
  <c r="DA1773" i="1"/>
  <c r="DE181" i="1"/>
  <c r="DE774" i="1"/>
  <c r="DB1689" i="1"/>
  <c r="DA1689" i="1"/>
  <c r="DC2029" i="1"/>
  <c r="DE554" i="1"/>
  <c r="DE1013" i="1"/>
  <c r="DC1614" i="1"/>
  <c r="DE371" i="1"/>
  <c r="DE803" i="1"/>
  <c r="DA1426" i="1"/>
  <c r="DB1426" i="1"/>
  <c r="DA1829" i="1"/>
  <c r="DB1829" i="1"/>
  <c r="DB735" i="1"/>
  <c r="DA735" i="1"/>
  <c r="DB1241" i="1"/>
  <c r="DA1241" i="1"/>
  <c r="DE1946" i="1"/>
  <c r="DB210" i="1"/>
  <c r="DA210" i="1"/>
  <c r="DE910" i="1"/>
  <c r="DA1417" i="1"/>
  <c r="DC1417" i="1"/>
  <c r="DE1734" i="1"/>
  <c r="CR215" i="1"/>
  <c r="CP1017" i="1"/>
  <c r="CR1495" i="1"/>
  <c r="CP1251" i="1"/>
  <c r="CP57" i="1"/>
  <c r="CR626" i="1"/>
  <c r="CP980" i="1"/>
  <c r="CN1858" i="1"/>
  <c r="CO1858" i="1"/>
  <c r="CR262" i="1"/>
  <c r="CO1058" i="1"/>
  <c r="CN1058" i="1"/>
  <c r="CR1361" i="1"/>
  <c r="CP157" i="1"/>
  <c r="CO654" i="1"/>
  <c r="CN654" i="1"/>
  <c r="CR1379" i="1"/>
  <c r="CO1543" i="1"/>
  <c r="CN1543" i="1"/>
  <c r="CR314" i="1"/>
  <c r="CR1067" i="1"/>
  <c r="CR1477" i="1"/>
  <c r="CP231" i="1"/>
  <c r="CR750" i="1"/>
  <c r="CP1073" i="1"/>
  <c r="CR1847" i="1"/>
  <c r="CR475" i="1"/>
  <c r="CR1151" i="1"/>
  <c r="CN1759" i="1"/>
  <c r="CO1759" i="1"/>
  <c r="CO121" i="1"/>
  <c r="CN121" i="1"/>
  <c r="CP864" i="1"/>
  <c r="CP1330" i="1"/>
  <c r="CP1944" i="1"/>
  <c r="CP452" i="1"/>
  <c r="CO1240" i="1"/>
  <c r="CN1240" i="1"/>
  <c r="CR1997" i="1"/>
  <c r="CO436" i="1"/>
  <c r="CN436" i="1"/>
  <c r="CR911" i="1"/>
  <c r="CN1531" i="1"/>
  <c r="CO1531" i="1"/>
  <c r="CP1252" i="1"/>
  <c r="CN1942" i="1"/>
  <c r="CO1942" i="1"/>
  <c r="CP140" i="1"/>
  <c r="CP811" i="1"/>
  <c r="CR1277" i="1"/>
  <c r="CP1715" i="1"/>
  <c r="DE1705" i="1"/>
  <c r="DE153" i="1"/>
  <c r="DB495" i="1"/>
  <c r="DA495" i="1"/>
  <c r="BZ1140" i="1"/>
  <c r="CA1140" i="1"/>
  <c r="CD220" i="1"/>
  <c r="CD745" i="1"/>
  <c r="CD1686" i="1"/>
  <c r="CD660" i="1"/>
  <c r="CB860" i="1"/>
  <c r="BZ971" i="1"/>
  <c r="CA971" i="1"/>
  <c r="CB1968" i="1"/>
  <c r="CD1247" i="1"/>
  <c r="CB777" i="1"/>
  <c r="CB1586" i="1"/>
  <c r="CB1256" i="1"/>
  <c r="CD716" i="1"/>
  <c r="CA756" i="1"/>
  <c r="BZ756" i="1"/>
  <c r="BZ1494" i="1"/>
  <c r="CA1494" i="1"/>
  <c r="CD1229" i="1"/>
  <c r="CD64" i="1"/>
  <c r="CD1389" i="1"/>
  <c r="CB1659" i="1"/>
  <c r="CA353" i="1"/>
  <c r="BZ353" i="1"/>
  <c r="CA367" i="1"/>
  <c r="BZ367" i="1"/>
  <c r="CD1863" i="1"/>
  <c r="CD215" i="1"/>
  <c r="CB722" i="1"/>
  <c r="CD1677" i="1"/>
  <c r="CB1333" i="1"/>
  <c r="CA111" i="1"/>
  <c r="BZ111" i="1"/>
  <c r="CB2042" i="1"/>
  <c r="BZ1349" i="1"/>
  <c r="CA1349" i="1"/>
  <c r="CB1516" i="1"/>
  <c r="CB427" i="1"/>
  <c r="CA1973" i="1"/>
  <c r="BZ1973" i="1"/>
  <c r="CB1482" i="1"/>
  <c r="CB169" i="1"/>
  <c r="CA191" i="1"/>
  <c r="BZ191" i="1"/>
  <c r="CB2028" i="1"/>
  <c r="CP1785" i="1"/>
  <c r="DA657" i="1"/>
  <c r="DB657" i="1"/>
  <c r="DE1185" i="1"/>
  <c r="DB1627" i="1"/>
  <c r="DA1627" i="1"/>
  <c r="DE401" i="1"/>
  <c r="DE932" i="1"/>
  <c r="DA1451" i="1"/>
  <c r="DB1451" i="1"/>
  <c r="DE119" i="1"/>
  <c r="DE689" i="1"/>
  <c r="DE1046" i="1"/>
  <c r="DE1846" i="1"/>
  <c r="DC519" i="1"/>
  <c r="DC1141" i="1"/>
  <c r="DC1395" i="1"/>
  <c r="DB57" i="1"/>
  <c r="DA57" i="1"/>
  <c r="DE705" i="1"/>
  <c r="DC1306" i="1"/>
  <c r="DB1743" i="1"/>
  <c r="DA1743" i="1"/>
  <c r="DB418" i="1"/>
  <c r="DA418" i="1"/>
  <c r="DA831" i="1"/>
  <c r="DB831" i="1"/>
  <c r="DA1383" i="1"/>
  <c r="DB1383" i="1"/>
  <c r="DA162" i="1"/>
  <c r="DB162" i="1"/>
  <c r="DC765" i="1"/>
  <c r="DE1112" i="1"/>
  <c r="DB1987" i="1"/>
  <c r="DA1987" i="1"/>
  <c r="DC341" i="1"/>
  <c r="DC1102" i="1"/>
  <c r="DA1413" i="1"/>
  <c r="DB1413" i="1"/>
  <c r="DE179" i="1"/>
  <c r="DB732" i="1"/>
  <c r="DA732" i="1"/>
  <c r="DA1284" i="1"/>
  <c r="DB1284" i="1"/>
  <c r="DC2005" i="1"/>
  <c r="DC356" i="1"/>
  <c r="DE1165" i="1"/>
  <c r="DA1639" i="1"/>
  <c r="DB1639" i="1"/>
  <c r="DB292" i="1"/>
  <c r="DA292" i="1"/>
  <c r="DE870" i="1"/>
  <c r="DC1171" i="1"/>
  <c r="DC1878" i="1"/>
  <c r="CO137" i="1"/>
  <c r="CN137" i="1"/>
  <c r="CR799" i="1"/>
  <c r="CP1614" i="1"/>
  <c r="CN178" i="1"/>
  <c r="CO178" i="1"/>
  <c r="CP682" i="1"/>
  <c r="CN1354" i="1"/>
  <c r="CO1354" i="1"/>
  <c r="CR1979" i="1"/>
  <c r="CR472" i="1"/>
  <c r="CO820" i="1"/>
  <c r="CN820" i="1"/>
  <c r="CP1530" i="1"/>
  <c r="CP184" i="1"/>
  <c r="CR674" i="1"/>
  <c r="CN1238" i="1"/>
  <c r="CO1238" i="1"/>
  <c r="CR1829" i="1"/>
  <c r="CN504" i="1"/>
  <c r="CO504" i="1"/>
  <c r="CN1218" i="1"/>
  <c r="CO1218" i="1"/>
  <c r="CO1698" i="1"/>
  <c r="CN1698" i="1"/>
  <c r="CR286" i="1"/>
  <c r="CN771" i="1"/>
  <c r="CO771" i="1"/>
  <c r="CR1321" i="1"/>
  <c r="CP1641" i="1"/>
  <c r="CR339" i="1"/>
  <c r="CN1093" i="1"/>
  <c r="CO1093" i="1"/>
  <c r="CR1860" i="1"/>
  <c r="CR234" i="1"/>
  <c r="CR1027" i="1"/>
  <c r="CR1293" i="1"/>
  <c r="CR2037" i="1"/>
  <c r="CR517" i="1"/>
  <c r="CP1351" i="1"/>
  <c r="CR1670" i="1"/>
  <c r="CO200" i="1"/>
  <c r="CN200" i="1"/>
  <c r="CO836" i="1"/>
  <c r="CN836" i="1"/>
  <c r="CO1401" i="1"/>
  <c r="CN1401" i="1"/>
  <c r="CR362" i="1"/>
  <c r="CR1086" i="1"/>
  <c r="CR1696" i="1"/>
  <c r="CO261" i="1"/>
  <c r="CN261" i="1"/>
  <c r="CR779" i="1"/>
  <c r="CR994" i="1"/>
  <c r="CR1884" i="1"/>
  <c r="DE2043" i="1"/>
  <c r="CO1998" i="1"/>
  <c r="CN1998" i="1"/>
  <c r="DB232" i="1"/>
  <c r="DA232" i="1"/>
  <c r="CA1999" i="1"/>
  <c r="BZ1999" i="1"/>
  <c r="BZ1678" i="1"/>
  <c r="CB1678" i="1"/>
  <c r="CD601" i="1"/>
  <c r="CD1208" i="1"/>
  <c r="CB1379" i="1"/>
  <c r="CD734" i="1"/>
  <c r="CD875" i="1"/>
  <c r="CD1472" i="1"/>
  <c r="CB759" i="1"/>
  <c r="BZ1765" i="1"/>
  <c r="CA1765" i="1"/>
  <c r="CD1401" i="1"/>
  <c r="CD188" i="1"/>
  <c r="CB1520" i="1"/>
  <c r="BZ1662" i="1"/>
  <c r="CA1662" i="1"/>
  <c r="BZ356" i="1"/>
  <c r="CA356" i="1"/>
  <c r="CD375" i="1"/>
  <c r="BZ1870" i="1"/>
  <c r="CA1870" i="1"/>
  <c r="CB262" i="1"/>
  <c r="BZ744" i="1"/>
  <c r="CA744" i="1"/>
  <c r="CD1711" i="1"/>
  <c r="CD1353" i="1"/>
  <c r="CD1366" i="1"/>
  <c r="CD1551" i="1"/>
  <c r="CA432" i="1"/>
  <c r="BZ432" i="1"/>
  <c r="BZ1615" i="1"/>
  <c r="CA1615" i="1"/>
  <c r="CB1103" i="1"/>
  <c r="CA816" i="1"/>
  <c r="CB816" i="1"/>
  <c r="CD739" i="1"/>
  <c r="BZ1656" i="1"/>
  <c r="CA1656" i="1"/>
  <c r="CD1616" i="1"/>
  <c r="BZ535" i="1"/>
  <c r="CA535" i="1"/>
  <c r="BZ1965" i="1"/>
  <c r="CA1965" i="1"/>
  <c r="CB1478" i="1"/>
  <c r="CA163" i="1"/>
  <c r="BZ163" i="1"/>
  <c r="CD180" i="1"/>
  <c r="CA1179" i="1"/>
  <c r="BZ1179" i="1"/>
  <c r="DC363" i="1"/>
  <c r="DE533" i="1"/>
  <c r="DC804" i="1"/>
  <c r="DC1607" i="1"/>
  <c r="DE74" i="1"/>
  <c r="DE1373" i="1"/>
  <c r="DE1665" i="1"/>
  <c r="DC483" i="1"/>
  <c r="DE1104" i="1"/>
  <c r="DC1379" i="1"/>
  <c r="DB196" i="1"/>
  <c r="DA196" i="1"/>
  <c r="DB694" i="1"/>
  <c r="DA694" i="1"/>
  <c r="DE1304" i="1"/>
  <c r="DE1716" i="1"/>
  <c r="DC412" i="1"/>
  <c r="DC799" i="1"/>
  <c r="DE1290" i="1"/>
  <c r="DC152" i="1"/>
  <c r="DE720" i="1"/>
  <c r="DE1090" i="1"/>
  <c r="DB1960" i="1"/>
  <c r="DA1960" i="1"/>
  <c r="DB323" i="1"/>
  <c r="DA323" i="1"/>
  <c r="DC1091" i="1"/>
  <c r="DB1406" i="1"/>
  <c r="DA1406" i="1"/>
  <c r="DC173" i="1"/>
  <c r="DC724" i="1"/>
  <c r="DE1274" i="1"/>
  <c r="DC1991" i="1"/>
  <c r="DE541" i="1"/>
  <c r="DC1084" i="1"/>
  <c r="DA1589" i="1"/>
  <c r="DC1589" i="1"/>
  <c r="DC289" i="1"/>
  <c r="DC853" i="1"/>
  <c r="DC1130" i="1"/>
  <c r="DC1877" i="1"/>
  <c r="DC452" i="1"/>
  <c r="DA908" i="1"/>
  <c r="DB908" i="1"/>
  <c r="DA1393" i="1"/>
  <c r="DC1393" i="1"/>
  <c r="CN173" i="1"/>
  <c r="CO173" i="1"/>
  <c r="CP619" i="1"/>
  <c r="CR1338" i="1"/>
  <c r="CR1976" i="1"/>
  <c r="CR459" i="1"/>
  <c r="CN873" i="1"/>
  <c r="CO873" i="1"/>
  <c r="CO1489" i="1"/>
  <c r="CN1489" i="1"/>
  <c r="CR175" i="1"/>
  <c r="CR568" i="1"/>
  <c r="CR1174" i="1"/>
  <c r="CR1818" i="1"/>
  <c r="CP246" i="1"/>
  <c r="CP1051" i="1"/>
  <c r="CP1380" i="1"/>
  <c r="CR226" i="1"/>
  <c r="CP697" i="1"/>
  <c r="CN1052" i="1"/>
  <c r="CO1052" i="1"/>
  <c r="CR1837" i="1"/>
  <c r="CO462" i="1"/>
  <c r="CN462" i="1"/>
  <c r="CP1141" i="1"/>
  <c r="CP1754" i="1"/>
  <c r="CR204" i="1"/>
  <c r="CP1013" i="1"/>
  <c r="CP1278" i="1"/>
  <c r="CR2020" i="1"/>
  <c r="CP513" i="1"/>
  <c r="CR1349" i="1"/>
  <c r="CP1612" i="1"/>
  <c r="CR300" i="1"/>
  <c r="CP829" i="1"/>
  <c r="CO1730" i="1"/>
  <c r="CN1730" i="1"/>
  <c r="CP495" i="1"/>
  <c r="CP1090" i="1"/>
  <c r="CP201" i="1"/>
  <c r="CO775" i="1"/>
  <c r="CN775" i="1"/>
  <c r="CP1456" i="1"/>
  <c r="CP1876" i="1"/>
  <c r="CO427" i="1"/>
  <c r="CN427" i="1"/>
  <c r="CR1183" i="1"/>
  <c r="CR1908" i="1"/>
  <c r="CN1873" i="1"/>
  <c r="CO1873" i="1"/>
  <c r="DA829" i="1"/>
  <c r="DB829" i="1"/>
  <c r="DC1261" i="1"/>
  <c r="CB1252" i="1"/>
  <c r="CD1397" i="1"/>
  <c r="CB751" i="1"/>
  <c r="CB882" i="1"/>
  <c r="CB1762" i="1"/>
  <c r="CA1411" i="1"/>
  <c r="BZ1411" i="1"/>
  <c r="CB355" i="1"/>
  <c r="CB1970" i="1"/>
  <c r="CB1547" i="1"/>
  <c r="CB65" i="1"/>
  <c r="CB1264" i="1"/>
  <c r="CD1098" i="1"/>
  <c r="CA321" i="1"/>
  <c r="BZ321" i="1"/>
  <c r="BZ1967" i="1"/>
  <c r="CA1967" i="1"/>
  <c r="BZ1646" i="1"/>
  <c r="CA1646" i="1"/>
  <c r="BZ524" i="1"/>
  <c r="CA524" i="1"/>
  <c r="CD998" i="1"/>
  <c r="CA1342" i="1"/>
  <c r="BZ1342" i="1"/>
  <c r="BZ698" i="1"/>
  <c r="CA698" i="1"/>
  <c r="CB861" i="1"/>
  <c r="CA1689" i="1"/>
  <c r="BZ1689" i="1"/>
  <c r="BZ1361" i="1"/>
  <c r="CA1361" i="1"/>
  <c r="BZ261" i="1"/>
  <c r="CA261" i="1"/>
  <c r="CD1829" i="1"/>
  <c r="BZ1051" i="1"/>
  <c r="CA1051" i="1"/>
  <c r="CB390" i="1"/>
  <c r="CD513" i="1"/>
  <c r="CD1936" i="1"/>
  <c r="CD1083" i="1"/>
  <c r="CA960" i="1"/>
  <c r="BZ960" i="1"/>
  <c r="CB1938" i="1"/>
  <c r="BZ1184" i="1"/>
  <c r="CA1184" i="1"/>
  <c r="CB518" i="1"/>
  <c r="CD605" i="1"/>
  <c r="CD1784" i="1"/>
  <c r="CD1454" i="1"/>
  <c r="BZ372" i="1"/>
  <c r="CA372" i="1"/>
  <c r="CD1703" i="1"/>
  <c r="CD765" i="1"/>
  <c r="CD931" i="1"/>
  <c r="CD987" i="1"/>
  <c r="DE1592" i="1"/>
  <c r="DA231" i="1"/>
  <c r="DB231" i="1"/>
  <c r="DE784" i="1"/>
  <c r="DB1327" i="1"/>
  <c r="DA1327" i="1"/>
  <c r="DE1655" i="1"/>
  <c r="DB468" i="1"/>
  <c r="DA468" i="1"/>
  <c r="DE1336" i="1"/>
  <c r="DE1836" i="1"/>
  <c r="DE287" i="1"/>
  <c r="DA945" i="1"/>
  <c r="DB945" i="1"/>
  <c r="DA1457" i="1"/>
  <c r="DB1457" i="1"/>
  <c r="DA1953" i="1"/>
  <c r="DB1953" i="1"/>
  <c r="DB440" i="1"/>
  <c r="DA440" i="1"/>
  <c r="DC1237" i="1"/>
  <c r="DB1905" i="1"/>
  <c r="DA1905" i="1"/>
  <c r="DE348" i="1"/>
  <c r="DB748" i="1"/>
  <c r="DA748" i="1"/>
  <c r="DB1420" i="1"/>
  <c r="DA1420" i="1"/>
  <c r="DB2033" i="1"/>
  <c r="DA2033" i="1"/>
  <c r="DC527" i="1"/>
  <c r="DA1062" i="1"/>
  <c r="DB1062" i="1"/>
  <c r="DE1784" i="1"/>
  <c r="DC275" i="1"/>
  <c r="DC977" i="1"/>
  <c r="DE1550" i="1"/>
  <c r="DC1980" i="1"/>
  <c r="DC583" i="1"/>
  <c r="DE1148" i="1"/>
  <c r="DA2021" i="1"/>
  <c r="DB2021" i="1"/>
  <c r="DA511" i="1"/>
  <c r="DB511" i="1"/>
  <c r="DA471" i="1"/>
  <c r="DC471" i="1"/>
  <c r="DA1579" i="1"/>
  <c r="DB1579" i="1"/>
  <c r="DA1911" i="1"/>
  <c r="DB1911" i="1"/>
  <c r="DE669" i="1"/>
  <c r="DA1110" i="1"/>
  <c r="DB1110" i="1"/>
  <c r="DE1954" i="1"/>
  <c r="DB445" i="1"/>
  <c r="DA445" i="1"/>
  <c r="DC889" i="1"/>
  <c r="DC1584" i="1"/>
  <c r="DB622" i="1"/>
  <c r="DA622" i="1"/>
  <c r="CR574" i="1"/>
  <c r="CN1117" i="1"/>
  <c r="CO1117" i="1"/>
  <c r="CP1633" i="1"/>
  <c r="CR369" i="1"/>
  <c r="CO796" i="1"/>
  <c r="CN796" i="1"/>
  <c r="CP1515" i="1"/>
  <c r="CN2050" i="1"/>
  <c r="CO2050" i="1"/>
  <c r="CR571" i="1"/>
  <c r="CR1123" i="1"/>
  <c r="CP1216" i="1"/>
  <c r="CP274" i="1"/>
  <c r="CP756" i="1"/>
  <c r="CP1488" i="1"/>
  <c r="CP2026" i="1"/>
  <c r="CP552" i="1"/>
  <c r="CN950" i="1"/>
  <c r="CO950" i="1"/>
  <c r="CO1357" i="1"/>
  <c r="CN1357" i="1"/>
  <c r="CR328" i="1"/>
  <c r="CR889" i="1"/>
  <c r="CR1265" i="1"/>
  <c r="CP75" i="1"/>
  <c r="CR667" i="1"/>
  <c r="CP1273" i="1"/>
  <c r="CR1714" i="1"/>
  <c r="CR315" i="1"/>
  <c r="CP949" i="1"/>
  <c r="CO1682" i="1"/>
  <c r="CN1682" i="1"/>
  <c r="CR56" i="1"/>
  <c r="CR738" i="1"/>
  <c r="CR1262" i="1"/>
  <c r="CN2028" i="1"/>
  <c r="CO2028" i="1"/>
  <c r="CP560" i="1"/>
  <c r="CR746" i="1"/>
  <c r="CN116" i="1"/>
  <c r="CO116" i="1"/>
  <c r="CR737" i="1"/>
  <c r="CP1384" i="1"/>
  <c r="CO1880" i="1"/>
  <c r="CN1880" i="1"/>
  <c r="CR205" i="1"/>
  <c r="CR910" i="1"/>
  <c r="CO1475" i="1"/>
  <c r="CN1475" i="1"/>
  <c r="DE1618" i="1"/>
  <c r="CP2038" i="1"/>
  <c r="DE347" i="1"/>
  <c r="DE752" i="1"/>
  <c r="CD1589" i="1"/>
  <c r="CD1600" i="1"/>
  <c r="CB504" i="1"/>
  <c r="CA1814" i="1"/>
  <c r="BZ1814" i="1"/>
  <c r="CB1164" i="1"/>
  <c r="BZ913" i="1"/>
  <c r="CA913" i="1"/>
  <c r="BZ829" i="1"/>
  <c r="CA829" i="1"/>
  <c r="CB610" i="1"/>
  <c r="CB1531" i="1"/>
  <c r="CB1665" i="1"/>
  <c r="CD361" i="1"/>
  <c r="CB387" i="1"/>
  <c r="BZ1751" i="1"/>
  <c r="CA1751" i="1"/>
  <c r="CB1690" i="1"/>
  <c r="CB607" i="1"/>
  <c r="CB1949" i="1"/>
  <c r="CD1231" i="1"/>
  <c r="CB983" i="1"/>
  <c r="BZ903" i="1"/>
  <c r="CA903" i="1"/>
  <c r="CB1019" i="1"/>
  <c r="CA1381" i="1"/>
  <c r="BZ1381" i="1"/>
  <c r="BZ304" i="1"/>
  <c r="CA304" i="1"/>
  <c r="BZ1980" i="1"/>
  <c r="CA1980" i="1"/>
  <c r="CD782" i="1"/>
  <c r="CB650" i="1"/>
  <c r="CD569" i="1"/>
  <c r="BZ1617" i="1"/>
  <c r="CA1617" i="1"/>
  <c r="BZ995" i="1"/>
  <c r="CA995" i="1"/>
  <c r="CB2026" i="1"/>
  <c r="CB1595" i="1"/>
  <c r="CA1088" i="1"/>
  <c r="BZ1088" i="1"/>
  <c r="CA805" i="1"/>
  <c r="CB805" i="1"/>
  <c r="BZ725" i="1"/>
  <c r="CA725" i="1"/>
  <c r="CB1286" i="1"/>
  <c r="CB1508" i="1"/>
  <c r="BZ384" i="1"/>
  <c r="CA384" i="1"/>
  <c r="CA1957" i="1"/>
  <c r="BZ1957" i="1"/>
  <c r="CD1426" i="1"/>
  <c r="BZ157" i="1"/>
  <c r="CA157" i="1"/>
  <c r="CB159" i="1"/>
  <c r="CD1076" i="1"/>
  <c r="DE1123" i="1"/>
  <c r="DE605" i="1"/>
  <c r="DE1137" i="1"/>
  <c r="DE1682" i="1"/>
  <c r="DE316" i="1"/>
  <c r="DE754" i="1"/>
  <c r="DB1378" i="1"/>
  <c r="DA1378" i="1"/>
  <c r="DB1699" i="1"/>
  <c r="DA1699" i="1"/>
  <c r="DC436" i="1"/>
  <c r="DA1213" i="1"/>
  <c r="DB1213" i="1"/>
  <c r="DA1857" i="1"/>
  <c r="DB1857" i="1"/>
  <c r="DA340" i="1"/>
  <c r="DB340" i="1"/>
  <c r="DC914" i="1"/>
  <c r="DB1388" i="1"/>
  <c r="DA1388" i="1"/>
  <c r="DA2019" i="1"/>
  <c r="DB2019" i="1"/>
  <c r="DA478" i="1"/>
  <c r="DB478" i="1"/>
  <c r="DA1057" i="1"/>
  <c r="DB1057" i="1"/>
  <c r="DC1782" i="1"/>
  <c r="DA267" i="1"/>
  <c r="DB267" i="1"/>
  <c r="DB970" i="1"/>
  <c r="DC970" i="1"/>
  <c r="DA1549" i="1"/>
  <c r="DB1549" i="1"/>
  <c r="DA1951" i="1"/>
  <c r="DC1951" i="1"/>
  <c r="DA577" i="1"/>
  <c r="DB577" i="1"/>
  <c r="DE1138" i="1"/>
  <c r="DE2016" i="1"/>
  <c r="DC448" i="1"/>
  <c r="DA1030" i="1"/>
  <c r="DB1030" i="1"/>
  <c r="DC1567" i="1"/>
  <c r="DC1874" i="1"/>
  <c r="DB632" i="1"/>
  <c r="DA632" i="1"/>
  <c r="DA1257" i="1"/>
  <c r="DB1257" i="1"/>
  <c r="DE1937" i="1"/>
  <c r="DE442" i="1"/>
  <c r="DE991" i="1"/>
  <c r="DC1582" i="1"/>
  <c r="DC88" i="1"/>
  <c r="DB1527" i="1"/>
  <c r="DA1527" i="1"/>
  <c r="DE1805" i="1"/>
  <c r="CR367" i="1"/>
  <c r="CN767" i="1"/>
  <c r="CO767" i="1"/>
  <c r="CP1513" i="1"/>
  <c r="CO2039" i="1"/>
  <c r="CN2039" i="1"/>
  <c r="CR518" i="1"/>
  <c r="CO1078" i="1"/>
  <c r="CN1078" i="1"/>
  <c r="CP2019" i="1"/>
  <c r="CR239" i="1"/>
  <c r="CR745" i="1"/>
  <c r="CN1484" i="1"/>
  <c r="CO1484" i="1"/>
  <c r="CN1992" i="1"/>
  <c r="CP1992" i="1"/>
  <c r="CO613" i="1"/>
  <c r="CN613" i="1"/>
  <c r="CR1206" i="1"/>
  <c r="CO1874" i="1"/>
  <c r="CN1874" i="1"/>
  <c r="CP338" i="1"/>
  <c r="CR912" i="1"/>
  <c r="CO1590" i="1"/>
  <c r="CN1590" i="1"/>
  <c r="CO114" i="1"/>
  <c r="CN114" i="1"/>
  <c r="CP655" i="1"/>
  <c r="CP1467" i="1"/>
  <c r="CO1922" i="1"/>
  <c r="CN1922" i="1"/>
  <c r="CR299" i="1"/>
  <c r="CR937" i="1"/>
  <c r="CO1681" i="1"/>
  <c r="CN1681" i="1"/>
  <c r="CO731" i="1"/>
  <c r="CN731" i="1"/>
  <c r="CN1256" i="1"/>
  <c r="CO1256" i="1"/>
  <c r="CP2013" i="1"/>
  <c r="CR559" i="1"/>
  <c r="CO680" i="1"/>
  <c r="CN680" i="1"/>
  <c r="CR1601" i="1"/>
  <c r="CR236" i="1"/>
  <c r="CR824" i="1"/>
  <c r="CP1286" i="1"/>
  <c r="CP258" i="1"/>
  <c r="CR1035" i="1"/>
  <c r="CO1449" i="1"/>
  <c r="CN1449" i="1"/>
  <c r="CR111" i="1"/>
  <c r="CP484" i="1"/>
  <c r="CP1333" i="1"/>
  <c r="CR1792" i="1"/>
  <c r="DC606" i="1"/>
  <c r="DE983" i="1"/>
  <c r="DC1817" i="1"/>
  <c r="CB1836" i="1"/>
  <c r="CD1171" i="1"/>
  <c r="CD918" i="1"/>
  <c r="CD833" i="1"/>
  <c r="CB1994" i="1"/>
  <c r="BZ1284" i="1"/>
  <c r="CA1284" i="1"/>
  <c r="BZ243" i="1"/>
  <c r="CB243" i="1"/>
  <c r="CB1804" i="1"/>
  <c r="CB1697" i="1"/>
  <c r="CB1976" i="1"/>
  <c r="CB1655" i="1"/>
  <c r="CA531" i="1"/>
  <c r="BZ531" i="1"/>
  <c r="CD2013" i="1"/>
  <c r="CB1228" i="1"/>
  <c r="CD591" i="1"/>
  <c r="BZ681" i="1"/>
  <c r="CA681" i="1"/>
  <c r="CD1214" i="1"/>
  <c r="CB1221" i="1"/>
  <c r="CD1204" i="1"/>
  <c r="CD98" i="1"/>
  <c r="CD1588" i="1"/>
  <c r="CD478" i="1"/>
  <c r="CA303" i="1"/>
  <c r="BZ303" i="1"/>
  <c r="CA359" i="1"/>
  <c r="BZ359" i="1"/>
  <c r="CB1826" i="1"/>
  <c r="CB802" i="1"/>
  <c r="CD753" i="1"/>
  <c r="CD1719" i="1"/>
  <c r="BZ1437" i="1"/>
  <c r="CA1437" i="1"/>
  <c r="CD935" i="1"/>
  <c r="BZ2045" i="1"/>
  <c r="CA2045" i="1"/>
  <c r="BZ1931" i="1"/>
  <c r="CA1931" i="1"/>
  <c r="CD1070" i="1"/>
  <c r="CB926" i="1"/>
  <c r="CD1793" i="1"/>
  <c r="CA1005" i="1"/>
  <c r="BZ1005" i="1"/>
  <c r="BZ378" i="1"/>
  <c r="CA378" i="1"/>
  <c r="CA475" i="1"/>
  <c r="BZ475" i="1"/>
  <c r="BZ1781" i="1"/>
  <c r="CA1781" i="1"/>
  <c r="CA1439" i="1"/>
  <c r="BZ1439" i="1"/>
  <c r="CA368" i="1"/>
  <c r="BZ368" i="1"/>
  <c r="CD100" i="1"/>
  <c r="DB1972" i="1"/>
  <c r="DA1972" i="1"/>
  <c r="DC252" i="1"/>
  <c r="DE897" i="1"/>
  <c r="DC1462" i="1"/>
  <c r="DB1957" i="1"/>
  <c r="DA1957" i="1"/>
  <c r="DB608" i="1"/>
  <c r="DA608" i="1"/>
  <c r="DB1049" i="1"/>
  <c r="DA1049" i="1"/>
  <c r="DA1763" i="1"/>
  <c r="DB1763" i="1"/>
  <c r="DC330" i="1"/>
  <c r="DB911" i="1"/>
  <c r="DA911" i="1"/>
  <c r="DC1353" i="1"/>
  <c r="DE1948" i="1"/>
  <c r="DC453" i="1"/>
  <c r="DC1044" i="1"/>
  <c r="DB1744" i="1"/>
  <c r="DA1744" i="1"/>
  <c r="DE238" i="1"/>
  <c r="DE964" i="1"/>
  <c r="DC1548" i="1"/>
  <c r="DE1912" i="1"/>
  <c r="DB566" i="1"/>
  <c r="DA566" i="1"/>
  <c r="DA1101" i="1"/>
  <c r="DB1101" i="1"/>
  <c r="DE2015" i="1"/>
  <c r="DE431" i="1"/>
  <c r="DC998" i="1"/>
  <c r="DB1565" i="1"/>
  <c r="DA1565" i="1"/>
  <c r="DC2042" i="1"/>
  <c r="DE625" i="1"/>
  <c r="DE1250" i="1"/>
  <c r="DC1936" i="1"/>
  <c r="DC419" i="1"/>
  <c r="DC926" i="1"/>
  <c r="DE1555" i="1"/>
  <c r="DC139" i="1"/>
  <c r="DA555" i="1"/>
  <c r="DB555" i="1"/>
  <c r="DE1517" i="1"/>
  <c r="DC1804" i="1"/>
  <c r="DE447" i="1"/>
  <c r="DA1081" i="1"/>
  <c r="DB1081" i="1"/>
  <c r="DC1056" i="1"/>
  <c r="CP372" i="1"/>
  <c r="CO808" i="1"/>
  <c r="CN808" i="1"/>
  <c r="CR1604" i="1"/>
  <c r="CR153" i="1"/>
  <c r="CR816" i="1"/>
  <c r="CP1292" i="1"/>
  <c r="CN1684" i="1"/>
  <c r="CO1684" i="1"/>
  <c r="CP479" i="1"/>
  <c r="CR1149" i="1"/>
  <c r="CN1862" i="1"/>
  <c r="CO1862" i="1"/>
  <c r="CO277" i="1"/>
  <c r="CN277" i="1"/>
  <c r="CP629" i="1"/>
  <c r="CN1298" i="1"/>
  <c r="CO1298" i="1"/>
  <c r="CP1576" i="1"/>
  <c r="CR218" i="1"/>
  <c r="CP1045" i="1"/>
  <c r="CO1844" i="1"/>
  <c r="CN1844" i="1"/>
  <c r="CP402" i="1"/>
  <c r="CR862" i="1"/>
  <c r="CR1478" i="1"/>
  <c r="CR1499" i="1"/>
  <c r="CR688" i="1"/>
  <c r="CR991" i="1"/>
  <c r="CP1472" i="1"/>
  <c r="CP171" i="1"/>
  <c r="CO788" i="1"/>
  <c r="CN788" i="1"/>
  <c r="CR1378" i="1"/>
  <c r="CR1866" i="1"/>
  <c r="CP711" i="1"/>
  <c r="CP996" i="1"/>
  <c r="CP1960" i="1"/>
  <c r="CP294" i="1"/>
  <c r="CR1005" i="1"/>
  <c r="CO1408" i="1"/>
  <c r="CN1408" i="1"/>
  <c r="CP533" i="1"/>
  <c r="CR964" i="1"/>
  <c r="CO1733" i="1"/>
  <c r="CN1733" i="1"/>
  <c r="CR227" i="1"/>
  <c r="CN893" i="1"/>
  <c r="CO893" i="1"/>
  <c r="CP1423" i="1"/>
  <c r="CO1872" i="1"/>
  <c r="CN1872" i="1"/>
  <c r="DC1270" i="1"/>
  <c r="DB1635" i="1"/>
  <c r="DA1635" i="1"/>
  <c r="CP1752" i="1"/>
  <c r="CB2003" i="1"/>
  <c r="CB1146" i="1"/>
  <c r="CB1032" i="1"/>
  <c r="CA1147" i="1"/>
  <c r="BZ1147" i="1"/>
  <c r="BZ57" i="1"/>
  <c r="CB57" i="1"/>
  <c r="BZ187" i="1"/>
  <c r="CA187" i="1"/>
  <c r="BZ240" i="1"/>
  <c r="CA240" i="1"/>
  <c r="CD1860" i="1"/>
  <c r="CD629" i="1"/>
  <c r="BZ1782" i="1"/>
  <c r="CA1782" i="1"/>
  <c r="CD1393" i="1"/>
  <c r="CD122" i="1"/>
  <c r="CB116" i="1"/>
  <c r="BZ1121" i="1"/>
  <c r="CA1121" i="1"/>
  <c r="CB1435" i="1"/>
  <c r="CA322" i="1"/>
  <c r="BZ322" i="1"/>
  <c r="CB2008" i="1"/>
  <c r="CA922" i="1"/>
  <c r="BZ922" i="1"/>
  <c r="CA671" i="1"/>
  <c r="BZ671" i="1"/>
  <c r="CA592" i="1"/>
  <c r="BZ592" i="1"/>
  <c r="BZ1712" i="1"/>
  <c r="CA1712" i="1"/>
  <c r="CB1007" i="1"/>
  <c r="CB2019" i="1"/>
  <c r="CB1497" i="1"/>
  <c r="CA1634" i="1"/>
  <c r="BZ1634" i="1"/>
  <c r="CB428" i="1"/>
  <c r="CB328" i="1"/>
  <c r="CA1565" i="1"/>
  <c r="BZ1565" i="1"/>
  <c r="BZ1583" i="1"/>
  <c r="CA1583" i="1"/>
  <c r="CB709" i="1"/>
  <c r="CB1802" i="1"/>
  <c r="BZ1770" i="1"/>
  <c r="CA1770" i="1"/>
  <c r="CB547" i="1"/>
  <c r="CA404" i="1"/>
  <c r="BZ404" i="1"/>
  <c r="CA1840" i="1"/>
  <c r="BZ1840" i="1"/>
  <c r="CD1107" i="1"/>
  <c r="CB124" i="1"/>
  <c r="CD1842" i="1"/>
  <c r="CD1174" i="1"/>
  <c r="CA934" i="1"/>
  <c r="CB934" i="1"/>
  <c r="CA838" i="1"/>
  <c r="CB838" i="1"/>
  <c r="CD1688" i="1"/>
  <c r="CB166" i="1"/>
  <c r="BZ1424" i="1"/>
  <c r="CA1424" i="1"/>
  <c r="CA400" i="1"/>
  <c r="BZ400" i="1"/>
  <c r="CD1306" i="1"/>
  <c r="CA1726" i="1"/>
  <c r="BZ1726" i="1"/>
  <c r="CB981" i="1"/>
  <c r="CB1825" i="1"/>
  <c r="CD1086" i="1"/>
  <c r="BZ539" i="1"/>
  <c r="CA539" i="1"/>
  <c r="CA1495" i="1"/>
  <c r="BZ1495" i="1"/>
  <c r="CD1939" i="1"/>
  <c r="CB1169" i="1"/>
  <c r="CB1458" i="1"/>
  <c r="CB533" i="1"/>
  <c r="DB1338" i="1"/>
  <c r="DA1338" i="1"/>
  <c r="DB544" i="1"/>
  <c r="DA544" i="1"/>
  <c r="DC1151" i="1"/>
  <c r="DC1975" i="1"/>
  <c r="DE333" i="1"/>
  <c r="DC920" i="1"/>
  <c r="DC1595" i="1"/>
  <c r="DE2037" i="1"/>
  <c r="DC716" i="1"/>
  <c r="DB1038" i="1"/>
  <c r="DC1038" i="1"/>
  <c r="DA1740" i="1"/>
  <c r="DB1740" i="1"/>
  <c r="DE164" i="1"/>
  <c r="DA962" i="1"/>
  <c r="DB962" i="1"/>
  <c r="DE1524" i="1"/>
  <c r="DC1845" i="1"/>
  <c r="DE561" i="1"/>
  <c r="DC1085" i="1"/>
  <c r="DC2001" i="1"/>
  <c r="DE428" i="1"/>
  <c r="DC989" i="1"/>
  <c r="DE2046" i="1"/>
  <c r="DB602" i="1"/>
  <c r="DA602" i="1"/>
  <c r="DB1249" i="1"/>
  <c r="DA1249" i="1"/>
  <c r="DE1929" i="1"/>
  <c r="DB309" i="1"/>
  <c r="DA309" i="1"/>
  <c r="DB847" i="1"/>
  <c r="DA847" i="1"/>
  <c r="DC1544" i="1"/>
  <c r="DC120" i="1"/>
  <c r="DB254" i="1"/>
  <c r="DA254" i="1"/>
  <c r="DB1502" i="1"/>
  <c r="DA1502" i="1"/>
  <c r="DC1771" i="1"/>
  <c r="DB444" i="1"/>
  <c r="DA444" i="1"/>
  <c r="DA1076" i="1"/>
  <c r="DB1076" i="1"/>
  <c r="DB1506" i="1"/>
  <c r="DA1506" i="1"/>
  <c r="DB174" i="1"/>
  <c r="DA174" i="1"/>
  <c r="DC650" i="1"/>
  <c r="DE1258" i="1"/>
  <c r="DE1667" i="1"/>
  <c r="CP147" i="1"/>
  <c r="CP813" i="1"/>
  <c r="CR1268" i="1"/>
  <c r="CP1666" i="1"/>
  <c r="CP373" i="1"/>
  <c r="CN1147" i="1"/>
  <c r="CO1147" i="1"/>
  <c r="CP1846" i="1"/>
  <c r="CP271" i="1"/>
  <c r="CP892" i="1"/>
  <c r="CR1261" i="1"/>
  <c r="CN1404" i="1"/>
  <c r="CP1404" i="1"/>
  <c r="CR429" i="1"/>
  <c r="CP1129" i="1"/>
  <c r="CR1740" i="1"/>
  <c r="CR292" i="1"/>
  <c r="CN971" i="1"/>
  <c r="CO971" i="1"/>
  <c r="CP1441" i="1"/>
  <c r="CP1967" i="1"/>
  <c r="CR386" i="1"/>
  <c r="CP1115" i="1"/>
  <c r="CR96" i="1"/>
  <c r="CP777" i="1"/>
  <c r="CR1750" i="1"/>
  <c r="CP698" i="1"/>
  <c r="CP792" i="1"/>
  <c r="CP1958" i="1"/>
  <c r="CP260" i="1"/>
  <c r="CN1002" i="1"/>
  <c r="CO1002" i="1"/>
  <c r="CP1359" i="1"/>
  <c r="CR1768" i="1"/>
  <c r="CO515" i="1"/>
  <c r="CN515" i="1"/>
  <c r="CP1112" i="1"/>
  <c r="CP209" i="1"/>
  <c r="CP854" i="1"/>
  <c r="CO1414" i="1"/>
  <c r="CN1414" i="1"/>
  <c r="CN1849" i="1"/>
  <c r="CO1849" i="1"/>
  <c r="CR556" i="1"/>
  <c r="CP1110" i="1"/>
  <c r="CP1630" i="1"/>
  <c r="DA1927" i="1"/>
  <c r="DB1927" i="1"/>
  <c r="DC245" i="1"/>
  <c r="DC744" i="1"/>
  <c r="CA1190" i="1"/>
  <c r="BZ1190" i="1"/>
  <c r="CD130" i="1"/>
  <c r="CA211" i="1"/>
  <c r="BZ211" i="1"/>
  <c r="CB282" i="1"/>
  <c r="CB1715" i="1"/>
  <c r="CD521" i="1"/>
  <c r="CB705" i="1"/>
  <c r="CD1821" i="1"/>
  <c r="CB496" i="1"/>
  <c r="CB490" i="1"/>
  <c r="CB946" i="1"/>
  <c r="CD1479" i="1"/>
  <c r="CA1587" i="1"/>
  <c r="BZ1587" i="1"/>
  <c r="BZ488" i="1"/>
  <c r="CA488" i="1"/>
  <c r="CD2011" i="1"/>
  <c r="CD1010" i="1"/>
  <c r="BZ701" i="1"/>
  <c r="CA701" i="1"/>
  <c r="CB604" i="1"/>
  <c r="CB1747" i="1"/>
  <c r="CA1021" i="1"/>
  <c r="BZ1021" i="1"/>
  <c r="CA60" i="1"/>
  <c r="BZ60" i="1"/>
  <c r="CD1604" i="1"/>
  <c r="CB1661" i="1"/>
  <c r="CD442" i="1"/>
  <c r="CA336" i="1"/>
  <c r="BZ336" i="1"/>
  <c r="CD1569" i="1"/>
  <c r="CA1596" i="1"/>
  <c r="BZ1596" i="1"/>
  <c r="BZ717" i="1"/>
  <c r="CA717" i="1"/>
  <c r="CB1908" i="1"/>
  <c r="CD1258" i="1"/>
  <c r="CD1038" i="1"/>
  <c r="CB82" i="1"/>
  <c r="CB1055" i="1"/>
  <c r="CB66" i="1"/>
  <c r="BZ804" i="1"/>
  <c r="CA804" i="1"/>
  <c r="BZ1775" i="1"/>
  <c r="CA1775" i="1"/>
  <c r="BZ1760" i="1"/>
  <c r="CA1760" i="1"/>
  <c r="CD542" i="1"/>
  <c r="CB397" i="1"/>
  <c r="CB2006" i="1"/>
  <c r="BZ1308" i="1"/>
  <c r="CA1308" i="1"/>
  <c r="CD260" i="1"/>
  <c r="CD115" i="1"/>
  <c r="BZ1761" i="1"/>
  <c r="CA1761" i="1"/>
  <c r="CA153" i="1"/>
  <c r="BZ153" i="1"/>
  <c r="CD456" i="1"/>
  <c r="BZ1285" i="1"/>
  <c r="CA1285" i="1"/>
  <c r="CB966" i="1"/>
  <c r="CD357" i="1"/>
  <c r="CB1579" i="1"/>
  <c r="CD837" i="1"/>
  <c r="CD217" i="1"/>
  <c r="CB1422" i="1"/>
  <c r="CD1442" i="1"/>
  <c r="CA699" i="1"/>
  <c r="BZ699" i="1"/>
  <c r="BZ1073" i="1"/>
  <c r="CA1073" i="1"/>
  <c r="CA1796" i="1"/>
  <c r="BZ1796" i="1"/>
  <c r="CD2046" i="1"/>
  <c r="CA461" i="1"/>
  <c r="BZ461" i="1"/>
  <c r="CD540" i="1"/>
  <c r="CD1855" i="1"/>
  <c r="CD790" i="1"/>
  <c r="CA293" i="1"/>
  <c r="BZ293" i="1"/>
  <c r="CB393" i="1"/>
  <c r="DC176" i="1"/>
  <c r="DE677" i="1"/>
  <c r="DE1267" i="1"/>
  <c r="DE1683" i="1"/>
  <c r="DC535" i="1"/>
  <c r="DA952" i="1"/>
  <c r="DB952" i="1"/>
  <c r="DB1540" i="1"/>
  <c r="DA1540" i="1"/>
  <c r="DE230" i="1"/>
  <c r="DE656" i="1"/>
  <c r="DE1183" i="1"/>
  <c r="DB1879" i="1"/>
  <c r="DA1879" i="1"/>
  <c r="DE500" i="1"/>
  <c r="DA1054" i="1"/>
  <c r="DB1054" i="1"/>
  <c r="DE1652" i="1"/>
  <c r="DE214" i="1"/>
  <c r="DE788" i="1"/>
  <c r="DA1500" i="1"/>
  <c r="DB1500" i="1"/>
  <c r="DE1814" i="1"/>
  <c r="DB400" i="1"/>
  <c r="DA400" i="1"/>
  <c r="DB1098" i="1"/>
  <c r="DA1098" i="1"/>
  <c r="DE1916" i="1"/>
  <c r="DE303" i="1"/>
  <c r="DE869" i="1"/>
  <c r="DE1217" i="1"/>
  <c r="DA1730" i="1"/>
  <c r="DB1730" i="1"/>
  <c r="DC434" i="1"/>
  <c r="DC1256" i="1"/>
  <c r="DE1783" i="1"/>
  <c r="DE253" i="1"/>
  <c r="DA995" i="1"/>
  <c r="DB995" i="1"/>
  <c r="DE1253" i="1"/>
  <c r="DB2004" i="1"/>
  <c r="DA2004" i="1"/>
  <c r="DC578" i="1"/>
  <c r="DC845" i="1"/>
  <c r="DA1713" i="1"/>
  <c r="DB1713" i="1"/>
  <c r="DE312" i="1"/>
  <c r="DC896" i="1"/>
  <c r="DB1560" i="1"/>
  <c r="DA1560" i="1"/>
  <c r="DE1998" i="1"/>
  <c r="CR291" i="1"/>
  <c r="CP828" i="1"/>
  <c r="CR1605" i="1"/>
  <c r="CR2002" i="1"/>
  <c r="CR447" i="1"/>
  <c r="CP1196" i="1"/>
  <c r="CR1982" i="1"/>
  <c r="CR275" i="1"/>
  <c r="CP896" i="1"/>
  <c r="CN1532" i="1"/>
  <c r="CO1532" i="1"/>
  <c r="CP61" i="1"/>
  <c r="CR676" i="1"/>
  <c r="CO1258" i="1"/>
  <c r="CN1258" i="1"/>
  <c r="CR1807" i="1"/>
  <c r="CP404" i="1"/>
  <c r="CR1072" i="1"/>
  <c r="CP1522" i="1"/>
  <c r="CR60" i="1"/>
  <c r="CN718" i="1"/>
  <c r="CO718" i="1"/>
  <c r="CR1235" i="1"/>
  <c r="CR2010" i="1"/>
  <c r="CO623" i="1"/>
  <c r="CN623" i="1"/>
  <c r="CN929" i="1"/>
  <c r="CO929" i="1"/>
  <c r="CR1466" i="1"/>
  <c r="CR222" i="1"/>
  <c r="CR727" i="1"/>
  <c r="CR1033" i="1"/>
  <c r="CN1526" i="1"/>
  <c r="CO1526" i="1"/>
  <c r="CR83" i="1"/>
  <c r="CN938" i="1"/>
  <c r="CO938" i="1"/>
  <c r="CP1763" i="1"/>
  <c r="CN189" i="1"/>
  <c r="CO189" i="1"/>
  <c r="CN815" i="1"/>
  <c r="CO815" i="1"/>
  <c r="CR1188" i="1"/>
  <c r="CR433" i="1"/>
  <c r="CR1159" i="1"/>
  <c r="CP1470" i="1"/>
  <c r="CN141" i="1"/>
  <c r="CO141" i="1"/>
  <c r="CR789" i="1"/>
  <c r="CR1070" i="1"/>
  <c r="CP1799" i="1"/>
  <c r="DE880" i="1"/>
  <c r="DE1513" i="1"/>
  <c r="CB1763" i="1"/>
  <c r="BZ1754" i="1"/>
  <c r="CA1754" i="1"/>
  <c r="BZ517" i="1"/>
  <c r="CA517" i="1"/>
  <c r="CD383" i="1"/>
  <c r="BZ778" i="1"/>
  <c r="CA778" i="1"/>
  <c r="CD1701" i="1"/>
  <c r="CD764" i="1"/>
  <c r="CB1491" i="1"/>
  <c r="CB1085" i="1"/>
  <c r="CB887" i="1"/>
  <c r="CB938" i="1"/>
  <c r="CD731" i="1"/>
  <c r="CB789" i="1"/>
  <c r="CA780" i="1"/>
  <c r="BZ780" i="1"/>
  <c r="CD626" i="1"/>
  <c r="DE852" i="1"/>
  <c r="DA690" i="1"/>
  <c r="DC690" i="1"/>
  <c r="DC1204" i="1"/>
  <c r="DE1844" i="1"/>
  <c r="DB209" i="1"/>
  <c r="DA209" i="1"/>
  <c r="DC895" i="1"/>
  <c r="DE1562" i="1"/>
  <c r="DE1880" i="1"/>
  <c r="DC547" i="1"/>
  <c r="DA1075" i="1"/>
  <c r="DB1075" i="1"/>
  <c r="DA1990" i="1"/>
  <c r="DB1990" i="1"/>
  <c r="DE388" i="1"/>
  <c r="DA944" i="1"/>
  <c r="DB944" i="1"/>
  <c r="DE1499" i="1"/>
  <c r="DC2010" i="1"/>
  <c r="DA576" i="1"/>
  <c r="DC576" i="1"/>
  <c r="DC1238" i="1"/>
  <c r="DE1883" i="1"/>
  <c r="DE257" i="1"/>
  <c r="DC1019" i="1"/>
  <c r="DE1529" i="1"/>
  <c r="DC751" i="1"/>
  <c r="DE1483" i="1"/>
  <c r="DE1739" i="1"/>
  <c r="DE392" i="1"/>
  <c r="DE1015" i="1"/>
  <c r="DC1479" i="1"/>
  <c r="DE137" i="1"/>
  <c r="DA569" i="1"/>
  <c r="DB569" i="1"/>
  <c r="DE1178" i="1"/>
  <c r="DC1630" i="1"/>
  <c r="DA420" i="1"/>
  <c r="DB420" i="1"/>
  <c r="DE1100" i="1"/>
  <c r="DC1710" i="1"/>
  <c r="DE75" i="1"/>
  <c r="DE71" i="1"/>
  <c r="DE682" i="1"/>
  <c r="DA1345" i="1"/>
  <c r="DB1345" i="1"/>
  <c r="DC1930" i="1"/>
  <c r="CR255" i="1"/>
  <c r="CO878" i="1"/>
  <c r="CN878" i="1"/>
  <c r="CR1233" i="1"/>
  <c r="CO2000" i="1"/>
  <c r="CN2000" i="1"/>
  <c r="CR349" i="1"/>
  <c r="CN1122" i="1"/>
  <c r="CO1122" i="1"/>
  <c r="CR1735" i="1"/>
  <c r="CR288" i="1"/>
  <c r="CR795" i="1"/>
  <c r="CR1248" i="1"/>
  <c r="CR1901" i="1"/>
  <c r="CR482" i="1"/>
  <c r="CO1199" i="1"/>
  <c r="CN1199" i="1"/>
  <c r="CN1936" i="1"/>
  <c r="CO1936" i="1"/>
  <c r="CR250" i="1"/>
  <c r="CR758" i="1"/>
  <c r="CR1657" i="1"/>
  <c r="CR2033" i="1"/>
  <c r="CR487" i="1"/>
  <c r="CP1193" i="1"/>
  <c r="CP1711" i="1"/>
  <c r="CP169" i="1"/>
  <c r="CN976" i="1"/>
  <c r="CO976" i="1"/>
  <c r="CP1077" i="1"/>
  <c r="CO1332" i="1"/>
  <c r="CN1332" i="1"/>
  <c r="CR488" i="1"/>
  <c r="CO1094" i="1"/>
  <c r="CN1094" i="1"/>
  <c r="CN1788" i="1"/>
  <c r="CO1788" i="1"/>
  <c r="CR466" i="1"/>
  <c r="CO934" i="1"/>
  <c r="CN934" i="1"/>
  <c r="CR1671" i="1"/>
  <c r="CN2015" i="1"/>
  <c r="CO2015" i="1"/>
  <c r="CN600" i="1"/>
  <c r="CO600" i="1"/>
  <c r="CR1056" i="1"/>
  <c r="CP354" i="1"/>
  <c r="CR690" i="1"/>
  <c r="CR1486" i="1"/>
  <c r="CN1941" i="1"/>
  <c r="CO1941" i="1"/>
  <c r="CR470" i="1"/>
  <c r="CO1059" i="1"/>
  <c r="CN1059" i="1"/>
  <c r="CR1987" i="1"/>
  <c r="DC1812" i="1"/>
  <c r="CP1779" i="1"/>
  <c r="DA427" i="1"/>
  <c r="DB427" i="1"/>
  <c r="BZ1345" i="1"/>
  <c r="CA1345" i="1"/>
  <c r="CB1357" i="1"/>
  <c r="CB899" i="1"/>
  <c r="CD963" i="1"/>
  <c r="CD1935" i="1"/>
  <c r="BZ1552" i="1"/>
  <c r="CA1552" i="1"/>
  <c r="CD331" i="1"/>
  <c r="CB1954" i="1"/>
  <c r="CD1724" i="1"/>
  <c r="CD603" i="1"/>
  <c r="CD2016" i="1"/>
  <c r="CB1024" i="1"/>
  <c r="CB706" i="1"/>
  <c r="CD611" i="1"/>
  <c r="CD1301" i="1"/>
  <c r="BZ306" i="1"/>
  <c r="CA306" i="1"/>
  <c r="BZ869" i="1"/>
  <c r="CA869" i="1"/>
  <c r="CB1127" i="1"/>
  <c r="CD1481" i="1"/>
  <c r="CA185" i="1"/>
  <c r="BZ185" i="1"/>
  <c r="CD221" i="1"/>
  <c r="CD1427" i="1"/>
  <c r="BZ1448" i="1"/>
  <c r="CA1448" i="1"/>
  <c r="CB599" i="1"/>
  <c r="CD1792" i="1"/>
  <c r="CD1095" i="1"/>
  <c r="CB921" i="1"/>
  <c r="CD1958" i="1"/>
  <c r="CB1176" i="1"/>
  <c r="CB1012" i="1"/>
  <c r="CB264" i="1"/>
  <c r="BZ1871" i="1"/>
  <c r="CA1871" i="1"/>
  <c r="CA1484" i="1"/>
  <c r="BZ1484" i="1"/>
  <c r="CD266" i="1"/>
  <c r="CD1789" i="1"/>
  <c r="CA1298" i="1"/>
  <c r="BZ1298" i="1"/>
  <c r="CB767" i="1"/>
  <c r="CA785" i="1"/>
  <c r="BZ785" i="1"/>
  <c r="CD1741" i="1"/>
  <c r="CD642" i="1"/>
  <c r="CB714" i="1"/>
  <c r="CD1667" i="1"/>
  <c r="CA1391" i="1"/>
  <c r="BZ1391" i="1"/>
  <c r="CB1749" i="1"/>
  <c r="CB1201" i="1"/>
  <c r="CB186" i="1"/>
  <c r="CB843" i="1"/>
  <c r="CD1444" i="1"/>
  <c r="BZ924" i="1"/>
  <c r="CA924" i="1"/>
  <c r="CD1001" i="1"/>
  <c r="CA1061" i="1"/>
  <c r="BZ1061" i="1"/>
  <c r="CD193" i="1"/>
  <c r="CD962" i="1"/>
  <c r="CA402" i="1"/>
  <c r="BZ402" i="1"/>
  <c r="CD252" i="1"/>
  <c r="CO463" i="1"/>
  <c r="CN463" i="1"/>
  <c r="CP1564" i="1"/>
  <c r="DC1332" i="1"/>
  <c r="CD2027" i="1"/>
  <c r="DB1471" i="1"/>
  <c r="DA1471" i="1"/>
  <c r="DA101" i="1"/>
  <c r="DB101" i="1"/>
  <c r="DC302" i="1"/>
  <c r="CO1762" i="1"/>
  <c r="CN1762" i="1"/>
  <c r="CO1567" i="1"/>
  <c r="CN1567" i="1"/>
  <c r="CR88" i="1"/>
  <c r="DC615" i="1"/>
  <c r="CD1355" i="1"/>
  <c r="CB986" i="1"/>
  <c r="DC1158" i="1"/>
  <c r="DE736" i="1"/>
  <c r="DA861" i="1"/>
  <c r="DB861" i="1"/>
  <c r="CR136" i="1"/>
  <c r="CO1864" i="1"/>
  <c r="CN1864" i="1"/>
  <c r="CR1875" i="1"/>
  <c r="BZ1884" i="1"/>
  <c r="CA1884" i="1"/>
  <c r="CD512" i="1"/>
  <c r="CB1854" i="1"/>
  <c r="DE390" i="1"/>
  <c r="DA1228" i="1"/>
  <c r="DB1228" i="1"/>
  <c r="DB857" i="1"/>
  <c r="DA857" i="1"/>
  <c r="CP119" i="1"/>
  <c r="CP1312" i="1"/>
  <c r="CR1764" i="1"/>
  <c r="CD1369" i="1"/>
  <c r="CA458" i="1"/>
  <c r="BZ458" i="1"/>
  <c r="DB1371" i="1"/>
  <c r="DA1371" i="1"/>
  <c r="DB1364" i="1"/>
  <c r="DA1364" i="1"/>
  <c r="DE1302" i="1"/>
  <c r="DA1445" i="1"/>
  <c r="DB1445" i="1"/>
  <c r="CP225" i="1"/>
  <c r="CR1442" i="1"/>
  <c r="CN1226" i="1"/>
  <c r="CO1226" i="1"/>
  <c r="CN2007" i="1"/>
  <c r="CO2007" i="1"/>
  <c r="CB836" i="1"/>
  <c r="CD1432" i="1"/>
  <c r="BZ2033" i="1"/>
  <c r="CA2033" i="1"/>
  <c r="CD1072" i="1"/>
  <c r="CR1972" i="1"/>
  <c r="DC822" i="1"/>
  <c r="DE82" i="1"/>
  <c r="DA704" i="1"/>
  <c r="DB704" i="1"/>
  <c r="DA882" i="1"/>
  <c r="DB882" i="1"/>
  <c r="CP1069" i="1"/>
  <c r="CO611" i="1"/>
  <c r="CN611" i="1"/>
  <c r="CR70" i="1"/>
  <c r="CO1537" i="1"/>
  <c r="CN1537" i="1"/>
  <c r="CR922" i="1"/>
  <c r="CP1111" i="1"/>
  <c r="CO431" i="1"/>
  <c r="CN431" i="1"/>
  <c r="CB1300" i="1"/>
  <c r="CB1120" i="1"/>
  <c r="CB1817" i="1"/>
  <c r="CD239" i="1"/>
  <c r="CB793" i="1"/>
  <c r="CD177" i="1"/>
  <c r="DE1856" i="1"/>
  <c r="DB246" i="1"/>
  <c r="DA246" i="1"/>
  <c r="DB112" i="1"/>
  <c r="DA112" i="1"/>
  <c r="DC1956" i="1"/>
  <c r="CR1508" i="1"/>
  <c r="CR1806" i="1"/>
  <c r="CR500" i="1"/>
  <c r="CR1640" i="1"/>
  <c r="CR851" i="1"/>
  <c r="CA598" i="1"/>
  <c r="BZ598" i="1"/>
  <c r="CB172" i="1"/>
  <c r="CD1685" i="1"/>
  <c r="CB370" i="1"/>
  <c r="CB1446" i="1"/>
  <c r="CA1929" i="1"/>
  <c r="BZ1929" i="1"/>
  <c r="DC1770" i="1"/>
  <c r="DE558" i="1"/>
  <c r="DB584" i="1"/>
  <c r="DA584" i="1"/>
  <c r="DB1491" i="1"/>
  <c r="DA1491" i="1"/>
  <c r="DE1103" i="1"/>
  <c r="CR366" i="1"/>
  <c r="CP1565" i="1"/>
  <c r="CP984" i="1"/>
  <c r="CO1789" i="1"/>
  <c r="CN1789" i="1"/>
  <c r="CN752" i="1"/>
  <c r="CP752" i="1"/>
  <c r="BZ710" i="1"/>
  <c r="CA710" i="1"/>
  <c r="CB326" i="1"/>
  <c r="DC368" i="1"/>
  <c r="DB1244" i="1"/>
  <c r="DA1244" i="1"/>
  <c r="DC1888" i="1"/>
  <c r="DA864" i="1"/>
  <c r="DB864" i="1"/>
  <c r="CP244" i="1"/>
  <c r="CP266" i="1"/>
  <c r="CN1096" i="1"/>
  <c r="CO1096" i="1"/>
  <c r="CP125" i="1"/>
  <c r="CO838" i="1"/>
  <c r="CN838" i="1"/>
  <c r="CD1483" i="1"/>
  <c r="CD433" i="1"/>
  <c r="CD443" i="1"/>
  <c r="CA1502" i="1"/>
  <c r="BZ1502" i="1"/>
  <c r="DC741" i="1"/>
  <c r="DA1360" i="1"/>
  <c r="DB1360" i="1"/>
  <c r="DA1505" i="1"/>
  <c r="DB1505" i="1"/>
  <c r="DC1791" i="1"/>
  <c r="DC834" i="1"/>
  <c r="DC1205" i="1"/>
  <c r="DB972" i="1"/>
  <c r="DA972" i="1"/>
  <c r="DA546" i="1"/>
  <c r="DB546" i="1"/>
  <c r="DE1539" i="1"/>
  <c r="DA133" i="1"/>
  <c r="DB133" i="1"/>
  <c r="DC1360" i="1"/>
  <c r="DA1207" i="1"/>
  <c r="DB1207" i="1"/>
  <c r="DC1489" i="1"/>
  <c r="DA1893" i="1"/>
  <c r="DB1893" i="1"/>
  <c r="DC350" i="1"/>
  <c r="DE1208" i="1"/>
  <c r="DC1248" i="1"/>
  <c r="DA2030" i="1"/>
  <c r="DB2030" i="1"/>
  <c r="DC133" i="1"/>
  <c r="CP875" i="1"/>
  <c r="CN535" i="1"/>
  <c r="CO535" i="1"/>
  <c r="CR481" i="1"/>
  <c r="CR614" i="1"/>
  <c r="CP1396" i="1"/>
  <c r="CP1848" i="1"/>
  <c r="CP331" i="1"/>
  <c r="CO198" i="1"/>
  <c r="CN198" i="1"/>
  <c r="CP1453" i="1"/>
  <c r="CN334" i="1"/>
  <c r="CO334" i="1"/>
  <c r="CP879" i="1"/>
  <c r="CR1555" i="1"/>
  <c r="CR809" i="1"/>
  <c r="CP1257" i="1"/>
  <c r="CP1774" i="1"/>
  <c r="DA543" i="1"/>
  <c r="DB543" i="1"/>
  <c r="CD1995" i="1"/>
  <c r="CB1392" i="1"/>
  <c r="CD89" i="1"/>
  <c r="CB164" i="1"/>
  <c r="CB1383" i="1"/>
  <c r="CB1371" i="1"/>
  <c r="CB503" i="1"/>
  <c r="CB1006" i="1"/>
  <c r="CB635" i="1"/>
  <c r="CD120" i="1"/>
  <c r="CD1865" i="1"/>
  <c r="CD179" i="1"/>
  <c r="CA589" i="1"/>
  <c r="BZ589" i="1"/>
  <c r="CD460" i="1"/>
  <c r="CB438" i="1"/>
  <c r="CB1625" i="1"/>
  <c r="CB740" i="1"/>
  <c r="BZ1940" i="1"/>
  <c r="CA1940" i="1"/>
  <c r="BZ1269" i="1"/>
  <c r="CA1269" i="1"/>
  <c r="CD2039" i="1"/>
  <c r="CB96" i="1"/>
  <c r="CB1339" i="1"/>
  <c r="CB1272" i="1"/>
  <c r="CD436" i="1"/>
  <c r="CB1418" i="1"/>
  <c r="BZ526" i="1"/>
  <c r="CA526" i="1"/>
  <c r="CB808" i="1"/>
  <c r="CD1746" i="1"/>
  <c r="CD973" i="1"/>
  <c r="CB59" i="1"/>
  <c r="CB1649" i="1"/>
  <c r="BZ1332" i="1"/>
  <c r="CA1332" i="1"/>
  <c r="CA156" i="1"/>
  <c r="BZ156" i="1"/>
  <c r="BZ1065" i="1"/>
  <c r="CA1065" i="1"/>
  <c r="CA1175" i="1"/>
  <c r="BZ1175" i="1"/>
  <c r="CB661" i="1"/>
  <c r="CD680" i="1"/>
  <c r="CD1273" i="1"/>
  <c r="CB1682" i="1"/>
  <c r="CB536" i="1"/>
  <c r="CA1004" i="1"/>
  <c r="CB1004" i="1"/>
  <c r="CB391" i="1"/>
  <c r="CA1475" i="1"/>
  <c r="BZ1475" i="1"/>
  <c r="CB2047" i="1"/>
  <c r="CB1405" i="1"/>
  <c r="CD1329" i="1"/>
  <c r="BZ297" i="1"/>
  <c r="CA297" i="1"/>
  <c r="CD930" i="1"/>
  <c r="CA454" i="1"/>
  <c r="BZ454" i="1"/>
  <c r="CD1862" i="1"/>
  <c r="CB75" i="1"/>
  <c r="CA670" i="1"/>
  <c r="BZ670" i="1"/>
  <c r="CD439" i="1"/>
  <c r="BZ1317" i="1"/>
  <c r="CA1317" i="1"/>
  <c r="CB1492" i="1"/>
  <c r="CB1740" i="1"/>
  <c r="CB1717" i="1"/>
  <c r="CA165" i="1"/>
  <c r="BZ165" i="1"/>
  <c r="DA144" i="1"/>
  <c r="DB144" i="1"/>
  <c r="DB659" i="1"/>
  <c r="DA659" i="1"/>
  <c r="DC1350" i="1"/>
  <c r="DB1534" i="1"/>
  <c r="DA1534" i="1"/>
  <c r="DC490" i="1"/>
  <c r="DC1043" i="1"/>
  <c r="DB1640" i="1"/>
  <c r="DA1640" i="1"/>
  <c r="DE65" i="1"/>
  <c r="DA885" i="1"/>
  <c r="DB885" i="1"/>
  <c r="DE1236" i="1"/>
  <c r="DB1910" i="1"/>
  <c r="DA1910" i="1"/>
  <c r="DB488" i="1"/>
  <c r="DA488" i="1"/>
  <c r="DC999" i="1"/>
  <c r="DE1572" i="1"/>
  <c r="DC259" i="1"/>
  <c r="DC790" i="1"/>
  <c r="DB1377" i="1"/>
  <c r="DA1377" i="1"/>
  <c r="DE1882" i="1"/>
  <c r="DB310" i="1"/>
  <c r="DA310" i="1"/>
  <c r="DC1029" i="1"/>
  <c r="DB1854" i="1"/>
  <c r="DA1854" i="1"/>
  <c r="DB403" i="1"/>
  <c r="DA403" i="1"/>
  <c r="DC819" i="1"/>
  <c r="DC1456" i="1"/>
  <c r="DE2011" i="1"/>
  <c r="DB652" i="1"/>
  <c r="DA652" i="1"/>
  <c r="DB1133" i="1"/>
  <c r="DA1133" i="1"/>
  <c r="DB1800" i="1"/>
  <c r="DA1800" i="1"/>
  <c r="DC242" i="1"/>
  <c r="DC813" i="1"/>
  <c r="DB1701" i="1"/>
  <c r="DA1701" i="1"/>
  <c r="DB2040" i="1"/>
  <c r="DA2040" i="1"/>
  <c r="DE635" i="1"/>
  <c r="DA1139" i="1"/>
  <c r="DB1139" i="1"/>
  <c r="DC1693" i="1"/>
  <c r="DB422" i="1"/>
  <c r="DA422" i="1"/>
  <c r="DB890" i="1"/>
  <c r="DA890" i="1"/>
  <c r="DB1443" i="1"/>
  <c r="DA1443" i="1"/>
  <c r="DC2006" i="1"/>
  <c r="CP180" i="1"/>
  <c r="CP999" i="1"/>
  <c r="CP1717" i="1"/>
  <c r="CN80" i="1"/>
  <c r="CO80" i="1"/>
  <c r="CP581" i="1"/>
  <c r="CR1402" i="1"/>
  <c r="CP1897" i="1"/>
  <c r="CO306" i="1"/>
  <c r="CN306" i="1"/>
  <c r="CP1060" i="1"/>
  <c r="CN1511" i="1"/>
  <c r="CO1511" i="1"/>
  <c r="CR98" i="1"/>
  <c r="CP658" i="1"/>
  <c r="CR1047" i="1"/>
  <c r="CP1890" i="1"/>
  <c r="CO485" i="1"/>
  <c r="CN485" i="1"/>
  <c r="CP868" i="1"/>
  <c r="CP1552" i="1"/>
  <c r="CP202" i="1"/>
  <c r="CP684" i="1"/>
  <c r="CR988" i="1"/>
  <c r="CR1476" i="1"/>
  <c r="CN563" i="1"/>
  <c r="CO563" i="1"/>
  <c r="CR1187" i="1"/>
  <c r="CP1888" i="1"/>
  <c r="CR304" i="1"/>
  <c r="CP793" i="1"/>
  <c r="CR1066" i="1"/>
  <c r="CP1661" i="1"/>
  <c r="CR536" i="1"/>
  <c r="CP1169" i="1"/>
  <c r="CP1794" i="1"/>
  <c r="CP156" i="1"/>
  <c r="CR891" i="1"/>
  <c r="CO1382" i="1"/>
  <c r="CN1382" i="1"/>
  <c r="CN435" i="1"/>
  <c r="CO435" i="1"/>
  <c r="CP1126" i="1"/>
  <c r="CP1623" i="1"/>
  <c r="CR187" i="1"/>
  <c r="CR493" i="1"/>
  <c r="CR1454" i="1"/>
  <c r="CR1800" i="1"/>
  <c r="CO1777" i="1"/>
  <c r="CN1777" i="1"/>
  <c r="DE409" i="1"/>
  <c r="DA877" i="1"/>
  <c r="DB877" i="1"/>
  <c r="CB1849" i="1"/>
  <c r="CB1217" i="1"/>
  <c r="CA230" i="1"/>
  <c r="BZ230" i="1"/>
  <c r="CA1824" i="1"/>
  <c r="BZ1824" i="1"/>
  <c r="CB1015" i="1"/>
  <c r="CA497" i="1"/>
  <c r="BZ497" i="1"/>
  <c r="CA522" i="1"/>
  <c r="BZ522" i="1"/>
  <c r="CB1198" i="1"/>
  <c r="CD238" i="1"/>
  <c r="CD472" i="1"/>
  <c r="CD181" i="1"/>
  <c r="CD1170" i="1"/>
  <c r="DA515" i="1"/>
  <c r="DB515" i="1"/>
  <c r="DB633" i="1"/>
  <c r="DA633" i="1"/>
  <c r="DA1155" i="1"/>
  <c r="DB1155" i="1"/>
  <c r="DC1830" i="1"/>
  <c r="DC360" i="1"/>
  <c r="DC922" i="1"/>
  <c r="DB1481" i="1"/>
  <c r="DA1481" i="1"/>
  <c r="DC2045" i="1"/>
  <c r="DE424" i="1"/>
  <c r="DB1269" i="1"/>
  <c r="DA1269" i="1"/>
  <c r="DC1997" i="1"/>
  <c r="DA525" i="1"/>
  <c r="DB525" i="1"/>
  <c r="DC936" i="1"/>
  <c r="DC1653" i="1"/>
  <c r="DB87" i="1"/>
  <c r="DA87" i="1"/>
  <c r="DE712" i="1"/>
  <c r="DA1168" i="1"/>
  <c r="DB1168" i="1"/>
  <c r="DE1887" i="1"/>
  <c r="DC524" i="1"/>
  <c r="DB789" i="1"/>
  <c r="DA789" i="1"/>
  <c r="DC1434" i="1"/>
  <c r="DE118" i="1"/>
  <c r="DE298" i="1"/>
  <c r="DC1326" i="1"/>
  <c r="DA1777" i="1"/>
  <c r="DB1777" i="1"/>
  <c r="DA438" i="1"/>
  <c r="DB438" i="1"/>
  <c r="DA742" i="1"/>
  <c r="DB742" i="1"/>
  <c r="DA1442" i="1"/>
  <c r="DB1442" i="1"/>
  <c r="DB192" i="1"/>
  <c r="DA192" i="1"/>
  <c r="DC783" i="1"/>
  <c r="DB1206" i="1"/>
  <c r="DA1206" i="1"/>
  <c r="DE2007" i="1"/>
  <c r="DA402" i="1"/>
  <c r="DB402" i="1"/>
  <c r="DE1149" i="1"/>
  <c r="DA1454" i="1"/>
  <c r="DC1454" i="1"/>
  <c r="DE211" i="1"/>
  <c r="DE764" i="1"/>
  <c r="DE1322" i="1"/>
  <c r="DE1551" i="1"/>
  <c r="CR176" i="1"/>
  <c r="CN940" i="1"/>
  <c r="CO940" i="1"/>
  <c r="CR1411" i="1"/>
  <c r="CP1822" i="1"/>
  <c r="CO544" i="1"/>
  <c r="CN544" i="1"/>
  <c r="CP1288" i="1"/>
  <c r="CR1536" i="1"/>
  <c r="CR240" i="1"/>
  <c r="CR624" i="1"/>
  <c r="CR1631" i="1"/>
  <c r="CR1893" i="1"/>
  <c r="CO587" i="1"/>
  <c r="CN587" i="1"/>
  <c r="CN932" i="1"/>
  <c r="CO932" i="1"/>
  <c r="CO1964" i="1"/>
  <c r="CN1964" i="1"/>
  <c r="CO383" i="1"/>
  <c r="CN383" i="1"/>
  <c r="CR842" i="1"/>
  <c r="CR1584" i="1"/>
  <c r="CO1719" i="1"/>
  <c r="CN1719" i="1"/>
  <c r="CR414" i="1"/>
  <c r="CR1082" i="1"/>
  <c r="CR1765" i="1"/>
  <c r="CO97" i="1"/>
  <c r="CN97" i="1"/>
  <c r="CR1034" i="1"/>
  <c r="CP1395" i="1"/>
  <c r="CR68" i="1"/>
  <c r="CP516" i="1"/>
  <c r="CP1234" i="1"/>
  <c r="CR1694" i="1"/>
  <c r="CP392" i="1"/>
  <c r="CN936" i="1"/>
  <c r="CO936" i="1"/>
  <c r="CR1364" i="1"/>
  <c r="CN130" i="1"/>
  <c r="CO130" i="1"/>
  <c r="CR726" i="1"/>
  <c r="CR1523" i="1"/>
  <c r="CR220" i="1"/>
  <c r="CO778" i="1"/>
  <c r="CN778" i="1"/>
  <c r="CN1587" i="1"/>
  <c r="CO1587" i="1"/>
  <c r="CP1760" i="1"/>
  <c r="CR739" i="1"/>
  <c r="CP1163" i="1"/>
  <c r="CR1962" i="1"/>
  <c r="DE1416" i="1"/>
  <c r="DB1793" i="1"/>
  <c r="DA1793" i="1"/>
  <c r="CR1971" i="1"/>
  <c r="CB1861" i="1"/>
  <c r="CB1042" i="1"/>
  <c r="BZ507" i="1"/>
  <c r="CA507" i="1"/>
  <c r="CD530" i="1"/>
  <c r="BZ1122" i="1"/>
  <c r="CA1122" i="1"/>
  <c r="CB1145" i="1"/>
  <c r="CD912" i="1"/>
  <c r="CD1222" i="1"/>
  <c r="CB369" i="1"/>
  <c r="CB996" i="1"/>
  <c r="CB1331" i="1"/>
  <c r="CD853" i="1"/>
  <c r="BZ907" i="1"/>
  <c r="CA907" i="1"/>
  <c r="BZ1752" i="1"/>
  <c r="CA1752" i="1"/>
  <c r="BZ1398" i="1"/>
  <c r="CA1398" i="1"/>
  <c r="CD184" i="1"/>
  <c r="CD1767" i="1"/>
  <c r="CD738" i="1"/>
  <c r="CD459" i="1"/>
  <c r="BZ485" i="1"/>
  <c r="CA485" i="1"/>
  <c r="BZ61" i="1"/>
  <c r="CA61" i="1"/>
  <c r="BZ1022" i="1"/>
  <c r="CA1022" i="1"/>
  <c r="CA855" i="1"/>
  <c r="BZ855" i="1"/>
  <c r="CB1997" i="1"/>
  <c r="CD189" i="1"/>
  <c r="CB2029" i="1"/>
  <c r="CB1304" i="1"/>
  <c r="CA555" i="1"/>
  <c r="BZ555" i="1"/>
  <c r="CD909" i="1"/>
  <c r="DC213" i="1"/>
  <c r="DC778" i="1"/>
  <c r="DC1329" i="1"/>
  <c r="DC1571" i="1"/>
  <c r="DA626" i="1"/>
  <c r="DB626" i="1"/>
  <c r="DE1028" i="1"/>
  <c r="DE1886" i="1"/>
  <c r="DC239" i="1"/>
  <c r="DC594" i="1"/>
  <c r="DC1365" i="1"/>
  <c r="DB1848" i="1"/>
  <c r="DA1848" i="1"/>
  <c r="DE557" i="1"/>
  <c r="DC816" i="1"/>
  <c r="DA1852" i="1"/>
  <c r="DB1852" i="1"/>
  <c r="DE382" i="1"/>
  <c r="DC800" i="1"/>
  <c r="DE1961" i="1"/>
  <c r="DC628" i="1"/>
  <c r="DC1067" i="1"/>
  <c r="DE1773" i="1"/>
  <c r="DC181" i="1"/>
  <c r="DC774" i="1"/>
  <c r="DC1689" i="1"/>
  <c r="DE2029" i="1"/>
  <c r="DA554" i="1"/>
  <c r="DB554" i="1"/>
  <c r="DA1013" i="1"/>
  <c r="DB1013" i="1"/>
  <c r="DB1614" i="1"/>
  <c r="DA1614" i="1"/>
  <c r="DC371" i="1"/>
  <c r="DB803" i="1"/>
  <c r="DA803" i="1"/>
  <c r="DE1426" i="1"/>
  <c r="DC1829" i="1"/>
  <c r="DC735" i="1"/>
  <c r="DE1241" i="1"/>
  <c r="DA1946" i="1"/>
  <c r="DB1946" i="1"/>
  <c r="DC210" i="1"/>
  <c r="DB910" i="1"/>
  <c r="DA910" i="1"/>
  <c r="DE1417" i="1"/>
  <c r="DA1734" i="1"/>
  <c r="DB1734" i="1"/>
  <c r="CP215" i="1"/>
  <c r="CR1017" i="1"/>
  <c r="CN1495" i="1"/>
  <c r="CO1495" i="1"/>
  <c r="CR1873" i="1"/>
  <c r="CR57" i="1"/>
  <c r="CO626" i="1"/>
  <c r="CN626" i="1"/>
  <c r="CR980" i="1"/>
  <c r="CP1858" i="1"/>
  <c r="CP262" i="1"/>
  <c r="CP1058" i="1"/>
  <c r="CP1361" i="1"/>
  <c r="CO157" i="1"/>
  <c r="CN157" i="1"/>
  <c r="CP654" i="1"/>
  <c r="CN1379" i="1"/>
  <c r="CO1379" i="1"/>
  <c r="CP1543" i="1"/>
  <c r="CP314" i="1"/>
  <c r="CP1067" i="1"/>
  <c r="CP1477" i="1"/>
  <c r="CN231" i="1"/>
  <c r="CO231" i="1"/>
  <c r="CP750" i="1"/>
  <c r="CR1073" i="1"/>
  <c r="CP475" i="1"/>
  <c r="CN1151" i="1"/>
  <c r="CO1151" i="1"/>
  <c r="CP1759" i="1"/>
  <c r="CP121" i="1"/>
  <c r="CO864" i="1"/>
  <c r="CN864" i="1"/>
  <c r="CR1330" i="1"/>
  <c r="CR1944" i="1"/>
  <c r="CR452" i="1"/>
  <c r="CP1240" i="1"/>
  <c r="CO1997" i="1"/>
  <c r="CN1997" i="1"/>
  <c r="CR436" i="1"/>
  <c r="CP911" i="1"/>
  <c r="CP1531" i="1"/>
  <c r="CR605" i="1"/>
  <c r="CR1252" i="1"/>
  <c r="CP1942" i="1"/>
  <c r="CR140" i="1"/>
  <c r="CN811" i="1"/>
  <c r="CO811" i="1"/>
  <c r="CO1277" i="1"/>
  <c r="CN1277" i="1"/>
  <c r="CR1715" i="1"/>
  <c r="DB1705" i="1"/>
  <c r="DA1705" i="1"/>
  <c r="DA153" i="1"/>
  <c r="DB153" i="1"/>
  <c r="DE495" i="1"/>
  <c r="CB1140" i="1"/>
  <c r="BZ220" i="1"/>
  <c r="CA220" i="1"/>
  <c r="CB745" i="1"/>
  <c r="CB1686" i="1"/>
  <c r="CB660" i="1"/>
  <c r="BZ860" i="1"/>
  <c r="CA860" i="1"/>
  <c r="CB971" i="1"/>
  <c r="CB1979" i="1"/>
  <c r="CB1472" i="1"/>
  <c r="CB233" i="1"/>
  <c r="CD1586" i="1"/>
  <c r="CD1256" i="1"/>
  <c r="CA716" i="1"/>
  <c r="BZ716" i="1"/>
  <c r="CB756" i="1"/>
  <c r="CB1494" i="1"/>
  <c r="BZ1229" i="1"/>
  <c r="CA1229" i="1"/>
  <c r="CA64" i="1"/>
  <c r="BZ64" i="1"/>
  <c r="CB1389" i="1"/>
  <c r="CA1659" i="1"/>
  <c r="BZ1659" i="1"/>
  <c r="CD353" i="1"/>
  <c r="CB367" i="1"/>
  <c r="CB1863" i="1"/>
  <c r="CB215" i="1"/>
  <c r="CD722" i="1"/>
  <c r="BZ1677" i="1"/>
  <c r="CA1677" i="1"/>
  <c r="CD1333" i="1"/>
  <c r="CD111" i="1"/>
  <c r="BZ2042" i="1"/>
  <c r="CA2042" i="1"/>
  <c r="CB1349" i="1"/>
  <c r="CD1516" i="1"/>
  <c r="CD427" i="1"/>
  <c r="CD1973" i="1"/>
  <c r="BZ1482" i="1"/>
  <c r="CA1482" i="1"/>
  <c r="BZ169" i="1"/>
  <c r="CA169" i="1"/>
  <c r="CB191" i="1"/>
  <c r="CA2028" i="1"/>
  <c r="BZ2028" i="1"/>
  <c r="CR1785" i="1"/>
  <c r="DE657" i="1"/>
  <c r="DC1185" i="1"/>
  <c r="DC1627" i="1"/>
  <c r="DA401" i="1"/>
  <c r="DB401" i="1"/>
  <c r="DA932" i="1"/>
  <c r="DB932" i="1"/>
  <c r="DE1451" i="1"/>
  <c r="DA119" i="1"/>
  <c r="DB119" i="1"/>
  <c r="DA689" i="1"/>
  <c r="DB689" i="1"/>
  <c r="DA1046" i="1"/>
  <c r="DB1046" i="1"/>
  <c r="DC1846" i="1"/>
  <c r="DE519" i="1"/>
  <c r="DE1141" i="1"/>
  <c r="DA1395" i="1"/>
  <c r="DB1395" i="1"/>
  <c r="DA705" i="1"/>
  <c r="DB705" i="1"/>
  <c r="DB1306" i="1"/>
  <c r="DA1306" i="1"/>
  <c r="DE1743" i="1"/>
  <c r="DE418" i="1"/>
  <c r="DC831" i="1"/>
  <c r="DE1383" i="1"/>
  <c r="DC162" i="1"/>
  <c r="DB765" i="1"/>
  <c r="DA765" i="1"/>
  <c r="DC1112" i="1"/>
  <c r="DE1987" i="1"/>
  <c r="DE341" i="1"/>
  <c r="DA1102" i="1"/>
  <c r="DB1102" i="1"/>
  <c r="DE1413" i="1"/>
  <c r="DC179" i="1"/>
  <c r="DE732" i="1"/>
  <c r="DC1284" i="1"/>
  <c r="DE2005" i="1"/>
  <c r="DE356" i="1"/>
  <c r="DB1165" i="1"/>
  <c r="DC1165" i="1"/>
  <c r="DC1639" i="1"/>
  <c r="DC292" i="1"/>
  <c r="DC870" i="1"/>
  <c r="DA1171" i="1"/>
  <c r="DB1171" i="1"/>
  <c r="DE1878" i="1"/>
  <c r="CP137" i="1"/>
  <c r="CN799" i="1"/>
  <c r="CO799" i="1"/>
  <c r="CR1614" i="1"/>
  <c r="CP178" i="1"/>
  <c r="CR682" i="1"/>
  <c r="CP1354" i="1"/>
  <c r="CP1979" i="1"/>
  <c r="CP472" i="1"/>
  <c r="CR820" i="1"/>
  <c r="CR1530" i="1"/>
  <c r="CR184" i="1"/>
  <c r="CP674" i="1"/>
  <c r="CR1238" i="1"/>
  <c r="CO1829" i="1"/>
  <c r="CN1829" i="1"/>
  <c r="CR504" i="1"/>
  <c r="CR1218" i="1"/>
  <c r="CR1698" i="1"/>
  <c r="CO286" i="1"/>
  <c r="CN286" i="1"/>
  <c r="CR771" i="1"/>
  <c r="CP1321" i="1"/>
  <c r="CR1641" i="1"/>
  <c r="CP339" i="1"/>
  <c r="CP1093" i="1"/>
  <c r="CO1860" i="1"/>
  <c r="CN1860" i="1"/>
  <c r="CP234" i="1"/>
  <c r="CO1027" i="1"/>
  <c r="CN1027" i="1"/>
  <c r="CP1293" i="1"/>
  <c r="CN2037" i="1"/>
  <c r="CO2037" i="1"/>
  <c r="CP517" i="1"/>
  <c r="CR1351" i="1"/>
  <c r="CO1670" i="1"/>
  <c r="CN1670" i="1"/>
  <c r="CP200" i="1"/>
  <c r="CR836" i="1"/>
  <c r="CP1401" i="1"/>
  <c r="CN362" i="1"/>
  <c r="CO362" i="1"/>
  <c r="CP1086" i="1"/>
  <c r="CP1696" i="1"/>
  <c r="CR261" i="1"/>
  <c r="CN779" i="1"/>
  <c r="CO779" i="1"/>
  <c r="CN994" i="1"/>
  <c r="CO994" i="1"/>
  <c r="CN1884" i="1"/>
  <c r="CO1884" i="1"/>
  <c r="DA2043" i="1"/>
  <c r="DB2043" i="1"/>
  <c r="CR1998" i="1"/>
  <c r="DE232" i="1"/>
  <c r="CB1999" i="1"/>
  <c r="CB601" i="1"/>
  <c r="BZ1208" i="1"/>
  <c r="CA1208" i="1"/>
  <c r="CD1379" i="1"/>
  <c r="CB734" i="1"/>
  <c r="CB711" i="1"/>
  <c r="CB841" i="1"/>
  <c r="CB1016" i="1"/>
  <c r="CB1765" i="1"/>
  <c r="BZ1401" i="1"/>
  <c r="CA1401" i="1"/>
  <c r="CA188" i="1"/>
  <c r="BZ188" i="1"/>
  <c r="BZ1520" i="1"/>
  <c r="CA1520" i="1"/>
  <c r="CD1662" i="1"/>
  <c r="CD356" i="1"/>
  <c r="CA375" i="1"/>
  <c r="BZ375" i="1"/>
  <c r="CD1870" i="1"/>
  <c r="CA262" i="1"/>
  <c r="BZ262" i="1"/>
  <c r="CD744" i="1"/>
  <c r="BZ1711" i="1"/>
  <c r="CA1711" i="1"/>
  <c r="CA1353" i="1"/>
  <c r="BZ1353" i="1"/>
  <c r="BZ2023" i="1"/>
  <c r="CA2023" i="1"/>
  <c r="BZ1366" i="1"/>
  <c r="CA1366" i="1"/>
  <c r="CB1551" i="1"/>
  <c r="CD432" i="1"/>
  <c r="CB1615" i="1"/>
  <c r="CD1103" i="1"/>
  <c r="CD816" i="1"/>
  <c r="BZ739" i="1"/>
  <c r="CA739" i="1"/>
  <c r="CB1656" i="1"/>
  <c r="BZ1616" i="1"/>
  <c r="CA1616" i="1"/>
  <c r="CD535" i="1"/>
  <c r="CB1965" i="1"/>
  <c r="CD1478" i="1"/>
  <c r="CD163" i="1"/>
  <c r="BZ180" i="1"/>
  <c r="CA180" i="1"/>
  <c r="CD1179" i="1"/>
  <c r="DA1866" i="1"/>
  <c r="DB1866" i="1"/>
  <c r="DE623" i="1"/>
  <c r="DA938" i="1"/>
  <c r="DB938" i="1"/>
  <c r="DE1885" i="1"/>
  <c r="DE237" i="1"/>
  <c r="DB797" i="1"/>
  <c r="DA797" i="1"/>
  <c r="DA1361" i="1"/>
  <c r="DB1361" i="1"/>
  <c r="DE1847" i="1"/>
  <c r="DB573" i="1"/>
  <c r="DA573" i="1"/>
  <c r="DE1162" i="1"/>
  <c r="DC2003" i="1"/>
  <c r="DA301" i="1"/>
  <c r="DB301" i="1"/>
  <c r="DB505" i="1"/>
  <c r="DA505" i="1"/>
  <c r="DE1468" i="1"/>
  <c r="DA1982" i="1"/>
  <c r="DB1982" i="1"/>
  <c r="DE464" i="1"/>
  <c r="DC1242" i="1"/>
  <c r="DC1908" i="1"/>
  <c r="DE355" i="1"/>
  <c r="DB805" i="1"/>
  <c r="DA805" i="1"/>
  <c r="DB1461" i="1"/>
  <c r="DA1461" i="1"/>
  <c r="DB2047" i="1"/>
  <c r="DA2047" i="1"/>
  <c r="DB549" i="1"/>
  <c r="DA549" i="1"/>
  <c r="DB1087" i="1"/>
  <c r="DA1087" i="1"/>
  <c r="DE278" i="1"/>
  <c r="DA994" i="1"/>
  <c r="DB994" i="1"/>
  <c r="DE1557" i="1"/>
  <c r="DE2022" i="1"/>
  <c r="DE595" i="1"/>
  <c r="DC1152" i="1"/>
  <c r="DE1523" i="1"/>
  <c r="DC528" i="1"/>
  <c r="DA768" i="1"/>
  <c r="DB768" i="1"/>
  <c r="DE1594" i="1"/>
  <c r="DA1751" i="1"/>
  <c r="DB1751" i="1"/>
  <c r="DB678" i="1"/>
  <c r="DA678" i="1"/>
  <c r="DC1193" i="1"/>
  <c r="DE1964" i="1"/>
  <c r="CO263" i="1"/>
  <c r="CN263" i="1"/>
  <c r="CO895" i="1"/>
  <c r="CN895" i="1"/>
  <c r="CP1433" i="1"/>
  <c r="CP1977" i="1"/>
  <c r="CO593" i="1"/>
  <c r="CN593" i="1"/>
  <c r="CP1155" i="1"/>
  <c r="CR1635" i="1"/>
  <c r="CR370" i="1"/>
  <c r="CO801" i="1"/>
  <c r="CN801" i="1"/>
  <c r="CR1538" i="1"/>
  <c r="CR1607" i="1"/>
  <c r="CO579" i="1"/>
  <c r="CN579" i="1"/>
  <c r="CR1128" i="1"/>
  <c r="CR1372" i="1"/>
  <c r="CP430" i="1"/>
  <c r="CR897" i="1"/>
  <c r="CO1649" i="1"/>
  <c r="CN1649" i="1"/>
  <c r="CR1989" i="1"/>
  <c r="CO417" i="1"/>
  <c r="CN417" i="1"/>
  <c r="CP1192" i="1"/>
  <c r="CP1689" i="1"/>
  <c r="CR523" i="1"/>
  <c r="CN981" i="1"/>
  <c r="CO981" i="1"/>
  <c r="CO1415" i="1"/>
  <c r="CN1415" i="1"/>
  <c r="CO77" i="1"/>
  <c r="CN77" i="1"/>
  <c r="CO677" i="1"/>
  <c r="CN677" i="1"/>
  <c r="CR1289" i="1"/>
  <c r="CR1721" i="1"/>
  <c r="CN374" i="1"/>
  <c r="CO374" i="1"/>
  <c r="CP968" i="1"/>
  <c r="CN1683" i="1"/>
  <c r="CO1683" i="1"/>
  <c r="CN58" i="1"/>
  <c r="CO58" i="1"/>
  <c r="CN489" i="1"/>
  <c r="CO489" i="1"/>
  <c r="CO1270" i="1"/>
  <c r="CN1270" i="1"/>
  <c r="CO144" i="1"/>
  <c r="CN144" i="1"/>
  <c r="CN972" i="1"/>
  <c r="CO972" i="1"/>
  <c r="CP1685" i="1"/>
  <c r="CR67" i="1"/>
  <c r="CN755" i="1"/>
  <c r="CO755" i="1"/>
  <c r="CO1392" i="1"/>
  <c r="CN1392" i="1"/>
  <c r="CR1882" i="1"/>
  <c r="DE838" i="1"/>
  <c r="DE1703" i="1"/>
  <c r="DE1920" i="1"/>
  <c r="CD1905" i="1"/>
  <c r="CB1412" i="1"/>
  <c r="CB144" i="1"/>
  <c r="CB149" i="1"/>
  <c r="CD1535" i="1"/>
  <c r="CD1593" i="1"/>
  <c r="CD499" i="1"/>
  <c r="CB1476" i="1"/>
  <c r="CB584" i="1"/>
  <c r="CD572" i="1"/>
  <c r="CD1264" i="1"/>
  <c r="CB1098" i="1"/>
  <c r="CB321" i="1"/>
  <c r="CB1967" i="1"/>
  <c r="CB1646" i="1"/>
  <c r="CB524" i="1"/>
  <c r="BZ998" i="1"/>
  <c r="CA998" i="1"/>
  <c r="CD1342" i="1"/>
  <c r="CB698" i="1"/>
  <c r="CD861" i="1"/>
  <c r="CB1689" i="1"/>
  <c r="CB1361" i="1"/>
  <c r="CD261" i="1"/>
  <c r="BZ1829" i="1"/>
  <c r="CA1829" i="1"/>
  <c r="CB1051" i="1"/>
  <c r="CA390" i="1"/>
  <c r="BZ390" i="1"/>
  <c r="CA513" i="1"/>
  <c r="BZ513" i="1"/>
  <c r="BZ1936" i="1"/>
  <c r="CA1936" i="1"/>
  <c r="CB1083" i="1"/>
  <c r="CD960" i="1"/>
  <c r="CD1938" i="1"/>
  <c r="CB1184" i="1"/>
  <c r="BZ518" i="1"/>
  <c r="CA518" i="1"/>
  <c r="CB605" i="1"/>
  <c r="BZ1784" i="1"/>
  <c r="CA1784" i="1"/>
  <c r="BZ1454" i="1"/>
  <c r="CA1454" i="1"/>
  <c r="CB372" i="1"/>
  <c r="CB1703" i="1"/>
  <c r="CA765" i="1"/>
  <c r="BZ765" i="1"/>
  <c r="BZ931" i="1"/>
  <c r="CA931" i="1"/>
  <c r="BZ987" i="1"/>
  <c r="CA987" i="1"/>
  <c r="DC1592" i="1"/>
  <c r="DC231" i="1"/>
  <c r="DA784" i="1"/>
  <c r="DB784" i="1"/>
  <c r="DC1327" i="1"/>
  <c r="DC1655" i="1"/>
  <c r="DE468" i="1"/>
  <c r="DB1336" i="1"/>
  <c r="DA1336" i="1"/>
  <c r="DC1836" i="1"/>
  <c r="DC287" i="1"/>
  <c r="DE945" i="1"/>
  <c r="DC1457" i="1"/>
  <c r="DE1953" i="1"/>
  <c r="DE440" i="1"/>
  <c r="DE1237" i="1"/>
  <c r="DC1905" i="1"/>
  <c r="DA348" i="1"/>
  <c r="DB348" i="1"/>
  <c r="DE748" i="1"/>
  <c r="DC1420" i="1"/>
  <c r="DE2033" i="1"/>
  <c r="DE527" i="1"/>
  <c r="DE1062" i="1"/>
  <c r="DB1784" i="1"/>
  <c r="DA1784" i="1"/>
  <c r="DE275" i="1"/>
  <c r="DA977" i="1"/>
  <c r="DB977" i="1"/>
  <c r="DC1550" i="1"/>
  <c r="DE1980" i="1"/>
  <c r="DA583" i="1"/>
  <c r="DB583" i="1"/>
  <c r="DB1148" i="1"/>
  <c r="DC1148" i="1"/>
  <c r="DC2021" i="1"/>
  <c r="DE511" i="1"/>
  <c r="DE471" i="1"/>
  <c r="DC1579" i="1"/>
  <c r="DC1911" i="1"/>
  <c r="DA669" i="1"/>
  <c r="DC669" i="1"/>
  <c r="DE1110" i="1"/>
  <c r="DA1954" i="1"/>
  <c r="DB1954" i="1"/>
  <c r="DE445" i="1"/>
  <c r="DE889" i="1"/>
  <c r="DE1584" i="1"/>
  <c r="DC622" i="1"/>
  <c r="CN574" i="1"/>
  <c r="CO574" i="1"/>
  <c r="CR1117" i="1"/>
  <c r="CR1633" i="1"/>
  <c r="CO369" i="1"/>
  <c r="CN369" i="1"/>
  <c r="CR796" i="1"/>
  <c r="CR1515" i="1"/>
  <c r="CR2050" i="1"/>
  <c r="CP571" i="1"/>
  <c r="CN1123" i="1"/>
  <c r="CO1123" i="1"/>
  <c r="CN1216" i="1"/>
  <c r="CO1216" i="1"/>
  <c r="CR274" i="1"/>
  <c r="CO756" i="1"/>
  <c r="CN756" i="1"/>
  <c r="CN1488" i="1"/>
  <c r="CO1488" i="1"/>
  <c r="CR2026" i="1"/>
  <c r="CO552" i="1"/>
  <c r="CN552" i="1"/>
  <c r="CP950" i="1"/>
  <c r="CP1357" i="1"/>
  <c r="CP328" i="1"/>
  <c r="CN889" i="1"/>
  <c r="CO889" i="1"/>
  <c r="CO1265" i="1"/>
  <c r="CN1265" i="1"/>
  <c r="CR75" i="1"/>
  <c r="CO667" i="1"/>
  <c r="CN667" i="1"/>
  <c r="CR1273" i="1"/>
  <c r="CO1714" i="1"/>
  <c r="CN1714" i="1"/>
  <c r="CP315" i="1"/>
  <c r="CO949" i="1"/>
  <c r="CN949" i="1"/>
  <c r="CP1682" i="1"/>
  <c r="CN56" i="1"/>
  <c r="CO56" i="1"/>
  <c r="CO738" i="1"/>
  <c r="CN738" i="1"/>
  <c r="CN1262" i="1"/>
  <c r="CO1262" i="1"/>
  <c r="CP2028" i="1"/>
  <c r="CO560" i="1"/>
  <c r="CN560" i="1"/>
  <c r="CO746" i="1"/>
  <c r="CN746" i="1"/>
  <c r="CR116" i="1"/>
  <c r="CN737" i="1"/>
  <c r="CO737" i="1"/>
  <c r="CR1384" i="1"/>
  <c r="CP1880" i="1"/>
  <c r="CP205" i="1"/>
  <c r="CN910" i="1"/>
  <c r="CO910" i="1"/>
  <c r="CR1475" i="1"/>
  <c r="DA1618" i="1"/>
  <c r="DC1618" i="1"/>
  <c r="CR2038" i="1"/>
  <c r="DA347" i="1"/>
  <c r="DB347" i="1"/>
  <c r="DA752" i="1"/>
  <c r="DB752" i="1"/>
  <c r="BZ1589" i="1"/>
  <c r="CA1589" i="1"/>
  <c r="BZ1600" i="1"/>
  <c r="CA1600" i="1"/>
  <c r="CD504" i="1"/>
  <c r="CB1814" i="1"/>
  <c r="CD1164" i="1"/>
  <c r="CB913" i="1"/>
  <c r="CB829" i="1"/>
  <c r="CD1896" i="1"/>
  <c r="CB1135" i="1"/>
  <c r="CB126" i="1"/>
  <c r="CB872" i="1"/>
  <c r="CA1531" i="1"/>
  <c r="BZ1531" i="1"/>
  <c r="BZ1665" i="1"/>
  <c r="CA1665" i="1"/>
  <c r="BZ361" i="1"/>
  <c r="CA361" i="1"/>
  <c r="CD387" i="1"/>
  <c r="CB1751" i="1"/>
  <c r="CD1690" i="1"/>
  <c r="CD607" i="1"/>
  <c r="CD1949" i="1"/>
  <c r="CB1231" i="1"/>
  <c r="CD983" i="1"/>
  <c r="CB903" i="1"/>
  <c r="CD1019" i="1"/>
  <c r="CB1381" i="1"/>
  <c r="CB304" i="1"/>
  <c r="CB1980" i="1"/>
  <c r="CB782" i="1"/>
  <c r="CA650" i="1"/>
  <c r="BZ650" i="1"/>
  <c r="CB569" i="1"/>
  <c r="CB1617" i="1"/>
  <c r="CB995" i="1"/>
  <c r="CD2026" i="1"/>
  <c r="CA1595" i="1"/>
  <c r="BZ1595" i="1"/>
  <c r="CD1088" i="1"/>
  <c r="CD805" i="1"/>
  <c r="CB725" i="1"/>
  <c r="CD1286" i="1"/>
  <c r="CD1508" i="1"/>
  <c r="CB384" i="1"/>
  <c r="CD1957" i="1"/>
  <c r="BZ1426" i="1"/>
  <c r="CA1426" i="1"/>
  <c r="CB157" i="1"/>
  <c r="BZ159" i="1"/>
  <c r="CA159" i="1"/>
  <c r="BZ1076" i="1"/>
  <c r="CA1076" i="1"/>
  <c r="DC605" i="1"/>
  <c r="DC1682" i="1"/>
  <c r="DC316" i="1"/>
  <c r="DB754" i="1"/>
  <c r="DA754" i="1"/>
  <c r="DC1378" i="1"/>
  <c r="DC1699" i="1"/>
  <c r="DE436" i="1"/>
  <c r="DC1213" i="1"/>
  <c r="DE1857" i="1"/>
  <c r="DE340" i="1"/>
  <c r="DA914" i="1"/>
  <c r="DB914" i="1"/>
  <c r="DC1388" i="1"/>
  <c r="DC2019" i="1"/>
  <c r="DC478" i="1"/>
  <c r="DC1057" i="1"/>
  <c r="DB1782" i="1"/>
  <c r="DA1782" i="1"/>
  <c r="DC267" i="1"/>
  <c r="DC1549" i="1"/>
  <c r="DE1951" i="1"/>
  <c r="DE577" i="1"/>
  <c r="DC1138" i="1"/>
  <c r="DB2016" i="1"/>
  <c r="DA2016" i="1"/>
  <c r="DE448" i="1"/>
  <c r="DC1030" i="1"/>
  <c r="DB1567" i="1"/>
  <c r="DA1567" i="1"/>
  <c r="DE1874" i="1"/>
  <c r="DC632" i="1"/>
  <c r="DE1257" i="1"/>
  <c r="DC1937" i="1"/>
  <c r="DA442" i="1"/>
  <c r="DB442" i="1"/>
  <c r="DC991" i="1"/>
  <c r="DB1582" i="1"/>
  <c r="DA1582" i="1"/>
  <c r="DA88" i="1"/>
  <c r="DB88" i="1"/>
  <c r="DA642" i="1"/>
  <c r="DC642" i="1"/>
  <c r="DE1527" i="1"/>
  <c r="DB1805" i="1"/>
  <c r="DA1805" i="1"/>
  <c r="CP367" i="1"/>
  <c r="CP767" i="1"/>
  <c r="CO1513" i="1"/>
  <c r="CN1513" i="1"/>
  <c r="CR2039" i="1"/>
  <c r="CO518" i="1"/>
  <c r="CN518" i="1"/>
  <c r="CP1078" i="1"/>
  <c r="CR2019" i="1"/>
  <c r="CP239" i="1"/>
  <c r="CN745" i="1"/>
  <c r="CO745" i="1"/>
  <c r="CP1484" i="1"/>
  <c r="CR1992" i="1"/>
  <c r="CR613" i="1"/>
  <c r="CO1206" i="1"/>
  <c r="CN1206" i="1"/>
  <c r="CP1874" i="1"/>
  <c r="CR338" i="1"/>
  <c r="CP912" i="1"/>
  <c r="CP1590" i="1"/>
  <c r="CR114" i="1"/>
  <c r="CR655" i="1"/>
  <c r="CN1467" i="1"/>
  <c r="CO1467" i="1"/>
  <c r="CP1922" i="1"/>
  <c r="CP299" i="1"/>
  <c r="CO937" i="1"/>
  <c r="CP937" i="1"/>
  <c r="CP1681" i="1"/>
  <c r="CP731" i="1"/>
  <c r="CP1256" i="1"/>
  <c r="CR2013" i="1"/>
  <c r="CO559" i="1"/>
  <c r="CN559" i="1"/>
  <c r="CP680" i="1"/>
  <c r="CN1601" i="1"/>
  <c r="CO1601" i="1"/>
  <c r="CO236" i="1"/>
  <c r="CN236" i="1"/>
  <c r="CN824" i="1"/>
  <c r="CO824" i="1"/>
  <c r="CN1286" i="1"/>
  <c r="CO1286" i="1"/>
  <c r="CO258" i="1"/>
  <c r="CN258" i="1"/>
  <c r="CP1035" i="1"/>
  <c r="CP1449" i="1"/>
  <c r="CO111" i="1"/>
  <c r="CN111" i="1"/>
  <c r="CO484" i="1"/>
  <c r="CN484" i="1"/>
  <c r="CR1333" i="1"/>
  <c r="CP1792" i="1"/>
  <c r="DE606" i="1"/>
  <c r="DB983" i="1"/>
  <c r="DA983" i="1"/>
  <c r="DE1817" i="1"/>
  <c r="CD1836" i="1"/>
  <c r="BZ1171" i="1"/>
  <c r="CA1171" i="1"/>
  <c r="CB918" i="1"/>
  <c r="CA833" i="1"/>
  <c r="BZ833" i="1"/>
  <c r="BZ1994" i="1"/>
  <c r="CA1994" i="1"/>
  <c r="CB1284" i="1"/>
  <c r="CD243" i="1"/>
  <c r="CB1885" i="1"/>
  <c r="CB1358" i="1"/>
  <c r="CB1045" i="1"/>
  <c r="CD1976" i="1"/>
  <c r="CA1655" i="1"/>
  <c r="BZ1655" i="1"/>
  <c r="CB531" i="1"/>
  <c r="BZ2013" i="1"/>
  <c r="CA2013" i="1"/>
  <c r="CD1228" i="1"/>
  <c r="CA591" i="1"/>
  <c r="BZ591" i="1"/>
  <c r="CB681" i="1"/>
  <c r="BZ1214" i="1"/>
  <c r="CA1214" i="1"/>
  <c r="BZ1221" i="1"/>
  <c r="CA1221" i="1"/>
  <c r="CA98" i="1"/>
  <c r="BZ98" i="1"/>
  <c r="CB1588" i="1"/>
  <c r="CB478" i="1"/>
  <c r="CB303" i="1"/>
  <c r="CB359" i="1"/>
  <c r="CD1826" i="1"/>
  <c r="BZ802" i="1"/>
  <c r="CA802" i="1"/>
  <c r="CA753" i="1"/>
  <c r="BZ753" i="1"/>
  <c r="CA1719" i="1"/>
  <c r="BZ1719" i="1"/>
  <c r="CD1437" i="1"/>
  <c r="CA935" i="1"/>
  <c r="BZ935" i="1"/>
  <c r="CB2045" i="1"/>
  <c r="CB1931" i="1"/>
  <c r="CB1070" i="1"/>
  <c r="CA926" i="1"/>
  <c r="BZ926" i="1"/>
  <c r="BZ1793" i="1"/>
  <c r="CA1793" i="1"/>
  <c r="CB1005" i="1"/>
  <c r="CD378" i="1"/>
  <c r="CB475" i="1"/>
  <c r="CB1781" i="1"/>
  <c r="CD1439" i="1"/>
  <c r="CB368" i="1"/>
  <c r="CA100" i="1"/>
  <c r="BZ100" i="1"/>
  <c r="DE1972" i="1"/>
  <c r="DE252" i="1"/>
  <c r="DC897" i="1"/>
  <c r="DA1462" i="1"/>
  <c r="DB1462" i="1"/>
  <c r="DC1957" i="1"/>
  <c r="DC608" i="1"/>
  <c r="DC1049" i="1"/>
  <c r="DC1763" i="1"/>
  <c r="DE330" i="1"/>
  <c r="DE911" i="1"/>
  <c r="DE1353" i="1"/>
  <c r="DB1948" i="1"/>
  <c r="DA1948" i="1"/>
  <c r="DE453" i="1"/>
  <c r="DE1044" i="1"/>
  <c r="DE1744" i="1"/>
  <c r="DB238" i="1"/>
  <c r="DA238" i="1"/>
  <c r="DA964" i="1"/>
  <c r="DB964" i="1"/>
  <c r="DE1548" i="1"/>
  <c r="DB1912" i="1"/>
  <c r="DA1912" i="1"/>
  <c r="DC566" i="1"/>
  <c r="DE1101" i="1"/>
  <c r="DA2015" i="1"/>
  <c r="DB2015" i="1"/>
  <c r="DA998" i="1"/>
  <c r="DB998" i="1"/>
  <c r="DC1565" i="1"/>
  <c r="DE2042" i="1"/>
  <c r="DC625" i="1"/>
  <c r="DB1250" i="1"/>
  <c r="DA1250" i="1"/>
  <c r="DA1936" i="1"/>
  <c r="DB1936" i="1"/>
  <c r="DA419" i="1"/>
  <c r="DB419" i="1"/>
  <c r="DA926" i="1"/>
  <c r="DB926" i="1"/>
  <c r="DA1555" i="1"/>
  <c r="DB1555" i="1"/>
  <c r="DB139" i="1"/>
  <c r="DA139" i="1"/>
  <c r="DE555" i="1"/>
  <c r="DB1804" i="1"/>
  <c r="DA1804" i="1"/>
  <c r="DB447" i="1"/>
  <c r="DA447" i="1"/>
  <c r="DC1081" i="1"/>
  <c r="DE1056" i="1"/>
  <c r="DE1867" i="1"/>
  <c r="CN372" i="1"/>
  <c r="CO372" i="1"/>
  <c r="CP808" i="1"/>
  <c r="CP1604" i="1"/>
  <c r="CP153" i="1"/>
  <c r="CP816" i="1"/>
  <c r="CR1292" i="1"/>
  <c r="CR1684" i="1"/>
  <c r="CO479" i="1"/>
  <c r="CN479" i="1"/>
  <c r="CP1149" i="1"/>
  <c r="CP1862" i="1"/>
  <c r="CR277" i="1"/>
  <c r="CO629" i="1"/>
  <c r="CN629" i="1"/>
  <c r="CP1298" i="1"/>
  <c r="CO1576" i="1"/>
  <c r="CN1576" i="1"/>
  <c r="CO218" i="1"/>
  <c r="CN218" i="1"/>
  <c r="CR1045" i="1"/>
  <c r="CR1844" i="1"/>
  <c r="CO402" i="1"/>
  <c r="CN402" i="1"/>
  <c r="CN862" i="1"/>
  <c r="CO862" i="1"/>
  <c r="CN1478" i="1"/>
  <c r="CO1478" i="1"/>
  <c r="CN1499" i="1"/>
  <c r="CO1499" i="1"/>
  <c r="CP688" i="1"/>
  <c r="CP991" i="1"/>
  <c r="CR1472" i="1"/>
  <c r="CR171" i="1"/>
  <c r="CR788" i="1"/>
  <c r="CP1378" i="1"/>
  <c r="CO1866" i="1"/>
  <c r="CN1866" i="1"/>
  <c r="CR711" i="1"/>
  <c r="CR996" i="1"/>
  <c r="CR1960" i="1"/>
  <c r="CO294" i="1"/>
  <c r="CN294" i="1"/>
  <c r="CO1005" i="1"/>
  <c r="CP1005" i="1"/>
  <c r="CP1408" i="1"/>
  <c r="CN533" i="1"/>
  <c r="CO533" i="1"/>
  <c r="CN964" i="1"/>
  <c r="CO964" i="1"/>
  <c r="CP1733" i="1"/>
  <c r="CO227" i="1"/>
  <c r="CN227" i="1"/>
  <c r="CP893" i="1"/>
  <c r="CR1423" i="1"/>
  <c r="CR1872" i="1"/>
  <c r="DA1270" i="1"/>
  <c r="DB1270" i="1"/>
  <c r="DC1635" i="1"/>
  <c r="CR1752" i="1"/>
  <c r="CD2003" i="1"/>
  <c r="CD1146" i="1"/>
  <c r="CA1032" i="1"/>
  <c r="BZ1032" i="1"/>
  <c r="CB1147" i="1"/>
  <c r="CD57" i="1"/>
  <c r="CB187" i="1"/>
  <c r="CB240" i="1"/>
  <c r="CB1399" i="1"/>
  <c r="CD97" i="1"/>
  <c r="CB1782" i="1"/>
  <c r="CA1393" i="1"/>
  <c r="BZ1393" i="1"/>
  <c r="CA122" i="1"/>
  <c r="BZ122" i="1"/>
  <c r="CD116" i="1"/>
  <c r="CB1121" i="1"/>
  <c r="CA1435" i="1"/>
  <c r="BZ1435" i="1"/>
  <c r="CB322" i="1"/>
  <c r="CD2008" i="1"/>
  <c r="CB922" i="1"/>
  <c r="CB671" i="1"/>
  <c r="CB592" i="1"/>
  <c r="CB1712" i="1"/>
  <c r="CD1007" i="1"/>
  <c r="CD2019" i="1"/>
  <c r="CA1497" i="1"/>
  <c r="BZ1497" i="1"/>
  <c r="CD1634" i="1"/>
  <c r="CA428" i="1"/>
  <c r="BZ428" i="1"/>
  <c r="CA328" i="1"/>
  <c r="BZ328" i="1"/>
  <c r="CD1565" i="1"/>
  <c r="CD1583" i="1"/>
  <c r="CA709" i="1"/>
  <c r="BZ709" i="1"/>
  <c r="CD1802" i="1"/>
  <c r="CD1770" i="1"/>
  <c r="CD547" i="1"/>
  <c r="CB404" i="1"/>
  <c r="CB1840" i="1"/>
  <c r="CB1107" i="1"/>
  <c r="CA124" i="1"/>
  <c r="BZ124" i="1"/>
  <c r="CA1842" i="1"/>
  <c r="BZ1842" i="1"/>
  <c r="CB1174" i="1"/>
  <c r="CB1688" i="1"/>
  <c r="CA166" i="1"/>
  <c r="BZ166" i="1"/>
  <c r="CD1424" i="1"/>
  <c r="CB400" i="1"/>
  <c r="CB1306" i="1"/>
  <c r="CD1726" i="1"/>
  <c r="CD981" i="1"/>
  <c r="CA1825" i="1"/>
  <c r="BZ1825" i="1"/>
  <c r="CB1086" i="1"/>
  <c r="CB539" i="1"/>
  <c r="CB762" i="1"/>
  <c r="CA1630" i="1"/>
  <c r="BZ1630" i="1"/>
  <c r="CD1160" i="1"/>
  <c r="CB550" i="1"/>
  <c r="BZ781" i="1"/>
  <c r="CA781" i="1"/>
  <c r="DB125" i="1"/>
  <c r="DA125" i="1"/>
  <c r="DE646" i="1"/>
  <c r="DE1291" i="1"/>
  <c r="DE1970" i="1"/>
  <c r="DB339" i="1"/>
  <c r="DA339" i="1"/>
  <c r="DE1146" i="1"/>
  <c r="DA950" i="1"/>
  <c r="DB950" i="1"/>
  <c r="DB215" i="1"/>
  <c r="DA215" i="1"/>
  <c r="DA718" i="1"/>
  <c r="DB718" i="1"/>
  <c r="DC1356" i="1"/>
  <c r="DE1591" i="1"/>
  <c r="DE514" i="1"/>
  <c r="DA830" i="1"/>
  <c r="DB830" i="1"/>
  <c r="DA1569" i="1"/>
  <c r="DB1569" i="1"/>
  <c r="DA124" i="1"/>
  <c r="DB124" i="1"/>
  <c r="DB820" i="1"/>
  <c r="DA820" i="1"/>
  <c r="DE1404" i="1"/>
  <c r="DE1700" i="1"/>
  <c r="DA492" i="1"/>
  <c r="DB492" i="1"/>
  <c r="DB1283" i="1"/>
  <c r="DA1283" i="1"/>
  <c r="DB1818" i="1"/>
  <c r="DA1818" i="1"/>
  <c r="DB145" i="1"/>
  <c r="DA145" i="1"/>
  <c r="DC693" i="1"/>
  <c r="DE1255" i="1"/>
  <c r="DB1985" i="1"/>
  <c r="DA1985" i="1"/>
  <c r="DC540" i="1"/>
  <c r="DE284" i="1"/>
  <c r="DC839" i="1"/>
  <c r="DB1423" i="1"/>
  <c r="DA1423" i="1"/>
  <c r="DC1914" i="1"/>
  <c r="DE536" i="1"/>
  <c r="DC1120" i="1"/>
  <c r="DC1940" i="1"/>
  <c r="DE234" i="1"/>
  <c r="DB875" i="1"/>
  <c r="DA875" i="1"/>
  <c r="DE1398" i="1"/>
  <c r="DC1530" i="1"/>
  <c r="CR203" i="1"/>
  <c r="CO631" i="1"/>
  <c r="CN631" i="1"/>
  <c r="CP1462" i="1"/>
  <c r="CP1951" i="1"/>
  <c r="CO609" i="1"/>
  <c r="CN609" i="1"/>
  <c r="CP1150" i="1"/>
  <c r="CR1850" i="1"/>
  <c r="CN519" i="1"/>
  <c r="CO519" i="1"/>
  <c r="CN983" i="1"/>
  <c r="CO983" i="1"/>
  <c r="CP1327" i="1"/>
  <c r="CO1516" i="1"/>
  <c r="CN1516" i="1"/>
  <c r="CO393" i="1"/>
  <c r="CN393" i="1"/>
  <c r="CR1171" i="1"/>
  <c r="CN1673" i="1"/>
  <c r="CO1673" i="1"/>
  <c r="CP509" i="1"/>
  <c r="CR903" i="1"/>
  <c r="CO1339" i="1"/>
  <c r="CN1339" i="1"/>
  <c r="CR128" i="1"/>
  <c r="CP709" i="1"/>
  <c r="CP1222" i="1"/>
  <c r="CO1913" i="1"/>
  <c r="CN1913" i="1"/>
  <c r="CN534" i="1"/>
  <c r="CO534" i="1"/>
  <c r="CR901" i="1"/>
  <c r="CN1580" i="1"/>
  <c r="CO1580" i="1"/>
  <c r="CN221" i="1"/>
  <c r="CP221" i="1"/>
  <c r="CR794" i="1"/>
  <c r="CP1276" i="1"/>
  <c r="CO1914" i="1"/>
  <c r="CN1914" i="1"/>
  <c r="CR399" i="1"/>
  <c r="CR1108" i="1"/>
  <c r="CR1572" i="1"/>
  <c r="CR183" i="1"/>
  <c r="CR657" i="1"/>
  <c r="CR1430" i="1"/>
  <c r="CN409" i="1"/>
  <c r="CO409" i="1"/>
  <c r="CR979" i="1"/>
  <c r="CR1725" i="1"/>
  <c r="CO109" i="1"/>
  <c r="CN109" i="1"/>
  <c r="CO603" i="1"/>
  <c r="CN603" i="1"/>
  <c r="CN1316" i="1"/>
  <c r="CO1316" i="1"/>
  <c r="CP1299" i="1"/>
  <c r="DE373" i="1"/>
  <c r="DE1093" i="1"/>
  <c r="DC1425" i="1"/>
  <c r="BZ1916" i="1"/>
  <c r="CA1916" i="1"/>
  <c r="CB271" i="1"/>
  <c r="CD608" i="1"/>
  <c r="CD529" i="1"/>
  <c r="CA1456" i="1"/>
  <c r="BZ1456" i="1"/>
  <c r="CD609" i="1"/>
  <c r="CD900" i="1"/>
  <c r="CD1810" i="1"/>
  <c r="CB1257" i="1"/>
  <c r="CB848" i="1"/>
  <c r="CD374" i="1"/>
  <c r="CB1479" i="1"/>
  <c r="CB1587" i="1"/>
  <c r="CB488" i="1"/>
  <c r="CB2011" i="1"/>
  <c r="BZ1010" i="1"/>
  <c r="CA1010" i="1"/>
  <c r="CB701" i="1"/>
  <c r="CD604" i="1"/>
  <c r="CD1747" i="1"/>
  <c r="CD1021" i="1"/>
  <c r="CB60" i="1"/>
  <c r="CB1604" i="1"/>
  <c r="CD1661" i="1"/>
  <c r="CA442" i="1"/>
  <c r="BZ442" i="1"/>
  <c r="CD336" i="1"/>
  <c r="BZ1569" i="1"/>
  <c r="CA1569" i="1"/>
  <c r="CB1596" i="1"/>
  <c r="CB717" i="1"/>
  <c r="BZ1908" i="1"/>
  <c r="CA1908" i="1"/>
  <c r="CB1258" i="1"/>
  <c r="CB1038" i="1"/>
  <c r="CA82" i="1"/>
  <c r="BZ82" i="1"/>
  <c r="CD1055" i="1"/>
  <c r="CA66" i="1"/>
  <c r="BZ66" i="1"/>
  <c r="CB804" i="1"/>
  <c r="CB1775" i="1"/>
  <c r="CB1760" i="1"/>
  <c r="BZ542" i="1"/>
  <c r="CA542" i="1"/>
  <c r="CD397" i="1"/>
  <c r="CA2006" i="1"/>
  <c r="BZ2006" i="1"/>
  <c r="CB1308" i="1"/>
  <c r="BZ260" i="1"/>
  <c r="CA260" i="1"/>
  <c r="CA115" i="1"/>
  <c r="BZ115" i="1"/>
  <c r="CB1761" i="1"/>
  <c r="CB153" i="1"/>
  <c r="BZ456" i="1"/>
  <c r="CA456" i="1"/>
  <c r="CD1285" i="1"/>
  <c r="BZ966" i="1"/>
  <c r="CA966" i="1"/>
  <c r="CA357" i="1"/>
  <c r="BZ357" i="1"/>
  <c r="CA1579" i="1"/>
  <c r="BZ1579" i="1"/>
  <c r="CB837" i="1"/>
  <c r="CA217" i="1"/>
  <c r="BZ217" i="1"/>
  <c r="CD1422" i="1"/>
  <c r="CA1442" i="1"/>
  <c r="BZ1442" i="1"/>
  <c r="CB699" i="1"/>
  <c r="CB1073" i="1"/>
  <c r="CB1796" i="1"/>
  <c r="CB2046" i="1"/>
  <c r="CD461" i="1"/>
  <c r="BZ540" i="1"/>
  <c r="CA540" i="1"/>
  <c r="CA1855" i="1"/>
  <c r="BZ1855" i="1"/>
  <c r="CA790" i="1"/>
  <c r="BZ790" i="1"/>
  <c r="CB293" i="1"/>
  <c r="BZ393" i="1"/>
  <c r="CA393" i="1"/>
  <c r="DE176" i="1"/>
  <c r="DA677" i="1"/>
  <c r="DB677" i="1"/>
  <c r="DA1267" i="1"/>
  <c r="DB1267" i="1"/>
  <c r="DC1683" i="1"/>
  <c r="DA535" i="1"/>
  <c r="DB535" i="1"/>
  <c r="DC952" i="1"/>
  <c r="DE1540" i="1"/>
  <c r="DA230" i="1"/>
  <c r="DB230" i="1"/>
  <c r="DB656" i="1"/>
  <c r="DA656" i="1"/>
  <c r="DC1183" i="1"/>
  <c r="DC1879" i="1"/>
  <c r="DA500" i="1"/>
  <c r="DB500" i="1"/>
  <c r="DE1054" i="1"/>
  <c r="DA1652" i="1"/>
  <c r="DB1652" i="1"/>
  <c r="DA214" i="1"/>
  <c r="DB214" i="1"/>
  <c r="DB788" i="1"/>
  <c r="DA788" i="1"/>
  <c r="DE1500" i="1"/>
  <c r="DA1814" i="1"/>
  <c r="DB1814" i="1"/>
  <c r="DE400" i="1"/>
  <c r="DE1098" i="1"/>
  <c r="DC1916" i="1"/>
  <c r="DB303" i="1"/>
  <c r="DA303" i="1"/>
  <c r="DA869" i="1"/>
  <c r="DB869" i="1"/>
  <c r="DC1217" i="1"/>
  <c r="DE1730" i="1"/>
  <c r="DE434" i="1"/>
  <c r="DE1256" i="1"/>
  <c r="DB1783" i="1"/>
  <c r="DA1783" i="1"/>
  <c r="DB253" i="1"/>
  <c r="DA253" i="1"/>
  <c r="DC995" i="1"/>
  <c r="DC1253" i="1"/>
  <c r="DC2004" i="1"/>
  <c r="DB578" i="1"/>
  <c r="DA578" i="1"/>
  <c r="DE845" i="1"/>
  <c r="DC1713" i="1"/>
  <c r="DC312" i="1"/>
  <c r="DA896" i="1"/>
  <c r="DB896" i="1"/>
  <c r="DE1560" i="1"/>
  <c r="DA1998" i="1"/>
  <c r="DB1998" i="1"/>
  <c r="CP291" i="1"/>
  <c r="CR828" i="1"/>
  <c r="CP1605" i="1"/>
  <c r="CP2002" i="1"/>
  <c r="CO447" i="1"/>
  <c r="CN447" i="1"/>
  <c r="CR1196" i="1"/>
  <c r="CO1982" i="1"/>
  <c r="CN1982" i="1"/>
  <c r="CP275" i="1"/>
  <c r="CR896" i="1"/>
  <c r="CR1532" i="1"/>
  <c r="CR61" i="1"/>
  <c r="CN676" i="1"/>
  <c r="CO676" i="1"/>
  <c r="CP1258" i="1"/>
  <c r="CN1807" i="1"/>
  <c r="CO1807" i="1"/>
  <c r="CO404" i="1"/>
  <c r="CN404" i="1"/>
  <c r="CN1072" i="1"/>
  <c r="CO1072" i="1"/>
  <c r="CN1522" i="1"/>
  <c r="CO1522" i="1"/>
  <c r="CN60" i="1"/>
  <c r="CO60" i="1"/>
  <c r="CR718" i="1"/>
  <c r="CN1235" i="1"/>
  <c r="CO1235" i="1"/>
  <c r="CO2010" i="1"/>
  <c r="CN2010" i="1"/>
  <c r="CP623" i="1"/>
  <c r="CP929" i="1"/>
  <c r="CP1466" i="1"/>
  <c r="CP222" i="1"/>
  <c r="CP727" i="1"/>
  <c r="CO1033" i="1"/>
  <c r="CN1033" i="1"/>
  <c r="CR1526" i="1"/>
  <c r="CN83" i="1"/>
  <c r="CO83" i="1"/>
  <c r="CP938" i="1"/>
  <c r="CO1763" i="1"/>
  <c r="CN1763" i="1"/>
  <c r="CR189" i="1"/>
  <c r="CR815" i="1"/>
  <c r="CO1188" i="1"/>
  <c r="CP1188" i="1"/>
  <c r="CP433" i="1"/>
  <c r="CN1159" i="1"/>
  <c r="CO1159" i="1"/>
  <c r="CO1470" i="1"/>
  <c r="CN1470" i="1"/>
  <c r="CP141" i="1"/>
  <c r="CN789" i="1"/>
  <c r="CP789" i="1"/>
  <c r="CN1070" i="1"/>
  <c r="CO1070" i="1"/>
  <c r="CR1799" i="1"/>
  <c r="DA146" i="1"/>
  <c r="DC146" i="1"/>
  <c r="DC880" i="1"/>
  <c r="DC1513" i="1"/>
  <c r="CD1763" i="1"/>
  <c r="CD1754" i="1"/>
  <c r="CB517" i="1"/>
  <c r="CA383" i="1"/>
  <c r="BZ383" i="1"/>
  <c r="CB778" i="1"/>
  <c r="BZ1701" i="1"/>
  <c r="CA1701" i="1"/>
  <c r="BZ764" i="1"/>
  <c r="CA764" i="1"/>
  <c r="CD941" i="1"/>
  <c r="CB1000" i="1"/>
  <c r="CB603" i="1"/>
  <c r="CB374" i="1"/>
  <c r="CA1085" i="1"/>
  <c r="BZ1085" i="1"/>
  <c r="CD887" i="1"/>
  <c r="CD938" i="1"/>
  <c r="CB731" i="1"/>
  <c r="CA789" i="1"/>
  <c r="BZ789" i="1"/>
  <c r="CB780" i="1"/>
  <c r="CB626" i="1"/>
  <c r="DB852" i="1"/>
  <c r="DA852" i="1"/>
  <c r="DE690" i="1"/>
  <c r="DA1204" i="1"/>
  <c r="DB1204" i="1"/>
  <c r="DC1844" i="1"/>
  <c r="DC209" i="1"/>
  <c r="DB895" i="1"/>
  <c r="DA895" i="1"/>
  <c r="DA1562" i="1"/>
  <c r="DC1562" i="1"/>
  <c r="DC1880" i="1"/>
  <c r="DE547" i="1"/>
  <c r="DE1075" i="1"/>
  <c r="DC1990" i="1"/>
  <c r="DA388" i="1"/>
  <c r="DC388" i="1"/>
  <c r="DC944" i="1"/>
  <c r="DA1499" i="1"/>
  <c r="DC1499" i="1"/>
  <c r="DE2010" i="1"/>
  <c r="DE576" i="1"/>
  <c r="DE1238" i="1"/>
  <c r="DA1883" i="1"/>
  <c r="DB1883" i="1"/>
  <c r="DE1019" i="1"/>
  <c r="DB1529" i="1"/>
  <c r="DA1529" i="1"/>
  <c r="DA110" i="1"/>
  <c r="DC110" i="1"/>
  <c r="DE751" i="1"/>
  <c r="DC1483" i="1"/>
  <c r="DA1739" i="1"/>
  <c r="DB1739" i="1"/>
  <c r="DA392" i="1"/>
  <c r="DC392" i="1"/>
  <c r="DB1015" i="1"/>
  <c r="DA1015" i="1"/>
  <c r="DA1479" i="1"/>
  <c r="DB1479" i="1"/>
  <c r="DC137" i="1"/>
  <c r="DC569" i="1"/>
  <c r="DC1178" i="1"/>
  <c r="DE1630" i="1"/>
  <c r="DC420" i="1"/>
  <c r="DC1100" i="1"/>
  <c r="DE1710" i="1"/>
  <c r="DC57" i="1"/>
  <c r="DC71" i="1"/>
  <c r="DC682" i="1"/>
  <c r="DE1345" i="1"/>
  <c r="DE1930" i="1"/>
  <c r="CP255" i="1"/>
  <c r="CR878" i="1"/>
  <c r="CO1233" i="1"/>
  <c r="CN1233" i="1"/>
  <c r="CP2000" i="1"/>
  <c r="CO349" i="1"/>
  <c r="CN349" i="1"/>
  <c r="CP1122" i="1"/>
  <c r="CP1735" i="1"/>
  <c r="CP288" i="1"/>
  <c r="CP795" i="1"/>
  <c r="CP1248" i="1"/>
  <c r="CO1901" i="1"/>
  <c r="CN1901" i="1"/>
  <c r="CP482" i="1"/>
  <c r="CP1199" i="1"/>
  <c r="CP1936" i="1"/>
  <c r="CO250" i="1"/>
  <c r="CN250" i="1"/>
  <c r="CO758" i="1"/>
  <c r="CN758" i="1"/>
  <c r="CO1657" i="1"/>
  <c r="CN1657" i="1"/>
  <c r="CP2033" i="1"/>
  <c r="CN487" i="1"/>
  <c r="CO487" i="1"/>
  <c r="CO1193" i="1"/>
  <c r="CN1193" i="1"/>
  <c r="CO1711" i="1"/>
  <c r="CN1711" i="1"/>
  <c r="CO169" i="1"/>
  <c r="CN169" i="1"/>
  <c r="CP976" i="1"/>
  <c r="CR1077" i="1"/>
  <c r="CP1332" i="1"/>
  <c r="CO488" i="1"/>
  <c r="CN488" i="1"/>
  <c r="CP1094" i="1"/>
  <c r="CP1788" i="1"/>
  <c r="CO466" i="1"/>
  <c r="CN466" i="1"/>
  <c r="CP934" i="1"/>
  <c r="CN1671" i="1"/>
  <c r="CO1671" i="1"/>
  <c r="CR2015" i="1"/>
  <c r="CR600" i="1"/>
  <c r="CN1056" i="1"/>
  <c r="CO1056" i="1"/>
  <c r="CO354" i="1"/>
  <c r="CN354" i="1"/>
  <c r="CP690" i="1"/>
  <c r="CN1486" i="1"/>
  <c r="CO1486" i="1"/>
  <c r="CP1941" i="1"/>
  <c r="CP470" i="1"/>
  <c r="CR1059" i="1"/>
  <c r="CP1987" i="1"/>
  <c r="DA1812" i="1"/>
  <c r="DB1812" i="1"/>
  <c r="CR1779" i="1"/>
  <c r="DE427" i="1"/>
  <c r="CD1345" i="1"/>
  <c r="CA1357" i="1"/>
  <c r="BZ1357" i="1"/>
  <c r="CD899" i="1"/>
  <c r="CA963" i="1"/>
  <c r="BZ963" i="1"/>
  <c r="BZ1935" i="1"/>
  <c r="CA1935" i="1"/>
  <c r="CB1552" i="1"/>
  <c r="BZ331" i="1"/>
  <c r="CA331" i="1"/>
  <c r="CD1009" i="1"/>
  <c r="CB493" i="1"/>
  <c r="BZ2016" i="1"/>
  <c r="CA2016" i="1"/>
  <c r="CA1024" i="1"/>
  <c r="BZ1024" i="1"/>
  <c r="CD706" i="1"/>
  <c r="BZ611" i="1"/>
  <c r="CA611" i="1"/>
  <c r="CA1301" i="1"/>
  <c r="BZ1301" i="1"/>
  <c r="CB306" i="1"/>
  <c r="CD869" i="1"/>
  <c r="CA1127" i="1"/>
  <c r="BZ1127" i="1"/>
  <c r="CB1481" i="1"/>
  <c r="CD185" i="1"/>
  <c r="BZ221" i="1"/>
  <c r="CA221" i="1"/>
  <c r="BZ1427" i="1"/>
  <c r="CA1427" i="1"/>
  <c r="CB1448" i="1"/>
  <c r="BZ599" i="1"/>
  <c r="CA599" i="1"/>
  <c r="BZ1792" i="1"/>
  <c r="CA1792" i="1"/>
  <c r="CB1095" i="1"/>
  <c r="CD921" i="1"/>
  <c r="CB1958" i="1"/>
  <c r="CD1176" i="1"/>
  <c r="CD1012" i="1"/>
  <c r="CD264" i="1"/>
  <c r="CB1871" i="1"/>
  <c r="CB1484" i="1"/>
  <c r="CA266" i="1"/>
  <c r="BZ266" i="1"/>
  <c r="CB1789" i="1"/>
  <c r="CD1298" i="1"/>
  <c r="CD767" i="1"/>
  <c r="CB785" i="1"/>
  <c r="CB1741" i="1"/>
  <c r="CA642" i="1"/>
  <c r="BZ642" i="1"/>
  <c r="CD714" i="1"/>
  <c r="CD371" i="1"/>
  <c r="CD590" i="1"/>
  <c r="CB1507" i="1"/>
  <c r="BZ811" i="1"/>
  <c r="CA811" i="1"/>
  <c r="CB1034" i="1"/>
  <c r="BZ337" i="1"/>
  <c r="CA337" i="1"/>
  <c r="CB1506" i="1"/>
  <c r="CB1922" i="1"/>
  <c r="CB795" i="1"/>
  <c r="CD668" i="1"/>
  <c r="CD307" i="1"/>
  <c r="CD445" i="1"/>
  <c r="CD2014" i="1"/>
  <c r="CN407" i="1"/>
  <c r="CO407" i="1"/>
  <c r="CR1692" i="1"/>
  <c r="CP1114" i="1"/>
  <c r="CB812" i="1"/>
  <c r="BZ1296" i="1"/>
  <c r="CA1296" i="1"/>
  <c r="DA1097" i="1"/>
  <c r="DB1097" i="1"/>
  <c r="CR295" i="1"/>
  <c r="CP538" i="1"/>
  <c r="CN1306" i="1"/>
  <c r="CO1306" i="1"/>
  <c r="CP1688" i="1"/>
  <c r="CB817" i="1"/>
  <c r="BZ411" i="1"/>
  <c r="CA411" i="1"/>
  <c r="CB807" i="1"/>
  <c r="DB1628" i="1"/>
  <c r="DA1628" i="1"/>
  <c r="DB574" i="1"/>
  <c r="DA574" i="1"/>
  <c r="DE1748" i="1"/>
  <c r="CO1447" i="1"/>
  <c r="CN1447" i="1"/>
  <c r="CP1370" i="1"/>
  <c r="CP576" i="1"/>
  <c r="CD1969" i="1"/>
  <c r="CD407" i="1"/>
  <c r="BZ457" i="1"/>
  <c r="CA457" i="1"/>
  <c r="CA1909" i="1"/>
  <c r="BZ1909" i="1"/>
  <c r="BZ267" i="1"/>
  <c r="CA267" i="1"/>
  <c r="DB935" i="1"/>
  <c r="DA935" i="1"/>
  <c r="DC83" i="1"/>
  <c r="DB1436" i="1"/>
  <c r="DA1436" i="1"/>
  <c r="DA1129" i="1"/>
  <c r="DB1129" i="1"/>
  <c r="CN1422" i="1"/>
  <c r="CO1422" i="1"/>
  <c r="CO333" i="1"/>
  <c r="CN333" i="1"/>
  <c r="CN1869" i="1"/>
  <c r="CO1869" i="1"/>
  <c r="CR529" i="1"/>
  <c r="CA1267" i="1"/>
  <c r="BZ1267" i="1"/>
  <c r="CB989" i="1"/>
  <c r="CD1058" i="1"/>
  <c r="CB1177" i="1"/>
  <c r="BZ440" i="1"/>
  <c r="CA440" i="1"/>
  <c r="DA1225" i="1"/>
  <c r="DB1225" i="1"/>
  <c r="DC840" i="1"/>
  <c r="DB1124" i="1"/>
  <c r="DA1124" i="1"/>
  <c r="CP492" i="1"/>
  <c r="CP440" i="1"/>
  <c r="CP1853" i="1"/>
  <c r="CD1695" i="1"/>
  <c r="DE1712" i="1"/>
  <c r="CD1203" i="1"/>
  <c r="DE1528" i="1"/>
  <c r="DC686" i="1"/>
  <c r="DC487" i="1"/>
  <c r="DE767" i="1"/>
  <c r="DE1051" i="1"/>
  <c r="DB282" i="1"/>
  <c r="DA282" i="1"/>
  <c r="DE350" i="1"/>
  <c r="DC1952" i="1"/>
  <c r="DC867" i="1"/>
  <c r="DE1516" i="1"/>
  <c r="DE686" i="1"/>
  <c r="DE487" i="1"/>
  <c r="DC220" i="1"/>
  <c r="DE1791" i="1"/>
  <c r="DA1051" i="1"/>
  <c r="DB1051" i="1"/>
  <c r="DE834" i="1"/>
  <c r="DC1724" i="1"/>
  <c r="DA1205" i="1"/>
  <c r="DB1205" i="1"/>
  <c r="DE180" i="1"/>
  <c r="DE1952" i="1"/>
  <c r="DA1623" i="1"/>
  <c r="DB1623" i="1"/>
  <c r="DA1539" i="1"/>
  <c r="DB1539" i="1"/>
  <c r="DE1354" i="1"/>
  <c r="DC878" i="1"/>
  <c r="DE1826" i="1"/>
  <c r="CR1527" i="1"/>
  <c r="CP1215" i="1"/>
  <c r="CR753" i="1"/>
  <c r="CR81" i="1"/>
  <c r="CN1648" i="1"/>
  <c r="CO1648" i="1"/>
  <c r="CN1065" i="1"/>
  <c r="CO1065" i="1"/>
  <c r="CR706" i="1"/>
  <c r="CP419" i="1"/>
  <c r="CN1741" i="1"/>
  <c r="CO1741" i="1"/>
  <c r="CP776" i="1"/>
  <c r="CR1946" i="1"/>
  <c r="CR1053" i="1"/>
  <c r="CN765" i="1"/>
  <c r="CO765" i="1"/>
  <c r="DB667" i="1"/>
  <c r="DA667" i="1"/>
  <c r="DE1360" i="1"/>
  <c r="DE1207" i="1"/>
  <c r="DC767" i="1"/>
  <c r="DB1791" i="1"/>
  <c r="DA1791" i="1"/>
  <c r="DE1893" i="1"/>
  <c r="DA834" i="1"/>
  <c r="DB834" i="1"/>
  <c r="DB350" i="1"/>
  <c r="DA350" i="1"/>
  <c r="DC180" i="1"/>
  <c r="DC1208" i="1"/>
  <c r="DC546" i="1"/>
  <c r="DC250" i="1"/>
  <c r="DC1539" i="1"/>
  <c r="DE591" i="1"/>
  <c r="DE1409" i="1"/>
  <c r="DB878" i="1"/>
  <c r="DA878" i="1"/>
  <c r="CR126" i="1"/>
  <c r="CP535" i="1"/>
  <c r="CP1780" i="1"/>
  <c r="CO753" i="1"/>
  <c r="CN753" i="1"/>
  <c r="CN81" i="1"/>
  <c r="CO81" i="1"/>
  <c r="CN1212" i="1"/>
  <c r="CO1212" i="1"/>
  <c r="CP1065" i="1"/>
  <c r="CP706" i="1"/>
  <c r="CO419" i="1"/>
  <c r="CN419" i="1"/>
  <c r="CO1946" i="1"/>
  <c r="CN1946" i="1"/>
  <c r="CP198" i="1"/>
  <c r="CO1453" i="1"/>
  <c r="CN1453" i="1"/>
  <c r="CN879" i="1"/>
  <c r="CO879" i="1"/>
  <c r="CN108" i="1"/>
  <c r="CP108" i="1"/>
  <c r="CR1622" i="1"/>
  <c r="DC543" i="1"/>
  <c r="CD1392" i="1"/>
  <c r="CA1383" i="1"/>
  <c r="BZ1383" i="1"/>
  <c r="CB1386" i="1"/>
  <c r="CD1872" i="1"/>
  <c r="CA1981" i="1"/>
  <c r="BZ1981" i="1"/>
  <c r="CA849" i="1"/>
  <c r="BZ849" i="1"/>
  <c r="CD1526" i="1"/>
  <c r="BZ1933" i="1"/>
  <c r="CA1933" i="1"/>
  <c r="CD570" i="1"/>
  <c r="CB1193" i="1"/>
  <c r="BZ1294" i="1"/>
  <c r="CA1294" i="1"/>
  <c r="CB295" i="1"/>
  <c r="CB156" i="1"/>
  <c r="CD661" i="1"/>
  <c r="CB1273" i="1"/>
  <c r="CA536" i="1"/>
  <c r="BZ536" i="1"/>
  <c r="CB1475" i="1"/>
  <c r="CD2047" i="1"/>
  <c r="CD1405" i="1"/>
  <c r="CB297" i="1"/>
  <c r="BZ1748" i="1"/>
  <c r="CB1748" i="1"/>
  <c r="CB930" i="1"/>
  <c r="CD454" i="1"/>
  <c r="CA1862" i="1"/>
  <c r="BZ1862" i="1"/>
  <c r="CD75" i="1"/>
  <c r="CB670" i="1"/>
  <c r="CA439" i="1"/>
  <c r="BZ439" i="1"/>
  <c r="CB1317" i="1"/>
  <c r="CD1492" i="1"/>
  <c r="CD1740" i="1"/>
  <c r="CA1717" i="1"/>
  <c r="BZ1717" i="1"/>
  <c r="CD165" i="1"/>
  <c r="DB201" i="1"/>
  <c r="DA201" i="1"/>
  <c r="DC893" i="1"/>
  <c r="DE1531" i="1"/>
  <c r="DA1842" i="1"/>
  <c r="DB1842" i="1"/>
  <c r="DE534" i="1"/>
  <c r="DC1024" i="1"/>
  <c r="DA1989" i="1"/>
  <c r="DB1989" i="1"/>
  <c r="DE319" i="1"/>
  <c r="DC837" i="1"/>
  <c r="DE1644" i="1"/>
  <c r="DB63" i="1"/>
  <c r="DA63" i="1"/>
  <c r="DE459" i="1"/>
  <c r="DB1271" i="1"/>
  <c r="DA1271" i="1"/>
  <c r="DC2009" i="1"/>
  <c r="DC532" i="1"/>
  <c r="DC1663" i="1"/>
  <c r="DC55" i="1"/>
  <c r="DE717" i="1"/>
  <c r="DC1196" i="1"/>
  <c r="DE1895" i="1"/>
  <c r="DB241" i="1"/>
  <c r="DA241" i="1"/>
  <c r="DA940" i="1"/>
  <c r="DB940" i="1"/>
  <c r="DA1444" i="1"/>
  <c r="DC1444" i="1"/>
  <c r="DB132" i="1"/>
  <c r="DA132" i="1"/>
  <c r="DC370" i="1"/>
  <c r="DB1333" i="1"/>
  <c r="DA1333" i="1"/>
  <c r="DC1780" i="1"/>
  <c r="DA449" i="1"/>
  <c r="DB449" i="1"/>
  <c r="DA907" i="1"/>
  <c r="DB907" i="1"/>
  <c r="DB1449" i="1"/>
  <c r="DA1449" i="1"/>
  <c r="DE86" i="1"/>
  <c r="DA609" i="1"/>
  <c r="DB609" i="1"/>
  <c r="DC1310" i="1"/>
  <c r="DE1331" i="1"/>
  <c r="DA433" i="1"/>
  <c r="DB433" i="1"/>
  <c r="DE1167" i="1"/>
  <c r="DC1487" i="1"/>
  <c r="DE1440" i="1"/>
  <c r="CN580" i="1"/>
  <c r="CO580" i="1"/>
  <c r="CR995" i="1"/>
  <c r="CO1809" i="1"/>
  <c r="CN1809" i="1"/>
  <c r="CP216" i="1"/>
  <c r="CN942" i="1"/>
  <c r="CO942" i="1"/>
  <c r="CN1413" i="1"/>
  <c r="CP1413" i="1"/>
  <c r="CP1831" i="1"/>
  <c r="CR551" i="1"/>
  <c r="CR1301" i="1"/>
  <c r="CR1541" i="1"/>
  <c r="CN247" i="1"/>
  <c r="CP247" i="1"/>
  <c r="CR708" i="1"/>
  <c r="CR1651" i="1"/>
  <c r="CP1993" i="1"/>
  <c r="CO478" i="1"/>
  <c r="CN478" i="1"/>
  <c r="CP1185" i="1"/>
  <c r="CR1709" i="1"/>
  <c r="CP135" i="1"/>
  <c r="CP967" i="1"/>
  <c r="CP905" i="1"/>
  <c r="CN2045" i="1"/>
  <c r="CO2045" i="1"/>
  <c r="CO644" i="1"/>
  <c r="CN644" i="1"/>
  <c r="CN926" i="1"/>
  <c r="CO926" i="1"/>
  <c r="CP1887" i="1"/>
  <c r="CO167" i="1"/>
  <c r="CN167" i="1"/>
  <c r="CP784" i="1"/>
  <c r="CN1399" i="1"/>
  <c r="CP1399" i="1"/>
  <c r="CR71" i="1"/>
  <c r="CP532" i="1"/>
  <c r="CP1132" i="1"/>
  <c r="CR1727" i="1"/>
  <c r="CR418" i="1"/>
  <c r="CN951" i="1"/>
  <c r="CO951" i="1"/>
  <c r="CR1376" i="1"/>
  <c r="CN710" i="1"/>
  <c r="CO710" i="1"/>
  <c r="CP978" i="1"/>
  <c r="CN1704" i="1"/>
  <c r="CO1704" i="1"/>
  <c r="CP243" i="1"/>
  <c r="CP806" i="1"/>
  <c r="CR1597" i="1"/>
  <c r="CP1861" i="1"/>
  <c r="DB630" i="1"/>
  <c r="DA630" i="1"/>
  <c r="DB781" i="1"/>
  <c r="DA781" i="1"/>
  <c r="DA1559" i="1"/>
  <c r="DB1559" i="1"/>
  <c r="BZ1848" i="1"/>
  <c r="CA1848" i="1"/>
  <c r="BZ1453" i="1"/>
  <c r="CA1453" i="1"/>
  <c r="CD546" i="1"/>
  <c r="BZ1628" i="1"/>
  <c r="CA1628" i="1"/>
  <c r="CB1018" i="1"/>
  <c r="CA873" i="1"/>
  <c r="BZ873" i="1"/>
  <c r="CB1790" i="1"/>
  <c r="CD1106" i="1"/>
  <c r="CB133" i="1"/>
  <c r="BZ1911" i="1"/>
  <c r="CA1911" i="1"/>
  <c r="CD1066" i="1"/>
  <c r="CB1950" i="1"/>
  <c r="CD1581" i="1"/>
  <c r="DC515" i="1"/>
  <c r="DE633" i="1"/>
  <c r="DC1155" i="1"/>
  <c r="DE1830" i="1"/>
  <c r="DA360" i="1"/>
  <c r="DB360" i="1"/>
  <c r="DA922" i="1"/>
  <c r="DB922" i="1"/>
  <c r="DC1481" i="1"/>
  <c r="DE2045" i="1"/>
  <c r="DA424" i="1"/>
  <c r="DB424" i="1"/>
  <c r="DE1269" i="1"/>
  <c r="DA1997" i="1"/>
  <c r="DB1997" i="1"/>
  <c r="DC525" i="1"/>
  <c r="DA936" i="1"/>
  <c r="DB936" i="1"/>
  <c r="DE1653" i="1"/>
  <c r="DC87" i="1"/>
  <c r="DA712" i="1"/>
  <c r="DB712" i="1"/>
  <c r="DC1168" i="1"/>
  <c r="DB1887" i="1"/>
  <c r="DA1887" i="1"/>
  <c r="DB524" i="1"/>
  <c r="DA524" i="1"/>
  <c r="DC789" i="1"/>
  <c r="DB1434" i="1"/>
  <c r="DA1434" i="1"/>
  <c r="DB118" i="1"/>
  <c r="DA118" i="1"/>
  <c r="DA298" i="1"/>
  <c r="DB298" i="1"/>
  <c r="DB1326" i="1"/>
  <c r="DA1326" i="1"/>
  <c r="DC1777" i="1"/>
  <c r="DC438" i="1"/>
  <c r="DC742" i="1"/>
  <c r="DE1442" i="1"/>
  <c r="DE192" i="1"/>
  <c r="DE783" i="1"/>
  <c r="DE1206" i="1"/>
  <c r="DA2007" i="1"/>
  <c r="DB2007" i="1"/>
  <c r="DC402" i="1"/>
  <c r="DC1149" i="1"/>
  <c r="DE1454" i="1"/>
  <c r="DC211" i="1"/>
  <c r="DA764" i="1"/>
  <c r="DB764" i="1"/>
  <c r="DB1322" i="1"/>
  <c r="DA1322" i="1"/>
  <c r="DB1551" i="1"/>
  <c r="DA1551" i="1"/>
  <c r="CN176" i="1"/>
  <c r="CO176" i="1"/>
  <c r="CR940" i="1"/>
  <c r="CP1411" i="1"/>
  <c r="CO1822" i="1"/>
  <c r="CN1822" i="1"/>
  <c r="CR544" i="1"/>
  <c r="CR1288" i="1"/>
  <c r="CN1536" i="1"/>
  <c r="CO1536" i="1"/>
  <c r="CO240" i="1"/>
  <c r="CN240" i="1"/>
  <c r="CP624" i="1"/>
  <c r="CO1631" i="1"/>
  <c r="CN1631" i="1"/>
  <c r="CP1893" i="1"/>
  <c r="CR587" i="1"/>
  <c r="CR932" i="1"/>
  <c r="CR1964" i="1"/>
  <c r="CR383" i="1"/>
  <c r="CO842" i="1"/>
  <c r="CN842" i="1"/>
  <c r="CP1584" i="1"/>
  <c r="CP1719" i="1"/>
  <c r="CO414" i="1"/>
  <c r="CN414" i="1"/>
  <c r="CN1082" i="1"/>
  <c r="CO1082" i="1"/>
  <c r="CP1765" i="1"/>
  <c r="CP97" i="1"/>
  <c r="CP1034" i="1"/>
  <c r="CR1395" i="1"/>
  <c r="CN68" i="1"/>
  <c r="CO68" i="1"/>
  <c r="CO516" i="1"/>
  <c r="CN516" i="1"/>
  <c r="CN1234" i="1"/>
  <c r="CO1234" i="1"/>
  <c r="CP1694" i="1"/>
  <c r="CO392" i="1"/>
  <c r="CN392" i="1"/>
  <c r="CR936" i="1"/>
  <c r="CP1364" i="1"/>
  <c r="CR130" i="1"/>
  <c r="CN726" i="1"/>
  <c r="CO726" i="1"/>
  <c r="CO1523" i="1"/>
  <c r="CN1523" i="1"/>
  <c r="CP220" i="1"/>
  <c r="CR778" i="1"/>
  <c r="CP1587" i="1"/>
  <c r="CO1760" i="1"/>
  <c r="CN1760" i="1"/>
  <c r="CO739" i="1"/>
  <c r="CN739" i="1"/>
  <c r="CN1163" i="1"/>
  <c r="CO1163" i="1"/>
  <c r="CO1962" i="1"/>
  <c r="CN1962" i="1"/>
  <c r="DB1416" i="1"/>
  <c r="DA1416" i="1"/>
  <c r="DC1793" i="1"/>
  <c r="CP1971" i="1"/>
  <c r="CA1861" i="1"/>
  <c r="BZ1861" i="1"/>
  <c r="CD1042" i="1"/>
  <c r="CB507" i="1"/>
  <c r="CB530" i="1"/>
  <c r="CB1122" i="1"/>
  <c r="CD1145" i="1"/>
  <c r="BZ912" i="1"/>
  <c r="CA912" i="1"/>
  <c r="CA996" i="1"/>
  <c r="BZ996" i="1"/>
  <c r="CD1331" i="1"/>
  <c r="CB853" i="1"/>
  <c r="CB907" i="1"/>
  <c r="CB1752" i="1"/>
  <c r="CB1398" i="1"/>
  <c r="CB184" i="1"/>
  <c r="CB1767" i="1"/>
  <c r="CB738" i="1"/>
  <c r="CB459" i="1"/>
  <c r="CB485" i="1"/>
  <c r="CD61" i="1"/>
  <c r="CD1022" i="1"/>
  <c r="CB855" i="1"/>
  <c r="CD1997" i="1"/>
  <c r="CA189" i="1"/>
  <c r="BZ189" i="1"/>
  <c r="BZ2029" i="1"/>
  <c r="CA2029" i="1"/>
  <c r="CD1304" i="1"/>
  <c r="CB555" i="1"/>
  <c r="DE660" i="1"/>
  <c r="DA113" i="1"/>
  <c r="DB113" i="1"/>
  <c r="DC801" i="1"/>
  <c r="DB1695" i="1"/>
  <c r="DA1695" i="1"/>
  <c r="DE2050" i="1"/>
  <c r="DE497" i="1"/>
  <c r="DC1214" i="1"/>
  <c r="DE1862" i="1"/>
  <c r="DB510" i="1"/>
  <c r="DA510" i="1"/>
  <c r="DA933" i="1"/>
  <c r="DB933" i="1"/>
  <c r="DC1647" i="1"/>
  <c r="DC60" i="1"/>
  <c r="DB701" i="1"/>
  <c r="DA701" i="1"/>
  <c r="DB1132" i="1"/>
  <c r="DA1132" i="1"/>
  <c r="DE1859" i="1"/>
  <c r="DE523" i="1"/>
  <c r="DE756" i="1"/>
  <c r="DE1399" i="1"/>
  <c r="DA92" i="1"/>
  <c r="DB92" i="1"/>
  <c r="DC750" i="1"/>
  <c r="DE1308" i="1"/>
  <c r="DE1765" i="1"/>
  <c r="DC421" i="1"/>
  <c r="DE850" i="1"/>
  <c r="DA1387" i="1"/>
  <c r="DB1387" i="1"/>
  <c r="DC175" i="1"/>
  <c r="DA766" i="1"/>
  <c r="DB766" i="1"/>
  <c r="DE1190" i="1"/>
  <c r="DE1996" i="1"/>
  <c r="DA372" i="1"/>
  <c r="DB372" i="1"/>
  <c r="DE1109" i="1"/>
  <c r="DC1429" i="1"/>
  <c r="DB206" i="1"/>
  <c r="DA206" i="1"/>
  <c r="DB761" i="1"/>
  <c r="DA761" i="1"/>
  <c r="DE1316" i="1"/>
  <c r="DC1428" i="1"/>
  <c r="DA381" i="1"/>
  <c r="DB381" i="1"/>
  <c r="DA1180" i="1"/>
  <c r="DB1180" i="1"/>
  <c r="DC1658" i="1"/>
  <c r="DE1156" i="1"/>
  <c r="CR539" i="1"/>
  <c r="CP1269" i="1"/>
  <c r="CO1253" i="1"/>
  <c r="CN1253" i="1"/>
  <c r="CN237" i="1"/>
  <c r="CO237" i="1"/>
  <c r="CO382" i="1"/>
  <c r="CN382" i="1"/>
  <c r="CO1603" i="1"/>
  <c r="CN1603" i="1"/>
  <c r="CO1778" i="1"/>
  <c r="CN1778" i="1"/>
  <c r="CR585" i="1"/>
  <c r="CN1255" i="1"/>
  <c r="CO1255" i="1"/>
  <c r="CR1959" i="1"/>
  <c r="CR407" i="1"/>
  <c r="CO890" i="1"/>
  <c r="CN890" i="1"/>
  <c r="CN1043" i="1"/>
  <c r="CO1043" i="1"/>
  <c r="CN2016" i="1"/>
  <c r="CO2016" i="1"/>
  <c r="CR604" i="1"/>
  <c r="CP1136" i="1"/>
  <c r="CN1566" i="1"/>
  <c r="CO1566" i="1"/>
  <c r="CO437" i="1"/>
  <c r="CN437" i="1"/>
  <c r="CN899" i="1"/>
  <c r="CO899" i="1"/>
  <c r="CR1663" i="1"/>
  <c r="CO2024" i="1"/>
  <c r="CN2024" i="1"/>
  <c r="CP463" i="1"/>
  <c r="CP1195" i="1"/>
  <c r="CO1692" i="1"/>
  <c r="CN1692" i="1"/>
  <c r="CP381" i="1"/>
  <c r="CO933" i="1"/>
  <c r="CN933" i="1"/>
  <c r="CP1319" i="1"/>
  <c r="CN123" i="1"/>
  <c r="CO123" i="1"/>
  <c r="CR721" i="1"/>
  <c r="CR1505" i="1"/>
  <c r="CP1387" i="1"/>
  <c r="CN449" i="1"/>
  <c r="CO449" i="1"/>
  <c r="CN1135" i="1"/>
  <c r="CO1135" i="1"/>
  <c r="CO1564" i="1"/>
  <c r="CN1564" i="1"/>
  <c r="CP713" i="1"/>
  <c r="CR1114" i="1"/>
  <c r="CN1949" i="1"/>
  <c r="CO1949" i="1"/>
  <c r="CP76" i="1"/>
  <c r="CO870" i="1"/>
  <c r="CN870" i="1"/>
  <c r="CP1496" i="1"/>
  <c r="DE2027" i="1"/>
  <c r="DA385" i="1"/>
  <c r="DB385" i="1"/>
  <c r="DE858" i="1"/>
  <c r="DA1332" i="1"/>
  <c r="DB1332" i="1"/>
  <c r="CB1166" i="1"/>
  <c r="CD1153" i="1"/>
  <c r="BZ916" i="1"/>
  <c r="CA916" i="1"/>
  <c r="CD1143" i="1"/>
  <c r="CD1571" i="1"/>
  <c r="CB225" i="1"/>
  <c r="CD278" i="1"/>
  <c r="CB1991" i="1"/>
  <c r="CD841" i="1"/>
  <c r="CB638" i="1"/>
  <c r="BZ1963" i="1"/>
  <c r="CA1963" i="1"/>
  <c r="CD1356" i="1"/>
  <c r="BZ2027" i="1"/>
  <c r="CA2027" i="1"/>
  <c r="CD106" i="1"/>
  <c r="CB1232" i="1"/>
  <c r="CD1091" i="1"/>
  <c r="CD314" i="1"/>
  <c r="BZ373" i="1"/>
  <c r="CA373" i="1"/>
  <c r="CA99" i="1"/>
  <c r="BZ99" i="1"/>
  <c r="CD692" i="1"/>
  <c r="CA1544" i="1"/>
  <c r="BZ1544" i="1"/>
  <c r="CD162" i="1"/>
  <c r="BZ812" i="1"/>
  <c r="CA812" i="1"/>
  <c r="CD936" i="1"/>
  <c r="CD1813" i="1"/>
  <c r="BZ1485" i="1"/>
  <c r="CB1485" i="1"/>
  <c r="CD406" i="1"/>
  <c r="CB1942" i="1"/>
  <c r="BZ1187" i="1"/>
  <c r="CA1187" i="1"/>
  <c r="CD528" i="1"/>
  <c r="CB620" i="1"/>
  <c r="CD1915" i="1"/>
  <c r="CD1577" i="1"/>
  <c r="CD483" i="1"/>
  <c r="CD1934" i="1"/>
  <c r="CB1296" i="1"/>
  <c r="CO1785" i="1"/>
  <c r="CN1785" i="1"/>
  <c r="DC657" i="1"/>
  <c r="DA1185" i="1"/>
  <c r="DB1185" i="1"/>
  <c r="DE1627" i="1"/>
  <c r="DC401" i="1"/>
  <c r="DC932" i="1"/>
  <c r="DC1451" i="1"/>
  <c r="DC119" i="1"/>
  <c r="DC689" i="1"/>
  <c r="DC1046" i="1"/>
  <c r="DB1846" i="1"/>
  <c r="DA1846" i="1"/>
  <c r="DA519" i="1"/>
  <c r="DB519" i="1"/>
  <c r="DA1141" i="1"/>
  <c r="DB1141" i="1"/>
  <c r="DE1395" i="1"/>
  <c r="DE57" i="1"/>
  <c r="DC705" i="1"/>
  <c r="DE1306" i="1"/>
  <c r="DC1743" i="1"/>
  <c r="DC418" i="1"/>
  <c r="DE831" i="1"/>
  <c r="DC1383" i="1"/>
  <c r="DE162" i="1"/>
  <c r="DE765" i="1"/>
  <c r="DA1112" i="1"/>
  <c r="DB1112" i="1"/>
  <c r="DC1987" i="1"/>
  <c r="DA341" i="1"/>
  <c r="DB341" i="1"/>
  <c r="DE1102" i="1"/>
  <c r="DC1413" i="1"/>
  <c r="DA179" i="1"/>
  <c r="DB179" i="1"/>
  <c r="DC732" i="1"/>
  <c r="DE1284" i="1"/>
  <c r="DB2005" i="1"/>
  <c r="DA2005" i="1"/>
  <c r="DB356" i="1"/>
  <c r="DA356" i="1"/>
  <c r="DE1639" i="1"/>
  <c r="DE292" i="1"/>
  <c r="DB870" i="1"/>
  <c r="DA870" i="1"/>
  <c r="DE1171" i="1"/>
  <c r="DB1878" i="1"/>
  <c r="DA1878" i="1"/>
  <c r="CR137" i="1"/>
  <c r="CP799" i="1"/>
  <c r="CO1614" i="1"/>
  <c r="CN1614" i="1"/>
  <c r="CR178" i="1"/>
  <c r="CN682" i="1"/>
  <c r="CO682" i="1"/>
  <c r="CR1354" i="1"/>
  <c r="CO1979" i="1"/>
  <c r="CN1979" i="1"/>
  <c r="CO472" i="1"/>
  <c r="CN472" i="1"/>
  <c r="CP820" i="1"/>
  <c r="CO1530" i="1"/>
  <c r="CN1530" i="1"/>
  <c r="CO184" i="1"/>
  <c r="CN184" i="1"/>
  <c r="CO674" i="1"/>
  <c r="CN674" i="1"/>
  <c r="CP1238" i="1"/>
  <c r="CP1829" i="1"/>
  <c r="CP504" i="1"/>
  <c r="CP1218" i="1"/>
  <c r="CP1698" i="1"/>
  <c r="CP286" i="1"/>
  <c r="CP771" i="1"/>
  <c r="CO1321" i="1"/>
  <c r="CN1321" i="1"/>
  <c r="CO1641" i="1"/>
  <c r="CN1641" i="1"/>
  <c r="CN339" i="1"/>
  <c r="CO339" i="1"/>
  <c r="CR1093" i="1"/>
  <c r="CP1860" i="1"/>
  <c r="CO234" i="1"/>
  <c r="CN234" i="1"/>
  <c r="CP1027" i="1"/>
  <c r="CO1293" i="1"/>
  <c r="CN1293" i="1"/>
  <c r="CP2037" i="1"/>
  <c r="CN517" i="1"/>
  <c r="CO517" i="1"/>
  <c r="CO1351" i="1"/>
  <c r="CN1351" i="1"/>
  <c r="CP1670" i="1"/>
  <c r="CR200" i="1"/>
  <c r="CP836" i="1"/>
  <c r="CR1401" i="1"/>
  <c r="CP362" i="1"/>
  <c r="CN1086" i="1"/>
  <c r="CO1086" i="1"/>
  <c r="CO1696" i="1"/>
  <c r="CN1696" i="1"/>
  <c r="CP261" i="1"/>
  <c r="CP779" i="1"/>
  <c r="CP994" i="1"/>
  <c r="CP1884" i="1"/>
  <c r="DC2043" i="1"/>
  <c r="CP1998" i="1"/>
  <c r="DC232" i="1"/>
  <c r="CD1999" i="1"/>
  <c r="CD1678" i="1"/>
  <c r="CA601" i="1"/>
  <c r="BZ601" i="1"/>
  <c r="CB1208" i="1"/>
  <c r="BZ1379" i="1"/>
  <c r="CA1379" i="1"/>
  <c r="CA734" i="1"/>
  <c r="BZ734" i="1"/>
  <c r="CA875" i="1"/>
  <c r="CB875" i="1"/>
  <c r="CD1270" i="1"/>
  <c r="CD1765" i="1"/>
  <c r="CB1401" i="1"/>
  <c r="CB188" i="1"/>
  <c r="CD1520" i="1"/>
  <c r="CB1662" i="1"/>
  <c r="CB356" i="1"/>
  <c r="CB375" i="1"/>
  <c r="CB1870" i="1"/>
  <c r="CD262" i="1"/>
  <c r="CB744" i="1"/>
  <c r="CB1711" i="1"/>
  <c r="CB1353" i="1"/>
  <c r="CD2023" i="1"/>
  <c r="CB2023" i="1"/>
  <c r="CB1366" i="1"/>
  <c r="BZ1551" i="1"/>
  <c r="CA1551" i="1"/>
  <c r="CB432" i="1"/>
  <c r="CD1615" i="1"/>
  <c r="BZ1103" i="1"/>
  <c r="CA1103" i="1"/>
  <c r="CB739" i="1"/>
  <c r="CD1656" i="1"/>
  <c r="CB1616" i="1"/>
  <c r="CB535" i="1"/>
  <c r="CD1965" i="1"/>
  <c r="CA1478" i="1"/>
  <c r="BZ1478" i="1"/>
  <c r="CB163" i="1"/>
  <c r="CB180" i="1"/>
  <c r="CB1179" i="1"/>
  <c r="DC1866" i="1"/>
  <c r="DA623" i="1"/>
  <c r="DB623" i="1"/>
  <c r="DE938" i="1"/>
  <c r="DC1885" i="1"/>
  <c r="DB237" i="1"/>
  <c r="DA237" i="1"/>
  <c r="DE797" i="1"/>
  <c r="DE1361" i="1"/>
  <c r="DA1847" i="1"/>
  <c r="DB1847" i="1"/>
  <c r="DC573" i="1"/>
  <c r="DA1162" i="1"/>
  <c r="DB1162" i="1"/>
  <c r="DE2003" i="1"/>
  <c r="DC301" i="1"/>
  <c r="DC505" i="1"/>
  <c r="DA1468" i="1"/>
  <c r="DB1468" i="1"/>
  <c r="DC1982" i="1"/>
  <c r="DB464" i="1"/>
  <c r="DA464" i="1"/>
  <c r="DE1242" i="1"/>
  <c r="DB1908" i="1"/>
  <c r="DA1908" i="1"/>
  <c r="DA355" i="1"/>
  <c r="DB355" i="1"/>
  <c r="DE805" i="1"/>
  <c r="DE1461" i="1"/>
  <c r="DE2047" i="1"/>
  <c r="DC549" i="1"/>
  <c r="DC1087" i="1"/>
  <c r="DA1785" i="1"/>
  <c r="DC1785" i="1"/>
  <c r="DB278" i="1"/>
  <c r="DA278" i="1"/>
  <c r="DC1557" i="1"/>
  <c r="DC2022" i="1"/>
  <c r="DB595" i="1"/>
  <c r="DA595" i="1"/>
  <c r="DE1152" i="1"/>
  <c r="DB1523" i="1"/>
  <c r="DA1523" i="1"/>
  <c r="DE528" i="1"/>
  <c r="DE768" i="1"/>
  <c r="DC1594" i="1"/>
  <c r="DC1751" i="1"/>
  <c r="DE678" i="1"/>
  <c r="DE1193" i="1"/>
  <c r="DC1964" i="1"/>
  <c r="CR263" i="1"/>
  <c r="CR895" i="1"/>
  <c r="CO1433" i="1"/>
  <c r="CN1433" i="1"/>
  <c r="CO1977" i="1"/>
  <c r="CN1977" i="1"/>
  <c r="CP593" i="1"/>
  <c r="CR1155" i="1"/>
  <c r="CP1635" i="1"/>
  <c r="CN370" i="1"/>
  <c r="CO370" i="1"/>
  <c r="CP801" i="1"/>
  <c r="CO1538" i="1"/>
  <c r="CN1538" i="1"/>
  <c r="CN1607" i="1"/>
  <c r="CO1607" i="1"/>
  <c r="CR579" i="1"/>
  <c r="CN1128" i="1"/>
  <c r="CO1128" i="1"/>
  <c r="CN1372" i="1"/>
  <c r="CO1372" i="1"/>
  <c r="CR430" i="1"/>
  <c r="CN897" i="1"/>
  <c r="CO897" i="1"/>
  <c r="CR1649" i="1"/>
  <c r="CN1989" i="1"/>
  <c r="CO1989" i="1"/>
  <c r="CP417" i="1"/>
  <c r="CR1192" i="1"/>
  <c r="CO1689" i="1"/>
  <c r="CN1689" i="1"/>
  <c r="CP523" i="1"/>
  <c r="CR981" i="1"/>
  <c r="CP1415" i="1"/>
  <c r="CP1933" i="1"/>
  <c r="CP77" i="1"/>
  <c r="CP677" i="1"/>
  <c r="CP1289" i="1"/>
  <c r="CN1721" i="1"/>
  <c r="CO1721" i="1"/>
  <c r="CP374" i="1"/>
  <c r="CN968" i="1"/>
  <c r="CO968" i="1"/>
  <c r="CP1683" i="1"/>
  <c r="CP58" i="1"/>
  <c r="CR489" i="1"/>
  <c r="CR1270" i="1"/>
  <c r="CP144" i="1"/>
  <c r="CP972" i="1"/>
  <c r="CN1685" i="1"/>
  <c r="CO1685" i="1"/>
  <c r="CP67" i="1"/>
  <c r="CR755" i="1"/>
  <c r="CR1392" i="1"/>
  <c r="CN1882" i="1"/>
  <c r="CO1882" i="1"/>
  <c r="DA838" i="1"/>
  <c r="DB838" i="1"/>
  <c r="DB1703" i="1"/>
  <c r="DA1703" i="1"/>
  <c r="DA1920" i="1"/>
  <c r="DC1920" i="1"/>
  <c r="BZ1905" i="1"/>
  <c r="CA1905" i="1"/>
  <c r="CA1412" i="1"/>
  <c r="BZ1412" i="1"/>
  <c r="CD144" i="1"/>
  <c r="CD149" i="1"/>
  <c r="CB1535" i="1"/>
  <c r="BZ1593" i="1"/>
  <c r="CA1593" i="1"/>
  <c r="BZ499" i="1"/>
  <c r="CA499" i="1"/>
  <c r="CD1064" i="1"/>
  <c r="CD631" i="1"/>
  <c r="CD1016" i="1"/>
  <c r="CB136" i="1"/>
  <c r="BZ1264" i="1"/>
  <c r="CA1264" i="1"/>
  <c r="BZ1098" i="1"/>
  <c r="CA1098" i="1"/>
  <c r="CD321" i="1"/>
  <c r="CD1967" i="1"/>
  <c r="CD1646" i="1"/>
  <c r="CD524" i="1"/>
  <c r="CB998" i="1"/>
  <c r="CB1342" i="1"/>
  <c r="CD698" i="1"/>
  <c r="BZ861" i="1"/>
  <c r="CA861" i="1"/>
  <c r="CD1689" i="1"/>
  <c r="CD1361" i="1"/>
  <c r="CB261" i="1"/>
  <c r="CB1829" i="1"/>
  <c r="CD1051" i="1"/>
  <c r="CD390" i="1"/>
  <c r="CB513" i="1"/>
  <c r="CB1936" i="1"/>
  <c r="BZ1083" i="1"/>
  <c r="CA1083" i="1"/>
  <c r="CB960" i="1"/>
  <c r="CA1938" i="1"/>
  <c r="BZ1938" i="1"/>
  <c r="CD1184" i="1"/>
  <c r="CD518" i="1"/>
  <c r="CA605" i="1"/>
  <c r="BZ605" i="1"/>
  <c r="CB1784" i="1"/>
  <c r="CB1454" i="1"/>
  <c r="CD372" i="1"/>
  <c r="BZ1703" i="1"/>
  <c r="CA1703" i="1"/>
  <c r="CB765" i="1"/>
  <c r="CB931" i="1"/>
  <c r="CB987" i="1"/>
  <c r="DA1592" i="1"/>
  <c r="DB1592" i="1"/>
  <c r="DE231" i="1"/>
  <c r="DC784" i="1"/>
  <c r="DE1327" i="1"/>
  <c r="DB1655" i="1"/>
  <c r="DA1655" i="1"/>
  <c r="DC468" i="1"/>
  <c r="DC1336" i="1"/>
  <c r="DA1836" i="1"/>
  <c r="DB1836" i="1"/>
  <c r="DB287" i="1"/>
  <c r="DA287" i="1"/>
  <c r="DC945" i="1"/>
  <c r="DE1457" i="1"/>
  <c r="DC1953" i="1"/>
  <c r="DC440" i="1"/>
  <c r="DB1237" i="1"/>
  <c r="DA1237" i="1"/>
  <c r="DE1905" i="1"/>
  <c r="DC348" i="1"/>
  <c r="DC748" i="1"/>
  <c r="DE1420" i="1"/>
  <c r="DC2033" i="1"/>
  <c r="DA527" i="1"/>
  <c r="DB527" i="1"/>
  <c r="DC1062" i="1"/>
  <c r="DC1784" i="1"/>
  <c r="DB275" i="1"/>
  <c r="DA275" i="1"/>
  <c r="DE977" i="1"/>
  <c r="DB1550" i="1"/>
  <c r="DA1550" i="1"/>
  <c r="DB1980" i="1"/>
  <c r="DA1980" i="1"/>
  <c r="DE583" i="1"/>
  <c r="DE2021" i="1"/>
  <c r="DC511" i="1"/>
  <c r="DE1579" i="1"/>
  <c r="DE1911" i="1"/>
  <c r="DC1110" i="1"/>
  <c r="DC1954" i="1"/>
  <c r="DC445" i="1"/>
  <c r="DA889" i="1"/>
  <c r="DB889" i="1"/>
  <c r="DA1584" i="1"/>
  <c r="DB1584" i="1"/>
  <c r="DE622" i="1"/>
  <c r="CP574" i="1"/>
  <c r="CP1117" i="1"/>
  <c r="CO1633" i="1"/>
  <c r="CN1633" i="1"/>
  <c r="CP369" i="1"/>
  <c r="CP796" i="1"/>
  <c r="CO1515" i="1"/>
  <c r="CN1515" i="1"/>
  <c r="CP2050" i="1"/>
  <c r="CO571" i="1"/>
  <c r="CN571" i="1"/>
  <c r="CP1123" i="1"/>
  <c r="CR1216" i="1"/>
  <c r="CO274" i="1"/>
  <c r="CN274" i="1"/>
  <c r="CR756" i="1"/>
  <c r="CR1488" i="1"/>
  <c r="CO2026" i="1"/>
  <c r="CN2026" i="1"/>
  <c r="CR552" i="1"/>
  <c r="CR950" i="1"/>
  <c r="CR1357" i="1"/>
  <c r="CO328" i="1"/>
  <c r="CN328" i="1"/>
  <c r="CP889" i="1"/>
  <c r="CP1265" i="1"/>
  <c r="CN75" i="1"/>
  <c r="CO75" i="1"/>
  <c r="CP667" i="1"/>
  <c r="CO1273" i="1"/>
  <c r="CN1273" i="1"/>
  <c r="CP1714" i="1"/>
  <c r="CO315" i="1"/>
  <c r="CN315" i="1"/>
  <c r="CR949" i="1"/>
  <c r="CR1682" i="1"/>
  <c r="CP56" i="1"/>
  <c r="CP738" i="1"/>
  <c r="CP1262" i="1"/>
  <c r="CR2028" i="1"/>
  <c r="CR560" i="1"/>
  <c r="CP746" i="1"/>
  <c r="CP116" i="1"/>
  <c r="CP737" i="1"/>
  <c r="CN1384" i="1"/>
  <c r="CO1384" i="1"/>
  <c r="CR1880" i="1"/>
  <c r="CO205" i="1"/>
  <c r="CN205" i="1"/>
  <c r="CP910" i="1"/>
  <c r="CP1475" i="1"/>
  <c r="CO2038" i="1"/>
  <c r="CN2038" i="1"/>
  <c r="DC347" i="1"/>
  <c r="DC752" i="1"/>
  <c r="CB1589" i="1"/>
  <c r="CB1600" i="1"/>
  <c r="BZ504" i="1"/>
  <c r="CA504" i="1"/>
  <c r="CD1814" i="1"/>
  <c r="BZ1164" i="1"/>
  <c r="CA1164" i="1"/>
  <c r="CD913" i="1"/>
  <c r="CD829" i="1"/>
  <c r="CD1773" i="1"/>
  <c r="CB1530" i="1"/>
  <c r="CB237" i="1"/>
  <c r="BZ989" i="1"/>
  <c r="CA989" i="1"/>
  <c r="BZ147" i="1"/>
  <c r="CA147" i="1"/>
  <c r="CA715" i="1"/>
  <c r="BZ715" i="1"/>
  <c r="CB1118" i="1"/>
  <c r="BZ1346" i="1"/>
  <c r="CA1346" i="1"/>
  <c r="CD703" i="1"/>
  <c r="CA864" i="1"/>
  <c r="CB864" i="1"/>
  <c r="BZ1708" i="1"/>
  <c r="CA1708" i="1"/>
  <c r="CA1369" i="1"/>
  <c r="BZ1369" i="1"/>
  <c r="CA283" i="1"/>
  <c r="BZ283" i="1"/>
  <c r="CB1833" i="1"/>
  <c r="CA1058" i="1"/>
  <c r="BZ1058" i="1"/>
  <c r="BZ403" i="1"/>
  <c r="CA403" i="1"/>
  <c r="CD534" i="1"/>
  <c r="CA1951" i="1"/>
  <c r="BZ1951" i="1"/>
  <c r="BZ1087" i="1"/>
  <c r="CA1087" i="1"/>
  <c r="CD964" i="1"/>
  <c r="BZ2009" i="1"/>
  <c r="CA2009" i="1"/>
  <c r="CA1632" i="1"/>
  <c r="BZ1632" i="1"/>
  <c r="CA150" i="1"/>
  <c r="BZ150" i="1"/>
  <c r="BZ898" i="1"/>
  <c r="CA898" i="1"/>
  <c r="BZ1177" i="1"/>
  <c r="CA1177" i="1"/>
  <c r="BZ2034" i="1"/>
  <c r="CA2034" i="1"/>
  <c r="CB1930" i="1"/>
  <c r="CD1158" i="1"/>
  <c r="BZ479" i="1"/>
  <c r="CA479" i="1"/>
  <c r="CB586" i="1"/>
  <c r="CD1892" i="1"/>
  <c r="CD1543" i="1"/>
  <c r="CD458" i="1"/>
  <c r="CD1914" i="1"/>
  <c r="CD440" i="1"/>
  <c r="DE72" i="1"/>
  <c r="DC662" i="1"/>
  <c r="DB1368" i="1"/>
  <c r="DA1368" i="1"/>
  <c r="DE1662" i="1"/>
  <c r="DE470" i="1"/>
  <c r="DC1096" i="1"/>
  <c r="DC1371" i="1"/>
  <c r="DA193" i="1"/>
  <c r="DB193" i="1"/>
  <c r="DE709" i="1"/>
  <c r="DE1225" i="1"/>
  <c r="DA551" i="1"/>
  <c r="DB551" i="1"/>
  <c r="DE876" i="1"/>
  <c r="DC1558" i="1"/>
  <c r="DA80" i="1"/>
  <c r="DB80" i="1"/>
  <c r="DC446" i="1"/>
  <c r="DE1364" i="1"/>
  <c r="DC1642" i="1"/>
  <c r="DC329" i="1"/>
  <c r="DE905" i="1"/>
  <c r="DA1583" i="1"/>
  <c r="DB1583" i="1"/>
  <c r="DA117" i="1"/>
  <c r="DB117" i="1"/>
  <c r="DE840" i="1"/>
  <c r="DE1418" i="1"/>
  <c r="DE1719" i="1"/>
  <c r="DE518" i="1"/>
  <c r="DB1302" i="1"/>
  <c r="DA1302" i="1"/>
  <c r="DE1831" i="1"/>
  <c r="DA165" i="1"/>
  <c r="DB165" i="1"/>
  <c r="DE740" i="1"/>
  <c r="DE1278" i="1"/>
  <c r="DE1532" i="1"/>
  <c r="DE585" i="1"/>
  <c r="DE1124" i="1"/>
  <c r="DE1664" i="1"/>
  <c r="DE236" i="1"/>
  <c r="DA884" i="1"/>
  <c r="DB884" i="1"/>
  <c r="DE1445" i="1"/>
  <c r="DE1938" i="1"/>
  <c r="CN592" i="1"/>
  <c r="CO592" i="1"/>
  <c r="CP919" i="1"/>
  <c r="CN1362" i="1"/>
  <c r="CO1362" i="1"/>
  <c r="CR190" i="1"/>
  <c r="CR840" i="1"/>
  <c r="CO1334" i="1"/>
  <c r="CN1334" i="1"/>
  <c r="CR2011" i="1"/>
  <c r="CN492" i="1"/>
  <c r="CO492" i="1"/>
  <c r="CR1164" i="1"/>
  <c r="CR1686" i="1"/>
  <c r="CR225" i="1"/>
  <c r="CP689" i="1"/>
  <c r="CR1010" i="1"/>
  <c r="CP1832" i="1"/>
  <c r="CN434" i="1"/>
  <c r="CO434" i="1"/>
  <c r="CN1139" i="1"/>
  <c r="CO1139" i="1"/>
  <c r="CN1744" i="1"/>
  <c r="CP1744" i="1"/>
  <c r="CR195" i="1"/>
  <c r="CO974" i="1"/>
  <c r="CN974" i="1"/>
  <c r="CN1442" i="1"/>
  <c r="CO1442" i="1"/>
  <c r="CN2017" i="1"/>
  <c r="CO2017" i="1"/>
  <c r="CN440" i="1"/>
  <c r="CO440" i="1"/>
  <c r="CR1157" i="1"/>
  <c r="CR1865" i="1"/>
  <c r="CR347" i="1"/>
  <c r="CP805" i="1"/>
  <c r="CR1533" i="1"/>
  <c r="CR1748" i="1"/>
  <c r="CN530" i="1"/>
  <c r="CO530" i="1"/>
  <c r="CR1226" i="1"/>
  <c r="CR1771" i="1"/>
  <c r="CP307" i="1"/>
  <c r="CR881" i="1"/>
  <c r="CO1653" i="1"/>
  <c r="CN1653" i="1"/>
  <c r="CR510" i="1"/>
  <c r="CR1244" i="1"/>
  <c r="CR2007" i="1"/>
  <c r="CR146" i="1"/>
  <c r="CN930" i="1"/>
  <c r="CO930" i="1"/>
  <c r="CP1562" i="1"/>
  <c r="CP2049" i="1"/>
  <c r="DE1485" i="1"/>
  <c r="DA2038" i="1"/>
  <c r="DB2038" i="1"/>
  <c r="CN1853" i="1"/>
  <c r="CO1853" i="1"/>
  <c r="CA1550" i="1"/>
  <c r="BZ1550" i="1"/>
  <c r="CD1297" i="1"/>
  <c r="CD197" i="1"/>
  <c r="CD1739" i="1"/>
  <c r="CD836" i="1"/>
  <c r="CD362" i="1"/>
  <c r="CD451" i="1"/>
  <c r="CB1838" i="1"/>
  <c r="CB1368" i="1"/>
  <c r="CB123" i="1"/>
  <c r="CB1887" i="1"/>
  <c r="BZ464" i="1"/>
  <c r="CA464" i="1"/>
  <c r="CA769" i="1"/>
  <c r="BZ769" i="1"/>
  <c r="CD1993" i="1"/>
  <c r="CB1234" i="1"/>
  <c r="CD988" i="1"/>
  <c r="CD915" i="1"/>
  <c r="CB1057" i="1"/>
  <c r="CA1432" i="1"/>
  <c r="BZ1432" i="1"/>
  <c r="CA317" i="1"/>
  <c r="BZ317" i="1"/>
  <c r="CD1988" i="1"/>
  <c r="CD877" i="1"/>
  <c r="CD656" i="1"/>
  <c r="BZ585" i="1"/>
  <c r="CA585" i="1"/>
  <c r="CA1695" i="1"/>
  <c r="BZ1695" i="1"/>
  <c r="BZ1002" i="1"/>
  <c r="CA1002" i="1"/>
  <c r="CD2033" i="1"/>
  <c r="CA1462" i="1"/>
  <c r="BZ1462" i="1"/>
  <c r="CA1626" i="1"/>
  <c r="BZ1626" i="1"/>
  <c r="BZ416" i="1"/>
  <c r="CA416" i="1"/>
  <c r="BZ324" i="1"/>
  <c r="CA324" i="1"/>
  <c r="BZ1847" i="1"/>
  <c r="CA1847" i="1"/>
  <c r="BZ1111" i="1"/>
  <c r="CA1111" i="1"/>
  <c r="CB132" i="1"/>
  <c r="BZ1576" i="1"/>
  <c r="CA1576" i="1"/>
  <c r="BZ1072" i="1"/>
  <c r="CA1072" i="1"/>
  <c r="CD754" i="1"/>
  <c r="CD708" i="1"/>
  <c r="CD1609" i="1"/>
  <c r="CA1603" i="1"/>
  <c r="BZ1603" i="1"/>
  <c r="CB509" i="1"/>
  <c r="CD1387" i="1"/>
  <c r="CO1972" i="1"/>
  <c r="CN1972" i="1"/>
  <c r="DE313" i="1"/>
  <c r="DB855" i="1"/>
  <c r="DA855" i="1"/>
  <c r="DE1355" i="1"/>
  <c r="DE184" i="1"/>
  <c r="DB679" i="1"/>
  <c r="DA679" i="1"/>
  <c r="DE1277" i="1"/>
  <c r="DE1707" i="1"/>
  <c r="DB538" i="1"/>
  <c r="DA538" i="1"/>
  <c r="DE822" i="1"/>
  <c r="DC1543" i="1"/>
  <c r="DE398" i="1"/>
  <c r="DC1362" i="1"/>
  <c r="DE1610" i="1"/>
  <c r="DE550" i="1"/>
  <c r="DE619" i="1"/>
  <c r="DC1570" i="1"/>
  <c r="DB82" i="1"/>
  <c r="DA82" i="1"/>
  <c r="DC835" i="1"/>
  <c r="DC1407" i="1"/>
  <c r="DA1712" i="1"/>
  <c r="DB1712" i="1"/>
  <c r="DE496" i="1"/>
  <c r="DC1292" i="1"/>
  <c r="DA1828" i="1"/>
  <c r="DB1828" i="1"/>
  <c r="DA161" i="1"/>
  <c r="DB161" i="1"/>
  <c r="DE704" i="1"/>
  <c r="DE1259" i="1"/>
  <c r="DA1995" i="1"/>
  <c r="DB1995" i="1"/>
  <c r="DE563" i="1"/>
  <c r="DE1095" i="1"/>
  <c r="DE1646" i="1"/>
  <c r="DC198" i="1"/>
  <c r="DC882" i="1"/>
  <c r="DE1430" i="1"/>
  <c r="DE1931" i="1"/>
  <c r="DA539" i="1"/>
  <c r="DB539" i="1"/>
  <c r="DE1145" i="1"/>
  <c r="DB1945" i="1"/>
  <c r="DA1945" i="1"/>
  <c r="DE308" i="1"/>
  <c r="CO474" i="1"/>
  <c r="CN474" i="1"/>
  <c r="CN1069" i="1"/>
  <c r="CO1069" i="1"/>
  <c r="CO2008" i="1"/>
  <c r="CN2008" i="1"/>
  <c r="CP233" i="1"/>
  <c r="CR720" i="1"/>
  <c r="CP1465" i="1"/>
  <c r="CP1980" i="1"/>
  <c r="CR611" i="1"/>
  <c r="CR1197" i="1"/>
  <c r="CR1868" i="1"/>
  <c r="CP521" i="1"/>
  <c r="CO993" i="1"/>
  <c r="CP993" i="1"/>
  <c r="CO1346" i="1"/>
  <c r="CN1346" i="1"/>
  <c r="CN70" i="1"/>
  <c r="CO70" i="1"/>
  <c r="CP691" i="1"/>
  <c r="CR1279" i="1"/>
  <c r="CN1819" i="1"/>
  <c r="CO1819" i="1"/>
  <c r="CP421" i="1"/>
  <c r="CR1088" i="1"/>
  <c r="CP1537" i="1"/>
  <c r="CN112" i="1"/>
  <c r="CO112" i="1"/>
  <c r="CP725" i="1"/>
  <c r="CN1243" i="1"/>
  <c r="CO1243" i="1"/>
  <c r="CO2012" i="1"/>
  <c r="CN2012" i="1"/>
  <c r="CP541" i="1"/>
  <c r="CP922" i="1"/>
  <c r="CO1583" i="1"/>
  <c r="CN1583" i="1"/>
  <c r="CO230" i="1"/>
  <c r="CN230" i="1"/>
  <c r="CR823" i="1"/>
  <c r="CP1280" i="1"/>
  <c r="CN428" i="1"/>
  <c r="CO428" i="1"/>
  <c r="CR1111" i="1"/>
  <c r="CP105" i="1"/>
  <c r="CR747" i="1"/>
  <c r="CN1324" i="1"/>
  <c r="CO1324" i="1"/>
  <c r="CO1758" i="1"/>
  <c r="CN1758" i="1"/>
  <c r="CP431" i="1"/>
  <c r="CR987" i="1"/>
  <c r="CR1201" i="1"/>
  <c r="DE1303" i="1"/>
  <c r="CO1459" i="1"/>
  <c r="CN1459" i="1"/>
  <c r="DC149" i="1"/>
  <c r="DB564" i="1"/>
  <c r="DA564" i="1"/>
  <c r="CB2002" i="1"/>
  <c r="CD1300" i="1"/>
  <c r="BZ255" i="1"/>
  <c r="CA255" i="1"/>
  <c r="CA1897" i="1"/>
  <c r="BZ1897" i="1"/>
  <c r="CB244" i="1"/>
  <c r="BZ597" i="1"/>
  <c r="CA597" i="1"/>
  <c r="CD508" i="1"/>
  <c r="CD223" i="1"/>
  <c r="CD498" i="1"/>
  <c r="BZ1852" i="1"/>
  <c r="CA1852" i="1"/>
  <c r="CD1519" i="1"/>
  <c r="CD434" i="1"/>
  <c r="CB1874" i="1"/>
  <c r="CD1077" i="1"/>
  <c r="CD429" i="1"/>
  <c r="CD549" i="1"/>
  <c r="BZ1966" i="1"/>
  <c r="CA1966" i="1"/>
  <c r="BZ1120" i="1"/>
  <c r="CA1120" i="1"/>
  <c r="CA985" i="1"/>
  <c r="BZ985" i="1"/>
  <c r="CA315" i="1"/>
  <c r="BZ315" i="1"/>
  <c r="CB1647" i="1"/>
  <c r="CB135" i="1"/>
  <c r="CA176" i="1"/>
  <c r="BZ176" i="1"/>
  <c r="CD1459" i="1"/>
  <c r="CA94" i="1"/>
  <c r="BZ94" i="1"/>
  <c r="CD634" i="1"/>
  <c r="BZ1817" i="1"/>
  <c r="CA1817" i="1"/>
  <c r="CD1311" i="1"/>
  <c r="CD791" i="1"/>
  <c r="CA814" i="1"/>
  <c r="BZ814" i="1"/>
  <c r="CA1794" i="1"/>
  <c r="BZ1794" i="1"/>
  <c r="CB750" i="1"/>
  <c r="CA737" i="1"/>
  <c r="BZ737" i="1"/>
  <c r="BZ1223" i="1"/>
  <c r="CA1223" i="1"/>
  <c r="CB248" i="1"/>
  <c r="CA239" i="1"/>
  <c r="BZ239" i="1"/>
  <c r="CD329" i="1"/>
  <c r="CA1561" i="1"/>
  <c r="BZ1561" i="1"/>
  <c r="BZ1305" i="1"/>
  <c r="CA1305" i="1"/>
  <c r="BZ214" i="1"/>
  <c r="CA214" i="1"/>
  <c r="CD435" i="1"/>
  <c r="CD1092" i="1"/>
  <c r="CA729" i="1"/>
  <c r="BZ729" i="1"/>
  <c r="CA1574" i="1"/>
  <c r="BZ1574" i="1"/>
  <c r="CD793" i="1"/>
  <c r="CD1036" i="1"/>
  <c r="CD914" i="1"/>
  <c r="CD292" i="1"/>
  <c r="CB204" i="1"/>
  <c r="CD232" i="1"/>
  <c r="CD182" i="1"/>
  <c r="BZ762" i="1"/>
  <c r="CA762" i="1"/>
  <c r="CD1630" i="1"/>
  <c r="CA1160" i="1"/>
  <c r="BZ1160" i="1"/>
  <c r="CA550" i="1"/>
  <c r="BZ550" i="1"/>
  <c r="CB781" i="1"/>
  <c r="DE125" i="1"/>
  <c r="DC646" i="1"/>
  <c r="DC1291" i="1"/>
  <c r="DB1970" i="1"/>
  <c r="DA1970" i="1"/>
  <c r="DC339" i="1"/>
  <c r="DC1146" i="1"/>
  <c r="DC950" i="1"/>
  <c r="DE215" i="1"/>
  <c r="DE718" i="1"/>
  <c r="DB1356" i="1"/>
  <c r="DA1356" i="1"/>
  <c r="DC1591" i="1"/>
  <c r="DA514" i="1"/>
  <c r="DB514" i="1"/>
  <c r="DC830" i="1"/>
  <c r="DE1569" i="1"/>
  <c r="DE124" i="1"/>
  <c r="DE820" i="1"/>
  <c r="DC1404" i="1"/>
  <c r="DA1700" i="1"/>
  <c r="DB1700" i="1"/>
  <c r="DE492" i="1"/>
  <c r="DC1283" i="1"/>
  <c r="DC1818" i="1"/>
  <c r="DC145" i="1"/>
  <c r="DE693" i="1"/>
  <c r="DB1255" i="1"/>
  <c r="DC1255" i="1"/>
  <c r="DE1985" i="1"/>
  <c r="DB540" i="1"/>
  <c r="DA540" i="1"/>
  <c r="DB1063" i="1"/>
  <c r="DC1063" i="1"/>
  <c r="DE1641" i="1"/>
  <c r="DB284" i="1"/>
  <c r="DA284" i="1"/>
  <c r="DE839" i="1"/>
  <c r="DC1423" i="1"/>
  <c r="DB1914" i="1"/>
  <c r="DA1914" i="1"/>
  <c r="DC536" i="1"/>
  <c r="DE1120" i="1"/>
  <c r="DA1940" i="1"/>
  <c r="DB1940" i="1"/>
  <c r="DB234" i="1"/>
  <c r="DA234" i="1"/>
  <c r="DE875" i="1"/>
  <c r="DC1398" i="1"/>
  <c r="DB1530" i="1"/>
  <c r="DA1530" i="1"/>
  <c r="CN203" i="1"/>
  <c r="CO203" i="1"/>
  <c r="CR631" i="1"/>
  <c r="CN1462" i="1"/>
  <c r="CO1462" i="1"/>
  <c r="CO1951" i="1"/>
  <c r="CN1951" i="1"/>
  <c r="CP609" i="1"/>
  <c r="CR1150" i="1"/>
  <c r="CN1850" i="1"/>
  <c r="CO1850" i="1"/>
  <c r="CP519" i="1"/>
  <c r="CR983" i="1"/>
  <c r="CR1327" i="1"/>
  <c r="CR1516" i="1"/>
  <c r="CP393" i="1"/>
  <c r="CN1171" i="1"/>
  <c r="CO1171" i="1"/>
  <c r="CP1673" i="1"/>
  <c r="CR509" i="1"/>
  <c r="CP903" i="1"/>
  <c r="CP1339" i="1"/>
  <c r="CP128" i="1"/>
  <c r="CO709" i="1"/>
  <c r="CN709" i="1"/>
  <c r="CN1222" i="1"/>
  <c r="CO1222" i="1"/>
  <c r="CR1913" i="1"/>
  <c r="CR534" i="1"/>
  <c r="CO901" i="1"/>
  <c r="CN901" i="1"/>
  <c r="CP1580" i="1"/>
  <c r="CR221" i="1"/>
  <c r="CN794" i="1"/>
  <c r="CO794" i="1"/>
  <c r="CO1276" i="1"/>
  <c r="CN1276" i="1"/>
  <c r="CP1914" i="1"/>
  <c r="CO399" i="1"/>
  <c r="CN399" i="1"/>
  <c r="CO1108" i="1"/>
  <c r="CN1108" i="1"/>
  <c r="CP1572" i="1"/>
  <c r="CP183" i="1"/>
  <c r="CP657" i="1"/>
  <c r="CO1430" i="1"/>
  <c r="CN1430" i="1"/>
  <c r="CP409" i="1"/>
  <c r="CO979" i="1"/>
  <c r="CN979" i="1"/>
  <c r="CN1725" i="1"/>
  <c r="CO1725" i="1"/>
  <c r="CP109" i="1"/>
  <c r="CR603" i="1"/>
  <c r="CP1316" i="1"/>
  <c r="CR1299" i="1"/>
  <c r="DA373" i="1"/>
  <c r="DB373" i="1"/>
  <c r="DA1093" i="1"/>
  <c r="DB1093" i="1"/>
  <c r="DE1425" i="1"/>
  <c r="CD1916" i="1"/>
  <c r="BZ271" i="1"/>
  <c r="CA271" i="1"/>
  <c r="CB608" i="1"/>
  <c r="BZ529" i="1"/>
  <c r="CB529" i="1"/>
  <c r="CB1456" i="1"/>
  <c r="CB609" i="1"/>
  <c r="CB900" i="1"/>
  <c r="CB941" i="1"/>
  <c r="CB1590" i="1"/>
  <c r="CB323" i="1"/>
  <c r="CD1946" i="1"/>
  <c r="CB1239" i="1"/>
  <c r="CD598" i="1"/>
  <c r="CD695" i="1"/>
  <c r="CA1971" i="1"/>
  <c r="BZ1971" i="1"/>
  <c r="CD1123" i="1"/>
  <c r="CD994" i="1"/>
  <c r="BZ758" i="1"/>
  <c r="CA758" i="1"/>
  <c r="CA1663" i="1"/>
  <c r="BZ1663" i="1"/>
  <c r="CA148" i="1"/>
  <c r="BZ148" i="1"/>
  <c r="CD199" i="1"/>
  <c r="CD1527" i="1"/>
  <c r="CD172" i="1"/>
  <c r="CD640" i="1"/>
  <c r="CD1846" i="1"/>
  <c r="CD1315" i="1"/>
  <c r="CD832" i="1"/>
  <c r="CD820" i="1"/>
  <c r="BZ1880" i="1"/>
  <c r="CA1880" i="1"/>
  <c r="CD275" i="1"/>
  <c r="BZ1685" i="1"/>
  <c r="CA1685" i="1"/>
  <c r="CA1434" i="1"/>
  <c r="BZ1434" i="1"/>
  <c r="CB923" i="1"/>
  <c r="CD984" i="1"/>
  <c r="BZ1759" i="1"/>
  <c r="CA1759" i="1"/>
  <c r="CD724" i="1"/>
  <c r="CD732" i="1"/>
  <c r="BZ1786" i="1"/>
  <c r="CA1786" i="1"/>
  <c r="CB948" i="1"/>
  <c r="BZ370" i="1"/>
  <c r="CA370" i="1"/>
  <c r="CD466" i="1"/>
  <c r="CB115" i="1"/>
  <c r="CD1761" i="1"/>
  <c r="CD153" i="1"/>
  <c r="CB456" i="1"/>
  <c r="CB1285" i="1"/>
  <c r="CD966" i="1"/>
  <c r="CB357" i="1"/>
  <c r="CD1579" i="1"/>
  <c r="BZ837" i="1"/>
  <c r="CA837" i="1"/>
  <c r="CB217" i="1"/>
  <c r="CA1422" i="1"/>
  <c r="BZ1422" i="1"/>
  <c r="CB1442" i="1"/>
  <c r="CD699" i="1"/>
  <c r="CD1073" i="1"/>
  <c r="CD1796" i="1"/>
  <c r="BZ2046" i="1"/>
  <c r="CA2046" i="1"/>
  <c r="CB461" i="1"/>
  <c r="CB540" i="1"/>
  <c r="CB1855" i="1"/>
  <c r="CB790" i="1"/>
  <c r="CD293" i="1"/>
  <c r="CD393" i="1"/>
  <c r="DB176" i="1"/>
  <c r="DA176" i="1"/>
  <c r="DC677" i="1"/>
  <c r="DC1267" i="1"/>
  <c r="DB1683" i="1"/>
  <c r="DA1683" i="1"/>
  <c r="DE535" i="1"/>
  <c r="DE952" i="1"/>
  <c r="DC1540" i="1"/>
  <c r="DC230" i="1"/>
  <c r="DC656" i="1"/>
  <c r="DB1183" i="1"/>
  <c r="DA1183" i="1"/>
  <c r="DE1879" i="1"/>
  <c r="DC500" i="1"/>
  <c r="DC1054" i="1"/>
  <c r="DC1652" i="1"/>
  <c r="DC214" i="1"/>
  <c r="DC788" i="1"/>
  <c r="DC1500" i="1"/>
  <c r="DC1814" i="1"/>
  <c r="DC400" i="1"/>
  <c r="DC1098" i="1"/>
  <c r="DB1916" i="1"/>
  <c r="DA1916" i="1"/>
  <c r="DC303" i="1"/>
  <c r="DC869" i="1"/>
  <c r="DA1217" i="1"/>
  <c r="DB1217" i="1"/>
  <c r="DC1730" i="1"/>
  <c r="DA434" i="1"/>
  <c r="DB434" i="1"/>
  <c r="DA1256" i="1"/>
  <c r="DB1256" i="1"/>
  <c r="DC1783" i="1"/>
  <c r="DC253" i="1"/>
  <c r="DE995" i="1"/>
  <c r="DA1253" i="1"/>
  <c r="DB1253" i="1"/>
  <c r="DE2004" i="1"/>
  <c r="DE578" i="1"/>
  <c r="DB845" i="1"/>
  <c r="DA845" i="1"/>
  <c r="DE1713" i="1"/>
  <c r="DB312" i="1"/>
  <c r="DA312" i="1"/>
  <c r="DE896" i="1"/>
  <c r="DC1560" i="1"/>
  <c r="DC1998" i="1"/>
  <c r="CO291" i="1"/>
  <c r="CN291" i="1"/>
  <c r="CN828" i="1"/>
  <c r="CO828" i="1"/>
  <c r="CO1605" i="1"/>
  <c r="CN1605" i="1"/>
  <c r="CO2002" i="1"/>
  <c r="CN2002" i="1"/>
  <c r="CP447" i="1"/>
  <c r="CN1196" i="1"/>
  <c r="CO1196" i="1"/>
  <c r="CP1982" i="1"/>
  <c r="CO275" i="1"/>
  <c r="CN275" i="1"/>
  <c r="CO896" i="1"/>
  <c r="CN896" i="1"/>
  <c r="CP1532" i="1"/>
  <c r="CN61" i="1"/>
  <c r="CO61" i="1"/>
  <c r="CP676" i="1"/>
  <c r="CR1258" i="1"/>
  <c r="CP1807" i="1"/>
  <c r="CR404" i="1"/>
  <c r="CP1072" i="1"/>
  <c r="CR1522" i="1"/>
  <c r="CP60" i="1"/>
  <c r="CP718" i="1"/>
  <c r="CP1235" i="1"/>
  <c r="CP2010" i="1"/>
  <c r="CR623" i="1"/>
  <c r="CR929" i="1"/>
  <c r="CO1466" i="1"/>
  <c r="CN1466" i="1"/>
  <c r="CN222" i="1"/>
  <c r="CO222" i="1"/>
  <c r="CO727" i="1"/>
  <c r="CN727" i="1"/>
  <c r="CP1033" i="1"/>
  <c r="CP1526" i="1"/>
  <c r="CP83" i="1"/>
  <c r="CR938" i="1"/>
  <c r="CR1763" i="1"/>
  <c r="CP189" i="1"/>
  <c r="CP815" i="1"/>
  <c r="CO433" i="1"/>
  <c r="CN433" i="1"/>
  <c r="CP1159" i="1"/>
  <c r="CR1470" i="1"/>
  <c r="CR141" i="1"/>
  <c r="CP1070" i="1"/>
  <c r="CO1799" i="1"/>
  <c r="CN1799" i="1"/>
  <c r="DE146" i="1"/>
  <c r="DA880" i="1"/>
  <c r="DB880" i="1"/>
  <c r="DB1513" i="1"/>
  <c r="DA1513" i="1"/>
  <c r="BZ1763" i="1"/>
  <c r="CA1763" i="1"/>
  <c r="CB1754" i="1"/>
  <c r="CD517" i="1"/>
  <c r="CB383" i="1"/>
  <c r="CD778" i="1"/>
  <c r="CB1701" i="1"/>
  <c r="CB764" i="1"/>
  <c r="CB1718" i="1"/>
  <c r="CB1255" i="1"/>
  <c r="CB2030" i="1"/>
  <c r="CB889" i="1"/>
  <c r="CB1898" i="1"/>
  <c r="CB1150" i="1"/>
  <c r="CD326" i="1"/>
  <c r="CD213" i="1"/>
  <c r="CD87" i="1"/>
  <c r="CD121" i="1"/>
  <c r="CD505" i="1"/>
  <c r="CD1180" i="1"/>
  <c r="DC852" i="1"/>
  <c r="DE1204" i="1"/>
  <c r="DA1844" i="1"/>
  <c r="DB1844" i="1"/>
  <c r="DE209" i="1"/>
  <c r="DE895" i="1"/>
  <c r="DB1880" i="1"/>
  <c r="DA1880" i="1"/>
  <c r="DA547" i="1"/>
  <c r="DB547" i="1"/>
  <c r="DC1075" i="1"/>
  <c r="DE1990" i="1"/>
  <c r="DE944" i="1"/>
  <c r="DA2010" i="1"/>
  <c r="DB2010" i="1"/>
  <c r="DB1238" i="1"/>
  <c r="DA1238" i="1"/>
  <c r="DC1883" i="1"/>
  <c r="DA257" i="1"/>
  <c r="DC257" i="1"/>
  <c r="DA1019" i="1"/>
  <c r="DB1019" i="1"/>
  <c r="DC1529" i="1"/>
  <c r="DE110" i="1"/>
  <c r="DB751" i="1"/>
  <c r="DA751" i="1"/>
  <c r="DA1483" i="1"/>
  <c r="DB1483" i="1"/>
  <c r="DC1739" i="1"/>
  <c r="DC1015" i="1"/>
  <c r="DE1479" i="1"/>
  <c r="DB137" i="1"/>
  <c r="DA137" i="1"/>
  <c r="DE569" i="1"/>
  <c r="DB1178" i="1"/>
  <c r="DA1178" i="1"/>
  <c r="DB1630" i="1"/>
  <c r="DA1630" i="1"/>
  <c r="DE420" i="1"/>
  <c r="DA1100" i="1"/>
  <c r="DB1100" i="1"/>
  <c r="DB1710" i="1"/>
  <c r="DA1710" i="1"/>
  <c r="DB71" i="1"/>
  <c r="DA71" i="1"/>
  <c r="DB682" i="1"/>
  <c r="DA682" i="1"/>
  <c r="DC1345" i="1"/>
  <c r="DB1930" i="1"/>
  <c r="DA1930" i="1"/>
  <c r="CO255" i="1"/>
  <c r="CN255" i="1"/>
  <c r="CP878" i="1"/>
  <c r="CP1233" i="1"/>
  <c r="CR2000" i="1"/>
  <c r="CP349" i="1"/>
  <c r="CR1122" i="1"/>
  <c r="CO1735" i="1"/>
  <c r="CN1735" i="1"/>
  <c r="CN288" i="1"/>
  <c r="CO288" i="1"/>
  <c r="CN795" i="1"/>
  <c r="CO795" i="1"/>
  <c r="CO1248" i="1"/>
  <c r="CN1248" i="1"/>
  <c r="CP1901" i="1"/>
  <c r="CN482" i="1"/>
  <c r="CO482" i="1"/>
  <c r="CR1199" i="1"/>
  <c r="CR1936" i="1"/>
  <c r="CP250" i="1"/>
  <c r="CP758" i="1"/>
  <c r="CP1657" i="1"/>
  <c r="CN2033" i="1"/>
  <c r="CO2033" i="1"/>
  <c r="CP487" i="1"/>
  <c r="CR1193" i="1"/>
  <c r="CR1711" i="1"/>
  <c r="CR169" i="1"/>
  <c r="CR976" i="1"/>
  <c r="CN1077" i="1"/>
  <c r="CO1077" i="1"/>
  <c r="CR1332" i="1"/>
  <c r="CP488" i="1"/>
  <c r="CR1094" i="1"/>
  <c r="CR1788" i="1"/>
  <c r="CP466" i="1"/>
  <c r="CR934" i="1"/>
  <c r="CP1671" i="1"/>
  <c r="CP2015" i="1"/>
  <c r="CP600" i="1"/>
  <c r="CP1056" i="1"/>
  <c r="CR354" i="1"/>
  <c r="CO690" i="1"/>
  <c r="CN690" i="1"/>
  <c r="CP1486" i="1"/>
  <c r="CR1941" i="1"/>
  <c r="CO470" i="1"/>
  <c r="CN470" i="1"/>
  <c r="CP1059" i="1"/>
  <c r="CO1987" i="1"/>
  <c r="CN1987" i="1"/>
  <c r="DE1812" i="1"/>
  <c r="CO1779" i="1"/>
  <c r="CN1779" i="1"/>
  <c r="DC427" i="1"/>
  <c r="CB1345" i="1"/>
  <c r="CD1357" i="1"/>
  <c r="BZ899" i="1"/>
  <c r="CA899" i="1"/>
  <c r="CB963" i="1"/>
  <c r="CB1935" i="1"/>
  <c r="CD1552" i="1"/>
  <c r="CB331" i="1"/>
  <c r="CD1395" i="1"/>
  <c r="CD325" i="1"/>
  <c r="CB2016" i="1"/>
  <c r="CD1024" i="1"/>
  <c r="CA706" i="1"/>
  <c r="BZ706" i="1"/>
  <c r="CB611" i="1"/>
  <c r="CB1301" i="1"/>
  <c r="CD306" i="1"/>
  <c r="CB869" i="1"/>
  <c r="CD1127" i="1"/>
  <c r="CA1481" i="1"/>
  <c r="BZ1481" i="1"/>
  <c r="CB185" i="1"/>
  <c r="CB221" i="1"/>
  <c r="CB1427" i="1"/>
  <c r="CD1448" i="1"/>
  <c r="CD599" i="1"/>
  <c r="CB1792" i="1"/>
  <c r="BZ1095" i="1"/>
  <c r="CA1095" i="1"/>
  <c r="BZ921" i="1"/>
  <c r="CA921" i="1"/>
  <c r="CA1958" i="1"/>
  <c r="BZ1958" i="1"/>
  <c r="BZ1176" i="1"/>
  <c r="CA1176" i="1"/>
  <c r="BZ1012" i="1"/>
  <c r="CA1012" i="1"/>
  <c r="CA264" i="1"/>
  <c r="BZ264" i="1"/>
  <c r="CD1871" i="1"/>
  <c r="CD1484" i="1"/>
  <c r="CB266" i="1"/>
  <c r="CA1789" i="1"/>
  <c r="BZ1789" i="1"/>
  <c r="CB1298" i="1"/>
  <c r="CA767" i="1"/>
  <c r="BZ767" i="1"/>
  <c r="CD785" i="1"/>
  <c r="CA1741" i="1"/>
  <c r="BZ1741" i="1"/>
  <c r="CB642" i="1"/>
  <c r="BZ714" i="1"/>
  <c r="CA714" i="1"/>
  <c r="BZ371" i="1"/>
  <c r="CA371" i="1"/>
  <c r="BZ590" i="1"/>
  <c r="CA590" i="1"/>
  <c r="BZ1507" i="1"/>
  <c r="CA1507" i="1"/>
  <c r="CD811" i="1"/>
  <c r="CD1034" i="1"/>
  <c r="CD337" i="1"/>
  <c r="CD1506" i="1"/>
  <c r="CD1922" i="1"/>
  <c r="CD795" i="1"/>
  <c r="CA1204" i="1"/>
  <c r="BZ1204" i="1"/>
  <c r="CB668" i="1"/>
  <c r="BZ307" i="1"/>
  <c r="CA307" i="1"/>
  <c r="CB445" i="1"/>
  <c r="CB2014" i="1"/>
  <c r="CP604" i="1"/>
  <c r="CR1195" i="1"/>
  <c r="CR449" i="1"/>
  <c r="DC385" i="1"/>
  <c r="CB278" i="1"/>
  <c r="CB314" i="1"/>
  <c r="CB936" i="1"/>
  <c r="CA1942" i="1"/>
  <c r="BZ1942" i="1"/>
  <c r="CA1934" i="1"/>
  <c r="BZ1934" i="1"/>
  <c r="DB545" i="1"/>
  <c r="DA545" i="1"/>
  <c r="DA1522" i="1"/>
  <c r="DC1522" i="1"/>
  <c r="DE1495" i="1"/>
  <c r="DC807" i="1"/>
  <c r="DB2024" i="1"/>
  <c r="DA2024" i="1"/>
  <c r="DA1600" i="1"/>
  <c r="DC1600" i="1"/>
  <c r="CP289" i="1"/>
  <c r="CP1674" i="1"/>
  <c r="CP1291" i="1"/>
  <c r="CR681" i="1"/>
  <c r="CP634" i="1"/>
  <c r="CO158" i="1"/>
  <c r="CN158" i="1"/>
  <c r="CA799" i="1"/>
  <c r="BZ799" i="1"/>
  <c r="CA128" i="1"/>
  <c r="BZ128" i="1"/>
  <c r="CD1557" i="1"/>
  <c r="BZ1816" i="1"/>
  <c r="CA1816" i="1"/>
  <c r="CD637" i="1"/>
  <c r="CB1912" i="1"/>
  <c r="DC502" i="1"/>
  <c r="DB1437" i="1"/>
  <c r="DA1437" i="1"/>
  <c r="DE1251" i="1"/>
  <c r="DE782" i="1"/>
  <c r="DA130" i="1"/>
  <c r="DC130" i="1"/>
  <c r="DE203" i="1"/>
  <c r="CP637" i="1"/>
  <c r="CR213" i="1"/>
  <c r="CN66" i="1"/>
  <c r="CO66" i="1"/>
  <c r="CR1970" i="1"/>
  <c r="CR1220" i="1"/>
  <c r="CR1184" i="1"/>
  <c r="DB1688" i="1"/>
  <c r="DA1688" i="1"/>
  <c r="CD618" i="1"/>
  <c r="CA1803" i="1"/>
  <c r="BZ1803" i="1"/>
  <c r="BZ761" i="1"/>
  <c r="CA761" i="1"/>
  <c r="BZ1570" i="1"/>
  <c r="CA1570" i="1"/>
  <c r="CD1189" i="1"/>
  <c r="DC168" i="1"/>
  <c r="DC266" i="1"/>
  <c r="DB556" i="1"/>
  <c r="DA556" i="1"/>
  <c r="DE335" i="1"/>
  <c r="DA1738" i="1"/>
  <c r="DB1738" i="1"/>
  <c r="DA589" i="1"/>
  <c r="DB589" i="1"/>
  <c r="CR596" i="1"/>
  <c r="CO498" i="1"/>
  <c r="CN498" i="1"/>
  <c r="CP1062" i="1"/>
  <c r="CO350" i="1"/>
  <c r="CN350" i="1"/>
  <c r="CN1974" i="1"/>
  <c r="CO1974" i="1"/>
  <c r="CB1978" i="1"/>
  <c r="CB1780" i="1"/>
  <c r="CD1087" i="1"/>
  <c r="CD479" i="1"/>
  <c r="DB1662" i="1"/>
  <c r="DA1662" i="1"/>
  <c r="DA1855" i="1"/>
  <c r="DC1855" i="1"/>
  <c r="DC117" i="1"/>
  <c r="DC740" i="1"/>
  <c r="CP592" i="1"/>
  <c r="CP1686" i="1"/>
  <c r="CP195" i="1"/>
  <c r="CP530" i="1"/>
  <c r="CN881" i="1"/>
  <c r="CO881" i="1"/>
  <c r="CO1562" i="1"/>
  <c r="CN1562" i="1"/>
  <c r="CB197" i="1"/>
  <c r="CB1993" i="1"/>
  <c r="CB877" i="1"/>
  <c r="CB416" i="1"/>
  <c r="CD1576" i="1"/>
  <c r="CD509" i="1"/>
  <c r="DC679" i="1"/>
  <c r="DC550" i="1"/>
  <c r="DE161" i="1"/>
  <c r="DC1646" i="1"/>
  <c r="DA1931" i="1"/>
  <c r="DC1931" i="1"/>
  <c r="CR2008" i="1"/>
  <c r="CP1088" i="1"/>
  <c r="CN541" i="1"/>
  <c r="CO541" i="1"/>
  <c r="CO1280" i="1"/>
  <c r="CN1280" i="1"/>
  <c r="CR1324" i="1"/>
  <c r="CP1459" i="1"/>
  <c r="CB508" i="1"/>
  <c r="CB429" i="1"/>
  <c r="CD985" i="1"/>
  <c r="CA1459" i="1"/>
  <c r="BZ1459" i="1"/>
  <c r="BZ1311" i="1"/>
  <c r="CA1311" i="1"/>
  <c r="CD1223" i="1"/>
  <c r="CB435" i="1"/>
  <c r="CB292" i="1"/>
  <c r="CB630" i="1"/>
  <c r="DB747" i="1"/>
  <c r="DA747" i="1"/>
  <c r="DE1212" i="1"/>
  <c r="DA661" i="1"/>
  <c r="DB661" i="1"/>
  <c r="DC1134" i="1"/>
  <c r="DB322" i="1"/>
  <c r="DA322" i="1"/>
  <c r="DA509" i="1"/>
  <c r="DB509" i="1"/>
  <c r="DA1706" i="1"/>
  <c r="DB1706" i="1"/>
  <c r="DC364" i="1"/>
  <c r="CR1153" i="1"/>
  <c r="CO586" i="1"/>
  <c r="CN586" i="1"/>
  <c r="CO1284" i="1"/>
  <c r="CN1284" i="1"/>
  <c r="CN89" i="1"/>
  <c r="CO89" i="1"/>
  <c r="CR761" i="1"/>
  <c r="CN1210" i="1"/>
  <c r="CO1210" i="1"/>
  <c r="CP1795" i="1"/>
  <c r="CR1581" i="1"/>
  <c r="CR1547" i="1"/>
  <c r="CD1904" i="1"/>
  <c r="BZ1239" i="1"/>
  <c r="CA1239" i="1"/>
  <c r="BZ994" i="1"/>
  <c r="CA994" i="1"/>
  <c r="CB148" i="1"/>
  <c r="CA1846" i="1"/>
  <c r="BZ1846" i="1"/>
  <c r="CD1880" i="1"/>
  <c r="BZ923" i="1"/>
  <c r="CA923" i="1"/>
  <c r="CB1786" i="1"/>
  <c r="CB1669" i="1"/>
  <c r="BZ447" i="1"/>
  <c r="CA447" i="1"/>
  <c r="CD1044" i="1"/>
  <c r="CA1635" i="1"/>
  <c r="BZ1635" i="1"/>
  <c r="DC265" i="1"/>
  <c r="DC1533" i="1"/>
  <c r="DA1078" i="1"/>
  <c r="DB1078" i="1"/>
  <c r="DC2028" i="1"/>
  <c r="DE1023" i="1"/>
  <c r="DE1749" i="1"/>
  <c r="DB170" i="1"/>
  <c r="DA170" i="1"/>
  <c r="DA423" i="1"/>
  <c r="DB423" i="1"/>
  <c r="CN1102" i="1"/>
  <c r="CO1102" i="1"/>
  <c r="CP1250" i="1"/>
  <c r="CO1124" i="1"/>
  <c r="CN1124" i="1"/>
  <c r="CO817" i="1"/>
  <c r="CN817" i="1"/>
  <c r="CO1317" i="1"/>
  <c r="CN1317" i="1"/>
  <c r="CO1519" i="1"/>
  <c r="CN1519" i="1"/>
  <c r="CP1571" i="1"/>
  <c r="CP507" i="1"/>
  <c r="CO1490" i="1"/>
  <c r="CN1490" i="1"/>
  <c r="CB613" i="1"/>
  <c r="CB325" i="1"/>
  <c r="CB213" i="1"/>
  <c r="DA166" i="1"/>
  <c r="DC166" i="1"/>
  <c r="DE1823" i="1"/>
  <c r="DB223" i="1"/>
  <c r="DA223" i="1"/>
  <c r="DB1679" i="1"/>
  <c r="DA1679" i="1"/>
  <c r="DA621" i="1"/>
  <c r="DB621" i="1"/>
  <c r="DE823" i="1"/>
  <c r="DC443" i="1"/>
  <c r="DE673" i="1"/>
  <c r="DB279" i="1"/>
  <c r="DA279" i="1"/>
  <c r="DB1673" i="1"/>
  <c r="DA1673" i="1"/>
  <c r="CO1934" i="1"/>
  <c r="CN1934" i="1"/>
  <c r="CO1025" i="1"/>
  <c r="CN1025" i="1"/>
  <c r="CP1911" i="1"/>
  <c r="CP1386" i="1"/>
  <c r="CP168" i="1"/>
  <c r="CR1204" i="1"/>
  <c r="CR160" i="1"/>
  <c r="DA466" i="1"/>
  <c r="DB466" i="1"/>
  <c r="CA247" i="1"/>
  <c r="BZ247" i="1"/>
  <c r="CB1983" i="1"/>
  <c r="CA997" i="1"/>
  <c r="BZ997" i="1"/>
  <c r="CA1652" i="1"/>
  <c r="BZ1652" i="1"/>
  <c r="CA689" i="1"/>
  <c r="BZ689" i="1"/>
  <c r="CD1638" i="1"/>
  <c r="CB581" i="1"/>
  <c r="CD1420" i="1"/>
  <c r="BZ845" i="1"/>
  <c r="CA845" i="1"/>
  <c r="BZ978" i="1"/>
  <c r="CA978" i="1"/>
  <c r="BZ471" i="1"/>
  <c r="CA471" i="1"/>
  <c r="BZ1733" i="1"/>
  <c r="CA1733" i="1"/>
  <c r="DE93" i="1"/>
  <c r="DE1932" i="1"/>
  <c r="DE220" i="1"/>
  <c r="DA1489" i="1"/>
  <c r="DB1489" i="1"/>
  <c r="DC1893" i="1"/>
  <c r="DE1724" i="1"/>
  <c r="DE1750" i="1"/>
  <c r="DB1208" i="1"/>
  <c r="DA1208" i="1"/>
  <c r="DB1248" i="1"/>
  <c r="DA1248" i="1"/>
  <c r="DB250" i="1"/>
  <c r="DA250" i="1"/>
  <c r="DE878" i="1"/>
  <c r="DA93" i="1"/>
  <c r="DB93" i="1"/>
  <c r="DC1932" i="1"/>
  <c r="DE1505" i="1"/>
  <c r="DB767" i="1"/>
  <c r="DA767" i="1"/>
  <c r="DE172" i="1"/>
  <c r="DC282" i="1"/>
  <c r="DB1073" i="1"/>
  <c r="DA1073" i="1"/>
  <c r="DC1750" i="1"/>
  <c r="DC972" i="1"/>
  <c r="DE546" i="1"/>
  <c r="DE250" i="1"/>
  <c r="DB867" i="1"/>
  <c r="DA867" i="1"/>
  <c r="DA591" i="1"/>
  <c r="DB591" i="1"/>
  <c r="DC1409" i="1"/>
  <c r="DA1516" i="1"/>
  <c r="DB1516" i="1"/>
  <c r="CO126" i="1"/>
  <c r="CN126" i="1"/>
  <c r="CR124" i="1"/>
  <c r="CR1780" i="1"/>
  <c r="CP1143" i="1"/>
  <c r="CP1212" i="1"/>
  <c r="CR360" i="1"/>
  <c r="CP208" i="1"/>
  <c r="CR1264" i="1"/>
  <c r="CP847" i="1"/>
  <c r="CR1138" i="1"/>
  <c r="CP1622" i="1"/>
  <c r="DC93" i="1"/>
  <c r="DA686" i="1"/>
  <c r="DB686" i="1"/>
  <c r="DB1932" i="1"/>
  <c r="DA1932" i="1"/>
  <c r="DB487" i="1"/>
  <c r="DA487" i="1"/>
  <c r="DC1505" i="1"/>
  <c r="DA220" i="1"/>
  <c r="DB220" i="1"/>
  <c r="DE1489" i="1"/>
  <c r="DB172" i="1"/>
  <c r="DA172" i="1"/>
  <c r="DC1051" i="1"/>
  <c r="DE282" i="1"/>
  <c r="DC1073" i="1"/>
  <c r="DB1724" i="1"/>
  <c r="DA1724" i="1"/>
  <c r="DE1205" i="1"/>
  <c r="DA1750" i="1"/>
  <c r="DB1750" i="1"/>
  <c r="DE972" i="1"/>
  <c r="DA1952" i="1"/>
  <c r="DB1952" i="1"/>
  <c r="DE1248" i="1"/>
  <c r="DC1623" i="1"/>
  <c r="DE867" i="1"/>
  <c r="DC2030" i="1"/>
  <c r="DC1354" i="1"/>
  <c r="DE133" i="1"/>
  <c r="DC1516" i="1"/>
  <c r="DC1826" i="1"/>
  <c r="CN875" i="1"/>
  <c r="CO875" i="1"/>
  <c r="CO1527" i="1"/>
  <c r="CN1527" i="1"/>
  <c r="CO124" i="1"/>
  <c r="CN124" i="1"/>
  <c r="CR1215" i="1"/>
  <c r="CP481" i="1"/>
  <c r="CR1143" i="1"/>
  <c r="CO614" i="1"/>
  <c r="CN614" i="1"/>
  <c r="CP1648" i="1"/>
  <c r="CP360" i="1"/>
  <c r="CO1396" i="1"/>
  <c r="CN1396" i="1"/>
  <c r="CR208" i="1"/>
  <c r="CO1264" i="1"/>
  <c r="CN1264" i="1"/>
  <c r="CR1848" i="1"/>
  <c r="CO847" i="1"/>
  <c r="CN847" i="1"/>
  <c r="CP1741" i="1"/>
  <c r="CR776" i="1"/>
  <c r="CO1138" i="1"/>
  <c r="CN1138" i="1"/>
  <c r="CN331" i="1"/>
  <c r="CO331" i="1"/>
  <c r="CN1053" i="1"/>
  <c r="CO1053" i="1"/>
  <c r="CN1620" i="1"/>
  <c r="CP1620" i="1"/>
  <c r="CP765" i="1"/>
  <c r="CR334" i="1"/>
  <c r="CN1555" i="1"/>
  <c r="CO1555" i="1"/>
  <c r="CN809" i="1"/>
  <c r="CO809" i="1"/>
  <c r="CO1257" i="1"/>
  <c r="CN1257" i="1"/>
  <c r="CR1774" i="1"/>
  <c r="DE667" i="1"/>
  <c r="CB1995" i="1"/>
  <c r="CB89" i="1"/>
  <c r="CA164" i="1"/>
  <c r="BZ164" i="1"/>
  <c r="CD1371" i="1"/>
  <c r="BZ503" i="1"/>
  <c r="CA503" i="1"/>
  <c r="CD1154" i="1"/>
  <c r="CB444" i="1"/>
  <c r="CB560" i="1"/>
  <c r="CD1014" i="1"/>
  <c r="BZ826" i="1"/>
  <c r="CA826" i="1"/>
  <c r="BZ1327" i="1"/>
  <c r="CA1327" i="1"/>
  <c r="CD879" i="1"/>
  <c r="CD1903" i="1"/>
  <c r="CD294" i="1"/>
  <c r="CB1089" i="1"/>
  <c r="CB579" i="1"/>
  <c r="CD1367" i="1"/>
  <c r="CD2041" i="1"/>
  <c r="CD1641" i="1"/>
  <c r="CD316" i="1"/>
  <c r="CD1649" i="1"/>
  <c r="CB1332" i="1"/>
  <c r="CB1065" i="1"/>
  <c r="CB1175" i="1"/>
  <c r="CB680" i="1"/>
  <c r="CD1682" i="1"/>
  <c r="CB813" i="1"/>
  <c r="CB1329" i="1"/>
  <c r="DA948" i="1"/>
  <c r="DB948" i="1"/>
  <c r="DB281" i="1"/>
  <c r="DA281" i="1"/>
  <c r="DE888" i="1"/>
  <c r="DC1232" i="1"/>
  <c r="DA1834" i="1"/>
  <c r="DB1834" i="1"/>
  <c r="DE647" i="1"/>
  <c r="DE1159" i="1"/>
  <c r="DE1835" i="1"/>
  <c r="DB939" i="1"/>
  <c r="DA939" i="1"/>
  <c r="DC1497" i="1"/>
  <c r="DB1881" i="1"/>
  <c r="DA1881" i="1"/>
  <c r="DE568" i="1"/>
  <c r="DA1231" i="1"/>
  <c r="DB1231" i="1"/>
  <c r="DE1870" i="1"/>
  <c r="DE222" i="1"/>
  <c r="DA1004" i="1"/>
  <c r="DB1004" i="1"/>
  <c r="DC1515" i="1"/>
  <c r="DA95" i="1"/>
  <c r="DB95" i="1"/>
  <c r="DA734" i="1"/>
  <c r="DB734" i="1"/>
  <c r="DE1475" i="1"/>
  <c r="DC1736" i="1"/>
  <c r="DE361" i="1"/>
  <c r="DA1010" i="1"/>
  <c r="DB1010" i="1"/>
  <c r="DB1460" i="1"/>
  <c r="DA1460" i="1"/>
  <c r="DE450" i="1"/>
  <c r="DE1169" i="1"/>
  <c r="DE1615" i="1"/>
  <c r="DE399" i="1"/>
  <c r="DB1092" i="1"/>
  <c r="DA1092" i="1"/>
  <c r="DE69" i="1"/>
  <c r="DB663" i="1"/>
  <c r="DA663" i="1"/>
  <c r="DC1342" i="1"/>
  <c r="DE1918" i="1"/>
  <c r="DB638" i="1"/>
  <c r="DA638" i="1"/>
  <c r="DC993" i="1"/>
  <c r="DB1064" i="1"/>
  <c r="DA1064" i="1"/>
  <c r="DC1375" i="1"/>
  <c r="CR207" i="1"/>
  <c r="CR1113" i="1"/>
  <c r="CP1731" i="1"/>
  <c r="CN276" i="1"/>
  <c r="CO276" i="1"/>
  <c r="CR782" i="1"/>
  <c r="CR1181" i="1"/>
  <c r="CN1900" i="1"/>
  <c r="CO1900" i="1"/>
  <c r="CP480" i="1"/>
  <c r="CN1191" i="1"/>
  <c r="CO1191" i="1"/>
  <c r="CR1930" i="1"/>
  <c r="CP342" i="1"/>
  <c r="CO843" i="1"/>
  <c r="CN843" i="1"/>
  <c r="CR1443" i="1"/>
  <c r="CO2040" i="1"/>
  <c r="CN2040" i="1"/>
  <c r="CN620" i="1"/>
  <c r="CO620" i="1"/>
  <c r="CN969" i="1"/>
  <c r="CO969" i="1"/>
  <c r="CN1290" i="1"/>
  <c r="CO1290" i="1"/>
  <c r="CN72" i="1"/>
  <c r="CO72" i="1"/>
  <c r="CN844" i="1"/>
  <c r="CO844" i="1"/>
  <c r="CO1600" i="1"/>
  <c r="CN1600" i="1"/>
  <c r="CN1757" i="1"/>
  <c r="CO1757" i="1"/>
  <c r="CR454" i="1"/>
  <c r="CP1092" i="1"/>
  <c r="CO1776" i="1"/>
  <c r="CN1776" i="1"/>
  <c r="CO460" i="1"/>
  <c r="CN460" i="1"/>
  <c r="CP921" i="1"/>
  <c r="CO1669" i="1"/>
  <c r="CN1669" i="1"/>
  <c r="CP1767" i="1"/>
  <c r="CN594" i="1"/>
  <c r="CO594" i="1"/>
  <c r="CR1048" i="1"/>
  <c r="CR1510" i="1"/>
  <c r="CN408" i="1"/>
  <c r="CO408" i="1"/>
  <c r="CR965" i="1"/>
  <c r="CP1634" i="1"/>
  <c r="CN353" i="1"/>
  <c r="CO353" i="1"/>
  <c r="CP1057" i="1"/>
  <c r="CR1986" i="1"/>
  <c r="CN319" i="1"/>
  <c r="CO319" i="1"/>
  <c r="CR1020" i="1"/>
  <c r="CR1448" i="1"/>
  <c r="CP1920" i="1"/>
  <c r="DA579" i="1"/>
  <c r="DB579" i="1"/>
  <c r="DE1209" i="1"/>
  <c r="DB1661" i="1"/>
  <c r="DA1661" i="1"/>
  <c r="CA1943" i="1"/>
  <c r="BZ1943" i="1"/>
  <c r="CB1559" i="1"/>
  <c r="CD334" i="1"/>
  <c r="CD2004" i="1"/>
  <c r="CD1124" i="1"/>
  <c r="CB617" i="1"/>
  <c r="BZ653" i="1"/>
  <c r="CA653" i="1"/>
  <c r="CD881" i="1"/>
  <c r="CB939" i="1"/>
  <c r="BZ1872" i="1"/>
  <c r="CA1872" i="1"/>
  <c r="BZ1014" i="1"/>
  <c r="CA1014" i="1"/>
  <c r="CB826" i="1"/>
  <c r="CB1981" i="1"/>
  <c r="CB1327" i="1"/>
  <c r="CD849" i="1"/>
  <c r="CA879" i="1"/>
  <c r="BZ879" i="1"/>
  <c r="CA1903" i="1"/>
  <c r="BZ1903" i="1"/>
  <c r="CA1526" i="1"/>
  <c r="BZ1526" i="1"/>
  <c r="CA294" i="1"/>
  <c r="BZ294" i="1"/>
  <c r="CB1933" i="1"/>
  <c r="CD1089" i="1"/>
  <c r="CD579" i="1"/>
  <c r="CB570" i="1"/>
  <c r="CB1367" i="1"/>
  <c r="CD1193" i="1"/>
  <c r="BZ2041" i="1"/>
  <c r="CA2041" i="1"/>
  <c r="CD1294" i="1"/>
  <c r="CB1641" i="1"/>
  <c r="CD295" i="1"/>
  <c r="BZ316" i="1"/>
  <c r="CA316" i="1"/>
  <c r="CB1320" i="1"/>
  <c r="CD1236" i="1"/>
  <c r="CD399" i="1"/>
  <c r="BZ1881" i="1"/>
  <c r="CA1881" i="1"/>
  <c r="CD1237" i="1"/>
  <c r="CA1020" i="1"/>
  <c r="CB1020" i="1"/>
  <c r="BZ67" i="1"/>
  <c r="CB67" i="1"/>
  <c r="BZ999" i="1"/>
  <c r="CA999" i="1"/>
  <c r="CD1722" i="1"/>
  <c r="CA776" i="1"/>
  <c r="BZ776" i="1"/>
  <c r="CD444" i="1"/>
  <c r="BZ1807" i="1"/>
  <c r="CA1807" i="1"/>
  <c r="CB1702" i="1"/>
  <c r="CB696" i="1"/>
  <c r="BZ1960" i="1"/>
  <c r="CA1960" i="1"/>
  <c r="CD1529" i="1"/>
  <c r="CD735" i="1"/>
  <c r="CD1093" i="1"/>
  <c r="CD1990" i="1"/>
  <c r="CD2036" i="1"/>
  <c r="CD1644" i="1"/>
  <c r="CB1989" i="1"/>
  <c r="CD212" i="1"/>
  <c r="CD947" i="1"/>
  <c r="CD151" i="1"/>
  <c r="CD388" i="1"/>
  <c r="CA830" i="1"/>
  <c r="BZ830" i="1"/>
  <c r="BZ1699" i="1"/>
  <c r="CA1699" i="1"/>
  <c r="DE201" i="1"/>
  <c r="DE893" i="1"/>
  <c r="DC1531" i="1"/>
  <c r="DC1842" i="1"/>
  <c r="DB534" i="1"/>
  <c r="DA534" i="1"/>
  <c r="DA1024" i="1"/>
  <c r="DB1024" i="1"/>
  <c r="DC1989" i="1"/>
  <c r="DA319" i="1"/>
  <c r="DC319" i="1"/>
  <c r="DA837" i="1"/>
  <c r="DB837" i="1"/>
  <c r="DA1644" i="1"/>
  <c r="DB1644" i="1"/>
  <c r="DC63" i="1"/>
  <c r="DB459" i="1"/>
  <c r="DA459" i="1"/>
  <c r="DE1271" i="1"/>
  <c r="DB2009" i="1"/>
  <c r="DA2009" i="1"/>
  <c r="DB532" i="1"/>
  <c r="DA532" i="1"/>
  <c r="DC948" i="1"/>
  <c r="DB1663" i="1"/>
  <c r="DA1663" i="1"/>
  <c r="DB55" i="1"/>
  <c r="DA55" i="1"/>
  <c r="DB717" i="1"/>
  <c r="DA717" i="1"/>
  <c r="DE1196" i="1"/>
  <c r="DA1895" i="1"/>
  <c r="DB1895" i="1"/>
  <c r="DC241" i="1"/>
  <c r="DC940" i="1"/>
  <c r="DE1444" i="1"/>
  <c r="DC132" i="1"/>
  <c r="DE370" i="1"/>
  <c r="DE1333" i="1"/>
  <c r="DA1780" i="1"/>
  <c r="DB1780" i="1"/>
  <c r="DE449" i="1"/>
  <c r="DC907" i="1"/>
  <c r="DC1449" i="1"/>
  <c r="DB86" i="1"/>
  <c r="DA86" i="1"/>
  <c r="DE609" i="1"/>
  <c r="DE1310" i="1"/>
  <c r="DA1331" i="1"/>
  <c r="DB1331" i="1"/>
  <c r="DC433" i="1"/>
  <c r="DC1167" i="1"/>
  <c r="DE1487" i="1"/>
  <c r="DA1440" i="1"/>
  <c r="DB1440" i="1"/>
  <c r="CR580" i="1"/>
  <c r="CO995" i="1"/>
  <c r="CN995" i="1"/>
  <c r="CP1809" i="1"/>
  <c r="CR216" i="1"/>
  <c r="CP942" i="1"/>
  <c r="CR1831" i="1"/>
  <c r="CO551" i="1"/>
  <c r="CN551" i="1"/>
  <c r="CO1301" i="1"/>
  <c r="CN1301" i="1"/>
  <c r="CP1541" i="1"/>
  <c r="CN708" i="1"/>
  <c r="CO708" i="1"/>
  <c r="CN1651" i="1"/>
  <c r="CO1651" i="1"/>
  <c r="CR1993" i="1"/>
  <c r="CR478" i="1"/>
  <c r="CR1185" i="1"/>
  <c r="CO1709" i="1"/>
  <c r="CN1709" i="1"/>
  <c r="CR135" i="1"/>
  <c r="CR967" i="1"/>
  <c r="CR905" i="1"/>
  <c r="CR2045" i="1"/>
  <c r="CR644" i="1"/>
  <c r="CP926" i="1"/>
  <c r="CR1887" i="1"/>
  <c r="CP167" i="1"/>
  <c r="CO784" i="1"/>
  <c r="CN784" i="1"/>
  <c r="CR1399" i="1"/>
  <c r="CN71" i="1"/>
  <c r="CO71" i="1"/>
  <c r="CO532" i="1"/>
  <c r="CN532" i="1"/>
  <c r="CR1132" i="1"/>
  <c r="CN1727" i="1"/>
  <c r="CO1727" i="1"/>
  <c r="CP418" i="1"/>
  <c r="CP951" i="1"/>
  <c r="CP1376" i="1"/>
  <c r="CR710" i="1"/>
  <c r="CR978" i="1"/>
  <c r="CR1704" i="1"/>
  <c r="CN243" i="1"/>
  <c r="CO243" i="1"/>
  <c r="CN806" i="1"/>
  <c r="CO806" i="1"/>
  <c r="CN1597" i="1"/>
  <c r="CP1597" i="1"/>
  <c r="CO1861" i="1"/>
  <c r="CN1861" i="1"/>
  <c r="DC630" i="1"/>
  <c r="DC781" i="1"/>
  <c r="DE1559" i="1"/>
  <c r="CB1848" i="1"/>
  <c r="CB1453" i="1"/>
  <c r="CB546" i="1"/>
  <c r="CB1628" i="1"/>
  <c r="BZ1018" i="1"/>
  <c r="CA1018" i="1"/>
  <c r="CB873" i="1"/>
  <c r="CD1906" i="1"/>
  <c r="CB1178" i="1"/>
  <c r="CB1290" i="1"/>
  <c r="CB333" i="1"/>
  <c r="CD1911" i="1"/>
  <c r="CB1066" i="1"/>
  <c r="BZ1950" i="1"/>
  <c r="CA1950" i="1"/>
  <c r="BZ1581" i="1"/>
  <c r="CA1581" i="1"/>
  <c r="DE515" i="1"/>
  <c r="DC633" i="1"/>
  <c r="DE1155" i="1"/>
  <c r="DB1830" i="1"/>
  <c r="DA1830" i="1"/>
  <c r="DE360" i="1"/>
  <c r="DE922" i="1"/>
  <c r="DE1481" i="1"/>
  <c r="DB2045" i="1"/>
  <c r="DA2045" i="1"/>
  <c r="DC424" i="1"/>
  <c r="DC1269" i="1"/>
  <c r="DE1997" i="1"/>
  <c r="DE525" i="1"/>
  <c r="DE936" i="1"/>
  <c r="DB1653" i="1"/>
  <c r="DA1653" i="1"/>
  <c r="DE87" i="1"/>
  <c r="DC712" i="1"/>
  <c r="DE1168" i="1"/>
  <c r="DC1887" i="1"/>
  <c r="DE524" i="1"/>
  <c r="DE789" i="1"/>
  <c r="DE1434" i="1"/>
  <c r="DC118" i="1"/>
  <c r="DC298" i="1"/>
  <c r="DE1326" i="1"/>
  <c r="DE1777" i="1"/>
  <c r="DE438" i="1"/>
  <c r="DE742" i="1"/>
  <c r="DC1442" i="1"/>
  <c r="DC192" i="1"/>
  <c r="DB783" i="1"/>
  <c r="DA783" i="1"/>
  <c r="DC1206" i="1"/>
  <c r="DC2007" i="1"/>
  <c r="DE402" i="1"/>
  <c r="DA1149" i="1"/>
  <c r="DB1149" i="1"/>
  <c r="DA211" i="1"/>
  <c r="DB211" i="1"/>
  <c r="DC764" i="1"/>
  <c r="DC1322" i="1"/>
  <c r="DC1551" i="1"/>
  <c r="CP176" i="1"/>
  <c r="CP940" i="1"/>
  <c r="CN1411" i="1"/>
  <c r="CO1411" i="1"/>
  <c r="CR1822" i="1"/>
  <c r="CP544" i="1"/>
  <c r="CN1288" i="1"/>
  <c r="CO1288" i="1"/>
  <c r="CP1536" i="1"/>
  <c r="CP240" i="1"/>
  <c r="CO624" i="1"/>
  <c r="CN624" i="1"/>
  <c r="CP1631" i="1"/>
  <c r="CN1893" i="1"/>
  <c r="CO1893" i="1"/>
  <c r="CP587" i="1"/>
  <c r="CP932" i="1"/>
  <c r="CP1964" i="1"/>
  <c r="CP383" i="1"/>
  <c r="CP842" i="1"/>
  <c r="CN1584" i="1"/>
  <c r="CO1584" i="1"/>
  <c r="CR1719" i="1"/>
  <c r="CP414" i="1"/>
  <c r="CP1082" i="1"/>
  <c r="CO1765" i="1"/>
  <c r="CN1765" i="1"/>
  <c r="CR97" i="1"/>
  <c r="CN1034" i="1"/>
  <c r="CO1034" i="1"/>
  <c r="CN1395" i="1"/>
  <c r="CO1395" i="1"/>
  <c r="CP68" i="1"/>
  <c r="CR516" i="1"/>
  <c r="CR1234" i="1"/>
  <c r="CO1694" i="1"/>
  <c r="CN1694" i="1"/>
  <c r="CR392" i="1"/>
  <c r="CP936" i="1"/>
  <c r="CO1364" i="1"/>
  <c r="CN1364" i="1"/>
  <c r="CP130" i="1"/>
  <c r="CP726" i="1"/>
  <c r="CP1523" i="1"/>
  <c r="CO220" i="1"/>
  <c r="CN220" i="1"/>
  <c r="CP778" i="1"/>
  <c r="CR1587" i="1"/>
  <c r="CR1760" i="1"/>
  <c r="CP739" i="1"/>
  <c r="CR1163" i="1"/>
  <c r="CP1962" i="1"/>
  <c r="DC1416" i="1"/>
  <c r="DE1793" i="1"/>
  <c r="CO1971" i="1"/>
  <c r="CN1971" i="1"/>
  <c r="CD1861" i="1"/>
  <c r="CA1042" i="1"/>
  <c r="BZ1042" i="1"/>
  <c r="CD507" i="1"/>
  <c r="BZ530" i="1"/>
  <c r="CA530" i="1"/>
  <c r="CD1122" i="1"/>
  <c r="BZ1145" i="1"/>
  <c r="CA1145" i="1"/>
  <c r="CB912" i="1"/>
  <c r="CB1667" i="1"/>
  <c r="BZ1309" i="1"/>
  <c r="CA1309" i="1"/>
  <c r="CD1493" i="1"/>
  <c r="CA228" i="1"/>
  <c r="BZ228" i="1"/>
  <c r="BZ235" i="1"/>
  <c r="CA235" i="1"/>
  <c r="CB1351" i="1"/>
  <c r="CD1352" i="1"/>
  <c r="CA481" i="1"/>
  <c r="BZ481" i="1"/>
  <c r="BZ1528" i="1"/>
  <c r="CA1528" i="1"/>
  <c r="CD702" i="1"/>
  <c r="CD1755" i="1"/>
  <c r="CB1062" i="1"/>
  <c r="CB258" i="1"/>
  <c r="CA83" i="1"/>
  <c r="BZ83" i="1"/>
  <c r="CA1944" i="1"/>
  <c r="BZ1944" i="1"/>
  <c r="CD718" i="1"/>
  <c r="BZ1631" i="1"/>
  <c r="CA1631" i="1"/>
  <c r="BZ1330" i="1"/>
  <c r="CA1330" i="1"/>
  <c r="CD1511" i="1"/>
  <c r="BZ1161" i="1"/>
  <c r="CA1161" i="1"/>
  <c r="DC660" i="1"/>
  <c r="DE113" i="1"/>
  <c r="DB801" i="1"/>
  <c r="DA801" i="1"/>
  <c r="DC1695" i="1"/>
  <c r="DB2050" i="1"/>
  <c r="DA2050" i="1"/>
  <c r="DC497" i="1"/>
  <c r="DA1214" i="1"/>
  <c r="DB1214" i="1"/>
  <c r="DC1862" i="1"/>
  <c r="DE510" i="1"/>
  <c r="DE933" i="1"/>
  <c r="DB1647" i="1"/>
  <c r="DA1647" i="1"/>
  <c r="DB60" i="1"/>
  <c r="DA60" i="1"/>
  <c r="DE701" i="1"/>
  <c r="DC1132" i="1"/>
  <c r="DA1859" i="1"/>
  <c r="DB1859" i="1"/>
  <c r="DB523" i="1"/>
  <c r="DA523" i="1"/>
  <c r="DB756" i="1"/>
  <c r="DA756" i="1"/>
  <c r="DB1399" i="1"/>
  <c r="DA1399" i="1"/>
  <c r="DC92" i="1"/>
  <c r="DA750" i="1"/>
  <c r="DB750" i="1"/>
  <c r="DB1308" i="1"/>
  <c r="DA1308" i="1"/>
  <c r="DA1765" i="1"/>
  <c r="DB1765" i="1"/>
  <c r="DB421" i="1"/>
  <c r="DA421" i="1"/>
  <c r="DC850" i="1"/>
  <c r="DE1387" i="1"/>
  <c r="DA175" i="1"/>
  <c r="DB175" i="1"/>
  <c r="DC766" i="1"/>
  <c r="DB1190" i="1"/>
  <c r="DA1190" i="1"/>
  <c r="DA1996" i="1"/>
  <c r="DB1996" i="1"/>
  <c r="DC372" i="1"/>
  <c r="DB1109" i="1"/>
  <c r="DA1109" i="1"/>
  <c r="DA1429" i="1"/>
  <c r="DB1429" i="1"/>
  <c r="DC206" i="1"/>
  <c r="DC761" i="1"/>
  <c r="DC1316" i="1"/>
  <c r="DA1428" i="1"/>
  <c r="DB1428" i="1"/>
  <c r="DC381" i="1"/>
  <c r="DC1180" i="1"/>
  <c r="DB1658" i="1"/>
  <c r="DA1658" i="1"/>
  <c r="DA1156" i="1"/>
  <c r="DB1156" i="1"/>
  <c r="CP539" i="1"/>
  <c r="CO1269" i="1"/>
  <c r="CN1269" i="1"/>
  <c r="CP1253" i="1"/>
  <c r="CR237" i="1"/>
  <c r="CP382" i="1"/>
  <c r="CR1603" i="1"/>
  <c r="CP1778" i="1"/>
  <c r="CO585" i="1"/>
  <c r="CN585" i="1"/>
  <c r="CR1255" i="1"/>
  <c r="CP1959" i="1"/>
  <c r="CP407" i="1"/>
  <c r="CP890" i="1"/>
  <c r="CR1043" i="1"/>
  <c r="CP2016" i="1"/>
  <c r="CN604" i="1"/>
  <c r="CO604" i="1"/>
  <c r="CR1136" i="1"/>
  <c r="CR1566" i="1"/>
  <c r="CR437" i="1"/>
  <c r="CR899" i="1"/>
  <c r="CP1663" i="1"/>
  <c r="CP2024" i="1"/>
  <c r="CR463" i="1"/>
  <c r="CO1195" i="1"/>
  <c r="CN1195" i="1"/>
  <c r="CP1692" i="1"/>
  <c r="CR381" i="1"/>
  <c r="CR933" i="1"/>
  <c r="CR1319" i="1"/>
  <c r="CR123" i="1"/>
  <c r="CN721" i="1"/>
  <c r="CO721" i="1"/>
  <c r="CN1505" i="1"/>
  <c r="CP1505" i="1"/>
  <c r="CN1387" i="1"/>
  <c r="CO1387" i="1"/>
  <c r="CP449" i="1"/>
  <c r="CR1135" i="1"/>
  <c r="CR1564" i="1"/>
  <c r="CR713" i="1"/>
  <c r="CO1114" i="1"/>
  <c r="CN1114" i="1"/>
  <c r="CP1949" i="1"/>
  <c r="CO76" i="1"/>
  <c r="CN76" i="1"/>
  <c r="CR870" i="1"/>
  <c r="CR1496" i="1"/>
  <c r="DB2027" i="1"/>
  <c r="DA2027" i="1"/>
  <c r="DE385" i="1"/>
  <c r="DC858" i="1"/>
  <c r="DE1332" i="1"/>
  <c r="BZ1166" i="1"/>
  <c r="CA1166" i="1"/>
  <c r="BZ1153" i="1"/>
  <c r="CA1153" i="1"/>
  <c r="CB916" i="1"/>
  <c r="CB1143" i="1"/>
  <c r="CB1571" i="1"/>
  <c r="CD225" i="1"/>
  <c r="BZ278" i="1"/>
  <c r="CA278" i="1"/>
  <c r="CD1923" i="1"/>
  <c r="CB346" i="1"/>
  <c r="CB967" i="1"/>
  <c r="CD1963" i="1"/>
  <c r="CB1356" i="1"/>
  <c r="CB2027" i="1"/>
  <c r="CB106" i="1"/>
  <c r="CD1232" i="1"/>
  <c r="BZ1091" i="1"/>
  <c r="CA1091" i="1"/>
  <c r="BZ314" i="1"/>
  <c r="CA314" i="1"/>
  <c r="CB373" i="1"/>
  <c r="CB99" i="1"/>
  <c r="BZ692" i="1"/>
  <c r="CA692" i="1"/>
  <c r="CB1544" i="1"/>
  <c r="CB162" i="1"/>
  <c r="CD812" i="1"/>
  <c r="BZ936" i="1"/>
  <c r="CA936" i="1"/>
  <c r="BZ1813" i="1"/>
  <c r="CA1813" i="1"/>
  <c r="CD1485" i="1"/>
  <c r="CB406" i="1"/>
  <c r="CD1942" i="1"/>
  <c r="CB1187" i="1"/>
  <c r="BZ528" i="1"/>
  <c r="CA528" i="1"/>
  <c r="BZ620" i="1"/>
  <c r="CA620" i="1"/>
  <c r="BZ1915" i="1"/>
  <c r="CA1915" i="1"/>
  <c r="BZ1577" i="1"/>
  <c r="CA1577" i="1"/>
  <c r="CA483" i="1"/>
  <c r="BZ483" i="1"/>
  <c r="CB1934" i="1"/>
  <c r="CD1296" i="1"/>
  <c r="DC200" i="1"/>
  <c r="DC545" i="1"/>
  <c r="DE1471" i="1"/>
  <c r="DB1764" i="1"/>
  <c r="DA1764" i="1"/>
  <c r="DB479" i="1"/>
  <c r="DA479" i="1"/>
  <c r="DE968" i="1"/>
  <c r="DE1522" i="1"/>
  <c r="DA261" i="1"/>
  <c r="DB261" i="1"/>
  <c r="DA921" i="1"/>
  <c r="DB921" i="1"/>
  <c r="DE1011" i="1"/>
  <c r="DB1984" i="1"/>
  <c r="DA1984" i="1"/>
  <c r="DE580" i="1"/>
  <c r="DE1173" i="1"/>
  <c r="DC1495" i="1"/>
  <c r="DE101" i="1"/>
  <c r="DC644" i="1"/>
  <c r="DB1480" i="1"/>
  <c r="DA1480" i="1"/>
  <c r="DE1988" i="1"/>
  <c r="DC469" i="1"/>
  <c r="DE1254" i="1"/>
  <c r="DC1924" i="1"/>
  <c r="DE358" i="1"/>
  <c r="DB807" i="1"/>
  <c r="DA807" i="1"/>
  <c r="DA1466" i="1"/>
  <c r="DB1466" i="1"/>
  <c r="DC1467" i="1"/>
  <c r="DE587" i="1"/>
  <c r="DE1097" i="1"/>
  <c r="DA1801" i="1"/>
  <c r="DB1801" i="1"/>
  <c r="DA302" i="1"/>
  <c r="DB302" i="1"/>
  <c r="DE1007" i="1"/>
  <c r="DE1603" i="1"/>
  <c r="DE2024" i="1"/>
  <c r="DE639" i="1"/>
  <c r="DA1174" i="1"/>
  <c r="DB1174" i="1"/>
  <c r="DB1581" i="1"/>
  <c r="DA1581" i="1"/>
  <c r="DB529" i="1"/>
  <c r="DA529" i="1"/>
  <c r="DA792" i="1"/>
  <c r="DB792" i="1"/>
  <c r="DE1600" i="1"/>
  <c r="DC881" i="1"/>
  <c r="CR546" i="1"/>
  <c r="CR1042" i="1"/>
  <c r="CR1762" i="1"/>
  <c r="CN295" i="1"/>
  <c r="CO295" i="1"/>
  <c r="CP904" i="1"/>
  <c r="CR1436" i="1"/>
  <c r="CP1984" i="1"/>
  <c r="CN289" i="1"/>
  <c r="CO289" i="1"/>
  <c r="CP1166" i="1"/>
  <c r="CR1637" i="1"/>
  <c r="CP371" i="1"/>
  <c r="CR830" i="1"/>
  <c r="CR1567" i="1"/>
  <c r="CO1674" i="1"/>
  <c r="CN1674" i="1"/>
  <c r="CN379" i="1"/>
  <c r="CO379" i="1"/>
  <c r="CR1064" i="1"/>
  <c r="CP1749" i="1"/>
  <c r="CN538" i="1"/>
  <c r="CO538" i="1"/>
  <c r="CR1016" i="1"/>
  <c r="CR1389" i="1"/>
  <c r="CN92" i="1"/>
  <c r="CO92" i="1"/>
  <c r="CP703" i="1"/>
  <c r="CN1291" i="1"/>
  <c r="CO1291" i="1"/>
  <c r="CR1842" i="1"/>
  <c r="CP524" i="1"/>
  <c r="CN1015" i="1"/>
  <c r="CO1015" i="1"/>
  <c r="CO1431" i="1"/>
  <c r="CN1431" i="1"/>
  <c r="CP88" i="1"/>
  <c r="CN681" i="1"/>
  <c r="CO681" i="1"/>
  <c r="CP1306" i="1"/>
  <c r="CR1738" i="1"/>
  <c r="CR388" i="1"/>
  <c r="CO977" i="1"/>
  <c r="CN977" i="1"/>
  <c r="CN1700" i="1"/>
  <c r="CO1700" i="1"/>
  <c r="CR634" i="1"/>
  <c r="CP1089" i="1"/>
  <c r="CO1550" i="1"/>
  <c r="CN1550" i="1"/>
  <c r="CR158" i="1"/>
  <c r="CN985" i="1"/>
  <c r="CO985" i="1"/>
  <c r="CR1688" i="1"/>
  <c r="DE2008" i="1"/>
  <c r="DE195" i="1"/>
  <c r="DA615" i="1"/>
  <c r="DB615" i="1"/>
  <c r="DE1118" i="1"/>
  <c r="CA1907" i="1"/>
  <c r="BZ1907" i="1"/>
  <c r="CB958" i="1"/>
  <c r="CB799" i="1"/>
  <c r="CD1873" i="1"/>
  <c r="CB1408" i="1"/>
  <c r="CD140" i="1"/>
  <c r="CD128" i="1"/>
  <c r="CB1563" i="1"/>
  <c r="CB619" i="1"/>
  <c r="CB1355" i="1"/>
  <c r="BZ1360" i="1"/>
  <c r="CA1360" i="1"/>
  <c r="BZ487" i="1"/>
  <c r="CA487" i="1"/>
  <c r="BZ906" i="1"/>
  <c r="CA906" i="1"/>
  <c r="CA697" i="1"/>
  <c r="BZ697" i="1"/>
  <c r="CA1557" i="1"/>
  <c r="BZ1557" i="1"/>
  <c r="BZ453" i="1"/>
  <c r="CA453" i="1"/>
  <c r="BZ817" i="1"/>
  <c r="CA817" i="1"/>
  <c r="CD943" i="1"/>
  <c r="CD1816" i="1"/>
  <c r="CD1490" i="1"/>
  <c r="CD411" i="1"/>
  <c r="BZ1953" i="1"/>
  <c r="CA1953" i="1"/>
  <c r="CD1207" i="1"/>
  <c r="CB538" i="1"/>
  <c r="CA637" i="1"/>
  <c r="BZ637" i="1"/>
  <c r="BZ986" i="1"/>
  <c r="CA986" i="1"/>
  <c r="CA1185" i="1"/>
  <c r="BZ1185" i="1"/>
  <c r="CD69" i="1"/>
  <c r="CB852" i="1"/>
  <c r="CD662" i="1"/>
  <c r="CA807" i="1"/>
  <c r="BZ807" i="1"/>
  <c r="BZ1912" i="1"/>
  <c r="CA1912" i="1"/>
  <c r="BZ1556" i="1"/>
  <c r="CA1556" i="1"/>
  <c r="CD477" i="1"/>
  <c r="CA1843" i="1"/>
  <c r="BZ1843" i="1"/>
  <c r="CD1165" i="1"/>
  <c r="DE1866" i="1"/>
  <c r="DC623" i="1"/>
  <c r="DC938" i="1"/>
  <c r="DB1885" i="1"/>
  <c r="DA1885" i="1"/>
  <c r="DC237" i="1"/>
  <c r="DC797" i="1"/>
  <c r="DC1361" i="1"/>
  <c r="DC1847" i="1"/>
  <c r="DE573" i="1"/>
  <c r="DC1162" i="1"/>
  <c r="DB2003" i="1"/>
  <c r="DA2003" i="1"/>
  <c r="DE301" i="1"/>
  <c r="DE505" i="1"/>
  <c r="DC1468" i="1"/>
  <c r="DE1982" i="1"/>
  <c r="DC464" i="1"/>
  <c r="DB1242" i="1"/>
  <c r="DA1242" i="1"/>
  <c r="DE1908" i="1"/>
  <c r="DC355" i="1"/>
  <c r="DC805" i="1"/>
  <c r="DC1461" i="1"/>
  <c r="DC2047" i="1"/>
  <c r="DE549" i="1"/>
  <c r="DE1087" i="1"/>
  <c r="DE1785" i="1"/>
  <c r="DC278" i="1"/>
  <c r="DC994" i="1"/>
  <c r="DA1557" i="1"/>
  <c r="DB1557" i="1"/>
  <c r="DA2022" i="1"/>
  <c r="DB2022" i="1"/>
  <c r="DC595" i="1"/>
  <c r="DA1152" i="1"/>
  <c r="DB1152" i="1"/>
  <c r="DC1523" i="1"/>
  <c r="DA528" i="1"/>
  <c r="DB528" i="1"/>
  <c r="DC768" i="1"/>
  <c r="DB1594" i="1"/>
  <c r="DA1594" i="1"/>
  <c r="DE1751" i="1"/>
  <c r="DC678" i="1"/>
  <c r="DA1193" i="1"/>
  <c r="DB1193" i="1"/>
  <c r="DB1964" i="1"/>
  <c r="DA1964" i="1"/>
  <c r="CP263" i="1"/>
  <c r="CP895" i="1"/>
  <c r="CR1433" i="1"/>
  <c r="CR1977" i="1"/>
  <c r="CR593" i="1"/>
  <c r="CN1155" i="1"/>
  <c r="CO1155" i="1"/>
  <c r="CO1635" i="1"/>
  <c r="CN1635" i="1"/>
  <c r="CP370" i="1"/>
  <c r="CR801" i="1"/>
  <c r="CP1538" i="1"/>
  <c r="CP1607" i="1"/>
  <c r="CP579" i="1"/>
  <c r="CP1128" i="1"/>
  <c r="CP1372" i="1"/>
  <c r="CO430" i="1"/>
  <c r="CN430" i="1"/>
  <c r="CP897" i="1"/>
  <c r="CP1649" i="1"/>
  <c r="CP1989" i="1"/>
  <c r="CR417" i="1"/>
  <c r="CN1192" i="1"/>
  <c r="CO1192" i="1"/>
  <c r="CR1689" i="1"/>
  <c r="CO523" i="1"/>
  <c r="CN523" i="1"/>
  <c r="CP981" i="1"/>
  <c r="CR1415" i="1"/>
  <c r="CR77" i="1"/>
  <c r="CR677" i="1"/>
  <c r="CO1289" i="1"/>
  <c r="CN1289" i="1"/>
  <c r="CP1721" i="1"/>
  <c r="CR374" i="1"/>
  <c r="CR968" i="1"/>
  <c r="CR1683" i="1"/>
  <c r="CR58" i="1"/>
  <c r="CP489" i="1"/>
  <c r="CP1270" i="1"/>
  <c r="CR144" i="1"/>
  <c r="CR972" i="1"/>
  <c r="CR1685" i="1"/>
  <c r="CN67" i="1"/>
  <c r="CO67" i="1"/>
  <c r="CP755" i="1"/>
  <c r="CP1392" i="1"/>
  <c r="CP1882" i="1"/>
  <c r="DC838" i="1"/>
  <c r="DC1703" i="1"/>
  <c r="CB1905" i="1"/>
  <c r="CD1412" i="1"/>
  <c r="CA144" i="1"/>
  <c r="BZ144" i="1"/>
  <c r="CA149" i="1"/>
  <c r="BZ149" i="1"/>
  <c r="CA1535" i="1"/>
  <c r="BZ1535" i="1"/>
  <c r="CB1593" i="1"/>
  <c r="CB499" i="1"/>
  <c r="CD1031" i="1"/>
  <c r="CD711" i="1"/>
  <c r="CD308" i="1"/>
  <c r="CB1803" i="1"/>
  <c r="BZ993" i="1"/>
  <c r="CA993" i="1"/>
  <c r="CB473" i="1"/>
  <c r="CA512" i="1"/>
  <c r="BZ512" i="1"/>
  <c r="CA1875" i="1"/>
  <c r="BZ1875" i="1"/>
  <c r="CA407" i="1"/>
  <c r="BZ407" i="1"/>
  <c r="CD761" i="1"/>
  <c r="BZ1725" i="1"/>
  <c r="CA1725" i="1"/>
  <c r="CB1362" i="1"/>
  <c r="BZ2017" i="1"/>
  <c r="CA2017" i="1"/>
  <c r="BZ1396" i="1"/>
  <c r="CA1396" i="1"/>
  <c r="CD1570" i="1"/>
  <c r="CD457" i="1"/>
  <c r="CB1660" i="1"/>
  <c r="CB1128" i="1"/>
  <c r="BZ819" i="1"/>
  <c r="CA819" i="1"/>
  <c r="BZ746" i="1"/>
  <c r="CA746" i="1"/>
  <c r="CD1854" i="1"/>
  <c r="BZ1114" i="1"/>
  <c r="CA1114" i="1"/>
  <c r="BZ142" i="1"/>
  <c r="CA142" i="1"/>
  <c r="CB1909" i="1"/>
  <c r="CB1189" i="1"/>
  <c r="BZ955" i="1"/>
  <c r="CA955" i="1"/>
  <c r="CD850" i="1"/>
  <c r="CD1648" i="1"/>
  <c r="CA1610" i="1"/>
  <c r="BZ1610" i="1"/>
  <c r="CD516" i="1"/>
  <c r="CA1218" i="1"/>
  <c r="BZ1218" i="1"/>
  <c r="CB1624" i="1"/>
  <c r="CD267" i="1"/>
  <c r="CD289" i="1"/>
  <c r="DE168" i="1"/>
  <c r="DA390" i="1"/>
  <c r="DB390" i="1"/>
  <c r="DA929" i="1"/>
  <c r="DB929" i="1"/>
  <c r="DE1392" i="1"/>
  <c r="DB111" i="1"/>
  <c r="DA111" i="1"/>
  <c r="DE674" i="1"/>
  <c r="DC935" i="1"/>
  <c r="DE1815" i="1"/>
  <c r="DE266" i="1"/>
  <c r="DE1060" i="1"/>
  <c r="DE1643" i="1"/>
  <c r="DE194" i="1"/>
  <c r="DB729" i="1"/>
  <c r="DA729" i="1"/>
  <c r="DE1228" i="1"/>
  <c r="DB1865" i="1"/>
  <c r="DA1865" i="1"/>
  <c r="DE556" i="1"/>
  <c r="DE883" i="1"/>
  <c r="DC1575" i="1"/>
  <c r="DB83" i="1"/>
  <c r="DA83" i="1"/>
  <c r="DB664" i="1"/>
  <c r="DA664" i="1"/>
  <c r="DA1376" i="1"/>
  <c r="DB1376" i="1"/>
  <c r="DE1681" i="1"/>
  <c r="DB335" i="1"/>
  <c r="DA335" i="1"/>
  <c r="DA957" i="1"/>
  <c r="DB957" i="1"/>
  <c r="DA1599" i="1"/>
  <c r="DB1599" i="1"/>
  <c r="DE857" i="1"/>
  <c r="DC1436" i="1"/>
  <c r="DC1738" i="1"/>
  <c r="DC521" i="1"/>
  <c r="DE1309" i="1"/>
  <c r="DA1849" i="1"/>
  <c r="DB1849" i="1"/>
  <c r="DA178" i="1"/>
  <c r="DB178" i="1"/>
  <c r="DE772" i="1"/>
  <c r="DB1305" i="1"/>
  <c r="DA1305" i="1"/>
  <c r="DC1634" i="1"/>
  <c r="DE589" i="1"/>
  <c r="DE1129" i="1"/>
  <c r="DE1680" i="1"/>
  <c r="CO119" i="1"/>
  <c r="CN119" i="1"/>
  <c r="CO628" i="1"/>
  <c r="CN628" i="1"/>
  <c r="CR1347" i="1"/>
  <c r="CR1400" i="1"/>
  <c r="CN596" i="1"/>
  <c r="CO596" i="1"/>
  <c r="CN925" i="1"/>
  <c r="CO925" i="1"/>
  <c r="CR1422" i="1"/>
  <c r="CR196" i="1"/>
  <c r="CR557" i="1"/>
  <c r="CR1371" i="1"/>
  <c r="CP1091" i="1"/>
  <c r="CR498" i="1"/>
  <c r="CR1182" i="1"/>
  <c r="CR1693" i="1"/>
  <c r="CR280" i="1"/>
  <c r="CN685" i="1"/>
  <c r="CO685" i="1"/>
  <c r="CN1312" i="1"/>
  <c r="CO1312" i="1"/>
  <c r="CP1595" i="1"/>
  <c r="CR333" i="1"/>
  <c r="CO1062" i="1"/>
  <c r="CN1062" i="1"/>
  <c r="CP1856" i="1"/>
  <c r="CN416" i="1"/>
  <c r="CO416" i="1"/>
  <c r="CP880" i="1"/>
  <c r="CR1491" i="1"/>
  <c r="CO1619" i="1"/>
  <c r="CN1619" i="1"/>
  <c r="CR469" i="1"/>
  <c r="CO1175" i="1"/>
  <c r="CN1175" i="1"/>
  <c r="CR1869" i="1"/>
  <c r="CR350" i="1"/>
  <c r="CN818" i="1"/>
  <c r="CO818" i="1"/>
  <c r="CR1534" i="1"/>
  <c r="CN1764" i="1"/>
  <c r="CO1764" i="1"/>
  <c r="CR547" i="1"/>
  <c r="CP166" i="1"/>
  <c r="CO914" i="1"/>
  <c r="CN914" i="1"/>
  <c r="CO1390" i="1"/>
  <c r="CN1390" i="1"/>
  <c r="CR1974" i="1"/>
  <c r="CN529" i="1"/>
  <c r="CO529" i="1"/>
  <c r="CP1254" i="1"/>
  <c r="CP2009" i="1"/>
  <c r="CP1955" i="1"/>
  <c r="DE640" i="1"/>
  <c r="DE1108" i="1"/>
  <c r="CD1978" i="1"/>
  <c r="CD1267" i="1"/>
  <c r="CA636" i="1"/>
  <c r="BZ636" i="1"/>
  <c r="CB760" i="1"/>
  <c r="CD1471" i="1"/>
  <c r="BZ1293" i="1"/>
  <c r="CA1293" i="1"/>
  <c r="CB192" i="1"/>
  <c r="CB1805" i="1"/>
  <c r="CD1023" i="1"/>
  <c r="CD989" i="1"/>
  <c r="CD147" i="1"/>
  <c r="CB715" i="1"/>
  <c r="BZ1118" i="1"/>
  <c r="CA1118" i="1"/>
  <c r="CD1346" i="1"/>
  <c r="CA703" i="1"/>
  <c r="BZ703" i="1"/>
  <c r="CD864" i="1"/>
  <c r="CB1708" i="1"/>
  <c r="CB1369" i="1"/>
  <c r="CD283" i="1"/>
  <c r="BZ1833" i="1"/>
  <c r="CA1833" i="1"/>
  <c r="CB1058" i="1"/>
  <c r="CD403" i="1"/>
  <c r="BZ534" i="1"/>
  <c r="CA534" i="1"/>
  <c r="CB1951" i="1"/>
  <c r="CB1087" i="1"/>
  <c r="BZ964" i="1"/>
  <c r="CA964" i="1"/>
  <c r="CB2009" i="1"/>
  <c r="CB1632" i="1"/>
  <c r="CB150" i="1"/>
  <c r="CB898" i="1"/>
  <c r="CD1177" i="1"/>
  <c r="CB2034" i="1"/>
  <c r="CD1930" i="1"/>
  <c r="CA1158" i="1"/>
  <c r="BZ1158" i="1"/>
  <c r="CB479" i="1"/>
  <c r="CD586" i="1"/>
  <c r="CB1892" i="1"/>
  <c r="CB1543" i="1"/>
  <c r="CB458" i="1"/>
  <c r="CB1914" i="1"/>
  <c r="CB440" i="1"/>
  <c r="DA72" i="1"/>
  <c r="DB72" i="1"/>
  <c r="DA662" i="1"/>
  <c r="DB662" i="1"/>
  <c r="DC1368" i="1"/>
  <c r="DC1662" i="1"/>
  <c r="DC470" i="1"/>
  <c r="DE1096" i="1"/>
  <c r="DE1371" i="1"/>
  <c r="DC193" i="1"/>
  <c r="DA709" i="1"/>
  <c r="DB709" i="1"/>
  <c r="DC1225" i="1"/>
  <c r="DE1855" i="1"/>
  <c r="DC551" i="1"/>
  <c r="DC876" i="1"/>
  <c r="DE1558" i="1"/>
  <c r="DC80" i="1"/>
  <c r="DB446" i="1"/>
  <c r="DA446" i="1"/>
  <c r="DC1364" i="1"/>
  <c r="DE1642" i="1"/>
  <c r="DA329" i="1"/>
  <c r="DB329" i="1"/>
  <c r="DC905" i="1"/>
  <c r="DC1583" i="1"/>
  <c r="DE117" i="1"/>
  <c r="DA840" i="1"/>
  <c r="DB840" i="1"/>
  <c r="DC1418" i="1"/>
  <c r="DA1719" i="1"/>
  <c r="DB1719" i="1"/>
  <c r="DB518" i="1"/>
  <c r="DA518" i="1"/>
  <c r="DC1302" i="1"/>
  <c r="DA1831" i="1"/>
  <c r="DB1831" i="1"/>
  <c r="DE165" i="1"/>
  <c r="DB740" i="1"/>
  <c r="DA740" i="1"/>
  <c r="DC1278" i="1"/>
  <c r="DC1532" i="1"/>
  <c r="DA585" i="1"/>
  <c r="DB585" i="1"/>
  <c r="DC1124" i="1"/>
  <c r="DC1664" i="1"/>
  <c r="DA236" i="1"/>
  <c r="DB236" i="1"/>
  <c r="DE884" i="1"/>
  <c r="DC1445" i="1"/>
  <c r="DC1938" i="1"/>
  <c r="CR592" i="1"/>
  <c r="CR919" i="1"/>
  <c r="CR1362" i="1"/>
  <c r="CO190" i="1"/>
  <c r="CN190" i="1"/>
  <c r="CN840" i="1"/>
  <c r="CO840" i="1"/>
  <c r="CR1334" i="1"/>
  <c r="CP2011" i="1"/>
  <c r="CR492" i="1"/>
  <c r="CP1164" i="1"/>
  <c r="CO1686" i="1"/>
  <c r="CN1686" i="1"/>
  <c r="CO225" i="1"/>
  <c r="CN225" i="1"/>
  <c r="CR689" i="1"/>
  <c r="CN1010" i="1"/>
  <c r="CO1010" i="1"/>
  <c r="CN1832" i="1"/>
  <c r="CO1832" i="1"/>
  <c r="CP434" i="1"/>
  <c r="CP1139" i="1"/>
  <c r="CN195" i="1"/>
  <c r="CO195" i="1"/>
  <c r="CP974" i="1"/>
  <c r="CP1442" i="1"/>
  <c r="CP2017" i="1"/>
  <c r="CR440" i="1"/>
  <c r="CO1157" i="1"/>
  <c r="CN1157" i="1"/>
  <c r="CO1865" i="1"/>
  <c r="CN1865" i="1"/>
  <c r="CP347" i="1"/>
  <c r="CR805" i="1"/>
  <c r="CN1533" i="1"/>
  <c r="CP1533" i="1"/>
  <c r="CP1748" i="1"/>
  <c r="CR530" i="1"/>
  <c r="CP1226" i="1"/>
  <c r="CN1771" i="1"/>
  <c r="CP1771" i="1"/>
  <c r="CR307" i="1"/>
  <c r="CP881" i="1"/>
  <c r="CP1653" i="1"/>
  <c r="CP510" i="1"/>
  <c r="CO1244" i="1"/>
  <c r="CN1244" i="1"/>
  <c r="CP2007" i="1"/>
  <c r="CP146" i="1"/>
  <c r="CP930" i="1"/>
  <c r="CR1562" i="1"/>
  <c r="CR2049" i="1"/>
  <c r="DB1485" i="1"/>
  <c r="DA1485" i="1"/>
  <c r="DE2038" i="1"/>
  <c r="CR1853" i="1"/>
  <c r="CB1550" i="1"/>
  <c r="BZ1297" i="1"/>
  <c r="CA1297" i="1"/>
  <c r="BZ197" i="1"/>
  <c r="CA197" i="1"/>
  <c r="BZ1739" i="1"/>
  <c r="CA1739" i="1"/>
  <c r="BZ836" i="1"/>
  <c r="CA836" i="1"/>
  <c r="CA362" i="1"/>
  <c r="BZ362" i="1"/>
  <c r="CA451" i="1"/>
  <c r="BZ451" i="1"/>
  <c r="CD720" i="1"/>
  <c r="CD1887" i="1"/>
  <c r="CD464" i="1"/>
  <c r="CB769" i="1"/>
  <c r="BZ1993" i="1"/>
  <c r="CA1993" i="1"/>
  <c r="CD1234" i="1"/>
  <c r="BZ988" i="1"/>
  <c r="CA988" i="1"/>
  <c r="BZ915" i="1"/>
  <c r="CA915" i="1"/>
  <c r="CD1057" i="1"/>
  <c r="CB1432" i="1"/>
  <c r="CB317" i="1"/>
  <c r="CB1988" i="1"/>
  <c r="BZ877" i="1"/>
  <c r="CA877" i="1"/>
  <c r="CA656" i="1"/>
  <c r="BZ656" i="1"/>
  <c r="CB585" i="1"/>
  <c r="CB1695" i="1"/>
  <c r="CB1002" i="1"/>
  <c r="CB2033" i="1"/>
  <c r="CD1462" i="1"/>
  <c r="CB1626" i="1"/>
  <c r="CD416" i="1"/>
  <c r="CB324" i="1"/>
  <c r="CD1847" i="1"/>
  <c r="CB1111" i="1"/>
  <c r="CA132" i="1"/>
  <c r="BZ132" i="1"/>
  <c r="CB1576" i="1"/>
  <c r="CB1072" i="1"/>
  <c r="BZ754" i="1"/>
  <c r="CA754" i="1"/>
  <c r="CB708" i="1"/>
  <c r="CB1609" i="1"/>
  <c r="CB1603" i="1"/>
  <c r="BZ509" i="1"/>
  <c r="CA509" i="1"/>
  <c r="CB1387" i="1"/>
  <c r="CP1972" i="1"/>
  <c r="DC313" i="1"/>
  <c r="DE855" i="1"/>
  <c r="DA1355" i="1"/>
  <c r="DC1355" i="1"/>
  <c r="DC184" i="1"/>
  <c r="DE679" i="1"/>
  <c r="DC1277" i="1"/>
  <c r="DB1707" i="1"/>
  <c r="DA1707" i="1"/>
  <c r="DC538" i="1"/>
  <c r="DB822" i="1"/>
  <c r="DA822" i="1"/>
  <c r="DB1543" i="1"/>
  <c r="DA1543" i="1"/>
  <c r="DA233" i="1"/>
  <c r="DC233" i="1"/>
  <c r="DC398" i="1"/>
  <c r="DB1362" i="1"/>
  <c r="DA1362" i="1"/>
  <c r="DC1610" i="1"/>
  <c r="DB550" i="1"/>
  <c r="DA550" i="1"/>
  <c r="DA619" i="1"/>
  <c r="DB619" i="1"/>
  <c r="DE1570" i="1"/>
  <c r="DC82" i="1"/>
  <c r="DB835" i="1"/>
  <c r="DA835" i="1"/>
  <c r="DA1407" i="1"/>
  <c r="DB1407" i="1"/>
  <c r="DC1712" i="1"/>
  <c r="DA496" i="1"/>
  <c r="DB496" i="1"/>
  <c r="DE1292" i="1"/>
  <c r="DC1828" i="1"/>
  <c r="DC161" i="1"/>
  <c r="DC704" i="1"/>
  <c r="DC1259" i="1"/>
  <c r="DC1995" i="1"/>
  <c r="DB563" i="1"/>
  <c r="DA563" i="1"/>
  <c r="DA1095" i="1"/>
  <c r="DB1095" i="1"/>
  <c r="DB1646" i="1"/>
  <c r="DA1646" i="1"/>
  <c r="DE198" i="1"/>
  <c r="DE882" i="1"/>
  <c r="DC1430" i="1"/>
  <c r="DC539" i="1"/>
  <c r="DB1145" i="1"/>
  <c r="DA1145" i="1"/>
  <c r="DC1945" i="1"/>
  <c r="DA308" i="1"/>
  <c r="DB308" i="1"/>
  <c r="CR1069" i="1"/>
  <c r="CP2008" i="1"/>
  <c r="CR233" i="1"/>
  <c r="CP720" i="1"/>
  <c r="CO1465" i="1"/>
  <c r="CN1465" i="1"/>
  <c r="CN1980" i="1"/>
  <c r="CO1980" i="1"/>
  <c r="CP611" i="1"/>
  <c r="CN1197" i="1"/>
  <c r="CO1197" i="1"/>
  <c r="CP1868" i="1"/>
  <c r="CN521" i="1"/>
  <c r="CO521" i="1"/>
  <c r="CR993" i="1"/>
  <c r="CR1346" i="1"/>
  <c r="CP70" i="1"/>
  <c r="CR691" i="1"/>
  <c r="CP1279" i="1"/>
  <c r="CR1819" i="1"/>
  <c r="CR421" i="1"/>
  <c r="CO1088" i="1"/>
  <c r="CN1088" i="1"/>
  <c r="CR1537" i="1"/>
  <c r="CR112" i="1"/>
  <c r="CN725" i="1"/>
  <c r="CO725" i="1"/>
  <c r="CP1243" i="1"/>
  <c r="CP2012" i="1"/>
  <c r="CR541" i="1"/>
  <c r="CO922" i="1"/>
  <c r="CN922" i="1"/>
  <c r="CR1583" i="1"/>
  <c r="CR230" i="1"/>
  <c r="CO823" i="1"/>
  <c r="CP823" i="1"/>
  <c r="CR1280" i="1"/>
  <c r="CN1938" i="1"/>
  <c r="CP1938" i="1"/>
  <c r="CP428" i="1"/>
  <c r="CO1111" i="1"/>
  <c r="CN1111" i="1"/>
  <c r="CO105" i="1"/>
  <c r="CN105" i="1"/>
  <c r="CO747" i="1"/>
  <c r="CN747" i="1"/>
  <c r="CP1324" i="1"/>
  <c r="CR1758" i="1"/>
  <c r="CR431" i="1"/>
  <c r="CO987" i="1"/>
  <c r="CN987" i="1"/>
  <c r="CN1201" i="1"/>
  <c r="CO1201" i="1"/>
  <c r="DA1303" i="1"/>
  <c r="DB1303" i="1"/>
  <c r="CR1459" i="1"/>
  <c r="DE149" i="1"/>
  <c r="DE564" i="1"/>
  <c r="CD2002" i="1"/>
  <c r="BZ1300" i="1"/>
  <c r="CA1300" i="1"/>
  <c r="CB255" i="1"/>
  <c r="CB1897" i="1"/>
  <c r="CA244" i="1"/>
  <c r="BZ244" i="1"/>
  <c r="CB597" i="1"/>
  <c r="BZ508" i="1"/>
  <c r="CA508" i="1"/>
  <c r="CD1135" i="1"/>
  <c r="CD872" i="1"/>
  <c r="CD1852" i="1"/>
  <c r="CB1519" i="1"/>
  <c r="CB434" i="1"/>
  <c r="CD1874" i="1"/>
  <c r="CA1077" i="1"/>
  <c r="BZ1077" i="1"/>
  <c r="BZ429" i="1"/>
  <c r="CA429" i="1"/>
  <c r="CB549" i="1"/>
  <c r="CD1966" i="1"/>
  <c r="CD1120" i="1"/>
  <c r="CB985" i="1"/>
  <c r="CB315" i="1"/>
  <c r="CA1647" i="1"/>
  <c r="BZ1647" i="1"/>
  <c r="BZ135" i="1"/>
  <c r="CA135" i="1"/>
  <c r="CD176" i="1"/>
  <c r="CB1459" i="1"/>
  <c r="CB94" i="1"/>
  <c r="CB634" i="1"/>
  <c r="CD1817" i="1"/>
  <c r="CB1311" i="1"/>
  <c r="CA791" i="1"/>
  <c r="BZ791" i="1"/>
  <c r="CB814" i="1"/>
  <c r="CD1794" i="1"/>
  <c r="CD750" i="1"/>
  <c r="CB737" i="1"/>
  <c r="CB1223" i="1"/>
  <c r="CD248" i="1"/>
  <c r="CB239" i="1"/>
  <c r="CB329" i="1"/>
  <c r="CD1561" i="1"/>
  <c r="CD1305" i="1"/>
  <c r="CB214" i="1"/>
  <c r="BZ435" i="1"/>
  <c r="CA435" i="1"/>
  <c r="CB1092" i="1"/>
  <c r="CB729" i="1"/>
  <c r="CB1574" i="1"/>
  <c r="BZ793" i="1"/>
  <c r="CA793" i="1"/>
  <c r="CB1036" i="1"/>
  <c r="CB914" i="1"/>
  <c r="BZ292" i="1"/>
  <c r="CA292" i="1"/>
  <c r="CD204" i="1"/>
  <c r="CA232" i="1"/>
  <c r="BZ232" i="1"/>
  <c r="CB182" i="1"/>
  <c r="CD762" i="1"/>
  <c r="CB1630" i="1"/>
  <c r="CB1160" i="1"/>
  <c r="CD550" i="1"/>
  <c r="CD781" i="1"/>
  <c r="DC125" i="1"/>
  <c r="DA646" i="1"/>
  <c r="DB646" i="1"/>
  <c r="DA1291" i="1"/>
  <c r="DB1291" i="1"/>
  <c r="DC1970" i="1"/>
  <c r="DE339" i="1"/>
  <c r="DA1146" i="1"/>
  <c r="DB1146" i="1"/>
  <c r="DE950" i="1"/>
  <c r="DC215" i="1"/>
  <c r="DC718" i="1"/>
  <c r="DE1356" i="1"/>
  <c r="DA1591" i="1"/>
  <c r="DB1591" i="1"/>
  <c r="DC514" i="1"/>
  <c r="DE830" i="1"/>
  <c r="DC1569" i="1"/>
  <c r="DC124" i="1"/>
  <c r="DC820" i="1"/>
  <c r="DB1404" i="1"/>
  <c r="DA1404" i="1"/>
  <c r="DC1700" i="1"/>
  <c r="DC492" i="1"/>
  <c r="DE1283" i="1"/>
  <c r="DE1818" i="1"/>
  <c r="DE145" i="1"/>
  <c r="DB693" i="1"/>
  <c r="DA693" i="1"/>
  <c r="DC1985" i="1"/>
  <c r="DE540" i="1"/>
  <c r="DE1063" i="1"/>
  <c r="DA1641" i="1"/>
  <c r="DC1641" i="1"/>
  <c r="DC284" i="1"/>
  <c r="DA839" i="1"/>
  <c r="DB839" i="1"/>
  <c r="DE1423" i="1"/>
  <c r="DE1914" i="1"/>
  <c r="DA536" i="1"/>
  <c r="DB536" i="1"/>
  <c r="DA1120" i="1"/>
  <c r="DB1120" i="1"/>
  <c r="DE1940" i="1"/>
  <c r="DC234" i="1"/>
  <c r="DC875" i="1"/>
  <c r="DA1398" i="1"/>
  <c r="DB1398" i="1"/>
  <c r="DE1530" i="1"/>
  <c r="CP203" i="1"/>
  <c r="CP631" i="1"/>
  <c r="CR1462" i="1"/>
  <c r="CR1951" i="1"/>
  <c r="CR609" i="1"/>
  <c r="CN1150" i="1"/>
  <c r="CO1150" i="1"/>
  <c r="CP1850" i="1"/>
  <c r="CR519" i="1"/>
  <c r="CP983" i="1"/>
  <c r="CO1327" i="1"/>
  <c r="CN1327" i="1"/>
  <c r="CP1516" i="1"/>
  <c r="CR393" i="1"/>
  <c r="CP1171" i="1"/>
  <c r="CR1673" i="1"/>
  <c r="CN509" i="1"/>
  <c r="CO509" i="1"/>
  <c r="CO903" i="1"/>
  <c r="CN903" i="1"/>
  <c r="CR1339" i="1"/>
  <c r="CN128" i="1"/>
  <c r="CO128" i="1"/>
  <c r="CR709" i="1"/>
  <c r="CR1222" i="1"/>
  <c r="CP1913" i="1"/>
  <c r="CP534" i="1"/>
  <c r="CP901" i="1"/>
  <c r="CR1580" i="1"/>
  <c r="CP794" i="1"/>
  <c r="CR1276" i="1"/>
  <c r="CR1914" i="1"/>
  <c r="CP399" i="1"/>
  <c r="CP1108" i="1"/>
  <c r="CO1572" i="1"/>
  <c r="CN1572" i="1"/>
  <c r="CO183" i="1"/>
  <c r="CN183" i="1"/>
  <c r="CO657" i="1"/>
  <c r="CN657" i="1"/>
  <c r="CP1430" i="1"/>
  <c r="CR409" i="1"/>
  <c r="CP979" i="1"/>
  <c r="CP1725" i="1"/>
  <c r="CR109" i="1"/>
  <c r="CP603" i="1"/>
  <c r="CR1316" i="1"/>
  <c r="CN1299" i="1"/>
  <c r="CO1299" i="1"/>
  <c r="DC373" i="1"/>
  <c r="DC1093" i="1"/>
  <c r="DA1425" i="1"/>
  <c r="DB1425" i="1"/>
  <c r="CB1916" i="1"/>
  <c r="CD271" i="1"/>
  <c r="BZ608" i="1"/>
  <c r="CA608" i="1"/>
  <c r="CD1456" i="1"/>
  <c r="BZ609" i="1"/>
  <c r="CA609" i="1"/>
  <c r="BZ900" i="1"/>
  <c r="CA900" i="1"/>
  <c r="CD1718" i="1"/>
  <c r="CD491" i="1"/>
  <c r="CD700" i="1"/>
  <c r="CB1946" i="1"/>
  <c r="CD1239" i="1"/>
  <c r="CB598" i="1"/>
  <c r="CB695" i="1"/>
  <c r="CB1971" i="1"/>
  <c r="BZ1123" i="1"/>
  <c r="CA1123" i="1"/>
  <c r="CB994" i="1"/>
  <c r="CD758" i="1"/>
  <c r="CB1663" i="1"/>
  <c r="CD148" i="1"/>
  <c r="BZ199" i="1"/>
  <c r="CA199" i="1"/>
  <c r="CB1527" i="1"/>
  <c r="CA172" i="1"/>
  <c r="BZ172" i="1"/>
  <c r="CB640" i="1"/>
  <c r="CA1315" i="1"/>
  <c r="BZ1315" i="1"/>
  <c r="BZ832" i="1"/>
  <c r="CA832" i="1"/>
  <c r="CA820" i="1"/>
  <c r="BZ820" i="1"/>
  <c r="CB1880" i="1"/>
  <c r="BZ1496" i="1"/>
  <c r="CB1496" i="1"/>
  <c r="CA275" i="1"/>
  <c r="BZ275" i="1"/>
  <c r="CB1685" i="1"/>
  <c r="CB1434" i="1"/>
  <c r="CD923" i="1"/>
  <c r="BZ984" i="1"/>
  <c r="CA984" i="1"/>
  <c r="CB1759" i="1"/>
  <c r="CB724" i="1"/>
  <c r="CA732" i="1"/>
  <c r="BZ732" i="1"/>
  <c r="CD1786" i="1"/>
  <c r="CD948" i="1"/>
  <c r="CD370" i="1"/>
  <c r="BZ466" i="1"/>
  <c r="CA466" i="1"/>
  <c r="CD554" i="1"/>
  <c r="CD1669" i="1"/>
  <c r="CB583" i="1"/>
  <c r="CD1785" i="1"/>
  <c r="CD1691" i="1"/>
  <c r="CD447" i="1"/>
  <c r="CD1889" i="1"/>
  <c r="CD1446" i="1"/>
  <c r="CA178" i="1"/>
  <c r="BZ178" i="1"/>
  <c r="CD1159" i="1"/>
  <c r="CA1200" i="1"/>
  <c r="BZ1200" i="1"/>
  <c r="CB1044" i="1"/>
  <c r="BZ1901" i="1"/>
  <c r="CA1901" i="1"/>
  <c r="CA1364" i="1"/>
  <c r="BZ1364" i="1"/>
  <c r="CB1518" i="1"/>
  <c r="CD1929" i="1"/>
  <c r="CD1635" i="1"/>
  <c r="CD2000" i="1"/>
  <c r="CD818" i="1"/>
  <c r="CB1400" i="1"/>
  <c r="BZ1047" i="1"/>
  <c r="CA1047" i="1"/>
  <c r="DE1288" i="1"/>
  <c r="DB265" i="1"/>
  <c r="DA265" i="1"/>
  <c r="DE891" i="1"/>
  <c r="DC1435" i="1"/>
  <c r="DB1770" i="1"/>
  <c r="DA1770" i="1"/>
  <c r="DC378" i="1"/>
  <c r="DE959" i="1"/>
  <c r="DE1533" i="1"/>
  <c r="DB159" i="1"/>
  <c r="DA159" i="1"/>
  <c r="DC951" i="1"/>
  <c r="DA1519" i="1"/>
  <c r="DB1519" i="1"/>
  <c r="DC1752" i="1"/>
  <c r="DB558" i="1"/>
  <c r="DA558" i="1"/>
  <c r="DE1078" i="1"/>
  <c r="DE417" i="1"/>
  <c r="DC976" i="1"/>
  <c r="DE1541" i="1"/>
  <c r="DB2028" i="1"/>
  <c r="DA2028" i="1"/>
  <c r="DE584" i="1"/>
  <c r="DB1243" i="1"/>
  <c r="DA1243" i="1"/>
  <c r="DC1904" i="1"/>
  <c r="DE286" i="1"/>
  <c r="DE1538" i="1"/>
  <c r="DB757" i="1"/>
  <c r="DA757" i="1"/>
  <c r="DE1491" i="1"/>
  <c r="DB1749" i="1"/>
  <c r="DA1749" i="1"/>
  <c r="DA405" i="1"/>
  <c r="DB405" i="1"/>
  <c r="DE1047" i="1"/>
  <c r="DE1490" i="1"/>
  <c r="DC170" i="1"/>
  <c r="DE648" i="1"/>
  <c r="DB1215" i="1"/>
  <c r="DA1215" i="1"/>
  <c r="DB1637" i="1"/>
  <c r="DA1637" i="1"/>
  <c r="DE423" i="1"/>
  <c r="DC1103" i="1"/>
  <c r="DA1722" i="1"/>
  <c r="DB1722" i="1"/>
  <c r="DB1573" i="1"/>
  <c r="DA1573" i="1"/>
  <c r="CN365" i="1"/>
  <c r="CO365" i="1"/>
  <c r="CR1102" i="1"/>
  <c r="CN1821" i="1"/>
  <c r="CO1821" i="1"/>
  <c r="CN264" i="1"/>
  <c r="CO264" i="1"/>
  <c r="CO882" i="1"/>
  <c r="CN882" i="1"/>
  <c r="CR1250" i="1"/>
  <c r="CR1366" i="1"/>
  <c r="CP366" i="1"/>
  <c r="CR1124" i="1"/>
  <c r="CR1739" i="1"/>
  <c r="CR298" i="1"/>
  <c r="CR817" i="1"/>
  <c r="CP1271" i="1"/>
  <c r="CP1916" i="1"/>
  <c r="CP411" i="1"/>
  <c r="CR1317" i="1"/>
  <c r="CR1565" i="1"/>
  <c r="CR337" i="1"/>
  <c r="CO772" i="1"/>
  <c r="CN772" i="1"/>
  <c r="CP1519" i="1"/>
  <c r="CR2046" i="1"/>
  <c r="CR679" i="1"/>
  <c r="CN1360" i="1"/>
  <c r="CO1360" i="1"/>
  <c r="CN1956" i="1"/>
  <c r="CO1956" i="1"/>
  <c r="CP206" i="1"/>
  <c r="CN984" i="1"/>
  <c r="CO984" i="1"/>
  <c r="CR1272" i="1"/>
  <c r="CR1571" i="1"/>
  <c r="CP508" i="1"/>
  <c r="CO1107" i="1"/>
  <c r="CN1107" i="1"/>
  <c r="CR1789" i="1"/>
  <c r="CR486" i="1"/>
  <c r="CN943" i="1"/>
  <c r="CO943" i="1"/>
  <c r="CN1677" i="1"/>
  <c r="CO1677" i="1"/>
  <c r="CR507" i="1"/>
  <c r="CR1099" i="1"/>
  <c r="CR1618" i="1"/>
  <c r="CR357" i="1"/>
  <c r="CR1490" i="1"/>
  <c r="CR2035" i="1"/>
  <c r="DC943" i="1"/>
  <c r="DA1488" i="1"/>
  <c r="DC1488" i="1"/>
  <c r="DE1758" i="1"/>
  <c r="CA1728" i="1"/>
  <c r="BZ1728" i="1"/>
  <c r="BZ613" i="1"/>
  <c r="CA613" i="1"/>
  <c r="CD710" i="1"/>
  <c r="CD1281" i="1"/>
  <c r="BZ1354" i="1"/>
  <c r="CA1354" i="1"/>
  <c r="CA884" i="1"/>
  <c r="CB884" i="1"/>
  <c r="CA953" i="1"/>
  <c r="BZ953" i="1"/>
  <c r="CB1602" i="1"/>
  <c r="CD484" i="1"/>
  <c r="CD1898" i="1"/>
  <c r="BZ1150" i="1"/>
  <c r="CA1150" i="1"/>
  <c r="BZ326" i="1"/>
  <c r="CA326" i="1"/>
  <c r="BZ213" i="1"/>
  <c r="CA213" i="1"/>
  <c r="CA87" i="1"/>
  <c r="BZ87" i="1"/>
  <c r="CA121" i="1"/>
  <c r="BZ121" i="1"/>
  <c r="CB505" i="1"/>
  <c r="CA1180" i="1"/>
  <c r="BZ1180" i="1"/>
  <c r="DE166" i="1"/>
  <c r="DB636" i="1"/>
  <c r="DA636" i="1"/>
  <c r="DE1157" i="1"/>
  <c r="DB1823" i="1"/>
  <c r="DA1823" i="1"/>
  <c r="DB368" i="1"/>
  <c r="DA368" i="1"/>
  <c r="DB1001" i="1"/>
  <c r="DA1001" i="1"/>
  <c r="DB1307" i="1"/>
  <c r="DC1307" i="1"/>
  <c r="DE223" i="1"/>
  <c r="DE802" i="1"/>
  <c r="DA1389" i="1"/>
  <c r="DB1389" i="1"/>
  <c r="DC1679" i="1"/>
  <c r="DE472" i="1"/>
  <c r="DC1230" i="1"/>
  <c r="DC1798" i="1"/>
  <c r="DA102" i="1"/>
  <c r="DB102" i="1"/>
  <c r="DE621" i="1"/>
  <c r="DC1244" i="1"/>
  <c r="DA1947" i="1"/>
  <c r="DC1947" i="1"/>
  <c r="DB508" i="1"/>
  <c r="DA508" i="1"/>
  <c r="DE1022" i="1"/>
  <c r="DE1601" i="1"/>
  <c r="DC268" i="1"/>
  <c r="DC823" i="1"/>
  <c r="DE1396" i="1"/>
  <c r="DE1909" i="1"/>
  <c r="DE456" i="1"/>
  <c r="DE1888" i="1"/>
  <c r="DB443" i="1"/>
  <c r="DA443" i="1"/>
  <c r="DE856" i="1"/>
  <c r="DE1334" i="1"/>
  <c r="DA2034" i="1"/>
  <c r="DB2034" i="1"/>
  <c r="DA673" i="1"/>
  <c r="DB673" i="1"/>
  <c r="DE1194" i="1"/>
  <c r="DC1833" i="1"/>
  <c r="DE279" i="1"/>
  <c r="DE864" i="1"/>
  <c r="DB988" i="1"/>
  <c r="DA988" i="1"/>
  <c r="DE1673" i="1"/>
  <c r="CP502" i="1"/>
  <c r="CP973" i="1"/>
  <c r="CP1198" i="1"/>
  <c r="CP1934" i="1"/>
  <c r="CO327" i="1"/>
  <c r="CN327" i="1"/>
  <c r="CP1127" i="1"/>
  <c r="CN1606" i="1"/>
  <c r="CO1606" i="1"/>
  <c r="CO244" i="1"/>
  <c r="CN244" i="1"/>
  <c r="CR1025" i="1"/>
  <c r="CR1007" i="1"/>
  <c r="CN93" i="1"/>
  <c r="CO93" i="1"/>
  <c r="CR650" i="1"/>
  <c r="CO1434" i="1"/>
  <c r="CN1434" i="1"/>
  <c r="CR1911" i="1"/>
  <c r="CO266" i="1"/>
  <c r="CN266" i="1"/>
  <c r="CO907" i="1"/>
  <c r="CN907" i="1"/>
  <c r="CP1652" i="1"/>
  <c r="CR164" i="1"/>
  <c r="CP701" i="1"/>
  <c r="CN1386" i="1"/>
  <c r="CO1386" i="1"/>
  <c r="CR1613" i="1"/>
  <c r="CO364" i="1"/>
  <c r="CN364" i="1"/>
  <c r="CR1096" i="1"/>
  <c r="CP1540" i="1"/>
  <c r="CN168" i="1"/>
  <c r="CO168" i="1"/>
  <c r="CP458" i="1"/>
  <c r="CR1417" i="1"/>
  <c r="CP1782" i="1"/>
  <c r="CO589" i="1"/>
  <c r="CN589" i="1"/>
  <c r="CP1204" i="1"/>
  <c r="CN1924" i="1"/>
  <c r="CO1924" i="1"/>
  <c r="CO125" i="1"/>
  <c r="CN125" i="1"/>
  <c r="CO800" i="1"/>
  <c r="CN800" i="1"/>
  <c r="CN1177" i="1"/>
  <c r="CO1177" i="1"/>
  <c r="CN561" i="1"/>
  <c r="CO561" i="1"/>
  <c r="CP802" i="1"/>
  <c r="CP1611" i="1"/>
  <c r="CP160" i="1"/>
  <c r="CR838" i="1"/>
  <c r="CP1313" i="1"/>
  <c r="CP1995" i="1"/>
  <c r="CP1925" i="1"/>
  <c r="DE466" i="1"/>
  <c r="DC1281" i="1"/>
  <c r="CA1402" i="1"/>
  <c r="BZ1402" i="1"/>
  <c r="BZ1537" i="1"/>
  <c r="CA1537" i="1"/>
  <c r="CD247" i="1"/>
  <c r="BZ277" i="1"/>
  <c r="CA277" i="1"/>
  <c r="CB1483" i="1"/>
  <c r="CA1480" i="1"/>
  <c r="BZ1480" i="1"/>
  <c r="CB664" i="1"/>
  <c r="CB1810" i="1"/>
  <c r="CB1503" i="1"/>
  <c r="CD726" i="1"/>
  <c r="BZ1983" i="1"/>
  <c r="CA1983" i="1"/>
  <c r="BZ1126" i="1"/>
  <c r="CA1126" i="1"/>
  <c r="CD997" i="1"/>
  <c r="BZ1799" i="1"/>
  <c r="CA1799" i="1"/>
  <c r="CD1455" i="1"/>
  <c r="CB977" i="1"/>
  <c r="CB58" i="1"/>
  <c r="CA1040" i="1"/>
  <c r="BZ1040" i="1"/>
  <c r="CD1652" i="1"/>
  <c r="CA433" i="1"/>
  <c r="BZ433" i="1"/>
  <c r="CD1220" i="1"/>
  <c r="CB1210" i="1"/>
  <c r="CB689" i="1"/>
  <c r="CA721" i="1"/>
  <c r="BZ721" i="1"/>
  <c r="CB1714" i="1"/>
  <c r="CD1373" i="1"/>
  <c r="CA171" i="1"/>
  <c r="BZ171" i="1"/>
  <c r="BZ1638" i="1"/>
  <c r="CA1638" i="1"/>
  <c r="BZ344" i="1"/>
  <c r="CA344" i="1"/>
  <c r="BZ443" i="1"/>
  <c r="CA443" i="1"/>
  <c r="CB470" i="1"/>
  <c r="CB1410" i="1"/>
  <c r="CD1414" i="1"/>
  <c r="CD581" i="1"/>
  <c r="CD2015" i="1"/>
  <c r="CB1420" i="1"/>
  <c r="CD125" i="1"/>
  <c r="CD173" i="1"/>
  <c r="CA1546" i="1"/>
  <c r="BZ1546" i="1"/>
  <c r="CB845" i="1"/>
  <c r="CD978" i="1"/>
  <c r="CB371" i="1"/>
  <c r="CB590" i="1"/>
  <c r="CD1507" i="1"/>
  <c r="CB811" i="1"/>
  <c r="BZ1034" i="1"/>
  <c r="CA1034" i="1"/>
  <c r="CB337" i="1"/>
  <c r="BZ1506" i="1"/>
  <c r="CA1506" i="1"/>
  <c r="CA1922" i="1"/>
  <c r="BZ1922" i="1"/>
  <c r="CA795" i="1"/>
  <c r="BZ795" i="1"/>
  <c r="CB1204" i="1"/>
  <c r="CA668" i="1"/>
  <c r="BZ668" i="1"/>
  <c r="CB307" i="1"/>
  <c r="BZ445" i="1"/>
  <c r="CA445" i="1"/>
  <c r="BZ2014" i="1"/>
  <c r="CA2014" i="1"/>
  <c r="CD54" i="1"/>
  <c r="DP54" i="1"/>
  <c r="DE54" i="1"/>
  <c r="CN54" i="1"/>
  <c r="CR54" i="1"/>
  <c r="DC54" i="1"/>
  <c r="DB54" i="1"/>
  <c r="DA54" i="1"/>
  <c r="CP54" i="1"/>
  <c r="CB54" i="1"/>
  <c r="CA54" i="1"/>
  <c r="BZ54" i="1"/>
  <c r="DY137" i="1" l="1"/>
  <c r="DZ138" i="1"/>
  <c r="EA138" i="1"/>
  <c r="DW140" i="1"/>
  <c r="DX139" i="1"/>
  <c r="CE2041" i="1"/>
  <c r="CE2017" i="1"/>
  <c r="CE2030" i="1"/>
  <c r="CE2038" i="1"/>
  <c r="CE2049" i="1"/>
  <c r="CE2039" i="1"/>
  <c r="CE2027" i="1"/>
  <c r="CE2046" i="1"/>
  <c r="CE2029" i="1"/>
  <c r="CE2037" i="1"/>
  <c r="CE2020" i="1"/>
  <c r="CE2042" i="1"/>
  <c r="CE2034" i="1"/>
  <c r="CE2043" i="1"/>
  <c r="CE2019" i="1"/>
  <c r="CE2028" i="1"/>
  <c r="CE2050" i="1"/>
  <c r="CE2047" i="1"/>
  <c r="CE2018" i="1"/>
  <c r="CE2048" i="1"/>
  <c r="CE2032" i="1"/>
  <c r="CE2024" i="1"/>
  <c r="CE2021" i="1"/>
  <c r="CE2035" i="1"/>
  <c r="CE2022" i="1"/>
  <c r="CE2031" i="1"/>
  <c r="CE2036" i="1"/>
  <c r="CE2033" i="1"/>
  <c r="EA83" i="1"/>
  <c r="DZ83" i="1"/>
  <c r="CE2040" i="1"/>
  <c r="CE2023" i="1"/>
  <c r="CE2025" i="1"/>
  <c r="DX84" i="1"/>
  <c r="DY82" i="1"/>
  <c r="CE2045" i="1"/>
  <c r="CE2044" i="1"/>
  <c r="CE2026" i="1"/>
  <c r="CS1873" i="1"/>
  <c r="CS72" i="1"/>
  <c r="CS796" i="1"/>
  <c r="CS642" i="1"/>
  <c r="CS536" i="1"/>
  <c r="CS309" i="1"/>
  <c r="CS1777" i="1"/>
  <c r="CS1504" i="1"/>
  <c r="CS1228" i="1"/>
  <c r="CS2033" i="1"/>
  <c r="CS1261" i="1"/>
  <c r="CS730" i="1"/>
  <c r="CS66" i="1"/>
  <c r="CS993" i="1"/>
  <c r="CS825" i="1"/>
  <c r="CS146" i="1"/>
  <c r="CS477" i="1"/>
  <c r="CS587" i="1"/>
  <c r="CS1559" i="1"/>
  <c r="CS570" i="1"/>
  <c r="CS1525" i="1"/>
  <c r="CS1866" i="1"/>
  <c r="CS1752" i="1"/>
  <c r="CS936" i="1"/>
  <c r="CS392" i="1"/>
  <c r="CS982" i="1"/>
  <c r="CS1040" i="1"/>
  <c r="CS260" i="1"/>
  <c r="CS173" i="1"/>
  <c r="CS1637" i="1"/>
  <c r="CS1164" i="1"/>
  <c r="CS1645" i="1"/>
  <c r="CS2032" i="1"/>
  <c r="CS1606" i="1"/>
  <c r="CS928" i="1"/>
  <c r="CS292" i="1"/>
  <c r="CS795" i="1"/>
  <c r="CS1496" i="1"/>
  <c r="CS2041" i="1"/>
  <c r="CS1483" i="1"/>
  <c r="CS858" i="1"/>
  <c r="CS1363" i="1"/>
  <c r="CS1129" i="1"/>
  <c r="CS1531" i="1"/>
  <c r="CS775" i="1"/>
  <c r="CS531" i="1"/>
  <c r="CS155" i="1"/>
  <c r="CS1771" i="1"/>
  <c r="CS259" i="1"/>
  <c r="CS300" i="1"/>
  <c r="CS1148" i="1"/>
  <c r="CS1717" i="1"/>
  <c r="CS1986" i="1"/>
  <c r="CS1575" i="1"/>
  <c r="CS1499" i="1"/>
  <c r="CS979" i="1"/>
  <c r="CS424" i="1"/>
  <c r="CS1823" i="1"/>
  <c r="CS1562" i="1"/>
  <c r="CS1514" i="1"/>
  <c r="CS258" i="1"/>
  <c r="CS255" i="1"/>
  <c r="CS638" i="1"/>
  <c r="CS1683" i="1"/>
  <c r="CS1746" i="1"/>
  <c r="CS1808" i="1"/>
  <c r="CS2037" i="1"/>
  <c r="CS1229" i="1"/>
  <c r="CS575" i="1"/>
  <c r="CS1198" i="1"/>
  <c r="CS97" i="1"/>
  <c r="CS1414" i="1"/>
  <c r="CS313" i="1"/>
  <c r="CS900" i="1"/>
  <c r="CS951" i="1"/>
  <c r="CS1467" i="1"/>
  <c r="CS1355" i="1"/>
  <c r="CS1993" i="1"/>
  <c r="CS1641" i="1"/>
  <c r="CS834" i="1"/>
  <c r="CS1931" i="1"/>
  <c r="CS1941" i="1"/>
  <c r="CS1247" i="1"/>
  <c r="CS817" i="1"/>
  <c r="CS1107" i="1"/>
  <c r="CS189" i="1"/>
  <c r="CS1432" i="1"/>
  <c r="CS1021" i="1"/>
  <c r="CS1240" i="1"/>
  <c r="CS1457" i="1"/>
  <c r="CS1241" i="1"/>
  <c r="CS1768" i="1"/>
  <c r="CS1062" i="1"/>
  <c r="CS354" i="1"/>
  <c r="CS383" i="1"/>
  <c r="CS1507" i="1"/>
  <c r="CS1532" i="1"/>
  <c r="CS1932" i="1"/>
  <c r="CS201" i="1"/>
  <c r="CS586" i="1"/>
  <c r="CS252" i="1"/>
  <c r="CS1290" i="1"/>
  <c r="CS1486" i="1"/>
  <c r="CS1592" i="1"/>
  <c r="CS1961" i="1"/>
  <c r="CS1225" i="1"/>
  <c r="CS572" i="1"/>
  <c r="CS225" i="1"/>
  <c r="CS549" i="1"/>
  <c r="CS1263" i="1"/>
  <c r="CS840" i="1"/>
  <c r="CS1230" i="1"/>
  <c r="CS1232" i="1"/>
  <c r="CS1061" i="1"/>
  <c r="CS448" i="1"/>
  <c r="CS576" i="1"/>
  <c r="CS175" i="1"/>
  <c r="CS582" i="1"/>
  <c r="CS1071" i="1"/>
  <c r="CS1874" i="1"/>
  <c r="CS1934" i="1"/>
  <c r="CS1655" i="1"/>
  <c r="CS1089" i="1"/>
  <c r="CS418" i="1"/>
  <c r="CS116" i="1"/>
  <c r="CS1311" i="1"/>
  <c r="CS983" i="1"/>
  <c r="CS85" i="1"/>
  <c r="CS182" i="1"/>
  <c r="CS1053" i="1"/>
  <c r="CS1550" i="1"/>
  <c r="CS1920" i="1"/>
  <c r="CS1346" i="1"/>
  <c r="CS1714" i="1"/>
  <c r="CS956" i="1"/>
  <c r="CS363" i="1"/>
  <c r="CS705" i="1"/>
  <c r="CS1891" i="1"/>
  <c r="CS670" i="1"/>
  <c r="CS488" i="1"/>
  <c r="CS1149" i="1"/>
  <c r="CS618" i="1"/>
  <c r="CS718" i="1"/>
  <c r="CS1706" i="1"/>
  <c r="CS1662" i="1"/>
  <c r="CS1981" i="1"/>
  <c r="CS1461" i="1"/>
  <c r="CS721" i="1"/>
  <c r="CS100" i="1"/>
  <c r="CS419" i="1"/>
  <c r="CS811" i="1"/>
  <c r="CS1454" i="1"/>
  <c r="CS629" i="1"/>
  <c r="CS706" i="1"/>
  <c r="CS1918" i="1"/>
  <c r="CS1814" i="1"/>
  <c r="CS1899" i="1"/>
  <c r="CS1501" i="1"/>
  <c r="CS770" i="1"/>
  <c r="CS71" i="1"/>
  <c r="CS533" i="1"/>
  <c r="CS1446" i="1"/>
  <c r="CS2015" i="1"/>
  <c r="CS632" i="1"/>
  <c r="CS216" i="1"/>
  <c r="CS588" i="1"/>
  <c r="CS1423" i="1"/>
  <c r="CS1661" i="1"/>
  <c r="CS1693" i="1"/>
  <c r="CS1597" i="1"/>
  <c r="CS1197" i="1"/>
  <c r="CS540" i="1"/>
  <c r="CS596" i="1"/>
  <c r="CS1642" i="1"/>
  <c r="CS156" i="1"/>
  <c r="CS823" i="1"/>
  <c r="CS985" i="1"/>
  <c r="CS462" i="1"/>
  <c r="CS293" i="1"/>
  <c r="CS1277" i="1"/>
  <c r="CS974" i="1"/>
  <c r="CS1840" i="1"/>
  <c r="CS1671" i="1"/>
  <c r="CS1581" i="1"/>
  <c r="CS802" i="1"/>
  <c r="CS257" i="1"/>
  <c r="CS323" i="1"/>
  <c r="CS971" i="1"/>
  <c r="CS1330" i="1"/>
  <c r="CS683" i="1"/>
  <c r="CS1128" i="1"/>
  <c r="CS1150" i="1"/>
  <c r="CS1586" i="1"/>
  <c r="CS590" i="1"/>
  <c r="CS498" i="1"/>
  <c r="CS1530" i="1"/>
  <c r="CS486" i="1"/>
  <c r="CS160" i="1"/>
  <c r="CS599" i="1"/>
  <c r="CS977" i="1"/>
  <c r="CS1342" i="1"/>
  <c r="CS1883" i="1"/>
  <c r="CS1974" i="1"/>
  <c r="CS1609" i="1"/>
  <c r="CS854" i="1"/>
  <c r="CS306" i="1"/>
  <c r="CS230" i="1"/>
  <c r="CS973" i="1"/>
  <c r="CS1397" i="1"/>
  <c r="CS1892" i="1"/>
  <c r="CS714" i="1"/>
  <c r="CS2043" i="1"/>
  <c r="CS1334" i="1"/>
  <c r="CS991" i="1"/>
  <c r="CS1060" i="1"/>
  <c r="CS655" i="1"/>
  <c r="CS133" i="1"/>
  <c r="CS578" i="1"/>
  <c r="CS628" i="1"/>
  <c r="CS1674" i="1"/>
  <c r="CS526" i="1"/>
  <c r="CS1517" i="1"/>
  <c r="CS1703" i="1"/>
  <c r="CS1682" i="1"/>
  <c r="CS774" i="1"/>
  <c r="CS320" i="1"/>
  <c r="CS585" i="1"/>
  <c r="CS813" i="1"/>
  <c r="CS250" i="1"/>
  <c r="CS135" i="1"/>
  <c r="CS882" i="1"/>
  <c r="CS639" i="1"/>
  <c r="CS128" i="1"/>
  <c r="CS1378" i="1"/>
  <c r="CS1246" i="1"/>
  <c r="CS1333" i="1"/>
  <c r="CS1817" i="1"/>
  <c r="CS1187" i="1"/>
  <c r="CS548" i="1"/>
  <c r="CS1626" i="1"/>
  <c r="CS1176" i="1"/>
  <c r="CS909" i="1"/>
  <c r="CS739" i="1"/>
  <c r="CS497" i="1"/>
  <c r="CS566" i="1"/>
  <c r="CS1722" i="1"/>
  <c r="CS1516" i="1"/>
  <c r="CS1862" i="1"/>
  <c r="CS1438" i="1"/>
  <c r="CS704" i="1"/>
  <c r="CS183" i="1"/>
  <c r="CS671" i="1"/>
  <c r="CS254" i="1"/>
  <c r="CS1097" i="1"/>
  <c r="CS1781" i="1"/>
  <c r="CS1788" i="1"/>
  <c r="CS1649" i="1"/>
  <c r="CS1835" i="1"/>
  <c r="CS972" i="1"/>
  <c r="CS382" i="1"/>
  <c r="CS1553" i="1"/>
  <c r="CS935" i="1"/>
  <c r="CS265" i="1"/>
  <c r="CS198" i="1"/>
  <c r="CS609" i="1"/>
  <c r="CS945" i="1"/>
  <c r="CS1990" i="1"/>
  <c r="CS1697" i="1"/>
  <c r="CS1730" i="1"/>
  <c r="CS1133" i="1"/>
  <c r="CS436" i="1"/>
  <c r="CS917" i="1"/>
  <c r="CS1056" i="1"/>
  <c r="CS2011" i="1"/>
  <c r="CS1792" i="1"/>
  <c r="CS1144" i="1"/>
  <c r="CS915" i="1"/>
  <c r="CS1364" i="1"/>
  <c r="CS1084" i="1"/>
  <c r="CS215" i="1"/>
  <c r="CS336" i="1"/>
  <c r="CS751" i="1"/>
  <c r="CS764" i="1"/>
  <c r="CS1220" i="1"/>
  <c r="CS958" i="1"/>
  <c r="CS1259" i="1"/>
  <c r="CS922" i="1"/>
  <c r="CS1900" i="1"/>
  <c r="CS995" i="1"/>
  <c r="CS359" i="1"/>
  <c r="CS61" i="1"/>
  <c r="CS1643" i="1"/>
  <c r="CS1250" i="1"/>
  <c r="CS1855" i="1"/>
  <c r="CS337" i="1"/>
  <c r="CS1294" i="1"/>
  <c r="CS501" i="1"/>
  <c r="CS1995" i="1"/>
  <c r="CS1505" i="1"/>
  <c r="CS1769" i="1"/>
  <c r="CS996" i="1"/>
  <c r="CS226" i="1"/>
  <c r="CS1392" i="1"/>
  <c r="CS496" i="1"/>
  <c r="CS835" i="1"/>
  <c r="CS371" i="1"/>
  <c r="CS1815" i="1"/>
  <c r="CS430" i="1"/>
  <c r="CS136" i="1"/>
  <c r="CS1613" i="1"/>
  <c r="CS1200" i="1"/>
  <c r="CS1774" i="1"/>
  <c r="CS2022" i="1"/>
  <c r="CS1375" i="1"/>
  <c r="CS746" i="1"/>
  <c r="CS98" i="1"/>
  <c r="CS636" i="1"/>
  <c r="CS675" i="1"/>
  <c r="CS665" i="1"/>
  <c r="CS404" i="1"/>
  <c r="CS268" i="1"/>
  <c r="CS1841" i="1"/>
  <c r="CS1487" i="1"/>
  <c r="CS1212" i="1"/>
  <c r="CS2046" i="1"/>
  <c r="CS1373" i="1"/>
  <c r="CS738" i="1"/>
  <c r="CS63" i="1"/>
  <c r="CS1348" i="1"/>
  <c r="CS1947" i="1"/>
  <c r="CS1699" i="1"/>
  <c r="CS828" i="1"/>
  <c r="CS1105" i="1"/>
  <c r="CS1206" i="1"/>
  <c r="CS1362" i="1"/>
  <c r="CS83" i="1"/>
  <c r="CS1554" i="1"/>
  <c r="CS556" i="1"/>
  <c r="CS214" i="1"/>
  <c r="CS614" i="1"/>
  <c r="CS772" i="1"/>
  <c r="CS1419" i="1"/>
  <c r="CS658" i="1"/>
  <c r="CS468" i="1"/>
  <c r="CS459" i="1"/>
  <c r="CS1090" i="1"/>
  <c r="CS528" i="1"/>
  <c r="CS447" i="1"/>
  <c r="CS1628" i="1"/>
  <c r="CS1302" i="1"/>
  <c r="CS1387" i="1"/>
  <c r="CS504" i="1"/>
  <c r="CS606" i="1"/>
  <c r="CS402" i="1"/>
  <c r="CS95" i="1"/>
  <c r="CS1083" i="1"/>
  <c r="CS1233" i="1"/>
  <c r="CS1985" i="1"/>
  <c r="CS1890" i="1"/>
  <c r="CS1177" i="1"/>
  <c r="CS607" i="1"/>
  <c r="CS1755" i="1"/>
  <c r="CS1108" i="1"/>
  <c r="CS1123" i="1"/>
  <c r="CS667" i="1"/>
  <c r="CS176" i="1"/>
  <c r="CS492" i="1"/>
  <c r="CS938" i="1"/>
  <c r="CS1221" i="1"/>
  <c r="CS1750" i="1"/>
  <c r="CS1896" i="1"/>
  <c r="CS1476" i="1"/>
  <c r="CS806" i="1"/>
  <c r="CS102" i="1"/>
  <c r="CS461" i="1"/>
  <c r="CS1491" i="1"/>
  <c r="CS2045" i="1"/>
  <c r="CS1716" i="1"/>
  <c r="CS1819" i="1"/>
  <c r="CS1526" i="1"/>
  <c r="CS620" i="1"/>
  <c r="CS409" i="1"/>
  <c r="CS1824" i="1"/>
  <c r="CS1465" i="1"/>
  <c r="CS1690" i="1"/>
  <c r="CS1954" i="1"/>
  <c r="CS1521" i="1"/>
  <c r="CS814" i="1"/>
  <c r="CS88" i="1"/>
  <c r="CS1707" i="1"/>
  <c r="CS687" i="1"/>
  <c r="CS1580" i="1"/>
  <c r="CS1048" i="1"/>
  <c r="CS1036" i="1"/>
  <c r="CS134" i="1"/>
  <c r="CS737" i="1"/>
  <c r="CS191" i="1"/>
  <c r="CS1834" i="1"/>
  <c r="CS1188" i="1"/>
  <c r="CS1437" i="1"/>
  <c r="CS2013" i="1"/>
  <c r="CS1594" i="1"/>
  <c r="CS912" i="1"/>
  <c r="CS284" i="1"/>
  <c r="CS168" i="1"/>
  <c r="CS1482" i="1"/>
  <c r="CS946" i="1"/>
  <c r="CS112" i="1"/>
  <c r="CS728" i="1"/>
  <c r="CS110" i="1"/>
  <c r="CS321" i="1"/>
  <c r="CS857" i="1"/>
  <c r="CS1762" i="1"/>
  <c r="CS1634" i="1"/>
  <c r="CS1773" i="1"/>
  <c r="CS1059" i="1"/>
  <c r="CS516" i="1"/>
  <c r="CS515" i="1"/>
  <c r="CS1964" i="1"/>
  <c r="CS1541" i="1"/>
  <c r="CS1376" i="1"/>
  <c r="CS118" i="1"/>
  <c r="CS244" i="1"/>
  <c r="CS748" i="1"/>
  <c r="CS1002" i="1"/>
  <c r="CS1975" i="1"/>
  <c r="CS1455" i="1"/>
  <c r="CS1901" i="1"/>
  <c r="CS1389" i="1"/>
  <c r="CS669" i="1"/>
  <c r="CS58" i="1"/>
  <c r="CS75" i="1"/>
  <c r="CS1732" i="1"/>
  <c r="CS1567" i="1"/>
  <c r="CS846" i="1"/>
  <c r="CS927" i="1"/>
  <c r="CS749" i="1"/>
  <c r="CS143" i="1"/>
  <c r="CS581" i="1"/>
  <c r="CS733" i="1"/>
  <c r="CS141" i="1"/>
  <c r="CS1889" i="1"/>
  <c r="CS2034" i="1"/>
  <c r="CS679" i="1"/>
  <c r="CS1495" i="1"/>
  <c r="CS1959" i="1"/>
  <c r="CS1753" i="1"/>
  <c r="CS887" i="1"/>
  <c r="CS400" i="1"/>
  <c r="CS998" i="1"/>
  <c r="CS1111" i="1"/>
  <c r="CS463" i="1"/>
  <c r="CS619" i="1"/>
  <c r="CS1026" i="1"/>
  <c r="CS649" i="1"/>
  <c r="CS1252" i="1"/>
  <c r="CS961" i="1"/>
  <c r="CS1912" i="1"/>
  <c r="CS1011" i="1"/>
  <c r="CS532" i="1"/>
  <c r="CS568" i="1"/>
  <c r="CS595" i="1"/>
  <c r="CS1828" i="1"/>
  <c r="CS1510" i="1"/>
  <c r="CS177" i="1"/>
  <c r="CS1113" i="1"/>
  <c r="CS1418" i="1"/>
  <c r="CS1744" i="1"/>
  <c r="CS1287" i="1"/>
  <c r="CS1718" i="1"/>
  <c r="CS1038" i="1"/>
  <c r="CS369" i="1"/>
  <c r="CS1275" i="1"/>
  <c r="CS1603" i="1"/>
  <c r="CS1015" i="1"/>
  <c r="CS681" i="1"/>
  <c r="CS804" i="1"/>
  <c r="CS393" i="1"/>
  <c r="CS117" i="1"/>
  <c r="CS874" i="1"/>
  <c r="CS644" i="1"/>
  <c r="CS1335" i="1"/>
  <c r="CS1925" i="1"/>
  <c r="CS1542" i="1"/>
  <c r="CS867" i="1"/>
  <c r="CS408" i="1"/>
  <c r="CS1168" i="1"/>
  <c r="CS1174" i="1"/>
  <c r="CS1463" i="1"/>
  <c r="CS1579" i="1"/>
  <c r="CS841" i="1"/>
  <c r="CS121" i="1"/>
  <c r="CS458" i="1"/>
  <c r="CS1285" i="1"/>
  <c r="CS1719" i="1"/>
  <c r="CS1506" i="1"/>
  <c r="CS1757" i="1"/>
  <c r="CS1262" i="1"/>
  <c r="CS611" i="1"/>
  <c r="CS694" i="1"/>
  <c r="CS192" i="1"/>
  <c r="CS126" i="1"/>
  <c r="CS426" i="1"/>
  <c r="CS1332" i="1"/>
  <c r="CS1497" i="1"/>
  <c r="CS1656" i="1"/>
  <c r="CS1702" i="1"/>
  <c r="CS1242" i="1"/>
  <c r="CS415" i="1"/>
  <c r="CS410" i="1"/>
  <c r="CS848" i="1"/>
  <c r="CS1153" i="1"/>
  <c r="CS916" i="1"/>
  <c r="CS640" i="1"/>
  <c r="CS1535" i="1"/>
  <c r="CS1894" i="1"/>
  <c r="CS1267" i="1"/>
  <c r="CS1903" i="1"/>
  <c r="CS2031" i="1"/>
  <c r="CS1736" i="1"/>
  <c r="CS1345" i="1"/>
  <c r="CS1122" i="1"/>
  <c r="CS780" i="1"/>
  <c r="CS127" i="1"/>
  <c r="CS905" i="1"/>
  <c r="CS1971" i="1"/>
  <c r="CS1264" i="1"/>
  <c r="CS1014" i="1"/>
  <c r="CS1398" i="1"/>
  <c r="CS1845" i="1"/>
  <c r="CS1694" i="1"/>
  <c r="CS1303" i="1"/>
  <c r="CS1676" i="1"/>
  <c r="CS1012" i="1"/>
  <c r="CS213" i="1"/>
  <c r="CS784" i="1"/>
  <c r="CS1623" i="1"/>
  <c r="CS1882" i="1"/>
  <c r="CS1833" i="1"/>
  <c r="CS1172" i="1"/>
  <c r="CS567" i="1"/>
  <c r="CS1069" i="1"/>
  <c r="CS710" i="1"/>
  <c r="CS1915" i="1"/>
  <c r="CS1075" i="1"/>
  <c r="CS452" i="1"/>
  <c r="CS345" i="1"/>
  <c r="CS513" i="1"/>
  <c r="CS1087" i="1"/>
  <c r="CS574" i="1"/>
  <c r="CS322" i="1"/>
  <c r="CS1857" i="1"/>
  <c r="CS1573" i="1"/>
  <c r="CS1522" i="1"/>
  <c r="CS1966" i="1"/>
  <c r="CS1576" i="1"/>
  <c r="CS827" i="1"/>
  <c r="CS96" i="1"/>
  <c r="CS726" i="1"/>
  <c r="CS1475" i="1"/>
  <c r="CS178" i="1"/>
  <c r="CS731" i="1"/>
  <c r="CS850" i="1"/>
  <c r="CS1853" i="1"/>
  <c r="CS1705" i="1"/>
  <c r="CS1357" i="1"/>
  <c r="CS1329" i="1"/>
  <c r="CS754" i="1"/>
  <c r="CS92" i="1"/>
  <c r="CS771" i="1"/>
  <c r="CS467" i="1"/>
  <c r="CS1767" i="1"/>
  <c r="CS1444" i="1"/>
  <c r="CS1967" i="1"/>
  <c r="CS843" i="1"/>
  <c r="CS453" i="1"/>
  <c r="CS210" i="1"/>
  <c r="CS678" i="1"/>
  <c r="CS1024" i="1"/>
  <c r="CS1436" i="1"/>
  <c r="CS2038" i="1"/>
  <c r="CS1942" i="1"/>
  <c r="CS1568" i="1"/>
  <c r="CS677" i="1"/>
  <c r="CS296" i="1"/>
  <c r="CS247" i="1"/>
  <c r="CS1353" i="1"/>
  <c r="CS1314" i="1"/>
  <c r="CS1175" i="1"/>
  <c r="CS1005" i="1"/>
  <c r="CS312" i="1"/>
  <c r="CS438" i="1"/>
  <c r="CS1763" i="1"/>
  <c r="CS1163" i="1"/>
  <c r="CS939" i="1"/>
  <c r="CS1960" i="1"/>
  <c r="CS1022" i="1"/>
  <c r="CS446" i="1"/>
  <c r="CS113" i="1"/>
  <c r="CS245" i="1"/>
  <c r="CS1009" i="1"/>
  <c r="CS892" i="1"/>
  <c r="CS1184" i="1"/>
  <c r="CS1159" i="1"/>
  <c r="CS184" i="1"/>
  <c r="CS801" i="1"/>
  <c r="CS634" i="1"/>
  <c r="CS286" i="1"/>
  <c r="CS947" i="1"/>
  <c r="CS1665" i="1"/>
  <c r="CS1336" i="1"/>
  <c r="CS1846" i="1"/>
  <c r="CS1185" i="1"/>
  <c r="CS657" i="1"/>
  <c r="CS140" i="1"/>
  <c r="CS521" i="1"/>
  <c r="CS1908" i="1"/>
  <c r="CS1478" i="1"/>
  <c r="CS482" i="1"/>
  <c r="CS65" i="1"/>
  <c r="CS152" i="1"/>
  <c r="CS773" i="1"/>
  <c r="CS1440" i="1"/>
  <c r="CS2028" i="1"/>
  <c r="CS1911" i="1"/>
  <c r="CS1527" i="1"/>
  <c r="CS851" i="1"/>
  <c r="CS204" i="1"/>
  <c r="CS555" i="1"/>
  <c r="CS423" i="1"/>
  <c r="CS1536" i="1"/>
  <c r="CS1917" i="1"/>
  <c r="CS1481" i="1"/>
  <c r="CS1795" i="1"/>
  <c r="CS2036" i="1"/>
  <c r="CS69" i="1"/>
  <c r="CS249" i="1"/>
  <c r="CS111" i="1"/>
  <c r="CS1093" i="1"/>
  <c r="CS1326" i="1"/>
  <c r="CS1786" i="1"/>
  <c r="CS1278" i="1"/>
  <c r="CS1742" i="1"/>
  <c r="CS1058" i="1"/>
  <c r="CS316" i="1"/>
  <c r="CS2044" i="1"/>
  <c r="CS712" i="1"/>
  <c r="CS471" i="1"/>
  <c r="CS397" i="1"/>
  <c r="CS1182" i="1"/>
  <c r="CS171" i="1"/>
  <c r="CS1963" i="1"/>
  <c r="CS1715" i="1"/>
  <c r="CS1805" i="1"/>
  <c r="CS1004" i="1"/>
  <c r="CS324" i="1"/>
  <c r="CS541" i="1"/>
  <c r="CS421" i="1"/>
  <c r="CS903" i="1"/>
  <c r="CS1633" i="1"/>
  <c r="CS1635" i="1"/>
  <c r="CS2008" i="1"/>
  <c r="CS1608" i="1"/>
  <c r="CS895" i="1"/>
  <c r="CS148" i="1"/>
  <c r="CS1748" i="1"/>
  <c r="CS1429" i="1"/>
  <c r="CS334" i="1"/>
  <c r="CS1673" i="1"/>
  <c r="CS885" i="1"/>
  <c r="CS1260" i="1"/>
  <c r="CS1798" i="1"/>
  <c r="CS1929" i="1"/>
  <c r="CS1183" i="1"/>
  <c r="CS685" i="1"/>
  <c r="CS344" i="1"/>
  <c r="CS1191" i="1"/>
  <c r="CS494" i="1"/>
  <c r="CS1813" i="1"/>
  <c r="CS876" i="1"/>
  <c r="CS1390" i="1"/>
  <c r="CS1893" i="1"/>
  <c r="CS1914" i="1"/>
  <c r="CS1073" i="1"/>
  <c r="CS684" i="1"/>
  <c r="CS1306" i="1"/>
  <c r="CS1831" i="1"/>
  <c r="CS1886" i="1"/>
  <c r="CS343" i="1"/>
  <c r="CS1427" i="1"/>
  <c r="CS90" i="1"/>
  <c r="CS1552" i="1"/>
  <c r="CS476" i="1"/>
  <c r="CS1555" i="1"/>
  <c r="CS1178" i="1"/>
  <c r="CS77" i="1"/>
  <c r="CS223" i="1"/>
  <c r="CS1658" i="1"/>
  <c r="CS454" i="1"/>
  <c r="CS1035" i="1"/>
  <c r="CS330" i="1"/>
  <c r="CS1740" i="1"/>
  <c r="CS583" i="1"/>
  <c r="CS1784" i="1"/>
  <c r="CS1937" i="1"/>
  <c r="CS1331" i="1"/>
  <c r="CS1574" i="1"/>
  <c r="CS1664" i="1"/>
  <c r="CS202" i="1"/>
  <c r="CS361" i="1"/>
  <c r="CS593" i="1"/>
  <c r="CS1156" i="1"/>
  <c r="CS769" i="1"/>
  <c r="CS930" i="1"/>
  <c r="CS1686" i="1"/>
  <c r="CS1132" i="1"/>
  <c r="CS491" i="1"/>
  <c r="CS862" i="1"/>
  <c r="CS479" i="1"/>
  <c r="CS1470" i="1"/>
  <c r="CS1171" i="1"/>
  <c r="CS460" i="1"/>
  <c r="CS211" i="1"/>
  <c r="CS525" i="1"/>
  <c r="CS907" i="1"/>
  <c r="CS1953" i="1"/>
  <c r="CS1669" i="1"/>
  <c r="CS1794" i="1"/>
  <c r="CS1309" i="1"/>
  <c r="CS782" i="1"/>
  <c r="CS62" i="1"/>
  <c r="CS1154" i="1"/>
  <c r="CS1371" i="1"/>
  <c r="CS560" i="1"/>
  <c r="CS274" i="1"/>
  <c r="CS1783" i="1"/>
  <c r="CS1653" i="1"/>
  <c r="CS1216" i="1"/>
  <c r="CS1946" i="1"/>
  <c r="CS1415" i="1"/>
  <c r="CS722" i="1"/>
  <c r="CS82" i="1"/>
  <c r="CS1780" i="1"/>
  <c r="CS1320" i="1"/>
  <c r="CS791" i="1"/>
  <c r="CS910" i="1"/>
  <c r="CS1411" i="1"/>
  <c r="CS1509" i="1"/>
  <c r="CS954" i="1"/>
  <c r="CS193" i="1"/>
  <c r="CS654" i="1"/>
  <c r="CS437" i="1"/>
  <c r="CS1782" i="1"/>
  <c r="CS1385" i="1"/>
  <c r="CS1274" i="1"/>
  <c r="CS1930" i="1"/>
  <c r="CS1513" i="1"/>
  <c r="CS798" i="1"/>
  <c r="CS57" i="1"/>
  <c r="CS662" i="1"/>
  <c r="CS1296" i="1"/>
  <c r="CS1124" i="1"/>
  <c r="CS1202" i="1"/>
  <c r="CS1875" i="1"/>
  <c r="CS1448" i="1"/>
  <c r="CS432" i="1"/>
  <c r="CS219" i="1"/>
  <c r="CS955" i="1"/>
  <c r="CS937" i="1"/>
  <c r="CS1138" i="1"/>
  <c r="CS1508" i="1"/>
  <c r="CS1253" i="1"/>
  <c r="CS1864" i="1"/>
  <c r="CS1094" i="1"/>
  <c r="CS422" i="1"/>
  <c r="CS1492" i="1"/>
  <c r="CS1948" i="1"/>
  <c r="CS1236" i="1"/>
  <c r="CS1104" i="1"/>
  <c r="CS341" i="1"/>
  <c r="CS647" i="1"/>
  <c r="CS1739" i="1"/>
  <c r="CS2002" i="1"/>
  <c r="CS1983" i="1"/>
  <c r="CS2019" i="1"/>
  <c r="CS1226" i="1"/>
  <c r="CS564" i="1"/>
  <c r="CS1360" i="1"/>
  <c r="CS1885" i="1"/>
  <c r="CS1092" i="1"/>
  <c r="CS1218" i="1"/>
  <c r="CS717" i="1"/>
  <c r="CS290" i="1"/>
  <c r="CS1117" i="1"/>
  <c r="CS1957" i="1"/>
  <c r="CS1632" i="1"/>
  <c r="CS830" i="1"/>
  <c r="CS76" i="1"/>
  <c r="CS1951" i="1"/>
  <c r="CS1969" i="1"/>
  <c r="CS984" i="1"/>
  <c r="CS1847" i="1"/>
  <c r="CS1032" i="1"/>
  <c r="CS919" i="1"/>
  <c r="CS158" i="1"/>
  <c r="CS1207" i="1"/>
  <c r="CS442" i="1"/>
  <c r="CS348" i="1"/>
  <c r="CS364" i="1"/>
  <c r="CS1205" i="1"/>
  <c r="CS1927" i="1"/>
  <c r="CS1761" i="1"/>
  <c r="CS338" i="1"/>
  <c r="CS154" i="1"/>
  <c r="CS664" i="1"/>
  <c r="CS349" i="1"/>
  <c r="CS929" i="1"/>
  <c r="CS842" i="1"/>
  <c r="CS760" i="1"/>
  <c r="CS1621" i="1"/>
  <c r="CS1843" i="1"/>
  <c r="CS1582" i="1"/>
  <c r="CS869" i="1"/>
  <c r="CS310" i="1"/>
  <c r="CS157" i="1"/>
  <c r="CS1203" i="1"/>
  <c r="CS1239" i="1"/>
  <c r="CS1266" i="1"/>
  <c r="CS1464" i="1"/>
  <c r="CS810" i="1"/>
  <c r="CS783" i="1"/>
  <c r="CS950" i="1"/>
  <c r="CS1161" i="1"/>
  <c r="CS503" i="1"/>
  <c r="CS1367" i="1"/>
  <c r="CS1052" i="1"/>
  <c r="CS1369" i="1"/>
  <c r="CS1116" i="1"/>
  <c r="CS1190" i="1"/>
  <c r="CS646" i="1"/>
  <c r="CS880" i="1"/>
  <c r="CS944" i="1"/>
  <c r="CS1441" i="1"/>
  <c r="CS1157" i="1"/>
  <c r="CS1881" i="1"/>
  <c r="CS987" i="1"/>
  <c r="CS431" i="1"/>
  <c r="CS480" i="1"/>
  <c r="CS807" i="1"/>
  <c r="CS809" i="1"/>
  <c r="CS232" i="1"/>
  <c r="CS537" i="1"/>
  <c r="CS506" i="1"/>
  <c r="CS220" i="1"/>
  <c r="CS2027" i="1"/>
  <c r="CS1619" i="1"/>
  <c r="CS1321" i="1"/>
  <c r="CS1970" i="1"/>
  <c r="CS1421" i="1"/>
  <c r="CS723" i="1"/>
  <c r="CS74" i="1"/>
  <c r="CS1484" i="1"/>
  <c r="CS964" i="1"/>
  <c r="CS411" i="1"/>
  <c r="CS1237" i="1"/>
  <c r="CS262" i="1"/>
  <c r="CS580" i="1"/>
  <c r="CS1689" i="1"/>
  <c r="CS1996" i="1"/>
  <c r="CS1802" i="1"/>
  <c r="CS1910" i="1"/>
  <c r="CS1213" i="1"/>
  <c r="CS519" i="1"/>
  <c r="CS1255" i="1"/>
  <c r="CS1350" i="1"/>
  <c r="CS1076" i="1"/>
  <c r="CS1772" i="1"/>
  <c r="CS1238" i="1"/>
  <c r="CS1551" i="1"/>
  <c r="CS1155" i="1"/>
  <c r="CS1493" i="1"/>
  <c r="CS544" i="1"/>
  <c r="CS222" i="1"/>
  <c r="CS686" i="1"/>
  <c r="CS953" i="1"/>
  <c r="CS2007" i="1"/>
  <c r="CS2021" i="1"/>
  <c r="CS2018" i="1"/>
  <c r="CS1231" i="1"/>
  <c r="CS691" i="1"/>
  <c r="CS70" i="1"/>
  <c r="CS1140" i="1"/>
  <c r="CS1300" i="1"/>
  <c r="CS1435" i="1"/>
  <c r="CS1121" i="1"/>
  <c r="CS495" i="1"/>
  <c r="CS785" i="1"/>
  <c r="CS256" i="1"/>
  <c r="CS1137" i="1"/>
  <c r="CS1827" i="1"/>
  <c r="CS1704" i="1"/>
  <c r="CS1627" i="1"/>
  <c r="CS1865" i="1"/>
  <c r="CS969" i="1"/>
  <c r="CS356" i="1"/>
  <c r="CS661" i="1"/>
  <c r="CS1313" i="1"/>
  <c r="CS1283" i="1"/>
  <c r="CS777" i="1"/>
  <c r="CS617" i="1"/>
  <c r="CS659" i="1"/>
  <c r="CS688" i="1"/>
  <c r="CS150" i="1"/>
  <c r="CS1472" i="1"/>
  <c r="CS1589" i="1"/>
  <c r="CS1328" i="1"/>
  <c r="CS1747" i="1"/>
  <c r="CS1181" i="1"/>
  <c r="CS500" i="1"/>
  <c r="CS194" i="1"/>
  <c r="CS1839" i="1"/>
  <c r="CS1725" i="1"/>
  <c r="CS1095" i="1"/>
  <c r="CS353" i="1"/>
  <c r="CS577" i="1"/>
  <c r="CS776" i="1"/>
  <c r="CS502" i="1"/>
  <c r="CS374" i="1"/>
  <c r="CS1547" i="1"/>
  <c r="CS1281" i="1"/>
  <c r="CS1724" i="1"/>
  <c r="CS1630" i="1"/>
  <c r="CS615" i="1"/>
  <c r="CS162" i="1"/>
  <c r="CS1256" i="1"/>
  <c r="CS1733" i="1"/>
  <c r="CS89" i="1"/>
  <c r="CS229" i="1"/>
  <c r="CS1485" i="1"/>
  <c r="CS829" i="1"/>
  <c r="CS743" i="1"/>
  <c r="CS1439" i="1"/>
  <c r="CS1999" i="1"/>
  <c r="CS1598" i="1"/>
  <c r="CS932" i="1"/>
  <c r="CS357" i="1"/>
  <c r="CS708" i="1"/>
  <c r="CS1907" i="1"/>
  <c r="CS1500" i="1"/>
  <c r="CS1352" i="1"/>
  <c r="CS1538" i="1"/>
  <c r="CS812" i="1"/>
  <c r="CS246" i="1"/>
  <c r="CS269" i="1"/>
  <c r="CS352" i="1"/>
  <c r="CS855" i="1"/>
  <c r="CS1338" i="1"/>
  <c r="CS1728" i="1"/>
  <c r="CS1684" i="1"/>
  <c r="CS1179" i="1"/>
  <c r="CS911" i="1"/>
  <c r="CS159" i="1"/>
  <c r="CS1072" i="1"/>
  <c r="CS1379" i="1"/>
  <c r="CS1428" i="1"/>
  <c r="CS1055" i="1"/>
  <c r="CS989" i="1"/>
  <c r="CS489" i="1"/>
  <c r="CS557" i="1"/>
  <c r="CS1681" i="1"/>
  <c r="CS1936" i="1"/>
  <c r="CS2017" i="1"/>
  <c r="CS1565" i="1"/>
  <c r="CS720" i="1"/>
  <c r="CS94" i="1"/>
  <c r="CS1007" i="1"/>
  <c r="CS1223" i="1"/>
  <c r="CS1494" i="1"/>
  <c r="CS1044" i="1"/>
  <c r="CS1319" i="1"/>
  <c r="CS626" i="1"/>
  <c r="CS466" i="1"/>
  <c r="CS616" i="1"/>
  <c r="CS200" i="1"/>
  <c r="CS512" i="1"/>
  <c r="CS1152" i="1"/>
  <c r="CS1878" i="1"/>
  <c r="CS1816" i="1"/>
  <c r="CS604" i="1"/>
  <c r="CS926" i="1"/>
  <c r="CS2047" i="1"/>
  <c r="CS1054" i="1"/>
  <c r="CS1006" i="1"/>
  <c r="CS1366" i="1"/>
  <c r="CS1584" i="1"/>
  <c r="CS314" i="1"/>
  <c r="CS149" i="1"/>
  <c r="CS1134" i="1"/>
  <c r="CS1450" i="1"/>
  <c r="CS1591" i="1"/>
  <c r="CS1165" i="1"/>
  <c r="CS1687" i="1"/>
  <c r="CS1085" i="1"/>
  <c r="CS302" i="1"/>
  <c r="CS1807" i="1"/>
  <c r="CS1234" i="1"/>
  <c r="CS407" i="1"/>
  <c r="CS621" i="1"/>
  <c r="CS103" i="1"/>
  <c r="CS631" i="1"/>
  <c r="CS1243" i="1"/>
  <c r="CS1709" i="1"/>
  <c r="CS1354" i="1"/>
  <c r="CS1977" i="1"/>
  <c r="CS1257" i="1"/>
  <c r="CS543" i="1"/>
  <c r="CS554" i="1"/>
  <c r="CS990" i="1"/>
  <c r="CS1033" i="1"/>
  <c r="CS1657" i="1"/>
  <c r="CS1644" i="1"/>
  <c r="CS1125" i="1"/>
  <c r="CS600" i="1"/>
  <c r="CS108" i="1"/>
  <c r="CS1349" i="1"/>
  <c r="CS1405" i="1"/>
  <c r="CS1269" i="1"/>
  <c r="CS1734" i="1"/>
  <c r="CS1208" i="1"/>
  <c r="CS524" i="1"/>
  <c r="CS405" i="1"/>
  <c r="CS1528" i="1"/>
  <c r="CS1648" i="1"/>
  <c r="CS1791" i="1"/>
  <c r="CS1617" i="1"/>
  <c r="CS832" i="1"/>
  <c r="CS1610" i="1"/>
  <c r="CS553" i="1"/>
  <c r="CS820" i="1"/>
  <c r="CS1991" i="1"/>
  <c r="CS601" i="1"/>
  <c r="CS552" i="1"/>
  <c r="CS319" i="1"/>
  <c r="CS884" i="1"/>
  <c r="CS1433" i="1"/>
  <c r="CS1408" i="1"/>
  <c r="CS1926" i="1"/>
  <c r="CS1211" i="1"/>
  <c r="CS579" i="1"/>
  <c r="CS1120" i="1"/>
  <c r="CS1130" i="1"/>
  <c r="CS1700" i="1"/>
  <c r="CS1323" i="1"/>
  <c r="CS1284" i="1"/>
  <c r="CS793" i="1"/>
  <c r="CS608" i="1"/>
  <c r="CS261" i="1"/>
  <c r="CS218" i="1"/>
  <c r="CS561" i="1"/>
  <c r="CS968" i="1"/>
  <c r="CS1545" i="1"/>
  <c r="CS666" i="1"/>
  <c r="CS1339" i="1"/>
  <c r="CS1972" i="1"/>
  <c r="CS2024" i="1"/>
  <c r="CS899" i="1"/>
  <c r="CS294" i="1"/>
  <c r="CS445" i="1"/>
  <c r="CS1825" i="1"/>
  <c r="CS1939" i="1"/>
  <c r="CS1254" i="1"/>
  <c r="CS539" i="1"/>
  <c r="CS107" i="1"/>
  <c r="CS390" i="1"/>
  <c r="CS997" i="1"/>
  <c r="CS1854" i="1"/>
  <c r="CS1731" i="1"/>
  <c r="CS1766" i="1"/>
  <c r="CS1103" i="1"/>
  <c r="CS511" i="1"/>
  <c r="CS358" i="1"/>
  <c r="CS923" i="1"/>
  <c r="CS837" i="1"/>
  <c r="CS340" i="1"/>
  <c r="CS238" i="1"/>
  <c r="CS768" i="1"/>
  <c r="CS1118" i="1"/>
  <c r="CS1443" i="1"/>
  <c r="CS1979" i="1"/>
  <c r="CS1468" i="1"/>
  <c r="CS1383" i="1"/>
  <c r="CS641" i="1"/>
  <c r="CS124" i="1"/>
  <c r="CS873" i="1"/>
  <c r="CS248" i="1"/>
  <c r="CS145" i="1"/>
  <c r="CS412" i="1"/>
  <c r="CS719" i="1"/>
  <c r="CS1356" i="1"/>
  <c r="CS1770" i="1"/>
  <c r="CS1820" i="1"/>
  <c r="CS1386" i="1"/>
  <c r="CS844" i="1"/>
  <c r="CS185" i="1"/>
  <c r="CS612" i="1"/>
  <c r="CS1604" i="1"/>
  <c r="CS1166" i="1"/>
  <c r="CS469" i="1"/>
  <c r="CS180" i="1"/>
  <c r="CS414" i="1"/>
  <c r="CS1047" i="1"/>
  <c r="CS1027" i="1"/>
  <c r="CS1502" i="1"/>
  <c r="CS1416" i="1"/>
  <c r="CS2049" i="1"/>
  <c r="CS1519" i="1"/>
  <c r="CS839" i="1"/>
  <c r="CS137" i="1"/>
  <c r="CS1888" i="1"/>
  <c r="CS1142" i="1"/>
  <c r="CS523" i="1"/>
  <c r="CS81" i="1"/>
  <c r="CS420" i="1"/>
  <c r="CS1842" i="1"/>
  <c r="CS1488" i="1"/>
  <c r="CS1388" i="1"/>
  <c r="CS2039" i="1"/>
  <c r="CS1938" i="1"/>
  <c r="CS1199" i="1"/>
  <c r="CS633" i="1"/>
  <c r="CS105" i="1"/>
  <c r="CS2025" i="1"/>
  <c r="CS1821" i="1"/>
  <c r="CS1286" i="1"/>
  <c r="CS499" i="1"/>
  <c r="CS399" i="1"/>
  <c r="CS741" i="1"/>
  <c r="CS622" i="1"/>
  <c r="CS1361" i="1"/>
  <c r="CS934" i="1"/>
  <c r="CS1420" i="1"/>
  <c r="CS1018" i="1"/>
  <c r="CS1804" i="1"/>
  <c r="CS1057" i="1"/>
  <c r="CS456" i="1"/>
  <c r="CS389" i="1"/>
  <c r="CS952" i="1"/>
  <c r="CS1660" i="1"/>
  <c r="CS1851" i="1"/>
  <c r="CS594" i="1"/>
  <c r="CS1308" i="1"/>
  <c r="CS475" i="1"/>
  <c r="CS1316" i="1"/>
  <c r="CS1905" i="1"/>
  <c r="CS1822" i="1"/>
  <c r="CS901" i="1"/>
  <c r="CS394" i="1"/>
  <c r="CS80" i="1"/>
  <c r="CS283" i="1"/>
  <c r="CS1337" i="1"/>
  <c r="CS1358" i="1"/>
  <c r="CS941" i="1"/>
  <c r="CS550" i="1"/>
  <c r="CS132" i="1"/>
  <c r="CS1340" i="1"/>
  <c r="CS1272" i="1"/>
  <c r="CS1949" i="1"/>
  <c r="CS1830" i="1"/>
  <c r="CS1224" i="1"/>
  <c r="CS362" i="1"/>
  <c r="CS206" i="1"/>
  <c r="CS1431" i="1"/>
  <c r="CS1796" i="1"/>
  <c r="CS1297" i="1"/>
  <c r="CS904" i="1"/>
  <c r="CS992" i="1"/>
  <c r="CS1344" i="1"/>
  <c r="CS122" i="1"/>
  <c r="CS529" i="1"/>
  <c r="CS1244" i="1"/>
  <c r="CS386" i="1"/>
  <c r="CS790" i="1"/>
  <c r="CS1401" i="1"/>
  <c r="CS2004" i="1"/>
  <c r="CS1803" i="1"/>
  <c r="CS1099" i="1"/>
  <c r="CS425" i="1"/>
  <c r="CS391" i="1"/>
  <c r="CS1145" i="1"/>
  <c r="CS1020" i="1"/>
  <c r="CS1008" i="1"/>
  <c r="CS1578" i="1"/>
  <c r="CS893" i="1"/>
  <c r="CS1812" i="1"/>
  <c r="CS1587" i="1"/>
  <c r="CS1867" i="1"/>
  <c r="CS967" i="1"/>
  <c r="CS307" i="1"/>
  <c r="CS761" i="1"/>
  <c r="CS139" i="1"/>
  <c r="CS692" i="1"/>
  <c r="CS1713" i="1"/>
  <c r="CS2026" i="1"/>
  <c r="CS1711" i="1"/>
  <c r="CS1800" i="1"/>
  <c r="CS1305" i="1"/>
  <c r="CS627" i="1"/>
  <c r="CS643" i="1"/>
  <c r="CS277" i="1"/>
  <c r="CS709" i="1"/>
  <c r="CS1065" i="1"/>
  <c r="CS1685" i="1"/>
  <c r="CS1764" i="1"/>
  <c r="CS1876" i="1"/>
  <c r="CS346" i="1"/>
  <c r="CS241" i="1"/>
  <c r="CS64" i="1"/>
  <c r="CS332" i="1"/>
  <c r="CS242" i="1"/>
  <c r="CS1852" i="1"/>
  <c r="CS1304" i="1"/>
  <c r="CS1745" i="1"/>
  <c r="CS1962" i="1"/>
  <c r="CS1534" i="1"/>
  <c r="CS860" i="1"/>
  <c r="CS240" i="1"/>
  <c r="CS406" i="1"/>
  <c r="CS1868" i="1"/>
  <c r="CS821" i="1"/>
  <c r="CS745" i="1"/>
  <c r="CS299" i="1"/>
  <c r="CS339" i="1"/>
  <c r="CS481" i="1"/>
  <c r="CS366" i="1"/>
  <c r="CS253" i="1"/>
  <c r="CS605" i="1"/>
  <c r="CS676" i="1"/>
  <c r="CS2042" i="1"/>
  <c r="CS1031" i="1"/>
  <c r="CS957" i="1"/>
  <c r="CS1944" i="1"/>
  <c r="CS988" i="1"/>
  <c r="CS433" i="1"/>
  <c r="CS589" i="1"/>
  <c r="CS1829" i="1"/>
  <c r="CS815" i="1"/>
  <c r="CS1696" i="1"/>
  <c r="CS881" i="1"/>
  <c r="CS660" i="1"/>
  <c r="CS379" i="1"/>
  <c r="CS603" i="1"/>
  <c r="CS413" i="1"/>
  <c r="CS853" i="1"/>
  <c r="CS1393" i="1"/>
  <c r="CS1549" i="1"/>
  <c r="CS1571" i="1"/>
  <c r="CS1180" i="1"/>
  <c r="CS689" i="1"/>
  <c r="CS2023" i="1"/>
  <c r="CS1068" i="1"/>
  <c r="CS1989" i="1"/>
  <c r="CS1158" i="1"/>
  <c r="CS650" i="1"/>
  <c r="CS325" i="1"/>
  <c r="CS1045" i="1"/>
  <c r="CS1030" i="1"/>
  <c r="CS1222" i="1"/>
  <c r="CS1395" i="1"/>
  <c r="CS1945" i="1"/>
  <c r="CS1511" i="1"/>
  <c r="CS742" i="1"/>
  <c r="CS104" i="1"/>
  <c r="CS507" i="1"/>
  <c r="CS1720" i="1"/>
  <c r="CS1327" i="1"/>
  <c r="CS1279" i="1"/>
  <c r="CS233" i="1"/>
  <c r="CS1374" i="1"/>
  <c r="CS1151" i="1"/>
  <c r="CS965" i="1"/>
  <c r="CS597" i="1"/>
  <c r="CS727" i="1"/>
  <c r="CS1968" i="1"/>
  <c r="CS1776" i="1"/>
  <c r="CS1668" i="1"/>
  <c r="CS1566" i="1"/>
  <c r="CS758" i="1"/>
  <c r="CS84" i="1"/>
  <c r="CS209" i="1"/>
  <c r="CS272" i="1"/>
  <c r="CS863" i="1"/>
  <c r="CS970" i="1"/>
  <c r="CS1679" i="1"/>
  <c r="CS1987" i="1"/>
  <c r="CS1370" i="1"/>
  <c r="CS472" i="1"/>
  <c r="CS940" i="1"/>
  <c r="CS1458" i="1"/>
  <c r="CS1607" i="1"/>
  <c r="CS1950" i="1"/>
  <c r="CS1215" i="1"/>
  <c r="CS652" i="1"/>
  <c r="CS301" i="1"/>
  <c r="CS188" i="1"/>
  <c r="CS1636" i="1"/>
  <c r="CS833" i="1"/>
  <c r="CS440" i="1"/>
  <c r="CS673" i="1"/>
  <c r="CS624" i="1"/>
  <c r="CS172" i="1"/>
  <c r="CS1135" i="1"/>
  <c r="CS1692" i="1"/>
  <c r="CS1793" i="1"/>
  <c r="CS1343" i="1"/>
  <c r="CS1710" i="1"/>
  <c r="CS1017" i="1"/>
  <c r="CS416" i="1"/>
  <c r="CS663" i="1"/>
  <c r="CS109" i="1"/>
  <c r="CS485" i="1"/>
  <c r="CS744" i="1"/>
  <c r="CS167" i="1"/>
  <c r="CS1109" i="1"/>
  <c r="CS1474" i="1"/>
  <c r="CS1904" i="1"/>
  <c r="CS1391" i="1"/>
  <c r="CS1708" i="1"/>
  <c r="CS975" i="1"/>
  <c r="CS347" i="1"/>
  <c r="CS381" i="1"/>
  <c r="CS342" i="1"/>
  <c r="CS55" i="1"/>
  <c r="CS994" i="1"/>
  <c r="CS1810" i="1"/>
  <c r="CS1100" i="1"/>
  <c r="CS79" i="1"/>
  <c r="CS1801" i="1"/>
  <c r="CS715" i="1"/>
  <c r="CS1738" i="1"/>
  <c r="CS237" i="1"/>
  <c r="CS1245" i="1"/>
  <c r="CS1515" i="1"/>
  <c r="CS890" i="1"/>
  <c r="CS1298" i="1"/>
  <c r="CS933" i="1"/>
  <c r="CS308" i="1"/>
  <c r="CS693" i="1"/>
  <c r="CS1906" i="1"/>
  <c r="CS509" i="1"/>
  <c r="CS1049" i="1"/>
  <c r="CS1928" i="1"/>
  <c r="CS280" i="1"/>
  <c r="CS571" i="1"/>
  <c r="CS630" i="1"/>
  <c r="CS1600" i="1"/>
  <c r="CS59" i="1"/>
  <c r="CS1160" i="1"/>
  <c r="CS986" i="1"/>
  <c r="CS1585" i="1"/>
  <c r="CS2035" i="1"/>
  <c r="CS1453" i="1"/>
  <c r="CS818" i="1"/>
  <c r="CS224" i="1"/>
  <c r="CS473" i="1"/>
  <c r="CS217" i="1"/>
  <c r="CS464" i="1"/>
  <c r="CS1729" i="1"/>
  <c r="CS779" i="1"/>
  <c r="CS331" i="1"/>
  <c r="CS1127" i="1"/>
  <c r="CS285" i="1"/>
  <c r="CS765" i="1"/>
  <c r="CS1251" i="1"/>
  <c r="CS1952" i="1"/>
  <c r="CS1826" i="1"/>
  <c r="CS1070" i="1"/>
  <c r="CS527" i="1"/>
  <c r="CS1861" i="1"/>
  <c r="CS388" i="1"/>
  <c r="CS908" i="1"/>
  <c r="CS1659" i="1"/>
  <c r="CS1412" i="1"/>
  <c r="CS1811" i="1"/>
  <c r="CS360" i="1"/>
  <c r="CS196" i="1"/>
  <c r="CS816" i="1"/>
  <c r="CS165" i="1"/>
  <c r="CS208" i="1"/>
  <c r="CS303" i="1"/>
  <c r="CS441" i="1"/>
  <c r="CS1315" i="1"/>
  <c r="CS949" i="1"/>
  <c r="CS872" i="1"/>
  <c r="CS1984" i="1"/>
  <c r="CS1119" i="1"/>
  <c r="CS398" i="1"/>
  <c r="CS759" i="1"/>
  <c r="CS799" i="1"/>
  <c r="CS1271" i="1"/>
  <c r="CS1779" i="1"/>
  <c r="CS1909" i="1"/>
  <c r="CS1289" i="1"/>
  <c r="CS1524" i="1"/>
  <c r="CS1028" i="1"/>
  <c r="CS891" i="1"/>
  <c r="CS625" i="1"/>
  <c r="CS87" i="1"/>
  <c r="CS1299" i="1"/>
  <c r="CS1518" i="1"/>
  <c r="CS1324" i="1"/>
  <c r="CS1895" i="1"/>
  <c r="CS1192" i="1"/>
  <c r="CS551" i="1"/>
  <c r="CS1638" i="1"/>
  <c r="CS963" i="1"/>
  <c r="CS1347" i="1"/>
  <c r="CS1141" i="1"/>
  <c r="CS367" i="1"/>
  <c r="CS672" i="1"/>
  <c r="CS239" i="1"/>
  <c r="CS918" i="1"/>
  <c r="CS962" i="1"/>
  <c r="CS1406" i="1"/>
  <c r="CS1404" i="1"/>
  <c r="CS1902" i="1"/>
  <c r="CS1533" i="1"/>
  <c r="CS734" i="1"/>
  <c r="CS153" i="1"/>
  <c r="CS1863" i="1"/>
  <c r="CS1647" i="1"/>
  <c r="CS707" i="1"/>
  <c r="CS610" i="1"/>
  <c r="CS1034" i="1"/>
  <c r="CS1019" i="1"/>
  <c r="CS931" i="1"/>
  <c r="CS1167" i="1"/>
  <c r="CS1614" i="1"/>
  <c r="CS1189" i="1"/>
  <c r="CS1838" i="1"/>
  <c r="CS1082" i="1"/>
  <c r="CS365" i="1"/>
  <c r="CS1844" i="1"/>
  <c r="CS1469" i="1"/>
  <c r="CS1602" i="1"/>
  <c r="CS179" i="1"/>
  <c r="CS483" i="1"/>
  <c r="CS207" i="1"/>
  <c r="CS297" i="1"/>
  <c r="CS711" i="1"/>
  <c r="CS1698" i="1"/>
  <c r="CS1837" i="1"/>
  <c r="CS1850" i="1"/>
  <c r="CS2010" i="1"/>
  <c r="CS1217" i="1"/>
  <c r="CS696" i="1"/>
  <c r="CS166" i="1"/>
  <c r="CS1456" i="1"/>
  <c r="CS1919" i="1"/>
  <c r="CS93" i="1"/>
  <c r="CS942" i="1"/>
  <c r="CS434" i="1"/>
  <c r="CS637" i="1"/>
  <c r="CS1872" i="1"/>
  <c r="CS1856" i="1"/>
  <c r="CS1473" i="1"/>
  <c r="CS1629" i="1"/>
  <c r="CS766" i="1"/>
  <c r="CS144" i="1"/>
  <c r="CS1273" i="1"/>
  <c r="CS1631" i="1"/>
  <c r="CS1382" i="1"/>
  <c r="CS1459" i="1"/>
  <c r="CS1081" i="1"/>
  <c r="CS174" i="1"/>
  <c r="CS350" i="1"/>
  <c r="CS1818" i="1"/>
  <c r="CS1173" i="1"/>
  <c r="CS1351" i="1"/>
  <c r="CS1943" i="1"/>
  <c r="CS1940" i="1"/>
  <c r="CS1265" i="1"/>
  <c r="CS725" i="1"/>
  <c r="CS115" i="1"/>
  <c r="CS866" i="1"/>
  <c r="CS510" i="1"/>
  <c r="CS1102" i="1"/>
  <c r="CS831" i="1"/>
  <c r="CS1276" i="1"/>
  <c r="CS1624" i="1"/>
  <c r="CS1958" i="1"/>
  <c r="CS1186" i="1"/>
  <c r="CS435" i="1"/>
  <c r="CS598" i="1"/>
  <c r="CS1219" i="1"/>
  <c r="CS1235" i="1"/>
  <c r="CS1887" i="1"/>
  <c r="CS819" i="1"/>
  <c r="CS875" i="1"/>
  <c r="CS234" i="1"/>
  <c r="CS317" i="1"/>
  <c r="CS457" i="1"/>
  <c r="CS1452" i="1"/>
  <c r="CS517" i="1"/>
  <c r="CS1037" i="1"/>
  <c r="CS1667" i="1"/>
  <c r="CS1425" i="1"/>
  <c r="CS838" i="1"/>
  <c r="CS378" i="1"/>
  <c r="CS522" i="1"/>
  <c r="CS263" i="1"/>
  <c r="CS455" i="1"/>
  <c r="CS1368" i="1"/>
  <c r="CS478" i="1"/>
  <c r="CS1288" i="1"/>
  <c r="CS1756" i="1"/>
  <c r="CS1848" i="1"/>
  <c r="CS980" i="1"/>
  <c r="CS384" i="1"/>
  <c r="CS99" i="1"/>
  <c r="CS291" i="1"/>
  <c r="CS1091" i="1"/>
  <c r="CS490" i="1"/>
  <c r="CS1688" i="1"/>
  <c r="CS1836" i="1"/>
  <c r="CS335" i="1"/>
  <c r="CS1749" i="1"/>
  <c r="CS545" i="1"/>
  <c r="CS914" i="1"/>
  <c r="CS1859" i="1"/>
  <c r="CS1558" i="1"/>
  <c r="CS1249" i="1"/>
  <c r="CS197" i="1"/>
  <c r="CS236" i="1"/>
  <c r="CS91" i="1"/>
  <c r="CS1677" i="1"/>
  <c r="CS1556" i="1"/>
  <c r="CS181" i="1"/>
  <c r="CS1809" i="1"/>
  <c r="CS1417" i="1"/>
  <c r="CS1445" i="1"/>
  <c r="CS1098" i="1"/>
  <c r="CS1640" i="1"/>
  <c r="CS1680" i="1"/>
  <c r="CS755" i="1"/>
  <c r="CS1372" i="1"/>
  <c r="CS886" i="1"/>
  <c r="CS1860" i="1"/>
  <c r="CS1270" i="1"/>
  <c r="CS861" i="1"/>
  <c r="CS1593" i="1"/>
  <c r="CS1110" i="1"/>
  <c r="CS948" i="1"/>
  <c r="CS602" i="1"/>
  <c r="CS514" i="1"/>
  <c r="CS1646" i="1"/>
  <c r="CS1210" i="1"/>
  <c r="CS1307" i="1"/>
  <c r="CS231" i="1"/>
  <c r="CS1670" i="1"/>
  <c r="CS1560" i="1"/>
  <c r="CS278" i="1"/>
  <c r="CS1546" i="1"/>
  <c r="CS243" i="1"/>
  <c r="CS591" i="1"/>
  <c r="CS1924" i="1"/>
  <c r="CS981" i="1"/>
  <c r="CS395" i="1"/>
  <c r="CS372" i="1"/>
  <c r="CS1310" i="1"/>
  <c r="CS699" i="1"/>
  <c r="CS311" i="1"/>
  <c r="CS2001" i="1"/>
  <c r="CS1998" i="1"/>
  <c r="CS695" i="1"/>
  <c r="CS1301" i="1"/>
  <c r="CS792" i="1"/>
  <c r="CS716" i="1"/>
  <c r="CS2005" i="1"/>
  <c r="CS1832" i="1"/>
  <c r="CS559" i="1"/>
  <c r="CS849" i="1"/>
  <c r="CS558" i="1"/>
  <c r="CS1280" i="1"/>
  <c r="CS1590" i="1"/>
  <c r="CS1317" i="1"/>
  <c r="CS129" i="1"/>
  <c r="CS538" i="1"/>
  <c r="CS826" i="1"/>
  <c r="CS2003" i="1"/>
  <c r="CS1965" i="1"/>
  <c r="CS1982" i="1"/>
  <c r="CS1520" i="1"/>
  <c r="CS822" i="1"/>
  <c r="CS163" i="1"/>
  <c r="CS170" i="1"/>
  <c r="CS518" i="1"/>
  <c r="CS847" i="1"/>
  <c r="CS1170" i="1"/>
  <c r="CS304" i="1"/>
  <c r="CS387" i="1"/>
  <c r="CS439" i="1"/>
  <c r="CS1292" i="1"/>
  <c r="CS859" i="1"/>
  <c r="CS906" i="1"/>
  <c r="CS1523" i="1"/>
  <c r="CS1115" i="1"/>
  <c r="CS450" i="1"/>
  <c r="CS1540" i="1"/>
  <c r="CS1466" i="1"/>
  <c r="CS1561" i="1"/>
  <c r="CS883" i="1"/>
  <c r="CS275" i="1"/>
  <c r="CS267" i="1"/>
  <c r="CS747" i="1"/>
  <c r="CS298" i="1"/>
  <c r="CS546" i="1"/>
  <c r="CS921" i="1"/>
  <c r="CS1046" i="1"/>
  <c r="CS1611" i="1"/>
  <c r="CS1043" i="1"/>
  <c r="CS1622" i="1"/>
  <c r="CS1126" i="1"/>
  <c r="CS444" i="1"/>
  <c r="CS1396" i="1"/>
  <c r="CS645" i="1"/>
  <c r="CS1539" i="1"/>
  <c r="CS1403" i="1"/>
  <c r="CS1409" i="1"/>
  <c r="CS1407" i="1"/>
  <c r="CS2029" i="1"/>
  <c r="CS1884" i="1"/>
  <c r="CS803" i="1"/>
  <c r="CS228" i="1"/>
  <c r="CS1994" i="1"/>
  <c r="CS505" i="1"/>
  <c r="CS702" i="1"/>
  <c r="CS1735" i="1"/>
  <c r="CS1570" i="1"/>
  <c r="CS1799" i="1"/>
  <c r="CS1077" i="1"/>
  <c r="CS376" i="1"/>
  <c r="CS563" i="1"/>
  <c r="CS1871" i="1"/>
  <c r="CS1384" i="1"/>
  <c r="CS1921" i="1"/>
  <c r="CS1096" i="1"/>
  <c r="CS797" i="1"/>
  <c r="CS368" i="1"/>
  <c r="CS101" i="1"/>
  <c r="CS648" i="1"/>
  <c r="CS680" i="1"/>
  <c r="CS613" i="1"/>
  <c r="CS1787" i="1"/>
  <c r="CS1498" i="1"/>
  <c r="CS1503" i="1"/>
  <c r="CS2016" i="1"/>
  <c r="CS1442" i="1"/>
  <c r="CS762" i="1"/>
  <c r="CS68" i="1"/>
  <c r="CS1410" i="1"/>
  <c r="CS1471" i="1"/>
  <c r="CS1000" i="1"/>
  <c r="CS305" i="1"/>
  <c r="CS520" i="1"/>
  <c r="CS385" i="1"/>
  <c r="CS190" i="1"/>
  <c r="CS1003" i="1"/>
  <c r="CS1778" i="1"/>
  <c r="CS1754" i="1"/>
  <c r="CS1618" i="1"/>
  <c r="CS1858" i="1"/>
  <c r="CS920" i="1"/>
  <c r="CS355" i="1"/>
  <c r="CS1434" i="1"/>
  <c r="CS1029" i="1"/>
  <c r="CS106" i="1"/>
  <c r="CS752" i="1"/>
  <c r="CS151" i="1"/>
  <c r="CS1790" i="1"/>
  <c r="CS1399" i="1"/>
  <c r="CS1341" i="1"/>
  <c r="CS1620" i="1"/>
  <c r="CS1050" i="1"/>
  <c r="CS470" i="1"/>
  <c r="CS894" i="1"/>
  <c r="CS1789" i="1"/>
  <c r="CS871" i="1"/>
  <c r="CS443" i="1"/>
  <c r="CS877" i="1"/>
  <c r="CS429" i="1"/>
  <c r="CS1147" i="1"/>
  <c r="CS186" i="1"/>
  <c r="CS868" i="1"/>
  <c r="CS1013" i="1"/>
  <c r="CS1258" i="1"/>
  <c r="CS1797" i="1"/>
  <c r="CS2009" i="1"/>
  <c r="CS1322" i="1"/>
  <c r="CS623" i="1"/>
  <c r="CS56" i="1"/>
  <c r="CS1596" i="1"/>
  <c r="CS1980" i="1"/>
  <c r="CS1449" i="1"/>
  <c r="CS698" i="1"/>
  <c r="CS1016" i="1"/>
  <c r="CS565" i="1"/>
  <c r="CS1078" i="1"/>
  <c r="CS1760" i="1"/>
  <c r="CS1612" i="1"/>
  <c r="CS2000" i="1"/>
  <c r="CS1227" i="1"/>
  <c r="CS700" i="1"/>
  <c r="CS808" i="1"/>
  <c r="CS1477" i="1"/>
  <c r="CS697" i="1"/>
  <c r="CS713" i="1"/>
  <c r="CS656" i="1"/>
  <c r="CS732" i="1"/>
  <c r="CS282" i="1"/>
  <c r="CS1956" i="1"/>
  <c r="CS1462" i="1"/>
  <c r="CS1599" i="1"/>
  <c r="CS1806" i="1"/>
  <c r="CS1193" i="1"/>
  <c r="CS535" i="1"/>
  <c r="CS534" i="1"/>
  <c r="CS276" i="1"/>
  <c r="CS1377" i="1"/>
  <c r="CS1759" i="1"/>
  <c r="CS1775" i="1"/>
  <c r="CS271" i="1"/>
  <c r="CS205" i="1"/>
  <c r="CS147" i="1"/>
  <c r="CS487" i="1"/>
  <c r="CS114" i="1"/>
  <c r="CS897" i="1"/>
  <c r="CS703" i="1"/>
  <c r="CS1543" i="1"/>
  <c r="CS1923" i="1"/>
  <c r="CS1489" i="1"/>
  <c r="CS924" i="1"/>
  <c r="CS187" i="1"/>
  <c r="CS396" i="1"/>
  <c r="CS1380" i="1"/>
  <c r="CS1039" i="1"/>
  <c r="CS913" i="1"/>
  <c r="CS1583" i="1"/>
  <c r="CS1870" i="1"/>
  <c r="CS1460" i="1"/>
  <c r="CS896" i="1"/>
  <c r="CS279" i="1"/>
  <c r="CS329" i="1"/>
  <c r="CS584" i="1"/>
  <c r="CS651" i="1"/>
  <c r="CS164" i="1"/>
  <c r="CS281" i="1"/>
  <c r="CS1041" i="1"/>
  <c r="CS1913" i="1"/>
  <c r="CS1067" i="1"/>
  <c r="CS740" i="1"/>
  <c r="CS879" i="1"/>
  <c r="CS1557" i="1"/>
  <c r="CS2040" i="1"/>
  <c r="CS888" i="1"/>
  <c r="CS221" i="1"/>
  <c r="CS428" i="1"/>
  <c r="CS1758" i="1"/>
  <c r="CS212" i="1"/>
  <c r="CS1426" i="1"/>
  <c r="CS724" i="1"/>
  <c r="CS2030" i="1"/>
  <c r="CS86" i="1"/>
  <c r="CS767" i="1"/>
  <c r="CS1916" i="1"/>
  <c r="CS138" i="1"/>
  <c r="CS1512" i="1"/>
  <c r="CS1066" i="1"/>
  <c r="CS999" i="1"/>
  <c r="CS1727" i="1"/>
  <c r="CS1088" i="1"/>
  <c r="CS757" i="1"/>
  <c r="CS736" i="1"/>
  <c r="CS1726" i="1"/>
  <c r="CS635" i="1"/>
  <c r="CS1365" i="1"/>
  <c r="CS1001" i="1"/>
  <c r="CS1101" i="1"/>
  <c r="CS1169" i="1"/>
  <c r="CS327" i="1"/>
  <c r="CS1480" i="1"/>
  <c r="CS836" i="1"/>
  <c r="CS674" i="1"/>
  <c r="CS960" i="1"/>
  <c r="CS1424" i="1"/>
  <c r="CS1529" i="1"/>
  <c r="CS856" i="1"/>
  <c r="CS1312" i="1"/>
  <c r="CS1879" i="1"/>
  <c r="CS778" i="1"/>
  <c r="CS562" i="1"/>
  <c r="CS123" i="1"/>
  <c r="CS1079" i="1"/>
  <c r="CS1268" i="1"/>
  <c r="CS1063" i="1"/>
  <c r="CS1131" i="1"/>
  <c r="CS845" i="1"/>
  <c r="CS1672" i="1"/>
  <c r="CS1201" i="1"/>
  <c r="CS690" i="1"/>
  <c r="CS227" i="1"/>
  <c r="CS161" i="1"/>
  <c r="CS1639" i="1"/>
  <c r="CS1209" i="1"/>
  <c r="CS569" i="1"/>
  <c r="CS547" i="1"/>
  <c r="CS1616" i="1"/>
  <c r="CS542" i="1"/>
  <c r="CS264" i="1"/>
  <c r="CS1678" i="1"/>
  <c r="CS1548" i="1"/>
  <c r="CS1291" i="1"/>
  <c r="CS1992" i="1"/>
  <c r="CS1577" i="1"/>
  <c r="CS852" i="1"/>
  <c r="CS125" i="1"/>
  <c r="CS73" i="1"/>
  <c r="CS1663" i="1"/>
  <c r="CS1572" i="1"/>
  <c r="CS1146" i="1"/>
  <c r="CS1935" i="1"/>
  <c r="CS315" i="1"/>
  <c r="CS270" i="1"/>
  <c r="CS735" i="1"/>
  <c r="CS925" i="1"/>
  <c r="CS1010" i="1"/>
  <c r="CS1569" i="1"/>
  <c r="CS1196" i="1"/>
  <c r="CS1785" i="1"/>
  <c r="CS1074" i="1"/>
  <c r="CS449" i="1"/>
  <c r="CS417" i="1"/>
  <c r="CS1282" i="1"/>
  <c r="CS1422" i="1"/>
  <c r="CS266" i="1"/>
  <c r="CS1204" i="1"/>
  <c r="CS199" i="1"/>
  <c r="CS1143" i="1"/>
  <c r="CS1721" i="1"/>
  <c r="CS1877" i="1"/>
  <c r="CS1654" i="1"/>
  <c r="CS1544" i="1"/>
  <c r="CS1042" i="1"/>
  <c r="CS375" i="1"/>
  <c r="CS451" i="1"/>
  <c r="CS1025" i="1"/>
  <c r="CS1691" i="1"/>
  <c r="CS1973" i="1"/>
  <c r="CS1743" i="1"/>
  <c r="CS1564" i="1"/>
  <c r="CS1381" i="1"/>
  <c r="CS484" i="1"/>
  <c r="CS403" i="1"/>
  <c r="CS682" i="1"/>
  <c r="CS1650" i="1"/>
  <c r="CS1023" i="1"/>
  <c r="CS878" i="1"/>
  <c r="CS1976" i="1"/>
  <c r="CS976" i="1"/>
  <c r="CS370" i="1"/>
  <c r="CS1988" i="1"/>
  <c r="CS789" i="1"/>
  <c r="CS1588" i="1"/>
  <c r="CS1064" i="1"/>
  <c r="CS781" i="1"/>
  <c r="CS1712" i="1"/>
  <c r="CS427" i="1"/>
  <c r="CS328" i="1"/>
  <c r="CS235" i="1"/>
  <c r="CS756" i="1"/>
  <c r="CS943" i="1"/>
  <c r="CS2050" i="1"/>
  <c r="CS1898" i="1"/>
  <c r="CS1933" i="1"/>
  <c r="CS1194" i="1"/>
  <c r="CS668" i="1"/>
  <c r="CS78" i="1"/>
  <c r="CS1955" i="1"/>
  <c r="CS1651" i="1"/>
  <c r="CS1605" i="1"/>
  <c r="CS326" i="1"/>
  <c r="CS966" i="1"/>
  <c r="CS318" i="1"/>
  <c r="CS1595" i="1"/>
  <c r="CS2006" i="1"/>
  <c r="CS788" i="1"/>
  <c r="CS1563" i="1"/>
  <c r="CS1997" i="1"/>
  <c r="CS1849" i="1"/>
  <c r="CS898" i="1"/>
  <c r="CS287" i="1"/>
  <c r="CS729" i="1"/>
  <c r="CS1751" i="1"/>
  <c r="CS1479" i="1"/>
  <c r="CS1214" i="1"/>
  <c r="CS401" i="1"/>
  <c r="CS142" i="1"/>
  <c r="CS465" i="1"/>
  <c r="CS902" i="1"/>
  <c r="CS2012" i="1"/>
  <c r="CS2020" i="1"/>
  <c r="CS1737" i="1"/>
  <c r="CS1136" i="1"/>
  <c r="CS508" i="1"/>
  <c r="CS1394" i="1"/>
  <c r="CS1675" i="1"/>
  <c r="CS1080" i="1"/>
  <c r="CS889" i="1"/>
  <c r="CS753" i="1"/>
  <c r="CS1112" i="1"/>
  <c r="CS592" i="1"/>
  <c r="CS493" i="1"/>
  <c r="CS978" i="1"/>
  <c r="CS1537" i="1"/>
  <c r="CS1402" i="1"/>
  <c r="CS2014" i="1"/>
  <c r="CS1195" i="1"/>
  <c r="CS701" i="1"/>
  <c r="CS1086" i="1"/>
  <c r="CS1162" i="1"/>
  <c r="CS824" i="1"/>
  <c r="CS333" i="1"/>
  <c r="CS1114" i="1"/>
  <c r="CS864" i="1"/>
  <c r="CS1922" i="1"/>
  <c r="CS1652" i="1"/>
  <c r="CS1978" i="1"/>
  <c r="CS1293" i="1"/>
  <c r="CS573" i="1"/>
  <c r="CS203" i="1"/>
  <c r="CS289" i="1"/>
  <c r="CS195" i="1"/>
  <c r="CS295" i="1"/>
  <c r="CS865" i="1"/>
  <c r="CS1625" i="1"/>
  <c r="CS1318" i="1"/>
  <c r="CS653" i="1"/>
  <c r="CS750" i="1"/>
  <c r="CS763" i="1"/>
  <c r="CS1666" i="1"/>
  <c r="CS805" i="1"/>
  <c r="CS351" i="1"/>
  <c r="CS1765" i="1"/>
  <c r="CS1897" i="1"/>
  <c r="CS787" i="1"/>
  <c r="CS120" i="1"/>
  <c r="CS1601" i="1"/>
  <c r="CS288" i="1"/>
  <c r="CS169" i="1"/>
  <c r="CS1447" i="1"/>
  <c r="CS786" i="1"/>
  <c r="CS119" i="1"/>
  <c r="CS800" i="1"/>
  <c r="CS67" i="1"/>
  <c r="CS130" i="1"/>
  <c r="CS1248" i="1"/>
  <c r="CS1695" i="1"/>
  <c r="CS2048" i="1"/>
  <c r="CS1741" i="1"/>
  <c r="CS60" i="1"/>
  <c r="CS1139" i="1"/>
  <c r="CS1051" i="1"/>
  <c r="CS474" i="1"/>
  <c r="CS530" i="1"/>
  <c r="CS1869" i="1"/>
  <c r="CS1701" i="1"/>
  <c r="CS1490" i="1"/>
  <c r="CS870" i="1"/>
  <c r="CS380" i="1"/>
  <c r="CS1359" i="1"/>
  <c r="CS1325" i="1"/>
  <c r="CS1451" i="1"/>
  <c r="CS959" i="1"/>
  <c r="CS373" i="1"/>
  <c r="CS1880" i="1"/>
  <c r="CS1106" i="1"/>
  <c r="CS1400" i="1"/>
  <c r="CS1430" i="1"/>
  <c r="CS1723" i="1"/>
  <c r="CS1295" i="1"/>
  <c r="CS131" i="1"/>
  <c r="CS1413" i="1"/>
  <c r="CS1615" i="1"/>
  <c r="CS794" i="1"/>
  <c r="DF1394" i="1"/>
  <c r="DF994" i="1"/>
  <c r="DF75" i="1"/>
  <c r="DF67" i="1"/>
  <c r="DF103" i="1"/>
  <c r="DF127" i="1"/>
  <c r="DF112" i="1"/>
  <c r="DF1120" i="1"/>
  <c r="DF1749" i="1"/>
  <c r="DF1669" i="1"/>
  <c r="DF1159" i="1"/>
  <c r="DF1456" i="1"/>
  <c r="DF1573" i="1"/>
  <c r="DF169" i="1"/>
  <c r="DF64" i="1"/>
  <c r="DF476" i="1"/>
  <c r="DF1834" i="1"/>
  <c r="DF582" i="1"/>
  <c r="DF1976" i="1"/>
  <c r="DF297" i="1"/>
  <c r="DF2049" i="1"/>
  <c r="DF499" i="1"/>
  <c r="DF1972" i="1"/>
  <c r="DF1523" i="1"/>
  <c r="DF1723" i="1"/>
  <c r="DF1968" i="1"/>
  <c r="DF1315" i="1"/>
  <c r="DF542" i="1"/>
  <c r="DF676" i="1"/>
  <c r="DF541" i="1"/>
  <c r="DF313" i="1"/>
  <c r="DF2037" i="1"/>
  <c r="DF1599" i="1"/>
  <c r="DF1046" i="1"/>
  <c r="DF816" i="1"/>
  <c r="DF2006" i="1"/>
  <c r="DF1176" i="1"/>
  <c r="DF1801" i="1"/>
  <c r="DF1701" i="1"/>
  <c r="DF1097" i="1"/>
  <c r="DF1032" i="1"/>
  <c r="DF423" i="1"/>
  <c r="DF1974" i="1"/>
  <c r="DF1292" i="1"/>
  <c r="DF2019" i="1"/>
  <c r="DF1579" i="1"/>
  <c r="DF807" i="1"/>
  <c r="DF284" i="1"/>
  <c r="DF559" i="1"/>
  <c r="DF891" i="1"/>
  <c r="DF350" i="1"/>
  <c r="DF1305" i="1"/>
  <c r="DF1981" i="1"/>
  <c r="DF1164" i="1"/>
  <c r="DF1432" i="1"/>
  <c r="DF1371" i="1"/>
  <c r="DF1419" i="1"/>
  <c r="DF1374" i="1"/>
  <c r="DF931" i="1"/>
  <c r="DF1263" i="1"/>
  <c r="DF1895" i="1"/>
  <c r="DF1905" i="1"/>
  <c r="DF952" i="1"/>
  <c r="DF428" i="1"/>
  <c r="DF719" i="1"/>
  <c r="DF991" i="1"/>
  <c r="DF236" i="1"/>
  <c r="DF1154" i="1"/>
  <c r="DF1050" i="1"/>
  <c r="DF316" i="1"/>
  <c r="DF1137" i="1"/>
  <c r="DF513" i="1"/>
  <c r="DF603" i="1"/>
  <c r="DF2001" i="1"/>
  <c r="DF681" i="1"/>
  <c r="DF1570" i="1"/>
  <c r="DF596" i="1"/>
  <c r="DF1341" i="1"/>
  <c r="DF1310" i="1"/>
  <c r="DF1767" i="1"/>
  <c r="DF901" i="1"/>
  <c r="DF301" i="1"/>
  <c r="DF202" i="1"/>
  <c r="DF653" i="1"/>
  <c r="DF395" i="1"/>
  <c r="DF62" i="1"/>
  <c r="DF1285" i="1"/>
  <c r="DF1299" i="1"/>
  <c r="DF1885" i="1"/>
  <c r="DF666" i="1"/>
  <c r="DF981" i="1"/>
  <c r="DF1908" i="1"/>
  <c r="DF656" i="1"/>
  <c r="DF1353" i="1"/>
  <c r="DF1390" i="1"/>
  <c r="DF1731" i="1"/>
  <c r="DF985" i="1"/>
  <c r="DF283" i="1"/>
  <c r="DF643" i="1"/>
  <c r="DF163" i="1"/>
  <c r="DF1692" i="1"/>
  <c r="DF1411" i="1"/>
  <c r="DF1537" i="1"/>
  <c r="DF1652" i="1"/>
  <c r="DF888" i="1"/>
  <c r="DF2018" i="1"/>
  <c r="DF778" i="1"/>
  <c r="DF1207" i="1"/>
  <c r="DF1302" i="1"/>
  <c r="DF1707" i="1"/>
  <c r="DF884" i="1"/>
  <c r="DF214" i="1"/>
  <c r="DF790" i="1"/>
  <c r="DF870" i="1"/>
  <c r="DF911" i="1"/>
  <c r="DF298" i="1"/>
  <c r="DF851" i="1"/>
  <c r="DF1560" i="1"/>
  <c r="DF876" i="1"/>
  <c r="DF306" i="1"/>
  <c r="DF318" i="1"/>
  <c r="DF830" i="1"/>
  <c r="DF1633" i="1"/>
  <c r="DF1441" i="1"/>
  <c r="DF1753" i="1"/>
  <c r="DF1095" i="1"/>
  <c r="DF553" i="1"/>
  <c r="DF554" i="1"/>
  <c r="DF730" i="1"/>
  <c r="DF336" i="1"/>
  <c r="DF449" i="1"/>
  <c r="DF522" i="1"/>
  <c r="DF233" i="1"/>
  <c r="DF1228" i="1"/>
  <c r="DF1332" i="1"/>
  <c r="DF1624" i="1"/>
  <c r="DF1054" i="1"/>
  <c r="DF431" i="1"/>
  <c r="DF1716" i="1"/>
  <c r="DF1056" i="1"/>
  <c r="DF1660" i="1"/>
  <c r="DF941" i="1"/>
  <c r="DF328" i="1"/>
  <c r="DF683" i="1"/>
  <c r="DF219" i="1"/>
  <c r="DF82" i="1"/>
  <c r="DF631" i="1"/>
  <c r="DF1738" i="1"/>
  <c r="DF1830" i="1"/>
  <c r="DF1744" i="1"/>
  <c r="DF989" i="1"/>
  <c r="DF295" i="1"/>
  <c r="DF954" i="1"/>
  <c r="DF1823" i="1"/>
  <c r="DF1472" i="1"/>
  <c r="DF1811" i="1"/>
  <c r="DF1166" i="1"/>
  <c r="DF537" i="1"/>
  <c r="DF579" i="1"/>
  <c r="DF667" i="1"/>
  <c r="DF648" i="1"/>
  <c r="DF1535" i="1"/>
  <c r="DF1395" i="1"/>
  <c r="DF997" i="1"/>
  <c r="DF1230" i="1"/>
  <c r="DF1075" i="1"/>
  <c r="DF703" i="1"/>
  <c r="DF2024" i="1"/>
  <c r="DF1119" i="1"/>
  <c r="DF1487" i="1"/>
  <c r="DF977" i="1"/>
  <c r="DF370" i="1"/>
  <c r="DF247" i="1"/>
  <c r="DF2027" i="1"/>
  <c r="DF840" i="1"/>
  <c r="DF187" i="1"/>
  <c r="DF1118" i="1"/>
  <c r="DF789" i="1"/>
  <c r="DF126" i="1"/>
  <c r="DF654" i="1"/>
  <c r="DF68" i="1"/>
  <c r="DF1342" i="1"/>
  <c r="DF1442" i="1"/>
  <c r="DF1082" i="1"/>
  <c r="DF161" i="1"/>
  <c r="DF1530" i="1"/>
  <c r="DF1139" i="1"/>
  <c r="DF1436" i="1"/>
  <c r="DF1645" i="1"/>
  <c r="DF167" i="1"/>
  <c r="DF1165" i="1"/>
  <c r="DF1914" i="1"/>
  <c r="DF1387" i="1"/>
  <c r="DF2035" i="1"/>
  <c r="DF1111" i="1"/>
  <c r="DF641" i="1"/>
  <c r="DF586" i="1"/>
  <c r="DF669" i="1"/>
  <c r="DF672" i="1"/>
  <c r="DF1873" i="1"/>
  <c r="DF95" i="1"/>
  <c r="DF260" i="1"/>
  <c r="DF548" i="1"/>
  <c r="DF1469" i="1"/>
  <c r="DF1290" i="1"/>
  <c r="DF2039" i="1"/>
  <c r="DF912" i="1"/>
  <c r="DF1973" i="1"/>
  <c r="DF2004" i="1"/>
  <c r="DF953" i="1"/>
  <c r="DF1405" i="1"/>
  <c r="DF1571" i="1"/>
  <c r="DF1987" i="1"/>
  <c r="DF1331" i="1"/>
  <c r="DF664" i="1"/>
  <c r="DF1171" i="1"/>
  <c r="DF810" i="1"/>
  <c r="DF721" i="1"/>
  <c r="DF85" i="1"/>
  <c r="DF451" i="1"/>
  <c r="DF1557" i="1"/>
  <c r="DF1543" i="1"/>
  <c r="DF1345" i="1"/>
  <c r="DF1300" i="1"/>
  <c r="DF702" i="1"/>
  <c r="DF454" i="1"/>
  <c r="DF969" i="1"/>
  <c r="DF1354" i="1"/>
  <c r="DF1650" i="1"/>
  <c r="DF1269" i="1"/>
  <c r="DF1129" i="1"/>
  <c r="DF1212" i="1"/>
  <c r="DF902" i="1"/>
  <c r="DF1584" i="1"/>
  <c r="DF1772" i="1"/>
  <c r="DF842" i="1"/>
  <c r="DF1747" i="1"/>
  <c r="DF1021" i="1"/>
  <c r="DF364" i="1"/>
  <c r="DF389" i="1"/>
  <c r="DF437" i="1"/>
  <c r="DF832" i="1"/>
  <c r="DF1416" i="1"/>
  <c r="DF2021" i="1"/>
  <c r="DF97" i="1"/>
  <c r="DF1431" i="1"/>
  <c r="DF1488" i="1"/>
  <c r="DF1553" i="1"/>
  <c r="DF1081" i="1"/>
  <c r="DF843" i="1"/>
  <c r="DF1019" i="1"/>
  <c r="DF1661" i="1"/>
  <c r="DF1658" i="1"/>
  <c r="DF1424" i="1"/>
  <c r="DF835" i="1"/>
  <c r="DF191" i="1"/>
  <c r="DF602" i="1"/>
  <c r="DF176" i="1"/>
  <c r="DF601" i="1"/>
  <c r="DF1122" i="1"/>
  <c r="DF1993" i="1"/>
  <c r="DF1605" i="1"/>
  <c r="DF956" i="1"/>
  <c r="DF1158" i="1"/>
  <c r="DF1209" i="1"/>
  <c r="DF1857" i="1"/>
  <c r="DF1619" i="1"/>
  <c r="DF900" i="1"/>
  <c r="DF91" i="1"/>
  <c r="DF711" i="1"/>
  <c r="DF319" i="1"/>
  <c r="DF453" i="1"/>
  <c r="DF1944" i="1"/>
  <c r="DF1685" i="1"/>
  <c r="DF1350" i="1"/>
  <c r="DF1746" i="1"/>
  <c r="DF793" i="1"/>
  <c r="DF986" i="1"/>
  <c r="DF1132" i="1"/>
  <c r="DF1594" i="1"/>
  <c r="DF1819" i="1"/>
  <c r="DF1603" i="1"/>
  <c r="DF885" i="1"/>
  <c r="DF155" i="1"/>
  <c r="DF275" i="1"/>
  <c r="DF693" i="1"/>
  <c r="DF212" i="1"/>
  <c r="DF1808" i="1"/>
  <c r="DF999" i="1"/>
  <c r="DF171" i="1"/>
  <c r="DF978" i="1"/>
  <c r="DF1730" i="1"/>
  <c r="DF1197" i="1"/>
  <c r="DF897" i="1"/>
  <c r="DF205" i="1"/>
  <c r="DF1052" i="1"/>
  <c r="DF1284" i="1"/>
  <c r="DF1035" i="1"/>
  <c r="DF1894" i="1"/>
  <c r="DF1691" i="1"/>
  <c r="DF1059" i="1"/>
  <c r="DF547" i="1"/>
  <c r="DF474" i="1"/>
  <c r="DF1242" i="1"/>
  <c r="DF134" i="1"/>
  <c r="DF812" i="1"/>
  <c r="DF700" i="1"/>
  <c r="DF1410" i="1"/>
  <c r="DF1578" i="1"/>
  <c r="DF1641" i="1"/>
  <c r="DF861" i="1"/>
  <c r="DF285" i="1"/>
  <c r="DF540" i="1"/>
  <c r="DF224" i="1"/>
  <c r="DF1869" i="1"/>
  <c r="DF1664" i="1"/>
  <c r="DF734" i="1"/>
  <c r="DF748" i="1"/>
  <c r="DF1088" i="1"/>
  <c r="DF1740" i="1"/>
  <c r="DF967" i="1"/>
  <c r="DF1737" i="1"/>
  <c r="DF1898" i="1"/>
  <c r="DF1031" i="1"/>
  <c r="DF531" i="1"/>
  <c r="DF496" i="1"/>
  <c r="DF223" i="1"/>
  <c r="DF701" i="1"/>
  <c r="DF477" i="1"/>
  <c r="DF88" i="1"/>
  <c r="DF1471" i="1"/>
  <c r="DF849" i="1"/>
  <c r="DF855" i="1"/>
  <c r="DF800" i="1"/>
  <c r="DF1340" i="1"/>
  <c r="DF1674" i="1"/>
  <c r="DF1554" i="1"/>
  <c r="DF917" i="1"/>
  <c r="DF218" i="1"/>
  <c r="DF863" i="1"/>
  <c r="DF122" i="1"/>
  <c r="DF679" i="1"/>
  <c r="DF1884" i="1"/>
  <c r="DF767" i="1"/>
  <c r="DF135" i="1"/>
  <c r="DF254" i="1"/>
  <c r="DF79" i="1"/>
  <c r="DF145" i="1"/>
  <c r="DF385" i="1"/>
  <c r="DF1260" i="1"/>
  <c r="DF226" i="1"/>
  <c r="DF677" i="1"/>
  <c r="DF1089" i="1"/>
  <c r="DF943" i="1"/>
  <c r="DF1533" i="1"/>
  <c r="DF972" i="1"/>
  <c r="DF1029" i="1"/>
  <c r="DF1588" i="1"/>
  <c r="DF344" i="1"/>
  <c r="DF1147" i="1"/>
  <c r="DF1621" i="1"/>
  <c r="DF73" i="1"/>
  <c r="DF511" i="1"/>
  <c r="DF1639" i="1"/>
  <c r="DF1286" i="1"/>
  <c r="DF1672" i="1"/>
  <c r="DF723" i="1"/>
  <c r="DF1920" i="1"/>
  <c r="DF1013" i="1"/>
  <c r="DF380" i="1"/>
  <c r="DF907" i="1"/>
  <c r="DF1193" i="1"/>
  <c r="DF1718" i="1"/>
  <c r="DF2003" i="1"/>
  <c r="DF1096" i="1"/>
  <c r="DF526" i="1"/>
  <c r="DF353" i="1"/>
  <c r="DF500" i="1"/>
  <c r="DF1135" i="1"/>
  <c r="DF1407" i="1"/>
  <c r="DF130" i="1"/>
  <c r="DF183" i="1"/>
  <c r="DF1946" i="1"/>
  <c r="DF1430" i="1"/>
  <c r="DF947" i="1"/>
  <c r="DF1802" i="1"/>
  <c r="DF1789" i="1"/>
  <c r="DF1595" i="1"/>
  <c r="DF508" i="1"/>
  <c r="DF1949" i="1"/>
  <c r="DF1651" i="1"/>
  <c r="DF1799" i="1"/>
  <c r="DF1929" i="1"/>
  <c r="DF1372" i="1"/>
  <c r="DF725" i="1"/>
  <c r="DF675" i="1"/>
  <c r="DF484" i="1"/>
  <c r="DF197" i="1"/>
  <c r="DF1223" i="1"/>
  <c r="DF1363" i="1"/>
  <c r="DF349" i="1"/>
  <c r="DF1765" i="1"/>
  <c r="DF1978" i="1"/>
  <c r="DF878" i="1"/>
  <c r="DF468" i="1"/>
  <c r="DF1356" i="1"/>
  <c r="DF724" i="1"/>
  <c r="DF1254" i="1"/>
  <c r="DF1248" i="1"/>
  <c r="DF1804" i="1"/>
  <c r="DF903" i="1"/>
  <c r="DF193" i="1"/>
  <c r="DF471" i="1"/>
  <c r="DF1714" i="1"/>
  <c r="DF457" i="1"/>
  <c r="DF1403" i="1"/>
  <c r="DF1897" i="1"/>
  <c r="DF1764" i="1"/>
  <c r="DF1127" i="1"/>
  <c r="DF758" i="1"/>
  <c r="DF1777" i="1"/>
  <c r="DF1352" i="1"/>
  <c r="DF1428" i="1"/>
  <c r="DF708" i="1"/>
  <c r="DF530" i="1"/>
  <c r="DF1236" i="1"/>
  <c r="DF1324" i="1"/>
  <c r="DF1705" i="1"/>
  <c r="DF2026" i="1"/>
  <c r="DF1615" i="1"/>
  <c r="DF690" i="1"/>
  <c r="DF932" i="1"/>
  <c r="DF441" i="1"/>
  <c r="DF452" i="1"/>
  <c r="DF151" i="1"/>
  <c r="DF1480" i="1"/>
  <c r="DF1078" i="1"/>
  <c r="DF1221" i="1"/>
  <c r="DF718" i="1"/>
  <c r="DF1267" i="1"/>
  <c r="DF1423" i="1"/>
  <c r="DF1476" i="1"/>
  <c r="DF1965" i="1"/>
  <c r="DF1591" i="1"/>
  <c r="DF689" i="1"/>
  <c r="DF213" i="1"/>
  <c r="DF444" i="1"/>
  <c r="DF552" i="1"/>
  <c r="DF627" i="1"/>
  <c r="DF1662" i="1"/>
  <c r="DF1684" i="1"/>
  <c r="DF1787" i="1"/>
  <c r="DF1635" i="1"/>
  <c r="DF2050" i="1"/>
  <c r="DF1951" i="1"/>
  <c r="DF1555" i="1"/>
  <c r="DF787" i="1"/>
  <c r="DF272" i="1"/>
  <c r="DF909" i="1"/>
  <c r="DF189" i="1"/>
  <c r="DF918" i="1"/>
  <c r="DF1837" i="1"/>
  <c r="DF1338" i="1"/>
  <c r="DF1102" i="1"/>
  <c r="DF854" i="1"/>
  <c r="DF841" i="1"/>
  <c r="DF222" i="1"/>
  <c r="DF1465" i="1"/>
  <c r="DF906" i="1"/>
  <c r="DF1439" i="1"/>
  <c r="DF745" i="1"/>
  <c r="DF1770" i="1"/>
  <c r="DF1000" i="1"/>
  <c r="DF369" i="1"/>
  <c r="DF606" i="1"/>
  <c r="DF304" i="1"/>
  <c r="DF351" i="1"/>
  <c r="DF1104" i="1"/>
  <c r="DF1131" i="1"/>
  <c r="DF1213" i="1"/>
  <c r="DF1011" i="1"/>
  <c r="DF1074" i="1"/>
  <c r="DF1185" i="1"/>
  <c r="DF1459" i="1"/>
  <c r="DF1739" i="1"/>
  <c r="DF1551" i="1"/>
  <c r="DF853" i="1"/>
  <c r="DF89" i="1"/>
  <c r="DF546" i="1"/>
  <c r="DF133" i="1"/>
  <c r="DF412" i="1"/>
  <c r="DF425" i="1"/>
  <c r="DF99" i="1"/>
  <c r="DF341" i="1"/>
  <c r="DF1544" i="1"/>
  <c r="DF1264" i="1"/>
  <c r="DF1872" i="1"/>
  <c r="DF1128" i="1"/>
  <c r="DF1614" i="1"/>
  <c r="DF820" i="1"/>
  <c r="DF1592" i="1"/>
  <c r="DF957" i="1"/>
  <c r="DF315" i="1"/>
  <c r="DF746" i="1"/>
  <c r="DF1918" i="1"/>
  <c r="DF1168" i="1"/>
  <c r="DF1797" i="1"/>
  <c r="DF694" i="1"/>
  <c r="DF1087" i="1"/>
  <c r="DF1657" i="1"/>
  <c r="DF1455" i="1"/>
  <c r="DF1833" i="1"/>
  <c r="DF1504" i="1"/>
  <c r="DF831" i="1"/>
  <c r="DF120" i="1"/>
  <c r="DF409" i="1"/>
  <c r="DF710" i="1"/>
  <c r="DF1291" i="1"/>
  <c r="DF1033" i="1"/>
  <c r="DF408" i="1"/>
  <c r="DF1916" i="1"/>
  <c r="DF1843" i="1"/>
  <c r="DF867" i="1"/>
  <c r="DF668" i="1"/>
  <c r="DF305" i="1"/>
  <c r="DF1288" i="1"/>
  <c r="DF624" i="1"/>
  <c r="DF469" i="1"/>
  <c r="DF118" i="1"/>
  <c r="DF483" i="1"/>
  <c r="DF150" i="1"/>
  <c r="DF777" i="1"/>
  <c r="DF590" i="1"/>
  <c r="DF166" i="1"/>
  <c r="DF186" i="1"/>
  <c r="DF1546" i="1"/>
  <c r="DF935" i="1"/>
  <c r="DF1024" i="1"/>
  <c r="DF594" i="1"/>
  <c r="DF208" i="1"/>
  <c r="DF337" i="1"/>
  <c r="DF1625" i="1"/>
  <c r="DF1511" i="1"/>
  <c r="DF250" i="1"/>
  <c r="DF440" i="1"/>
  <c r="DF119" i="1"/>
  <c r="DF92" i="1"/>
  <c r="DF914" i="1"/>
  <c r="DF1953" i="1"/>
  <c r="DF1151" i="1"/>
  <c r="DF512" i="1"/>
  <c r="DF2007" i="1"/>
  <c r="DF1601" i="1"/>
  <c r="DF1482" i="1"/>
  <c r="DF417" i="1"/>
  <c r="DF1702" i="1"/>
  <c r="DF1867" i="1"/>
  <c r="DF1687" i="1"/>
  <c r="DF1896" i="1"/>
  <c r="DF1141" i="1"/>
  <c r="DF399" i="1"/>
  <c r="DF915" i="1"/>
  <c r="DF162" i="1"/>
  <c r="DF102" i="1"/>
  <c r="DF455" i="1"/>
  <c r="DF1343" i="1"/>
  <c r="DF1517" i="1"/>
  <c r="DF1492" i="1"/>
  <c r="DF1583" i="1"/>
  <c r="DF1607" i="1"/>
  <c r="DF1854" i="1"/>
  <c r="DF1133" i="1"/>
  <c r="DF1149" i="1"/>
  <c r="DF1566" i="1"/>
  <c r="DF1448" i="1"/>
  <c r="DF2031" i="1"/>
  <c r="DF1231" i="1"/>
  <c r="DF534" i="1"/>
  <c r="DF387" i="1"/>
  <c r="DF168" i="1"/>
  <c r="DF532" i="1"/>
  <c r="DF445" i="1"/>
  <c r="DF105" i="1"/>
  <c r="DF780" i="1"/>
  <c r="DF182" i="1"/>
  <c r="DF1992" i="1"/>
  <c r="DF326" i="1"/>
  <c r="DF1462" i="1"/>
  <c r="DF750" i="1"/>
  <c r="DF1015" i="1"/>
  <c r="DF1418" i="1"/>
  <c r="DF1400" i="1"/>
  <c r="DF946" i="1"/>
  <c r="DF1016" i="1"/>
  <c r="DF1540" i="1"/>
  <c r="DF1659" i="1"/>
  <c r="DF1247" i="1"/>
  <c r="DF858" i="1"/>
  <c r="DF215" i="1"/>
  <c r="DF234" i="1"/>
  <c r="DF416" i="1"/>
  <c r="DF1596" i="1"/>
  <c r="DF1368" i="1"/>
  <c r="DF1276" i="1"/>
  <c r="DF1970" i="1"/>
  <c r="DF1361" i="1"/>
  <c r="DF1479" i="1"/>
  <c r="DF1562" i="1"/>
  <c r="DF1921" i="1"/>
  <c r="DF650" i="1"/>
  <c r="DF713" i="1"/>
  <c r="DF1947" i="1"/>
  <c r="DF1266" i="1"/>
  <c r="DF1786" i="1"/>
  <c r="DF1506" i="1"/>
  <c r="DF828" i="1"/>
  <c r="DF754" i="1"/>
  <c r="DF227" i="1"/>
  <c r="DF1252" i="1"/>
  <c r="DF1392" i="1"/>
  <c r="DF1005" i="1"/>
  <c r="DF1982" i="1"/>
  <c r="DF1829" i="1"/>
  <c r="DF1184" i="1"/>
  <c r="DF662" i="1"/>
  <c r="DF822" i="1"/>
  <c r="DF729" i="1"/>
  <c r="DF1835" i="1"/>
  <c r="DF1375" i="1"/>
  <c r="DF1676" i="1"/>
  <c r="DF1493" i="1"/>
  <c r="DF755" i="1"/>
  <c r="DF1576" i="1"/>
  <c r="DF201" i="1"/>
  <c r="DF802" i="1"/>
  <c r="DF1541" i="1"/>
  <c r="DF1229" i="1"/>
  <c r="DF1322" i="1"/>
  <c r="DF1155" i="1"/>
  <c r="DF1559" i="1"/>
  <c r="DF792" i="1"/>
  <c r="DF1807" i="1"/>
  <c r="DF1373" i="1"/>
  <c r="DF1924" i="1"/>
  <c r="DF1404" i="1"/>
  <c r="DF566" i="1"/>
  <c r="DF90" i="1"/>
  <c r="DF196" i="1"/>
  <c r="DF1821" i="1"/>
  <c r="DF1388" i="1"/>
  <c r="DF1143" i="1"/>
  <c r="DF510" i="1"/>
  <c r="DF1550" i="1"/>
  <c r="DF1051" i="1"/>
  <c r="DF1711" i="1"/>
  <c r="DF974" i="1"/>
  <c r="DF267" i="1"/>
  <c r="DF61" i="1"/>
  <c r="DF152" i="1"/>
  <c r="DF1109" i="1"/>
  <c r="DF1941" i="1"/>
  <c r="DF1486" i="1"/>
  <c r="DF1930" i="1"/>
  <c r="DF797" i="1"/>
  <c r="DF1079" i="1"/>
  <c r="DF1919" i="1"/>
  <c r="DF1481" i="1"/>
  <c r="DF1915" i="1"/>
  <c r="DF2015" i="1"/>
  <c r="DF1457" i="1"/>
  <c r="DF727" i="1"/>
  <c r="DF1962" i="1"/>
  <c r="DF607" i="1"/>
  <c r="DF211" i="1"/>
  <c r="DF649" i="1"/>
  <c r="DF1438" i="1"/>
  <c r="DF1383" i="1"/>
  <c r="DF2013" i="1"/>
  <c r="DF1609" i="1"/>
  <c r="DF415" i="1"/>
  <c r="DF1044" i="1"/>
  <c r="DF599" i="1"/>
  <c r="DF1911" i="1"/>
  <c r="DF1030" i="1"/>
  <c r="DF1602" i="1"/>
  <c r="DF993" i="1"/>
  <c r="DF246" i="1"/>
  <c r="DF504" i="1"/>
  <c r="DF880" i="1"/>
  <c r="DF806" i="1"/>
  <c r="DF393" i="1"/>
  <c r="DF717" i="1"/>
  <c r="DF1574" i="1"/>
  <c r="DF1376" i="1"/>
  <c r="DF1547" i="1"/>
  <c r="DF1886" i="1"/>
  <c r="DF1643" i="1"/>
  <c r="DF1960" i="1"/>
  <c r="DF1922" i="1"/>
  <c r="DF1629" i="1"/>
  <c r="DF726" i="1"/>
  <c r="DF157" i="1"/>
  <c r="DF490" i="1"/>
  <c r="DF165" i="1"/>
  <c r="DF1587" i="1"/>
  <c r="DF673" i="1"/>
  <c r="DF1666" i="1"/>
  <c r="DF736" i="1"/>
  <c r="DF581" i="1"/>
  <c r="DF595" i="1"/>
  <c r="DF81" i="1"/>
  <c r="DF765" i="1"/>
  <c r="DF2023" i="1"/>
  <c r="DF550" i="1"/>
  <c r="DF1445" i="1"/>
  <c r="DF1969" i="1"/>
  <c r="DF1831" i="1"/>
  <c r="DF674" i="1"/>
  <c r="DF158" i="1"/>
  <c r="DF685" i="1"/>
  <c r="DF578" i="1"/>
  <c r="DF231" i="1"/>
  <c r="DF859" i="1"/>
  <c r="DF1312" i="1"/>
  <c r="DF390" i="1"/>
  <c r="DF466" i="1"/>
  <c r="DF1496" i="1"/>
  <c r="DF1820" i="1"/>
  <c r="DF331" i="1"/>
  <c r="DF1369" i="1"/>
  <c r="DF857" i="1"/>
  <c r="DF1076" i="1"/>
  <c r="DF1713" i="1"/>
  <c r="DF1616" i="1"/>
  <c r="DF1785" i="1"/>
  <c r="DF1055" i="1"/>
  <c r="DF358" i="1"/>
  <c r="DF256" i="1"/>
  <c r="DF347" i="1"/>
  <c r="DF651" i="1"/>
  <c r="DF497" i="1"/>
  <c r="DF96" i="1"/>
  <c r="DF621" i="1"/>
  <c r="DF74" i="1"/>
  <c r="DF2036" i="1"/>
  <c r="DF1515" i="1"/>
  <c r="DF709" i="1"/>
  <c r="DF1538" i="1"/>
  <c r="DF613" i="1"/>
  <c r="DF1113" i="1"/>
  <c r="DF630" i="1"/>
  <c r="DF860" i="1"/>
  <c r="DF1249" i="1"/>
  <c r="DF1696" i="1"/>
  <c r="DF1769" i="1"/>
  <c r="DF1216" i="1"/>
  <c r="DF391" i="1"/>
  <c r="DF604" i="1"/>
  <c r="DF625" i="1"/>
  <c r="DF302" i="1"/>
  <c r="DF363" i="1"/>
  <c r="DF63" i="1"/>
  <c r="DF72" i="1"/>
  <c r="DF584" i="1"/>
  <c r="DF121" i="1"/>
  <c r="DF1720" i="1"/>
  <c r="DF1631" i="1"/>
  <c r="DF1520" i="1"/>
  <c r="DF1861" i="1"/>
  <c r="DF1526" i="1"/>
  <c r="DF1611" i="1"/>
  <c r="DF1014" i="1"/>
  <c r="DF473" i="1"/>
  <c r="DF1413" i="1"/>
  <c r="DF1421" i="1"/>
  <c r="DF2048" i="1"/>
  <c r="DF1948" i="1"/>
  <c r="DF1627" i="1"/>
  <c r="DF743" i="1"/>
  <c r="DF265" i="1"/>
  <c r="DF245" i="1"/>
  <c r="DF1401" i="1"/>
  <c r="DF892" i="1"/>
  <c r="DF1756" i="1"/>
  <c r="DF1293" i="1"/>
  <c r="DF1066" i="1"/>
  <c r="DF1304" i="1"/>
  <c r="DF1414" i="1"/>
  <c r="DF1878" i="1"/>
  <c r="DF1516" i="1"/>
  <c r="DF735" i="1"/>
  <c r="DF249" i="1"/>
  <c r="DF1116" i="1"/>
  <c r="DF580" i="1"/>
  <c r="DF132" i="1"/>
  <c r="DF177" i="1"/>
  <c r="DF1140" i="1"/>
  <c r="DF1443" i="1"/>
  <c r="DF1593" i="1"/>
  <c r="DF971" i="1"/>
  <c r="DF1265" i="1"/>
  <c r="DF1296" i="1"/>
  <c r="DF1399" i="1"/>
  <c r="DF1779" i="1"/>
  <c r="DF1360" i="1"/>
  <c r="DF419" i="1"/>
  <c r="DF695" i="1"/>
  <c r="DF697" i="1"/>
  <c r="DF1174" i="1"/>
  <c r="DF434" i="1"/>
  <c r="DF128" i="1"/>
  <c r="DF192" i="1"/>
  <c r="DF1145" i="1"/>
  <c r="DF1524" i="1"/>
  <c r="DF1932" i="1"/>
  <c r="DF1181" i="1"/>
  <c r="DF1440" i="1"/>
  <c r="DF1250" i="1"/>
  <c r="DF1752" i="1"/>
  <c r="DF1318" i="1"/>
  <c r="DF608" i="1"/>
  <c r="DF976" i="1"/>
  <c r="DF632" i="1"/>
  <c r="DF225" i="1"/>
  <c r="DF346" i="1"/>
  <c r="DF1880" i="1"/>
  <c r="DF766" i="1"/>
  <c r="DF761" i="1"/>
  <c r="DF1283" i="1"/>
  <c r="DF1279" i="1"/>
  <c r="DF1675" i="1"/>
  <c r="DF913" i="1"/>
  <c r="DF195" i="1"/>
  <c r="DF232" i="1"/>
  <c r="DF1062" i="1"/>
  <c r="DF1366" i="1"/>
  <c r="DF1826" i="1"/>
  <c r="DF1169" i="1"/>
  <c r="DF1926" i="1"/>
  <c r="DF1597" i="1"/>
  <c r="DF221" i="1"/>
  <c r="DF562" i="1"/>
  <c r="DF872" i="1"/>
  <c r="DF671" i="1"/>
  <c r="DF1542" i="1"/>
  <c r="DF1589" i="1"/>
  <c r="DF937" i="1"/>
  <c r="DF131" i="1"/>
  <c r="DF1239" i="1"/>
  <c r="DF1849" i="1"/>
  <c r="DF1298" i="1"/>
  <c r="DF938" i="1"/>
  <c r="DF1355" i="1"/>
  <c r="DF2017" i="1"/>
  <c r="DF332" i="1"/>
  <c r="DF357" i="1"/>
  <c r="DF1522" i="1"/>
  <c r="DF1728" i="1"/>
  <c r="DF1069" i="1"/>
  <c r="DF1226" i="1"/>
  <c r="DF1172" i="1"/>
  <c r="DF519" i="1"/>
  <c r="DF1297" i="1"/>
  <c r="DF796" i="1"/>
  <c r="DF1385" i="1"/>
  <c r="DF2030" i="1"/>
  <c r="DF1795" i="1"/>
  <c r="DF1038" i="1"/>
  <c r="DF479" i="1"/>
  <c r="DF401" i="1"/>
  <c r="DF392" i="1"/>
  <c r="DF663" i="1"/>
  <c r="DF665" i="1"/>
  <c r="DF124" i="1"/>
  <c r="DF1100" i="1"/>
  <c r="DF1306" i="1"/>
  <c r="DF2025" i="1"/>
  <c r="DF1851" i="1"/>
  <c r="DF1190" i="1"/>
  <c r="DF1333" i="1"/>
  <c r="DF1877" i="1"/>
  <c r="DF1348" i="1"/>
  <c r="DF610" i="1"/>
  <c r="DF230" i="1"/>
  <c r="DF1766" i="1"/>
  <c r="DF1564" i="1"/>
  <c r="DF1417" i="1"/>
  <c r="DF1882" i="1"/>
  <c r="DF1186" i="1"/>
  <c r="DF435" i="1"/>
  <c r="DF288" i="1"/>
  <c r="DF1275" i="1"/>
  <c r="DF312" i="1"/>
  <c r="DF60" i="1"/>
  <c r="DF174" i="1"/>
  <c r="DF2010" i="1"/>
  <c r="DF2042" i="1"/>
  <c r="DF396" i="1"/>
  <c r="DF1498" i="1"/>
  <c r="DF1888" i="1"/>
  <c r="DF1966" i="1"/>
  <c r="DF866" i="1"/>
  <c r="DF1536" i="1"/>
  <c r="DF612" i="1"/>
  <c r="DF575" i="1"/>
  <c r="DF1774" i="1"/>
  <c r="DF1365" i="1"/>
  <c r="DF1975" i="1"/>
  <c r="DF1577" i="1"/>
  <c r="DF779" i="1"/>
  <c r="DF179" i="1"/>
  <c r="DF136" i="1"/>
  <c r="DF460" i="1"/>
  <c r="DF84" i="1"/>
  <c r="DF263" i="1"/>
  <c r="DF1663" i="1"/>
  <c r="DF1359" i="1"/>
  <c r="DF1706" i="1"/>
  <c r="DF1838" i="1"/>
  <c r="DF1072" i="1"/>
  <c r="DF962" i="1"/>
  <c r="DF498" i="1"/>
  <c r="DF1883" i="1"/>
  <c r="DF1791" i="1"/>
  <c r="DF1839" i="1"/>
  <c r="DF1362" i="1"/>
  <c r="DF739" i="1"/>
  <c r="DF865" i="1"/>
  <c r="DF203" i="1"/>
  <c r="DF983" i="1"/>
  <c r="DF1240" i="1"/>
  <c r="DF1382" i="1"/>
  <c r="DF874" i="1"/>
  <c r="DF1093" i="1"/>
  <c r="DF1567" i="1"/>
  <c r="DF1608" i="1"/>
  <c r="DF825" i="1"/>
  <c r="DF1463" i="1"/>
  <c r="DF2020" i="1"/>
  <c r="DF1358" i="1"/>
  <c r="DF1434" i="1"/>
  <c r="DF731" i="1"/>
  <c r="DF443" i="1"/>
  <c r="DF922" i="1"/>
  <c r="DF618" i="1"/>
  <c r="DF110" i="1"/>
  <c r="DF322" i="1"/>
  <c r="DF1224" i="1"/>
  <c r="DF1938" i="1"/>
  <c r="DF1077" i="1"/>
  <c r="DF923" i="1"/>
  <c r="DF1581" i="1"/>
  <c r="DF2012" i="1"/>
  <c r="DF1874" i="1"/>
  <c r="DF1270" i="1"/>
  <c r="DF714" i="1"/>
  <c r="DF426" i="1"/>
  <c r="DF76" i="1"/>
  <c r="DF323" i="1"/>
  <c r="DF1328" i="1"/>
  <c r="DF770" i="1"/>
  <c r="DF659" i="1"/>
  <c r="DF963" i="1"/>
  <c r="DF1091" i="1"/>
  <c r="DF1642" i="1"/>
  <c r="DF1665" i="1"/>
  <c r="DF1563" i="1"/>
  <c r="DF862" i="1"/>
  <c r="DF156" i="1"/>
  <c r="DF281" i="1"/>
  <c r="DF1068" i="1"/>
  <c r="DF688" i="1"/>
  <c r="DF645" i="1"/>
  <c r="DF979" i="1"/>
  <c r="DF1532" i="1"/>
  <c r="DF1507" i="1"/>
  <c r="DF1426" i="1"/>
  <c r="DF1936" i="1"/>
  <c r="DF1346" i="1"/>
  <c r="DF698" i="1"/>
  <c r="DF240" i="1"/>
  <c r="DF115" i="1"/>
  <c r="DF741" i="1"/>
  <c r="DF446" i="1"/>
  <c r="DF1680" i="1"/>
  <c r="DF1084" i="1"/>
  <c r="DF1452" i="1"/>
  <c r="DF1670" i="1"/>
  <c r="DF1732" i="1"/>
  <c r="DF1527" i="1"/>
  <c r="DF811" i="1"/>
  <c r="DF144" i="1"/>
  <c r="DF149" i="1"/>
  <c r="DF462" i="1"/>
  <c r="DF1002" i="1"/>
  <c r="DF257" i="1"/>
  <c r="DF587" i="1"/>
  <c r="DF1699" i="1"/>
  <c r="DF1853" i="1"/>
  <c r="DF1495" i="1"/>
  <c r="DF1575" i="1"/>
  <c r="DF1679" i="1"/>
  <c r="DF2046" i="1"/>
  <c r="DF1825" i="1"/>
  <c r="DF1303" i="1"/>
  <c r="DF616" i="1"/>
  <c r="DF1144" i="1"/>
  <c r="DF798" i="1"/>
  <c r="DF728" i="1"/>
  <c r="DF159" i="1"/>
  <c r="DF1258" i="1"/>
  <c r="DF1094" i="1"/>
  <c r="DF481" i="1"/>
  <c r="DF1988" i="1"/>
  <c r="DF1045" i="1"/>
  <c r="DF2005" i="1"/>
  <c r="DF756" i="1"/>
  <c r="DF361" i="1"/>
  <c r="DF1870" i="1"/>
  <c r="DF1150" i="1"/>
  <c r="DF1042" i="1"/>
  <c r="DF489" i="1"/>
  <c r="DF919" i="1"/>
  <c r="DF1491" i="1"/>
  <c r="DF1796" i="1"/>
  <c r="DF1007" i="1"/>
  <c r="DF1783" i="1"/>
  <c r="DF1064" i="1"/>
  <c r="DF418" i="1"/>
  <c r="DF338" i="1"/>
  <c r="DF280" i="1"/>
  <c r="DF362" i="1"/>
  <c r="DF104" i="1"/>
  <c r="DF1528" i="1"/>
  <c r="DF1784" i="1"/>
  <c r="DF1458" i="1"/>
  <c r="DF1552" i="1"/>
  <c r="DF1107" i="1"/>
  <c r="DF438" i="1"/>
  <c r="DF1673" i="1"/>
  <c r="DF1134" i="1"/>
  <c r="DF1773" i="1"/>
  <c r="DF1461" i="1"/>
  <c r="DF405" i="1"/>
  <c r="DF939" i="1"/>
  <c r="DF1047" i="1"/>
  <c r="DF1782" i="1"/>
  <c r="DF1484" i="1"/>
  <c r="DF1778" i="1"/>
  <c r="DF1142" i="1"/>
  <c r="DF475" i="1"/>
  <c r="DF494" i="1"/>
  <c r="DF565" i="1"/>
  <c r="DF442" i="1"/>
  <c r="DF1722" i="1"/>
  <c r="DF1760" i="1"/>
  <c r="DF1945" i="1"/>
  <c r="DF1503" i="1"/>
  <c r="DF788" i="1"/>
  <c r="DF887" i="1"/>
  <c r="DF472" i="1"/>
  <c r="DF945" i="1"/>
  <c r="DF1108" i="1"/>
  <c r="DF1466" i="1"/>
  <c r="DF1977" i="1"/>
  <c r="DF1204" i="1"/>
  <c r="DF771" i="1"/>
  <c r="DF628" i="1"/>
  <c r="DF1065" i="1"/>
  <c r="DF282" i="1"/>
  <c r="DF414" i="1"/>
  <c r="DF138" i="1"/>
  <c r="DF1729" i="1"/>
  <c r="DF839" i="1"/>
  <c r="DF1817" i="1"/>
  <c r="DF1845" i="1"/>
  <c r="DF371" i="1"/>
  <c r="DF464" i="1"/>
  <c r="DF1280" i="1"/>
  <c r="DF1958" i="1"/>
  <c r="DF1467" i="1"/>
  <c r="DF1875" i="1"/>
  <c r="DF1194" i="1"/>
  <c r="DF705" i="1"/>
  <c r="DF557" i="1"/>
  <c r="DF139" i="1"/>
  <c r="DF1912" i="1"/>
  <c r="DF1860" i="1"/>
  <c r="DF1518" i="1"/>
  <c r="DF821" i="1"/>
  <c r="DF1156" i="1"/>
  <c r="DF525" i="1"/>
  <c r="DF1500" i="1"/>
  <c r="DF2047" i="1"/>
  <c r="DF1620" i="1"/>
  <c r="DF1858" i="1"/>
  <c r="DF1178" i="1"/>
  <c r="DF642" i="1"/>
  <c r="DF572" i="1"/>
  <c r="DF503" i="1"/>
  <c r="DF238" i="1"/>
  <c r="DF55" i="1"/>
  <c r="DF801" i="1"/>
  <c r="DF1003" i="1"/>
  <c r="DF447" i="1"/>
  <c r="DF1501" i="1"/>
  <c r="DF1693" i="1"/>
  <c r="DF1628" i="1"/>
  <c r="DF1855" i="1"/>
  <c r="DF1175" i="1"/>
  <c r="DF411" i="1"/>
  <c r="DF670" i="1"/>
  <c r="DF615" i="1"/>
  <c r="DF253" i="1"/>
  <c r="DF204" i="1"/>
  <c r="DF383" i="1"/>
  <c r="DF69" i="1"/>
  <c r="DF1037" i="1"/>
  <c r="DF1623" i="1"/>
  <c r="DF1308" i="1"/>
  <c r="DF1840" i="1"/>
  <c r="DF1648" i="1"/>
  <c r="DF591" i="1"/>
  <c r="DF486" i="1"/>
  <c r="DF1654" i="1"/>
  <c r="DF1521" i="1"/>
  <c r="DF1513" i="1"/>
  <c r="DF2043" i="1"/>
  <c r="DF1539" i="1"/>
  <c r="DF775" i="1"/>
  <c r="DF1357" i="1"/>
  <c r="DF228" i="1"/>
  <c r="DF1499" i="1"/>
  <c r="DF556" i="1"/>
  <c r="DF2009" i="1"/>
  <c r="DF896" i="1"/>
  <c r="DF1647" i="1"/>
  <c r="DF1273" i="1"/>
  <c r="DF1822" i="1"/>
  <c r="DF1227" i="1"/>
  <c r="DF528" i="1"/>
  <c r="DF680" i="1"/>
  <c r="DF1909" i="1"/>
  <c r="DF1018" i="1"/>
  <c r="DF1668" i="1"/>
  <c r="DF1259" i="1"/>
  <c r="DF1243" i="1"/>
  <c r="DF1323" i="1"/>
  <c r="DF1041" i="1"/>
  <c r="DF1939" i="1"/>
  <c r="DF1505" i="1"/>
  <c r="DF1934" i="1"/>
  <c r="DF1984" i="1"/>
  <c r="DF1398" i="1"/>
  <c r="DF833" i="1"/>
  <c r="DF185" i="1"/>
  <c r="DF639" i="1"/>
  <c r="DF752" i="1"/>
  <c r="DF360" i="1"/>
  <c r="DF1337" i="1"/>
  <c r="DF982" i="1"/>
  <c r="DF1435" i="1"/>
  <c r="DF1090" i="1"/>
  <c r="DF1979" i="1"/>
  <c r="DF1329" i="1"/>
  <c r="DF1961" i="1"/>
  <c r="DF1232" i="1"/>
  <c r="DF574" i="1"/>
  <c r="DF622" i="1"/>
  <c r="DF543" i="1"/>
  <c r="DF146" i="1"/>
  <c r="DF493" i="1"/>
  <c r="DF2029" i="1"/>
  <c r="DF1115" i="1"/>
  <c r="DF404" i="1"/>
  <c r="DF749" i="1"/>
  <c r="DF262" i="1"/>
  <c r="DF1389" i="1"/>
  <c r="DF814" i="1"/>
  <c r="DF1370" i="1"/>
  <c r="DF1733" i="1"/>
  <c r="DF527" i="1"/>
  <c r="DF178" i="1"/>
  <c r="DF568" i="1"/>
  <c r="DF1028" i="1"/>
  <c r="DF763" i="1"/>
  <c r="DF299" i="1"/>
  <c r="DF470" i="1"/>
  <c r="DF1214" i="1"/>
  <c r="DF740" i="1"/>
  <c r="DF1153" i="1"/>
  <c r="DF1241" i="1"/>
  <c r="DF1863" i="1"/>
  <c r="DF929" i="1"/>
  <c r="DF279" i="1"/>
  <c r="DF636" i="1"/>
  <c r="DF420" i="1"/>
  <c r="DF535" i="1"/>
  <c r="DF1080" i="1"/>
  <c r="DF1990" i="1"/>
  <c r="DF856" i="1"/>
  <c r="DF920" i="1"/>
  <c r="DF1040" i="1"/>
  <c r="DF329" i="1"/>
  <c r="DF1677" i="1"/>
  <c r="DF786" i="1"/>
  <c r="DF1253" i="1"/>
  <c r="DF1980" i="1"/>
  <c r="DF1745" i="1"/>
  <c r="DF965" i="1"/>
  <c r="DF429" i="1"/>
  <c r="DF1163" i="1"/>
  <c r="DF908" i="1"/>
  <c r="DF190" i="1"/>
  <c r="DF384" i="1"/>
  <c r="DF406" i="1"/>
  <c r="DF1800" i="1"/>
  <c r="DF1695" i="1"/>
  <c r="DF1136" i="1"/>
  <c r="DF570" i="1"/>
  <c r="DF1307" i="1"/>
  <c r="DF1758" i="1"/>
  <c r="DF1468" i="1"/>
  <c r="DF1148" i="1"/>
  <c r="DF785" i="1"/>
  <c r="DF1655" i="1"/>
  <c r="DF1971" i="1"/>
  <c r="DF1881" i="1"/>
  <c r="DF1170" i="1"/>
  <c r="DF747" i="1"/>
  <c r="DF1725" i="1"/>
  <c r="DF715" i="1"/>
  <c r="DF988" i="1"/>
  <c r="DF77" i="1"/>
  <c r="DF1671" i="1"/>
  <c r="DF1780" i="1"/>
  <c r="DF1449" i="1"/>
  <c r="DF1586" i="1"/>
  <c r="DF1750" i="1"/>
  <c r="DF1473" i="1"/>
  <c r="DF1600" i="1"/>
  <c r="DF439" i="1"/>
  <c r="DF926" i="1"/>
  <c r="DF1330" i="1"/>
  <c r="DF1556" i="1"/>
  <c r="DF1999" i="1"/>
  <c r="DF1211" i="1"/>
  <c r="DF551" i="1"/>
  <c r="DF200" i="1"/>
  <c r="DF707" i="1"/>
  <c r="DF597" i="1"/>
  <c r="DF794" i="1"/>
  <c r="DF1686" i="1"/>
  <c r="DF1656" i="1"/>
  <c r="DF1697" i="1"/>
  <c r="DF1937" i="1"/>
  <c r="DF1406" i="1"/>
  <c r="DF738" i="1"/>
  <c r="DF1048" i="1"/>
  <c r="DF948" i="1"/>
  <c r="DF1381" i="1"/>
  <c r="DF1558" i="1"/>
  <c r="DF2040" i="1"/>
  <c r="DF1195" i="1"/>
  <c r="DF536" i="1"/>
  <c r="DF220" i="1"/>
  <c r="DF782" i="1"/>
  <c r="DF1277" i="1"/>
  <c r="DF1205" i="1"/>
  <c r="DF845" i="1"/>
  <c r="DF973" i="1"/>
  <c r="DF1335" i="1"/>
  <c r="DF1942" i="1"/>
  <c r="DF1952" i="1"/>
  <c r="DF1179" i="1"/>
  <c r="DF421" i="1"/>
  <c r="DF458" i="1"/>
  <c r="DF342" i="1"/>
  <c r="DF65" i="1"/>
  <c r="DF235" i="1"/>
  <c r="DF216" i="1"/>
  <c r="DF198" i="1"/>
  <c r="DF990" i="1"/>
  <c r="DF850" i="1"/>
  <c r="DF699" i="1"/>
  <c r="DF635" i="1"/>
  <c r="DF1887" i="1"/>
  <c r="DF1437" i="1"/>
  <c r="DF2034" i="1"/>
  <c r="DF1598" i="1"/>
  <c r="DF751" i="1"/>
  <c r="DF287" i="1"/>
  <c r="DF774" i="1"/>
  <c r="DF1475" i="1"/>
  <c r="DF1450" i="1"/>
  <c r="DF2033" i="1"/>
  <c r="DF1073" i="1"/>
  <c r="DF487" i="1"/>
  <c r="DF1836" i="1"/>
  <c r="DF1994" i="1"/>
  <c r="DF1632" i="1"/>
  <c r="DF1815" i="1"/>
  <c r="DF1215" i="1"/>
  <c r="DF592" i="1"/>
  <c r="DF998" i="1"/>
  <c r="DF762" i="1"/>
  <c r="DF995" i="1"/>
  <c r="DF768" i="1"/>
  <c r="DF1735" i="1"/>
  <c r="DF1317" i="1"/>
  <c r="DF1864" i="1"/>
  <c r="DF1534" i="1"/>
  <c r="DF759" i="1"/>
  <c r="DF153" i="1"/>
  <c r="DF657" i="1"/>
  <c r="DF137" i="1"/>
  <c r="DF619" i="1"/>
  <c r="DF924" i="1"/>
  <c r="DF1902" i="1"/>
  <c r="DF784" i="1"/>
  <c r="DF2011" i="1"/>
  <c r="DF1549" i="1"/>
  <c r="DF1378" i="1"/>
  <c r="DF1138" i="1"/>
  <c r="DF505" i="1"/>
  <c r="DF274" i="1"/>
  <c r="DF644" i="1"/>
  <c r="DF206" i="1"/>
  <c r="DF278" i="1"/>
  <c r="DF1182" i="1"/>
  <c r="DF1201" i="1"/>
  <c r="DF495" i="1"/>
  <c r="DF289" i="1"/>
  <c r="DF375" i="1"/>
  <c r="DF1020" i="1"/>
  <c r="DF160" i="1"/>
  <c r="DF733" i="1"/>
  <c r="DF87" i="1"/>
  <c r="DF314" i="1"/>
  <c r="DF1997" i="1"/>
  <c r="DF805" i="1"/>
  <c r="DF1748" i="1"/>
  <c r="DF927" i="1"/>
  <c r="DF1842" i="1"/>
  <c r="DF294" i="1"/>
  <c r="DF286" i="1"/>
  <c r="DF1192" i="1"/>
  <c r="DF1757" i="1"/>
  <c r="DF1245" i="1"/>
  <c r="DF1026" i="1"/>
  <c r="DF1613" i="1"/>
  <c r="DF459" i="1"/>
  <c r="DF1117" i="1"/>
  <c r="DF1490" i="1"/>
  <c r="DF320" i="1"/>
  <c r="DF1890" i="1"/>
  <c r="DF692" i="1"/>
  <c r="DF1715" i="1"/>
  <c r="DF1637" i="1"/>
  <c r="DF348" i="1"/>
  <c r="DF1622" i="1"/>
  <c r="DF1316" i="1"/>
  <c r="DF1816" i="1"/>
  <c r="DF430" i="1"/>
  <c r="DF210" i="1"/>
  <c r="DF1256" i="1"/>
  <c r="DF808" i="1"/>
  <c r="DF620" i="1"/>
  <c r="DF317" i="1"/>
  <c r="DF795" i="1"/>
  <c r="DF930" i="1"/>
  <c r="DF1460" i="1"/>
  <c r="DF1314" i="1"/>
  <c r="DF1367" i="1"/>
  <c r="DF921" i="1"/>
  <c r="DF242" i="1"/>
  <c r="DF334" i="1"/>
  <c r="DF809" i="1"/>
  <c r="DF1759" i="1"/>
  <c r="DF2044" i="1"/>
  <c r="DF1640" i="1"/>
  <c r="DF686" i="1"/>
  <c r="DF400" i="1"/>
  <c r="DF1813" i="1"/>
  <c r="DF987" i="1"/>
  <c r="DF244" i="1"/>
  <c r="DF827" i="1"/>
  <c r="DF1451" i="1"/>
  <c r="DF1604" i="1"/>
  <c r="DF848" i="1"/>
  <c r="DF1754" i="1"/>
  <c r="DF1012" i="1"/>
  <c r="DF410" i="1"/>
  <c r="DF791" i="1"/>
  <c r="DF1183" i="1"/>
  <c r="DF70" i="1"/>
  <c r="DF291" i="1"/>
  <c r="DF1792" i="1"/>
  <c r="DF882" i="1"/>
  <c r="DF1282" i="1"/>
  <c r="DF1391" i="1"/>
  <c r="DF1070" i="1"/>
  <c r="DF2016" i="1"/>
  <c r="DF1319" i="1"/>
  <c r="DF1422" i="1"/>
  <c r="DF1478" i="1"/>
  <c r="DF1927" i="1"/>
  <c r="DF1199" i="1"/>
  <c r="DF706" i="1"/>
  <c r="DF585" i="1"/>
  <c r="DF1130" i="1"/>
  <c r="DF826" i="1"/>
  <c r="DF448" i="1"/>
  <c r="DF142" i="1"/>
  <c r="DF518" i="1"/>
  <c r="DF637" i="1"/>
  <c r="DF170" i="1"/>
  <c r="DF1572" i="1"/>
  <c r="DF1955" i="1"/>
  <c r="DF1098" i="1"/>
  <c r="DF1339" i="1"/>
  <c r="DF975" i="1"/>
  <c r="DF330" i="1"/>
  <c r="DF1931" i="1"/>
  <c r="DF1690" i="1"/>
  <c r="DF1237" i="1"/>
  <c r="DF1967" i="1"/>
  <c r="DF1234" i="1"/>
  <c r="DF577" i="1"/>
  <c r="DF506" i="1"/>
  <c r="DF172" i="1"/>
  <c r="DF422" i="1"/>
  <c r="DF1841" i="1"/>
  <c r="DF1790" i="1"/>
  <c r="DF2008" i="1"/>
  <c r="DF614" i="1"/>
  <c r="DF264" i="1"/>
  <c r="DF308" i="1"/>
  <c r="DF1910" i="1"/>
  <c r="DF1569" i="1"/>
  <c r="DF1219" i="1"/>
  <c r="DF1913" i="1"/>
  <c r="DF1218" i="1"/>
  <c r="DF569" i="1"/>
  <c r="DF252" i="1"/>
  <c r="DF184" i="1"/>
  <c r="DF467" i="1"/>
  <c r="DF951" i="1"/>
  <c r="DF2022" i="1"/>
  <c r="DF696" i="1"/>
  <c r="DF1585" i="1"/>
  <c r="DF2032" i="1"/>
  <c r="DF1755" i="1"/>
  <c r="DF1377" i="1"/>
  <c r="DF1871" i="1"/>
  <c r="DF1202" i="1"/>
  <c r="DF561" i="1"/>
  <c r="DF266" i="1"/>
  <c r="DF58" i="1"/>
  <c r="DF573" i="1"/>
  <c r="DF1396" i="1"/>
  <c r="DF1061" i="1"/>
  <c r="DF629" i="1"/>
  <c r="DF1125" i="1"/>
  <c r="DF258" i="1"/>
  <c r="DF598" i="1"/>
  <c r="DF1281" i="1"/>
  <c r="DF1326" i="1"/>
  <c r="DF1590" i="1"/>
  <c r="DF1983" i="1"/>
  <c r="DF1402" i="1"/>
  <c r="DF600" i="1"/>
  <c r="DF968" i="1"/>
  <c r="DF463" i="1"/>
  <c r="DF217" i="1"/>
  <c r="DF309" i="1"/>
  <c r="DF1806" i="1"/>
  <c r="DF1950" i="1"/>
  <c r="DF1295" i="1"/>
  <c r="DF836" i="1"/>
  <c r="DF1036" i="1"/>
  <c r="DF1344" i="1"/>
  <c r="DF1998" i="1"/>
  <c r="DF1986" i="1"/>
  <c r="DF1222" i="1"/>
  <c r="DF325" i="1"/>
  <c r="DF143" i="1"/>
  <c r="DF1146" i="1"/>
  <c r="DF345" i="1"/>
  <c r="DF678" i="1"/>
  <c r="DF1152" i="1"/>
  <c r="DF1682" i="1"/>
  <c r="DF1106" i="1"/>
  <c r="DF1736" i="1"/>
  <c r="DF1649" i="1"/>
  <c r="DF691" i="1"/>
  <c r="DF1393" i="1"/>
  <c r="DF1636" i="1"/>
  <c r="DF1803" i="1"/>
  <c r="DF1865" i="1"/>
  <c r="DF1311" i="1"/>
  <c r="DF638" i="1"/>
  <c r="DF611" i="1"/>
  <c r="DF327" i="1"/>
  <c r="DF465" i="1"/>
  <c r="DF633" i="1"/>
  <c r="DF123" i="1"/>
  <c r="DF488" i="1"/>
  <c r="DF1386" i="1"/>
  <c r="DF868" i="1"/>
  <c r="DF1272" i="1"/>
  <c r="DF1568" i="1"/>
  <c r="DF1933" i="1"/>
  <c r="DF1935" i="1"/>
  <c r="DF1206" i="1"/>
  <c r="DF372" i="1"/>
  <c r="DF524" i="1"/>
  <c r="DF106" i="1"/>
  <c r="DF277" i="1"/>
  <c r="DF533" i="1"/>
  <c r="DF1610" i="1"/>
  <c r="DF1114" i="1"/>
  <c r="DF521" i="1"/>
  <c r="DF564" i="1"/>
  <c r="DF378" i="1"/>
  <c r="DF456" i="1"/>
  <c r="DF292" i="1"/>
  <c r="DF407" i="1"/>
  <c r="DF109" i="1"/>
  <c r="DF1427" i="1"/>
  <c r="DF558" i="1"/>
  <c r="DF1261" i="1"/>
  <c r="DF1846" i="1"/>
  <c r="DF1198" i="1"/>
  <c r="DF1043" i="1"/>
  <c r="DF1891" i="1"/>
  <c r="DF365" i="1"/>
  <c r="DF154" i="1"/>
  <c r="DF1123" i="1"/>
  <c r="DF376" i="1"/>
  <c r="DF1351" i="1"/>
  <c r="DF100" i="1"/>
  <c r="DF652" i="1"/>
  <c r="DF1225" i="1"/>
  <c r="DF940" i="1"/>
  <c r="DF1510" i="1"/>
  <c r="DF757" i="1"/>
  <c r="DF1477" i="1"/>
  <c r="DF1856" i="1"/>
  <c r="DF1420" i="1"/>
  <c r="DF1630" i="1"/>
  <c r="DF59" i="1"/>
  <c r="DF737" i="1"/>
  <c r="DF424" i="1"/>
  <c r="DF864" i="1"/>
  <c r="DF873" i="1"/>
  <c r="DF1775" i="1"/>
  <c r="DF1325" i="1"/>
  <c r="DF1923" i="1"/>
  <c r="DF1309" i="1"/>
  <c r="DF959" i="1"/>
  <c r="DF960" i="1"/>
  <c r="DF343" i="1"/>
  <c r="DF804" i="1"/>
  <c r="DF270" i="1"/>
  <c r="DF1397" i="1"/>
  <c r="DF966" i="1"/>
  <c r="DF1009" i="1"/>
  <c r="DF869" i="1"/>
  <c r="DF141" i="1"/>
  <c r="DF1805" i="1"/>
  <c r="DF478" i="1"/>
  <c r="DF905" i="1"/>
  <c r="DF1022" i="1"/>
  <c r="DF340" i="1"/>
  <c r="DF1899" i="1"/>
  <c r="DF682" i="1"/>
  <c r="DF1347" i="1"/>
  <c r="DF1233" i="1"/>
  <c r="DF623" i="1"/>
  <c r="DF1626" i="1"/>
  <c r="DF1646" i="1"/>
  <c r="DF1712" i="1"/>
  <c r="DF838" i="1"/>
  <c r="DF944" i="1"/>
  <c r="DF1483" i="1"/>
  <c r="DF1810" i="1"/>
  <c r="DF1217" i="1"/>
  <c r="DF164" i="1"/>
  <c r="DF1704" i="1"/>
  <c r="DF2041" i="1"/>
  <c r="DF373" i="1"/>
  <c r="DF1049" i="1"/>
  <c r="DF1336" i="1"/>
  <c r="DF1717" i="1"/>
  <c r="DF268" i="1"/>
  <c r="DF1489" i="1"/>
  <c r="DF1167" i="1"/>
  <c r="DF1271" i="1"/>
  <c r="DF1384" i="1"/>
  <c r="DF1862" i="1"/>
  <c r="DF1989" i="1"/>
  <c r="DF1618" i="1"/>
  <c r="DF819" i="1"/>
  <c r="DF181" i="1"/>
  <c r="DF517" i="1"/>
  <c r="DF769" i="1"/>
  <c r="DF502" i="1"/>
  <c r="DF1191" i="1"/>
  <c r="DF898" i="1"/>
  <c r="DF209" i="1"/>
  <c r="DF1412" i="1"/>
  <c r="DF507" i="1"/>
  <c r="DF1824" i="1"/>
  <c r="DF1474" i="1"/>
  <c r="DF1453" i="1"/>
  <c r="DF646" i="1"/>
  <c r="DF1274" i="1"/>
  <c r="DF1203" i="1"/>
  <c r="DF1827" i="1"/>
  <c r="DF904" i="1"/>
  <c r="DF352" i="1"/>
  <c r="DF1092" i="1"/>
  <c r="DF660" i="1"/>
  <c r="DF379" i="1"/>
  <c r="DF744" i="1"/>
  <c r="DF1634" i="1"/>
  <c r="DF846" i="1"/>
  <c r="DF1001" i="1"/>
  <c r="DF1278" i="1"/>
  <c r="DF1379" i="1"/>
  <c r="DF1508" i="1"/>
  <c r="DF1101" i="1"/>
  <c r="DF640" i="1"/>
  <c r="DF889" i="1"/>
  <c r="DF1262" i="1"/>
  <c r="DF2014" i="1"/>
  <c r="DF1762" i="1"/>
  <c r="DF1200" i="1"/>
  <c r="DF560" i="1"/>
  <c r="DF461" i="1"/>
  <c r="DF300" i="1"/>
  <c r="DF359" i="1"/>
  <c r="DF116" i="1"/>
  <c r="DF94" i="1"/>
  <c r="DF1812" i="1"/>
  <c r="DF1058" i="1"/>
  <c r="DF776" i="1"/>
  <c r="DF194" i="1"/>
  <c r="DF958" i="1"/>
  <c r="DF1235" i="1"/>
  <c r="DF1956" i="1"/>
  <c r="DF1470" i="1"/>
  <c r="DF1768" i="1"/>
  <c r="DF1110" i="1"/>
  <c r="DF571" i="1"/>
  <c r="DF173" i="1"/>
  <c r="DF402" i="1"/>
  <c r="DF180" i="1"/>
  <c r="DF824" i="1"/>
  <c r="DF1741" i="1"/>
  <c r="DF107" i="1"/>
  <c r="DF950" i="1"/>
  <c r="DF1257" i="1"/>
  <c r="DF773" i="1"/>
  <c r="DF1771" i="1"/>
  <c r="DF1742" i="1"/>
  <c r="DF1099" i="1"/>
  <c r="DF563" i="1"/>
  <c r="DF1010" i="1"/>
  <c r="DF626" i="1"/>
  <c r="DF80" i="1"/>
  <c r="DF1683" i="1"/>
  <c r="DF1954" i="1"/>
  <c r="DF1433" i="1"/>
  <c r="DF704" i="1"/>
  <c r="DF113" i="1"/>
  <c r="DF1023" i="1"/>
  <c r="DF1444" i="1"/>
  <c r="DF970" i="1"/>
  <c r="DF1798" i="1"/>
  <c r="DF1708" i="1"/>
  <c r="DF1162" i="1"/>
  <c r="DF555" i="1"/>
  <c r="DF450" i="1"/>
  <c r="DF386" i="1"/>
  <c r="DF1027" i="1"/>
  <c r="DF101" i="1"/>
  <c r="DF1189" i="1"/>
  <c r="DF1008" i="1"/>
  <c r="DF834" i="1"/>
  <c r="DF1429" i="1"/>
  <c r="DF1124" i="1"/>
  <c r="DF1848" i="1"/>
  <c r="DF1220" i="1"/>
  <c r="DF544" i="1"/>
  <c r="DF818" i="1"/>
  <c r="DF147" i="1"/>
  <c r="DF78" i="1"/>
  <c r="DF1287" i="1"/>
  <c r="DF1734" i="1"/>
  <c r="DF1889" i="1"/>
  <c r="DF886" i="1"/>
  <c r="DF871" i="1"/>
  <c r="DF1502" i="1"/>
  <c r="DF1425" i="1"/>
  <c r="DF1847" i="1"/>
  <c r="DF1017" i="1"/>
  <c r="DF545" i="1"/>
  <c r="DF875" i="1"/>
  <c r="DF655" i="1"/>
  <c r="DF111" i="1"/>
  <c r="DF259" i="1"/>
  <c r="DF83" i="1"/>
  <c r="DF514" i="1"/>
  <c r="DF1494" i="1"/>
  <c r="DF1606" i="1"/>
  <c r="DF433" i="1"/>
  <c r="DF992" i="1"/>
  <c r="DF1710" i="1"/>
  <c r="DF1301" i="1"/>
  <c r="DF1726" i="1"/>
  <c r="DF1188" i="1"/>
  <c r="DF567" i="1"/>
  <c r="DF549" i="1"/>
  <c r="DF148" i="1"/>
  <c r="DF86" i="1"/>
  <c r="DF764" i="1"/>
  <c r="DF1105" i="1"/>
  <c r="DF1781" i="1"/>
  <c r="DF634" i="1"/>
  <c r="DF290" i="1"/>
  <c r="DF895" i="1"/>
  <c r="DF1904" i="1"/>
  <c r="DF1580" i="1"/>
  <c r="DF1788" i="1"/>
  <c r="DF1126" i="1"/>
  <c r="DF529" i="1"/>
  <c r="DF687" i="1"/>
  <c r="DF482" i="1"/>
  <c r="DF271" i="1"/>
  <c r="DF2028" i="1"/>
  <c r="DF1071" i="1"/>
  <c r="DF515" i="1"/>
  <c r="DF310" i="1"/>
  <c r="DF248" i="1"/>
  <c r="DF333" i="1"/>
  <c r="DF1743" i="1"/>
  <c r="DF394" i="1"/>
  <c r="DF1844" i="1"/>
  <c r="DF1525" i="1"/>
  <c r="DF1793" i="1"/>
  <c r="DF1828" i="1"/>
  <c r="DF523" i="1"/>
  <c r="DF129" i="1"/>
  <c r="DF501" i="1"/>
  <c r="DF276" i="1"/>
  <c r="DF1943" i="1"/>
  <c r="DF296" i="1"/>
  <c r="DF916" i="1"/>
  <c r="DF732" i="1"/>
  <c r="DF1380" i="1"/>
  <c r="DF1334" i="1"/>
  <c r="DF647" i="1"/>
  <c r="DF1995" i="1"/>
  <c r="DF803" i="1"/>
  <c r="DF324" i="1"/>
  <c r="DF1925" i="1"/>
  <c r="DF961" i="1"/>
  <c r="DF1161" i="1"/>
  <c r="DF1903" i="1"/>
  <c r="DF1112" i="1"/>
  <c r="DF852" i="1"/>
  <c r="DF658" i="1"/>
  <c r="DF1818" i="1"/>
  <c r="DF984" i="1"/>
  <c r="DF492" i="1"/>
  <c r="DF56" i="1"/>
  <c r="DF760" i="1"/>
  <c r="DF661" i="1"/>
  <c r="DF1327" i="1"/>
  <c r="DF1991" i="1"/>
  <c r="DF1719" i="1"/>
  <c r="DF381" i="1"/>
  <c r="DF388" i="1"/>
  <c r="DF1582" i="1"/>
  <c r="DF1638" i="1"/>
  <c r="DF98" i="1"/>
  <c r="DF1721" i="1"/>
  <c r="DF883" i="1"/>
  <c r="DF934" i="1"/>
  <c r="DF1067" i="1"/>
  <c r="DF2000" i="1"/>
  <c r="DF485" i="1"/>
  <c r="DF229" i="1"/>
  <c r="DF1653" i="1"/>
  <c r="DF1415" i="1"/>
  <c r="DF1763" i="1"/>
  <c r="DF307" i="1"/>
  <c r="DF583" i="1"/>
  <c r="DF942" i="1"/>
  <c r="DF1959" i="1"/>
  <c r="DF71" i="1"/>
  <c r="DF1617" i="1"/>
  <c r="DF1196" i="1"/>
  <c r="DF576" i="1"/>
  <c r="DF303" i="1"/>
  <c r="DF255" i="1"/>
  <c r="DF1255" i="1"/>
  <c r="DF1548" i="1"/>
  <c r="DF1086" i="1"/>
  <c r="DF910" i="1"/>
  <c r="DF1025" i="1"/>
  <c r="DF593" i="1"/>
  <c r="DF1709" i="1"/>
  <c r="DF1238" i="1"/>
  <c r="DF2002" i="1"/>
  <c r="DF1644" i="1"/>
  <c r="DF823" i="1"/>
  <c r="DF844" i="1"/>
  <c r="DF742" i="1"/>
  <c r="DF293" i="1"/>
  <c r="DF321" i="1"/>
  <c r="DF1776" i="1"/>
  <c r="DF890" i="1"/>
  <c r="DF1667" i="1"/>
  <c r="DF311" i="1"/>
  <c r="DF1917" i="1"/>
  <c r="DF1985" i="1"/>
  <c r="DF1208" i="1"/>
  <c r="DF1447" i="1"/>
  <c r="DF829" i="1"/>
  <c r="DF781" i="1"/>
  <c r="DF877" i="1"/>
  <c r="DF879" i="1"/>
  <c r="DF1514" i="1"/>
  <c r="DF1446" i="1"/>
  <c r="DF1294" i="1"/>
  <c r="DF837" i="1"/>
  <c r="DF188" i="1"/>
  <c r="DF480" i="1"/>
  <c r="DF335" i="1"/>
  <c r="DF772" i="1"/>
  <c r="DF936" i="1"/>
  <c r="DF589" i="1"/>
  <c r="DF1320" i="1"/>
  <c r="DF1509" i="1"/>
  <c r="DF1160" i="1"/>
  <c r="DF588" i="1"/>
  <c r="DF783" i="1"/>
  <c r="DF1053" i="1"/>
  <c r="DF1268" i="1"/>
  <c r="DF1688" i="1"/>
  <c r="DF1529" i="1"/>
  <c r="DF1085" i="1"/>
  <c r="DF1561" i="1"/>
  <c r="DF1321" i="1"/>
  <c r="DF239" i="1"/>
  <c r="DF1963" i="1"/>
  <c r="DF1681" i="1"/>
  <c r="DF1289" i="1"/>
  <c r="DF1879" i="1"/>
  <c r="DF1173" i="1"/>
  <c r="DF339" i="1"/>
  <c r="DF491" i="1"/>
  <c r="DF356" i="1"/>
  <c r="DF894" i="1"/>
  <c r="DF140" i="1"/>
  <c r="DF1408" i="1"/>
  <c r="DF1180" i="1"/>
  <c r="DF933" i="1"/>
  <c r="DF1349" i="1"/>
  <c r="DF1996" i="1"/>
  <c r="DF1689" i="1"/>
  <c r="DF117" i="1"/>
  <c r="DF1612" i="1"/>
  <c r="DF799" i="1"/>
  <c r="DF1364" i="1"/>
  <c r="DF1940" i="1"/>
  <c r="DF1866" i="1"/>
  <c r="DF925" i="1"/>
  <c r="DF436" i="1"/>
  <c r="DF368" i="1"/>
  <c r="DF114" i="1"/>
  <c r="DF605" i="1"/>
  <c r="DF93" i="1"/>
  <c r="DF1485" i="1"/>
  <c r="DF1832" i="1"/>
  <c r="DF996" i="1"/>
  <c r="DF66" i="1"/>
  <c r="DF1454" i="1"/>
  <c r="DF955" i="1"/>
  <c r="DF1313" i="1"/>
  <c r="DF1906" i="1"/>
  <c r="DF1859" i="1"/>
  <c r="DF1063" i="1"/>
  <c r="DF427" i="1"/>
  <c r="DF175" i="1"/>
  <c r="DF538" i="1"/>
  <c r="DF1751" i="1"/>
  <c r="DF1893" i="1"/>
  <c r="DF893" i="1"/>
  <c r="DF108" i="1"/>
  <c r="DF1892" i="1"/>
  <c r="DF847" i="1"/>
  <c r="DF1409" i="1"/>
  <c r="DF1964" i="1"/>
  <c r="DF1809" i="1"/>
  <c r="DF1039" i="1"/>
  <c r="DF413" i="1"/>
  <c r="DF928" i="1"/>
  <c r="DF403" i="1"/>
  <c r="DF207" i="1"/>
  <c r="DF398" i="1"/>
  <c r="DF261" i="1"/>
  <c r="DF899" i="1"/>
  <c r="DF1957" i="1"/>
  <c r="DF354" i="1"/>
  <c r="DF509" i="1"/>
  <c r="DF2038" i="1"/>
  <c r="DF1868" i="1"/>
  <c r="DF1464" i="1"/>
  <c r="DF1852" i="1"/>
  <c r="DF1246" i="1"/>
  <c r="DF520" i="1"/>
  <c r="DF366" i="1"/>
  <c r="DF367" i="1"/>
  <c r="DF57" i="1"/>
  <c r="DF1057" i="1"/>
  <c r="DF1876" i="1"/>
  <c r="DF1244" i="1"/>
  <c r="DF722" i="1"/>
  <c r="DF1103" i="1"/>
  <c r="DF1497" i="1"/>
  <c r="DF1083" i="1"/>
  <c r="DF1761" i="1"/>
  <c r="DF1565" i="1"/>
  <c r="DF964" i="1"/>
  <c r="DF539" i="1"/>
  <c r="DF516" i="1"/>
  <c r="DF817" i="1"/>
  <c r="DF199" i="1"/>
  <c r="DF980" i="1"/>
  <c r="DF1694" i="1"/>
  <c r="DF2045" i="1"/>
  <c r="DF1531" i="1"/>
  <c r="DF1519" i="1"/>
  <c r="DF1545" i="1"/>
  <c r="DF720" i="1"/>
  <c r="DF753" i="1"/>
  <c r="DF1703" i="1"/>
  <c r="DF1210" i="1"/>
  <c r="DF1814" i="1"/>
  <c r="DF712" i="1"/>
  <c r="DF243" i="1"/>
  <c r="DF1187" i="1"/>
  <c r="DF432" i="1"/>
  <c r="DF1724" i="1"/>
  <c r="DF1678" i="1"/>
  <c r="DF1698" i="1"/>
  <c r="DF237" i="1"/>
  <c r="DF617" i="1"/>
  <c r="DF1177" i="1"/>
  <c r="DF1727" i="1"/>
  <c r="DF813" i="1"/>
  <c r="DF1251" i="1"/>
  <c r="DF1034" i="1"/>
  <c r="DF684" i="1"/>
  <c r="DF125" i="1"/>
  <c r="DF397" i="1"/>
  <c r="DF716" i="1"/>
  <c r="DF1794" i="1"/>
  <c r="DF1850" i="1"/>
  <c r="DF609" i="1"/>
  <c r="DF949" i="1"/>
  <c r="DF1928" i="1"/>
  <c r="DF1907" i="1"/>
  <c r="DF241" i="1"/>
  <c r="DF1004" i="1"/>
  <c r="DF1512" i="1"/>
  <c r="DF815" i="1"/>
  <c r="DF1060" i="1"/>
  <c r="DF269" i="1"/>
  <c r="DF881" i="1"/>
  <c r="DF1900" i="1"/>
  <c r="DF1121" i="1"/>
  <c r="DF355" i="1"/>
  <c r="DF382" i="1"/>
  <c r="DF1157" i="1"/>
  <c r="DF1006" i="1"/>
  <c r="DF1901" i="1"/>
  <c r="DF374" i="1"/>
  <c r="DF1700" i="1"/>
  <c r="CE1204" i="1"/>
  <c r="CE1839" i="1"/>
  <c r="CE185" i="1"/>
  <c r="CE1720" i="1"/>
  <c r="CE1267" i="1"/>
  <c r="CE1852" i="1"/>
  <c r="CE106" i="1"/>
  <c r="CE99" i="1"/>
  <c r="CE1614" i="1"/>
  <c r="CE1603" i="1"/>
  <c r="CE178" i="1"/>
  <c r="CE637" i="1"/>
  <c r="CE1627" i="1"/>
  <c r="CE1742" i="1"/>
  <c r="CE1179" i="1"/>
  <c r="CE1126" i="1"/>
  <c r="CE1550" i="1"/>
  <c r="CE363" i="1"/>
  <c r="CE493" i="1"/>
  <c r="CE1953" i="1"/>
  <c r="CE711" i="1"/>
  <c r="CE1407" i="1"/>
  <c r="CE731" i="1"/>
  <c r="CE682" i="1"/>
  <c r="CE1944" i="1"/>
  <c r="CE2011" i="1"/>
  <c r="CE1732" i="1"/>
  <c r="CE1793" i="1"/>
  <c r="CE1633" i="1"/>
  <c r="CE550" i="1"/>
  <c r="CE264" i="1"/>
  <c r="CE1539" i="1"/>
  <c r="CE172" i="1"/>
  <c r="CE1978" i="1"/>
  <c r="CE1345" i="1"/>
  <c r="CE1937" i="1"/>
  <c r="CE1530" i="1"/>
  <c r="CE263" i="1"/>
  <c r="CE1864" i="1"/>
  <c r="CE713" i="1"/>
  <c r="CE1326" i="1"/>
  <c r="CE156" i="1"/>
  <c r="CE1255" i="1"/>
  <c r="CE392" i="1"/>
  <c r="CE77" i="1"/>
  <c r="CE1490" i="1"/>
  <c r="CE1960" i="1"/>
  <c r="CE1548" i="1"/>
  <c r="CE1581" i="1"/>
  <c r="CE858" i="1"/>
  <c r="CE59" i="1"/>
  <c r="CE2015" i="1"/>
  <c r="CE1580" i="1"/>
  <c r="CE1296" i="1"/>
  <c r="CE1608" i="1"/>
  <c r="CE441" i="1"/>
  <c r="CE1318" i="1"/>
  <c r="CE1449" i="1"/>
  <c r="CE1808" i="1"/>
  <c r="CE1596" i="1"/>
  <c r="CE1950" i="1"/>
  <c r="CE1980" i="1"/>
  <c r="CE1772" i="1"/>
  <c r="CE1770" i="1"/>
  <c r="CE569" i="1"/>
  <c r="CE1552" i="1"/>
  <c r="CE1332" i="1"/>
  <c r="CE1415" i="1"/>
  <c r="CE1728" i="1"/>
  <c r="CE1311" i="1"/>
  <c r="CE451" i="1"/>
  <c r="CE1219" i="1"/>
  <c r="CE1869" i="1"/>
  <c r="CE798" i="1"/>
  <c r="CE1674" i="1"/>
  <c r="CE1910" i="1"/>
  <c r="CE91" i="1"/>
  <c r="CE1299" i="1"/>
  <c r="CE1304" i="1"/>
  <c r="CE1386" i="1"/>
  <c r="CE625" i="1"/>
  <c r="CE1559" i="1"/>
  <c r="CE1194" i="1"/>
  <c r="CE1555" i="1"/>
  <c r="CE918" i="1"/>
  <c r="CE1786" i="1"/>
  <c r="CE365" i="1"/>
  <c r="CE875" i="1"/>
  <c r="CE1203" i="1"/>
  <c r="CE988" i="1"/>
  <c r="CE614" i="1"/>
  <c r="CE1675" i="1"/>
  <c r="CE1586" i="1"/>
  <c r="CE1038" i="1"/>
  <c r="CE434" i="1"/>
  <c r="CE1141" i="1"/>
  <c r="CE1568" i="1"/>
  <c r="CE1222" i="1"/>
  <c r="CE907" i="1"/>
  <c r="CE343" i="1"/>
  <c r="CE897" i="1"/>
  <c r="CE305" i="1"/>
  <c r="CE1911" i="1"/>
  <c r="CE1052" i="1"/>
  <c r="CE1338" i="1"/>
  <c r="CE1640" i="1"/>
  <c r="CE324" i="1"/>
  <c r="CE1315" i="1"/>
  <c r="CE1788" i="1"/>
  <c r="CE1987" i="1"/>
  <c r="CE182" i="1"/>
  <c r="CE2003" i="1"/>
  <c r="CE1391" i="1"/>
  <c r="CE924" i="1"/>
  <c r="CE1936" i="1"/>
  <c r="CE1143" i="1"/>
  <c r="CE1974" i="1"/>
  <c r="CE1897" i="1"/>
  <c r="CE1796" i="1"/>
  <c r="CE1039" i="1"/>
  <c r="CE157" i="1"/>
  <c r="CE96" i="1"/>
  <c r="CE1232" i="1"/>
  <c r="CE1798" i="1"/>
  <c r="CE66" i="1"/>
  <c r="CE346" i="1"/>
  <c r="CE1794" i="1"/>
  <c r="CE1165" i="1"/>
  <c r="CE1101" i="1"/>
  <c r="CE901" i="1"/>
  <c r="CE1656" i="1"/>
  <c r="CE410" i="1"/>
  <c r="CE1630" i="1"/>
  <c r="CE1363" i="1"/>
  <c r="CE777" i="1"/>
  <c r="CE699" i="1"/>
  <c r="CE1272" i="1"/>
  <c r="CE784" i="1"/>
  <c r="CE317" i="1"/>
  <c r="CE1842" i="1"/>
  <c r="CE1302" i="1"/>
  <c r="CE1277" i="1"/>
  <c r="CE1309" i="1"/>
  <c r="CE398" i="1"/>
  <c r="CE1648" i="1"/>
  <c r="CE1976" i="1"/>
  <c r="CE1765" i="1"/>
  <c r="CE1885" i="1"/>
  <c r="CE1443" i="1"/>
  <c r="CE130" i="1"/>
  <c r="CE381" i="1"/>
  <c r="CE1048" i="1"/>
  <c r="CE1430" i="1"/>
  <c r="CE1520" i="1"/>
  <c r="CE1157" i="1"/>
  <c r="CE607" i="1"/>
  <c r="CE1785" i="1"/>
  <c r="CE960" i="1"/>
  <c r="CE545" i="1"/>
  <c r="CE1790" i="1"/>
  <c r="CE1697" i="1"/>
  <c r="CE232" i="1"/>
  <c r="CE1890" i="1"/>
  <c r="CE827" i="1"/>
  <c r="CE459" i="1"/>
  <c r="CE880" i="1"/>
  <c r="CE620" i="1"/>
  <c r="CE568" i="1"/>
  <c r="CE1703" i="1"/>
  <c r="CE1409" i="1"/>
  <c r="CE1593" i="1"/>
  <c r="CE939" i="1"/>
  <c r="CE1506" i="1"/>
  <c r="CE669" i="1"/>
  <c r="CE1577" i="1"/>
  <c r="CE1712" i="1"/>
  <c r="CE388" i="1"/>
  <c r="CE650" i="1"/>
  <c r="CE1573" i="1"/>
  <c r="CE131" i="1"/>
  <c r="CE1261" i="1"/>
  <c r="CE700" i="1"/>
  <c r="CE1012" i="1"/>
  <c r="CE1762" i="1"/>
  <c r="CE850" i="1"/>
  <c r="CE1353" i="1"/>
  <c r="CE127" i="1"/>
  <c r="CE1498" i="1"/>
  <c r="CE767" i="1"/>
  <c r="CE1439" i="1"/>
  <c r="CE166" i="1"/>
  <c r="CE1395" i="1"/>
  <c r="CE414" i="1"/>
  <c r="CE1442" i="1"/>
  <c r="CE1173" i="1"/>
  <c r="CE340" i="1"/>
  <c r="CE1859" i="1"/>
  <c r="CE735" i="1"/>
  <c r="CE482" i="1"/>
  <c r="CE155" i="1"/>
  <c r="CE295" i="1"/>
  <c r="CE1938" i="1"/>
  <c r="CE1967" i="1"/>
  <c r="CE856" i="1"/>
  <c r="CE610" i="1"/>
  <c r="CE544" i="1"/>
  <c r="CE1856" i="1"/>
  <c r="CE727" i="1"/>
  <c r="CE1540" i="1"/>
  <c r="CE1578" i="1"/>
  <c r="CE1668" i="1"/>
  <c r="CE664" i="1"/>
  <c r="CE1894" i="1"/>
  <c r="CE1659" i="1"/>
  <c r="CE1103" i="1"/>
  <c r="CE1663" i="1"/>
  <c r="CE1895" i="1"/>
  <c r="CE1882" i="1"/>
  <c r="CE1169" i="1"/>
  <c r="CE299" i="1"/>
  <c r="CE553" i="1"/>
  <c r="CE1378" i="1"/>
  <c r="CE1260" i="1"/>
  <c r="CE1710" i="1"/>
  <c r="CE1572" i="1"/>
  <c r="CE588" i="1"/>
  <c r="CE1034" i="1"/>
  <c r="CE1924" i="1"/>
  <c r="CE412" i="1"/>
  <c r="CE1341" i="1"/>
  <c r="CE1985" i="1"/>
  <c r="CE1916" i="1"/>
  <c r="CE926" i="1"/>
  <c r="CE257" i="1"/>
  <c r="CE126" i="1"/>
  <c r="CE1836" i="1"/>
  <c r="CE477" i="1"/>
  <c r="CE229" i="1"/>
  <c r="CE1575" i="1"/>
  <c r="CE1254" i="1"/>
  <c r="CE639" i="1"/>
  <c r="CE1641" i="1"/>
  <c r="CE1473" i="1"/>
  <c r="CE1582" i="1"/>
  <c r="CE771" i="1"/>
  <c r="CE904" i="1"/>
  <c r="CE238" i="1"/>
  <c r="CE1037" i="1"/>
  <c r="CE291" i="1"/>
  <c r="CE1652" i="1"/>
  <c r="CE701" i="1"/>
  <c r="CE1486" i="1"/>
  <c r="CE1301" i="1"/>
  <c r="CE581" i="1"/>
  <c r="CE378" i="1"/>
  <c r="CE1636" i="1"/>
  <c r="CE852" i="1"/>
  <c r="CE1942" i="1"/>
  <c r="CE1615" i="1"/>
  <c r="CE1280" i="1"/>
  <c r="CE736" i="1"/>
  <c r="CE274" i="1"/>
  <c r="CE411" i="1"/>
  <c r="CE1128" i="1"/>
  <c r="CE1740" i="1"/>
  <c r="CE1515" i="1"/>
  <c r="CE433" i="1"/>
  <c r="CE1303" i="1"/>
  <c r="CE929" i="1"/>
  <c r="CE1067" i="1"/>
  <c r="CE1660" i="1"/>
  <c r="CE1780" i="1"/>
  <c r="CE395" i="1"/>
  <c r="CE1502" i="1"/>
  <c r="CE1709" i="1"/>
  <c r="CE557" i="1"/>
  <c r="CE1433" i="1"/>
  <c r="CE765" i="1"/>
  <c r="CE1883" i="1"/>
  <c r="CE325" i="1"/>
  <c r="CE338" i="1"/>
  <c r="CE884" i="1"/>
  <c r="CE1565" i="1"/>
  <c r="CE1810" i="1"/>
  <c r="CE1716" i="1"/>
  <c r="CE1825" i="1"/>
  <c r="CE1017" i="1"/>
  <c r="CE253" i="1"/>
  <c r="CE1238" i="1"/>
  <c r="CE1763" i="1"/>
  <c r="CE838" i="1"/>
  <c r="CE73" i="1"/>
  <c r="CE1361" i="1"/>
  <c r="CE1590" i="1"/>
  <c r="CE1374" i="1"/>
  <c r="CE1644" i="1"/>
  <c r="CE396" i="1"/>
  <c r="CE397" i="1"/>
  <c r="CE811" i="1"/>
  <c r="CE1216" i="1"/>
  <c r="CE944" i="1"/>
  <c r="CE994" i="1"/>
  <c r="CE1081" i="1"/>
  <c r="CE489" i="1"/>
  <c r="CE1146" i="1"/>
  <c r="CE294" i="1"/>
  <c r="CE389" i="1"/>
  <c r="CE986" i="1"/>
  <c r="CE1121" i="1"/>
  <c r="CE1727" i="1"/>
  <c r="CE300" i="1"/>
  <c r="CE1534" i="1"/>
  <c r="CE1492" i="1"/>
  <c r="CE1968" i="1"/>
  <c r="CE1686" i="1"/>
  <c r="CE985" i="1"/>
  <c r="CE963" i="1"/>
  <c r="CE1767" i="1"/>
  <c r="CE1253" i="1"/>
  <c r="CE119" i="1"/>
  <c r="CE1493" i="1"/>
  <c r="CE1778" i="1"/>
  <c r="CE998" i="1"/>
  <c r="CE71" i="1"/>
  <c r="CE1125" i="1"/>
  <c r="CE730" i="1"/>
  <c r="CE1782" i="1"/>
  <c r="CE1123" i="1"/>
  <c r="CE1556" i="1"/>
  <c r="CE1401" i="1"/>
  <c r="CE1308" i="1"/>
  <c r="CE487" i="1"/>
  <c r="CE1459" i="1"/>
  <c r="CE749" i="1"/>
  <c r="CE209" i="1"/>
  <c r="CE1989" i="1"/>
  <c r="CE853" i="1"/>
  <c r="CE1027" i="1"/>
  <c r="CE722" i="1"/>
  <c r="CE548" i="1"/>
  <c r="CE230" i="1"/>
  <c r="CE1487" i="1"/>
  <c r="CE601" i="1"/>
  <c r="CE788" i="1"/>
  <c r="CE1187" i="1"/>
  <c r="CE919" i="1"/>
  <c r="CE1452" i="1"/>
  <c r="CE504" i="1"/>
  <c r="CE773" i="1"/>
  <c r="CE508" i="1"/>
  <c r="CE1692" i="1"/>
  <c r="CE748" i="1"/>
  <c r="CE1664" i="1"/>
  <c r="CE563" i="1"/>
  <c r="CE227" i="1"/>
  <c r="CE571" i="1"/>
  <c r="CE628" i="1"/>
  <c r="CE1184" i="1"/>
  <c r="CE1889" i="1"/>
  <c r="CE372" i="1"/>
  <c r="CE1514" i="1"/>
  <c r="CE125" i="1"/>
  <c r="CE1624" i="1"/>
  <c r="CE1107" i="1"/>
  <c r="CE1853" i="1"/>
  <c r="CE803" i="1"/>
  <c r="CE1538" i="1"/>
  <c r="CE193" i="1"/>
  <c r="CE709" i="1"/>
  <c r="CE1646" i="1"/>
  <c r="CE1595" i="1"/>
  <c r="CE1149" i="1"/>
  <c r="CE579" i="1"/>
  <c r="CE110" i="1"/>
  <c r="CE867" i="1"/>
  <c r="CE1570" i="1"/>
  <c r="CE1221" i="1"/>
  <c r="CE1335" i="1"/>
  <c r="CE1220" i="1"/>
  <c r="CE1907" i="1"/>
  <c r="CE1730" i="1"/>
  <c r="CE1256" i="1"/>
  <c r="CE1489" i="1"/>
  <c r="CE1666" i="1"/>
  <c r="CE1083" i="1"/>
  <c r="CE1774" i="1"/>
  <c r="CE648" i="1"/>
  <c r="CE1207" i="1"/>
  <c r="CE1658" i="1"/>
  <c r="CE689" i="1"/>
  <c r="CE475" i="1"/>
  <c r="CE1445" i="1"/>
  <c r="CE1981" i="1"/>
  <c r="CE660" i="1"/>
  <c r="CE1264" i="1"/>
  <c r="CE565" i="1"/>
  <c r="CE236" i="1"/>
  <c r="CE1406" i="1"/>
  <c r="CE873" i="1"/>
  <c r="CE813" i="1"/>
  <c r="CE241" i="1"/>
  <c r="CE1235" i="1"/>
  <c r="CE1588" i="1"/>
  <c r="CE903" i="1"/>
  <c r="CE204" i="1"/>
  <c r="CE286" i="1"/>
  <c r="CE1059" i="1"/>
  <c r="CE1205" i="1"/>
  <c r="CE864" i="1"/>
  <c r="CE1150" i="1"/>
  <c r="CE1513" i="1"/>
  <c r="CE983" i="1"/>
  <c r="CE1562" i="1"/>
  <c r="CE1927" i="1"/>
  <c r="CE323" i="1"/>
  <c r="CE1943" i="1"/>
  <c r="CE1350" i="1"/>
  <c r="CE893" i="1"/>
  <c r="CE1295" i="1"/>
  <c r="CE1747" i="1"/>
  <c r="CE60" i="1"/>
  <c r="CE1491" i="1"/>
  <c r="CE1145" i="1"/>
  <c r="CE885" i="1"/>
  <c r="CE705" i="1"/>
  <c r="CE1554" i="1"/>
  <c r="CE1019" i="1"/>
  <c r="CE1323" i="1"/>
  <c r="CE744" i="1"/>
  <c r="CE643" i="1"/>
  <c r="CE1867" i="1"/>
  <c r="CE408" i="1"/>
  <c r="CE1773" i="1"/>
  <c r="CE160" i="1"/>
  <c r="CE2009" i="1"/>
  <c r="CE747" i="1"/>
  <c r="CE598" i="1"/>
  <c r="CE706" i="1"/>
  <c r="CE529" i="1"/>
  <c r="CE1504" i="1"/>
  <c r="CE715" i="1"/>
  <c r="CE1945" i="1"/>
  <c r="CE2005" i="1"/>
  <c r="CE1030" i="1"/>
  <c r="CE624" i="1"/>
  <c r="CE800" i="1"/>
  <c r="CE164" i="1"/>
  <c r="CE342" i="1"/>
  <c r="CE605" i="1"/>
  <c r="CE1408" i="1"/>
  <c r="CE1455" i="1"/>
  <c r="CE1497" i="1"/>
  <c r="CE925" i="1"/>
  <c r="CE1320" i="1"/>
  <c r="CE138" i="1"/>
  <c r="CE1016" i="1"/>
  <c r="CE889" i="1"/>
  <c r="CE347" i="1"/>
  <c r="CE353" i="1"/>
  <c r="CE992" i="1"/>
  <c r="CE449" i="1"/>
  <c r="CE1653" i="1"/>
  <c r="CE633" i="1"/>
  <c r="CE1547" i="1"/>
  <c r="CE612" i="1"/>
  <c r="CE584" i="1"/>
  <c r="CE1273" i="1"/>
  <c r="CE334" i="1"/>
  <c r="CE737" i="1"/>
  <c r="CE1286" i="1"/>
  <c r="CE956" i="1"/>
  <c r="CE521" i="1"/>
  <c r="CE583" i="1"/>
  <c r="CE741" i="1"/>
  <c r="CE1679" i="1"/>
  <c r="CE642" i="1"/>
  <c r="CE645" i="1"/>
  <c r="CE1676" i="1"/>
  <c r="CE1620" i="1"/>
  <c r="CE578" i="1"/>
  <c r="CE906" i="1"/>
  <c r="CE1779" i="1"/>
  <c r="CE1574" i="1"/>
  <c r="CE1819" i="1"/>
  <c r="CE352" i="1"/>
  <c r="CE1875" i="1"/>
  <c r="CE694" i="1"/>
  <c r="CE1174" i="1"/>
  <c r="CE1322" i="1"/>
  <c r="CE145" i="1"/>
  <c r="CE923" i="1"/>
  <c r="CE1557" i="1"/>
  <c r="CE902" i="1"/>
  <c r="CE1079" i="1"/>
  <c r="CE213" i="1"/>
  <c r="CE1242" i="1"/>
  <c r="CE1784" i="1"/>
  <c r="CE1381" i="1"/>
  <c r="CE1456" i="1"/>
  <c r="CE1144" i="1"/>
  <c r="CE461" i="1"/>
  <c r="CE1434" i="1"/>
  <c r="CE309" i="1"/>
  <c r="CE297" i="1"/>
  <c r="CE1820" i="1"/>
  <c r="CE1177" i="1"/>
  <c r="CE1160" i="1"/>
  <c r="CE355" i="1"/>
  <c r="CE530" i="1"/>
  <c r="CE1734" i="1"/>
  <c r="CE1900" i="1"/>
  <c r="CE1816" i="1"/>
  <c r="CE1403" i="1"/>
  <c r="CE1928" i="1"/>
  <c r="CE618" i="1"/>
  <c r="CE218" i="1"/>
  <c r="CE1213" i="1"/>
  <c r="CE663" i="1"/>
  <c r="CE646" i="1"/>
  <c r="CE1993" i="1"/>
  <c r="CE1723" i="1"/>
  <c r="CE1025" i="1"/>
  <c r="CE1370" i="1"/>
  <c r="CE1074" i="1"/>
  <c r="CE794" i="1"/>
  <c r="CE1651" i="1"/>
  <c r="CE750" i="1"/>
  <c r="CE630" i="1"/>
  <c r="CE1854" i="1"/>
  <c r="CE1283" i="1"/>
  <c r="CE855" i="1"/>
  <c r="CE774" i="1"/>
  <c r="CE759" i="1"/>
  <c r="CE312" i="1"/>
  <c r="CE1822" i="1"/>
  <c r="CE1997" i="1"/>
  <c r="CE806" i="1"/>
  <c r="CE1758" i="1"/>
  <c r="CE1454" i="1"/>
  <c r="CE400" i="1"/>
  <c r="CE587" i="1"/>
  <c r="CE1737" i="1"/>
  <c r="CE687" i="1"/>
  <c r="CE761" i="1"/>
  <c r="CE1531" i="1"/>
  <c r="CE1188" i="1"/>
  <c r="CE306" i="1"/>
  <c r="CE819" i="1"/>
  <c r="CE70" i="1"/>
  <c r="CE679" i="1"/>
  <c r="CE844" i="1"/>
  <c r="CE757" i="1"/>
  <c r="CE1809" i="1"/>
  <c r="CE1962" i="1"/>
  <c r="CE812" i="1"/>
  <c r="CE585" i="1"/>
  <c r="CE1142" i="1"/>
  <c r="CE116" i="1"/>
  <c r="CE857" i="1"/>
  <c r="CE211" i="1"/>
  <c r="CE148" i="1"/>
  <c r="CE438" i="1"/>
  <c r="CE90" i="1"/>
  <c r="CE1288" i="1"/>
  <c r="CE320" i="1"/>
  <c r="CE1718" i="1"/>
  <c r="CE1478" i="1"/>
  <c r="CE621" i="1"/>
  <c r="CE1873" i="1"/>
  <c r="CE1771" i="1"/>
  <c r="CE1192" i="1"/>
  <c r="CE1021" i="1"/>
  <c r="CE1135" i="1"/>
  <c r="CE379" i="1"/>
  <c r="CE1061" i="1"/>
  <c r="CE304" i="1"/>
  <c r="CE972" i="1"/>
  <c r="CE808" i="1"/>
  <c r="CE200" i="1"/>
  <c r="CE818" i="1"/>
  <c r="CE1334" i="1"/>
  <c r="CE815" i="1"/>
  <c r="CE1287" i="1"/>
  <c r="CE111" i="1"/>
  <c r="CE162" i="1"/>
  <c r="CE936" i="1"/>
  <c r="CE1791" i="1"/>
  <c r="CE1966" i="1"/>
  <c r="CE92" i="1"/>
  <c r="CE602" i="1"/>
  <c r="CE202" i="1"/>
  <c r="CE1738" i="1"/>
  <c r="CE313" i="1"/>
  <c r="CE1110" i="1"/>
  <c r="CE1394" i="1"/>
  <c r="CE104" i="1"/>
  <c r="CE542" i="1"/>
  <c r="CE997" i="1"/>
  <c r="CE1755" i="1"/>
  <c r="CE779" i="1"/>
  <c r="CE1913" i="1"/>
  <c r="CE1931" i="1"/>
  <c r="CE419" i="1"/>
  <c r="CE1344" i="1"/>
  <c r="CE319" i="1"/>
  <c r="CE65" i="1"/>
  <c r="CE755" i="1"/>
  <c r="CE88" i="1"/>
  <c r="CE1305" i="1"/>
  <c r="CE1028" i="1"/>
  <c r="CE1564" i="1"/>
  <c r="CE112" i="1"/>
  <c r="CE170" i="1"/>
  <c r="CE723" i="1"/>
  <c r="CE1702" i="1"/>
  <c r="CE673" i="1"/>
  <c r="CE991" i="1"/>
  <c r="CE626" i="1"/>
  <c r="CE1166" i="1"/>
  <c r="CE235" i="1"/>
  <c r="CE555" i="1"/>
  <c r="CE1342" i="1"/>
  <c r="CE463" i="1"/>
  <c r="CE1868" i="1"/>
  <c r="CE758" i="1"/>
  <c r="CE102" i="1"/>
  <c r="CE531" i="1"/>
  <c r="CE1383" i="1"/>
  <c r="CE1211" i="1"/>
  <c r="CE1766" i="1"/>
  <c r="CE1011" i="1"/>
  <c r="CE1482" i="1"/>
  <c r="CE704" i="1"/>
  <c r="CE474" i="1"/>
  <c r="CE1005" i="1"/>
  <c r="CE763" i="1"/>
  <c r="CE1939" i="1"/>
  <c r="CE524" i="1"/>
  <c r="CE589" i="1"/>
  <c r="CE1880" i="1"/>
  <c r="CE549" i="1"/>
  <c r="CE1314" i="1"/>
  <c r="CE1935" i="1"/>
  <c r="CE1795" i="1"/>
  <c r="CE1450" i="1"/>
  <c r="CE834" i="1"/>
  <c r="CE278" i="1"/>
  <c r="CE1148" i="1"/>
  <c r="CE189" i="1"/>
  <c r="CE1998" i="1"/>
  <c r="CE1892" i="1"/>
  <c r="CE1444" i="1"/>
  <c r="CE592" i="1"/>
  <c r="CE1523" i="1"/>
  <c r="CE1827" i="1"/>
  <c r="CE1701" i="1"/>
  <c r="CE1876" i="1"/>
  <c r="CE1941" i="1"/>
  <c r="CE1062" i="1"/>
  <c r="CE1695" i="1"/>
  <c r="CE1195" i="1"/>
  <c r="CE1224" i="1"/>
  <c r="CE1733" i="1"/>
  <c r="CE1365" i="1"/>
  <c r="CE1132" i="1"/>
  <c r="CE1844" i="1"/>
  <c r="CE1647" i="1"/>
  <c r="CE1416" i="1"/>
  <c r="CE447" i="1"/>
  <c r="CE476" i="1"/>
  <c r="CE468" i="1"/>
  <c r="CE500" i="1"/>
  <c r="CE973" i="1"/>
  <c r="CE1982" i="1"/>
  <c r="CE644" i="1"/>
  <c r="CE1115" i="1"/>
  <c r="CE676" i="1"/>
  <c r="CE1824" i="1"/>
  <c r="CE732" i="1"/>
  <c r="CE513" i="1"/>
  <c r="CE2016" i="1"/>
  <c r="CE1208" i="1"/>
  <c r="CE657" i="1"/>
  <c r="CE158" i="1"/>
  <c r="CE171" i="1"/>
  <c r="CE1693" i="1"/>
  <c r="CE1505" i="1"/>
  <c r="CE1094" i="1"/>
  <c r="CE594" i="1"/>
  <c r="CE678" i="1"/>
  <c r="CE1909" i="1"/>
  <c r="CE600" i="1"/>
  <c r="CE922" i="1"/>
  <c r="CE1933" i="1"/>
  <c r="CE1553" i="1"/>
  <c r="CE1604" i="1"/>
  <c r="CE517" i="1"/>
  <c r="CE303" i="1"/>
  <c r="CE62" i="1"/>
  <c r="CE627" i="1"/>
  <c r="CE674" i="1"/>
  <c r="CE1229" i="1"/>
  <c r="CE786" i="1"/>
  <c r="CE187" i="1"/>
  <c r="CE499" i="1"/>
  <c r="CE1069" i="1"/>
  <c r="CE636" i="1"/>
  <c r="CE1612" i="1"/>
  <c r="CE868" i="1"/>
  <c r="CE473" i="1"/>
  <c r="CE1070" i="1"/>
  <c r="CE1448" i="1"/>
  <c r="CE1639" i="1"/>
  <c r="CE520" i="1"/>
  <c r="CE302" i="1"/>
  <c r="CE734" i="1"/>
  <c r="CE509" i="1"/>
  <c r="CE380" i="1"/>
  <c r="CE1371" i="1"/>
  <c r="CE718" i="1"/>
  <c r="CE582" i="1"/>
  <c r="CE1527" i="1"/>
  <c r="CE1905" i="1"/>
  <c r="CE546" i="1"/>
  <c r="CE1886" i="1"/>
  <c r="CE525" i="1"/>
  <c r="CE1313" i="1"/>
  <c r="CE2004" i="1"/>
  <c r="CE938" i="1"/>
  <c r="CE307" i="1"/>
  <c r="CE559" i="1"/>
  <c r="CE1970" i="1"/>
  <c r="CE522" i="1"/>
  <c r="CE133" i="1"/>
  <c r="CE1300" i="1"/>
  <c r="CE1642" i="1"/>
  <c r="CE874" i="1"/>
  <c r="CE233" i="1"/>
  <c r="CE432" i="1"/>
  <c r="CE847" i="1"/>
  <c r="CE1813" i="1"/>
  <c r="CE937" i="1"/>
  <c r="CE781" i="1"/>
  <c r="CE638" i="1"/>
  <c r="CE247" i="1"/>
  <c r="CE1781" i="1"/>
  <c r="CE1051" i="1"/>
  <c r="CE835" i="1"/>
  <c r="CE780" i="1"/>
  <c r="CE1183" i="1"/>
  <c r="CE176" i="1"/>
  <c r="CE861" i="1"/>
  <c r="CE1307" i="1"/>
  <c r="CE527" i="1"/>
  <c r="CE201" i="1"/>
  <c r="CE510" i="1"/>
  <c r="CE1915" i="1"/>
  <c r="CE686" i="1"/>
  <c r="CE719" i="1"/>
  <c r="CE635" i="1"/>
  <c r="CE1417" i="1"/>
  <c r="CE480" i="1"/>
  <c r="CE662" i="1"/>
  <c r="CE184" i="1"/>
  <c r="CE1678" i="1"/>
  <c r="CE1376" i="1"/>
  <c r="CE250" i="1"/>
  <c r="CE382" i="1"/>
  <c r="CE329" i="1"/>
  <c r="CE1185" i="1"/>
  <c r="CE318" i="1"/>
  <c r="CE1008" i="1"/>
  <c r="CE932" i="1"/>
  <c r="CE1849" i="1"/>
  <c r="CE1331" i="1"/>
  <c r="CE470" i="1"/>
  <c r="CE1360" i="1"/>
  <c r="CE828" i="1"/>
  <c r="CE1343" i="1"/>
  <c r="CE122" i="1"/>
  <c r="CE316" i="1"/>
  <c r="CE1512" i="1"/>
  <c r="CE1114" i="1"/>
  <c r="CE1589" i="1"/>
  <c r="CE376" i="1"/>
  <c r="CE1263" i="1"/>
  <c r="CE846" i="1"/>
  <c r="CE940" i="1"/>
  <c r="CE1118" i="1"/>
  <c r="CE1049" i="1"/>
  <c r="CE1777" i="1"/>
  <c r="CE1275" i="1"/>
  <c r="CE1543" i="1"/>
  <c r="CE851" i="1"/>
  <c r="CE177" i="1"/>
  <c r="CE1054" i="1"/>
  <c r="CE1983" i="1"/>
  <c r="CE801" i="1"/>
  <c r="CE1405" i="1"/>
  <c r="CE1057" i="1"/>
  <c r="CE86" i="1"/>
  <c r="CE1252" i="1"/>
  <c r="CE900" i="1"/>
  <c r="CE1597" i="1"/>
  <c r="CE80" i="1"/>
  <c r="CE1789" i="1"/>
  <c r="CE945" i="1"/>
  <c r="CE2012" i="1"/>
  <c r="CE1339" i="1"/>
  <c r="CE421" i="1"/>
  <c r="CE515" i="1"/>
  <c r="CE927" i="1"/>
  <c r="CE1683" i="1"/>
  <c r="CE472" i="1"/>
  <c r="CE728" i="1"/>
  <c r="CE1828" i="1"/>
  <c r="CE288" i="1"/>
  <c r="CE941" i="1"/>
  <c r="CE1518" i="1"/>
  <c r="CE1446" i="1"/>
  <c r="CE93" i="1"/>
  <c r="CE448" i="1"/>
  <c r="CE1124" i="1"/>
  <c r="CE249" i="1"/>
  <c r="CE1896" i="1"/>
  <c r="CE1292" i="1"/>
  <c r="CE949" i="1"/>
  <c r="CE68" i="1"/>
  <c r="CE760" i="1"/>
  <c r="CE1359" i="1"/>
  <c r="CE137" i="1"/>
  <c r="CE458" i="1"/>
  <c r="CE393" i="1"/>
  <c r="CE1951" i="1"/>
  <c r="CE466" i="1"/>
  <c r="CE1009" i="1"/>
  <c r="CE479" i="1"/>
  <c r="CE471" i="1"/>
  <c r="CE1932" i="1"/>
  <c r="CE168" i="1"/>
  <c r="CE888" i="1"/>
  <c r="CE1234" i="1"/>
  <c r="CE593" i="1"/>
  <c r="CE354" i="1"/>
  <c r="CE1042" i="1"/>
  <c r="CE766" i="1"/>
  <c r="CE1964" i="1"/>
  <c r="CE1969" i="1"/>
  <c r="CE877" i="1"/>
  <c r="CE878" i="1"/>
  <c r="CE597" i="1"/>
  <c r="CE98" i="1"/>
  <c r="CE1337" i="1"/>
  <c r="CE1018" i="1"/>
  <c r="CE1329" i="1"/>
  <c r="CE891" i="1"/>
  <c r="CE81" i="1"/>
  <c r="CE1382" i="1"/>
  <c r="CE1626" i="1"/>
  <c r="CE490" i="1"/>
  <c r="CE913" i="1"/>
  <c r="CE1524" i="1"/>
  <c r="CE1715" i="1"/>
  <c r="CE1226" i="1"/>
  <c r="CE1215" i="1"/>
  <c r="CE1457" i="1"/>
  <c r="CE911" i="1"/>
  <c r="CE1628" i="1"/>
  <c r="CE1089" i="1"/>
  <c r="CE577" i="1"/>
  <c r="CE423" i="1"/>
  <c r="CE666" i="1"/>
  <c r="CE832" i="1"/>
  <c r="CE275" i="1"/>
  <c r="CE95" i="1"/>
  <c r="CE1257" i="1"/>
  <c r="CE1617" i="1"/>
  <c r="CE979" i="1"/>
  <c r="CE386" i="1"/>
  <c r="CE860" i="1"/>
  <c r="CE431" i="1"/>
  <c r="CE1040" i="1"/>
  <c r="CE1861" i="1"/>
  <c r="CE1685" i="1"/>
  <c r="CE816" i="1"/>
  <c r="CE1806" i="1"/>
  <c r="CE710" i="1"/>
  <c r="CE1958" i="1"/>
  <c r="CE1076" i="1"/>
  <c r="CE345" i="1"/>
  <c r="CE1111" i="1"/>
  <c r="CE1186" i="1"/>
  <c r="CE333" i="1"/>
  <c r="CE1992" i="1"/>
  <c r="CE1865" i="1"/>
  <c r="CE268" i="1"/>
  <c r="CE623" i="1"/>
  <c r="CE1754" i="1"/>
  <c r="CE1952" i="1"/>
  <c r="CE1751" i="1"/>
  <c r="CE322" i="1"/>
  <c r="CE1975" i="1"/>
  <c r="CE180" i="1"/>
  <c r="CE1739" i="1"/>
  <c r="CE707" i="1"/>
  <c r="CE1352" i="1"/>
  <c r="CE136" i="1"/>
  <c r="CE1227" i="1"/>
  <c r="CE1116" i="1"/>
  <c r="CE261" i="1"/>
  <c r="CE595" i="1"/>
  <c r="CE402" i="1"/>
  <c r="CE494" i="1"/>
  <c r="CE845" i="1"/>
  <c r="CE124" i="1"/>
  <c r="CE2002" i="1"/>
  <c r="CE1087" i="1"/>
  <c r="CE511" i="1"/>
  <c r="CE401" i="1"/>
  <c r="CE1840" i="1"/>
  <c r="CE143" i="1"/>
  <c r="CE248" i="1"/>
  <c r="CE746" i="1"/>
  <c r="CE485" i="1"/>
  <c r="CE1298" i="1"/>
  <c r="CE807" i="1"/>
  <c r="CE1356" i="1"/>
  <c r="CE344" i="1"/>
  <c r="CE681" i="1"/>
  <c r="CE280" i="1"/>
  <c r="CE717" i="1"/>
  <c r="CE1689" i="1"/>
  <c r="CE1671" i="1"/>
  <c r="CE108" i="1"/>
  <c r="CE1045" i="1"/>
  <c r="CE503" i="1"/>
  <c r="CE167" i="1"/>
  <c r="CE1133" i="1"/>
  <c r="CE540" i="1"/>
  <c r="CE1845" i="1"/>
  <c r="CE454" i="1"/>
  <c r="CE165" i="1"/>
  <c r="CE1348" i="1"/>
  <c r="CE957" i="1"/>
  <c r="CE1358" i="1"/>
  <c r="CE226" i="1"/>
  <c r="CE359" i="1"/>
  <c r="CE836" i="1"/>
  <c r="CE1613" i="1"/>
  <c r="CE590" i="1"/>
  <c r="CE870" i="1"/>
  <c r="CE1920" i="1"/>
  <c r="CE543" i="1"/>
  <c r="CE743" i="1"/>
  <c r="CE1650" i="1"/>
  <c r="CE1567" i="1"/>
  <c r="CE1537" i="1"/>
  <c r="CE989" i="1"/>
  <c r="CE810" i="1"/>
  <c r="CE61" i="1"/>
  <c r="CE1297" i="1"/>
  <c r="CE296" i="1"/>
  <c r="CE672" i="1"/>
  <c r="CE1787" i="1"/>
  <c r="CE1175" i="1"/>
  <c r="CE606" i="1"/>
  <c r="CE1065" i="1"/>
  <c r="CE1494" i="1"/>
  <c r="CE501" i="1"/>
  <c r="CE1265" i="1"/>
  <c r="CE298" i="1"/>
  <c r="CE1282" i="1"/>
  <c r="CE1862" i="1"/>
  <c r="CE839" i="1"/>
  <c r="CE1831" i="1"/>
  <c r="CE161" i="1"/>
  <c r="CE144" i="1"/>
  <c r="CE105" i="1"/>
  <c r="CE1032" i="1"/>
  <c r="CE950" i="1"/>
  <c r="CE1129" i="1"/>
  <c r="CE506" i="1"/>
  <c r="CE793" i="1"/>
  <c r="CE733" i="1"/>
  <c r="CE690" i="1"/>
  <c r="CE854" i="1"/>
  <c r="CE390" i="1"/>
  <c r="CE632" i="1"/>
  <c r="CE1379" i="1"/>
  <c r="CE613" i="1"/>
  <c r="CE629" i="1"/>
  <c r="CE1965" i="1"/>
  <c r="CE1357" i="1"/>
  <c r="CE782" i="1"/>
  <c r="CE497" i="1"/>
  <c r="CE1801" i="1"/>
  <c r="CE2008" i="1"/>
  <c r="CE358" i="1"/>
  <c r="CE1269" i="1"/>
  <c r="CE1681" i="1"/>
  <c r="CE1481" i="1"/>
  <c r="CE1271" i="1"/>
  <c r="CE1098" i="1"/>
  <c r="CE1619" i="1"/>
  <c r="CE1994" i="1"/>
  <c r="CE849" i="1"/>
  <c r="CE1104" i="1"/>
  <c r="CE293" i="1"/>
  <c r="CE1522" i="1"/>
  <c r="CE1429" i="1"/>
  <c r="CE360" i="1"/>
  <c r="CE1071" i="1"/>
  <c r="CE1138" i="1"/>
  <c r="CE725" i="1"/>
  <c r="CE1558" i="1"/>
  <c r="CE1225" i="1"/>
  <c r="CE978" i="1"/>
  <c r="CE987" i="1"/>
  <c r="CE1803" i="1"/>
  <c r="CE1571" i="1"/>
  <c r="CE1346" i="1"/>
  <c r="CE942" i="1"/>
  <c r="CE1870" i="1"/>
  <c r="CE799" i="1"/>
  <c r="CE94" i="1"/>
  <c r="CE1546" i="1"/>
  <c r="CE1848" i="1"/>
  <c r="CE445" i="1"/>
  <c r="CE216" i="1"/>
  <c r="CE1154" i="1"/>
  <c r="CE809" i="1"/>
  <c r="CE285" i="1"/>
  <c r="CE1316" i="1"/>
  <c r="CE385" i="1"/>
  <c r="CE528" i="1"/>
  <c r="CE872" i="1"/>
  <c r="CE745" i="1"/>
  <c r="CE680" i="1"/>
  <c r="CE981" i="1"/>
  <c r="CE1262" i="1"/>
  <c r="CE1863" i="1"/>
  <c r="CE1245" i="1"/>
  <c r="CE1136" i="1"/>
  <c r="CE975" i="1"/>
  <c r="CE1877" i="1"/>
  <c r="CE79" i="1"/>
  <c r="CE234" i="1"/>
  <c r="CE1368" i="1"/>
  <c r="CE1249" i="1"/>
  <c r="CE258" i="1"/>
  <c r="CE152" i="1"/>
  <c r="CE1973" i="1"/>
  <c r="CE231" i="1"/>
  <c r="CE930" i="1"/>
  <c r="CE1536" i="1"/>
  <c r="CE1231" i="1"/>
  <c r="CE132" i="1"/>
  <c r="CE1860" i="1"/>
  <c r="CE1525" i="1"/>
  <c r="CE101" i="1"/>
  <c r="CE1800" i="1"/>
  <c r="CE192" i="1"/>
  <c r="CE573" i="1"/>
  <c r="CE1472" i="1"/>
  <c r="CE1759" i="1"/>
  <c r="CE1921" i="1"/>
  <c r="CE883" i="1"/>
  <c r="CE1380" i="1"/>
  <c r="CE1898" i="1"/>
  <c r="CE154" i="1"/>
  <c r="CE971" i="1"/>
  <c r="CE146" i="1"/>
  <c r="CE1511" i="1"/>
  <c r="CE935" i="1"/>
  <c r="CE1535" i="1"/>
  <c r="CE56" i="1"/>
  <c r="CE535" i="1"/>
  <c r="CE1485" i="1"/>
  <c r="CE270" i="1"/>
  <c r="CE481" i="1"/>
  <c r="CE2010" i="1"/>
  <c r="CE78" i="1"/>
  <c r="CE842" i="1"/>
  <c r="CE1599" i="1"/>
  <c r="CE1354" i="1"/>
  <c r="CE1706" i="1"/>
  <c r="CE1047" i="1"/>
  <c r="CE948" i="1"/>
  <c r="CE1818" i="1"/>
  <c r="CE1310" i="1"/>
  <c r="CE1569" i="1"/>
  <c r="CE772" i="1"/>
  <c r="CE55" i="1"/>
  <c r="CE1750" i="1"/>
  <c r="CE1677" i="1"/>
  <c r="CE1435" i="1"/>
  <c r="CE121" i="1"/>
  <c r="CE1023" i="1"/>
  <c r="CE311" i="1"/>
  <c r="CE740" i="1"/>
  <c r="CE977" i="1"/>
  <c r="CE337" i="1"/>
  <c r="CE1127" i="1"/>
  <c r="CE1696" i="1"/>
  <c r="CE2006" i="1"/>
  <c r="CE328" i="1"/>
  <c r="CE1672" i="1"/>
  <c r="CE518" i="1"/>
  <c r="CE1190" i="1"/>
  <c r="CE465" i="1"/>
  <c r="CE1099" i="1"/>
  <c r="CE1584" i="1"/>
  <c r="CE262" i="1"/>
  <c r="CE1321" i="1"/>
  <c r="CE1600" i="1"/>
  <c r="CE974" i="1"/>
  <c r="CE768" i="1"/>
  <c r="CE314" i="1"/>
  <c r="CE1713" i="1"/>
  <c r="CE1241" i="1"/>
  <c r="CE440" i="1"/>
  <c r="CE1707" i="1"/>
  <c r="CE1367" i="1"/>
  <c r="CE1340" i="1"/>
  <c r="CE1566" i="1"/>
  <c r="CE1073" i="1"/>
  <c r="CE1957" i="1"/>
  <c r="CE1105" i="1"/>
  <c r="CE653" i="1"/>
  <c r="CE1290" i="1"/>
  <c r="CE1874" i="1"/>
  <c r="CE1155" i="1"/>
  <c r="CE1330" i="1"/>
  <c r="CE276" i="1"/>
  <c r="CE57" i="1"/>
  <c r="CE1258" i="1"/>
  <c r="CE1398" i="1"/>
  <c r="CE1266" i="1"/>
  <c r="CE990" i="1"/>
  <c r="CE327" i="1"/>
  <c r="CE1106" i="1"/>
  <c r="CE1412" i="1"/>
  <c r="CE374" i="1"/>
  <c r="CE1202" i="1"/>
  <c r="CE658" i="1"/>
  <c r="CE1035" i="1"/>
  <c r="CE1549" i="1"/>
  <c r="CE488" i="1"/>
  <c r="CE1711" i="1"/>
  <c r="CE1387" i="1"/>
  <c r="CE1036" i="1"/>
  <c r="CE1634" i="1"/>
  <c r="CE697" i="1"/>
  <c r="CE702" i="1"/>
  <c r="CE821" i="1"/>
  <c r="CE596" i="1"/>
  <c r="CE1109" i="1"/>
  <c r="CE195" i="1"/>
  <c r="CE1458" i="1"/>
  <c r="CE1033" i="1"/>
  <c r="CE1956" i="1"/>
  <c r="CE199" i="1"/>
  <c r="CE570" i="1"/>
  <c r="CE684" i="1"/>
  <c r="CE2013" i="1"/>
  <c r="CE586" i="1"/>
  <c r="CE1736" i="1"/>
  <c r="CE452" i="1"/>
  <c r="CE1328" i="1"/>
  <c r="CE1878" i="1"/>
  <c r="CE655" i="1"/>
  <c r="CE776" i="1"/>
  <c r="CE1172" i="1"/>
  <c r="CE1092" i="1"/>
  <c r="CE72" i="1"/>
  <c r="CE677" i="1"/>
  <c r="CE1191" i="1"/>
  <c r="CE825" i="1"/>
  <c r="CE1708" i="1"/>
  <c r="CE1438" i="1"/>
  <c r="CE667" i="1"/>
  <c r="CE954" i="1"/>
  <c r="CE1159" i="1"/>
  <c r="CE1362" i="1"/>
  <c r="CE1654" i="1"/>
  <c r="CE1162" i="1"/>
  <c r="CE1355" i="1"/>
  <c r="CE1829" i="1"/>
  <c r="CE269" i="1"/>
  <c r="CE444" i="1"/>
  <c r="CE1906" i="1"/>
  <c r="CE914" i="1"/>
  <c r="CE1327" i="1"/>
  <c r="CE1397" i="1"/>
  <c r="CE671" i="1"/>
  <c r="CE1544" i="1"/>
  <c r="CE523" i="1"/>
  <c r="CE1426" i="1"/>
  <c r="CE63" i="1"/>
  <c r="CE1180" i="1"/>
  <c r="CE1451" i="1"/>
  <c r="CE1866" i="1"/>
  <c r="CE1388" i="1"/>
  <c r="CE567" i="1"/>
  <c r="CE1841" i="1"/>
  <c r="CE120" i="1"/>
  <c r="CE1887" i="1"/>
  <c r="CE1082" i="1"/>
  <c r="CE823" i="1"/>
  <c r="CE670" i="1"/>
  <c r="CE370" i="1"/>
  <c r="CE1223" i="1"/>
  <c r="CE1585" i="1"/>
  <c r="CE283" i="1"/>
  <c r="CE1561" i="1"/>
  <c r="CE572" i="1"/>
  <c r="CE1168" i="1"/>
  <c r="CE1022" i="1"/>
  <c r="CE1769" i="1"/>
  <c r="CE712" i="1"/>
  <c r="CE1884" i="1"/>
  <c r="CE1904" i="1"/>
  <c r="CE1606" i="1"/>
  <c r="CE1746" i="1"/>
  <c r="CE1233" i="1"/>
  <c r="CE1949" i="1"/>
  <c r="CE1610" i="1"/>
  <c r="CE964" i="1"/>
  <c r="CE1015" i="1"/>
  <c r="CE739" i="1"/>
  <c r="CE1043" i="1"/>
  <c r="CE894" i="1"/>
  <c r="CE551" i="1"/>
  <c r="CE848" i="1"/>
  <c r="CE1024" i="1"/>
  <c r="CE562" i="1"/>
  <c r="CE422" i="1"/>
  <c r="CE1324" i="1"/>
  <c r="CE665" i="1"/>
  <c r="CE882" i="1"/>
  <c r="CE350" i="1"/>
  <c r="CE76" i="1"/>
  <c r="CE1294" i="1"/>
  <c r="CE1198" i="1"/>
  <c r="CE742" i="1"/>
  <c r="CE785" i="1"/>
  <c r="CE507" i="1"/>
  <c r="CE1934" i="1"/>
  <c r="CE467" i="1"/>
  <c r="CE1413" i="1"/>
  <c r="CE1199" i="1"/>
  <c r="CE538" i="1"/>
  <c r="CE2001" i="1"/>
  <c r="CE1014" i="1"/>
  <c r="CE115" i="1"/>
  <c r="CE1066" i="1"/>
  <c r="CE153" i="1"/>
  <c r="CE1583" i="1"/>
  <c r="CE1990" i="1"/>
  <c r="CE1421" i="1"/>
  <c r="CE1270" i="1"/>
  <c r="CE1056" i="1"/>
  <c r="CE943" i="1"/>
  <c r="CE898" i="1"/>
  <c r="CE1122" i="1"/>
  <c r="CE1528" i="1"/>
  <c r="CE1058" i="1"/>
  <c r="CE1093" i="1"/>
  <c r="CE1858" i="1"/>
  <c r="CE958" i="1"/>
  <c r="CE890" i="1"/>
  <c r="CE566" i="1"/>
  <c r="CE1930" i="1"/>
  <c r="CE371" i="1"/>
  <c r="CE1471" i="1"/>
  <c r="CE1240" i="1"/>
  <c r="CE514" i="1"/>
  <c r="CE1946" i="1"/>
  <c r="CE1053" i="1"/>
  <c r="CE1901" i="1"/>
  <c r="CE1402" i="1"/>
  <c r="CE691" i="1"/>
  <c r="CE255" i="1"/>
  <c r="CE1239" i="1"/>
  <c r="CE1259" i="1"/>
  <c r="CE1206" i="1"/>
  <c r="CE656" i="1"/>
  <c r="CE1979" i="1"/>
  <c r="CE1119" i="1"/>
  <c r="CE1447" i="1"/>
  <c r="CE1830" i="1"/>
  <c r="CE228" i="1"/>
  <c r="CE599" i="1"/>
  <c r="CE1999" i="1"/>
  <c r="CE69" i="1"/>
  <c r="CE1393" i="1"/>
  <c r="CE651" i="1"/>
  <c r="CE881" i="1"/>
  <c r="CE1846" i="1"/>
  <c r="CE271" i="1"/>
  <c r="CE1431" i="1"/>
  <c r="CE1690" i="1"/>
  <c r="CE331" i="1"/>
  <c r="CE1351" i="1"/>
  <c r="CE1495" i="1"/>
  <c r="CE830" i="1"/>
  <c r="CE1621" i="1"/>
  <c r="CE1503" i="1"/>
  <c r="CE1519" i="1"/>
  <c r="CE962" i="1"/>
  <c r="CE1667" i="1"/>
  <c r="CE1972" i="1"/>
  <c r="CE469" i="1"/>
  <c r="CE1922" i="1"/>
  <c r="CE403" i="1"/>
  <c r="CE1996" i="1"/>
  <c r="CE899" i="1"/>
  <c r="CE1134" i="1"/>
  <c r="CE1516" i="1"/>
  <c r="CE968" i="1"/>
  <c r="CE675" i="1"/>
  <c r="CE1714" i="1"/>
  <c r="CE1156" i="1"/>
  <c r="CE1811" i="1"/>
  <c r="CE237" i="1"/>
  <c r="CE619" i="1"/>
  <c r="CE1462" i="1"/>
  <c r="CE659" i="1"/>
  <c r="CE1420" i="1"/>
  <c r="CE934" i="1"/>
  <c r="CE1802" i="1"/>
  <c r="CE1699" i="1"/>
  <c r="CE1333" i="1"/>
  <c r="CE1598" i="1"/>
  <c r="CE266" i="1"/>
  <c r="CE649" i="1"/>
  <c r="CE206" i="1"/>
  <c r="CE1410" i="1"/>
  <c r="CE265" i="1"/>
  <c r="CE1797" i="1"/>
  <c r="CE1293" i="1"/>
  <c r="CE1508" i="1"/>
  <c r="CE1669" i="1"/>
  <c r="CE1312" i="1"/>
  <c r="CE724" i="1"/>
  <c r="CE1209" i="1"/>
  <c r="CE616" i="1"/>
  <c r="CE560" i="1"/>
  <c r="CE547" i="1"/>
  <c r="CE762" i="1"/>
  <c r="CE1364" i="1"/>
  <c r="CE505" i="1"/>
  <c r="CE1075" i="1"/>
  <c r="CE1425" i="1"/>
  <c r="CE203" i="1"/>
  <c r="CE869" i="1"/>
  <c r="CE1006" i="1"/>
  <c r="CE1665" i="1"/>
  <c r="CE1988" i="1"/>
  <c r="CE375" i="1"/>
  <c r="CE814" i="1"/>
  <c r="CE1807" i="1"/>
  <c r="CE1622" i="1"/>
  <c r="CE1832" i="1"/>
  <c r="CE1843" i="1"/>
  <c r="CE287" i="1"/>
  <c r="CE1488" i="1"/>
  <c r="CE1542" i="1"/>
  <c r="CE239" i="1"/>
  <c r="CE928" i="1"/>
  <c r="CE462" i="1"/>
  <c r="CE609" i="1"/>
  <c r="CE1551" i="1"/>
  <c r="CE1700" i="1"/>
  <c r="CE222" i="1"/>
  <c r="CE369" i="1"/>
  <c r="CE965" i="1"/>
  <c r="CE1891" i="1"/>
  <c r="CE617" i="1"/>
  <c r="CE339" i="1"/>
  <c r="CE1375" i="1"/>
  <c r="CE335" i="1"/>
  <c r="CE436" i="1"/>
  <c r="CE1687" i="1"/>
  <c r="CE173" i="1"/>
  <c r="CE1214" i="1"/>
  <c r="CE1419" i="1"/>
  <c r="CE738" i="1"/>
  <c r="CE1986" i="1"/>
  <c r="CE1470" i="1"/>
  <c r="CE1735" i="1"/>
  <c r="CE1001" i="1"/>
  <c r="CE1369" i="1"/>
  <c r="CE792" i="1"/>
  <c r="CE367" i="1"/>
  <c r="CE787" i="1"/>
  <c r="CE790" i="1"/>
  <c r="CE215" i="1"/>
  <c r="CE886" i="1"/>
  <c r="CE1850" i="1"/>
  <c r="CE1427" i="1"/>
  <c r="CE753" i="1"/>
  <c r="CE1510" i="1"/>
  <c r="CE290" i="1"/>
  <c r="CE1618" i="1"/>
  <c r="CE1545" i="1"/>
  <c r="CE1131" i="1"/>
  <c r="CE457" i="1"/>
  <c r="CE415" i="1"/>
  <c r="CE1399" i="1"/>
  <c r="CE366" i="1"/>
  <c r="CE982" i="1"/>
  <c r="CE1643" i="1"/>
  <c r="CE1046" i="1"/>
  <c r="CE896" i="1"/>
  <c r="CE1424" i="1"/>
  <c r="CE1063" i="1"/>
  <c r="CE1560" i="1"/>
  <c r="CE413" i="1"/>
  <c r="CE1396" i="1"/>
  <c r="CE242" i="1"/>
  <c r="CE1959" i="1"/>
  <c r="CE729" i="1"/>
  <c r="CE1605" i="1"/>
  <c r="CE840" i="1"/>
  <c r="CE1507" i="1"/>
  <c r="CE721" i="1"/>
  <c r="CE1705" i="1"/>
  <c r="CE1855" i="1"/>
  <c r="CE622" i="1"/>
  <c r="CE1823" i="1"/>
  <c r="CE1632" i="1"/>
  <c r="CE955" i="1"/>
  <c r="CE1764" i="1"/>
  <c r="CE1741" i="1"/>
  <c r="CE1461" i="1"/>
  <c r="CE1317" i="1"/>
  <c r="CE1031" i="1"/>
  <c r="CE1682" i="1"/>
  <c r="CE221" i="1"/>
  <c r="CE783" i="1"/>
  <c r="CE1112" i="1"/>
  <c r="CE556" i="1"/>
  <c r="CE1055" i="1"/>
  <c r="CE829" i="1"/>
  <c r="CE693" i="1"/>
  <c r="CE778" i="1"/>
  <c r="CE795" i="1"/>
  <c r="CE1995" i="1"/>
  <c r="CE1680" i="1"/>
  <c r="CE1251" i="1"/>
  <c r="CE1140" i="1"/>
  <c r="CE647" i="1"/>
  <c r="CE197" i="1"/>
  <c r="CE1463" i="1"/>
  <c r="CE1792" i="1"/>
  <c r="CE456" i="1"/>
  <c r="CE1768" i="1"/>
  <c r="CE980" i="1"/>
  <c r="CE1662" i="1"/>
  <c r="CE611" i="1"/>
  <c r="CE362" i="1"/>
  <c r="CE608" i="1"/>
  <c r="CE1384" i="1"/>
  <c r="CE364" i="1"/>
  <c r="CE1230" i="1"/>
  <c r="CE539" i="1"/>
  <c r="CE1072" i="1"/>
  <c r="CE292" i="1"/>
  <c r="CE1918" i="1"/>
  <c r="CE373" i="1"/>
  <c r="CE418" i="1"/>
  <c r="CE905" i="1"/>
  <c r="CE1963" i="1"/>
  <c r="CE1474" i="1"/>
  <c r="CE1436" i="1"/>
  <c r="CE1347" i="1"/>
  <c r="CE425" i="1"/>
  <c r="CE174" i="1"/>
  <c r="CE1120" i="1"/>
  <c r="CE1725" i="1"/>
  <c r="CE141" i="1"/>
  <c r="CE1694" i="1"/>
  <c r="CE1411" i="1"/>
  <c r="CE751" i="1"/>
  <c r="CE1635" i="1"/>
  <c r="CE97" i="1"/>
  <c r="CE277" i="1"/>
  <c r="CE1483" i="1"/>
  <c r="CE1607" i="1"/>
  <c r="CE908" i="1"/>
  <c r="CE1688" i="1"/>
  <c r="CE895" i="1"/>
  <c r="CE67" i="1"/>
  <c r="CE1171" i="1"/>
  <c r="CE703" i="1"/>
  <c r="CE118" i="1"/>
  <c r="CE984" i="1"/>
  <c r="CE1815" i="1"/>
  <c r="CE769" i="1"/>
  <c r="CE532" i="1"/>
  <c r="CE1167" i="1"/>
  <c r="CE1003" i="1"/>
  <c r="CE426" i="1"/>
  <c r="CE1655" i="1"/>
  <c r="CE420" i="1"/>
  <c r="CE330" i="1"/>
  <c r="CE1929" i="1"/>
  <c r="CE1467" i="1"/>
  <c r="CE191" i="1"/>
  <c r="CE1517" i="1"/>
  <c r="CE1637" i="1"/>
  <c r="CE1475" i="1"/>
  <c r="CE464" i="1"/>
  <c r="CE301" i="1"/>
  <c r="CE554" i="1"/>
  <c r="CE1237" i="1"/>
  <c r="CE754" i="1"/>
  <c r="CE1113" i="1"/>
  <c r="CE1888" i="1"/>
  <c r="CE1834" i="1"/>
  <c r="CE752" i="1"/>
  <c r="CE1926" i="1"/>
  <c r="CE1201" i="1"/>
  <c r="CE214" i="1"/>
  <c r="CE1532" i="1"/>
  <c r="CE916" i="1"/>
  <c r="CE1899" i="1"/>
  <c r="CE1673" i="1"/>
  <c r="CE1164" i="1"/>
  <c r="CE391" i="1"/>
  <c r="CE1826" i="1"/>
  <c r="CE117" i="1"/>
  <c r="CE575" i="1"/>
  <c r="CE502" i="1"/>
  <c r="CE1246" i="1"/>
  <c r="CE833" i="1"/>
  <c r="CE1698" i="1"/>
  <c r="CE1954" i="1"/>
  <c r="CE1872" i="1"/>
  <c r="CE668" i="1"/>
  <c r="CE1325" i="1"/>
  <c r="CE951" i="1"/>
  <c r="CE1319" i="1"/>
  <c r="CE947" i="1"/>
  <c r="CE1857" i="1"/>
  <c r="CE574" i="1"/>
  <c r="CE453" i="1"/>
  <c r="CE1753" i="1"/>
  <c r="CE1955" i="1"/>
  <c r="CE1218" i="1"/>
  <c r="CE1044" i="1"/>
  <c r="CE223" i="1"/>
  <c r="CE308" i="1"/>
  <c r="CE1466" i="1"/>
  <c r="CE1719" i="1"/>
  <c r="CE1212" i="1"/>
  <c r="CE181" i="1"/>
  <c r="CE1161" i="1"/>
  <c r="CE387" i="1"/>
  <c r="CE439" i="1"/>
  <c r="CE1060" i="1"/>
  <c r="CE1007" i="1"/>
  <c r="CE85" i="1"/>
  <c r="CE151" i="1"/>
  <c r="CE1151" i="1"/>
  <c r="CE661" i="1"/>
  <c r="CE1248" i="1"/>
  <c r="CE348" i="1"/>
  <c r="CE407" i="1"/>
  <c r="CE558" i="1"/>
  <c r="CE541" i="1"/>
  <c r="CE1601" i="1"/>
  <c r="CE399" i="1"/>
  <c r="CE210" i="1"/>
  <c r="CE1285" i="1"/>
  <c r="CE634" i="1"/>
  <c r="CE1004" i="1"/>
  <c r="CE526" i="1"/>
  <c r="CE357" i="1"/>
  <c r="CE281" i="1"/>
  <c r="CE1961" i="1"/>
  <c r="CE1182" i="1"/>
  <c r="CE82" i="1"/>
  <c r="CE1783" i="1"/>
  <c r="CE142" i="1"/>
  <c r="CE1268" i="1"/>
  <c r="CE175" i="1"/>
  <c r="CE1236" i="1"/>
  <c r="CE1096" i="1"/>
  <c r="CE871" i="1"/>
  <c r="CE1533" i="1"/>
  <c r="CE993" i="1"/>
  <c r="CE817" i="1"/>
  <c r="CE1100" i="1"/>
  <c r="CE450" i="1"/>
  <c r="CE1108" i="1"/>
  <c r="CE1609" i="1"/>
  <c r="CE1731" i="1"/>
  <c r="CE1469" i="1"/>
  <c r="CE1594" i="1"/>
  <c r="CE196" i="1"/>
  <c r="CE802" i="1"/>
  <c r="CE1158" i="1"/>
  <c r="CE1414" i="1"/>
  <c r="CE1484" i="1"/>
  <c r="CE1526" i="1"/>
  <c r="CE1274" i="1"/>
  <c r="CE603" i="1"/>
  <c r="CE188" i="1"/>
  <c r="CE1289" i="1"/>
  <c r="CE698" i="1"/>
  <c r="CE326" i="1"/>
  <c r="CE1468" i="1"/>
  <c r="CE179" i="1"/>
  <c r="CE219" i="1"/>
  <c r="CE1579" i="1"/>
  <c r="CE824" i="1"/>
  <c r="CE1814" i="1"/>
  <c r="CE804" i="1"/>
  <c r="CE796" i="1"/>
  <c r="CE1476" i="1"/>
  <c r="CE240" i="1"/>
  <c r="CE970" i="1"/>
  <c r="CE405" i="1"/>
  <c r="CE692" i="1"/>
  <c r="CE1908" i="1"/>
  <c r="CE805" i="1"/>
  <c r="CE1684" i="1"/>
  <c r="CE1760" i="1"/>
  <c r="CE892" i="1"/>
  <c r="CE1657" i="1"/>
  <c r="CE1372" i="1"/>
  <c r="CE1499" i="1"/>
  <c r="CE604" i="1"/>
  <c r="CE1799" i="1"/>
  <c r="CE1948" i="1"/>
  <c r="CE764" i="1"/>
  <c r="CE1465" i="1"/>
  <c r="CE1453" i="1"/>
  <c r="CE1879" i="1"/>
  <c r="CE865" i="1"/>
  <c r="CE1078" i="1"/>
  <c r="CE139" i="1"/>
  <c r="CE1576" i="1"/>
  <c r="CE1460" i="1"/>
  <c r="CE435" i="1"/>
  <c r="CE332" i="1"/>
  <c r="CE1385" i="1"/>
  <c r="CE1821" i="1"/>
  <c r="CE1529" i="1"/>
  <c r="CE1625" i="1"/>
  <c r="CE1091" i="1"/>
  <c r="CE150" i="1"/>
  <c r="CE708" i="1"/>
  <c r="CE1631" i="1"/>
  <c r="CE1050" i="1"/>
  <c r="CE272" i="1"/>
  <c r="CE1163" i="1"/>
  <c r="CE1085" i="1"/>
  <c r="CE446" i="1"/>
  <c r="CE1591" i="1"/>
  <c r="CE404" i="1"/>
  <c r="CE1068" i="1"/>
  <c r="CE1243" i="1"/>
  <c r="CE1373" i="1"/>
  <c r="CE1064" i="1"/>
  <c r="CE205" i="1"/>
  <c r="CE1704" i="1"/>
  <c r="CE198" i="1"/>
  <c r="CE114" i="1"/>
  <c r="CE591" i="1"/>
  <c r="CE789" i="1"/>
  <c r="CE1088" i="1"/>
  <c r="CE995" i="1"/>
  <c r="CE163" i="1"/>
  <c r="CE791" i="1"/>
  <c r="CE478" i="1"/>
  <c r="CE1152" i="1"/>
  <c r="CE208" i="1"/>
  <c r="CE1284" i="1"/>
  <c r="CE2014" i="1"/>
  <c r="CE1026" i="1"/>
  <c r="CE1392" i="1"/>
  <c r="CE1181" i="1"/>
  <c r="CE1178" i="1"/>
  <c r="CE1649" i="1"/>
  <c r="CE576" i="1"/>
  <c r="CE1423" i="1"/>
  <c r="CE843" i="1"/>
  <c r="CE826" i="1"/>
  <c r="CE1729" i="1"/>
  <c r="CE1117" i="1"/>
  <c r="CE534" i="1"/>
  <c r="CE1623" i="1"/>
  <c r="CE999" i="1"/>
  <c r="CE822" i="1"/>
  <c r="CE149" i="1"/>
  <c r="CE1377" i="1"/>
  <c r="CE887" i="1"/>
  <c r="CE969" i="1"/>
  <c r="CE1077" i="1"/>
  <c r="CE1404" i="1"/>
  <c r="CE442" i="1"/>
  <c r="CE128" i="1"/>
  <c r="CE2007" i="1"/>
  <c r="CE123" i="1"/>
  <c r="CE1200" i="1"/>
  <c r="CE492" i="1"/>
  <c r="CE75" i="1"/>
  <c r="CE1817" i="1"/>
  <c r="CE1147" i="1"/>
  <c r="CE775" i="1"/>
  <c r="CE349" i="1"/>
  <c r="CE1084" i="1"/>
  <c r="CE631" i="1"/>
  <c r="CE1139" i="1"/>
  <c r="CE159" i="1"/>
  <c r="CE190" i="1"/>
  <c r="CE910" i="1"/>
  <c r="CE1691" i="1"/>
  <c r="CE640" i="1"/>
  <c r="CE1500" i="1"/>
  <c r="CE1670" i="1"/>
  <c r="CE1917" i="1"/>
  <c r="CE966" i="1"/>
  <c r="CE820" i="1"/>
  <c r="CE1847" i="1"/>
  <c r="CE87" i="1"/>
  <c r="CE921" i="1"/>
  <c r="CE315" i="1"/>
  <c r="CE58" i="1"/>
  <c r="CE183" i="1"/>
  <c r="CE1029" i="1"/>
  <c r="CE194" i="1"/>
  <c r="CE284" i="1"/>
  <c r="CE243" i="1"/>
  <c r="CE1587" i="1"/>
  <c r="CE561" i="1"/>
  <c r="CE140" i="1"/>
  <c r="CE217" i="1"/>
  <c r="CE1336" i="1"/>
  <c r="CE1984" i="1"/>
  <c r="CE260" i="1"/>
  <c r="CE2000" i="1"/>
  <c r="CE416" i="1"/>
  <c r="CE129" i="1"/>
  <c r="CE912" i="1"/>
  <c r="CE654" i="1"/>
  <c r="CE1925" i="1"/>
  <c r="CE1400" i="1"/>
  <c r="CE1757" i="1"/>
  <c r="CE406" i="1"/>
  <c r="CE135" i="1"/>
  <c r="CE1464" i="1"/>
  <c r="CE879" i="1"/>
  <c r="CE537" i="1"/>
  <c r="CE1923" i="1"/>
  <c r="CE1722" i="1"/>
  <c r="CE1013" i="1"/>
  <c r="CE267" i="1"/>
  <c r="CE244" i="1"/>
  <c r="CE1902" i="1"/>
  <c r="CE1881" i="1"/>
  <c r="CE1389" i="1"/>
  <c r="CE1851" i="1"/>
  <c r="CE1247" i="1"/>
  <c r="CE1563" i="1"/>
  <c r="CE424" i="1"/>
  <c r="CE1912" i="1"/>
  <c r="CE220" i="1"/>
  <c r="CE212" i="1"/>
  <c r="CE1170" i="1"/>
  <c r="CE946" i="1"/>
  <c r="CE1837" i="1"/>
  <c r="CE1748" i="1"/>
  <c r="CE1835" i="1"/>
  <c r="CE1189" i="1"/>
  <c r="CE107" i="1"/>
  <c r="CE1509" i="1"/>
  <c r="CE1086" i="1"/>
  <c r="CE427" i="1"/>
  <c r="CE1278" i="1"/>
  <c r="CE1041" i="1"/>
  <c r="CE533" i="1"/>
  <c r="CE652" i="1"/>
  <c r="CE756" i="1"/>
  <c r="CE1176" i="1"/>
  <c r="CE1496" i="1"/>
  <c r="CE1210" i="1"/>
  <c r="CE1477" i="1"/>
  <c r="CE695" i="1"/>
  <c r="CE351" i="1"/>
  <c r="CE169" i="1"/>
  <c r="CE1775" i="1"/>
  <c r="CE321" i="1"/>
  <c r="CE1153" i="1"/>
  <c r="CE931" i="1"/>
  <c r="CE74" i="1"/>
  <c r="CE368" i="1"/>
  <c r="CE341" i="1"/>
  <c r="CE225" i="1"/>
  <c r="CE1871" i="1"/>
  <c r="CE428" i="1"/>
  <c r="CE1244" i="1"/>
  <c r="CE1422" i="1"/>
  <c r="CE1761" i="1"/>
  <c r="CE685" i="1"/>
  <c r="CE409" i="1"/>
  <c r="CE1002" i="1"/>
  <c r="CE1838" i="1"/>
  <c r="CE961" i="1"/>
  <c r="CE862" i="1"/>
  <c r="CE1602" i="1"/>
  <c r="CE496" i="1"/>
  <c r="CE1193" i="1"/>
  <c r="CE1080" i="1"/>
  <c r="CE443" i="1"/>
  <c r="CE683" i="1"/>
  <c r="CE1743" i="1"/>
  <c r="CE866" i="1"/>
  <c r="CE933" i="1"/>
  <c r="CE1903" i="1"/>
  <c r="CE1440" i="1"/>
  <c r="CE953" i="1"/>
  <c r="CE915" i="1"/>
  <c r="CE486" i="1"/>
  <c r="CE1629" i="1"/>
  <c r="CE1893" i="1"/>
  <c r="CE356" i="1"/>
  <c r="CE1228" i="1"/>
  <c r="CE1437" i="1"/>
  <c r="CE1756" i="1"/>
  <c r="CE361" i="1"/>
  <c r="CE1752" i="1"/>
  <c r="CE716" i="1"/>
  <c r="CE1940" i="1"/>
  <c r="CE641" i="1"/>
  <c r="CE1541" i="1"/>
  <c r="CE310" i="1"/>
  <c r="CE1833" i="1"/>
  <c r="CE1418" i="1"/>
  <c r="CE1441" i="1"/>
  <c r="CE1724" i="1"/>
  <c r="CE1010" i="1"/>
  <c r="CE246" i="1"/>
  <c r="CE726" i="1"/>
  <c r="CE89" i="1"/>
  <c r="CE64" i="1"/>
  <c r="CE1097" i="1"/>
  <c r="CE1717" i="1"/>
  <c r="CE1726" i="1"/>
  <c r="CE1914" i="1"/>
  <c r="CE254" i="1"/>
  <c r="CE770" i="1"/>
  <c r="CE1102" i="1"/>
  <c r="CE837" i="1"/>
  <c r="CE1749" i="1"/>
  <c r="CE516" i="1"/>
  <c r="CE1279" i="1"/>
  <c r="CE245" i="1"/>
  <c r="CE1217" i="1"/>
  <c r="CE1611" i="1"/>
  <c r="CE1366" i="1"/>
  <c r="CE1130" i="1"/>
  <c r="CE134" i="1"/>
  <c r="CE483" i="1"/>
  <c r="CE113" i="1"/>
  <c r="CE109" i="1"/>
  <c r="CE952" i="1"/>
  <c r="CE714" i="1"/>
  <c r="CE394" i="1"/>
  <c r="CE720" i="1"/>
  <c r="CE491" i="1"/>
  <c r="CE859" i="1"/>
  <c r="CE1616" i="1"/>
  <c r="CE455" i="1"/>
  <c r="CE100" i="1"/>
  <c r="CE1812" i="1"/>
  <c r="CE1090" i="1"/>
  <c r="CE498" i="1"/>
  <c r="CE430" i="1"/>
  <c r="CE460" i="1"/>
  <c r="CE1745" i="1"/>
  <c r="CE1480" i="1"/>
  <c r="CE1919" i="1"/>
  <c r="CE841" i="1"/>
  <c r="CE1991" i="1"/>
  <c r="CE519" i="1"/>
  <c r="CE1661" i="1"/>
  <c r="CE1306" i="1"/>
  <c r="CE536" i="1"/>
  <c r="CE1971" i="1"/>
  <c r="CE1276" i="1"/>
  <c r="CE84" i="1"/>
  <c r="CE688" i="1"/>
  <c r="CE1744" i="1"/>
  <c r="CE186" i="1"/>
  <c r="CE252" i="1"/>
  <c r="CE909" i="1"/>
  <c r="CE417" i="1"/>
  <c r="CE147" i="1"/>
  <c r="CE256" i="1"/>
  <c r="CE920" i="1"/>
  <c r="CE224" i="1"/>
  <c r="CE917" i="1"/>
  <c r="CE289" i="1"/>
  <c r="CE1390" i="1"/>
  <c r="CE384" i="1"/>
  <c r="CE1428" i="1"/>
  <c r="CE103" i="1"/>
  <c r="CE1479" i="1"/>
  <c r="CE552" i="1"/>
  <c r="CE1250" i="1"/>
  <c r="CE797" i="1"/>
  <c r="CE1197" i="1"/>
  <c r="CE83" i="1"/>
  <c r="CE996" i="1"/>
  <c r="CE1638" i="1"/>
  <c r="CE282" i="1"/>
  <c r="CE959" i="1"/>
  <c r="CE1776" i="1"/>
  <c r="CE484" i="1"/>
  <c r="CE1501" i="1"/>
  <c r="CE279" i="1"/>
  <c r="CE863" i="1"/>
  <c r="CE1947" i="1"/>
  <c r="CE1645" i="1"/>
  <c r="CE831" i="1"/>
  <c r="CE1804" i="1"/>
  <c r="CE336" i="1"/>
  <c r="CE967" i="1"/>
  <c r="CE1805" i="1"/>
  <c r="CE1432" i="1"/>
  <c r="CE976" i="1"/>
  <c r="CE1349" i="1"/>
  <c r="CE429" i="1"/>
  <c r="CE1521" i="1"/>
  <c r="CE615" i="1"/>
  <c r="CE1137" i="1"/>
  <c r="CE1721" i="1"/>
  <c r="CE1592" i="1"/>
  <c r="CE564" i="1"/>
  <c r="CE580" i="1"/>
  <c r="CE207" i="1"/>
  <c r="CE876" i="1"/>
  <c r="CE1000" i="1"/>
  <c r="CE512" i="1"/>
  <c r="CE437" i="1"/>
  <c r="CE1291" i="1"/>
  <c r="CE1020" i="1"/>
  <c r="CE1977" i="1"/>
  <c r="CE259" i="1"/>
  <c r="CE1281" i="1"/>
  <c r="CE1095" i="1"/>
  <c r="CE696" i="1"/>
  <c r="CE1196" i="1"/>
  <c r="CE495" i="1"/>
  <c r="CE383" i="1"/>
  <c r="DS54" i="1"/>
  <c r="CE54" i="1"/>
  <c r="CS54" i="1"/>
  <c r="DF54" i="1"/>
  <c r="DZ139" i="1" l="1"/>
  <c r="EA139" i="1"/>
  <c r="DX140" i="1"/>
  <c r="DW141" i="1"/>
  <c r="DY138" i="1"/>
  <c r="DY83" i="1"/>
  <c r="EA84" i="1"/>
  <c r="DZ84" i="1"/>
  <c r="DX85" i="1"/>
  <c r="L336" i="1"/>
  <c r="DX141" i="1" l="1"/>
  <c r="DW142" i="1"/>
  <c r="DZ140" i="1"/>
  <c r="EA140" i="1"/>
  <c r="DY139" i="1"/>
  <c r="E336" i="1"/>
  <c r="D336" i="1" s="1"/>
  <c r="N336" i="1"/>
  <c r="G336" i="1" s="1"/>
  <c r="DX86" i="1"/>
  <c r="DY85" i="1" s="1"/>
  <c r="DX89" i="1"/>
  <c r="EA85" i="1"/>
  <c r="DZ85" i="1"/>
  <c r="DY84" i="1"/>
  <c r="M336" i="1"/>
  <c r="DZ141" i="1" l="1"/>
  <c r="EA141" i="1"/>
  <c r="DY140" i="1"/>
  <c r="DX142" i="1"/>
  <c r="DW143" i="1"/>
  <c r="DX88" i="1"/>
  <c r="DX87" i="1"/>
  <c r="EA89" i="1"/>
  <c r="DZ89" i="1"/>
  <c r="DX90" i="1"/>
  <c r="DY89" i="1" s="1"/>
  <c r="EA86" i="1"/>
  <c r="DZ86" i="1"/>
  <c r="M12" i="1"/>
  <c r="N12" i="1" s="1"/>
  <c r="K605" i="1"/>
  <c r="F336" i="1"/>
  <c r="P12" i="1" s="1"/>
  <c r="Q12" i="1" s="1"/>
  <c r="DY141" i="1" l="1"/>
  <c r="DZ142" i="1"/>
  <c r="EA142" i="1"/>
  <c r="DW144" i="1"/>
  <c r="DX143" i="1"/>
  <c r="DY86" i="1"/>
  <c r="DY87" i="1"/>
  <c r="DZ87" i="1"/>
  <c r="EA87" i="1"/>
  <c r="DZ90" i="1"/>
  <c r="EA90" i="1"/>
  <c r="DY88" i="1"/>
  <c r="DZ88" i="1"/>
  <c r="EA88" i="1"/>
  <c r="DX91" i="1"/>
  <c r="R12" i="1"/>
  <c r="DY142" i="1" l="1"/>
  <c r="DZ143" i="1"/>
  <c r="EA143" i="1"/>
  <c r="DX144" i="1"/>
  <c r="DW145" i="1"/>
  <c r="DX92" i="1"/>
  <c r="DY91" i="1" s="1"/>
  <c r="DY90" i="1"/>
  <c r="EA91" i="1"/>
  <c r="DZ91" i="1"/>
  <c r="DX145" i="1" l="1"/>
  <c r="DY144" i="1" s="1"/>
  <c r="DW146" i="1"/>
  <c r="DZ144" i="1"/>
  <c r="EA144" i="1"/>
  <c r="DY143" i="1"/>
  <c r="DX93" i="1"/>
  <c r="DY92" i="1" s="1"/>
  <c r="DZ92" i="1"/>
  <c r="EA92" i="1"/>
  <c r="DW147" i="1" l="1"/>
  <c r="DX146" i="1"/>
  <c r="DZ145" i="1"/>
  <c r="EA145" i="1"/>
  <c r="DX94" i="1"/>
  <c r="DY93" i="1" s="1"/>
  <c r="DZ93" i="1"/>
  <c r="EA93" i="1"/>
  <c r="DY145" i="1" l="1"/>
  <c r="DZ146" i="1"/>
  <c r="EA146" i="1"/>
  <c r="DX147" i="1"/>
  <c r="DW148" i="1"/>
  <c r="DZ94" i="1"/>
  <c r="EA94" i="1"/>
  <c r="DX95" i="1"/>
  <c r="DW149" i="1" l="1"/>
  <c r="DX148" i="1"/>
  <c r="DY146" i="1"/>
  <c r="DZ147" i="1"/>
  <c r="DY147" i="1"/>
  <c r="EA147" i="1"/>
  <c r="DX99" i="1"/>
  <c r="DZ95" i="1"/>
  <c r="EA95" i="1"/>
  <c r="DX96" i="1"/>
  <c r="DY94" i="1"/>
  <c r="DZ148" i="1" l="1"/>
  <c r="EA148" i="1"/>
  <c r="DW150" i="1"/>
  <c r="DX149" i="1"/>
  <c r="DZ96" i="1"/>
  <c r="EA96" i="1"/>
  <c r="DX97" i="1"/>
  <c r="DX98" i="1"/>
  <c r="DY95" i="1"/>
  <c r="DZ99" i="1"/>
  <c r="EA99" i="1"/>
  <c r="DX100" i="1"/>
  <c r="DY99" i="1" s="1"/>
  <c r="DZ149" i="1" l="1"/>
  <c r="EA149" i="1"/>
  <c r="DW151" i="1"/>
  <c r="DX150" i="1"/>
  <c r="DY148" i="1"/>
  <c r="DZ100" i="1"/>
  <c r="EA100" i="1"/>
  <c r="DX101" i="1"/>
  <c r="DY98" i="1"/>
  <c r="DZ98" i="1"/>
  <c r="EA98" i="1"/>
  <c r="DY97" i="1"/>
  <c r="DZ97" i="1"/>
  <c r="EA97" i="1"/>
  <c r="DY96" i="1"/>
  <c r="DZ150" i="1" l="1"/>
  <c r="EA150" i="1"/>
  <c r="DW152" i="1"/>
  <c r="DX151" i="1"/>
  <c r="DY149" i="1"/>
  <c r="DX102" i="1"/>
  <c r="DY101" i="1" s="1"/>
  <c r="DZ101" i="1"/>
  <c r="EA101" i="1"/>
  <c r="DY100" i="1"/>
  <c r="DZ151" i="1" l="1"/>
  <c r="EA151" i="1"/>
  <c r="DX152" i="1"/>
  <c r="DW153" i="1"/>
  <c r="DY150" i="1"/>
  <c r="DX103" i="1"/>
  <c r="DY102" i="1" s="1"/>
  <c r="DZ102" i="1"/>
  <c r="EA102" i="1"/>
  <c r="DW154" i="1" l="1"/>
  <c r="DX153" i="1"/>
  <c r="DZ152" i="1"/>
  <c r="EA152" i="1"/>
  <c r="DY151" i="1"/>
  <c r="DX104" i="1"/>
  <c r="DY103" i="1" s="1"/>
  <c r="DZ103" i="1"/>
  <c r="EA103" i="1"/>
  <c r="DY152" i="1" l="1"/>
  <c r="DZ153" i="1"/>
  <c r="EA153" i="1"/>
  <c r="DX154" i="1"/>
  <c r="DW155" i="1"/>
  <c r="DX105" i="1"/>
  <c r="DY104" i="1" s="1"/>
  <c r="DZ104" i="1"/>
  <c r="EA104" i="1"/>
  <c r="DX155" i="1" l="1"/>
  <c r="DW156" i="1"/>
  <c r="DZ154" i="1"/>
  <c r="EA154" i="1"/>
  <c r="DY153" i="1"/>
  <c r="DZ105" i="1"/>
  <c r="EA105" i="1"/>
  <c r="DX109" i="1"/>
  <c r="DX106" i="1"/>
  <c r="DW157" i="1" l="1"/>
  <c r="DX156" i="1"/>
  <c r="DY155" i="1" s="1"/>
  <c r="DY154" i="1"/>
  <c r="DZ155" i="1"/>
  <c r="EA155" i="1"/>
  <c r="DX108" i="1"/>
  <c r="DX107" i="1"/>
  <c r="DY106" i="1" s="1"/>
  <c r="EA106" i="1"/>
  <c r="DZ106" i="1"/>
  <c r="DX110" i="1"/>
  <c r="DY109" i="1" s="1"/>
  <c r="EA109" i="1"/>
  <c r="DZ109" i="1"/>
  <c r="DY105" i="1"/>
  <c r="DZ156" i="1" l="1"/>
  <c r="EA156" i="1"/>
  <c r="DX157" i="1"/>
  <c r="DW158" i="1"/>
  <c r="EA110" i="1"/>
  <c r="DZ110" i="1"/>
  <c r="DX111" i="1"/>
  <c r="EA107" i="1"/>
  <c r="DY107" i="1"/>
  <c r="DZ107" i="1"/>
  <c r="EA108" i="1"/>
  <c r="DY108" i="1"/>
  <c r="DZ108" i="1"/>
  <c r="DW159" i="1" l="1"/>
  <c r="DX158" i="1"/>
  <c r="DY157" i="1" s="1"/>
  <c r="DY156" i="1"/>
  <c r="DZ157" i="1"/>
  <c r="EA157" i="1"/>
  <c r="DX112" i="1"/>
  <c r="DY111" i="1" s="1"/>
  <c r="EA111" i="1"/>
  <c r="DZ111" i="1"/>
  <c r="DY110" i="1"/>
  <c r="DZ158" i="1" l="1"/>
  <c r="EA158" i="1"/>
  <c r="DX159" i="1"/>
  <c r="DW160" i="1"/>
  <c r="DX113" i="1"/>
  <c r="DZ112" i="1"/>
  <c r="EA112" i="1"/>
  <c r="DX160" i="1" l="1"/>
  <c r="DW161" i="1"/>
  <c r="DZ159" i="1"/>
  <c r="EA159" i="1"/>
  <c r="DY158" i="1"/>
  <c r="DY112" i="1"/>
  <c r="EA113" i="1"/>
  <c r="DZ113" i="1"/>
  <c r="DW162" i="1" l="1"/>
  <c r="DX161" i="1"/>
  <c r="DY159" i="1"/>
  <c r="EA160" i="1"/>
  <c r="DZ160" i="1"/>
  <c r="DY113" i="1"/>
  <c r="DY160" i="1" l="1"/>
  <c r="DZ161" i="1"/>
  <c r="EA161" i="1"/>
  <c r="DW163" i="1"/>
  <c r="DX162" i="1"/>
  <c r="DY127" i="1"/>
  <c r="DZ162" i="1" l="1"/>
  <c r="EA162" i="1"/>
  <c r="DW164" i="1"/>
  <c r="DX163" i="1"/>
  <c r="DY161" i="1"/>
  <c r="C31" i="1"/>
  <c r="DZ163" i="1" l="1"/>
  <c r="EA163" i="1"/>
  <c r="DW165" i="1"/>
  <c r="DX164" i="1"/>
  <c r="DY162" i="1"/>
  <c r="C35" i="1"/>
  <c r="D530" i="1"/>
  <c r="E531" i="1"/>
  <c r="DZ164" i="1" l="1"/>
  <c r="EA164" i="1"/>
  <c r="DX165" i="1"/>
  <c r="DY164" i="1" s="1"/>
  <c r="DW166" i="1"/>
  <c r="DY163" i="1"/>
  <c r="F531" i="1"/>
  <c r="F530" i="1"/>
  <c r="F533" i="1" s="1"/>
  <c r="D531" i="1"/>
  <c r="D533" i="1" s="1"/>
  <c r="E530" i="1"/>
  <c r="E533" i="1" s="1"/>
  <c r="DX166" i="1" l="1"/>
  <c r="DW167" i="1"/>
  <c r="EA165" i="1"/>
  <c r="DY165" i="1"/>
  <c r="DZ165" i="1"/>
  <c r="DX167" i="1" l="1"/>
  <c r="DY166" i="1" s="1"/>
  <c r="DW168" i="1"/>
  <c r="EA166" i="1"/>
  <c r="DZ166" i="1"/>
  <c r="DX168" i="1" l="1"/>
  <c r="DW169" i="1"/>
  <c r="EA167" i="1"/>
  <c r="DZ167" i="1"/>
  <c r="DY167" i="1"/>
  <c r="DX169" i="1" l="1"/>
  <c r="DW170" i="1"/>
  <c r="EA168" i="1"/>
  <c r="DY168" i="1"/>
  <c r="DZ168" i="1"/>
  <c r="DW171" i="1" l="1"/>
  <c r="DX170" i="1"/>
  <c r="DZ169" i="1"/>
  <c r="DY169" i="1"/>
  <c r="EA169" i="1"/>
  <c r="DZ170" i="1" l="1"/>
  <c r="EA170" i="1"/>
  <c r="DX171" i="1"/>
  <c r="DW172" i="1"/>
  <c r="DW173" i="1" l="1"/>
  <c r="DX172" i="1"/>
  <c r="DY171" i="1" s="1"/>
  <c r="DZ171" i="1"/>
  <c r="EA171" i="1"/>
  <c r="DY170" i="1"/>
  <c r="DZ172" i="1" l="1"/>
  <c r="EA172" i="1"/>
  <c r="DW174" i="1"/>
  <c r="DX173" i="1"/>
  <c r="DZ173" i="1" l="1"/>
  <c r="EA173" i="1"/>
  <c r="DW175" i="1"/>
  <c r="DX174" i="1"/>
  <c r="DY172" i="1"/>
  <c r="DZ174" i="1" l="1"/>
  <c r="EA174" i="1"/>
  <c r="DW176" i="1"/>
  <c r="DX175" i="1"/>
  <c r="DY173" i="1"/>
  <c r="DY174" i="1" l="1"/>
  <c r="EA175" i="1"/>
  <c r="DZ175" i="1"/>
  <c r="DW177" i="1"/>
  <c r="DX176" i="1"/>
  <c r="DY175" i="1" l="1"/>
  <c r="DZ176" i="1"/>
  <c r="EA176" i="1"/>
  <c r="DX177" i="1"/>
  <c r="DW178" i="1"/>
  <c r="DX178" i="1" l="1"/>
  <c r="DW179" i="1"/>
  <c r="DY177" i="1"/>
  <c r="DZ177" i="1"/>
  <c r="EA177" i="1"/>
  <c r="DY176" i="1"/>
  <c r="DW180" i="1" l="1"/>
  <c r="DX179" i="1"/>
  <c r="EA178" i="1"/>
  <c r="DZ178" i="1"/>
  <c r="DY178" i="1" l="1"/>
  <c r="EA179" i="1"/>
  <c r="DZ179" i="1"/>
  <c r="DX180" i="1"/>
  <c r="DW181" i="1"/>
  <c r="DX181" i="1" l="1"/>
  <c r="DW182" i="1"/>
  <c r="DY179" i="1"/>
  <c r="DZ180" i="1"/>
  <c r="DY180" i="1"/>
  <c r="EA180" i="1"/>
  <c r="DW183" i="1" l="1"/>
  <c r="DX182" i="1"/>
  <c r="EA181" i="1"/>
  <c r="DZ181" i="1"/>
  <c r="DY181" i="1"/>
  <c r="DZ182" i="1" l="1"/>
  <c r="EA182" i="1"/>
  <c r="DX183" i="1"/>
  <c r="DW184" i="1"/>
  <c r="DW185" i="1" l="1"/>
  <c r="DX184" i="1"/>
  <c r="DZ183" i="1"/>
  <c r="EA183" i="1"/>
  <c r="DY182" i="1"/>
  <c r="DY183" i="1" l="1"/>
  <c r="DZ184" i="1"/>
  <c r="EA184" i="1"/>
  <c r="DW186" i="1"/>
  <c r="DX185" i="1"/>
  <c r="DZ185" i="1" l="1"/>
  <c r="EA185" i="1"/>
  <c r="DX186" i="1"/>
  <c r="DW187" i="1"/>
  <c r="DY184" i="1"/>
  <c r="DW188" i="1" l="1"/>
  <c r="DX187" i="1"/>
  <c r="DY185" i="1"/>
  <c r="DZ186" i="1"/>
  <c r="EA186" i="1"/>
  <c r="DY186" i="1"/>
  <c r="EA187" i="1" l="1"/>
  <c r="DZ187" i="1"/>
  <c r="DW189" i="1"/>
  <c r="DX188" i="1"/>
  <c r="DY187" i="1" l="1"/>
  <c r="EA188" i="1"/>
  <c r="DZ188" i="1"/>
  <c r="DX189" i="1"/>
  <c r="DW190" i="1"/>
  <c r="DZ189" i="1" l="1"/>
  <c r="EA189" i="1"/>
  <c r="DW191" i="1"/>
  <c r="DX190" i="1"/>
  <c r="DY188" i="1"/>
  <c r="EA190" i="1" l="1"/>
  <c r="DZ190" i="1"/>
  <c r="DX191" i="1"/>
  <c r="DW192" i="1"/>
  <c r="DY189" i="1"/>
  <c r="DW193" i="1" l="1"/>
  <c r="DX192" i="1"/>
  <c r="DZ191" i="1"/>
  <c r="EA191" i="1"/>
  <c r="DY190" i="1"/>
  <c r="DY191" i="1" l="1"/>
  <c r="EA192" i="1"/>
  <c r="DZ192" i="1"/>
  <c r="DX193" i="1"/>
  <c r="DW194" i="1"/>
  <c r="DW195" i="1" l="1"/>
  <c r="DX194" i="1"/>
  <c r="EA193" i="1"/>
  <c r="DZ193" i="1"/>
  <c r="DY192" i="1"/>
  <c r="DY193" i="1" l="1"/>
  <c r="DZ194" i="1"/>
  <c r="EA194" i="1"/>
  <c r="DX195" i="1"/>
  <c r="DW196" i="1"/>
  <c r="DX196" i="1" l="1"/>
  <c r="DW197" i="1"/>
  <c r="DZ195" i="1"/>
  <c r="EA195" i="1"/>
  <c r="DY195" i="1"/>
  <c r="DY194" i="1"/>
  <c r="DW198" i="1" l="1"/>
  <c r="DX197" i="1"/>
  <c r="DZ196" i="1"/>
  <c r="EA196" i="1"/>
  <c r="DY196" i="1"/>
  <c r="DZ197" i="1" l="1"/>
  <c r="EA197" i="1"/>
  <c r="DW199" i="1"/>
  <c r="DX198" i="1"/>
  <c r="DY197" i="1" l="1"/>
  <c r="DZ198" i="1"/>
  <c r="EA198" i="1"/>
  <c r="DW200" i="1"/>
  <c r="DX199" i="1"/>
  <c r="DZ199" i="1" l="1"/>
  <c r="EA199" i="1"/>
  <c r="DX200" i="1"/>
  <c r="DW201" i="1"/>
  <c r="DY198" i="1"/>
  <c r="DX201" i="1" l="1"/>
  <c r="DW202" i="1"/>
  <c r="DZ200" i="1"/>
  <c r="EA200" i="1"/>
  <c r="DY200" i="1"/>
  <c r="DY199" i="1"/>
  <c r="DX202" i="1" l="1"/>
  <c r="DW203" i="1"/>
  <c r="EA201" i="1"/>
  <c r="DY201" i="1"/>
  <c r="DZ201" i="1"/>
  <c r="DW204" i="1" l="1"/>
  <c r="DX203" i="1"/>
  <c r="EA202" i="1"/>
  <c r="DZ202" i="1"/>
  <c r="DY202" i="1" l="1"/>
  <c r="DZ203" i="1"/>
  <c r="EA203" i="1"/>
  <c r="DX204" i="1"/>
  <c r="DW205" i="1"/>
  <c r="DX205" i="1" l="1"/>
  <c r="DW206" i="1"/>
  <c r="EA204" i="1"/>
  <c r="DZ204" i="1"/>
  <c r="DY204" i="1"/>
  <c r="DY203" i="1"/>
  <c r="DX206" i="1" l="1"/>
  <c r="DW207" i="1"/>
  <c r="DY205" i="1"/>
  <c r="EA205" i="1"/>
  <c r="DZ205" i="1"/>
  <c r="DX207" i="1" l="1"/>
  <c r="DW208" i="1"/>
  <c r="DY206" i="1"/>
  <c r="DZ206" i="1"/>
  <c r="EA206" i="1"/>
  <c r="DW209" i="1" l="1"/>
  <c r="DX208" i="1"/>
  <c r="DZ207" i="1"/>
  <c r="EA207" i="1"/>
  <c r="DY207" i="1"/>
  <c r="DZ208" i="1" l="1"/>
  <c r="EA208" i="1"/>
  <c r="DW210" i="1"/>
  <c r="DX209" i="1"/>
  <c r="DY208" i="1" l="1"/>
  <c r="DZ209" i="1"/>
  <c r="EA209" i="1"/>
  <c r="DW211" i="1"/>
  <c r="DX210" i="1"/>
  <c r="DZ210" i="1" l="1"/>
  <c r="EA210" i="1"/>
  <c r="DW212" i="1"/>
  <c r="DX211" i="1"/>
  <c r="DY209" i="1"/>
  <c r="DZ211" i="1" l="1"/>
  <c r="EA211" i="1"/>
  <c r="DW213" i="1"/>
  <c r="DX212" i="1"/>
  <c r="DY210" i="1"/>
  <c r="DZ212" i="1" l="1"/>
  <c r="EA212" i="1"/>
  <c r="DX213" i="1"/>
  <c r="DW214" i="1"/>
  <c r="DY211" i="1"/>
  <c r="DW215" i="1" l="1"/>
  <c r="DX214" i="1"/>
  <c r="EA213" i="1"/>
  <c r="DY213" i="1"/>
  <c r="DZ213" i="1"/>
  <c r="DY212" i="1"/>
  <c r="EA214" i="1" l="1"/>
  <c r="DZ214" i="1"/>
  <c r="DW216" i="1"/>
  <c r="DX215" i="1"/>
  <c r="DZ215" i="1" l="1"/>
  <c r="EA215" i="1"/>
  <c r="DW217" i="1"/>
  <c r="DX216" i="1"/>
  <c r="DY214" i="1"/>
  <c r="DY215" i="1" l="1"/>
  <c r="EA216" i="1"/>
  <c r="DZ216" i="1"/>
  <c r="DX217" i="1"/>
  <c r="DW218" i="1"/>
  <c r="DW219" i="1" l="1"/>
  <c r="DX218" i="1"/>
  <c r="EA217" i="1"/>
  <c r="DZ217" i="1"/>
  <c r="DY216" i="1"/>
  <c r="DY217" i="1" l="1"/>
  <c r="EA218" i="1"/>
  <c r="DZ218" i="1"/>
  <c r="DX219" i="1"/>
  <c r="DW220" i="1"/>
  <c r="DX220" i="1" l="1"/>
  <c r="DW221" i="1"/>
  <c r="DZ219" i="1"/>
  <c r="EA219" i="1"/>
  <c r="DY218" i="1"/>
  <c r="DW222" i="1" l="1"/>
  <c r="DX221" i="1"/>
  <c r="DY219" i="1"/>
  <c r="DZ220" i="1"/>
  <c r="EA220" i="1"/>
  <c r="DY220" i="1" l="1"/>
  <c r="DZ221" i="1"/>
  <c r="EA221" i="1"/>
  <c r="DW223" i="1"/>
  <c r="DX222" i="1"/>
  <c r="DZ222" i="1" l="1"/>
  <c r="EA222" i="1"/>
  <c r="DW224" i="1"/>
  <c r="DX223" i="1"/>
  <c r="DY221" i="1"/>
  <c r="DY222" i="1" l="1"/>
  <c r="DZ223" i="1"/>
  <c r="EA223" i="1"/>
  <c r="DX224" i="1"/>
  <c r="DW225" i="1"/>
  <c r="DW226" i="1" l="1"/>
  <c r="DX225" i="1"/>
  <c r="EA224" i="1"/>
  <c r="DZ224" i="1"/>
  <c r="DY223" i="1"/>
  <c r="DY224" i="1" l="1"/>
  <c r="EA225" i="1"/>
  <c r="DZ225" i="1"/>
  <c r="DX226" i="1"/>
  <c r="DW227" i="1"/>
  <c r="DX227" i="1" l="1"/>
  <c r="DW228" i="1"/>
  <c r="DY226" i="1"/>
  <c r="EA226" i="1"/>
  <c r="DZ226" i="1"/>
  <c r="DY225" i="1"/>
  <c r="DX228" i="1" l="1"/>
  <c r="DW229" i="1"/>
  <c r="DZ227" i="1"/>
  <c r="EA227" i="1"/>
  <c r="DY227" i="1"/>
  <c r="DX229" i="1" l="1"/>
  <c r="DW230" i="1"/>
  <c r="EA228" i="1"/>
  <c r="DY228" i="1"/>
  <c r="DZ228" i="1"/>
  <c r="DW231" i="1" l="1"/>
  <c r="DX230" i="1"/>
  <c r="DZ229" i="1"/>
  <c r="EA229" i="1"/>
  <c r="DY229" i="1" l="1"/>
  <c r="DZ230" i="1"/>
  <c r="EA230" i="1"/>
  <c r="DX231" i="1"/>
  <c r="DW232" i="1"/>
  <c r="DX232" i="1" l="1"/>
  <c r="DW233" i="1"/>
  <c r="DZ231" i="1"/>
  <c r="EA231" i="1"/>
  <c r="DY231" i="1"/>
  <c r="DY230" i="1"/>
  <c r="DW234" i="1" l="1"/>
  <c r="DX233" i="1"/>
  <c r="DZ232" i="1"/>
  <c r="EA232" i="1"/>
  <c r="DY232" i="1"/>
  <c r="DZ233" i="1" l="1"/>
  <c r="EA233" i="1"/>
  <c r="DW235" i="1"/>
  <c r="DX234" i="1"/>
  <c r="DZ234" i="1" l="1"/>
  <c r="EA234" i="1"/>
  <c r="DW236" i="1"/>
  <c r="DX235" i="1"/>
  <c r="DY233" i="1"/>
  <c r="DZ235" i="1" l="1"/>
  <c r="EA235" i="1"/>
  <c r="DW237" i="1"/>
  <c r="DX236" i="1"/>
  <c r="DY234" i="1"/>
  <c r="DZ236" i="1" l="1"/>
  <c r="EA236" i="1"/>
  <c r="DW238" i="1"/>
  <c r="DX237" i="1"/>
  <c r="DY235" i="1"/>
  <c r="DY236" i="1" l="1"/>
  <c r="EA237" i="1"/>
  <c r="DZ237" i="1"/>
  <c r="DX238" i="1"/>
  <c r="DW239" i="1"/>
  <c r="DX239" i="1" l="1"/>
  <c r="DY238" i="1" s="1"/>
  <c r="DW240" i="1"/>
  <c r="EA238" i="1"/>
  <c r="DZ238" i="1"/>
  <c r="DY237" i="1"/>
  <c r="DW241" i="1" l="1"/>
  <c r="DX240" i="1"/>
  <c r="EA239" i="1"/>
  <c r="DZ239" i="1"/>
  <c r="DY239" i="1"/>
  <c r="EA240" i="1" l="1"/>
  <c r="DZ240" i="1"/>
  <c r="DX241" i="1"/>
  <c r="DW242" i="1"/>
  <c r="DW243" i="1" l="1"/>
  <c r="DX242" i="1"/>
  <c r="EA241" i="1"/>
  <c r="DZ241" i="1"/>
  <c r="DY241" i="1"/>
  <c r="DY240" i="1"/>
  <c r="DZ242" i="1" l="1"/>
  <c r="EA242" i="1"/>
  <c r="DX243" i="1"/>
  <c r="DW244" i="1"/>
  <c r="DX244" i="1" l="1"/>
  <c r="DW245" i="1"/>
  <c r="DZ243" i="1"/>
  <c r="EA243" i="1"/>
  <c r="DY243" i="1"/>
  <c r="DY242" i="1"/>
  <c r="DW246" i="1" l="1"/>
  <c r="DX245" i="1"/>
  <c r="DZ244" i="1"/>
  <c r="EA244" i="1"/>
  <c r="DY244" i="1" l="1"/>
  <c r="DZ245" i="1"/>
  <c r="EA245" i="1"/>
  <c r="DX246" i="1"/>
  <c r="DW247" i="1"/>
  <c r="DW248" i="1" l="1"/>
  <c r="DX247" i="1"/>
  <c r="DY245" i="1"/>
  <c r="DZ246" i="1"/>
  <c r="DY246" i="1"/>
  <c r="EA246" i="1"/>
  <c r="DZ247" i="1" l="1"/>
  <c r="EA247" i="1"/>
  <c r="DW249" i="1"/>
  <c r="DX248" i="1"/>
  <c r="DY247" i="1" l="1"/>
  <c r="DZ248" i="1"/>
  <c r="EA248" i="1"/>
  <c r="DW250" i="1"/>
  <c r="DX249" i="1"/>
  <c r="DY248" i="1" l="1"/>
  <c r="DZ249" i="1"/>
  <c r="EA249" i="1"/>
  <c r="DX250" i="1"/>
  <c r="DW252" i="1"/>
  <c r="DX252" i="1" l="1"/>
  <c r="DW253" i="1"/>
  <c r="EA250" i="1"/>
  <c r="DZ250" i="1"/>
  <c r="DY250" i="1"/>
  <c r="DY249" i="1"/>
  <c r="DX253" i="1" l="1"/>
  <c r="DW254" i="1"/>
  <c r="DZ252" i="1"/>
  <c r="EA252" i="1"/>
  <c r="DY252" i="1"/>
  <c r="DX254" i="1" l="1"/>
  <c r="DW255" i="1"/>
  <c r="EA253" i="1"/>
  <c r="DZ253" i="1"/>
  <c r="DY253" i="1"/>
  <c r="DW256" i="1" l="1"/>
  <c r="DX255" i="1"/>
  <c r="EA254" i="1"/>
  <c r="DZ254" i="1"/>
  <c r="DY254" i="1"/>
  <c r="DZ255" i="1" l="1"/>
  <c r="EA255" i="1"/>
  <c r="DX256" i="1"/>
  <c r="DW257" i="1"/>
  <c r="DW258" i="1" l="1"/>
  <c r="DX257" i="1"/>
  <c r="DZ256" i="1"/>
  <c r="EA256" i="1"/>
  <c r="DY256" i="1"/>
  <c r="DY255" i="1"/>
  <c r="EA257" i="1" l="1"/>
  <c r="DZ257" i="1"/>
  <c r="DW259" i="1"/>
  <c r="DX258" i="1"/>
  <c r="DY257" i="1" l="1"/>
  <c r="DZ258" i="1"/>
  <c r="EA258" i="1"/>
  <c r="DX259" i="1"/>
  <c r="DW260" i="1"/>
  <c r="DW261" i="1" l="1"/>
  <c r="DX260" i="1"/>
  <c r="DZ259" i="1"/>
  <c r="EA259" i="1"/>
  <c r="DY258" i="1"/>
  <c r="DY259" i="1" l="1"/>
  <c r="EA260" i="1"/>
  <c r="DZ260" i="1"/>
  <c r="DW262" i="1"/>
  <c r="DX261" i="1"/>
  <c r="EA261" i="1" l="1"/>
  <c r="DZ261" i="1"/>
  <c r="DX262" i="1"/>
  <c r="DW263" i="1"/>
  <c r="DY260" i="1"/>
  <c r="DW264" i="1" l="1"/>
  <c r="DX263" i="1"/>
  <c r="DZ262" i="1"/>
  <c r="EA262" i="1"/>
  <c r="DY261" i="1"/>
  <c r="DY262" i="1" l="1"/>
  <c r="EA263" i="1"/>
  <c r="DZ263" i="1"/>
  <c r="DW265" i="1"/>
  <c r="DX264" i="1"/>
  <c r="EA264" i="1" l="1"/>
  <c r="DZ264" i="1"/>
  <c r="DW266" i="1"/>
  <c r="DX265" i="1"/>
  <c r="DY263" i="1"/>
  <c r="EA265" i="1" l="1"/>
  <c r="DZ265" i="1"/>
  <c r="DX266" i="1"/>
  <c r="DW267" i="1"/>
  <c r="DY264" i="1"/>
  <c r="DX267" i="1" l="1"/>
  <c r="DW268" i="1"/>
  <c r="EA266" i="1"/>
  <c r="DY266" i="1"/>
  <c r="DZ266" i="1"/>
  <c r="DY265" i="1"/>
  <c r="DX268" i="1" l="1"/>
  <c r="DW269" i="1"/>
  <c r="DZ267" i="1"/>
  <c r="DY267" i="1"/>
  <c r="EA267" i="1"/>
  <c r="DX269" i="1" l="1"/>
  <c r="DW270" i="1"/>
  <c r="DZ268" i="1"/>
  <c r="DY268" i="1"/>
  <c r="EA268" i="1"/>
  <c r="DW271" i="1" l="1"/>
  <c r="DX270" i="1"/>
  <c r="DZ269" i="1"/>
  <c r="DY269" i="1"/>
  <c r="EA269" i="1"/>
  <c r="DZ270" i="1" l="1"/>
  <c r="EA270" i="1"/>
  <c r="DX271" i="1"/>
  <c r="DW272" i="1"/>
  <c r="DW274" i="1" l="1"/>
  <c r="DX272" i="1"/>
  <c r="DY270" i="1"/>
  <c r="DZ271" i="1"/>
  <c r="DY271" i="1"/>
  <c r="EA271" i="1"/>
  <c r="EA272" i="1" l="1"/>
  <c r="DZ272" i="1"/>
  <c r="DX274" i="1"/>
  <c r="DW275" i="1"/>
  <c r="DX275" i="1" l="1"/>
  <c r="DW276" i="1"/>
  <c r="DZ274" i="1"/>
  <c r="EA274" i="1"/>
  <c r="DY274" i="1"/>
  <c r="DY272" i="1"/>
  <c r="DX276" i="1" l="1"/>
  <c r="DW277" i="1"/>
  <c r="DZ275" i="1"/>
  <c r="EA275" i="1"/>
  <c r="DY275" i="1"/>
  <c r="DW278" i="1" l="1"/>
  <c r="DX277" i="1"/>
  <c r="EA276" i="1"/>
  <c r="DZ276" i="1"/>
  <c r="DY276" i="1"/>
  <c r="DZ277" i="1" l="1"/>
  <c r="EA277" i="1"/>
  <c r="DX278" i="1"/>
  <c r="DW279" i="1"/>
  <c r="DX279" i="1" l="1"/>
  <c r="DY278" i="1" s="1"/>
  <c r="DW280" i="1"/>
  <c r="EA278" i="1"/>
  <c r="DZ278" i="1"/>
  <c r="DY277" i="1"/>
  <c r="DX280" i="1" l="1"/>
  <c r="DY279" i="1" s="1"/>
  <c r="DW281" i="1"/>
  <c r="DZ279" i="1"/>
  <c r="EA279" i="1"/>
  <c r="DX281" i="1" l="1"/>
  <c r="DW282" i="1"/>
  <c r="EA280" i="1"/>
  <c r="DY280" i="1"/>
  <c r="DZ280" i="1"/>
  <c r="DW283" i="1" l="1"/>
  <c r="DX282" i="1"/>
  <c r="DZ281" i="1"/>
  <c r="EA281" i="1"/>
  <c r="DY281" i="1"/>
  <c r="DZ282" i="1" l="1"/>
  <c r="EA282" i="1"/>
  <c r="DW284" i="1"/>
  <c r="DX283" i="1"/>
  <c r="DZ283" i="1" l="1"/>
  <c r="EA283" i="1"/>
  <c r="DW285" i="1"/>
  <c r="DX284" i="1"/>
  <c r="DY282" i="1"/>
  <c r="DZ284" i="1" l="1"/>
  <c r="EA284" i="1"/>
  <c r="DW286" i="1"/>
  <c r="DX285" i="1"/>
  <c r="DY283" i="1"/>
  <c r="EA285" i="1" l="1"/>
  <c r="DZ285" i="1"/>
  <c r="DX286" i="1"/>
  <c r="DW287" i="1"/>
  <c r="DY284" i="1"/>
  <c r="DX287" i="1" l="1"/>
  <c r="DW288" i="1"/>
  <c r="DY285" i="1"/>
  <c r="DY286" i="1"/>
  <c r="DZ286" i="1"/>
  <c r="EA286" i="1"/>
  <c r="DW289" i="1" l="1"/>
  <c r="DX288" i="1"/>
  <c r="DY287" i="1" s="1"/>
  <c r="EA287" i="1"/>
  <c r="DZ287" i="1"/>
  <c r="EA288" i="1" l="1"/>
  <c r="DZ288" i="1"/>
  <c r="DX289" i="1"/>
  <c r="DW290" i="1"/>
  <c r="DX290" i="1" l="1"/>
  <c r="DW291" i="1"/>
  <c r="EA289" i="1"/>
  <c r="DZ289" i="1"/>
  <c r="DY289" i="1"/>
  <c r="DY288" i="1"/>
  <c r="DX291" i="1" l="1"/>
  <c r="DW292" i="1"/>
  <c r="EA290" i="1"/>
  <c r="DZ290" i="1"/>
  <c r="DY290" i="1"/>
  <c r="DX292" i="1" l="1"/>
  <c r="DW293" i="1"/>
  <c r="EA291" i="1"/>
  <c r="DZ291" i="1"/>
  <c r="DX293" i="1" l="1"/>
  <c r="DY292" i="1" s="1"/>
  <c r="DW294" i="1"/>
  <c r="DY291" i="1"/>
  <c r="EA292" i="1"/>
  <c r="DZ292" i="1"/>
  <c r="DW295" i="1" l="1"/>
  <c r="DX294" i="1"/>
  <c r="DY293" i="1" s="1"/>
  <c r="DZ293" i="1"/>
  <c r="EA293" i="1"/>
  <c r="DZ294" i="1" l="1"/>
  <c r="EA294" i="1"/>
  <c r="DW296" i="1"/>
  <c r="DX295" i="1"/>
  <c r="DZ295" i="1" l="1"/>
  <c r="EA295" i="1"/>
  <c r="DW297" i="1"/>
  <c r="DX296" i="1"/>
  <c r="DY294" i="1"/>
  <c r="DZ296" i="1" l="1"/>
  <c r="EA296" i="1"/>
  <c r="DW298" i="1"/>
  <c r="DX297" i="1"/>
  <c r="DY295" i="1"/>
  <c r="DZ297" i="1" l="1"/>
  <c r="EA297" i="1"/>
  <c r="DX298" i="1"/>
  <c r="DW299" i="1"/>
  <c r="DY296" i="1"/>
  <c r="DW300" i="1" l="1"/>
  <c r="DX299" i="1"/>
  <c r="DZ298" i="1"/>
  <c r="EA298" i="1"/>
  <c r="DY297" i="1"/>
  <c r="DY298" i="1" l="1"/>
  <c r="DZ299" i="1"/>
  <c r="EA299" i="1"/>
  <c r="DX300" i="1"/>
  <c r="DW301" i="1"/>
  <c r="DX301" i="1" l="1"/>
  <c r="DW302" i="1"/>
  <c r="EA300" i="1"/>
  <c r="DZ300" i="1"/>
  <c r="DY300" i="1"/>
  <c r="DY299" i="1"/>
  <c r="DX302" i="1" l="1"/>
  <c r="DW303" i="1"/>
  <c r="DZ301" i="1"/>
  <c r="EA301" i="1"/>
  <c r="DX303" i="1" l="1"/>
  <c r="DW304" i="1"/>
  <c r="DY301" i="1"/>
  <c r="EA302" i="1"/>
  <c r="DZ302" i="1"/>
  <c r="DY302" i="1"/>
  <c r="DW305" i="1" l="1"/>
  <c r="DX304" i="1"/>
  <c r="DZ303" i="1"/>
  <c r="EA303" i="1"/>
  <c r="DY303" i="1" l="1"/>
  <c r="EA304" i="1"/>
  <c r="DZ304" i="1"/>
  <c r="DX305" i="1"/>
  <c r="DW306" i="1"/>
  <c r="DX306" i="1" l="1"/>
  <c r="DW307" i="1"/>
  <c r="DZ305" i="1"/>
  <c r="EA305" i="1"/>
  <c r="DY304" i="1"/>
  <c r="DW308" i="1" l="1"/>
  <c r="DX307" i="1"/>
  <c r="DY305" i="1"/>
  <c r="EA306" i="1"/>
  <c r="DZ306" i="1"/>
  <c r="DY306" i="1"/>
  <c r="DZ307" i="1" l="1"/>
  <c r="EA307" i="1"/>
  <c r="DW309" i="1"/>
  <c r="DX308" i="1"/>
  <c r="DZ308" i="1" l="1"/>
  <c r="EA308" i="1"/>
  <c r="DW310" i="1"/>
  <c r="DX309" i="1"/>
  <c r="DY307" i="1"/>
  <c r="DZ309" i="1" l="1"/>
  <c r="EA309" i="1"/>
  <c r="DW311" i="1"/>
  <c r="DX310" i="1"/>
  <c r="DY308" i="1"/>
  <c r="DY309" i="1" l="1"/>
  <c r="DZ310" i="1"/>
  <c r="EA310" i="1"/>
  <c r="DW312" i="1"/>
  <c r="DX311" i="1"/>
  <c r="EA311" i="1" l="1"/>
  <c r="DZ311" i="1"/>
  <c r="DX312" i="1"/>
  <c r="DW313" i="1"/>
  <c r="DY310" i="1"/>
  <c r="DW314" i="1" l="1"/>
  <c r="DX313" i="1"/>
  <c r="EA312" i="1"/>
  <c r="DZ312" i="1"/>
  <c r="DY311" i="1"/>
  <c r="DY312" i="1" l="1"/>
  <c r="EA313" i="1"/>
  <c r="DZ313" i="1"/>
  <c r="DW315" i="1"/>
  <c r="DX314" i="1"/>
  <c r="EA314" i="1" l="1"/>
  <c r="DZ314" i="1"/>
  <c r="DX315" i="1"/>
  <c r="DW316" i="1"/>
  <c r="DY313" i="1"/>
  <c r="DX316" i="1" l="1"/>
  <c r="DW317" i="1"/>
  <c r="DZ315" i="1"/>
  <c r="EA315" i="1"/>
  <c r="DY315" i="1"/>
  <c r="DY314" i="1"/>
  <c r="DX317" i="1" l="1"/>
  <c r="DW318" i="1"/>
  <c r="DZ316" i="1"/>
  <c r="DY316" i="1"/>
  <c r="EA316" i="1"/>
  <c r="DW319" i="1" l="1"/>
  <c r="DX318" i="1"/>
  <c r="DZ317" i="1"/>
  <c r="EA317" i="1"/>
  <c r="DY317" i="1"/>
  <c r="EA318" i="1" l="1"/>
  <c r="DZ318" i="1"/>
  <c r="DW320" i="1"/>
  <c r="DX319" i="1"/>
  <c r="DZ319" i="1" l="1"/>
  <c r="EA319" i="1"/>
  <c r="DX320" i="1"/>
  <c r="DW321" i="1"/>
  <c r="DY318" i="1"/>
  <c r="DW322" i="1" l="1"/>
  <c r="DX321" i="1"/>
  <c r="DZ320" i="1"/>
  <c r="DY320" i="1"/>
  <c r="EA320" i="1"/>
  <c r="DY319" i="1"/>
  <c r="DZ321" i="1" l="1"/>
  <c r="EA321" i="1"/>
  <c r="DX322" i="1"/>
  <c r="DW323" i="1"/>
  <c r="DX323" i="1" l="1"/>
  <c r="DW324" i="1"/>
  <c r="DZ322" i="1"/>
  <c r="EA322" i="1"/>
  <c r="DY322" i="1"/>
  <c r="DY321" i="1"/>
  <c r="DW325" i="1" l="1"/>
  <c r="DX324" i="1"/>
  <c r="EA323" i="1"/>
  <c r="DZ323" i="1"/>
  <c r="DY323" i="1"/>
  <c r="EA324" i="1" l="1"/>
  <c r="DZ324" i="1"/>
  <c r="DX325" i="1"/>
  <c r="DW326" i="1"/>
  <c r="DX326" i="1" l="1"/>
  <c r="DW327" i="1"/>
  <c r="EA325" i="1"/>
  <c r="DZ325" i="1"/>
  <c r="DY324" i="1"/>
  <c r="DX327" i="1" l="1"/>
  <c r="DW328" i="1"/>
  <c r="DY325" i="1"/>
  <c r="EA326" i="1"/>
  <c r="DZ326" i="1"/>
  <c r="DY326" i="1"/>
  <c r="DW329" i="1" l="1"/>
  <c r="DX328" i="1"/>
  <c r="DZ327" i="1"/>
  <c r="DY327" i="1"/>
  <c r="EA327" i="1"/>
  <c r="DZ328" i="1" l="1"/>
  <c r="EA328" i="1"/>
  <c r="DX329" i="1"/>
  <c r="DW330" i="1"/>
  <c r="DW331" i="1" l="1"/>
  <c r="DX330" i="1"/>
  <c r="DZ329" i="1"/>
  <c r="EA329" i="1"/>
  <c r="DY328" i="1"/>
  <c r="DY329" i="1" l="1"/>
  <c r="DZ330" i="1"/>
  <c r="EA330" i="1"/>
  <c r="DW332" i="1"/>
  <c r="DX331" i="1"/>
  <c r="DZ331" i="1" l="1"/>
  <c r="EA331" i="1"/>
  <c r="DX332" i="1"/>
  <c r="DW333" i="1"/>
  <c r="DY330" i="1"/>
  <c r="DW334" i="1" l="1"/>
  <c r="DX333" i="1"/>
  <c r="DY331" i="1"/>
  <c r="EA332" i="1"/>
  <c r="DY332" i="1"/>
  <c r="DZ332" i="1"/>
  <c r="EA333" i="1" l="1"/>
  <c r="DZ333" i="1"/>
  <c r="DW335" i="1"/>
  <c r="DX334" i="1"/>
  <c r="EA334" i="1" l="1"/>
  <c r="DZ334" i="1"/>
  <c r="DW336" i="1"/>
  <c r="DX335" i="1"/>
  <c r="DY333" i="1"/>
  <c r="EA335" i="1" l="1"/>
  <c r="DZ335" i="1"/>
  <c r="DX336" i="1"/>
  <c r="DW337" i="1"/>
  <c r="DY334" i="1"/>
  <c r="DX337" i="1" l="1"/>
  <c r="DW338" i="1"/>
  <c r="DZ336" i="1"/>
  <c r="EA336" i="1"/>
  <c r="DY336" i="1"/>
  <c r="DY335" i="1"/>
  <c r="DW339" i="1" l="1"/>
  <c r="DX338" i="1"/>
  <c r="DZ337" i="1"/>
  <c r="DY337" i="1"/>
  <c r="EA337" i="1"/>
  <c r="EA338" i="1" l="1"/>
  <c r="DZ338" i="1"/>
  <c r="DW340" i="1"/>
  <c r="DX339" i="1"/>
  <c r="DY338" i="1" l="1"/>
  <c r="DZ339" i="1"/>
  <c r="EA339" i="1"/>
  <c r="DW341" i="1"/>
  <c r="DX340" i="1"/>
  <c r="DZ340" i="1" l="1"/>
  <c r="EA340" i="1"/>
  <c r="DW342" i="1"/>
  <c r="DX341" i="1"/>
  <c r="DY339" i="1"/>
  <c r="DZ341" i="1" l="1"/>
  <c r="EA341" i="1"/>
  <c r="DW343" i="1"/>
  <c r="DX342" i="1"/>
  <c r="DY340" i="1"/>
  <c r="DX343" i="1" l="1"/>
  <c r="DW344" i="1"/>
  <c r="DY341" i="1"/>
  <c r="EA342" i="1"/>
  <c r="DZ342" i="1"/>
  <c r="DY342" i="1"/>
  <c r="DX344" i="1" l="1"/>
  <c r="DW345" i="1"/>
  <c r="DZ343" i="1"/>
  <c r="EA343" i="1"/>
  <c r="DY343" i="1"/>
  <c r="DW346" i="1" l="1"/>
  <c r="DX345" i="1"/>
  <c r="DZ344" i="1"/>
  <c r="EA344" i="1"/>
  <c r="DY344" i="1" l="1"/>
  <c r="DZ345" i="1"/>
  <c r="EA345" i="1"/>
  <c r="DW347" i="1"/>
  <c r="DX346" i="1"/>
  <c r="DY345" i="1" s="1"/>
  <c r="EA346" i="1" l="1"/>
  <c r="DZ346" i="1"/>
  <c r="DW348" i="1"/>
  <c r="DX347" i="1"/>
  <c r="DY346" i="1" s="1"/>
  <c r="DZ347" i="1" l="1"/>
  <c r="EA347" i="1"/>
  <c r="DW349" i="1"/>
  <c r="DX348" i="1"/>
  <c r="DY347" i="1" s="1"/>
  <c r="DX349" i="1" l="1"/>
  <c r="DY348" i="1" s="1"/>
  <c r="DW350" i="1"/>
  <c r="EA348" i="1"/>
  <c r="DZ348" i="1"/>
  <c r="DX350" i="1" l="1"/>
  <c r="DW351" i="1"/>
  <c r="EA349" i="1"/>
  <c r="DY349" i="1"/>
  <c r="DZ349" i="1"/>
  <c r="DX351" i="1" l="1"/>
  <c r="DW352" i="1"/>
  <c r="EA350" i="1"/>
  <c r="DZ350" i="1"/>
  <c r="DY350" i="1"/>
  <c r="DW353" i="1" l="1"/>
  <c r="DX352" i="1"/>
  <c r="DY351" i="1" s="1"/>
  <c r="DZ351" i="1"/>
  <c r="EA351" i="1"/>
  <c r="EA352" i="1" l="1"/>
  <c r="DZ352" i="1"/>
  <c r="DW354" i="1"/>
  <c r="DX353" i="1"/>
  <c r="DY352" i="1" s="1"/>
  <c r="DX354" i="1" l="1"/>
  <c r="DW355" i="1"/>
  <c r="DY353" i="1"/>
  <c r="EA353" i="1"/>
  <c r="DZ353" i="1"/>
  <c r="DW356" i="1" l="1"/>
  <c r="DX355" i="1"/>
  <c r="DZ354" i="1"/>
  <c r="EA354" i="1"/>
  <c r="DY354" i="1"/>
  <c r="DZ355" i="1" l="1"/>
  <c r="EA355" i="1"/>
  <c r="DW357" i="1"/>
  <c r="DX356" i="1"/>
  <c r="DW358" i="1" l="1"/>
  <c r="DX357" i="1"/>
  <c r="DY355" i="1"/>
  <c r="DZ356" i="1"/>
  <c r="EA356" i="1"/>
  <c r="DY356" i="1" l="1"/>
  <c r="DZ357" i="1"/>
  <c r="EA357" i="1"/>
  <c r="DW359" i="1"/>
  <c r="DX358" i="1"/>
  <c r="DW360" i="1" l="1"/>
  <c r="DX359" i="1"/>
  <c r="EA358" i="1"/>
  <c r="DZ358" i="1"/>
  <c r="DY357" i="1"/>
  <c r="DZ359" i="1" l="1"/>
  <c r="EA359" i="1"/>
  <c r="DY358" i="1"/>
  <c r="DX360" i="1"/>
  <c r="DW361" i="1"/>
  <c r="DX361" i="1" l="1"/>
  <c r="DW362" i="1"/>
  <c r="DY359" i="1"/>
  <c r="DZ360" i="1"/>
  <c r="EA360" i="1"/>
  <c r="DW363" i="1" l="1"/>
  <c r="DX362" i="1"/>
  <c r="DY360" i="1"/>
  <c r="EA361" i="1"/>
  <c r="DZ361" i="1"/>
  <c r="DY361" i="1"/>
  <c r="EA362" i="1" l="1"/>
  <c r="DZ362" i="1"/>
  <c r="DX363" i="1"/>
  <c r="DW364" i="1"/>
  <c r="DZ363" i="1" l="1"/>
  <c r="EA363" i="1"/>
  <c r="DY362" i="1"/>
  <c r="DX364" i="1"/>
  <c r="DW365" i="1"/>
  <c r="DZ364" i="1" l="1"/>
  <c r="EA364" i="1"/>
  <c r="DW366" i="1"/>
  <c r="DX365" i="1"/>
  <c r="DY363" i="1"/>
  <c r="DY364" i="1" l="1"/>
  <c r="EA365" i="1"/>
  <c r="DZ365" i="1"/>
  <c r="DW367" i="1"/>
  <c r="DX366" i="1"/>
  <c r="EA366" i="1" l="1"/>
  <c r="DZ366" i="1"/>
  <c r="DX367" i="1"/>
  <c r="DY366" i="1" s="1"/>
  <c r="DW368" i="1"/>
  <c r="DY365" i="1"/>
  <c r="DX368" i="1" l="1"/>
  <c r="DY367" i="1" s="1"/>
  <c r="DW369" i="1"/>
  <c r="DZ367" i="1"/>
  <c r="EA367" i="1"/>
  <c r="DW370" i="1" l="1"/>
  <c r="DX369" i="1"/>
  <c r="EA368" i="1"/>
  <c r="DZ368" i="1"/>
  <c r="DY368" i="1"/>
  <c r="EA369" i="1" l="1"/>
  <c r="DZ369" i="1"/>
  <c r="DX370" i="1"/>
  <c r="DW371" i="1"/>
  <c r="DX371" i="1" l="1"/>
  <c r="DW372" i="1"/>
  <c r="EA370" i="1"/>
  <c r="DZ370" i="1"/>
  <c r="DY370" i="1"/>
  <c r="DY369" i="1"/>
  <c r="DW373" i="1" l="1"/>
  <c r="DX372" i="1"/>
  <c r="EA371" i="1"/>
  <c r="DZ371" i="1"/>
  <c r="DY371" i="1" l="1"/>
  <c r="DZ372" i="1"/>
  <c r="EA372" i="1"/>
  <c r="DW374" i="1"/>
  <c r="DX373" i="1"/>
  <c r="DX374" i="1" l="1"/>
  <c r="DW375" i="1"/>
  <c r="DY372" i="1"/>
  <c r="EA373" i="1"/>
  <c r="DZ373" i="1"/>
  <c r="DY373" i="1"/>
  <c r="DX375" i="1" l="1"/>
  <c r="DW376" i="1"/>
  <c r="EA374" i="1"/>
  <c r="DZ374" i="1"/>
  <c r="DW378" i="1" l="1"/>
  <c r="DX376" i="1"/>
  <c r="DY374" i="1"/>
  <c r="DZ375" i="1"/>
  <c r="EA375" i="1"/>
  <c r="DY375" i="1" l="1"/>
  <c r="EA376" i="1"/>
  <c r="DZ376" i="1"/>
  <c r="DW379" i="1"/>
  <c r="DX378" i="1"/>
  <c r="DY376" i="1" l="1"/>
  <c r="DZ378" i="1"/>
  <c r="EA378" i="1"/>
  <c r="DW380" i="1"/>
  <c r="DX379" i="1"/>
  <c r="DY378" i="1" s="1"/>
  <c r="DX380" i="1" l="1"/>
  <c r="DW381" i="1"/>
  <c r="DZ379" i="1"/>
  <c r="EA379" i="1"/>
  <c r="DY379" i="1"/>
  <c r="DX381" i="1" l="1"/>
  <c r="DW382" i="1"/>
  <c r="EA380" i="1"/>
  <c r="DZ380" i="1"/>
  <c r="DW383" i="1" l="1"/>
  <c r="DX382" i="1"/>
  <c r="DY380" i="1"/>
  <c r="EA381" i="1"/>
  <c r="DZ381" i="1"/>
  <c r="EA382" i="1" l="1"/>
  <c r="DZ382" i="1"/>
  <c r="DY381" i="1"/>
  <c r="DX383" i="1"/>
  <c r="DW384" i="1"/>
  <c r="DX384" i="1" l="1"/>
  <c r="DW385" i="1"/>
  <c r="DY382" i="1"/>
  <c r="EA383" i="1"/>
  <c r="DZ383" i="1"/>
  <c r="DY383" i="1"/>
  <c r="DX385" i="1" l="1"/>
  <c r="DY384" i="1" s="1"/>
  <c r="DW386" i="1"/>
  <c r="EA384" i="1"/>
  <c r="DZ384" i="1"/>
  <c r="DW387" i="1" l="1"/>
  <c r="DX386" i="1"/>
  <c r="DZ385" i="1"/>
  <c r="EA385" i="1"/>
  <c r="DY385" i="1"/>
  <c r="DZ386" i="1" l="1"/>
  <c r="EA386" i="1"/>
  <c r="DW388" i="1"/>
  <c r="DX387" i="1"/>
  <c r="DX388" i="1" l="1"/>
  <c r="DW389" i="1"/>
  <c r="DZ387" i="1"/>
  <c r="EA387" i="1"/>
  <c r="DY386" i="1"/>
  <c r="DW390" i="1" l="1"/>
  <c r="DX389" i="1"/>
  <c r="DY388" i="1" s="1"/>
  <c r="DY387" i="1"/>
  <c r="DZ388" i="1"/>
  <c r="EA388" i="1"/>
  <c r="EA389" i="1" l="1"/>
  <c r="DZ389" i="1"/>
  <c r="DX390" i="1"/>
  <c r="DW391" i="1"/>
  <c r="EA390" i="1" l="1"/>
  <c r="DZ390" i="1"/>
  <c r="DX391" i="1"/>
  <c r="DY390" i="1" s="1"/>
  <c r="DW392" i="1"/>
  <c r="DY389" i="1"/>
  <c r="DX392" i="1" l="1"/>
  <c r="DW393" i="1"/>
  <c r="EA391" i="1"/>
  <c r="DY391" i="1"/>
  <c r="DZ391" i="1"/>
  <c r="DW394" i="1" l="1"/>
  <c r="DX393" i="1"/>
  <c r="DZ392" i="1"/>
  <c r="EA392" i="1"/>
  <c r="DY392" i="1" l="1"/>
  <c r="DZ393" i="1"/>
  <c r="EA393" i="1"/>
  <c r="DX394" i="1"/>
  <c r="DY393" i="1" s="1"/>
  <c r="DW395" i="1"/>
  <c r="DW396" i="1" l="1"/>
  <c r="DX395" i="1"/>
  <c r="DZ394" i="1"/>
  <c r="EA394" i="1"/>
  <c r="EA395" i="1" l="1"/>
  <c r="DZ395" i="1"/>
  <c r="DY394" i="1"/>
  <c r="DW397" i="1"/>
  <c r="DX396" i="1"/>
  <c r="DY395" i="1" s="1"/>
  <c r="DZ396" i="1" l="1"/>
  <c r="EA396" i="1"/>
  <c r="DW398" i="1"/>
  <c r="DX397" i="1"/>
  <c r="DW399" i="1" l="1"/>
  <c r="DX398" i="1"/>
  <c r="DY397" i="1" s="1"/>
  <c r="DY396" i="1"/>
  <c r="DZ397" i="1"/>
  <c r="EA397" i="1"/>
  <c r="EA398" i="1" l="1"/>
  <c r="DZ398" i="1"/>
  <c r="DX399" i="1"/>
  <c r="DW400" i="1"/>
  <c r="DW401" i="1" l="1"/>
  <c r="DX400" i="1"/>
  <c r="DZ399" i="1"/>
  <c r="EA399" i="1"/>
  <c r="DY398" i="1"/>
  <c r="DY399" i="1" l="1"/>
  <c r="DZ400" i="1"/>
  <c r="EA400" i="1"/>
  <c r="DX401" i="1"/>
  <c r="DW402" i="1"/>
  <c r="DY400" i="1" l="1"/>
  <c r="DZ401" i="1"/>
  <c r="EA401" i="1"/>
  <c r="DX402" i="1"/>
  <c r="DW403" i="1"/>
  <c r="DZ402" i="1" l="1"/>
  <c r="EA402" i="1"/>
  <c r="DY401" i="1"/>
  <c r="DW404" i="1"/>
  <c r="DX403" i="1"/>
  <c r="DY402" i="1" l="1"/>
  <c r="EA403" i="1"/>
  <c r="DZ403" i="1"/>
  <c r="DX404" i="1"/>
  <c r="DY403" i="1" s="1"/>
  <c r="DW405" i="1"/>
  <c r="DX405" i="1" l="1"/>
  <c r="DW406" i="1"/>
  <c r="DZ404" i="1"/>
  <c r="EA404" i="1"/>
  <c r="DX406" i="1" l="1"/>
  <c r="DW407" i="1"/>
  <c r="DY404" i="1"/>
  <c r="DZ405" i="1"/>
  <c r="EA405" i="1"/>
  <c r="DW408" i="1" l="1"/>
  <c r="DX407" i="1"/>
  <c r="DY405" i="1"/>
  <c r="DZ406" i="1"/>
  <c r="EA406" i="1"/>
  <c r="DZ407" i="1" l="1"/>
  <c r="EA407" i="1"/>
  <c r="DY406" i="1"/>
  <c r="DW409" i="1"/>
  <c r="DX408" i="1"/>
  <c r="DZ408" i="1" l="1"/>
  <c r="EA408" i="1"/>
  <c r="DX409" i="1"/>
  <c r="DY408" i="1" s="1"/>
  <c r="DW410" i="1"/>
  <c r="DY407" i="1"/>
  <c r="DW411" i="1" l="1"/>
  <c r="DX410" i="1"/>
  <c r="DY409" i="1" s="1"/>
  <c r="DZ409" i="1"/>
  <c r="EA409" i="1"/>
  <c r="DZ410" i="1" l="1"/>
  <c r="EA410" i="1"/>
  <c r="DX411" i="1"/>
  <c r="DW412" i="1"/>
  <c r="EA411" i="1" l="1"/>
  <c r="DZ411" i="1"/>
  <c r="DY410" i="1"/>
  <c r="DW413" i="1"/>
  <c r="DX412" i="1"/>
  <c r="DY411" i="1" s="1"/>
  <c r="DZ412" i="1" l="1"/>
  <c r="EA412" i="1"/>
  <c r="DW414" i="1"/>
  <c r="DX413" i="1"/>
  <c r="DX414" i="1" l="1"/>
  <c r="DW415" i="1"/>
  <c r="DY412" i="1"/>
  <c r="DZ413" i="1"/>
  <c r="EA413" i="1"/>
  <c r="DY413" i="1"/>
  <c r="DW416" i="1" l="1"/>
  <c r="DX415" i="1"/>
  <c r="DY414" i="1" s="1"/>
  <c r="DZ414" i="1"/>
  <c r="EA414" i="1"/>
  <c r="EA415" i="1" l="1"/>
  <c r="DZ415" i="1"/>
  <c r="DW417" i="1"/>
  <c r="DX416" i="1"/>
  <c r="DY415" i="1" s="1"/>
  <c r="DW418" i="1" l="1"/>
  <c r="DX417" i="1"/>
  <c r="DY416" i="1" s="1"/>
  <c r="EA416" i="1"/>
  <c r="DZ416" i="1"/>
  <c r="EA417" i="1" l="1"/>
  <c r="DZ417" i="1"/>
  <c r="DX418" i="1"/>
  <c r="DW419" i="1"/>
  <c r="DY417" i="1" l="1"/>
  <c r="DZ418" i="1"/>
  <c r="EA418" i="1"/>
  <c r="DX419" i="1"/>
  <c r="DW420" i="1"/>
  <c r="DW421" i="1" l="1"/>
  <c r="DX420" i="1"/>
  <c r="DY418" i="1"/>
  <c r="DZ419" i="1"/>
  <c r="EA419" i="1"/>
  <c r="DY419" i="1"/>
  <c r="DZ420" i="1" l="1"/>
  <c r="EA420" i="1"/>
  <c r="DX421" i="1"/>
  <c r="DW422" i="1"/>
  <c r="DX422" i="1" l="1"/>
  <c r="DW423" i="1"/>
  <c r="DY420" i="1"/>
  <c r="EA421" i="1"/>
  <c r="DZ421" i="1"/>
  <c r="DX423" i="1" l="1"/>
  <c r="DW424" i="1"/>
  <c r="DY421" i="1"/>
  <c r="DZ422" i="1"/>
  <c r="EA422" i="1"/>
  <c r="DW425" i="1" l="1"/>
  <c r="DX424" i="1"/>
  <c r="DY422" i="1"/>
  <c r="EA423" i="1"/>
  <c r="DZ423" i="1"/>
  <c r="DZ424" i="1" l="1"/>
  <c r="EA424" i="1"/>
  <c r="DY423" i="1"/>
  <c r="DX425" i="1"/>
  <c r="DY424" i="1" s="1"/>
  <c r="DW426" i="1"/>
  <c r="DW427" i="1" l="1"/>
  <c r="DX426" i="1"/>
  <c r="EA425" i="1"/>
  <c r="DZ425" i="1"/>
  <c r="DZ426" i="1" l="1"/>
  <c r="EA426" i="1"/>
  <c r="DY425" i="1"/>
  <c r="DW428" i="1"/>
  <c r="DX427" i="1"/>
  <c r="DY426" i="1" s="1"/>
  <c r="DZ427" i="1" l="1"/>
  <c r="EA427" i="1"/>
  <c r="DW429" i="1"/>
  <c r="DX428" i="1"/>
  <c r="DW430" i="1" l="1"/>
  <c r="DX429" i="1"/>
  <c r="DY427" i="1"/>
  <c r="DZ428" i="1"/>
  <c r="EA428" i="1"/>
  <c r="DY428" i="1" l="1"/>
  <c r="EA429" i="1"/>
  <c r="DZ429" i="1"/>
  <c r="DW431" i="1"/>
  <c r="DX430" i="1"/>
  <c r="DY429" i="1" l="1"/>
  <c r="DZ430" i="1"/>
  <c r="EA430" i="1"/>
  <c r="DX431" i="1"/>
  <c r="DW432" i="1"/>
  <c r="DX432" i="1" l="1"/>
  <c r="DW433" i="1"/>
  <c r="DY430" i="1"/>
  <c r="EA431" i="1"/>
  <c r="DZ431" i="1"/>
  <c r="DY431" i="1"/>
  <c r="DW434" i="1" l="1"/>
  <c r="DX433" i="1"/>
  <c r="DZ432" i="1"/>
  <c r="EA432" i="1"/>
  <c r="DY432" i="1" l="1"/>
  <c r="EA433" i="1"/>
  <c r="DZ433" i="1"/>
  <c r="DX434" i="1"/>
  <c r="DW435" i="1"/>
  <c r="DX435" i="1" l="1"/>
  <c r="DW436" i="1"/>
  <c r="DZ434" i="1"/>
  <c r="EA434" i="1"/>
  <c r="DY433" i="1"/>
  <c r="DW437" i="1" l="1"/>
  <c r="DX436" i="1"/>
  <c r="DY434" i="1"/>
  <c r="EA435" i="1"/>
  <c r="DZ435" i="1"/>
  <c r="DY435" i="1" l="1"/>
  <c r="DZ436" i="1"/>
  <c r="EA436" i="1"/>
  <c r="DX437" i="1"/>
  <c r="DW438" i="1"/>
  <c r="DW439" i="1" l="1"/>
  <c r="DX438" i="1"/>
  <c r="DY436" i="1"/>
  <c r="DZ437" i="1"/>
  <c r="EA437" i="1"/>
  <c r="DY437" i="1" l="1"/>
  <c r="DZ438" i="1"/>
  <c r="EA438" i="1"/>
  <c r="DW440" i="1"/>
  <c r="DX439" i="1"/>
  <c r="EA439" i="1" l="1"/>
  <c r="DZ439" i="1"/>
  <c r="DX440" i="1"/>
  <c r="DW441" i="1"/>
  <c r="DY438" i="1"/>
  <c r="DZ440" i="1" l="1"/>
  <c r="EA440" i="1"/>
  <c r="DX441" i="1"/>
  <c r="DW442" i="1"/>
  <c r="DY439" i="1"/>
  <c r="DW443" i="1" l="1"/>
  <c r="DX442" i="1"/>
  <c r="DZ441" i="1"/>
  <c r="EA441" i="1"/>
  <c r="DY441" i="1"/>
  <c r="DY440" i="1"/>
  <c r="EA442" i="1" l="1"/>
  <c r="DZ442" i="1"/>
  <c r="DX443" i="1"/>
  <c r="DW444" i="1"/>
  <c r="DX444" i="1" l="1"/>
  <c r="DW445" i="1"/>
  <c r="EA443" i="1"/>
  <c r="DZ443" i="1"/>
  <c r="DY443" i="1"/>
  <c r="DY442" i="1"/>
  <c r="DW446" i="1" l="1"/>
  <c r="DX445" i="1"/>
  <c r="DZ444" i="1"/>
  <c r="EA444" i="1"/>
  <c r="DY444" i="1" l="1"/>
  <c r="EA445" i="1"/>
  <c r="DZ445" i="1"/>
  <c r="DW447" i="1"/>
  <c r="DX446" i="1"/>
  <c r="EA446" i="1" l="1"/>
  <c r="DZ446" i="1"/>
  <c r="DW448" i="1"/>
  <c r="DX447" i="1"/>
  <c r="DY445" i="1"/>
  <c r="EA447" i="1" l="1"/>
  <c r="DZ447" i="1"/>
  <c r="DX448" i="1"/>
  <c r="DW449" i="1"/>
  <c r="DY446" i="1"/>
  <c r="DX449" i="1" l="1"/>
  <c r="DW450" i="1"/>
  <c r="DY447" i="1"/>
  <c r="EA448" i="1"/>
  <c r="DZ448" i="1"/>
  <c r="DY448" i="1"/>
  <c r="DX450" i="1" l="1"/>
  <c r="DW451" i="1"/>
  <c r="EA449" i="1"/>
  <c r="DZ449" i="1"/>
  <c r="DX451" i="1" l="1"/>
  <c r="DW452" i="1"/>
  <c r="DY449" i="1"/>
  <c r="EA450" i="1"/>
  <c r="DZ450" i="1"/>
  <c r="DY450" i="1"/>
  <c r="DW453" i="1" l="1"/>
  <c r="DX452" i="1"/>
  <c r="DZ451" i="1"/>
  <c r="EA451" i="1"/>
  <c r="DY451" i="1"/>
  <c r="DZ452" i="1" l="1"/>
  <c r="EA452" i="1"/>
  <c r="DX453" i="1"/>
  <c r="DW454" i="1"/>
  <c r="DW455" i="1" l="1"/>
  <c r="DX454" i="1"/>
  <c r="DY452" i="1"/>
  <c r="DZ453" i="1"/>
  <c r="EA453" i="1"/>
  <c r="DY453" i="1"/>
  <c r="DZ454" i="1" l="1"/>
  <c r="EA454" i="1"/>
  <c r="DW456" i="1"/>
  <c r="DX455" i="1"/>
  <c r="DZ455" i="1" l="1"/>
  <c r="EA455" i="1"/>
  <c r="DX456" i="1"/>
  <c r="DW457" i="1"/>
  <c r="DY454" i="1"/>
  <c r="DW458" i="1" l="1"/>
  <c r="DX457" i="1"/>
  <c r="EA456" i="1"/>
  <c r="DY456" i="1"/>
  <c r="DZ456" i="1"/>
  <c r="DY455" i="1"/>
  <c r="EA457" i="1" l="1"/>
  <c r="DZ457" i="1"/>
  <c r="DW459" i="1"/>
  <c r="DX458" i="1"/>
  <c r="DZ458" i="1" l="1"/>
  <c r="EA458" i="1"/>
  <c r="DX459" i="1"/>
  <c r="DW460" i="1"/>
  <c r="DY457" i="1"/>
  <c r="DW461" i="1" l="1"/>
  <c r="DX460" i="1"/>
  <c r="EA459" i="1"/>
  <c r="DZ459" i="1"/>
  <c r="DY459" i="1"/>
  <c r="DY458" i="1"/>
  <c r="DZ460" i="1" l="1"/>
  <c r="EA460" i="1"/>
  <c r="DW462" i="1"/>
  <c r="DX461" i="1"/>
  <c r="EA461" i="1" l="1"/>
  <c r="DZ461" i="1"/>
  <c r="DX462" i="1"/>
  <c r="DW463" i="1"/>
  <c r="DY460" i="1"/>
  <c r="DX463" i="1" l="1"/>
  <c r="DW464" i="1"/>
  <c r="DZ462" i="1"/>
  <c r="EA462" i="1"/>
  <c r="DY462" i="1"/>
  <c r="DY461" i="1"/>
  <c r="DW465" i="1" l="1"/>
  <c r="DX464" i="1"/>
  <c r="DZ463" i="1"/>
  <c r="EA463" i="1"/>
  <c r="DY463" i="1"/>
  <c r="DZ464" i="1" l="1"/>
  <c r="EA464" i="1"/>
  <c r="DW466" i="1"/>
  <c r="DX465" i="1"/>
  <c r="DZ465" i="1" l="1"/>
  <c r="EA465" i="1"/>
  <c r="DW467" i="1"/>
  <c r="DX466" i="1"/>
  <c r="DY464" i="1"/>
  <c r="DZ466" i="1" l="1"/>
  <c r="EA466" i="1"/>
  <c r="DY465" i="1"/>
  <c r="DW468" i="1"/>
  <c r="DX467" i="1"/>
  <c r="EA467" i="1" l="1"/>
  <c r="DZ467" i="1"/>
  <c r="DW469" i="1"/>
  <c r="DX468" i="1"/>
  <c r="DY466" i="1"/>
  <c r="DZ468" i="1" l="1"/>
  <c r="EA468" i="1"/>
  <c r="DW470" i="1"/>
  <c r="DX469" i="1"/>
  <c r="DY468" i="1" s="1"/>
  <c r="DY467" i="1"/>
  <c r="EA469" i="1" l="1"/>
  <c r="DZ469" i="1"/>
  <c r="DX470" i="1"/>
  <c r="DW471" i="1"/>
  <c r="DX471" i="1" l="1"/>
  <c r="DY470" i="1" s="1"/>
  <c r="DW472" i="1"/>
  <c r="EA470" i="1"/>
  <c r="DZ470" i="1"/>
  <c r="DY469" i="1"/>
  <c r="DX472" i="1" l="1"/>
  <c r="DW473" i="1"/>
  <c r="EA471" i="1"/>
  <c r="DZ471" i="1"/>
  <c r="DY471" i="1"/>
  <c r="DW474" i="1" l="1"/>
  <c r="DX473" i="1"/>
  <c r="DZ472" i="1"/>
  <c r="EA472" i="1"/>
  <c r="EA473" i="1" l="1"/>
  <c r="DZ473" i="1"/>
  <c r="DY472" i="1"/>
  <c r="DX474" i="1"/>
  <c r="DW475" i="1"/>
  <c r="DX475" i="1" l="1"/>
  <c r="DW476" i="1"/>
  <c r="DZ474" i="1"/>
  <c r="DY474" i="1"/>
  <c r="EA474" i="1"/>
  <c r="DY473" i="1"/>
  <c r="DW477" i="1" l="1"/>
  <c r="DX476" i="1"/>
  <c r="EA475" i="1"/>
  <c r="DY475" i="1"/>
  <c r="DZ475" i="1"/>
  <c r="DZ476" i="1" l="1"/>
  <c r="EA476" i="1"/>
  <c r="DX477" i="1"/>
  <c r="DW478" i="1"/>
  <c r="DW479" i="1" l="1"/>
  <c r="DX478" i="1"/>
  <c r="DY477" i="1"/>
  <c r="EA477" i="1"/>
  <c r="DZ477" i="1"/>
  <c r="DY476" i="1"/>
  <c r="DZ478" i="1" l="1"/>
  <c r="EA478" i="1"/>
  <c r="DW480" i="1"/>
  <c r="DX479" i="1"/>
  <c r="DZ479" i="1" l="1"/>
  <c r="EA479" i="1"/>
  <c r="DW481" i="1"/>
  <c r="DX480" i="1"/>
  <c r="DY478" i="1"/>
  <c r="DZ480" i="1" l="1"/>
  <c r="EA480" i="1"/>
  <c r="DX481" i="1"/>
  <c r="DW482" i="1"/>
  <c r="DY479" i="1"/>
  <c r="DX482" i="1" l="1"/>
  <c r="DW483" i="1"/>
  <c r="DY481" i="1"/>
  <c r="EA481" i="1"/>
  <c r="DZ481" i="1"/>
  <c r="DY480" i="1"/>
  <c r="DX483" i="1" l="1"/>
  <c r="DW484" i="1"/>
  <c r="EA482" i="1"/>
  <c r="DZ482" i="1"/>
  <c r="DY482" i="1"/>
  <c r="DX484" i="1" l="1"/>
  <c r="DW485" i="1"/>
  <c r="EA483" i="1"/>
  <c r="DY483" i="1"/>
  <c r="DZ483" i="1"/>
  <c r="DX485" i="1" l="1"/>
  <c r="DW486" i="1"/>
  <c r="DY484" i="1"/>
  <c r="DZ484" i="1"/>
  <c r="EA484" i="1"/>
  <c r="DX486" i="1" l="1"/>
  <c r="DW487" i="1"/>
  <c r="DZ485" i="1"/>
  <c r="EA485" i="1"/>
  <c r="DY485" i="1"/>
  <c r="DW488" i="1" l="1"/>
  <c r="DX487" i="1"/>
  <c r="DZ486" i="1"/>
  <c r="EA486" i="1"/>
  <c r="DY486" i="1"/>
  <c r="DZ487" i="1" l="1"/>
  <c r="EA487" i="1"/>
  <c r="DW489" i="1"/>
  <c r="DX488" i="1"/>
  <c r="DZ488" i="1" l="1"/>
  <c r="EA488" i="1"/>
  <c r="DX489" i="1"/>
  <c r="DW490" i="1"/>
  <c r="DY487" i="1"/>
  <c r="DW491" i="1" l="1"/>
  <c r="DX490" i="1"/>
  <c r="DZ489" i="1"/>
  <c r="EA489" i="1"/>
  <c r="DY489" i="1"/>
  <c r="DY488" i="1"/>
  <c r="DZ490" i="1" l="1"/>
  <c r="EA490" i="1"/>
  <c r="DW492" i="1"/>
  <c r="DX491" i="1"/>
  <c r="DZ491" i="1" l="1"/>
  <c r="EA491" i="1"/>
  <c r="DW493" i="1"/>
  <c r="DX492" i="1"/>
  <c r="DY490" i="1"/>
  <c r="DZ492" i="1" l="1"/>
  <c r="EA492" i="1"/>
  <c r="DX493" i="1"/>
  <c r="DW494" i="1"/>
  <c r="DY491" i="1"/>
  <c r="DX494" i="1" l="1"/>
  <c r="DW495" i="1"/>
  <c r="EA493" i="1"/>
  <c r="DZ493" i="1"/>
  <c r="DY493" i="1"/>
  <c r="DY492" i="1"/>
  <c r="DX495" i="1" l="1"/>
  <c r="DW496" i="1"/>
  <c r="DZ494" i="1"/>
  <c r="EA494" i="1"/>
  <c r="DY494" i="1"/>
  <c r="DX496" i="1" l="1"/>
  <c r="DW497" i="1"/>
  <c r="EA495" i="1"/>
  <c r="DZ495" i="1"/>
  <c r="DY495" i="1"/>
  <c r="DW498" i="1" l="1"/>
  <c r="DX497" i="1"/>
  <c r="DY496" i="1"/>
  <c r="DZ496" i="1"/>
  <c r="EA496" i="1"/>
  <c r="EA497" i="1" l="1"/>
  <c r="DZ497" i="1"/>
  <c r="DX498" i="1"/>
  <c r="DW499" i="1"/>
  <c r="DX499" i="1" l="1"/>
  <c r="DW500" i="1"/>
  <c r="DZ498" i="1"/>
  <c r="DY498" i="1"/>
  <c r="EA498" i="1"/>
  <c r="DY497" i="1"/>
  <c r="DW501" i="1" l="1"/>
  <c r="DX500" i="1"/>
  <c r="DY499" i="1"/>
  <c r="DZ499" i="1"/>
  <c r="EA499" i="1"/>
  <c r="DZ500" i="1" l="1"/>
  <c r="EA500" i="1"/>
  <c r="DW502" i="1"/>
  <c r="DX501" i="1"/>
  <c r="EA501" i="1" l="1"/>
  <c r="DZ501" i="1"/>
  <c r="DW503" i="1"/>
  <c r="DX502" i="1"/>
  <c r="DY500" i="1"/>
  <c r="DZ502" i="1" l="1"/>
  <c r="EA502" i="1"/>
  <c r="DW504" i="1"/>
  <c r="DX503" i="1"/>
  <c r="DY501" i="1"/>
  <c r="EA503" i="1" l="1"/>
  <c r="DZ503" i="1"/>
  <c r="DX504" i="1"/>
  <c r="DW505" i="1"/>
  <c r="DY502" i="1"/>
  <c r="DX505" i="1" l="1"/>
  <c r="DW506" i="1"/>
  <c r="DZ504" i="1"/>
  <c r="EA504" i="1"/>
  <c r="DY504" i="1"/>
  <c r="DY503" i="1"/>
  <c r="DX506" i="1" l="1"/>
  <c r="DW507" i="1"/>
  <c r="DY505" i="1"/>
  <c r="EA505" i="1"/>
  <c r="DZ505" i="1"/>
  <c r="DW508" i="1" l="1"/>
  <c r="DX507" i="1"/>
  <c r="EA506" i="1"/>
  <c r="DZ506" i="1"/>
  <c r="DY506" i="1"/>
  <c r="EA507" i="1" l="1"/>
  <c r="DZ507" i="1"/>
  <c r="DX508" i="1"/>
  <c r="DW509" i="1"/>
  <c r="DW510" i="1" l="1"/>
  <c r="DX509" i="1"/>
  <c r="DY508" i="1"/>
  <c r="EA508" i="1"/>
  <c r="DZ508" i="1"/>
  <c r="DY507" i="1"/>
  <c r="DZ509" i="1" l="1"/>
  <c r="EA509" i="1"/>
  <c r="DX510" i="1"/>
  <c r="DW511" i="1"/>
  <c r="DW512" i="1" l="1"/>
  <c r="DX511" i="1"/>
  <c r="DZ510" i="1"/>
  <c r="DY510" i="1"/>
  <c r="EA510" i="1"/>
  <c r="DY509" i="1"/>
  <c r="DZ511" i="1" l="1"/>
  <c r="EA511" i="1"/>
  <c r="DW513" i="1"/>
  <c r="DX512" i="1"/>
  <c r="DZ512" i="1" l="1"/>
  <c r="EA512" i="1"/>
  <c r="DX513" i="1"/>
  <c r="DW514" i="1"/>
  <c r="DY511" i="1"/>
  <c r="DW515" i="1" l="1"/>
  <c r="DX514" i="1"/>
  <c r="DY513" i="1"/>
  <c r="DZ513" i="1"/>
  <c r="EA513" i="1"/>
  <c r="DY512" i="1"/>
  <c r="EA514" i="1" l="1"/>
  <c r="DZ514" i="1"/>
  <c r="DX515" i="1"/>
  <c r="DW516" i="1"/>
  <c r="DX516" i="1" l="1"/>
  <c r="DW517" i="1"/>
  <c r="DY515" i="1"/>
  <c r="DZ515" i="1"/>
  <c r="EA515" i="1"/>
  <c r="DY514" i="1"/>
  <c r="DX517" i="1" l="1"/>
  <c r="DW518" i="1"/>
  <c r="DY516" i="1"/>
  <c r="DZ516" i="1"/>
  <c r="EA516" i="1"/>
  <c r="DW519" i="1" l="1"/>
  <c r="DX518" i="1"/>
  <c r="DY517" i="1"/>
  <c r="EA517" i="1"/>
  <c r="DZ517" i="1"/>
  <c r="EA518" i="1" l="1"/>
  <c r="DZ518" i="1"/>
  <c r="DX519" i="1"/>
  <c r="DW520" i="1"/>
  <c r="DX520" i="1" l="1"/>
  <c r="DW521" i="1"/>
  <c r="EA519" i="1"/>
  <c r="DY519" i="1"/>
  <c r="DZ519" i="1"/>
  <c r="DY518" i="1"/>
  <c r="DW522" i="1" l="1"/>
  <c r="DX521" i="1"/>
  <c r="EA520" i="1"/>
  <c r="DY520" i="1"/>
  <c r="DZ520" i="1"/>
  <c r="EA521" i="1" l="1"/>
  <c r="DZ521" i="1"/>
  <c r="DX522" i="1"/>
  <c r="DW523" i="1"/>
  <c r="DW524" i="1" l="1"/>
  <c r="DX523" i="1"/>
  <c r="DZ522" i="1"/>
  <c r="EA522" i="1"/>
  <c r="DY522" i="1"/>
  <c r="DY521" i="1"/>
  <c r="EA523" i="1" l="1"/>
  <c r="DZ523" i="1"/>
  <c r="DW525" i="1"/>
  <c r="DX524" i="1"/>
  <c r="DZ524" i="1" l="1"/>
  <c r="EA524" i="1"/>
  <c r="DX525" i="1"/>
  <c r="DW526" i="1"/>
  <c r="DY523" i="1"/>
  <c r="DW527" i="1" l="1"/>
  <c r="DX526" i="1"/>
  <c r="DZ525" i="1"/>
  <c r="EA525" i="1"/>
  <c r="DY525" i="1"/>
  <c r="DY524" i="1"/>
  <c r="EA526" i="1" l="1"/>
  <c r="DZ526" i="1"/>
  <c r="DW528" i="1"/>
  <c r="DX527" i="1"/>
  <c r="EA527" i="1" l="1"/>
  <c r="DZ527" i="1"/>
  <c r="DW529" i="1"/>
  <c r="DX528" i="1"/>
  <c r="DY526" i="1"/>
  <c r="DZ528" i="1" l="1"/>
  <c r="EA528" i="1"/>
  <c r="DW530" i="1"/>
  <c r="DX529" i="1"/>
  <c r="DY527" i="1"/>
  <c r="EA529" i="1" l="1"/>
  <c r="DZ529" i="1"/>
  <c r="DW531" i="1"/>
  <c r="DX530" i="1"/>
  <c r="DY528" i="1"/>
  <c r="DZ530" i="1" l="1"/>
  <c r="EA530" i="1"/>
  <c r="DX531" i="1"/>
  <c r="DW532" i="1"/>
  <c r="DY529" i="1"/>
  <c r="DX532" i="1" l="1"/>
  <c r="DW533" i="1"/>
  <c r="EA531" i="1"/>
  <c r="DZ531" i="1"/>
  <c r="DY531" i="1"/>
  <c r="DY530" i="1"/>
  <c r="DX533" i="1" l="1"/>
  <c r="DW534" i="1"/>
  <c r="EA532" i="1"/>
  <c r="DY532" i="1"/>
  <c r="DZ532" i="1"/>
  <c r="DX534" i="1" l="1"/>
  <c r="DW535" i="1"/>
  <c r="DY533" i="1"/>
  <c r="DZ533" i="1"/>
  <c r="EA533" i="1"/>
  <c r="DX535" i="1" l="1"/>
  <c r="DW536" i="1"/>
  <c r="DZ534" i="1"/>
  <c r="EA534" i="1"/>
  <c r="DY534" i="1"/>
  <c r="DW537" i="1" l="1"/>
  <c r="DX536" i="1"/>
  <c r="DZ535" i="1"/>
  <c r="DY535" i="1"/>
  <c r="EA535" i="1"/>
  <c r="DZ536" i="1" l="1"/>
  <c r="EA536" i="1"/>
  <c r="DW538" i="1"/>
  <c r="DX537" i="1"/>
  <c r="DZ537" i="1" l="1"/>
  <c r="EA537" i="1"/>
  <c r="DW539" i="1"/>
  <c r="DX538" i="1"/>
  <c r="DY536" i="1"/>
  <c r="DZ538" i="1" l="1"/>
  <c r="EA538" i="1"/>
  <c r="DX539" i="1"/>
  <c r="DW540" i="1"/>
  <c r="DY537" i="1"/>
  <c r="DX540" i="1" l="1"/>
  <c r="DW541" i="1"/>
  <c r="DY539" i="1"/>
  <c r="DZ539" i="1"/>
  <c r="EA539" i="1"/>
  <c r="DY538" i="1"/>
  <c r="DX541" i="1" l="1"/>
  <c r="DW542" i="1"/>
  <c r="DY540" i="1"/>
  <c r="DZ540" i="1"/>
  <c r="EA540" i="1"/>
  <c r="DX542" i="1" l="1"/>
  <c r="DW543" i="1"/>
  <c r="DY541" i="1"/>
  <c r="EA541" i="1"/>
  <c r="DZ541" i="1"/>
  <c r="DX543" i="1" l="1"/>
  <c r="DW544" i="1"/>
  <c r="DY542" i="1"/>
  <c r="DZ542" i="1"/>
  <c r="EA542" i="1"/>
  <c r="DX544" i="1" l="1"/>
  <c r="DW545" i="1"/>
  <c r="EA543" i="1"/>
  <c r="DZ543" i="1"/>
  <c r="DY543" i="1"/>
  <c r="DX545" i="1" l="1"/>
  <c r="DW546" i="1"/>
  <c r="DY544" i="1"/>
  <c r="EA544" i="1"/>
  <c r="DZ544" i="1"/>
  <c r="DX546" i="1" l="1"/>
  <c r="DW547" i="1"/>
  <c r="DZ545" i="1"/>
  <c r="EA545" i="1"/>
  <c r="DY545" i="1"/>
  <c r="DW548" i="1" l="1"/>
  <c r="DX547" i="1"/>
  <c r="DZ546" i="1"/>
  <c r="DY546" i="1"/>
  <c r="EA546" i="1"/>
  <c r="EA547" i="1" l="1"/>
  <c r="DZ547" i="1"/>
  <c r="DW549" i="1"/>
  <c r="DX548" i="1"/>
  <c r="DZ548" i="1" l="1"/>
  <c r="EA548" i="1"/>
  <c r="DW550" i="1"/>
  <c r="DX549" i="1"/>
  <c r="DY547" i="1"/>
  <c r="EA549" i="1" l="1"/>
  <c r="DZ549" i="1"/>
  <c r="DW551" i="1"/>
  <c r="DX550" i="1"/>
  <c r="DY548" i="1"/>
  <c r="DZ550" i="1" l="1"/>
  <c r="EA550" i="1"/>
  <c r="DX551" i="1"/>
  <c r="DW552" i="1"/>
  <c r="DY549" i="1"/>
  <c r="DX552" i="1" l="1"/>
  <c r="DW553" i="1"/>
  <c r="DY551" i="1"/>
  <c r="DZ551" i="1"/>
  <c r="EA551" i="1"/>
  <c r="DY550" i="1"/>
  <c r="DW554" i="1" l="1"/>
  <c r="DX553" i="1"/>
  <c r="EA552" i="1"/>
  <c r="DZ552" i="1"/>
  <c r="DY552" i="1"/>
  <c r="EA553" i="1" l="1"/>
  <c r="DZ553" i="1"/>
  <c r="DX554" i="1"/>
  <c r="DW555" i="1"/>
  <c r="DX555" i="1" l="1"/>
  <c r="DW556" i="1"/>
  <c r="DY554" i="1"/>
  <c r="EA554" i="1"/>
  <c r="DZ554" i="1"/>
  <c r="DY553" i="1"/>
  <c r="DX556" i="1" l="1"/>
  <c r="DW557" i="1"/>
  <c r="EA555" i="1"/>
  <c r="DZ555" i="1"/>
  <c r="DY555" i="1"/>
  <c r="DW558" i="1" l="1"/>
  <c r="DX557" i="1"/>
  <c r="DZ556" i="1"/>
  <c r="EA556" i="1"/>
  <c r="DY556" i="1"/>
  <c r="DZ557" i="1" l="1"/>
  <c r="EA557" i="1"/>
  <c r="DX558" i="1"/>
  <c r="DW559" i="1"/>
  <c r="DW560" i="1" l="1"/>
  <c r="DX559" i="1"/>
  <c r="DZ558" i="1"/>
  <c r="EA558" i="1"/>
  <c r="DY558" i="1"/>
  <c r="DY557" i="1"/>
  <c r="DZ559" i="1" l="1"/>
  <c r="EA559" i="1"/>
  <c r="DW561" i="1"/>
  <c r="DX560" i="1"/>
  <c r="DZ560" i="1" l="1"/>
  <c r="EA560" i="1"/>
  <c r="DX561" i="1"/>
  <c r="DW562" i="1"/>
  <c r="DY559" i="1"/>
  <c r="DW563" i="1" l="1"/>
  <c r="DX562" i="1"/>
  <c r="DZ561" i="1"/>
  <c r="DY561" i="1"/>
  <c r="EA561" i="1"/>
  <c r="DY560" i="1"/>
  <c r="DZ562" i="1" l="1"/>
  <c r="EA562" i="1"/>
  <c r="DX563" i="1"/>
  <c r="DW564" i="1"/>
  <c r="DW565" i="1" l="1"/>
  <c r="DX564" i="1"/>
  <c r="DY563" i="1"/>
  <c r="EA563" i="1"/>
  <c r="DZ563" i="1"/>
  <c r="DY562" i="1"/>
  <c r="EA564" i="1" l="1"/>
  <c r="DZ564" i="1"/>
  <c r="DX565" i="1"/>
  <c r="DW566" i="1"/>
  <c r="DX566" i="1" l="1"/>
  <c r="DW567" i="1"/>
  <c r="DY565" i="1"/>
  <c r="EA565" i="1"/>
  <c r="DZ565" i="1"/>
  <c r="DY564" i="1"/>
  <c r="DW568" i="1" l="1"/>
  <c r="DX567" i="1"/>
  <c r="EA566" i="1"/>
  <c r="DY566" i="1"/>
  <c r="DZ566" i="1"/>
  <c r="EA567" i="1" l="1"/>
  <c r="DZ567" i="1"/>
  <c r="DX568" i="1"/>
  <c r="DW569" i="1"/>
  <c r="DW570" i="1" l="1"/>
  <c r="DX569" i="1"/>
  <c r="DY568" i="1"/>
  <c r="DZ568" i="1"/>
  <c r="EA568" i="1"/>
  <c r="DY567" i="1"/>
  <c r="EA569" i="1" l="1"/>
  <c r="DZ569" i="1"/>
  <c r="DX570" i="1"/>
  <c r="DW571" i="1"/>
  <c r="DX571" i="1" l="1"/>
  <c r="DW572" i="1"/>
  <c r="DZ570" i="1"/>
  <c r="EA570" i="1"/>
  <c r="DY570" i="1"/>
  <c r="DY569" i="1"/>
  <c r="DW573" i="1" l="1"/>
  <c r="DX572" i="1"/>
  <c r="DZ571" i="1"/>
  <c r="DY571" i="1"/>
  <c r="EA571" i="1"/>
  <c r="DZ572" i="1" l="1"/>
  <c r="EA572" i="1"/>
  <c r="DW574" i="1"/>
  <c r="DX573" i="1"/>
  <c r="EA573" i="1" l="1"/>
  <c r="DZ573" i="1"/>
  <c r="DW575" i="1"/>
  <c r="DX574" i="1"/>
  <c r="DY572" i="1"/>
  <c r="DZ574" i="1" l="1"/>
  <c r="EA574" i="1"/>
  <c r="DW576" i="1"/>
  <c r="DX575" i="1"/>
  <c r="DY573" i="1"/>
  <c r="EA575" i="1" l="1"/>
  <c r="DZ575" i="1"/>
  <c r="DW577" i="1"/>
  <c r="DX576" i="1"/>
  <c r="DY574" i="1"/>
  <c r="DZ576" i="1" l="1"/>
  <c r="EA576" i="1"/>
  <c r="DX577" i="1"/>
  <c r="DW578" i="1"/>
  <c r="DY575" i="1"/>
  <c r="DX578" i="1" l="1"/>
  <c r="DW579" i="1"/>
  <c r="DY577" i="1"/>
  <c r="EA577" i="1"/>
  <c r="DZ577" i="1"/>
  <c r="DY576" i="1"/>
  <c r="DW580" i="1" l="1"/>
  <c r="DX579" i="1"/>
  <c r="EA578" i="1"/>
  <c r="DY578" i="1"/>
  <c r="DZ578" i="1"/>
  <c r="EA579" i="1" l="1"/>
  <c r="DZ579" i="1"/>
  <c r="DX580" i="1"/>
  <c r="DW581" i="1"/>
  <c r="DW582" i="1" l="1"/>
  <c r="DX581" i="1"/>
  <c r="EA580" i="1"/>
  <c r="DZ580" i="1"/>
  <c r="DY580" i="1"/>
  <c r="DY579" i="1"/>
  <c r="DZ581" i="1" l="1"/>
  <c r="EA581" i="1"/>
  <c r="DX582" i="1"/>
  <c r="DW583" i="1"/>
  <c r="DW584" i="1" l="1"/>
  <c r="DX583" i="1"/>
  <c r="DZ582" i="1"/>
  <c r="DY582" i="1"/>
  <c r="EA582" i="1"/>
  <c r="DY581" i="1"/>
  <c r="DZ583" i="1" l="1"/>
  <c r="EA583" i="1"/>
  <c r="DW585" i="1"/>
  <c r="DX584" i="1"/>
  <c r="DZ584" i="1" l="1"/>
  <c r="EA584" i="1"/>
  <c r="DX585" i="1"/>
  <c r="DW586" i="1"/>
  <c r="DY583" i="1"/>
  <c r="DW587" i="1" l="1"/>
  <c r="DX586" i="1"/>
  <c r="DY585" i="1"/>
  <c r="DZ585" i="1"/>
  <c r="EA585" i="1"/>
  <c r="DY584" i="1"/>
  <c r="DZ586" i="1" l="1"/>
  <c r="EA586" i="1"/>
  <c r="DX587" i="1"/>
  <c r="DW588" i="1"/>
  <c r="DX588" i="1" l="1"/>
  <c r="DW589" i="1"/>
  <c r="DY587" i="1"/>
  <c r="DZ587" i="1"/>
  <c r="EA587" i="1"/>
  <c r="DY586" i="1"/>
  <c r="DW590" i="1" l="1"/>
  <c r="DX589" i="1"/>
  <c r="DY588" i="1"/>
  <c r="DZ588" i="1"/>
  <c r="EA588" i="1"/>
  <c r="EA589" i="1" l="1"/>
  <c r="DZ589" i="1"/>
  <c r="DW591" i="1"/>
  <c r="DX590" i="1"/>
  <c r="EA590" i="1" l="1"/>
  <c r="DZ590" i="1"/>
  <c r="DX591" i="1"/>
  <c r="DW592" i="1"/>
  <c r="DY589" i="1"/>
  <c r="DX592" i="1" l="1"/>
  <c r="DW593" i="1"/>
  <c r="EA591" i="1"/>
  <c r="DY591" i="1"/>
  <c r="DZ591" i="1"/>
  <c r="DY590" i="1"/>
  <c r="DW594" i="1" l="1"/>
  <c r="DX593" i="1"/>
  <c r="DY592" i="1"/>
  <c r="DZ592" i="1"/>
  <c r="EA592" i="1"/>
  <c r="EA593" i="1" l="1"/>
  <c r="DZ593" i="1"/>
  <c r="DX594" i="1"/>
  <c r="DW595" i="1"/>
  <c r="DW596" i="1" l="1"/>
  <c r="DX595" i="1"/>
  <c r="DZ594" i="1"/>
  <c r="EA594" i="1"/>
  <c r="DY594" i="1"/>
  <c r="DY593" i="1"/>
  <c r="EA595" i="1" l="1"/>
  <c r="DZ595" i="1"/>
  <c r="DW597" i="1"/>
  <c r="DX596" i="1"/>
  <c r="DZ596" i="1" l="1"/>
  <c r="EA596" i="1"/>
  <c r="DX597" i="1"/>
  <c r="DW598" i="1"/>
  <c r="DY595" i="1"/>
  <c r="DW599" i="1" l="1"/>
  <c r="DX598" i="1"/>
  <c r="EA597" i="1"/>
  <c r="DY597" i="1"/>
  <c r="DZ597" i="1"/>
  <c r="DY596" i="1"/>
  <c r="EA598" i="1" l="1"/>
  <c r="DZ598" i="1"/>
  <c r="DW600" i="1"/>
  <c r="DX599" i="1"/>
  <c r="EA599" i="1" l="1"/>
  <c r="DZ599" i="1"/>
  <c r="DX600" i="1"/>
  <c r="DW601" i="1"/>
  <c r="DY598" i="1"/>
  <c r="DW602" i="1" l="1"/>
  <c r="DX601" i="1"/>
  <c r="DY600" i="1"/>
  <c r="DZ600" i="1"/>
  <c r="EA600" i="1"/>
  <c r="DY599" i="1"/>
  <c r="EA601" i="1" l="1"/>
  <c r="DZ601" i="1"/>
  <c r="DW603" i="1"/>
  <c r="DX602" i="1"/>
  <c r="DZ602" i="1" l="1"/>
  <c r="EA602" i="1"/>
  <c r="DW604" i="1"/>
  <c r="DX603" i="1"/>
  <c r="DY601" i="1"/>
  <c r="EA603" i="1" l="1"/>
  <c r="DZ603" i="1"/>
  <c r="DX604" i="1"/>
  <c r="DW605" i="1"/>
  <c r="DY602" i="1"/>
  <c r="DW606" i="1" l="1"/>
  <c r="DX605" i="1"/>
  <c r="EA604" i="1"/>
  <c r="DZ604" i="1"/>
  <c r="DY604" i="1"/>
  <c r="DY603" i="1"/>
  <c r="DZ605" i="1" l="1"/>
  <c r="EA605" i="1"/>
  <c r="DX606" i="1"/>
  <c r="DW607" i="1"/>
  <c r="DX607" i="1" l="1"/>
  <c r="DW608" i="1"/>
  <c r="DZ606" i="1"/>
  <c r="DY606" i="1"/>
  <c r="EA606" i="1"/>
  <c r="DY605" i="1"/>
  <c r="DW609" i="1" l="1"/>
  <c r="DX608" i="1"/>
  <c r="DZ607" i="1"/>
  <c r="DY607" i="1"/>
  <c r="EA607" i="1"/>
  <c r="DZ608" i="1" l="1"/>
  <c r="EA608" i="1"/>
  <c r="DX609" i="1"/>
  <c r="DW610" i="1"/>
  <c r="DW611" i="1" l="1"/>
  <c r="DX610" i="1"/>
  <c r="DZ609" i="1"/>
  <c r="EA609" i="1"/>
  <c r="DY609" i="1"/>
  <c r="DY608" i="1"/>
  <c r="EA610" i="1" l="1"/>
  <c r="DZ610" i="1"/>
  <c r="DX611" i="1"/>
  <c r="DW612" i="1"/>
  <c r="DW613" i="1" l="1"/>
  <c r="DX612" i="1"/>
  <c r="DY611" i="1"/>
  <c r="DZ611" i="1"/>
  <c r="EA611" i="1"/>
  <c r="DY610" i="1"/>
  <c r="DZ612" i="1" l="1"/>
  <c r="EA612" i="1"/>
  <c r="DX613" i="1"/>
  <c r="DW614" i="1"/>
  <c r="DX614" i="1" l="1"/>
  <c r="DW615" i="1"/>
  <c r="DY613" i="1"/>
  <c r="EA613" i="1"/>
  <c r="DZ613" i="1"/>
  <c r="DY612" i="1"/>
  <c r="DW616" i="1" l="1"/>
  <c r="DX615" i="1"/>
  <c r="DY614" i="1"/>
  <c r="DZ614" i="1"/>
  <c r="EA614" i="1"/>
  <c r="EA615" i="1" l="1"/>
  <c r="DZ615" i="1"/>
  <c r="DX616" i="1"/>
  <c r="DW617" i="1"/>
  <c r="DW618" i="1" l="1"/>
  <c r="DX617" i="1"/>
  <c r="DY616" i="1"/>
  <c r="DZ616" i="1"/>
  <c r="EA616" i="1"/>
  <c r="DY615" i="1"/>
  <c r="DZ617" i="1" l="1"/>
  <c r="EA617" i="1"/>
  <c r="DX618" i="1"/>
  <c r="DW619" i="1"/>
  <c r="DX619" i="1" l="1"/>
  <c r="DW620" i="1"/>
  <c r="DZ618" i="1"/>
  <c r="EA618" i="1"/>
  <c r="DY618" i="1"/>
  <c r="DY617" i="1"/>
  <c r="DW621" i="1" l="1"/>
  <c r="DX620" i="1"/>
  <c r="EA619" i="1"/>
  <c r="DY619" i="1"/>
  <c r="DZ619" i="1"/>
  <c r="DZ620" i="1" l="1"/>
  <c r="EA620" i="1"/>
  <c r="DW622" i="1"/>
  <c r="DX621" i="1"/>
  <c r="DZ621" i="1" l="1"/>
  <c r="EA621" i="1"/>
  <c r="DW623" i="1"/>
  <c r="DX622" i="1"/>
  <c r="DY620" i="1"/>
  <c r="EA622" i="1" l="1"/>
  <c r="DZ622" i="1"/>
  <c r="DW624" i="1"/>
  <c r="DX623" i="1"/>
  <c r="DY621" i="1"/>
  <c r="EA623" i="1" l="1"/>
  <c r="DZ623" i="1"/>
  <c r="DX624" i="1"/>
  <c r="DW625" i="1"/>
  <c r="DY622" i="1"/>
  <c r="DX625" i="1" l="1"/>
  <c r="DW626" i="1"/>
  <c r="EA624" i="1"/>
  <c r="DZ624" i="1"/>
  <c r="DY624" i="1"/>
  <c r="DY623" i="1"/>
  <c r="DW627" i="1" l="1"/>
  <c r="DX626" i="1"/>
  <c r="DY625" i="1"/>
  <c r="EA625" i="1"/>
  <c r="DZ625" i="1"/>
  <c r="EA626" i="1" l="1"/>
  <c r="DZ626" i="1"/>
  <c r="DX627" i="1"/>
  <c r="DW628" i="1"/>
  <c r="DX628" i="1" l="1"/>
  <c r="DW629" i="1"/>
  <c r="EA627" i="1"/>
  <c r="DZ627" i="1"/>
  <c r="DY627" i="1"/>
  <c r="DY626" i="1"/>
  <c r="DW630" i="1" l="1"/>
  <c r="DX629" i="1"/>
  <c r="DY628" i="1"/>
  <c r="DZ628" i="1"/>
  <c r="EA628" i="1"/>
  <c r="EA629" i="1" l="1"/>
  <c r="DZ629" i="1"/>
  <c r="DX630" i="1"/>
  <c r="DW631" i="1"/>
  <c r="DW632" i="1" l="1"/>
  <c r="DX631" i="1"/>
  <c r="DY630" i="1" s="1"/>
  <c r="DZ630" i="1"/>
  <c r="EA630" i="1"/>
  <c r="DY629" i="1"/>
  <c r="EA631" i="1" l="1"/>
  <c r="DZ631" i="1"/>
  <c r="DW633" i="1"/>
  <c r="DX632" i="1"/>
  <c r="DX633" i="1" l="1"/>
  <c r="DY632" i="1" s="1"/>
  <c r="DW634" i="1"/>
  <c r="DZ632" i="1"/>
  <c r="EA632" i="1"/>
  <c r="DY631" i="1"/>
  <c r="DW635" i="1" l="1"/>
  <c r="DX634" i="1"/>
  <c r="DZ633" i="1"/>
  <c r="EA633" i="1"/>
  <c r="EA634" i="1" l="1"/>
  <c r="DZ634" i="1"/>
  <c r="DY633" i="1"/>
  <c r="DW636" i="1"/>
  <c r="DX635" i="1"/>
  <c r="DY634" i="1" s="1"/>
  <c r="EA635" i="1" l="1"/>
  <c r="DZ635" i="1"/>
  <c r="DX636" i="1"/>
  <c r="DW637" i="1"/>
  <c r="DZ636" i="1" l="1"/>
  <c r="EA636" i="1"/>
  <c r="DX637" i="1"/>
  <c r="DY636" i="1" s="1"/>
  <c r="DW638" i="1"/>
  <c r="DY635" i="1"/>
  <c r="DX638" i="1" l="1"/>
  <c r="DY637" i="1" s="1"/>
  <c r="DW639" i="1"/>
  <c r="EA637" i="1"/>
  <c r="DZ637" i="1"/>
  <c r="DW640" i="1" l="1"/>
  <c r="DX639" i="1"/>
  <c r="DZ638" i="1"/>
  <c r="EA638" i="1"/>
  <c r="DZ639" i="1" l="1"/>
  <c r="EA639" i="1"/>
  <c r="DY638" i="1"/>
  <c r="DW641" i="1"/>
  <c r="DX640" i="1"/>
  <c r="DY639" i="1" s="1"/>
  <c r="EA640" i="1" l="1"/>
  <c r="DZ640" i="1"/>
  <c r="DX641" i="1"/>
  <c r="DY640" i="1" s="1"/>
  <c r="DW642" i="1"/>
  <c r="DW643" i="1" l="1"/>
  <c r="DX642" i="1"/>
  <c r="DZ641" i="1"/>
  <c r="EA641" i="1"/>
  <c r="DZ642" i="1" l="1"/>
  <c r="EA642" i="1"/>
  <c r="DY641" i="1"/>
  <c r="DX643" i="1"/>
  <c r="DY642" i="1" s="1"/>
  <c r="DW644" i="1"/>
  <c r="DX644" i="1" l="1"/>
  <c r="DW645" i="1"/>
  <c r="EA643" i="1"/>
  <c r="DZ643" i="1"/>
  <c r="DY643" i="1"/>
  <c r="DW646" i="1" l="1"/>
  <c r="DX645" i="1"/>
  <c r="DY644" i="1" s="1"/>
  <c r="DZ644" i="1"/>
  <c r="EA644" i="1"/>
  <c r="DZ645" i="1" l="1"/>
  <c r="EA645" i="1"/>
  <c r="DW647" i="1"/>
  <c r="DX646" i="1"/>
  <c r="DW648" i="1" l="1"/>
  <c r="DX647" i="1"/>
  <c r="DY646" i="1" s="1"/>
  <c r="DZ646" i="1"/>
  <c r="EA646" i="1"/>
  <c r="DY645" i="1"/>
  <c r="EA647" i="1" l="1"/>
  <c r="DZ647" i="1"/>
  <c r="DW649" i="1"/>
  <c r="DX648" i="1"/>
  <c r="DY647" i="1" s="1"/>
  <c r="DZ648" i="1" l="1"/>
  <c r="EA648" i="1"/>
  <c r="DX649" i="1"/>
  <c r="DW650" i="1"/>
  <c r="DW651" i="1" l="1"/>
  <c r="DX650" i="1"/>
  <c r="DY649" i="1" s="1"/>
  <c r="DZ649" i="1"/>
  <c r="EA649" i="1"/>
  <c r="DY648" i="1"/>
  <c r="EA650" i="1" l="1"/>
  <c r="DZ650" i="1"/>
  <c r="DW652" i="1"/>
  <c r="DX651" i="1"/>
  <c r="DY650" i="1" s="1"/>
  <c r="DZ651" i="1" l="1"/>
  <c r="EA651" i="1"/>
  <c r="DX652" i="1"/>
  <c r="DY651" i="1" s="1"/>
  <c r="DW653" i="1"/>
  <c r="DX653" i="1" l="1"/>
  <c r="DY652" i="1" s="1"/>
  <c r="DW654" i="1"/>
  <c r="EA652" i="1"/>
  <c r="DZ652" i="1"/>
  <c r="DX654" i="1" l="1"/>
  <c r="DY653" i="1" s="1"/>
  <c r="DW655" i="1"/>
  <c r="DZ653" i="1"/>
  <c r="EA653" i="1"/>
  <c r="DX655" i="1" l="1"/>
  <c r="DY654" i="1" s="1"/>
  <c r="DW656" i="1"/>
  <c r="EA654" i="1"/>
  <c r="DZ654" i="1"/>
  <c r="DX656" i="1" l="1"/>
  <c r="DW657" i="1"/>
  <c r="EA655" i="1"/>
  <c r="DZ655" i="1"/>
  <c r="DY655" i="1"/>
  <c r="DW658" i="1" l="1"/>
  <c r="DX657" i="1"/>
  <c r="EA656" i="1"/>
  <c r="DZ656" i="1"/>
  <c r="DY656" i="1"/>
  <c r="DZ657" i="1" l="1"/>
  <c r="EA657" i="1"/>
  <c r="DW659" i="1"/>
  <c r="DX658" i="1"/>
  <c r="EA658" i="1" l="1"/>
  <c r="DZ658" i="1"/>
  <c r="DY657" i="1"/>
  <c r="DX659" i="1"/>
  <c r="DW660" i="1"/>
  <c r="EA659" i="1" l="1"/>
  <c r="DZ659" i="1"/>
  <c r="DY658" i="1"/>
  <c r="DX660" i="1"/>
  <c r="DY659" i="1" s="1"/>
  <c r="DW661" i="1"/>
  <c r="DW662" i="1" l="1"/>
  <c r="DX661" i="1"/>
  <c r="EA660" i="1"/>
  <c r="DZ660" i="1"/>
  <c r="EA661" i="1" l="1"/>
  <c r="DZ661" i="1"/>
  <c r="DY660" i="1"/>
  <c r="DW663" i="1"/>
  <c r="DX662" i="1"/>
  <c r="DZ662" i="1" l="1"/>
  <c r="EA662" i="1"/>
  <c r="DY661" i="1"/>
  <c r="DW664" i="1"/>
  <c r="DX663" i="1"/>
  <c r="DZ663" i="1" l="1"/>
  <c r="EA663" i="1"/>
  <c r="DX664" i="1"/>
  <c r="DW665" i="1"/>
  <c r="DY662" i="1"/>
  <c r="DX665" i="1" l="1"/>
  <c r="DW666" i="1"/>
  <c r="DZ664" i="1"/>
  <c r="EA664" i="1"/>
  <c r="DY664" i="1"/>
  <c r="DY663" i="1"/>
  <c r="DX666" i="1" l="1"/>
  <c r="DY665" i="1" s="1"/>
  <c r="DW667" i="1"/>
  <c r="DZ665" i="1"/>
  <c r="EA665" i="1"/>
  <c r="DX667" i="1" l="1"/>
  <c r="DW668" i="1"/>
  <c r="EA666" i="1"/>
  <c r="DZ666" i="1"/>
  <c r="DY666" i="1"/>
  <c r="DW669" i="1" l="1"/>
  <c r="DX668" i="1"/>
  <c r="DZ667" i="1"/>
  <c r="EA667" i="1"/>
  <c r="EA668" i="1" l="1"/>
  <c r="DZ668" i="1"/>
  <c r="DY667" i="1"/>
  <c r="DW670" i="1"/>
  <c r="DX669" i="1"/>
  <c r="DY668" i="1" s="1"/>
  <c r="DW671" i="1" l="1"/>
  <c r="DX670" i="1"/>
  <c r="DZ669" i="1"/>
  <c r="EA669" i="1"/>
  <c r="DY669" i="1"/>
  <c r="DZ670" i="1" l="1"/>
  <c r="EA670" i="1"/>
  <c r="DX671" i="1"/>
  <c r="DY670" i="1" s="1"/>
  <c r="DW672" i="1"/>
  <c r="DW673" i="1" l="1"/>
  <c r="DX672" i="1"/>
  <c r="EA671" i="1"/>
  <c r="DZ671" i="1"/>
  <c r="DY671" i="1"/>
  <c r="EA672" i="1" l="1"/>
  <c r="DZ672" i="1"/>
  <c r="DX673" i="1"/>
  <c r="DW674" i="1"/>
  <c r="DX674" i="1" l="1"/>
  <c r="DY673" i="1" s="1"/>
  <c r="DW675" i="1"/>
  <c r="DZ673" i="1"/>
  <c r="EA673" i="1"/>
  <c r="DY672" i="1"/>
  <c r="DW676" i="1" l="1"/>
  <c r="DX675" i="1"/>
  <c r="EA674" i="1"/>
  <c r="DZ674" i="1"/>
  <c r="DZ675" i="1" l="1"/>
  <c r="EA675" i="1"/>
  <c r="DY674" i="1"/>
  <c r="DW677" i="1"/>
  <c r="DX676" i="1"/>
  <c r="EA676" i="1" l="1"/>
  <c r="DZ676" i="1"/>
  <c r="DX677" i="1"/>
  <c r="DW678" i="1"/>
  <c r="DY675" i="1"/>
  <c r="DZ677" i="1" l="1"/>
  <c r="EA677" i="1"/>
  <c r="DY676" i="1"/>
  <c r="DX678" i="1"/>
  <c r="DW679" i="1"/>
  <c r="DZ678" i="1" l="1"/>
  <c r="EA678" i="1"/>
  <c r="DY677" i="1"/>
  <c r="DW680" i="1"/>
  <c r="DX679" i="1"/>
  <c r="DY678" i="1" s="1"/>
  <c r="DZ679" i="1" l="1"/>
  <c r="EA679" i="1"/>
  <c r="DW681" i="1"/>
  <c r="DX680" i="1"/>
  <c r="DZ680" i="1" l="1"/>
  <c r="EA680" i="1"/>
  <c r="DW682" i="1"/>
  <c r="DX681" i="1"/>
  <c r="DY680" i="1" s="1"/>
  <c r="DY679" i="1"/>
  <c r="EA681" i="1" l="1"/>
  <c r="DZ681" i="1"/>
  <c r="DW683" i="1"/>
  <c r="DX682" i="1"/>
  <c r="DX683" i="1" l="1"/>
  <c r="DY682" i="1" s="1"/>
  <c r="DW684" i="1"/>
  <c r="EA682" i="1"/>
  <c r="DZ682" i="1"/>
  <c r="DY681" i="1"/>
  <c r="DX684" i="1" l="1"/>
  <c r="DW685" i="1"/>
  <c r="EA683" i="1"/>
  <c r="DZ683" i="1"/>
  <c r="DY683" i="1"/>
  <c r="DX685" i="1" l="1"/>
  <c r="DW686" i="1"/>
  <c r="EA684" i="1"/>
  <c r="DZ684" i="1"/>
  <c r="DY684" i="1"/>
  <c r="DX686" i="1" l="1"/>
  <c r="DW687" i="1"/>
  <c r="DZ685" i="1"/>
  <c r="EA685" i="1"/>
  <c r="DY685" i="1"/>
  <c r="DW688" i="1" l="1"/>
  <c r="DX687" i="1"/>
  <c r="DY686" i="1" s="1"/>
  <c r="DZ686" i="1"/>
  <c r="EA686" i="1"/>
  <c r="DZ687" i="1" l="1"/>
  <c r="EA687" i="1"/>
  <c r="DX688" i="1"/>
  <c r="DY687" i="1" s="1"/>
  <c r="DW689" i="1"/>
  <c r="DX689" i="1" l="1"/>
  <c r="DY688" i="1" s="1"/>
  <c r="DW690" i="1"/>
  <c r="EA688" i="1"/>
  <c r="DZ688" i="1"/>
  <c r="DW691" i="1" l="1"/>
  <c r="DX690" i="1"/>
  <c r="DZ689" i="1"/>
  <c r="EA689" i="1"/>
  <c r="EA690" i="1" l="1"/>
  <c r="DZ690" i="1"/>
  <c r="DY689" i="1"/>
  <c r="DW692" i="1"/>
  <c r="DX691" i="1"/>
  <c r="DZ691" i="1" l="1"/>
  <c r="EA691" i="1"/>
  <c r="DY690" i="1"/>
  <c r="DW693" i="1"/>
  <c r="DX692" i="1"/>
  <c r="EA692" i="1" l="1"/>
  <c r="DZ692" i="1"/>
  <c r="DW694" i="1"/>
  <c r="DX693" i="1"/>
  <c r="DY692" i="1" s="1"/>
  <c r="DY691" i="1"/>
  <c r="DW695" i="1" l="1"/>
  <c r="DX694" i="1"/>
  <c r="DZ693" i="1"/>
  <c r="EA693" i="1"/>
  <c r="DZ694" i="1" l="1"/>
  <c r="EA694" i="1"/>
  <c r="DY693" i="1"/>
  <c r="DW696" i="1"/>
  <c r="DX695" i="1"/>
  <c r="DZ695" i="1" l="1"/>
  <c r="EA695" i="1"/>
  <c r="DW697" i="1"/>
  <c r="DX696" i="1"/>
  <c r="DY695" i="1" s="1"/>
  <c r="DY694" i="1"/>
  <c r="EA696" i="1" l="1"/>
  <c r="DZ696" i="1"/>
  <c r="DW698" i="1"/>
  <c r="DX697" i="1"/>
  <c r="DY696" i="1" s="1"/>
  <c r="EA697" i="1" l="1"/>
  <c r="DZ697" i="1"/>
  <c r="DW699" i="1"/>
  <c r="DX698" i="1"/>
  <c r="DY697" i="1" s="1"/>
  <c r="DW700" i="1" l="1"/>
  <c r="DX699" i="1"/>
  <c r="DZ698" i="1"/>
  <c r="EA698" i="1"/>
  <c r="DY698" i="1"/>
  <c r="DZ699" i="1" l="1"/>
  <c r="EA699" i="1"/>
  <c r="DW701" i="1"/>
  <c r="DX700" i="1"/>
  <c r="DY699" i="1" s="1"/>
  <c r="DX701" i="1" l="1"/>
  <c r="DW702" i="1"/>
  <c r="EA700" i="1"/>
  <c r="DZ700" i="1"/>
  <c r="DY700" i="1"/>
  <c r="DW703" i="1" l="1"/>
  <c r="DX702" i="1"/>
  <c r="DZ701" i="1"/>
  <c r="EA701" i="1"/>
  <c r="DY701" i="1"/>
  <c r="DZ702" i="1" l="1"/>
  <c r="EA702" i="1"/>
  <c r="DW704" i="1"/>
  <c r="DX703" i="1"/>
  <c r="DX704" i="1" l="1"/>
  <c r="DY703" i="1" s="1"/>
  <c r="DW705" i="1"/>
  <c r="EA703" i="1"/>
  <c r="DZ703" i="1"/>
  <c r="DY702" i="1"/>
  <c r="DW706" i="1" l="1"/>
  <c r="DX705" i="1"/>
  <c r="DY704" i="1" s="1"/>
  <c r="DZ704" i="1"/>
  <c r="EA704" i="1"/>
  <c r="DZ705" i="1" l="1"/>
  <c r="EA705" i="1"/>
  <c r="DW707" i="1"/>
  <c r="DX706" i="1"/>
  <c r="DY705" i="1" s="1"/>
  <c r="EA706" i="1" l="1"/>
  <c r="DZ706" i="1"/>
  <c r="DW708" i="1"/>
  <c r="DX707" i="1"/>
  <c r="DY706" i="1" s="1"/>
  <c r="DW709" i="1" l="1"/>
  <c r="DX708" i="1"/>
  <c r="EA707" i="1"/>
  <c r="DZ707" i="1"/>
  <c r="DY707" i="1"/>
  <c r="DZ708" i="1" l="1"/>
  <c r="EA708" i="1"/>
  <c r="DX709" i="1"/>
  <c r="DW710" i="1"/>
  <c r="DX710" i="1" l="1"/>
  <c r="DY709" i="1" s="1"/>
  <c r="DW711" i="1"/>
  <c r="EA709" i="1"/>
  <c r="DZ709" i="1"/>
  <c r="DY708" i="1"/>
  <c r="DX711" i="1" l="1"/>
  <c r="DY710" i="1" s="1"/>
  <c r="DW712" i="1"/>
  <c r="DZ710" i="1"/>
  <c r="EA710" i="1"/>
  <c r="DX712" i="1" l="1"/>
  <c r="DW713" i="1"/>
  <c r="DZ711" i="1"/>
  <c r="EA711" i="1"/>
  <c r="DY711" i="1"/>
  <c r="DW714" i="1" l="1"/>
  <c r="DX713" i="1"/>
  <c r="DY712" i="1" s="1"/>
  <c r="EA712" i="1"/>
  <c r="DZ712" i="1"/>
  <c r="DZ713" i="1" l="1"/>
  <c r="EA713" i="1"/>
  <c r="DW715" i="1"/>
  <c r="DX714" i="1"/>
  <c r="DX715" i="1" l="1"/>
  <c r="DY714" i="1" s="1"/>
  <c r="DW716" i="1"/>
  <c r="DZ714" i="1"/>
  <c r="EA714" i="1"/>
  <c r="DY713" i="1"/>
  <c r="DW717" i="1" l="1"/>
  <c r="DX716" i="1"/>
  <c r="EA715" i="1"/>
  <c r="DZ715" i="1"/>
  <c r="EA716" i="1" l="1"/>
  <c r="DZ716" i="1"/>
  <c r="DY715" i="1"/>
  <c r="DX717" i="1"/>
  <c r="DW718" i="1"/>
  <c r="DZ717" i="1" l="1"/>
  <c r="EA717" i="1"/>
  <c r="DY716" i="1"/>
  <c r="DX718" i="1"/>
  <c r="DY717" i="1" s="1"/>
  <c r="DW719" i="1"/>
  <c r="DW720" i="1" l="1"/>
  <c r="DX719" i="1"/>
  <c r="DZ718" i="1"/>
  <c r="EA718" i="1"/>
  <c r="DY718" i="1"/>
  <c r="DZ719" i="1" l="1"/>
  <c r="EA719" i="1"/>
  <c r="DW721" i="1"/>
  <c r="DX720" i="1"/>
  <c r="DY719" i="1" s="1"/>
  <c r="DZ720" i="1" l="1"/>
  <c r="EA720" i="1"/>
  <c r="DW722" i="1"/>
  <c r="DX721" i="1"/>
  <c r="DX722" i="1" l="1"/>
  <c r="DW723" i="1"/>
  <c r="DZ721" i="1"/>
  <c r="EA721" i="1"/>
  <c r="DY721" i="1"/>
  <c r="DY720" i="1"/>
  <c r="DW724" i="1" l="1"/>
  <c r="DX723" i="1"/>
  <c r="DY722" i="1" s="1"/>
  <c r="EA722" i="1"/>
  <c r="DZ722" i="1"/>
  <c r="DZ723" i="1" l="1"/>
  <c r="EA723" i="1"/>
  <c r="DW725" i="1"/>
  <c r="DX724" i="1"/>
  <c r="EA724" i="1" l="1"/>
  <c r="DZ724" i="1"/>
  <c r="DX725" i="1"/>
  <c r="DW726" i="1"/>
  <c r="DY723" i="1"/>
  <c r="DZ725" i="1" l="1"/>
  <c r="EA725" i="1"/>
  <c r="DW727" i="1"/>
  <c r="DX726" i="1"/>
  <c r="DY725" i="1" s="1"/>
  <c r="DY724" i="1"/>
  <c r="DX727" i="1" l="1"/>
  <c r="DY726" i="1" s="1"/>
  <c r="DW728" i="1"/>
  <c r="EA726" i="1"/>
  <c r="DZ726" i="1"/>
  <c r="DW729" i="1" l="1"/>
  <c r="DX728" i="1"/>
  <c r="DZ727" i="1"/>
  <c r="EA727" i="1"/>
  <c r="EA728" i="1" l="1"/>
  <c r="DZ728" i="1"/>
  <c r="DY727" i="1"/>
  <c r="DW730" i="1"/>
  <c r="DX729" i="1"/>
  <c r="DZ729" i="1" l="1"/>
  <c r="EA729" i="1"/>
  <c r="DY728" i="1"/>
  <c r="DW731" i="1"/>
  <c r="DX730" i="1"/>
  <c r="EA730" i="1" l="1"/>
  <c r="DZ730" i="1"/>
  <c r="DY729" i="1"/>
  <c r="DX731" i="1"/>
  <c r="DW732" i="1"/>
  <c r="DY730" i="1" l="1"/>
  <c r="EA731" i="1"/>
  <c r="DZ731" i="1"/>
  <c r="DW733" i="1"/>
  <c r="DX732" i="1"/>
  <c r="DY731" i="1" s="1"/>
  <c r="DW734" i="1" l="1"/>
  <c r="DX733" i="1"/>
  <c r="DY732" i="1" s="1"/>
  <c r="DZ732" i="1"/>
  <c r="EA732" i="1"/>
  <c r="EA733" i="1" l="1"/>
  <c r="DZ733" i="1"/>
  <c r="DW735" i="1"/>
  <c r="DX734" i="1"/>
  <c r="EA734" i="1" l="1"/>
  <c r="DZ734" i="1"/>
  <c r="DX735" i="1"/>
  <c r="DW736" i="1"/>
  <c r="DY733" i="1"/>
  <c r="DZ735" i="1" l="1"/>
  <c r="EA735" i="1"/>
  <c r="DW737" i="1"/>
  <c r="DX736" i="1"/>
  <c r="DY735" i="1" s="1"/>
  <c r="DY734" i="1"/>
  <c r="EA736" i="1" l="1"/>
  <c r="DZ736" i="1"/>
  <c r="DW738" i="1"/>
  <c r="DX737" i="1"/>
  <c r="DZ737" i="1" l="1"/>
  <c r="EA737" i="1"/>
  <c r="DX738" i="1"/>
  <c r="DW739" i="1"/>
  <c r="DY736" i="1"/>
  <c r="DW740" i="1" l="1"/>
  <c r="DX739" i="1"/>
  <c r="DY738" i="1" s="1"/>
  <c r="DY737" i="1"/>
  <c r="EA738" i="1"/>
  <c r="DZ738" i="1"/>
  <c r="DZ739" i="1" l="1"/>
  <c r="EA739" i="1"/>
  <c r="DW741" i="1"/>
  <c r="DX740" i="1"/>
  <c r="DX741" i="1" l="1"/>
  <c r="DW742" i="1"/>
  <c r="DZ740" i="1"/>
  <c r="EA740" i="1"/>
  <c r="DY739" i="1"/>
  <c r="DX742" i="1" l="1"/>
  <c r="DW743" i="1"/>
  <c r="DY740" i="1"/>
  <c r="DZ741" i="1"/>
  <c r="EA741" i="1"/>
  <c r="DW744" i="1" l="1"/>
  <c r="DX743" i="1"/>
  <c r="DY741" i="1"/>
  <c r="DZ742" i="1"/>
  <c r="EA742" i="1"/>
  <c r="EA743" i="1" l="1"/>
  <c r="DZ743" i="1"/>
  <c r="DY742" i="1"/>
  <c r="DW745" i="1"/>
  <c r="DX744" i="1"/>
  <c r="DY743" i="1" s="1"/>
  <c r="DZ744" i="1" l="1"/>
  <c r="EA744" i="1"/>
  <c r="DW746" i="1"/>
  <c r="DX745" i="1"/>
  <c r="DX746" i="1" l="1"/>
  <c r="DY745" i="1" s="1"/>
  <c r="DW747" i="1"/>
  <c r="DY744" i="1"/>
  <c r="EA745" i="1"/>
  <c r="DZ745" i="1"/>
  <c r="DX747" i="1" l="1"/>
  <c r="DY746" i="1" s="1"/>
  <c r="DW748" i="1"/>
  <c r="EA746" i="1"/>
  <c r="DZ746" i="1"/>
  <c r="DW749" i="1" l="1"/>
  <c r="DX748" i="1"/>
  <c r="EA747" i="1"/>
  <c r="DZ747" i="1"/>
  <c r="DY747" i="1" l="1"/>
  <c r="DZ748" i="1"/>
  <c r="EA748" i="1"/>
  <c r="DX749" i="1"/>
  <c r="DW750" i="1"/>
  <c r="DX750" i="1" l="1"/>
  <c r="DY749" i="1" s="1"/>
  <c r="DW751" i="1"/>
  <c r="DZ749" i="1"/>
  <c r="EA749" i="1"/>
  <c r="DY748" i="1"/>
  <c r="DW752" i="1" l="1"/>
  <c r="DX751" i="1"/>
  <c r="EA750" i="1"/>
  <c r="DZ750" i="1"/>
  <c r="DY750" i="1"/>
  <c r="DZ751" i="1" l="1"/>
  <c r="EA751" i="1"/>
  <c r="DX752" i="1"/>
  <c r="DW753" i="1"/>
  <c r="DX753" i="1" l="1"/>
  <c r="DW754" i="1"/>
  <c r="DZ752" i="1"/>
  <c r="EA752" i="1"/>
  <c r="DY752" i="1"/>
  <c r="DY751" i="1"/>
  <c r="DW755" i="1" l="1"/>
  <c r="DX754" i="1"/>
  <c r="EA753" i="1"/>
  <c r="DZ753" i="1"/>
  <c r="DY753" i="1" l="1"/>
  <c r="DZ754" i="1"/>
  <c r="EA754" i="1"/>
  <c r="DX755" i="1"/>
  <c r="DW756" i="1"/>
  <c r="DX756" i="1" l="1"/>
  <c r="DY755" i="1" s="1"/>
  <c r="DW757" i="1"/>
  <c r="DZ755" i="1"/>
  <c r="EA755" i="1"/>
  <c r="DY754" i="1"/>
  <c r="DW758" i="1" l="1"/>
  <c r="DX757" i="1"/>
  <c r="EA756" i="1"/>
  <c r="DZ756" i="1"/>
  <c r="DY756" i="1" l="1"/>
  <c r="EA757" i="1"/>
  <c r="DZ757" i="1"/>
  <c r="DX758" i="1"/>
  <c r="DW759" i="1"/>
  <c r="DW760" i="1" l="1"/>
  <c r="DX759" i="1"/>
  <c r="DZ758" i="1"/>
  <c r="EA758" i="1"/>
  <c r="DY757" i="1"/>
  <c r="DY758" i="1" l="1"/>
  <c r="DZ759" i="1"/>
  <c r="EA759" i="1"/>
  <c r="DX760" i="1"/>
  <c r="DW761" i="1"/>
  <c r="DW762" i="1" l="1"/>
  <c r="DX761" i="1"/>
  <c r="DY759" i="1"/>
  <c r="DZ760" i="1"/>
  <c r="EA760" i="1"/>
  <c r="DY760" i="1"/>
  <c r="EA761" i="1" l="1"/>
  <c r="DZ761" i="1"/>
  <c r="DW763" i="1"/>
  <c r="DX762" i="1"/>
  <c r="EA762" i="1" l="1"/>
  <c r="DZ762" i="1"/>
  <c r="DX763" i="1"/>
  <c r="DW764" i="1"/>
  <c r="DY761" i="1"/>
  <c r="DW765" i="1" l="1"/>
  <c r="DX764" i="1"/>
  <c r="EA763" i="1"/>
  <c r="DZ763" i="1"/>
  <c r="DY763" i="1"/>
  <c r="DY762" i="1"/>
  <c r="DZ764" i="1" l="1"/>
  <c r="EA764" i="1"/>
  <c r="DX765" i="1"/>
  <c r="DW766" i="1"/>
  <c r="DX766" i="1" l="1"/>
  <c r="DW767" i="1"/>
  <c r="EA765" i="1"/>
  <c r="DZ765" i="1"/>
  <c r="DY764" i="1"/>
  <c r="DW768" i="1" l="1"/>
  <c r="DX767" i="1"/>
  <c r="DY765" i="1"/>
  <c r="DZ766" i="1"/>
  <c r="EA766" i="1"/>
  <c r="DY766" i="1"/>
  <c r="DZ767" i="1" l="1"/>
  <c r="EA767" i="1"/>
  <c r="DW769" i="1"/>
  <c r="DX768" i="1"/>
  <c r="EA768" i="1" l="1"/>
  <c r="DZ768" i="1"/>
  <c r="DW770" i="1"/>
  <c r="DX769" i="1"/>
  <c r="DY767" i="1"/>
  <c r="DY768" i="1" l="1"/>
  <c r="EA769" i="1"/>
  <c r="DZ769" i="1"/>
  <c r="DW771" i="1"/>
  <c r="DX770" i="1"/>
  <c r="DY769" i="1" l="1"/>
  <c r="DZ770" i="1"/>
  <c r="EA770" i="1"/>
  <c r="DX771" i="1"/>
  <c r="DW772" i="1"/>
  <c r="DX772" i="1" l="1"/>
  <c r="DW773" i="1"/>
  <c r="DY770" i="1"/>
  <c r="EA771" i="1"/>
  <c r="DZ771" i="1"/>
  <c r="DW774" i="1" l="1"/>
  <c r="DX773" i="1"/>
  <c r="DY771" i="1"/>
  <c r="DZ772" i="1"/>
  <c r="EA772" i="1"/>
  <c r="DY772" i="1"/>
  <c r="DZ773" i="1" l="1"/>
  <c r="EA773" i="1"/>
  <c r="DW775" i="1"/>
  <c r="DX774" i="1"/>
  <c r="DY773" i="1" l="1"/>
  <c r="DZ774" i="1"/>
  <c r="EA774" i="1"/>
  <c r="DW776" i="1"/>
  <c r="DX775" i="1"/>
  <c r="EA775" i="1" l="1"/>
  <c r="DZ775" i="1"/>
  <c r="DX776" i="1"/>
  <c r="DW777" i="1"/>
  <c r="DY774" i="1"/>
  <c r="DW778" i="1" l="1"/>
  <c r="DX777" i="1"/>
  <c r="DY775" i="1"/>
  <c r="DZ776" i="1"/>
  <c r="EA776" i="1"/>
  <c r="DY776" i="1"/>
  <c r="EA777" i="1" l="1"/>
  <c r="DZ777" i="1"/>
  <c r="DX778" i="1"/>
  <c r="DW779" i="1"/>
  <c r="DX779" i="1" l="1"/>
  <c r="DW780" i="1"/>
  <c r="DY777" i="1"/>
  <c r="DZ778" i="1"/>
  <c r="EA778" i="1"/>
  <c r="DW781" i="1" l="1"/>
  <c r="DX780" i="1"/>
  <c r="DY778" i="1"/>
  <c r="DZ779" i="1"/>
  <c r="EA779" i="1"/>
  <c r="DY779" i="1"/>
  <c r="EA780" i="1" l="1"/>
  <c r="DZ780" i="1"/>
  <c r="DX781" i="1"/>
  <c r="DW782" i="1"/>
  <c r="DX782" i="1" l="1"/>
  <c r="DW783" i="1"/>
  <c r="DZ781" i="1"/>
  <c r="EA781" i="1"/>
  <c r="DY781" i="1"/>
  <c r="DY780" i="1"/>
  <c r="DX783" i="1" l="1"/>
  <c r="DW784" i="1"/>
  <c r="DZ782" i="1"/>
  <c r="EA782" i="1"/>
  <c r="DX784" i="1" l="1"/>
  <c r="DW785" i="1"/>
  <c r="DY782" i="1"/>
  <c r="EA783" i="1"/>
  <c r="DZ783" i="1"/>
  <c r="DW786" i="1" l="1"/>
  <c r="DX785" i="1"/>
  <c r="DY783" i="1"/>
  <c r="DZ784" i="1"/>
  <c r="EA784" i="1"/>
  <c r="DY784" i="1"/>
  <c r="DZ785" i="1" l="1"/>
  <c r="EA785" i="1"/>
  <c r="DW787" i="1"/>
  <c r="DX786" i="1"/>
  <c r="DY785" i="1" l="1"/>
  <c r="DZ786" i="1"/>
  <c r="EA786" i="1"/>
  <c r="DW788" i="1"/>
  <c r="DX787" i="1"/>
  <c r="DY786" i="1" l="1"/>
  <c r="DZ787" i="1"/>
  <c r="EA787" i="1"/>
  <c r="DX788" i="1"/>
  <c r="DW789" i="1"/>
  <c r="DW790" i="1" l="1"/>
  <c r="DX789" i="1"/>
  <c r="EA788" i="1"/>
  <c r="DZ788" i="1"/>
  <c r="DY787" i="1"/>
  <c r="DY788" i="1" l="1"/>
  <c r="DZ789" i="1"/>
  <c r="EA789" i="1"/>
  <c r="DX790" i="1"/>
  <c r="DW791" i="1"/>
  <c r="DX791" i="1" l="1"/>
  <c r="DW792" i="1"/>
  <c r="DY789" i="1"/>
  <c r="DZ790" i="1"/>
  <c r="EA790" i="1"/>
  <c r="DW793" i="1" l="1"/>
  <c r="DX792" i="1"/>
  <c r="DY790" i="1"/>
  <c r="DZ791" i="1"/>
  <c r="EA791" i="1"/>
  <c r="DY791" i="1" l="1"/>
  <c r="EA792" i="1"/>
  <c r="DZ792" i="1"/>
  <c r="DX793" i="1"/>
  <c r="DW794" i="1"/>
  <c r="DW795" i="1" l="1"/>
  <c r="DX794" i="1"/>
  <c r="DZ793" i="1"/>
  <c r="EA793" i="1"/>
  <c r="DY792" i="1"/>
  <c r="DY793" i="1" l="1"/>
  <c r="DZ794" i="1"/>
  <c r="EA794" i="1"/>
  <c r="DX795" i="1"/>
  <c r="DW796" i="1"/>
  <c r="DX796" i="1" l="1"/>
  <c r="DW797" i="1"/>
  <c r="EA795" i="1"/>
  <c r="DZ795" i="1"/>
  <c r="DY794" i="1"/>
  <c r="DX797" i="1" l="1"/>
  <c r="DW798" i="1"/>
  <c r="DY795" i="1"/>
  <c r="DZ796" i="1"/>
  <c r="EA796" i="1"/>
  <c r="DY796" i="1"/>
  <c r="DX798" i="1" l="1"/>
  <c r="DW799" i="1"/>
  <c r="DZ797" i="1"/>
  <c r="EA797" i="1"/>
  <c r="DY797" i="1"/>
  <c r="DW800" i="1" l="1"/>
  <c r="DX799" i="1"/>
  <c r="DZ798" i="1"/>
  <c r="EA798" i="1"/>
  <c r="DY798" i="1"/>
  <c r="EA799" i="1" l="1"/>
  <c r="DZ799" i="1"/>
  <c r="DX800" i="1"/>
  <c r="DW801" i="1"/>
  <c r="DW802" i="1" l="1"/>
  <c r="DX801" i="1"/>
  <c r="DY800" i="1" s="1"/>
  <c r="DZ800" i="1"/>
  <c r="EA800" i="1"/>
  <c r="DY799" i="1"/>
  <c r="DZ801" i="1" l="1"/>
  <c r="EA801" i="1"/>
  <c r="DW803" i="1"/>
  <c r="DX802" i="1"/>
  <c r="DZ802" i="1" l="1"/>
  <c r="EA802" i="1"/>
  <c r="DX803" i="1"/>
  <c r="DW804" i="1"/>
  <c r="DY801" i="1"/>
  <c r="DW805" i="1" l="1"/>
  <c r="DX804" i="1"/>
  <c r="DY802" i="1"/>
  <c r="EA803" i="1"/>
  <c r="DZ803" i="1"/>
  <c r="DY803" i="1" l="1"/>
  <c r="EA804" i="1"/>
  <c r="DZ804" i="1"/>
  <c r="DX805" i="1"/>
  <c r="DW806" i="1"/>
  <c r="DW807" i="1" l="1"/>
  <c r="DX806" i="1"/>
  <c r="DY804" i="1"/>
  <c r="DZ805" i="1"/>
  <c r="EA805" i="1"/>
  <c r="DY805" i="1" l="1"/>
  <c r="DZ806" i="1"/>
  <c r="EA806" i="1"/>
  <c r="DX807" i="1"/>
  <c r="DW808" i="1"/>
  <c r="DW809" i="1" l="1"/>
  <c r="DX808" i="1"/>
  <c r="DZ807" i="1"/>
  <c r="EA807" i="1"/>
  <c r="DY806" i="1"/>
  <c r="DY807" i="1" l="1"/>
  <c r="EA808" i="1"/>
  <c r="DZ808" i="1"/>
  <c r="DW810" i="1"/>
  <c r="DX809" i="1"/>
  <c r="DY808" i="1" l="1"/>
  <c r="DZ809" i="1"/>
  <c r="EA809" i="1"/>
  <c r="DX810" i="1"/>
  <c r="DW811" i="1"/>
  <c r="DW812" i="1" l="1"/>
  <c r="DX811" i="1"/>
  <c r="DZ810" i="1"/>
  <c r="EA810" i="1"/>
  <c r="DY810" i="1"/>
  <c r="DY809" i="1"/>
  <c r="DZ811" i="1" l="1"/>
  <c r="EA811" i="1"/>
  <c r="DX812" i="1"/>
  <c r="DW813" i="1"/>
  <c r="DW814" i="1" l="1"/>
  <c r="DX813" i="1"/>
  <c r="DZ812" i="1"/>
  <c r="EA812" i="1"/>
  <c r="DY812" i="1"/>
  <c r="DY811" i="1"/>
  <c r="EA813" i="1" l="1"/>
  <c r="DZ813" i="1"/>
  <c r="DW815" i="1"/>
  <c r="DX814" i="1"/>
  <c r="DZ814" i="1" l="1"/>
  <c r="EA814" i="1"/>
  <c r="DX815" i="1"/>
  <c r="DW816" i="1"/>
  <c r="DY813" i="1"/>
  <c r="DW817" i="1" l="1"/>
  <c r="DX816" i="1"/>
  <c r="DY814" i="1"/>
  <c r="EA815" i="1"/>
  <c r="DZ815" i="1"/>
  <c r="DY815" i="1" l="1"/>
  <c r="EA816" i="1"/>
  <c r="DZ816" i="1"/>
  <c r="DW818" i="1"/>
  <c r="DX817" i="1"/>
  <c r="DZ817" i="1" l="1"/>
  <c r="EA817" i="1"/>
  <c r="DW819" i="1"/>
  <c r="DX818" i="1"/>
  <c r="DY816" i="1"/>
  <c r="DZ818" i="1" l="1"/>
  <c r="EA818" i="1"/>
  <c r="DX819" i="1"/>
  <c r="DW820" i="1"/>
  <c r="DY817" i="1"/>
  <c r="DW821" i="1" l="1"/>
  <c r="DX820" i="1"/>
  <c r="EA819" i="1"/>
  <c r="DZ819" i="1"/>
  <c r="DY819" i="1"/>
  <c r="DY818" i="1"/>
  <c r="DZ820" i="1" l="1"/>
  <c r="EA820" i="1"/>
  <c r="DX821" i="1"/>
  <c r="DW822" i="1"/>
  <c r="DW823" i="1" l="1"/>
  <c r="DX822" i="1"/>
  <c r="DZ821" i="1"/>
  <c r="EA821" i="1"/>
  <c r="DY820" i="1"/>
  <c r="DY821" i="1" l="1"/>
  <c r="EA822" i="1"/>
  <c r="DZ822" i="1"/>
  <c r="DW824" i="1"/>
  <c r="DX823" i="1"/>
  <c r="DY822" i="1" l="1"/>
  <c r="DZ823" i="1"/>
  <c r="EA823" i="1"/>
  <c r="DW825" i="1"/>
  <c r="DX824" i="1"/>
  <c r="DY823" i="1" l="1"/>
  <c r="EA824" i="1"/>
  <c r="DZ824" i="1"/>
  <c r="DW826" i="1"/>
  <c r="DX825" i="1"/>
  <c r="DY824" i="1" l="1"/>
  <c r="EA825" i="1"/>
  <c r="DZ825" i="1"/>
  <c r="DX826" i="1"/>
  <c r="DW827" i="1"/>
  <c r="DX827" i="1" l="1"/>
  <c r="DW828" i="1"/>
  <c r="EA826" i="1"/>
  <c r="DZ826" i="1"/>
  <c r="DY826" i="1"/>
  <c r="DY825" i="1"/>
  <c r="DW829" i="1" l="1"/>
  <c r="DX828" i="1"/>
  <c r="DY827" i="1" s="1"/>
  <c r="EA827" i="1"/>
  <c r="DZ827" i="1"/>
  <c r="EA828" i="1" l="1"/>
  <c r="DZ828" i="1"/>
  <c r="DW830" i="1"/>
  <c r="DX829" i="1"/>
  <c r="EA829" i="1" l="1"/>
  <c r="DZ829" i="1"/>
  <c r="DW831" i="1"/>
  <c r="DX830" i="1"/>
  <c r="DY828" i="1"/>
  <c r="DY829" i="1" l="1"/>
  <c r="EA830" i="1"/>
  <c r="DZ830" i="1"/>
  <c r="DX831" i="1"/>
  <c r="DW832" i="1"/>
  <c r="DW833" i="1" l="1"/>
  <c r="DX832" i="1"/>
  <c r="DZ831" i="1"/>
  <c r="EA831" i="1"/>
  <c r="DY830" i="1"/>
  <c r="DY831" i="1" l="1"/>
  <c r="EA832" i="1"/>
  <c r="DZ832" i="1"/>
  <c r="DW834" i="1"/>
  <c r="DX833" i="1"/>
  <c r="DZ833" i="1" l="1"/>
  <c r="EA833" i="1"/>
  <c r="DX834" i="1"/>
  <c r="DW835" i="1"/>
  <c r="DY832" i="1"/>
  <c r="DW836" i="1" l="1"/>
  <c r="DX835" i="1"/>
  <c r="DZ834" i="1"/>
  <c r="EA834" i="1"/>
  <c r="DY834" i="1"/>
  <c r="DY833" i="1"/>
  <c r="EA835" i="1" l="1"/>
  <c r="DZ835" i="1"/>
  <c r="DX836" i="1"/>
  <c r="DW837" i="1"/>
  <c r="DW838" i="1" l="1"/>
  <c r="DX837" i="1"/>
  <c r="EA836" i="1"/>
  <c r="DZ836" i="1"/>
  <c r="DY835" i="1"/>
  <c r="DY836" i="1" l="1"/>
  <c r="EA837" i="1"/>
  <c r="DZ837" i="1"/>
  <c r="DW839" i="1"/>
  <c r="DX838" i="1"/>
  <c r="DZ838" i="1" l="1"/>
  <c r="EA838" i="1"/>
  <c r="DX839" i="1"/>
  <c r="DW840" i="1"/>
  <c r="DY837" i="1"/>
  <c r="DX840" i="1" l="1"/>
  <c r="DW841" i="1"/>
  <c r="DY838" i="1"/>
  <c r="DZ839" i="1"/>
  <c r="EA839" i="1"/>
  <c r="DW842" i="1" l="1"/>
  <c r="DX841" i="1"/>
  <c r="DY839" i="1"/>
  <c r="EA840" i="1"/>
  <c r="DZ840" i="1"/>
  <c r="DY840" i="1" l="1"/>
  <c r="DZ841" i="1"/>
  <c r="EA841" i="1"/>
  <c r="DX842" i="1"/>
  <c r="DW843" i="1"/>
  <c r="DX843" i="1" l="1"/>
  <c r="DW844" i="1"/>
  <c r="DZ842" i="1"/>
  <c r="EA842" i="1"/>
  <c r="DY842" i="1"/>
  <c r="DY841" i="1"/>
  <c r="DX844" i="1" l="1"/>
  <c r="DW845" i="1"/>
  <c r="DZ843" i="1"/>
  <c r="EA843" i="1"/>
  <c r="DY843" i="1"/>
  <c r="DX845" i="1" l="1"/>
  <c r="DW846" i="1"/>
  <c r="DZ844" i="1"/>
  <c r="EA844" i="1"/>
  <c r="DW847" i="1" l="1"/>
  <c r="DX846" i="1"/>
  <c r="DY844" i="1"/>
  <c r="DZ845" i="1"/>
  <c r="EA845" i="1"/>
  <c r="DY845" i="1"/>
  <c r="EA846" i="1" l="1"/>
  <c r="DZ846" i="1"/>
  <c r="DW848" i="1"/>
  <c r="DX847" i="1"/>
  <c r="DY846" i="1" l="1"/>
  <c r="EA847" i="1"/>
  <c r="DZ847" i="1"/>
  <c r="DX848" i="1"/>
  <c r="DW849" i="1"/>
  <c r="DW850" i="1" l="1"/>
  <c r="DX849" i="1"/>
  <c r="EA848" i="1"/>
  <c r="DY848" i="1"/>
  <c r="DZ848" i="1"/>
  <c r="DY847" i="1"/>
  <c r="EA849" i="1" l="1"/>
  <c r="DZ849" i="1"/>
  <c r="DX850" i="1"/>
  <c r="DW851" i="1"/>
  <c r="DW852" i="1" l="1"/>
  <c r="DX851" i="1"/>
  <c r="DY850" i="1" s="1"/>
  <c r="EA850" i="1"/>
  <c r="DZ850" i="1"/>
  <c r="DY849" i="1"/>
  <c r="DZ851" i="1" l="1"/>
  <c r="EA851" i="1"/>
  <c r="DW853" i="1"/>
  <c r="DX852" i="1"/>
  <c r="EA852" i="1" l="1"/>
  <c r="DZ852" i="1"/>
  <c r="DX853" i="1"/>
  <c r="DW854" i="1"/>
  <c r="DY851" i="1"/>
  <c r="DW855" i="1" l="1"/>
  <c r="DX854" i="1"/>
  <c r="DY853" i="1" s="1"/>
  <c r="DZ853" i="1"/>
  <c r="EA853" i="1"/>
  <c r="DY852" i="1"/>
  <c r="DZ854" i="1" l="1"/>
  <c r="EA854" i="1"/>
  <c r="DX855" i="1"/>
  <c r="DW856" i="1"/>
  <c r="DW857" i="1" l="1"/>
  <c r="DX856" i="1"/>
  <c r="DY855" i="1" s="1"/>
  <c r="EA855" i="1"/>
  <c r="DZ855" i="1"/>
  <c r="DY854" i="1"/>
  <c r="DZ856" i="1" l="1"/>
  <c r="EA856" i="1"/>
  <c r="DX857" i="1"/>
  <c r="DW858" i="1"/>
  <c r="DX858" i="1" l="1"/>
  <c r="DW859" i="1"/>
  <c r="DZ857" i="1"/>
  <c r="EA857" i="1"/>
  <c r="DY857" i="1"/>
  <c r="DY856" i="1"/>
  <c r="DW860" i="1" l="1"/>
  <c r="DX859" i="1"/>
  <c r="DY858" i="1" s="1"/>
  <c r="DZ858" i="1"/>
  <c r="EA858" i="1"/>
  <c r="EA859" i="1" l="1"/>
  <c r="DZ859" i="1"/>
  <c r="DW861" i="1"/>
  <c r="DX860" i="1"/>
  <c r="EA860" i="1" l="1"/>
  <c r="DZ860" i="1"/>
  <c r="DX861" i="1"/>
  <c r="DW862" i="1"/>
  <c r="DY859" i="1"/>
  <c r="DW863" i="1" l="1"/>
  <c r="DX862" i="1"/>
  <c r="DY861" i="1" s="1"/>
  <c r="EA861" i="1"/>
  <c r="DZ861" i="1"/>
  <c r="DY860" i="1"/>
  <c r="DZ862" i="1" l="1"/>
  <c r="EA862" i="1"/>
  <c r="DW864" i="1"/>
  <c r="DX863" i="1"/>
  <c r="EA863" i="1" l="1"/>
  <c r="DZ863" i="1"/>
  <c r="DX864" i="1"/>
  <c r="DW865" i="1"/>
  <c r="DY862" i="1"/>
  <c r="DX865" i="1" l="1"/>
  <c r="DY864" i="1" s="1"/>
  <c r="DW866" i="1"/>
  <c r="EA864" i="1"/>
  <c r="DZ864" i="1"/>
  <c r="DY863" i="1"/>
  <c r="DW867" i="1" l="1"/>
  <c r="DX866" i="1"/>
  <c r="DZ865" i="1"/>
  <c r="DY865" i="1"/>
  <c r="EA865" i="1"/>
  <c r="DZ866" i="1" l="1"/>
  <c r="EA866" i="1"/>
  <c r="DX867" i="1"/>
  <c r="DW868" i="1"/>
  <c r="DX868" i="1" l="1"/>
  <c r="DY867" i="1" s="1"/>
  <c r="DW869" i="1"/>
  <c r="EA867" i="1"/>
  <c r="DZ867" i="1"/>
  <c r="DY866" i="1"/>
  <c r="DW870" i="1" l="1"/>
  <c r="DX869" i="1"/>
  <c r="DY868" i="1" s="1"/>
  <c r="DZ868" i="1"/>
  <c r="EA868" i="1"/>
  <c r="DZ869" i="1" l="1"/>
  <c r="EA869" i="1"/>
  <c r="DW871" i="1"/>
  <c r="DX870" i="1"/>
  <c r="EA870" i="1" l="1"/>
  <c r="DZ870" i="1"/>
  <c r="DW872" i="1"/>
  <c r="DX871" i="1"/>
  <c r="DY869" i="1"/>
  <c r="DZ871" i="1" l="1"/>
  <c r="EA871" i="1"/>
  <c r="DW873" i="1"/>
  <c r="DX872" i="1"/>
  <c r="DY870" i="1"/>
  <c r="DZ872" i="1" l="1"/>
  <c r="EA872" i="1"/>
  <c r="DW874" i="1"/>
  <c r="DX873" i="1"/>
  <c r="DY871" i="1"/>
  <c r="EA873" i="1" l="1"/>
  <c r="DZ873" i="1"/>
  <c r="DW875" i="1"/>
  <c r="DX874" i="1"/>
  <c r="DY872" i="1"/>
  <c r="EA874" i="1" l="1"/>
  <c r="DZ874" i="1"/>
  <c r="DW876" i="1"/>
  <c r="DX875" i="1"/>
  <c r="DY873" i="1"/>
  <c r="DZ875" i="1" l="1"/>
  <c r="EA875" i="1"/>
  <c r="DW877" i="1"/>
  <c r="DX876" i="1"/>
  <c r="DY874" i="1"/>
  <c r="EA876" i="1" l="1"/>
  <c r="DZ876" i="1"/>
  <c r="DW878" i="1"/>
  <c r="DX877" i="1"/>
  <c r="DY875" i="1"/>
  <c r="DY876" i="1" l="1"/>
  <c r="DZ877" i="1"/>
  <c r="EA877" i="1"/>
  <c r="DW879" i="1"/>
  <c r="DX878" i="1"/>
  <c r="DZ878" i="1" l="1"/>
  <c r="EA878" i="1"/>
  <c r="DX879" i="1"/>
  <c r="DW880" i="1"/>
  <c r="DY877" i="1"/>
  <c r="DX880" i="1" l="1"/>
  <c r="DW881" i="1"/>
  <c r="DZ879" i="1"/>
  <c r="EA879" i="1"/>
  <c r="DY879" i="1"/>
  <c r="DY878" i="1"/>
  <c r="DW882" i="1" l="1"/>
  <c r="DX881" i="1"/>
  <c r="DY880" i="1" s="1"/>
  <c r="EA880" i="1"/>
  <c r="DZ880" i="1"/>
  <c r="DZ881" i="1" l="1"/>
  <c r="EA881" i="1"/>
  <c r="DX882" i="1"/>
  <c r="DW883" i="1"/>
  <c r="DX883" i="1" l="1"/>
  <c r="DY882" i="1" s="1"/>
  <c r="DW884" i="1"/>
  <c r="EA882" i="1"/>
  <c r="DZ882" i="1"/>
  <c r="DY881" i="1"/>
  <c r="DW885" i="1" l="1"/>
  <c r="DX884" i="1"/>
  <c r="DZ883" i="1"/>
  <c r="EA883" i="1"/>
  <c r="DY883" i="1"/>
  <c r="DZ884" i="1" l="1"/>
  <c r="EA884" i="1"/>
  <c r="DX885" i="1"/>
  <c r="DW886" i="1"/>
  <c r="DW887" i="1" l="1"/>
  <c r="DX886" i="1"/>
  <c r="DZ885" i="1"/>
  <c r="DY885" i="1"/>
  <c r="EA885" i="1"/>
  <c r="DY884" i="1"/>
  <c r="EA886" i="1" l="1"/>
  <c r="DZ886" i="1"/>
  <c r="DW888" i="1"/>
  <c r="DX887" i="1"/>
  <c r="DZ887" i="1" l="1"/>
  <c r="EA887" i="1"/>
  <c r="DX888" i="1"/>
  <c r="DW889" i="1"/>
  <c r="DY886" i="1"/>
  <c r="DW890" i="1" l="1"/>
  <c r="DX889" i="1"/>
  <c r="DY888" i="1" s="1"/>
  <c r="DZ888" i="1"/>
  <c r="EA888" i="1"/>
  <c r="DY887" i="1"/>
  <c r="EA889" i="1" l="1"/>
  <c r="DZ889" i="1"/>
  <c r="DW891" i="1"/>
  <c r="DX890" i="1"/>
  <c r="DX891" i="1" l="1"/>
  <c r="DW892" i="1"/>
  <c r="DZ890" i="1"/>
  <c r="EA890" i="1"/>
  <c r="DY890" i="1"/>
  <c r="DY889" i="1"/>
  <c r="DX892" i="1" l="1"/>
  <c r="DW893" i="1"/>
  <c r="DY891" i="1"/>
  <c r="DZ891" i="1"/>
  <c r="EA891" i="1"/>
  <c r="DW894" i="1" l="1"/>
  <c r="DX893" i="1"/>
  <c r="DY892" i="1" s="1"/>
  <c r="EA892" i="1"/>
  <c r="DZ892" i="1"/>
  <c r="EA893" i="1" l="1"/>
  <c r="DZ893" i="1"/>
  <c r="DX894" i="1"/>
  <c r="DW895" i="1"/>
  <c r="DX895" i="1" l="1"/>
  <c r="DW896" i="1"/>
  <c r="EA894" i="1"/>
  <c r="DZ894" i="1"/>
  <c r="DY894" i="1"/>
  <c r="DY893" i="1"/>
  <c r="DW897" i="1" l="1"/>
  <c r="DX896" i="1"/>
  <c r="DY895" i="1" s="1"/>
  <c r="DZ895" i="1"/>
  <c r="EA895" i="1"/>
  <c r="EA896" i="1" l="1"/>
  <c r="DZ896" i="1"/>
  <c r="DW898" i="1"/>
  <c r="DX897" i="1"/>
  <c r="DZ897" i="1" l="1"/>
  <c r="EA897" i="1"/>
  <c r="DX898" i="1"/>
  <c r="DW899" i="1"/>
  <c r="DY896" i="1"/>
  <c r="DW900" i="1" l="1"/>
  <c r="DX899" i="1"/>
  <c r="DY898" i="1" s="1"/>
  <c r="DZ898" i="1"/>
  <c r="EA898" i="1"/>
  <c r="DY897" i="1"/>
  <c r="DZ899" i="1" l="1"/>
  <c r="EA899" i="1"/>
  <c r="DW901" i="1"/>
  <c r="DX900" i="1"/>
  <c r="DZ900" i="1" l="1"/>
  <c r="EA900" i="1"/>
  <c r="DW902" i="1"/>
  <c r="DX901" i="1"/>
  <c r="DY899" i="1"/>
  <c r="EA901" i="1" l="1"/>
  <c r="DZ901" i="1"/>
  <c r="DX902" i="1"/>
  <c r="DW903" i="1"/>
  <c r="DY900" i="1"/>
  <c r="DW904" i="1" l="1"/>
  <c r="DX903" i="1"/>
  <c r="DY902" i="1" s="1"/>
  <c r="DZ902" i="1"/>
  <c r="EA902" i="1"/>
  <c r="DY901" i="1"/>
  <c r="DZ903" i="1" l="1"/>
  <c r="EA903" i="1"/>
  <c r="DW905" i="1"/>
  <c r="DX904" i="1"/>
  <c r="EA904" i="1" l="1"/>
  <c r="DZ904" i="1"/>
  <c r="DX905" i="1"/>
  <c r="DW906" i="1"/>
  <c r="DY903" i="1"/>
  <c r="DW907" i="1" l="1"/>
  <c r="DX906" i="1"/>
  <c r="DY905" i="1" s="1"/>
  <c r="DY904" i="1"/>
  <c r="DZ905" i="1"/>
  <c r="EA905" i="1"/>
  <c r="EA906" i="1" l="1"/>
  <c r="DZ906" i="1"/>
  <c r="DX907" i="1"/>
  <c r="DW908" i="1"/>
  <c r="DW909" i="1" l="1"/>
  <c r="DX908" i="1"/>
  <c r="DY907" i="1" s="1"/>
  <c r="DZ907" i="1"/>
  <c r="EA907" i="1"/>
  <c r="DY906" i="1"/>
  <c r="DZ908" i="1" l="1"/>
  <c r="EA908" i="1"/>
  <c r="DW910" i="1"/>
  <c r="DX909" i="1"/>
  <c r="DZ909" i="1" l="1"/>
  <c r="EA909" i="1"/>
  <c r="DX910" i="1"/>
  <c r="DW911" i="1"/>
  <c r="DY908" i="1"/>
  <c r="DW912" i="1" l="1"/>
  <c r="DX911" i="1"/>
  <c r="DZ910" i="1"/>
  <c r="EA910" i="1"/>
  <c r="DY909" i="1"/>
  <c r="DY910" i="1" l="1"/>
  <c r="EA911" i="1"/>
  <c r="DZ911" i="1"/>
  <c r="DW913" i="1"/>
  <c r="DX912" i="1"/>
  <c r="DZ912" i="1" l="1"/>
  <c r="EA912" i="1"/>
  <c r="DW914" i="1"/>
  <c r="DX913" i="1"/>
  <c r="DY911" i="1"/>
  <c r="DZ913" i="1" l="1"/>
  <c r="EA913" i="1"/>
  <c r="DW915" i="1"/>
  <c r="DX914" i="1"/>
  <c r="DY912" i="1"/>
  <c r="EA914" i="1" l="1"/>
  <c r="DZ914" i="1"/>
  <c r="DX915" i="1"/>
  <c r="DW916" i="1"/>
  <c r="DY913" i="1"/>
  <c r="DX916" i="1" l="1"/>
  <c r="DY915" i="1" s="1"/>
  <c r="DW917" i="1"/>
  <c r="EA915" i="1"/>
  <c r="DZ915" i="1"/>
  <c r="DY914" i="1"/>
  <c r="DW918" i="1" l="1"/>
  <c r="DX917" i="1"/>
  <c r="DY916" i="1" s="1"/>
  <c r="EA916" i="1"/>
  <c r="DZ916" i="1"/>
  <c r="EA917" i="1" l="1"/>
  <c r="DZ917" i="1"/>
  <c r="DW919" i="1"/>
  <c r="DX918" i="1"/>
  <c r="DZ918" i="1" l="1"/>
  <c r="EA918" i="1"/>
  <c r="DX919" i="1"/>
  <c r="DW920" i="1"/>
  <c r="DY917" i="1"/>
  <c r="DX920" i="1" l="1"/>
  <c r="DY919" i="1" s="1"/>
  <c r="DW921" i="1"/>
  <c r="DZ919" i="1"/>
  <c r="EA919" i="1"/>
  <c r="DY918" i="1"/>
  <c r="DW922" i="1" l="1"/>
  <c r="DX921" i="1"/>
  <c r="DY920" i="1" s="1"/>
  <c r="DZ920" i="1"/>
  <c r="EA920" i="1"/>
  <c r="DZ921" i="1" l="1"/>
  <c r="EA921" i="1"/>
  <c r="DW923" i="1"/>
  <c r="DX922" i="1"/>
  <c r="EA922" i="1" l="1"/>
  <c r="DZ922" i="1"/>
  <c r="DW924" i="1"/>
  <c r="DX923" i="1"/>
  <c r="DY921" i="1"/>
  <c r="DZ923" i="1" l="1"/>
  <c r="EA923" i="1"/>
  <c r="DW925" i="1"/>
  <c r="DX924" i="1"/>
  <c r="DY922" i="1"/>
  <c r="DX925" i="1" l="1"/>
  <c r="DW926" i="1"/>
  <c r="DZ924" i="1"/>
  <c r="EA924" i="1"/>
  <c r="DY924" i="1"/>
  <c r="DY923" i="1"/>
  <c r="DX926" i="1" l="1"/>
  <c r="DW927" i="1"/>
  <c r="DZ925" i="1"/>
  <c r="EA925" i="1"/>
  <c r="DY925" i="1"/>
  <c r="DW928" i="1" l="1"/>
  <c r="DX927" i="1"/>
  <c r="DZ926" i="1"/>
  <c r="EA926" i="1"/>
  <c r="DZ927" i="1" l="1"/>
  <c r="EA927" i="1"/>
  <c r="DY926" i="1"/>
  <c r="DX928" i="1"/>
  <c r="DY927" i="1" s="1"/>
  <c r="DW929" i="1"/>
  <c r="DW930" i="1" l="1"/>
  <c r="DX929" i="1"/>
  <c r="DY928" i="1" s="1"/>
  <c r="EA928" i="1"/>
  <c r="DZ928" i="1"/>
  <c r="DZ929" i="1" l="1"/>
  <c r="EA929" i="1"/>
  <c r="DW931" i="1"/>
  <c r="DX930" i="1"/>
  <c r="DY929" i="1" s="1"/>
  <c r="EA930" i="1" l="1"/>
  <c r="DZ930" i="1"/>
  <c r="DX931" i="1"/>
  <c r="DW932" i="1"/>
  <c r="DZ931" i="1" l="1"/>
  <c r="EA931" i="1"/>
  <c r="DW933" i="1"/>
  <c r="DX932" i="1"/>
  <c r="DY930" i="1"/>
  <c r="DX933" i="1" l="1"/>
  <c r="DY932" i="1" s="1"/>
  <c r="DW934" i="1"/>
  <c r="EA932" i="1"/>
  <c r="DZ932" i="1"/>
  <c r="DY931" i="1"/>
  <c r="DX934" i="1" l="1"/>
  <c r="DY933" i="1" s="1"/>
  <c r="DW935" i="1"/>
  <c r="DZ933" i="1"/>
  <c r="EA933" i="1"/>
  <c r="DW936" i="1" l="1"/>
  <c r="DX935" i="1"/>
  <c r="DY934" i="1" s="1"/>
  <c r="DZ934" i="1"/>
  <c r="EA934" i="1"/>
  <c r="EA935" i="1" l="1"/>
  <c r="DZ935" i="1"/>
  <c r="DX936" i="1"/>
  <c r="DY935" i="1" s="1"/>
  <c r="DW937" i="1"/>
  <c r="DX937" i="1" l="1"/>
  <c r="DY936" i="1" s="1"/>
  <c r="DW938" i="1"/>
  <c r="EA936" i="1"/>
  <c r="DZ936" i="1"/>
  <c r="DW939" i="1" l="1"/>
  <c r="DX938" i="1"/>
  <c r="DY937" i="1" s="1"/>
  <c r="DZ937" i="1"/>
  <c r="EA937" i="1"/>
  <c r="EA938" i="1" l="1"/>
  <c r="DZ938" i="1"/>
  <c r="DW940" i="1"/>
  <c r="DX939" i="1"/>
  <c r="DY938" i="1" s="1"/>
  <c r="DZ939" i="1" l="1"/>
  <c r="EA939" i="1"/>
  <c r="DX940" i="1"/>
  <c r="DW941" i="1"/>
  <c r="EA940" i="1" l="1"/>
  <c r="DZ940" i="1"/>
  <c r="DX941" i="1"/>
  <c r="DY940" i="1" s="1"/>
  <c r="DW942" i="1"/>
  <c r="DY939" i="1"/>
  <c r="DW943" i="1" l="1"/>
  <c r="DX942" i="1"/>
  <c r="DY941" i="1" s="1"/>
  <c r="DZ941" i="1"/>
  <c r="EA941" i="1"/>
  <c r="EA942" i="1" l="1"/>
  <c r="DZ942" i="1"/>
  <c r="DX943" i="1"/>
  <c r="DY942" i="1" s="1"/>
  <c r="DW944" i="1"/>
  <c r="DX944" i="1" l="1"/>
  <c r="DY943" i="1" s="1"/>
  <c r="DW945" i="1"/>
  <c r="EA943" i="1"/>
  <c r="DZ943" i="1"/>
  <c r="DX945" i="1" l="1"/>
  <c r="DY944" i="1" s="1"/>
  <c r="DW946" i="1"/>
  <c r="DZ944" i="1"/>
  <c r="EA944" i="1"/>
  <c r="DX946" i="1" l="1"/>
  <c r="DY945" i="1" s="1"/>
  <c r="DW947" i="1"/>
  <c r="DZ945" i="1"/>
  <c r="EA945" i="1"/>
  <c r="DW948" i="1" l="1"/>
  <c r="DX947" i="1"/>
  <c r="DY946" i="1" s="1"/>
  <c r="EA946" i="1"/>
  <c r="DZ946" i="1"/>
  <c r="DZ947" i="1" l="1"/>
  <c r="EA947" i="1"/>
  <c r="DW949" i="1"/>
  <c r="DX948" i="1"/>
  <c r="DY947" i="1" s="1"/>
  <c r="EA948" i="1" l="1"/>
  <c r="DZ948" i="1"/>
  <c r="DX949" i="1"/>
  <c r="DY948" i="1" s="1"/>
  <c r="DW950" i="1"/>
  <c r="DX950" i="1" l="1"/>
  <c r="DW951" i="1"/>
  <c r="DZ949" i="1"/>
  <c r="EA949" i="1"/>
  <c r="DY949" i="1"/>
  <c r="DW952" i="1" l="1"/>
  <c r="DX951" i="1"/>
  <c r="DY950" i="1" s="1"/>
  <c r="EA950" i="1"/>
  <c r="DZ950" i="1"/>
  <c r="DZ951" i="1" l="1"/>
  <c r="EA951" i="1"/>
  <c r="DX952" i="1"/>
  <c r="DY951" i="1" s="1"/>
  <c r="DW953" i="1"/>
  <c r="DW954" i="1" l="1"/>
  <c r="DX953" i="1"/>
  <c r="DY952" i="1" s="1"/>
  <c r="DZ952" i="1"/>
  <c r="EA952" i="1"/>
  <c r="EA953" i="1" l="1"/>
  <c r="DZ953" i="1"/>
  <c r="DW955" i="1"/>
  <c r="DX954" i="1"/>
  <c r="DY953" i="1" s="1"/>
  <c r="DZ954" i="1" l="1"/>
  <c r="EA954" i="1"/>
  <c r="DX955" i="1"/>
  <c r="DY954" i="1" s="1"/>
  <c r="DW956" i="1"/>
  <c r="DX956" i="1" l="1"/>
  <c r="DY955" i="1" s="1"/>
  <c r="DW957" i="1"/>
  <c r="DZ955" i="1"/>
  <c r="EA955" i="1"/>
  <c r="DW958" i="1" l="1"/>
  <c r="DX957" i="1"/>
  <c r="DZ956" i="1"/>
  <c r="EA956" i="1"/>
  <c r="DZ957" i="1" l="1"/>
  <c r="EA957" i="1"/>
  <c r="DY956" i="1"/>
  <c r="DX958" i="1"/>
  <c r="DY957" i="1" s="1"/>
  <c r="DW959" i="1"/>
  <c r="DW960" i="1" l="1"/>
  <c r="DX959" i="1"/>
  <c r="DZ958" i="1"/>
  <c r="EA958" i="1"/>
  <c r="EA959" i="1" l="1"/>
  <c r="DZ959" i="1"/>
  <c r="DY958" i="1"/>
  <c r="DX960" i="1"/>
  <c r="DY959" i="1" s="1"/>
  <c r="DW961" i="1"/>
  <c r="DW962" i="1" l="1"/>
  <c r="DX961" i="1"/>
  <c r="DZ960" i="1"/>
  <c r="EA960" i="1"/>
  <c r="DZ961" i="1" l="1"/>
  <c r="EA961" i="1"/>
  <c r="DY960" i="1"/>
  <c r="DX962" i="1"/>
  <c r="DY961" i="1" s="1"/>
  <c r="DW963" i="1"/>
  <c r="DX963" i="1" l="1"/>
  <c r="DW964" i="1"/>
  <c r="DY962" i="1"/>
  <c r="EA962" i="1"/>
  <c r="DZ962" i="1"/>
  <c r="DW965" i="1" l="1"/>
  <c r="DX964" i="1"/>
  <c r="EA963" i="1"/>
  <c r="DZ963" i="1"/>
  <c r="DZ964" i="1" l="1"/>
  <c r="EA964" i="1"/>
  <c r="DY963" i="1"/>
  <c r="DX965" i="1"/>
  <c r="DY964" i="1" s="1"/>
  <c r="DW966" i="1"/>
  <c r="DX966" i="1" l="1"/>
  <c r="DY965" i="1" s="1"/>
  <c r="DW967" i="1"/>
  <c r="EA965" i="1"/>
  <c r="DZ965" i="1"/>
  <c r="DW968" i="1" l="1"/>
  <c r="DX967" i="1"/>
  <c r="DZ966" i="1"/>
  <c r="EA966" i="1"/>
  <c r="EA967" i="1" l="1"/>
  <c r="DZ967" i="1"/>
  <c r="DY966" i="1"/>
  <c r="DX968" i="1"/>
  <c r="DW969" i="1"/>
  <c r="DZ968" i="1" l="1"/>
  <c r="EA968" i="1"/>
  <c r="DY967" i="1"/>
  <c r="DX969" i="1"/>
  <c r="DW970" i="1"/>
  <c r="DX970" i="1" l="1"/>
  <c r="DY969" i="1" s="1"/>
  <c r="DW971" i="1"/>
  <c r="EA969" i="1"/>
  <c r="DZ969" i="1"/>
  <c r="DY968" i="1"/>
  <c r="DX971" i="1" l="1"/>
  <c r="DY970" i="1" s="1"/>
  <c r="DW972" i="1"/>
  <c r="EA970" i="1"/>
  <c r="DZ970" i="1"/>
  <c r="DX972" i="1" l="1"/>
  <c r="DW973" i="1"/>
  <c r="DZ971" i="1"/>
  <c r="EA971" i="1"/>
  <c r="DY971" i="1"/>
  <c r="DW974" i="1" l="1"/>
  <c r="DX973" i="1"/>
  <c r="EA972" i="1"/>
  <c r="DZ972" i="1"/>
  <c r="DY972" i="1"/>
  <c r="DZ973" i="1" l="1"/>
  <c r="EA973" i="1"/>
  <c r="DW975" i="1"/>
  <c r="DX974" i="1"/>
  <c r="DX975" i="1" l="1"/>
  <c r="DW976" i="1"/>
  <c r="DZ974" i="1"/>
  <c r="EA974" i="1"/>
  <c r="DY974" i="1"/>
  <c r="DY973" i="1"/>
  <c r="DW977" i="1" l="1"/>
  <c r="DX976" i="1"/>
  <c r="EA975" i="1"/>
  <c r="DZ975" i="1"/>
  <c r="EA976" i="1" l="1"/>
  <c r="DZ976" i="1"/>
  <c r="DY975" i="1"/>
  <c r="DX977" i="1"/>
  <c r="DY976" i="1" s="1"/>
  <c r="DW978" i="1"/>
  <c r="DX978" i="1" l="1"/>
  <c r="DY977" i="1" s="1"/>
  <c r="DW979" i="1"/>
  <c r="EA977" i="1"/>
  <c r="DZ977" i="1"/>
  <c r="DX979" i="1" l="1"/>
  <c r="DW980" i="1"/>
  <c r="EA978" i="1"/>
  <c r="DY978" i="1"/>
  <c r="DZ978" i="1"/>
  <c r="DW981" i="1" l="1"/>
  <c r="DX980" i="1"/>
  <c r="EA979" i="1"/>
  <c r="DZ979" i="1"/>
  <c r="EA980" i="1" l="1"/>
  <c r="DZ980" i="1"/>
  <c r="DY979" i="1"/>
  <c r="DX981" i="1"/>
  <c r="DY980" i="1" s="1"/>
  <c r="DW982" i="1"/>
  <c r="DX982" i="1" l="1"/>
  <c r="DW983" i="1"/>
  <c r="EA981" i="1"/>
  <c r="DY981" i="1"/>
  <c r="DZ981" i="1"/>
  <c r="DW984" i="1" l="1"/>
  <c r="DX983" i="1"/>
  <c r="DZ982" i="1"/>
  <c r="EA982" i="1"/>
  <c r="DZ983" i="1" l="1"/>
  <c r="EA983" i="1"/>
  <c r="DY982" i="1"/>
  <c r="DW985" i="1"/>
  <c r="DX984" i="1"/>
  <c r="EA984" i="1" l="1"/>
  <c r="DZ984" i="1"/>
  <c r="DX985" i="1"/>
  <c r="DW986" i="1"/>
  <c r="DY983" i="1"/>
  <c r="DX986" i="1" l="1"/>
  <c r="DY985" i="1" s="1"/>
  <c r="DW987" i="1"/>
  <c r="EA985" i="1"/>
  <c r="DZ985" i="1"/>
  <c r="DY984" i="1"/>
  <c r="DX987" i="1" l="1"/>
  <c r="DW988" i="1"/>
  <c r="DZ986" i="1"/>
  <c r="EA986" i="1"/>
  <c r="DY986" i="1"/>
  <c r="DX988" i="1" l="1"/>
  <c r="DY987" i="1" s="1"/>
  <c r="DW989" i="1"/>
  <c r="DZ987" i="1"/>
  <c r="EA987" i="1"/>
  <c r="DW990" i="1" l="1"/>
  <c r="DX989" i="1"/>
  <c r="DZ988" i="1"/>
  <c r="DY988" i="1"/>
  <c r="EA988" i="1"/>
  <c r="EA989" i="1" l="1"/>
  <c r="DZ989" i="1"/>
  <c r="DW991" i="1"/>
  <c r="DX990" i="1"/>
  <c r="EA990" i="1" l="1"/>
  <c r="DZ990" i="1"/>
  <c r="DW992" i="1"/>
  <c r="DX991" i="1"/>
  <c r="DY989" i="1"/>
  <c r="EA991" i="1" l="1"/>
  <c r="DZ991" i="1"/>
  <c r="DX992" i="1"/>
  <c r="DW993" i="1"/>
  <c r="DY990" i="1"/>
  <c r="DX993" i="1" l="1"/>
  <c r="DW994" i="1"/>
  <c r="EA992" i="1"/>
  <c r="DY992" i="1"/>
  <c r="DZ992" i="1"/>
  <c r="DY991" i="1"/>
  <c r="DX994" i="1" l="1"/>
  <c r="DW995" i="1"/>
  <c r="EA993" i="1"/>
  <c r="DZ993" i="1"/>
  <c r="DY993" i="1"/>
  <c r="DX995" i="1" l="1"/>
  <c r="DY994" i="1" s="1"/>
  <c r="DW996" i="1"/>
  <c r="DZ994" i="1"/>
  <c r="EA994" i="1"/>
  <c r="DW997" i="1" l="1"/>
  <c r="DX996" i="1"/>
  <c r="DZ995" i="1"/>
  <c r="EA995" i="1"/>
  <c r="DY995" i="1" l="1"/>
  <c r="EA996" i="1"/>
  <c r="DZ996" i="1"/>
  <c r="DX997" i="1"/>
  <c r="DW998" i="1"/>
  <c r="DX998" i="1" l="1"/>
  <c r="DW999" i="1"/>
  <c r="DY996" i="1"/>
  <c r="DZ997" i="1"/>
  <c r="EA997" i="1"/>
  <c r="DY997" i="1"/>
  <c r="DX999" i="1" l="1"/>
  <c r="DW1000" i="1"/>
  <c r="EA998" i="1"/>
  <c r="DZ998" i="1"/>
  <c r="DY998" i="1"/>
  <c r="DX1000" i="1" l="1"/>
  <c r="DY999" i="1" s="1"/>
  <c r="DW1001" i="1"/>
  <c r="EA999" i="1"/>
  <c r="DZ999" i="1"/>
  <c r="DW1002" i="1" l="1"/>
  <c r="DX1001" i="1"/>
  <c r="DZ1000" i="1"/>
  <c r="EA1000" i="1"/>
  <c r="DY1000" i="1"/>
  <c r="EA1001" i="1" l="1"/>
  <c r="DZ1001" i="1"/>
  <c r="DX1002" i="1"/>
  <c r="DY1001" i="1" s="1"/>
  <c r="DW1003" i="1"/>
  <c r="DW1004" i="1" l="1"/>
  <c r="DX1003" i="1"/>
  <c r="DZ1002" i="1"/>
  <c r="EA1002" i="1"/>
  <c r="DZ1003" i="1" l="1"/>
  <c r="EA1003" i="1"/>
  <c r="DY1002" i="1"/>
  <c r="DW1005" i="1"/>
  <c r="DX1004" i="1"/>
  <c r="EA1004" i="1" l="1"/>
  <c r="DZ1004" i="1"/>
  <c r="DX1005" i="1"/>
  <c r="DW1006" i="1"/>
  <c r="DY1003" i="1"/>
  <c r="DZ1005" i="1" l="1"/>
  <c r="EA1005" i="1"/>
  <c r="DW1007" i="1"/>
  <c r="DX1006" i="1"/>
  <c r="DY1004" i="1"/>
  <c r="DZ1006" i="1" l="1"/>
  <c r="EA1006" i="1"/>
  <c r="DW1008" i="1"/>
  <c r="DX1007" i="1"/>
  <c r="DY1005" i="1"/>
  <c r="EA1007" i="1" l="1"/>
  <c r="DZ1007" i="1"/>
  <c r="DX1008" i="1"/>
  <c r="DW1009" i="1"/>
  <c r="DY1006" i="1"/>
  <c r="DW1010" i="1" l="1"/>
  <c r="DX1009" i="1"/>
  <c r="DZ1008" i="1"/>
  <c r="EA1008" i="1"/>
  <c r="DY1007" i="1"/>
  <c r="EA1009" i="1" l="1"/>
  <c r="DZ1009" i="1"/>
  <c r="DY1008" i="1"/>
  <c r="DW1011" i="1"/>
  <c r="DX1010" i="1"/>
  <c r="DZ1010" i="1" l="1"/>
  <c r="EA1010" i="1"/>
  <c r="DX1011" i="1"/>
  <c r="DW1012" i="1"/>
  <c r="DY1009" i="1"/>
  <c r="EA1011" i="1" l="1"/>
  <c r="DZ1011" i="1"/>
  <c r="DY1010" i="1"/>
  <c r="DW1013" i="1"/>
  <c r="DX1012" i="1"/>
  <c r="DZ1012" i="1" l="1"/>
  <c r="EA1012" i="1"/>
  <c r="DX1013" i="1"/>
  <c r="DW1014" i="1"/>
  <c r="DY1011" i="1"/>
  <c r="DW1015" i="1" l="1"/>
  <c r="DX1014" i="1"/>
  <c r="DZ1013" i="1"/>
  <c r="DY1013" i="1"/>
  <c r="EA1013" i="1"/>
  <c r="DY1012" i="1"/>
  <c r="DZ1014" i="1" l="1"/>
  <c r="EA1014" i="1"/>
  <c r="DW1016" i="1"/>
  <c r="DX1015" i="1"/>
  <c r="DZ1015" i="1" l="1"/>
  <c r="EA1015" i="1"/>
  <c r="DX1016" i="1"/>
  <c r="DW1017" i="1"/>
  <c r="DY1014" i="1"/>
  <c r="DW1018" i="1" l="1"/>
  <c r="DX1017" i="1"/>
  <c r="DZ1016" i="1"/>
  <c r="EA1016" i="1"/>
  <c r="DY1016" i="1"/>
  <c r="DY1015" i="1"/>
  <c r="DZ1017" i="1" l="1"/>
  <c r="EA1017" i="1"/>
  <c r="DX1018" i="1"/>
  <c r="DW1019" i="1"/>
  <c r="DW1020" i="1" l="1"/>
  <c r="DX1019" i="1"/>
  <c r="DZ1018" i="1"/>
  <c r="EA1018" i="1"/>
  <c r="DY1018" i="1"/>
  <c r="DY1017" i="1"/>
  <c r="EA1019" i="1" l="1"/>
  <c r="DZ1019" i="1"/>
  <c r="DW1021" i="1"/>
  <c r="DX1020" i="1"/>
  <c r="EA1020" i="1" l="1"/>
  <c r="DZ1020" i="1"/>
  <c r="DX1021" i="1"/>
  <c r="DW1022" i="1"/>
  <c r="DY1019" i="1"/>
  <c r="EA1021" i="1" l="1"/>
  <c r="DZ1021" i="1"/>
  <c r="DY1020" i="1"/>
  <c r="DX1022" i="1"/>
  <c r="DY1021" i="1" s="1"/>
  <c r="DW1023" i="1"/>
  <c r="DX1023" i="1" l="1"/>
  <c r="DW1024" i="1"/>
  <c r="EA1022" i="1"/>
  <c r="DZ1022" i="1"/>
  <c r="DY1022" i="1"/>
  <c r="DX1024" i="1" l="1"/>
  <c r="DW1025" i="1"/>
  <c r="DY1023" i="1"/>
  <c r="DZ1023" i="1"/>
  <c r="EA1023" i="1"/>
  <c r="DX1025" i="1" l="1"/>
  <c r="DW1026" i="1"/>
  <c r="DZ1024" i="1"/>
  <c r="EA1024" i="1"/>
  <c r="DY1024" i="1"/>
  <c r="DW1027" i="1" l="1"/>
  <c r="DX1026" i="1"/>
  <c r="DZ1025" i="1"/>
  <c r="EA1025" i="1"/>
  <c r="DY1025" i="1"/>
  <c r="DZ1026" i="1" l="1"/>
  <c r="EA1026" i="1"/>
  <c r="DX1027" i="1"/>
  <c r="DW1028" i="1"/>
  <c r="DX1028" i="1" l="1"/>
  <c r="DW1029" i="1"/>
  <c r="DZ1027" i="1"/>
  <c r="EA1027" i="1"/>
  <c r="DY1027" i="1"/>
  <c r="DY1026" i="1"/>
  <c r="DW1030" i="1" l="1"/>
  <c r="DX1029" i="1"/>
  <c r="EA1028" i="1"/>
  <c r="DZ1028" i="1"/>
  <c r="DY1028" i="1"/>
  <c r="DZ1029" i="1" l="1"/>
  <c r="EA1029" i="1"/>
  <c r="DX1030" i="1"/>
  <c r="DW1031" i="1"/>
  <c r="DX1031" i="1" l="1"/>
  <c r="DW1032" i="1"/>
  <c r="DY1030" i="1"/>
  <c r="DZ1030" i="1"/>
  <c r="EA1030" i="1"/>
  <c r="DY1029" i="1"/>
  <c r="DW1033" i="1" l="1"/>
  <c r="DX1032" i="1"/>
  <c r="DZ1031" i="1"/>
  <c r="EA1031" i="1"/>
  <c r="DY1031" i="1"/>
  <c r="DZ1032" i="1" l="1"/>
  <c r="EA1032" i="1"/>
  <c r="DX1033" i="1"/>
  <c r="DW1034" i="1"/>
  <c r="DX1034" i="1" l="1"/>
  <c r="DW1035" i="1"/>
  <c r="DZ1033" i="1"/>
  <c r="EA1033" i="1"/>
  <c r="DY1033" i="1"/>
  <c r="DY1032" i="1"/>
  <c r="DW1036" i="1" l="1"/>
  <c r="DX1035" i="1"/>
  <c r="EA1034" i="1"/>
  <c r="DZ1034" i="1"/>
  <c r="DY1034" i="1"/>
  <c r="DZ1035" i="1" l="1"/>
  <c r="EA1035" i="1"/>
  <c r="DX1036" i="1"/>
  <c r="DW1037" i="1"/>
  <c r="DW1038" i="1" l="1"/>
  <c r="DX1037" i="1"/>
  <c r="DY1036" i="1"/>
  <c r="EA1036" i="1"/>
  <c r="DZ1036" i="1"/>
  <c r="DY1035" i="1"/>
  <c r="DZ1037" i="1" l="1"/>
  <c r="EA1037" i="1"/>
  <c r="DX1038" i="1"/>
  <c r="DW1039" i="1"/>
  <c r="DX1039" i="1" l="1"/>
  <c r="DW1040" i="1"/>
  <c r="DZ1038" i="1"/>
  <c r="EA1038" i="1"/>
  <c r="DY1038" i="1"/>
  <c r="DY1037" i="1"/>
  <c r="DX1040" i="1" l="1"/>
  <c r="DW1041" i="1"/>
  <c r="DZ1039" i="1"/>
  <c r="EA1039" i="1"/>
  <c r="DY1039" i="1"/>
  <c r="DW1042" i="1" l="1"/>
  <c r="DX1041" i="1"/>
  <c r="EA1040" i="1"/>
  <c r="DZ1040" i="1"/>
  <c r="DY1040" i="1"/>
  <c r="DZ1041" i="1" l="1"/>
  <c r="EA1041" i="1"/>
  <c r="DX1042" i="1"/>
  <c r="DW1043" i="1"/>
  <c r="DX1043" i="1" l="1"/>
  <c r="DW1044" i="1"/>
  <c r="DZ1042" i="1"/>
  <c r="DY1042" i="1"/>
  <c r="EA1042" i="1"/>
  <c r="DY1041" i="1"/>
  <c r="DX1044" i="1" l="1"/>
  <c r="DW1045" i="1"/>
  <c r="DZ1043" i="1"/>
  <c r="EA1043" i="1"/>
  <c r="DY1043" i="1"/>
  <c r="DW1046" i="1" l="1"/>
  <c r="DX1045" i="1"/>
  <c r="DZ1044" i="1"/>
  <c r="EA1044" i="1"/>
  <c r="DY1044" i="1"/>
  <c r="DZ1045" i="1" l="1"/>
  <c r="EA1045" i="1"/>
  <c r="DX1046" i="1"/>
  <c r="DW1047" i="1"/>
  <c r="DX1047" i="1" l="1"/>
  <c r="DW1048" i="1"/>
  <c r="DZ1046" i="1"/>
  <c r="EA1046" i="1"/>
  <c r="DY1046" i="1"/>
  <c r="DY1045" i="1"/>
  <c r="DX1048" i="1" l="1"/>
  <c r="DW1049" i="1"/>
  <c r="DY1047" i="1"/>
  <c r="DZ1047" i="1"/>
  <c r="EA1047" i="1"/>
  <c r="DX1049" i="1" l="1"/>
  <c r="DW1050" i="1"/>
  <c r="DY1048" i="1"/>
  <c r="DZ1048" i="1"/>
  <c r="EA1048" i="1"/>
  <c r="DW1051" i="1" l="1"/>
  <c r="DX1050" i="1"/>
  <c r="DZ1049" i="1"/>
  <c r="EA1049" i="1"/>
  <c r="DY1049" i="1"/>
  <c r="EA1050" i="1" l="1"/>
  <c r="DZ1050" i="1"/>
  <c r="DW1052" i="1"/>
  <c r="DX1051" i="1"/>
  <c r="EA1051" i="1" l="1"/>
  <c r="DZ1051" i="1"/>
  <c r="DX1052" i="1"/>
  <c r="DW1053" i="1"/>
  <c r="DY1050" i="1"/>
  <c r="DW1054" i="1" l="1"/>
  <c r="DX1053" i="1"/>
  <c r="DY1052" i="1"/>
  <c r="EA1052" i="1"/>
  <c r="DZ1052" i="1"/>
  <c r="DY1051" i="1"/>
  <c r="DZ1053" i="1" l="1"/>
  <c r="EA1053" i="1"/>
  <c r="DX1054" i="1"/>
  <c r="DW1055" i="1"/>
  <c r="DX1055" i="1" l="1"/>
  <c r="DW1056" i="1"/>
  <c r="DY1054" i="1"/>
  <c r="EA1054" i="1"/>
  <c r="DZ1054" i="1"/>
  <c r="DY1053" i="1"/>
  <c r="DW1057" i="1" l="1"/>
  <c r="DX1056" i="1"/>
  <c r="EA1055" i="1"/>
  <c r="DZ1055" i="1"/>
  <c r="DY1055" i="1"/>
  <c r="EA1056" i="1" l="1"/>
  <c r="DZ1056" i="1"/>
  <c r="DW1058" i="1"/>
  <c r="DX1057" i="1"/>
  <c r="DZ1057" i="1" l="1"/>
  <c r="EA1057" i="1"/>
  <c r="DW1059" i="1"/>
  <c r="DX1058" i="1"/>
  <c r="DY1056" i="1"/>
  <c r="DZ1058" i="1" l="1"/>
  <c r="EA1058" i="1"/>
  <c r="DX1059" i="1"/>
  <c r="DW1060" i="1"/>
  <c r="DY1057" i="1"/>
  <c r="DW1061" i="1" l="1"/>
  <c r="DX1060" i="1"/>
  <c r="DY1059" i="1"/>
  <c r="DZ1059" i="1"/>
  <c r="EA1059" i="1"/>
  <c r="DY1058" i="1"/>
  <c r="DZ1060" i="1" l="1"/>
  <c r="EA1060" i="1"/>
  <c r="DX1061" i="1"/>
  <c r="DW1062" i="1"/>
  <c r="DW1063" i="1" l="1"/>
  <c r="DX1062" i="1"/>
  <c r="DZ1061" i="1"/>
  <c r="EA1061" i="1"/>
  <c r="DY1061" i="1"/>
  <c r="DY1060" i="1"/>
  <c r="EA1062" i="1" l="1"/>
  <c r="DZ1062" i="1"/>
  <c r="DW1064" i="1"/>
  <c r="DX1063" i="1"/>
  <c r="EA1063" i="1" l="1"/>
  <c r="DZ1063" i="1"/>
  <c r="DX1064" i="1"/>
  <c r="DW1065" i="1"/>
  <c r="DY1062" i="1"/>
  <c r="DX1065" i="1" l="1"/>
  <c r="DW1066" i="1"/>
  <c r="DZ1064" i="1"/>
  <c r="EA1064" i="1"/>
  <c r="DY1064" i="1"/>
  <c r="DY1063" i="1"/>
  <c r="DX1066" i="1" l="1"/>
  <c r="DW1067" i="1"/>
  <c r="DZ1065" i="1"/>
  <c r="EA1065" i="1"/>
  <c r="DY1065" i="1"/>
  <c r="DW1068" i="1" l="1"/>
  <c r="DX1067" i="1"/>
  <c r="DY1066" i="1"/>
  <c r="DZ1066" i="1"/>
  <c r="EA1066" i="1"/>
  <c r="EA1067" i="1" l="1"/>
  <c r="DZ1067" i="1"/>
  <c r="DW1069" i="1"/>
  <c r="DX1068" i="1"/>
  <c r="DZ1068" i="1" l="1"/>
  <c r="EA1068" i="1"/>
  <c r="DX1069" i="1"/>
  <c r="DW1070" i="1"/>
  <c r="DY1067" i="1"/>
  <c r="DW1071" i="1" l="1"/>
  <c r="DX1070" i="1"/>
  <c r="DY1069" i="1"/>
  <c r="DZ1069" i="1"/>
  <c r="EA1069" i="1"/>
  <c r="DY1068" i="1"/>
  <c r="DZ1070" i="1" l="1"/>
  <c r="EA1070" i="1"/>
  <c r="DX1071" i="1"/>
  <c r="DW1072" i="1"/>
  <c r="DW1073" i="1" l="1"/>
  <c r="DX1072" i="1"/>
  <c r="DY1071" i="1"/>
  <c r="DZ1071" i="1"/>
  <c r="EA1071" i="1"/>
  <c r="DY1070" i="1"/>
  <c r="EA1072" i="1" l="1"/>
  <c r="DZ1072" i="1"/>
  <c r="DX1073" i="1"/>
  <c r="DW1074" i="1"/>
  <c r="DX1074" i="1" l="1"/>
  <c r="DW1075" i="1"/>
  <c r="DZ1073" i="1"/>
  <c r="EA1073" i="1"/>
  <c r="DY1073" i="1"/>
  <c r="DY1072" i="1"/>
  <c r="DW1076" i="1" l="1"/>
  <c r="DX1075" i="1"/>
  <c r="DY1074" i="1"/>
  <c r="DZ1074" i="1"/>
  <c r="EA1074" i="1"/>
  <c r="EA1075" i="1" l="1"/>
  <c r="DZ1075" i="1"/>
  <c r="DX1076" i="1"/>
  <c r="DW1077" i="1"/>
  <c r="DX1077" i="1" l="1"/>
  <c r="DW1078" i="1"/>
  <c r="EA1076" i="1"/>
  <c r="DZ1076" i="1"/>
  <c r="DY1076" i="1"/>
  <c r="DY1075" i="1"/>
  <c r="DX1078" i="1" l="1"/>
  <c r="DW1079" i="1"/>
  <c r="DY1077" i="1"/>
  <c r="DZ1077" i="1"/>
  <c r="EA1077" i="1"/>
  <c r="DW1080" i="1" l="1"/>
  <c r="DX1079" i="1"/>
  <c r="DY1078" i="1"/>
  <c r="DZ1078" i="1"/>
  <c r="EA1078" i="1"/>
  <c r="EA1079" i="1" l="1"/>
  <c r="DZ1079" i="1"/>
  <c r="DW1081" i="1"/>
  <c r="DX1080" i="1"/>
  <c r="DZ1080" i="1" l="1"/>
  <c r="EA1080" i="1"/>
  <c r="DX1081" i="1"/>
  <c r="DW1082" i="1"/>
  <c r="DY1079" i="1"/>
  <c r="DW1083" i="1" l="1"/>
  <c r="DX1082" i="1"/>
  <c r="DY1081" i="1"/>
  <c r="DZ1081" i="1"/>
  <c r="EA1081" i="1"/>
  <c r="DY1080" i="1"/>
  <c r="EA1082" i="1" l="1"/>
  <c r="DZ1082" i="1"/>
  <c r="DX1083" i="1"/>
  <c r="DW1084" i="1"/>
  <c r="DW1085" i="1" l="1"/>
  <c r="DX1084" i="1"/>
  <c r="DY1083" i="1"/>
  <c r="EA1083" i="1"/>
  <c r="DZ1083" i="1"/>
  <c r="DY1082" i="1"/>
  <c r="EA1084" i="1" l="1"/>
  <c r="DZ1084" i="1"/>
  <c r="DX1085" i="1"/>
  <c r="DW1086" i="1"/>
  <c r="DW1087" i="1" l="1"/>
  <c r="DX1086" i="1"/>
  <c r="DZ1085" i="1"/>
  <c r="EA1085" i="1"/>
  <c r="DY1085" i="1"/>
  <c r="DY1084" i="1"/>
  <c r="EA1086" i="1" l="1"/>
  <c r="DZ1086" i="1"/>
  <c r="DX1087" i="1"/>
  <c r="DW1088" i="1"/>
  <c r="DX1088" i="1" l="1"/>
  <c r="DW1089" i="1"/>
  <c r="DZ1087" i="1"/>
  <c r="EA1087" i="1"/>
  <c r="DY1087" i="1"/>
  <c r="DY1086" i="1"/>
  <c r="DW1090" i="1" l="1"/>
  <c r="DX1089" i="1"/>
  <c r="DZ1088" i="1"/>
  <c r="DY1088" i="1"/>
  <c r="EA1088" i="1"/>
  <c r="EA1089" i="1" l="1"/>
  <c r="DZ1089" i="1"/>
  <c r="DX1090" i="1"/>
  <c r="DW1091" i="1"/>
  <c r="DX1091" i="1" l="1"/>
  <c r="DW1092" i="1"/>
  <c r="DY1090" i="1"/>
  <c r="DZ1090" i="1"/>
  <c r="EA1090" i="1"/>
  <c r="DY1089" i="1"/>
  <c r="DW1093" i="1" l="1"/>
  <c r="DX1092" i="1"/>
  <c r="DY1091" i="1"/>
  <c r="DZ1091" i="1"/>
  <c r="EA1091" i="1"/>
  <c r="EA1092" i="1" l="1"/>
  <c r="DZ1092" i="1"/>
  <c r="DX1093" i="1"/>
  <c r="DW1094" i="1"/>
  <c r="DW1095" i="1" l="1"/>
  <c r="DX1094" i="1"/>
  <c r="DY1093" i="1"/>
  <c r="DZ1093" i="1"/>
  <c r="EA1093" i="1"/>
  <c r="DY1092" i="1"/>
  <c r="DZ1094" i="1" l="1"/>
  <c r="EA1094" i="1"/>
  <c r="DX1095" i="1"/>
  <c r="DW1096" i="1"/>
  <c r="DX1096" i="1" l="1"/>
  <c r="DW1097" i="1"/>
  <c r="DY1095" i="1"/>
  <c r="DZ1095" i="1"/>
  <c r="EA1095" i="1"/>
  <c r="DY1094" i="1"/>
  <c r="DX1097" i="1" l="1"/>
  <c r="DW1098" i="1"/>
  <c r="DY1096" i="1"/>
  <c r="DZ1096" i="1"/>
  <c r="EA1096" i="1"/>
  <c r="DW1099" i="1" l="1"/>
  <c r="DX1098" i="1"/>
  <c r="DZ1097" i="1"/>
  <c r="EA1097" i="1"/>
  <c r="DY1097" i="1"/>
  <c r="DZ1098" i="1" l="1"/>
  <c r="EA1098" i="1"/>
  <c r="DW1100" i="1"/>
  <c r="DX1099" i="1"/>
  <c r="EA1099" i="1" l="1"/>
  <c r="DZ1099" i="1"/>
  <c r="DX1100" i="1"/>
  <c r="DW1101" i="1"/>
  <c r="DY1098" i="1"/>
  <c r="DW1102" i="1" l="1"/>
  <c r="DX1101" i="1"/>
  <c r="DY1100" i="1"/>
  <c r="DZ1100" i="1"/>
  <c r="EA1100" i="1"/>
  <c r="DY1099" i="1"/>
  <c r="EA1101" i="1" l="1"/>
  <c r="DZ1101" i="1"/>
  <c r="DW1103" i="1"/>
  <c r="DX1102" i="1"/>
  <c r="DZ1102" i="1" l="1"/>
  <c r="EA1102" i="1"/>
  <c r="DX1103" i="1"/>
  <c r="DW1104" i="1"/>
  <c r="DY1101" i="1"/>
  <c r="DW1105" i="1" l="1"/>
  <c r="DX1104" i="1"/>
  <c r="DY1103" i="1"/>
  <c r="DZ1103" i="1"/>
  <c r="EA1103" i="1"/>
  <c r="DY1102" i="1"/>
  <c r="EA1104" i="1" l="1"/>
  <c r="DZ1104" i="1"/>
  <c r="DW1106" i="1"/>
  <c r="DX1105" i="1"/>
  <c r="DZ1105" i="1" l="1"/>
  <c r="EA1105" i="1"/>
  <c r="DW1107" i="1"/>
  <c r="DX1106" i="1"/>
  <c r="DY1104" i="1"/>
  <c r="EA1106" i="1" l="1"/>
  <c r="DZ1106" i="1"/>
  <c r="DX1107" i="1"/>
  <c r="DW1108" i="1"/>
  <c r="DY1105" i="1"/>
  <c r="DW1109" i="1" l="1"/>
  <c r="DX1108" i="1"/>
  <c r="DY1107" i="1"/>
  <c r="DZ1107" i="1"/>
  <c r="EA1107" i="1"/>
  <c r="DY1106" i="1"/>
  <c r="DZ1108" i="1" l="1"/>
  <c r="EA1108" i="1"/>
  <c r="DX1109" i="1"/>
  <c r="DW1110" i="1"/>
  <c r="DW1111" i="1" l="1"/>
  <c r="DX1110" i="1"/>
  <c r="DZ1109" i="1"/>
  <c r="EA1109" i="1"/>
  <c r="DY1109" i="1"/>
  <c r="DY1108" i="1"/>
  <c r="DZ1110" i="1" l="1"/>
  <c r="EA1110" i="1"/>
  <c r="DW1112" i="1"/>
  <c r="DX1111" i="1"/>
  <c r="EA1111" i="1" l="1"/>
  <c r="DZ1111" i="1"/>
  <c r="DX1112" i="1"/>
  <c r="DW1113" i="1"/>
  <c r="DY1110" i="1"/>
  <c r="DX1113" i="1" l="1"/>
  <c r="DW1114" i="1"/>
  <c r="DZ1112" i="1"/>
  <c r="EA1112" i="1"/>
  <c r="DY1112" i="1"/>
  <c r="DY1111" i="1"/>
  <c r="DX1114" i="1" l="1"/>
  <c r="DW1115" i="1"/>
  <c r="DY1113" i="1"/>
  <c r="DZ1113" i="1"/>
  <c r="EA1113" i="1"/>
  <c r="DW1116" i="1" l="1"/>
  <c r="DX1115" i="1"/>
  <c r="DY1114" i="1"/>
  <c r="DZ1114" i="1"/>
  <c r="EA1114" i="1"/>
  <c r="DZ1115" i="1" l="1"/>
  <c r="EA1115" i="1"/>
  <c r="DW1117" i="1"/>
  <c r="DX1116" i="1"/>
  <c r="EA1116" i="1" l="1"/>
  <c r="DZ1116" i="1"/>
  <c r="DW1118" i="1"/>
  <c r="DX1117" i="1"/>
  <c r="DY1115" i="1"/>
  <c r="DZ1117" i="1" l="1"/>
  <c r="EA1117" i="1"/>
  <c r="DW1119" i="1"/>
  <c r="DX1118" i="1"/>
  <c r="DY1116" i="1"/>
  <c r="DZ1118" i="1" l="1"/>
  <c r="EA1118" i="1"/>
  <c r="DX1119" i="1"/>
  <c r="DW1120" i="1"/>
  <c r="DY1117" i="1"/>
  <c r="DX1120" i="1" l="1"/>
  <c r="DW1121" i="1"/>
  <c r="DY1119" i="1"/>
  <c r="DZ1119" i="1"/>
  <c r="EA1119" i="1"/>
  <c r="DY1118" i="1"/>
  <c r="DX1121" i="1" l="1"/>
  <c r="DW1122" i="1"/>
  <c r="DY1120" i="1"/>
  <c r="EA1120" i="1"/>
  <c r="DZ1120" i="1"/>
  <c r="DX1122" i="1" l="1"/>
  <c r="DW1123" i="1"/>
  <c r="DZ1121" i="1"/>
  <c r="EA1121" i="1"/>
  <c r="DY1121" i="1"/>
  <c r="DW1124" i="1" l="1"/>
  <c r="DX1123" i="1"/>
  <c r="DY1122" i="1"/>
  <c r="DZ1122" i="1"/>
  <c r="EA1122" i="1"/>
  <c r="EA1123" i="1" l="1"/>
  <c r="DZ1123" i="1"/>
  <c r="DX1124" i="1"/>
  <c r="DW1125" i="1"/>
  <c r="DX1125" i="1" l="1"/>
  <c r="DW1126" i="1"/>
  <c r="EA1124" i="1"/>
  <c r="DY1124" i="1"/>
  <c r="DZ1124" i="1"/>
  <c r="DY1123" i="1"/>
  <c r="DX1126" i="1" l="1"/>
  <c r="DW1127" i="1"/>
  <c r="DY1125" i="1"/>
  <c r="DZ1125" i="1"/>
  <c r="EA1125" i="1"/>
  <c r="DW1128" i="1" l="1"/>
  <c r="DX1127" i="1"/>
  <c r="DY1126" i="1"/>
  <c r="DZ1126" i="1"/>
  <c r="EA1126" i="1"/>
  <c r="EA1127" i="1" l="1"/>
  <c r="DZ1127" i="1"/>
  <c r="DW1129" i="1"/>
  <c r="DX1128" i="1"/>
  <c r="EA1128" i="1" l="1"/>
  <c r="DZ1128" i="1"/>
  <c r="DX1129" i="1"/>
  <c r="DW1130" i="1"/>
  <c r="DY1127" i="1"/>
  <c r="DW1131" i="1" l="1"/>
  <c r="DX1130" i="1"/>
  <c r="DY1129" i="1"/>
  <c r="DZ1129" i="1"/>
  <c r="EA1129" i="1"/>
  <c r="DY1128" i="1"/>
  <c r="EA1130" i="1" l="1"/>
  <c r="DZ1130" i="1"/>
  <c r="DX1131" i="1"/>
  <c r="DW1132" i="1"/>
  <c r="DX1132" i="1" l="1"/>
  <c r="DW1133" i="1"/>
  <c r="DY1131" i="1"/>
  <c r="EA1131" i="1"/>
  <c r="DZ1131" i="1"/>
  <c r="DY1130" i="1"/>
  <c r="DW1134" i="1" l="1"/>
  <c r="DX1133" i="1"/>
  <c r="DZ1132" i="1"/>
  <c r="DY1132" i="1"/>
  <c r="EA1132" i="1"/>
  <c r="DZ1133" i="1" l="1"/>
  <c r="EA1133" i="1"/>
  <c r="DW1135" i="1"/>
  <c r="DX1134" i="1"/>
  <c r="EA1134" i="1" l="1"/>
  <c r="DZ1134" i="1"/>
  <c r="DW1136" i="1"/>
  <c r="DX1135" i="1"/>
  <c r="DY1133" i="1"/>
  <c r="EA1135" i="1" l="1"/>
  <c r="DZ1135" i="1"/>
  <c r="DX1136" i="1"/>
  <c r="DW1137" i="1"/>
  <c r="DY1134" i="1"/>
  <c r="DW1138" i="1" l="1"/>
  <c r="DX1137" i="1"/>
  <c r="DY1136" i="1"/>
  <c r="DZ1136" i="1"/>
  <c r="EA1136" i="1"/>
  <c r="DY1135" i="1"/>
  <c r="EA1137" i="1" l="1"/>
  <c r="DZ1137" i="1"/>
  <c r="DX1138" i="1"/>
  <c r="DW1139" i="1"/>
  <c r="DW1140" i="1" l="1"/>
  <c r="DX1139" i="1"/>
  <c r="DY1138" i="1" s="1"/>
  <c r="DZ1138" i="1"/>
  <c r="EA1138" i="1"/>
  <c r="DY1137" i="1"/>
  <c r="DZ1139" i="1" l="1"/>
  <c r="EA1139" i="1"/>
  <c r="DW1141" i="1"/>
  <c r="DX1140" i="1"/>
  <c r="EA1140" i="1" l="1"/>
  <c r="DZ1140" i="1"/>
  <c r="DX1141" i="1"/>
  <c r="DW1142" i="1"/>
  <c r="DY1139" i="1"/>
  <c r="DW1143" i="1" l="1"/>
  <c r="DX1142" i="1"/>
  <c r="DY1141" i="1"/>
  <c r="DZ1141" i="1"/>
  <c r="EA1141" i="1"/>
  <c r="DY1140" i="1"/>
  <c r="DZ1142" i="1" l="1"/>
  <c r="EA1142" i="1"/>
  <c r="DX1143" i="1"/>
  <c r="DW1144" i="1"/>
  <c r="DZ1143" i="1" l="1"/>
  <c r="EA1143" i="1"/>
  <c r="DX1144" i="1"/>
  <c r="DW1145" i="1"/>
  <c r="DY1142" i="1"/>
  <c r="DX1145" i="1" l="1"/>
  <c r="DW1146" i="1"/>
  <c r="DY1144" i="1"/>
  <c r="DZ1144" i="1"/>
  <c r="EA1144" i="1"/>
  <c r="DY1143" i="1"/>
  <c r="DW1147" i="1" l="1"/>
  <c r="DX1146" i="1"/>
  <c r="DZ1145" i="1"/>
  <c r="EA1145" i="1"/>
  <c r="DY1145" i="1"/>
  <c r="DZ1146" i="1" l="1"/>
  <c r="EA1146" i="1"/>
  <c r="DW1148" i="1"/>
  <c r="DX1147" i="1"/>
  <c r="EA1147" i="1" l="1"/>
  <c r="DZ1147" i="1"/>
  <c r="DX1148" i="1"/>
  <c r="DW1149" i="1"/>
  <c r="DY1146" i="1"/>
  <c r="DW1150" i="1" l="1"/>
  <c r="DX1149" i="1"/>
  <c r="DY1148" i="1"/>
  <c r="DZ1148" i="1"/>
  <c r="EA1148" i="1"/>
  <c r="DY1147" i="1"/>
  <c r="EA1149" i="1" l="1"/>
  <c r="DZ1149" i="1"/>
  <c r="DX1150" i="1"/>
  <c r="DW1151" i="1"/>
  <c r="DX1151" i="1" l="1"/>
  <c r="DW1152" i="1"/>
  <c r="DY1150" i="1"/>
  <c r="DZ1150" i="1"/>
  <c r="EA1150" i="1"/>
  <c r="DY1149" i="1"/>
  <c r="DW1153" i="1" l="1"/>
  <c r="DX1152" i="1"/>
  <c r="DY1151" i="1"/>
  <c r="DZ1151" i="1"/>
  <c r="EA1151" i="1"/>
  <c r="EA1152" i="1" l="1"/>
  <c r="DZ1152" i="1"/>
  <c r="DW1154" i="1"/>
  <c r="DX1153" i="1"/>
  <c r="DZ1153" i="1" l="1"/>
  <c r="EA1153" i="1"/>
  <c r="DW1155" i="1"/>
  <c r="DX1154" i="1"/>
  <c r="DY1152" i="1"/>
  <c r="DZ1154" i="1" l="1"/>
  <c r="EA1154" i="1"/>
  <c r="DX1155" i="1"/>
  <c r="DW1156" i="1"/>
  <c r="DY1153" i="1"/>
  <c r="DW1157" i="1" l="1"/>
  <c r="DX1156" i="1"/>
  <c r="DY1155" i="1"/>
  <c r="DZ1155" i="1"/>
  <c r="EA1155" i="1"/>
  <c r="DY1154" i="1"/>
  <c r="DZ1156" i="1" l="1"/>
  <c r="EA1156" i="1"/>
  <c r="DX1157" i="1"/>
  <c r="DW1158" i="1"/>
  <c r="DX1158" i="1" l="1"/>
  <c r="DW1159" i="1"/>
  <c r="DZ1157" i="1"/>
  <c r="EA1157" i="1"/>
  <c r="DY1157" i="1"/>
  <c r="DY1156" i="1"/>
  <c r="DW1160" i="1" l="1"/>
  <c r="DX1159" i="1"/>
  <c r="DZ1158" i="1"/>
  <c r="EA1158" i="1"/>
  <c r="DY1158" i="1"/>
  <c r="EA1159" i="1" l="1"/>
  <c r="DZ1159" i="1"/>
  <c r="DX1160" i="1"/>
  <c r="DW1161" i="1"/>
  <c r="DW1162" i="1" l="1"/>
  <c r="DX1161" i="1"/>
  <c r="DZ1160" i="1"/>
  <c r="EA1160" i="1"/>
  <c r="DY1160" i="1"/>
  <c r="DY1159" i="1"/>
  <c r="DZ1161" i="1" l="1"/>
  <c r="EA1161" i="1"/>
  <c r="DX1162" i="1"/>
  <c r="DW1163" i="1"/>
  <c r="DW1164" i="1" l="1"/>
  <c r="DX1163" i="1"/>
  <c r="DY1162" i="1"/>
  <c r="DZ1162" i="1"/>
  <c r="EA1162" i="1"/>
  <c r="DY1161" i="1"/>
  <c r="DZ1163" i="1" l="1"/>
  <c r="EA1163" i="1"/>
  <c r="DW1165" i="1"/>
  <c r="DX1164" i="1"/>
  <c r="EA1164" i="1" l="1"/>
  <c r="DZ1164" i="1"/>
  <c r="DW1166" i="1"/>
  <c r="DX1165" i="1"/>
  <c r="DY1163" i="1"/>
  <c r="DZ1165" i="1" l="1"/>
  <c r="EA1165" i="1"/>
  <c r="DW1167" i="1"/>
  <c r="DX1166" i="1"/>
  <c r="DY1164" i="1"/>
  <c r="DZ1166" i="1" l="1"/>
  <c r="EA1166" i="1"/>
  <c r="DX1167" i="1"/>
  <c r="DW1168" i="1"/>
  <c r="DY1165" i="1"/>
  <c r="DX1168" i="1" l="1"/>
  <c r="DW1169" i="1"/>
  <c r="DY1167" i="1"/>
  <c r="DZ1167" i="1"/>
  <c r="EA1167" i="1"/>
  <c r="DY1166" i="1"/>
  <c r="DX1169" i="1" l="1"/>
  <c r="DW1170" i="1"/>
  <c r="DY1168" i="1"/>
  <c r="DZ1168" i="1"/>
  <c r="EA1168" i="1"/>
  <c r="DX1170" i="1" l="1"/>
  <c r="DW1171" i="1"/>
  <c r="DZ1169" i="1"/>
  <c r="EA1169" i="1"/>
  <c r="DY1169" i="1"/>
  <c r="DW1172" i="1" l="1"/>
  <c r="DX1171" i="1"/>
  <c r="DY1170" i="1"/>
  <c r="DZ1170" i="1"/>
  <c r="EA1170" i="1"/>
  <c r="EA1171" i="1" l="1"/>
  <c r="DZ1171" i="1"/>
  <c r="DX1172" i="1"/>
  <c r="DW1173" i="1"/>
  <c r="DX1173" i="1" l="1"/>
  <c r="DW1174" i="1"/>
  <c r="EA1172" i="1"/>
  <c r="DY1172" i="1"/>
  <c r="DZ1172" i="1"/>
  <c r="DY1171" i="1"/>
  <c r="DX1174" i="1" l="1"/>
  <c r="DW1175" i="1"/>
  <c r="DY1173" i="1"/>
  <c r="DZ1173" i="1"/>
  <c r="EA1173" i="1"/>
  <c r="DW1176" i="1" l="1"/>
  <c r="DX1175" i="1"/>
  <c r="DY1174" i="1"/>
  <c r="DZ1174" i="1"/>
  <c r="EA1174" i="1"/>
  <c r="EA1175" i="1" l="1"/>
  <c r="DZ1175" i="1"/>
  <c r="DW1177" i="1"/>
  <c r="DX1176" i="1"/>
  <c r="EA1176" i="1" l="1"/>
  <c r="DZ1176" i="1"/>
  <c r="DX1177" i="1"/>
  <c r="DW1178" i="1"/>
  <c r="DY1175" i="1"/>
  <c r="DW1179" i="1" l="1"/>
  <c r="DX1178" i="1"/>
  <c r="DY1177" i="1"/>
  <c r="DZ1177" i="1"/>
  <c r="EA1177" i="1"/>
  <c r="DY1176" i="1"/>
  <c r="EA1178" i="1" l="1"/>
  <c r="DZ1178" i="1"/>
  <c r="DX1179" i="1"/>
  <c r="DW1180" i="1"/>
  <c r="DX1180" i="1" l="1"/>
  <c r="DW1181" i="1"/>
  <c r="DY1179" i="1"/>
  <c r="EA1179" i="1"/>
  <c r="DZ1179" i="1"/>
  <c r="DY1178" i="1"/>
  <c r="DW1182" i="1" l="1"/>
  <c r="DX1181" i="1"/>
  <c r="DY1180" i="1" s="1"/>
  <c r="DZ1180" i="1"/>
  <c r="EA1180" i="1"/>
  <c r="DZ1181" i="1" l="1"/>
  <c r="EA1181" i="1"/>
  <c r="DW1183" i="1"/>
  <c r="DX1182" i="1"/>
  <c r="EA1182" i="1" l="1"/>
  <c r="DZ1182" i="1"/>
  <c r="DW1184" i="1"/>
  <c r="DX1183" i="1"/>
  <c r="DY1181" i="1"/>
  <c r="EA1183" i="1" l="1"/>
  <c r="DZ1183" i="1"/>
  <c r="DX1184" i="1"/>
  <c r="DW1185" i="1"/>
  <c r="DY1182" i="1"/>
  <c r="DW1186" i="1" l="1"/>
  <c r="DX1185" i="1"/>
  <c r="DY1184" i="1" s="1"/>
  <c r="DZ1184" i="1"/>
  <c r="EA1184" i="1"/>
  <c r="DY1183" i="1"/>
  <c r="EA1185" i="1" l="1"/>
  <c r="DZ1185" i="1"/>
  <c r="DX1186" i="1"/>
  <c r="DW1187" i="1"/>
  <c r="DX1187" i="1" l="1"/>
  <c r="DW1188" i="1"/>
  <c r="DY1186" i="1"/>
  <c r="DZ1186" i="1"/>
  <c r="EA1186" i="1"/>
  <c r="DY1185" i="1"/>
  <c r="DW1189" i="1" l="1"/>
  <c r="DX1188" i="1"/>
  <c r="DY1187" i="1" s="1"/>
  <c r="DZ1187" i="1"/>
  <c r="EA1187" i="1"/>
  <c r="EA1188" i="1" l="1"/>
  <c r="DZ1188" i="1"/>
  <c r="DX1189" i="1"/>
  <c r="DW1190" i="1"/>
  <c r="DW1191" i="1" l="1"/>
  <c r="DX1190" i="1"/>
  <c r="DY1189" i="1" s="1"/>
  <c r="DZ1189" i="1"/>
  <c r="EA1189" i="1"/>
  <c r="DY1188" i="1"/>
  <c r="EA1190" i="1" l="1"/>
  <c r="DZ1190" i="1"/>
  <c r="DX1191" i="1"/>
  <c r="DW1192" i="1"/>
  <c r="DX1192" i="1" l="1"/>
  <c r="DW1193" i="1"/>
  <c r="DY1191" i="1"/>
  <c r="EA1191" i="1"/>
  <c r="DZ1191" i="1"/>
  <c r="DY1190" i="1"/>
  <c r="DX1193" i="1" l="1"/>
  <c r="DW1194" i="1"/>
  <c r="DY1192" i="1"/>
  <c r="DZ1192" i="1"/>
  <c r="EA1192" i="1"/>
  <c r="DW1195" i="1" l="1"/>
  <c r="DX1194" i="1"/>
  <c r="DZ1193" i="1"/>
  <c r="EA1193" i="1"/>
  <c r="DY1193" i="1"/>
  <c r="DZ1194" i="1" l="1"/>
  <c r="EA1194" i="1"/>
  <c r="DW1196" i="1"/>
  <c r="DX1195" i="1"/>
  <c r="EA1195" i="1" l="1"/>
  <c r="DZ1195" i="1"/>
  <c r="DX1196" i="1"/>
  <c r="DW1197" i="1"/>
  <c r="DY1194" i="1"/>
  <c r="DW1198" i="1" l="1"/>
  <c r="DX1197" i="1"/>
  <c r="DY1196" i="1"/>
  <c r="DZ1196" i="1"/>
  <c r="EA1196" i="1"/>
  <c r="DY1195" i="1"/>
  <c r="DZ1197" i="1" l="1"/>
  <c r="EA1197" i="1"/>
  <c r="DX1198" i="1"/>
  <c r="DW1199" i="1"/>
  <c r="DX1199" i="1" l="1"/>
  <c r="DW1200" i="1"/>
  <c r="DY1198" i="1"/>
  <c r="DZ1198" i="1"/>
  <c r="EA1198" i="1"/>
  <c r="DY1197" i="1"/>
  <c r="DW1201" i="1" l="1"/>
  <c r="DX1200" i="1"/>
  <c r="DY1199" i="1"/>
  <c r="EA1199" i="1"/>
  <c r="DZ1199" i="1"/>
  <c r="EA1200" i="1" l="1"/>
  <c r="DZ1200" i="1"/>
  <c r="DW1202" i="1"/>
  <c r="DX1201" i="1"/>
  <c r="DZ1201" i="1" l="1"/>
  <c r="EA1201" i="1"/>
  <c r="DW1203" i="1"/>
  <c r="DX1202" i="1"/>
  <c r="DY1200" i="1"/>
  <c r="DZ1202" i="1" l="1"/>
  <c r="EA1202" i="1"/>
  <c r="DX1203" i="1"/>
  <c r="DW1204" i="1"/>
  <c r="DY1201" i="1"/>
  <c r="DW1205" i="1" l="1"/>
  <c r="DX1204" i="1"/>
  <c r="DY1203" i="1" s="1"/>
  <c r="EA1203" i="1"/>
  <c r="DZ1203" i="1"/>
  <c r="DY1202" i="1"/>
  <c r="DZ1204" i="1" l="1"/>
  <c r="EA1204" i="1"/>
  <c r="DX1205" i="1"/>
  <c r="DW1206" i="1"/>
  <c r="DW1207" i="1" l="1"/>
  <c r="DX1206" i="1"/>
  <c r="DZ1205" i="1"/>
  <c r="EA1205" i="1"/>
  <c r="DY1205" i="1"/>
  <c r="DY1204" i="1"/>
  <c r="EA1206" i="1" l="1"/>
  <c r="DZ1206" i="1"/>
  <c r="DX1207" i="1"/>
  <c r="DW1208" i="1"/>
  <c r="DX1208" i="1" l="1"/>
  <c r="DW1209" i="1"/>
  <c r="EA1207" i="1"/>
  <c r="DZ1207" i="1"/>
  <c r="DY1207" i="1"/>
  <c r="DY1206" i="1"/>
  <c r="DX1209" i="1" l="1"/>
  <c r="DW1210" i="1"/>
  <c r="DZ1208" i="1"/>
  <c r="EA1208" i="1"/>
  <c r="DY1208" i="1"/>
  <c r="DX1210" i="1" l="1"/>
  <c r="DW1211" i="1"/>
  <c r="DY1209" i="1"/>
  <c r="DZ1209" i="1"/>
  <c r="EA1209" i="1"/>
  <c r="DW1212" i="1" l="1"/>
  <c r="DX1211" i="1"/>
  <c r="DY1210" i="1"/>
  <c r="DZ1210" i="1"/>
  <c r="EA1210" i="1"/>
  <c r="DZ1211" i="1" l="1"/>
  <c r="EA1211" i="1"/>
  <c r="DW1213" i="1"/>
  <c r="DX1212" i="1"/>
  <c r="EA1212" i="1" l="1"/>
  <c r="DZ1212" i="1"/>
  <c r="DX1213" i="1"/>
  <c r="DW1214" i="1"/>
  <c r="DY1211" i="1"/>
  <c r="DW1215" i="1" l="1"/>
  <c r="DX1214" i="1"/>
  <c r="DY1213" i="1"/>
  <c r="DZ1213" i="1"/>
  <c r="EA1213" i="1"/>
  <c r="DY1212" i="1"/>
  <c r="DZ1214" i="1" l="1"/>
  <c r="EA1214" i="1"/>
  <c r="DX1215" i="1"/>
  <c r="DW1216" i="1"/>
  <c r="DW1217" i="1" l="1"/>
  <c r="DX1216" i="1"/>
  <c r="DY1215" i="1"/>
  <c r="DZ1215" i="1"/>
  <c r="EA1215" i="1"/>
  <c r="DY1214" i="1"/>
  <c r="DZ1216" i="1" l="1"/>
  <c r="EA1216" i="1"/>
  <c r="DX1217" i="1"/>
  <c r="DW1218" i="1"/>
  <c r="DX1218" i="1" l="1"/>
  <c r="DW1219" i="1"/>
  <c r="DZ1217" i="1"/>
  <c r="EA1217" i="1"/>
  <c r="DY1217" i="1"/>
  <c r="DY1216" i="1"/>
  <c r="DW1220" i="1" l="1"/>
  <c r="DX1219" i="1"/>
  <c r="DY1218" i="1" s="1"/>
  <c r="DZ1218" i="1"/>
  <c r="EA1218" i="1"/>
  <c r="EA1219" i="1" l="1"/>
  <c r="DZ1219" i="1"/>
  <c r="DX1220" i="1"/>
  <c r="DW1221" i="1"/>
  <c r="DX1221" i="1" l="1"/>
  <c r="DW1222" i="1"/>
  <c r="EA1220" i="1"/>
  <c r="DY1220" i="1"/>
  <c r="DZ1220" i="1"/>
  <c r="DY1219" i="1"/>
  <c r="DX1222" i="1" l="1"/>
  <c r="DW1223" i="1"/>
  <c r="DY1221" i="1"/>
  <c r="DZ1221" i="1"/>
  <c r="EA1221" i="1"/>
  <c r="DW1224" i="1" l="1"/>
  <c r="DX1223" i="1"/>
  <c r="DY1222" i="1" s="1"/>
  <c r="DZ1222" i="1"/>
  <c r="EA1222" i="1"/>
  <c r="EA1223" i="1" l="1"/>
  <c r="DZ1223" i="1"/>
  <c r="DW1225" i="1"/>
  <c r="DX1224" i="1"/>
  <c r="EA1224" i="1" l="1"/>
  <c r="DZ1224" i="1"/>
  <c r="DW1226" i="1"/>
  <c r="DX1225" i="1"/>
  <c r="DY1223" i="1"/>
  <c r="DZ1225" i="1" l="1"/>
  <c r="EA1225" i="1"/>
  <c r="DW1227" i="1"/>
  <c r="DX1226" i="1"/>
  <c r="DY1224" i="1"/>
  <c r="EA1226" i="1" l="1"/>
  <c r="DZ1226" i="1"/>
  <c r="DX1227" i="1"/>
  <c r="DW1228" i="1"/>
  <c r="DY1225" i="1"/>
  <c r="DX1228" i="1" l="1"/>
  <c r="DW1229" i="1"/>
  <c r="DY1227" i="1"/>
  <c r="EA1227" i="1"/>
  <c r="DZ1227" i="1"/>
  <c r="DY1226" i="1"/>
  <c r="DX1229" i="1" l="1"/>
  <c r="DW1230" i="1"/>
  <c r="DZ1228" i="1"/>
  <c r="DY1228" i="1"/>
  <c r="EA1228" i="1"/>
  <c r="DW1231" i="1" l="1"/>
  <c r="DX1230" i="1"/>
  <c r="DZ1229" i="1"/>
  <c r="EA1229" i="1"/>
  <c r="DY1229" i="1"/>
  <c r="EA1230" i="1" l="1"/>
  <c r="DZ1230" i="1"/>
  <c r="DW1232" i="1"/>
  <c r="DX1231" i="1"/>
  <c r="EA1231" i="1" l="1"/>
  <c r="DZ1231" i="1"/>
  <c r="DX1232" i="1"/>
  <c r="DW1233" i="1"/>
  <c r="DY1230" i="1"/>
  <c r="EA1232" i="1" l="1"/>
  <c r="DZ1232" i="1"/>
  <c r="DY1231" i="1"/>
  <c r="DW1234" i="1"/>
  <c r="DX1233" i="1"/>
  <c r="EA1233" i="1" l="1"/>
  <c r="DZ1233" i="1"/>
  <c r="DY1232" i="1"/>
  <c r="DX1234" i="1"/>
  <c r="DW1235" i="1"/>
  <c r="DX1235" i="1" l="1"/>
  <c r="DW1236" i="1"/>
  <c r="DY1234" i="1"/>
  <c r="DZ1234" i="1"/>
  <c r="EA1234" i="1"/>
  <c r="DY1233" i="1"/>
  <c r="DW1237" i="1" l="1"/>
  <c r="DX1236" i="1"/>
  <c r="EA1235" i="1"/>
  <c r="DZ1235" i="1"/>
  <c r="EA1236" i="1" l="1"/>
  <c r="DZ1236" i="1"/>
  <c r="DY1235" i="1"/>
  <c r="DX1237" i="1"/>
  <c r="DW1238" i="1"/>
  <c r="DW1239" i="1" l="1"/>
  <c r="DX1238" i="1"/>
  <c r="DY1237" i="1" s="1"/>
  <c r="EA1237" i="1"/>
  <c r="DZ1237" i="1"/>
  <c r="DY1236" i="1"/>
  <c r="EA1238" i="1" l="1"/>
  <c r="DZ1238" i="1"/>
  <c r="DX1239" i="1"/>
  <c r="DW1240" i="1"/>
  <c r="DZ1239" i="1" l="1"/>
  <c r="EA1239" i="1"/>
  <c r="DX1240" i="1"/>
  <c r="DW1241" i="1"/>
  <c r="DY1238" i="1"/>
  <c r="DW1242" i="1" l="1"/>
  <c r="DX1241" i="1"/>
  <c r="DY1240" i="1" s="1"/>
  <c r="DZ1240" i="1"/>
  <c r="EA1240" i="1"/>
  <c r="DY1239" i="1"/>
  <c r="DZ1241" i="1" l="1"/>
  <c r="EA1241" i="1"/>
  <c r="DX1242" i="1"/>
  <c r="DW1243" i="1"/>
  <c r="DW1244" i="1" l="1"/>
  <c r="DX1243" i="1"/>
  <c r="DY1242" i="1" s="1"/>
  <c r="DZ1242" i="1"/>
  <c r="EA1242" i="1"/>
  <c r="DY1241" i="1"/>
  <c r="DZ1243" i="1" l="1"/>
  <c r="EA1243" i="1"/>
  <c r="DX1244" i="1"/>
  <c r="DW1245" i="1"/>
  <c r="DW1246" i="1" l="1"/>
  <c r="DX1245" i="1"/>
  <c r="DY1244" i="1" s="1"/>
  <c r="EA1244" i="1"/>
  <c r="DZ1244" i="1"/>
  <c r="DY1243" i="1"/>
  <c r="DZ1245" i="1" l="1"/>
  <c r="EA1245" i="1"/>
  <c r="DX1246" i="1"/>
  <c r="DW1247" i="1"/>
  <c r="DX1247" i="1" l="1"/>
  <c r="DW1248" i="1"/>
  <c r="DY1246" i="1"/>
  <c r="DZ1246" i="1"/>
  <c r="EA1246" i="1"/>
  <c r="DY1245" i="1"/>
  <c r="DW1249" i="1" l="1"/>
  <c r="DX1248" i="1"/>
  <c r="DY1247" i="1" s="1"/>
  <c r="DZ1247" i="1"/>
  <c r="EA1247" i="1"/>
  <c r="EA1248" i="1" l="1"/>
  <c r="DZ1248" i="1"/>
  <c r="DX1249" i="1"/>
  <c r="DW1250" i="1"/>
  <c r="DW1251" i="1" l="1"/>
  <c r="DX1250" i="1"/>
  <c r="DZ1249" i="1"/>
  <c r="EA1249" i="1"/>
  <c r="DY1249" i="1"/>
  <c r="DY1248" i="1"/>
  <c r="EA1250" i="1" l="1"/>
  <c r="DZ1250" i="1"/>
  <c r="DX1251" i="1"/>
  <c r="DW1252" i="1"/>
  <c r="DW1253" i="1" l="1"/>
  <c r="DX1252" i="1"/>
  <c r="DY1251" i="1" s="1"/>
  <c r="DZ1251" i="1"/>
  <c r="EA1251" i="1"/>
  <c r="DY1250" i="1"/>
  <c r="DZ1252" i="1" l="1"/>
  <c r="EA1252" i="1"/>
  <c r="DW1254" i="1"/>
  <c r="DX1253" i="1"/>
  <c r="DZ1253" i="1" l="1"/>
  <c r="EA1253" i="1"/>
  <c r="DW1255" i="1"/>
  <c r="DX1254" i="1"/>
  <c r="DY1252" i="1"/>
  <c r="DZ1254" i="1" l="1"/>
  <c r="EA1254" i="1"/>
  <c r="DW1256" i="1"/>
  <c r="DX1255" i="1"/>
  <c r="DY1253" i="1"/>
  <c r="EA1255" i="1" l="1"/>
  <c r="DZ1255" i="1"/>
  <c r="DX1256" i="1"/>
  <c r="DW1257" i="1"/>
  <c r="DY1254" i="1"/>
  <c r="DW1258" i="1" l="1"/>
  <c r="DX1257" i="1"/>
  <c r="DZ1256" i="1"/>
  <c r="EA1256" i="1"/>
  <c r="DY1255" i="1"/>
  <c r="DZ1257" i="1" l="1"/>
  <c r="EA1257" i="1"/>
  <c r="DY1256" i="1"/>
  <c r="DX1258" i="1"/>
  <c r="DW1259" i="1"/>
  <c r="DW1260" i="1" l="1"/>
  <c r="DX1259" i="1"/>
  <c r="DY1258" i="1" s="1"/>
  <c r="DZ1258" i="1"/>
  <c r="EA1258" i="1"/>
  <c r="DY1257" i="1"/>
  <c r="DZ1259" i="1" l="1"/>
  <c r="EA1259" i="1"/>
  <c r="DW1261" i="1"/>
  <c r="DX1260" i="1"/>
  <c r="DZ1260" i="1" l="1"/>
  <c r="EA1260" i="1"/>
  <c r="DX1261" i="1"/>
  <c r="DW1262" i="1"/>
  <c r="DY1259" i="1"/>
  <c r="DZ1261" i="1" l="1"/>
  <c r="EA1261" i="1"/>
  <c r="DW1263" i="1"/>
  <c r="DX1262" i="1"/>
  <c r="DY1260" i="1"/>
  <c r="EA1262" i="1" l="1"/>
  <c r="DZ1262" i="1"/>
  <c r="DW1264" i="1"/>
  <c r="DX1263" i="1"/>
  <c r="DY1261" i="1"/>
  <c r="EA1263" i="1" l="1"/>
  <c r="DZ1263" i="1"/>
  <c r="DW1265" i="1"/>
  <c r="DX1264" i="1"/>
  <c r="DY1262" i="1"/>
  <c r="EA1264" i="1" l="1"/>
  <c r="DZ1264" i="1"/>
  <c r="DX1265" i="1"/>
  <c r="DW1266" i="1"/>
  <c r="DY1263" i="1"/>
  <c r="DX1266" i="1" l="1"/>
  <c r="DW1267" i="1"/>
  <c r="EA1265" i="1"/>
  <c r="DZ1265" i="1"/>
  <c r="DY1265" i="1"/>
  <c r="DY1264" i="1"/>
  <c r="DX1267" i="1" l="1"/>
  <c r="DW1268" i="1"/>
  <c r="DY1266" i="1"/>
  <c r="DZ1266" i="1"/>
  <c r="EA1266" i="1"/>
  <c r="DW1269" i="1" l="1"/>
  <c r="DX1268" i="1"/>
  <c r="EA1267" i="1"/>
  <c r="DZ1267" i="1"/>
  <c r="DY1267" i="1"/>
  <c r="DZ1268" i="1" l="1"/>
  <c r="EA1268" i="1"/>
  <c r="DX1269" i="1"/>
  <c r="DW1270" i="1"/>
  <c r="DW1271" i="1" l="1"/>
  <c r="DX1270" i="1"/>
  <c r="EA1269" i="1"/>
  <c r="DZ1269" i="1"/>
  <c r="DY1269" i="1"/>
  <c r="DY1268" i="1"/>
  <c r="EA1270" i="1" l="1"/>
  <c r="DZ1270" i="1"/>
  <c r="DW1272" i="1"/>
  <c r="DX1271" i="1"/>
  <c r="DZ1271" i="1" l="1"/>
  <c r="EA1271" i="1"/>
  <c r="DX1272" i="1"/>
  <c r="DW1273" i="1"/>
  <c r="DY1270" i="1"/>
  <c r="DW1274" i="1" l="1"/>
  <c r="DX1273" i="1"/>
  <c r="DY1271" i="1"/>
  <c r="DZ1272" i="1"/>
  <c r="EA1272" i="1"/>
  <c r="DY1272" i="1" l="1"/>
  <c r="DZ1273" i="1"/>
  <c r="EA1273" i="1"/>
  <c r="DW1275" i="1"/>
  <c r="DX1274" i="1"/>
  <c r="EA1274" i="1" l="1"/>
  <c r="DZ1274" i="1"/>
  <c r="DY1273" i="1"/>
  <c r="DW1276" i="1"/>
  <c r="DX1275" i="1"/>
  <c r="EA1275" i="1" l="1"/>
  <c r="DZ1275" i="1"/>
  <c r="DW1277" i="1"/>
  <c r="DX1276" i="1"/>
  <c r="DY1274" i="1"/>
  <c r="DZ1276" i="1" l="1"/>
  <c r="EA1276" i="1"/>
  <c r="DX1277" i="1"/>
  <c r="DW1278" i="1"/>
  <c r="DY1275" i="1"/>
  <c r="DX1278" i="1" l="1"/>
  <c r="DW1279" i="1"/>
  <c r="EA1277" i="1"/>
  <c r="DZ1277" i="1"/>
  <c r="DY1277" i="1"/>
  <c r="DY1276" i="1"/>
  <c r="DX1279" i="1" l="1"/>
  <c r="DW1280" i="1"/>
  <c r="EA1278" i="1"/>
  <c r="DZ1278" i="1"/>
  <c r="DY1278" i="1"/>
  <c r="DX1280" i="1" l="1"/>
  <c r="DW1281" i="1"/>
  <c r="DZ1279" i="1"/>
  <c r="EA1279" i="1"/>
  <c r="DY1279" i="1"/>
  <c r="DX1281" i="1" l="1"/>
  <c r="DY1280" i="1" s="1"/>
  <c r="DW1282" i="1"/>
  <c r="DZ1280" i="1"/>
  <c r="EA1280" i="1"/>
  <c r="DW1283" i="1" l="1"/>
  <c r="DX1282" i="1"/>
  <c r="DZ1281" i="1"/>
  <c r="EA1281" i="1"/>
  <c r="DY1281" i="1"/>
  <c r="DZ1282" i="1" l="1"/>
  <c r="EA1282" i="1"/>
  <c r="DX1283" i="1"/>
  <c r="DW1284" i="1"/>
  <c r="DZ1283" i="1" l="1"/>
  <c r="EA1283" i="1"/>
  <c r="DX1284" i="1"/>
  <c r="DW1285" i="1"/>
  <c r="DY1282" i="1"/>
  <c r="DZ1284" i="1" l="1"/>
  <c r="EA1284" i="1"/>
  <c r="DX1285" i="1"/>
  <c r="DW1286" i="1"/>
  <c r="DY1283" i="1"/>
  <c r="EA1285" i="1" l="1"/>
  <c r="DZ1285" i="1"/>
  <c r="DW1287" i="1"/>
  <c r="DX1286" i="1"/>
  <c r="DY1285" i="1" s="1"/>
  <c r="DY1284" i="1"/>
  <c r="DZ1286" i="1" l="1"/>
  <c r="EA1286" i="1"/>
  <c r="DW1288" i="1"/>
  <c r="DX1287" i="1"/>
  <c r="DW1289" i="1" l="1"/>
  <c r="DX1288" i="1"/>
  <c r="DZ1287" i="1"/>
  <c r="EA1287" i="1"/>
  <c r="DY1286" i="1"/>
  <c r="EA1288" i="1" l="1"/>
  <c r="DZ1288" i="1"/>
  <c r="DY1287" i="1"/>
  <c r="DX1289" i="1"/>
  <c r="DY1288" i="1" s="1"/>
  <c r="DW1290" i="1"/>
  <c r="DW1291" i="1" l="1"/>
  <c r="DX1290" i="1"/>
  <c r="EA1289" i="1"/>
  <c r="DZ1289" i="1"/>
  <c r="DY1289" i="1"/>
  <c r="DZ1290" i="1" l="1"/>
  <c r="EA1290" i="1"/>
  <c r="DX1291" i="1"/>
  <c r="DW1292" i="1"/>
  <c r="DX1292" i="1" l="1"/>
  <c r="DW1293" i="1"/>
  <c r="DZ1291" i="1"/>
  <c r="EA1291" i="1"/>
  <c r="DY1291" i="1"/>
  <c r="DY1290" i="1"/>
  <c r="DX1293" i="1" l="1"/>
  <c r="DW1294" i="1"/>
  <c r="DY1292" i="1"/>
  <c r="EA1292" i="1"/>
  <c r="DZ1292" i="1"/>
  <c r="DX1294" i="1" l="1"/>
  <c r="DW1295" i="1"/>
  <c r="EA1293" i="1"/>
  <c r="DZ1293" i="1"/>
  <c r="DY1293" i="1"/>
  <c r="DW1296" i="1" l="1"/>
  <c r="DX1295" i="1"/>
  <c r="DZ1294" i="1"/>
  <c r="EA1294" i="1"/>
  <c r="DY1294" i="1"/>
  <c r="DZ1295" i="1" l="1"/>
  <c r="EA1295" i="1"/>
  <c r="DX1296" i="1"/>
  <c r="DW1297" i="1"/>
  <c r="DX1297" i="1" l="1"/>
  <c r="DW1298" i="1"/>
  <c r="DZ1296" i="1"/>
  <c r="EA1296" i="1"/>
  <c r="DY1296" i="1"/>
  <c r="DY1295" i="1"/>
  <c r="DW1299" i="1" l="1"/>
  <c r="DX1298" i="1"/>
  <c r="EA1297" i="1"/>
  <c r="DZ1297" i="1"/>
  <c r="DZ1298" i="1" l="1"/>
  <c r="EA1298" i="1"/>
  <c r="DY1297" i="1"/>
  <c r="DW1300" i="1"/>
  <c r="DX1299" i="1"/>
  <c r="EA1299" i="1" l="1"/>
  <c r="DZ1299" i="1"/>
  <c r="DY1298" i="1"/>
  <c r="DX1300" i="1"/>
  <c r="DW1301" i="1"/>
  <c r="DZ1300" i="1" l="1"/>
  <c r="EA1300" i="1"/>
  <c r="DY1299" i="1"/>
  <c r="DX1301" i="1"/>
  <c r="DW1302" i="1"/>
  <c r="DW1303" i="1" l="1"/>
  <c r="DX1302" i="1"/>
  <c r="EA1301" i="1"/>
  <c r="DZ1301" i="1"/>
  <c r="DY1301" i="1"/>
  <c r="DY1300" i="1"/>
  <c r="DZ1302" i="1" l="1"/>
  <c r="EA1302" i="1"/>
  <c r="DX1303" i="1"/>
  <c r="DY1302" i="1" s="1"/>
  <c r="DW1304" i="1"/>
  <c r="DW1305" i="1" l="1"/>
  <c r="DX1304" i="1"/>
  <c r="EA1303" i="1"/>
  <c r="DZ1303" i="1"/>
  <c r="DY1303" i="1"/>
  <c r="EA1304" i="1" l="1"/>
  <c r="DZ1304" i="1"/>
  <c r="DW1306" i="1"/>
  <c r="DX1305" i="1"/>
  <c r="DZ1305" i="1" l="1"/>
  <c r="EA1305" i="1"/>
  <c r="DX1306" i="1"/>
  <c r="DW1307" i="1"/>
  <c r="DY1304" i="1"/>
  <c r="DX1307" i="1" l="1"/>
  <c r="DW1308" i="1"/>
  <c r="DY1306" i="1"/>
  <c r="DZ1306" i="1"/>
  <c r="EA1306" i="1"/>
  <c r="DY1305" i="1"/>
  <c r="DW1309" i="1" l="1"/>
  <c r="DX1308" i="1"/>
  <c r="DZ1307" i="1"/>
  <c r="EA1307" i="1"/>
  <c r="DY1307" i="1"/>
  <c r="DZ1308" i="1" l="1"/>
  <c r="EA1308" i="1"/>
  <c r="DX1309" i="1"/>
  <c r="DW1310" i="1"/>
  <c r="DZ1309" i="1" l="1"/>
  <c r="EA1309" i="1"/>
  <c r="DX1310" i="1"/>
  <c r="DW1311" i="1"/>
  <c r="DY1308" i="1"/>
  <c r="DX1311" i="1" l="1"/>
  <c r="DW1312" i="1"/>
  <c r="DZ1310" i="1"/>
  <c r="EA1310" i="1"/>
  <c r="DY1310" i="1"/>
  <c r="DY1309" i="1"/>
  <c r="DX1312" i="1" l="1"/>
  <c r="DW1313" i="1"/>
  <c r="DZ1311" i="1"/>
  <c r="EA1311" i="1"/>
  <c r="DY1311" i="1"/>
  <c r="DW1314" i="1" l="1"/>
  <c r="DX1313" i="1"/>
  <c r="EA1312" i="1"/>
  <c r="DZ1312" i="1"/>
  <c r="DY1312" i="1"/>
  <c r="EA1313" i="1" l="1"/>
  <c r="DZ1313" i="1"/>
  <c r="DX1314" i="1"/>
  <c r="DW1315" i="1"/>
  <c r="DZ1314" i="1" l="1"/>
  <c r="EA1314" i="1"/>
  <c r="DX1315" i="1"/>
  <c r="DY1314" i="1" s="1"/>
  <c r="DW1316" i="1"/>
  <c r="DY1313" i="1"/>
  <c r="DX1316" i="1" l="1"/>
  <c r="DW1317" i="1"/>
  <c r="DZ1315" i="1"/>
  <c r="EA1315" i="1"/>
  <c r="DY1315" i="1"/>
  <c r="DW1318" i="1" l="1"/>
  <c r="DX1317" i="1"/>
  <c r="DZ1316" i="1"/>
  <c r="DY1316" i="1"/>
  <c r="EA1316" i="1"/>
  <c r="DZ1317" i="1" l="1"/>
  <c r="EA1317" i="1"/>
  <c r="DW1319" i="1"/>
  <c r="DX1318" i="1"/>
  <c r="EA1318" i="1" l="1"/>
  <c r="DZ1318" i="1"/>
  <c r="DX1319" i="1"/>
  <c r="DW1320" i="1"/>
  <c r="DY1317" i="1"/>
  <c r="DX1320" i="1" l="1"/>
  <c r="DW1321" i="1"/>
  <c r="DY1319" i="1"/>
  <c r="EA1319" i="1"/>
  <c r="DZ1319" i="1"/>
  <c r="DY1318" i="1"/>
  <c r="DX1321" i="1" l="1"/>
  <c r="DW1322" i="1"/>
  <c r="DZ1320" i="1"/>
  <c r="EA1320" i="1"/>
  <c r="DY1320" i="1"/>
  <c r="DX1322" i="1" l="1"/>
  <c r="DW1323" i="1"/>
  <c r="DZ1321" i="1"/>
  <c r="EA1321" i="1"/>
  <c r="DY1321" i="1"/>
  <c r="DX1323" i="1" l="1"/>
  <c r="DW1324" i="1"/>
  <c r="EA1322" i="1"/>
  <c r="DZ1322" i="1"/>
  <c r="DY1322" i="1"/>
  <c r="DW1325" i="1" l="1"/>
  <c r="DX1324" i="1"/>
  <c r="DZ1323" i="1"/>
  <c r="EA1323" i="1"/>
  <c r="EA1324" i="1" l="1"/>
  <c r="DZ1324" i="1"/>
  <c r="DY1323" i="1"/>
  <c r="DX1325" i="1"/>
  <c r="DW1326" i="1"/>
  <c r="EA1325" i="1" l="1"/>
  <c r="DZ1325" i="1"/>
  <c r="DX1326" i="1"/>
  <c r="DW1327" i="1"/>
  <c r="DY1324" i="1"/>
  <c r="DW1328" i="1" l="1"/>
  <c r="DX1327" i="1"/>
  <c r="EA1326" i="1"/>
  <c r="DZ1326" i="1"/>
  <c r="DY1326" i="1"/>
  <c r="DY1325" i="1"/>
  <c r="EA1327" i="1" l="1"/>
  <c r="DZ1327" i="1"/>
  <c r="DW1329" i="1"/>
  <c r="DX1328" i="1"/>
  <c r="DZ1328" i="1" l="1"/>
  <c r="EA1328" i="1"/>
  <c r="DW1330" i="1"/>
  <c r="DX1329" i="1"/>
  <c r="DY1327" i="1"/>
  <c r="DX1330" i="1" l="1"/>
  <c r="DW1331" i="1"/>
  <c r="DZ1329" i="1"/>
  <c r="EA1329" i="1"/>
  <c r="DY1329" i="1"/>
  <c r="DY1328" i="1"/>
  <c r="DW1332" i="1" l="1"/>
  <c r="DX1331" i="1"/>
  <c r="DZ1330" i="1"/>
  <c r="EA1330" i="1"/>
  <c r="DY1330" i="1"/>
  <c r="DZ1331" i="1" l="1"/>
  <c r="EA1331" i="1"/>
  <c r="DW1333" i="1"/>
  <c r="DX1332" i="1"/>
  <c r="DZ1332" i="1" l="1"/>
  <c r="EA1332" i="1"/>
  <c r="DX1333" i="1"/>
  <c r="DW1334" i="1"/>
  <c r="DY1331" i="1"/>
  <c r="DX1334" i="1" l="1"/>
  <c r="DW1335" i="1"/>
  <c r="DZ1333" i="1"/>
  <c r="EA1333" i="1"/>
  <c r="DY1333" i="1"/>
  <c r="DY1332" i="1"/>
  <c r="DX1335" i="1" l="1"/>
  <c r="DY1334" i="1" s="1"/>
  <c r="DW1336" i="1"/>
  <c r="EA1334" i="1"/>
  <c r="DZ1334" i="1"/>
  <c r="DX1336" i="1" l="1"/>
  <c r="DY1335" i="1" s="1"/>
  <c r="DW1337" i="1"/>
  <c r="DZ1335" i="1"/>
  <c r="EA1335" i="1"/>
  <c r="DX1337" i="1" l="1"/>
  <c r="DW1338" i="1"/>
  <c r="EA1336" i="1"/>
  <c r="DZ1336" i="1"/>
  <c r="DY1336" i="1"/>
  <c r="DW1339" i="1" l="1"/>
  <c r="DX1338" i="1"/>
  <c r="EA1337" i="1"/>
  <c r="DZ1337" i="1"/>
  <c r="DY1337" i="1"/>
  <c r="EA1338" i="1" l="1"/>
  <c r="DZ1338" i="1"/>
  <c r="DW1340" i="1"/>
  <c r="DX1339" i="1"/>
  <c r="DZ1339" i="1" l="1"/>
  <c r="EA1339" i="1"/>
  <c r="DX1340" i="1"/>
  <c r="DW1341" i="1"/>
  <c r="DY1338" i="1"/>
  <c r="DW1342" i="1" l="1"/>
  <c r="DX1341" i="1"/>
  <c r="DZ1340" i="1"/>
  <c r="EA1340" i="1"/>
  <c r="DY1339" i="1"/>
  <c r="DZ1341" i="1" l="1"/>
  <c r="EA1341" i="1"/>
  <c r="DY1340" i="1"/>
  <c r="DW1343" i="1"/>
  <c r="DX1342" i="1"/>
  <c r="EA1342" i="1" l="1"/>
  <c r="DZ1342" i="1"/>
  <c r="DX1343" i="1"/>
  <c r="DW1344" i="1"/>
  <c r="DY1341" i="1"/>
  <c r="EA1343" i="1" l="1"/>
  <c r="DZ1343" i="1"/>
  <c r="DY1342" i="1"/>
  <c r="DX1344" i="1"/>
  <c r="DW1345" i="1"/>
  <c r="DX1345" i="1" l="1"/>
  <c r="DW1346" i="1"/>
  <c r="DZ1344" i="1"/>
  <c r="EA1344" i="1"/>
  <c r="DY1344" i="1"/>
  <c r="DY1343" i="1"/>
  <c r="DW1347" i="1" l="1"/>
  <c r="DX1346" i="1"/>
  <c r="DZ1345" i="1"/>
  <c r="DY1345" i="1"/>
  <c r="EA1345" i="1"/>
  <c r="EA1346" i="1" l="1"/>
  <c r="DZ1346" i="1"/>
  <c r="DW1348" i="1"/>
  <c r="DX1347" i="1"/>
  <c r="DY1346" i="1" s="1"/>
  <c r="DZ1347" i="1" l="1"/>
  <c r="EA1347" i="1"/>
  <c r="DW1349" i="1"/>
  <c r="DX1348" i="1"/>
  <c r="DY1347" i="1" s="1"/>
  <c r="DZ1348" i="1" l="1"/>
  <c r="EA1348" i="1"/>
  <c r="DW1350" i="1"/>
  <c r="DX1349" i="1"/>
  <c r="EA1349" i="1" l="1"/>
  <c r="DZ1349" i="1"/>
  <c r="DX1350" i="1"/>
  <c r="DW1351" i="1"/>
  <c r="DY1348" i="1"/>
  <c r="EA1350" i="1" l="1"/>
  <c r="DZ1350" i="1"/>
  <c r="DX1351" i="1"/>
  <c r="DW1352" i="1"/>
  <c r="DY1349" i="1"/>
  <c r="DX1352" i="1" l="1"/>
  <c r="DW1353" i="1"/>
  <c r="EA1351" i="1"/>
  <c r="DZ1351" i="1"/>
  <c r="DY1351" i="1"/>
  <c r="DY1350" i="1"/>
  <c r="DW1354" i="1" l="1"/>
  <c r="DX1353" i="1"/>
  <c r="EA1352" i="1"/>
  <c r="DY1352" i="1"/>
  <c r="DZ1352" i="1"/>
  <c r="EA1353" i="1" l="1"/>
  <c r="DZ1353" i="1"/>
  <c r="DX1354" i="1"/>
  <c r="DW1355" i="1"/>
  <c r="DW1356" i="1" l="1"/>
  <c r="DX1355" i="1"/>
  <c r="DY1354" i="1" s="1"/>
  <c r="DZ1354" i="1"/>
  <c r="EA1354" i="1"/>
  <c r="DY1353" i="1"/>
  <c r="DZ1355" i="1" l="1"/>
  <c r="EA1355" i="1"/>
  <c r="DW1357" i="1"/>
  <c r="DX1356" i="1"/>
  <c r="DZ1356" i="1" l="1"/>
  <c r="EA1356" i="1"/>
  <c r="DW1358" i="1"/>
  <c r="DX1357" i="1"/>
  <c r="DY1355" i="1"/>
  <c r="EA1357" i="1" l="1"/>
  <c r="DZ1357" i="1"/>
  <c r="DX1358" i="1"/>
  <c r="DW1359" i="1"/>
  <c r="DY1356" i="1"/>
  <c r="DW1360" i="1" l="1"/>
  <c r="DX1359" i="1"/>
  <c r="EA1358" i="1"/>
  <c r="DZ1358" i="1"/>
  <c r="DY1358" i="1"/>
  <c r="DY1357" i="1"/>
  <c r="DZ1359" i="1" l="1"/>
  <c r="EA1359" i="1"/>
  <c r="DW1361" i="1"/>
  <c r="DX1360" i="1"/>
  <c r="DZ1360" i="1" l="1"/>
  <c r="EA1360" i="1"/>
  <c r="DX1361" i="1"/>
  <c r="DW1362" i="1"/>
  <c r="DY1359" i="1"/>
  <c r="DX1362" i="1" l="1"/>
  <c r="DW1363" i="1"/>
  <c r="DZ1361" i="1"/>
  <c r="EA1361" i="1"/>
  <c r="DY1361" i="1"/>
  <c r="DY1360" i="1"/>
  <c r="DX1363" i="1" l="1"/>
  <c r="DW1364" i="1"/>
  <c r="DY1362" i="1"/>
  <c r="DZ1362" i="1"/>
  <c r="EA1362" i="1"/>
  <c r="DW1365" i="1" l="1"/>
  <c r="DX1364" i="1"/>
  <c r="EA1363" i="1"/>
  <c r="DZ1363" i="1"/>
  <c r="DY1363" i="1"/>
  <c r="EA1364" i="1" l="1"/>
  <c r="DZ1364" i="1"/>
  <c r="DW1366" i="1"/>
  <c r="DX1365" i="1"/>
  <c r="EA1365" i="1" l="1"/>
  <c r="DZ1365" i="1"/>
  <c r="DX1366" i="1"/>
  <c r="DW1367" i="1"/>
  <c r="DY1364" i="1"/>
  <c r="DX1367" i="1" l="1"/>
  <c r="DW1368" i="1"/>
  <c r="EA1366" i="1"/>
  <c r="DZ1366" i="1"/>
  <c r="DY1366" i="1"/>
  <c r="DY1365" i="1"/>
  <c r="DW1369" i="1" l="1"/>
  <c r="DX1368" i="1"/>
  <c r="DZ1367" i="1"/>
  <c r="DY1367" i="1"/>
  <c r="EA1367" i="1"/>
  <c r="DZ1368" i="1" l="1"/>
  <c r="EA1368" i="1"/>
  <c r="DW1370" i="1"/>
  <c r="DX1369" i="1"/>
  <c r="DZ1369" i="1" l="1"/>
  <c r="EA1369" i="1"/>
  <c r="DX1370" i="1"/>
  <c r="DW1371" i="1"/>
  <c r="DY1368" i="1"/>
  <c r="DX1371" i="1" l="1"/>
  <c r="DW1372" i="1"/>
  <c r="EA1370" i="1"/>
  <c r="DZ1370" i="1"/>
  <c r="DY1370" i="1"/>
  <c r="DY1369" i="1"/>
  <c r="DX1372" i="1" l="1"/>
  <c r="DW1373" i="1"/>
  <c r="DY1371" i="1"/>
  <c r="EA1371" i="1"/>
  <c r="DZ1371" i="1"/>
  <c r="DW1374" i="1" l="1"/>
  <c r="DX1373" i="1"/>
  <c r="DZ1372" i="1"/>
  <c r="EA1372" i="1"/>
  <c r="DY1372" i="1"/>
  <c r="DZ1373" i="1" l="1"/>
  <c r="EA1373" i="1"/>
  <c r="DW1375" i="1"/>
  <c r="DX1374" i="1"/>
  <c r="DZ1374" i="1" l="1"/>
  <c r="EA1374" i="1"/>
  <c r="DW1376" i="1"/>
  <c r="DX1375" i="1"/>
  <c r="DY1373" i="1"/>
  <c r="DZ1375" i="1" l="1"/>
  <c r="EA1375" i="1"/>
  <c r="DX1376" i="1"/>
  <c r="DW1377" i="1"/>
  <c r="DY1374" i="1"/>
  <c r="DW1378" i="1" l="1"/>
  <c r="DX1377" i="1"/>
  <c r="DY1376" i="1" s="1"/>
  <c r="DZ1376" i="1"/>
  <c r="EA1376" i="1"/>
  <c r="DY1375" i="1"/>
  <c r="DZ1377" i="1" l="1"/>
  <c r="EA1377" i="1"/>
  <c r="DX1378" i="1"/>
  <c r="DY1377" i="1" s="1"/>
  <c r="DW1379" i="1"/>
  <c r="DX1379" i="1" l="1"/>
  <c r="DW1380" i="1"/>
  <c r="DY1378" i="1"/>
  <c r="DZ1378" i="1"/>
  <c r="EA1378" i="1"/>
  <c r="DW1381" i="1" l="1"/>
  <c r="DX1380" i="1"/>
  <c r="DZ1379" i="1"/>
  <c r="DY1379" i="1"/>
  <c r="EA1379" i="1"/>
  <c r="EA1380" i="1" l="1"/>
  <c r="DZ1380" i="1"/>
  <c r="DX1381" i="1"/>
  <c r="DW1382" i="1"/>
  <c r="DX1382" i="1" l="1"/>
  <c r="DW1383" i="1"/>
  <c r="DZ1381" i="1"/>
  <c r="EA1381" i="1"/>
  <c r="DY1381" i="1"/>
  <c r="DY1380" i="1"/>
  <c r="DX1383" i="1" l="1"/>
  <c r="DW1384" i="1"/>
  <c r="DY1382" i="1"/>
  <c r="DZ1382" i="1"/>
  <c r="EA1382" i="1"/>
  <c r="DW1385" i="1" l="1"/>
  <c r="DX1384" i="1"/>
  <c r="DY1383" i="1" s="1"/>
  <c r="DZ1383" i="1"/>
  <c r="EA1383" i="1"/>
  <c r="DZ1384" i="1" l="1"/>
  <c r="EA1384" i="1"/>
  <c r="DW1386" i="1"/>
  <c r="DX1385" i="1"/>
  <c r="DX1386" i="1" l="1"/>
  <c r="DW1387" i="1"/>
  <c r="DZ1385" i="1"/>
  <c r="EA1385" i="1"/>
  <c r="DY1385" i="1"/>
  <c r="DY1384" i="1"/>
  <c r="DW1388" i="1" l="1"/>
  <c r="DX1387" i="1"/>
  <c r="DY1386" i="1" s="1"/>
  <c r="DZ1386" i="1"/>
  <c r="EA1386" i="1"/>
  <c r="DZ1387" i="1" l="1"/>
  <c r="EA1387" i="1"/>
  <c r="DX1388" i="1"/>
  <c r="DW1389" i="1"/>
  <c r="DW1390" i="1" l="1"/>
  <c r="DX1389" i="1"/>
  <c r="DY1388" i="1" s="1"/>
  <c r="DZ1388" i="1"/>
  <c r="EA1388" i="1"/>
  <c r="DY1387" i="1"/>
  <c r="EA1389" i="1" l="1"/>
  <c r="DZ1389" i="1"/>
  <c r="DX1390" i="1"/>
  <c r="DW1391" i="1"/>
  <c r="DX1391" i="1" l="1"/>
  <c r="DY1390" i="1" s="1"/>
  <c r="DW1392" i="1"/>
  <c r="DZ1390" i="1"/>
  <c r="EA1390" i="1"/>
  <c r="DY1389" i="1"/>
  <c r="DW1393" i="1" l="1"/>
  <c r="DX1392" i="1"/>
  <c r="DY1391" i="1" s="1"/>
  <c r="DZ1391" i="1"/>
  <c r="EA1391" i="1"/>
  <c r="EA1392" i="1" l="1"/>
  <c r="DZ1392" i="1"/>
  <c r="DX1393" i="1"/>
  <c r="DW1394" i="1"/>
  <c r="DX1394" i="1" l="1"/>
  <c r="DW1395" i="1"/>
  <c r="EA1393" i="1"/>
  <c r="DZ1393" i="1"/>
  <c r="DY1393" i="1"/>
  <c r="DY1392" i="1"/>
  <c r="DX1395" i="1" l="1"/>
  <c r="DW1396" i="1"/>
  <c r="DY1394" i="1"/>
  <c r="DZ1394" i="1"/>
  <c r="EA1394" i="1"/>
  <c r="DX1396" i="1" l="1"/>
  <c r="DW1397" i="1"/>
  <c r="DY1395" i="1"/>
  <c r="DZ1395" i="1"/>
  <c r="EA1395" i="1"/>
  <c r="DW1398" i="1" l="1"/>
  <c r="DX1397" i="1"/>
  <c r="DY1396" i="1" s="1"/>
  <c r="DZ1396" i="1"/>
  <c r="EA1396" i="1"/>
  <c r="DZ1397" i="1" l="1"/>
  <c r="EA1397" i="1"/>
  <c r="DX1398" i="1"/>
  <c r="DW1399" i="1"/>
  <c r="DW1400" i="1" l="1"/>
  <c r="DX1399" i="1"/>
  <c r="DY1398" i="1" s="1"/>
  <c r="EA1398" i="1"/>
  <c r="DZ1398" i="1"/>
  <c r="DY1397" i="1"/>
  <c r="EA1399" i="1" l="1"/>
  <c r="DZ1399" i="1"/>
  <c r="DX1400" i="1"/>
  <c r="DW1401" i="1"/>
  <c r="DX1401" i="1" l="1"/>
  <c r="DW1402" i="1"/>
  <c r="DY1400" i="1"/>
  <c r="EA1400" i="1"/>
  <c r="DZ1400" i="1"/>
  <c r="DY1399" i="1"/>
  <c r="DX1402" i="1" l="1"/>
  <c r="DW1403" i="1"/>
  <c r="EA1401" i="1"/>
  <c r="DY1401" i="1"/>
  <c r="DZ1401" i="1"/>
  <c r="DW1404" i="1" l="1"/>
  <c r="DX1403" i="1"/>
  <c r="DZ1402" i="1"/>
  <c r="EA1402" i="1"/>
  <c r="DY1402" i="1"/>
  <c r="EA1403" i="1" l="1"/>
  <c r="DZ1403" i="1"/>
  <c r="DW1405" i="1"/>
  <c r="DX1404" i="1"/>
  <c r="EA1404" i="1" l="1"/>
  <c r="DZ1404" i="1"/>
  <c r="DX1405" i="1"/>
  <c r="DW1406" i="1"/>
  <c r="DY1403" i="1"/>
  <c r="DW1407" i="1" l="1"/>
  <c r="DX1406" i="1"/>
  <c r="DY1405" i="1" s="1"/>
  <c r="DZ1405" i="1"/>
  <c r="EA1405" i="1"/>
  <c r="DY1404" i="1"/>
  <c r="EA1406" i="1" l="1"/>
  <c r="DZ1406" i="1"/>
  <c r="DX1407" i="1"/>
  <c r="DW1408" i="1"/>
  <c r="DX1408" i="1" l="1"/>
  <c r="DW1409" i="1"/>
  <c r="DY1407" i="1"/>
  <c r="DZ1407" i="1"/>
  <c r="EA1407" i="1"/>
  <c r="DY1406" i="1"/>
  <c r="DX1409" i="1" l="1"/>
  <c r="DW1410" i="1"/>
  <c r="DY1408" i="1"/>
  <c r="EA1408" i="1"/>
  <c r="DZ1408" i="1"/>
  <c r="DW1411" i="1" l="1"/>
  <c r="DX1410" i="1"/>
  <c r="DZ1409" i="1"/>
  <c r="EA1409" i="1"/>
  <c r="DY1409" i="1"/>
  <c r="DZ1410" i="1" l="1"/>
  <c r="EA1410" i="1"/>
  <c r="DW1412" i="1"/>
  <c r="DX1411" i="1"/>
  <c r="DZ1411" i="1" l="1"/>
  <c r="EA1411" i="1"/>
  <c r="DX1412" i="1"/>
  <c r="DW1413" i="1"/>
  <c r="DY1410" i="1"/>
  <c r="DW1414" i="1" l="1"/>
  <c r="DX1413" i="1"/>
  <c r="DY1412" i="1" s="1"/>
  <c r="DZ1412" i="1"/>
  <c r="EA1412" i="1"/>
  <c r="DY1411" i="1"/>
  <c r="DZ1413" i="1" l="1"/>
  <c r="EA1413" i="1"/>
  <c r="DW1415" i="1"/>
  <c r="DX1414" i="1"/>
  <c r="DZ1414" i="1" l="1"/>
  <c r="EA1414" i="1"/>
  <c r="DW1416" i="1"/>
  <c r="DX1415" i="1"/>
  <c r="DY1413" i="1"/>
  <c r="DZ1415" i="1" l="1"/>
  <c r="EA1415" i="1"/>
  <c r="DW1417" i="1"/>
  <c r="DX1416" i="1"/>
  <c r="DY1414" i="1"/>
  <c r="EA1416" i="1" l="1"/>
  <c r="DZ1416" i="1"/>
  <c r="DX1417" i="1"/>
  <c r="DW1418" i="1"/>
  <c r="DY1415" i="1"/>
  <c r="DW1419" i="1" l="1"/>
  <c r="DX1418" i="1"/>
  <c r="DY1417" i="1" s="1"/>
  <c r="DZ1417" i="1"/>
  <c r="EA1417" i="1"/>
  <c r="DY1416" i="1"/>
  <c r="DZ1418" i="1" l="1"/>
  <c r="EA1418" i="1"/>
  <c r="DX1419" i="1"/>
  <c r="DW1420" i="1"/>
  <c r="DX1420" i="1" l="1"/>
  <c r="DW1421" i="1"/>
  <c r="DY1419" i="1"/>
  <c r="DZ1419" i="1"/>
  <c r="EA1419" i="1"/>
  <c r="DY1418" i="1"/>
  <c r="DW1422" i="1" l="1"/>
  <c r="DX1421" i="1"/>
  <c r="DY1420" i="1" s="1"/>
  <c r="DZ1420" i="1"/>
  <c r="EA1420" i="1"/>
  <c r="DZ1421" i="1" l="1"/>
  <c r="EA1421" i="1"/>
  <c r="DW1423" i="1"/>
  <c r="DX1422" i="1"/>
  <c r="EA1422" i="1" l="1"/>
  <c r="DZ1422" i="1"/>
  <c r="DW1424" i="1"/>
  <c r="DX1423" i="1"/>
  <c r="DY1421" i="1"/>
  <c r="DZ1423" i="1" l="1"/>
  <c r="EA1423" i="1"/>
  <c r="DX1424" i="1"/>
  <c r="DW1425" i="1"/>
  <c r="DY1422" i="1"/>
  <c r="DW1426" i="1" l="1"/>
  <c r="DX1425" i="1"/>
  <c r="DY1424" i="1" s="1"/>
  <c r="DZ1424" i="1"/>
  <c r="EA1424" i="1"/>
  <c r="DY1423" i="1"/>
  <c r="EA1425" i="1" l="1"/>
  <c r="DZ1425" i="1"/>
  <c r="DX1426" i="1"/>
  <c r="DW1427" i="1"/>
  <c r="DW1428" i="1" l="1"/>
  <c r="DX1427" i="1"/>
  <c r="DY1426" i="1" s="1"/>
  <c r="DZ1426" i="1"/>
  <c r="EA1426" i="1"/>
  <c r="DY1425" i="1"/>
  <c r="DZ1427" i="1" l="1"/>
  <c r="EA1427" i="1"/>
  <c r="DW1429" i="1"/>
  <c r="DX1428" i="1"/>
  <c r="EA1428" i="1" l="1"/>
  <c r="DZ1428" i="1"/>
  <c r="DX1429" i="1"/>
  <c r="DW1430" i="1"/>
  <c r="DY1427" i="1"/>
  <c r="DX1430" i="1" l="1"/>
  <c r="DW1431" i="1"/>
  <c r="DZ1429" i="1"/>
  <c r="EA1429" i="1"/>
  <c r="DY1429" i="1"/>
  <c r="DY1428" i="1"/>
  <c r="DX1431" i="1" l="1"/>
  <c r="DW1432" i="1"/>
  <c r="DZ1430" i="1"/>
  <c r="DY1430" i="1"/>
  <c r="EA1430" i="1"/>
  <c r="DW1433" i="1" l="1"/>
  <c r="DX1432" i="1"/>
  <c r="DY1431" i="1" s="1"/>
  <c r="DZ1431" i="1"/>
  <c r="EA1431" i="1"/>
  <c r="DZ1432" i="1" l="1"/>
  <c r="EA1432" i="1"/>
  <c r="DW1434" i="1"/>
  <c r="DX1433" i="1"/>
  <c r="DZ1433" i="1" l="1"/>
  <c r="EA1433" i="1"/>
  <c r="DX1434" i="1"/>
  <c r="DW1435" i="1"/>
  <c r="DY1432" i="1"/>
  <c r="DW1436" i="1" l="1"/>
  <c r="DX1435" i="1"/>
  <c r="DZ1434" i="1"/>
  <c r="EA1434" i="1"/>
  <c r="DY1434" i="1"/>
  <c r="DY1433" i="1"/>
  <c r="DZ1435" i="1" l="1"/>
  <c r="EA1435" i="1"/>
  <c r="DX1436" i="1"/>
  <c r="DW1437" i="1"/>
  <c r="DX1437" i="1" l="1"/>
  <c r="DW1438" i="1"/>
  <c r="DY1436" i="1"/>
  <c r="DZ1436" i="1"/>
  <c r="EA1436" i="1"/>
  <c r="DY1435" i="1"/>
  <c r="DX1438" i="1" l="1"/>
  <c r="DW1439" i="1"/>
  <c r="DY1437" i="1"/>
  <c r="DZ1437" i="1"/>
  <c r="EA1437" i="1"/>
  <c r="DX1439" i="1" l="1"/>
  <c r="DW1440" i="1"/>
  <c r="DY1438" i="1"/>
  <c r="DZ1438" i="1"/>
  <c r="EA1438" i="1"/>
  <c r="DW1441" i="1" l="1"/>
  <c r="DX1440" i="1"/>
  <c r="DY1439" i="1" s="1"/>
  <c r="DZ1439" i="1"/>
  <c r="EA1439" i="1"/>
  <c r="EA1440" i="1" l="1"/>
  <c r="DZ1440" i="1"/>
  <c r="DX1441" i="1"/>
  <c r="DW1442" i="1"/>
  <c r="DX1442" i="1" l="1"/>
  <c r="DW1443" i="1"/>
  <c r="DY1441" i="1"/>
  <c r="DZ1441" i="1"/>
  <c r="EA1441" i="1"/>
  <c r="DY1440" i="1"/>
  <c r="DX1443" i="1" l="1"/>
  <c r="DW1444" i="1"/>
  <c r="DY1442" i="1"/>
  <c r="DZ1442" i="1"/>
  <c r="EA1442" i="1"/>
  <c r="DW1445" i="1" l="1"/>
  <c r="DX1444" i="1"/>
  <c r="DY1443" i="1" s="1"/>
  <c r="DZ1443" i="1"/>
  <c r="EA1443" i="1"/>
  <c r="DZ1444" i="1" l="1"/>
  <c r="EA1444" i="1"/>
  <c r="DW1446" i="1"/>
  <c r="DX1445" i="1"/>
  <c r="DZ1445" i="1" l="1"/>
  <c r="EA1445" i="1"/>
  <c r="DX1446" i="1"/>
  <c r="DW1447" i="1"/>
  <c r="DY1444" i="1"/>
  <c r="DW1448" i="1" l="1"/>
  <c r="DX1447" i="1"/>
  <c r="DY1446" i="1" s="1"/>
  <c r="DZ1446" i="1"/>
  <c r="EA1446" i="1"/>
  <c r="DY1445" i="1"/>
  <c r="DZ1447" i="1" l="1"/>
  <c r="EA1447" i="1"/>
  <c r="DX1448" i="1"/>
  <c r="DW1449" i="1"/>
  <c r="DW1450" i="1" l="1"/>
  <c r="DX1449" i="1"/>
  <c r="DY1448" i="1" s="1"/>
  <c r="EA1448" i="1"/>
  <c r="DZ1448" i="1"/>
  <c r="DY1447" i="1"/>
  <c r="DZ1449" i="1" l="1"/>
  <c r="EA1449" i="1"/>
  <c r="DX1450" i="1"/>
  <c r="DW1451" i="1"/>
  <c r="DW1452" i="1" l="1"/>
  <c r="DX1451" i="1"/>
  <c r="DY1450" i="1" s="1"/>
  <c r="DZ1450" i="1"/>
  <c r="EA1450" i="1"/>
  <c r="DY1449" i="1"/>
  <c r="EA1451" i="1" l="1"/>
  <c r="DZ1451" i="1"/>
  <c r="DW1453" i="1"/>
  <c r="DX1452" i="1"/>
  <c r="DX1453" i="1" l="1"/>
  <c r="DW1454" i="1"/>
  <c r="EA1452" i="1"/>
  <c r="DZ1452" i="1"/>
  <c r="DY1452" i="1"/>
  <c r="DY1451" i="1"/>
  <c r="DW1455" i="1" l="1"/>
  <c r="DX1454" i="1"/>
  <c r="DY1453" i="1" s="1"/>
  <c r="DZ1453" i="1"/>
  <c r="EA1453" i="1"/>
  <c r="EA1454" i="1" l="1"/>
  <c r="DZ1454" i="1"/>
  <c r="DX1455" i="1"/>
  <c r="DW1456" i="1"/>
  <c r="DW1457" i="1" l="1"/>
  <c r="DX1456" i="1"/>
  <c r="DY1455" i="1" s="1"/>
  <c r="DZ1455" i="1"/>
  <c r="EA1455" i="1"/>
  <c r="DY1454" i="1"/>
  <c r="EA1456" i="1" l="1"/>
  <c r="DZ1456" i="1"/>
  <c r="DW1458" i="1"/>
  <c r="DX1457" i="1"/>
  <c r="DZ1457" i="1" l="1"/>
  <c r="EA1457" i="1"/>
  <c r="DW1459" i="1"/>
  <c r="DX1458" i="1"/>
  <c r="DY1456" i="1"/>
  <c r="DZ1458" i="1" l="1"/>
  <c r="EA1458" i="1"/>
  <c r="DW1460" i="1"/>
  <c r="DX1459" i="1"/>
  <c r="DY1457" i="1"/>
  <c r="EA1459" i="1" l="1"/>
  <c r="DZ1459" i="1"/>
  <c r="DX1460" i="1"/>
  <c r="DW1461" i="1"/>
  <c r="DY1458" i="1"/>
  <c r="DX1461" i="1" l="1"/>
  <c r="DW1462" i="1"/>
  <c r="DY1460" i="1"/>
  <c r="EA1460" i="1"/>
  <c r="DZ1460" i="1"/>
  <c r="DY1459" i="1"/>
  <c r="DX1462" i="1" l="1"/>
  <c r="DW1463" i="1"/>
  <c r="DY1461" i="1"/>
  <c r="DZ1461" i="1"/>
  <c r="EA1461" i="1"/>
  <c r="DW1464" i="1" l="1"/>
  <c r="DX1463" i="1"/>
  <c r="DY1462" i="1" s="1"/>
  <c r="DZ1462" i="1"/>
  <c r="EA1462" i="1"/>
  <c r="DZ1463" i="1" l="1"/>
  <c r="EA1463" i="1"/>
  <c r="DW1465" i="1"/>
  <c r="DX1464" i="1"/>
  <c r="EA1464" i="1" l="1"/>
  <c r="DZ1464" i="1"/>
  <c r="DX1465" i="1"/>
  <c r="DW1466" i="1"/>
  <c r="DY1463" i="1"/>
  <c r="DX1466" i="1" l="1"/>
  <c r="DW1467" i="1"/>
  <c r="DY1465" i="1"/>
  <c r="DZ1465" i="1"/>
  <c r="EA1465" i="1"/>
  <c r="DY1464" i="1"/>
  <c r="DX1467" i="1" l="1"/>
  <c r="DW1468" i="1"/>
  <c r="DY1466" i="1"/>
  <c r="DZ1466" i="1"/>
  <c r="EA1466" i="1"/>
  <c r="DX1468" i="1" l="1"/>
  <c r="DW1469" i="1"/>
  <c r="DY1467" i="1"/>
  <c r="DZ1467" i="1"/>
  <c r="EA1467" i="1"/>
  <c r="DW1470" i="1" l="1"/>
  <c r="DX1469" i="1"/>
  <c r="DZ1468" i="1"/>
  <c r="EA1468" i="1"/>
  <c r="DY1468" i="1"/>
  <c r="DZ1469" i="1" l="1"/>
  <c r="EA1469" i="1"/>
  <c r="DW1471" i="1"/>
  <c r="DX1470" i="1"/>
  <c r="DZ1470" i="1" l="1"/>
  <c r="EA1470" i="1"/>
  <c r="DW1472" i="1"/>
  <c r="DX1471" i="1"/>
  <c r="DY1469" i="1"/>
  <c r="DZ1471" i="1" l="1"/>
  <c r="EA1471" i="1"/>
  <c r="DX1472" i="1"/>
  <c r="DW1473" i="1"/>
  <c r="DY1470" i="1"/>
  <c r="DW1474" i="1" l="1"/>
  <c r="DX1473" i="1"/>
  <c r="DY1472" i="1" s="1"/>
  <c r="DZ1472" i="1"/>
  <c r="EA1472" i="1"/>
  <c r="DY1471" i="1"/>
  <c r="DZ1473" i="1" l="1"/>
  <c r="EA1473" i="1"/>
  <c r="DX1474" i="1"/>
  <c r="DW1475" i="1"/>
  <c r="DW1476" i="1" l="1"/>
  <c r="DX1475" i="1"/>
  <c r="DY1474" i="1" s="1"/>
  <c r="DZ1474" i="1"/>
  <c r="EA1474" i="1"/>
  <c r="DY1473" i="1"/>
  <c r="DZ1475" i="1" l="1"/>
  <c r="EA1475" i="1"/>
  <c r="DW1477" i="1"/>
  <c r="DX1476" i="1"/>
  <c r="EA1476" i="1" l="1"/>
  <c r="DZ1476" i="1"/>
  <c r="DX1477" i="1"/>
  <c r="DW1478" i="1"/>
  <c r="DY1475" i="1"/>
  <c r="DX1478" i="1" l="1"/>
  <c r="DW1479" i="1"/>
  <c r="DZ1477" i="1"/>
  <c r="EA1477" i="1"/>
  <c r="DY1477" i="1"/>
  <c r="DY1476" i="1"/>
  <c r="DX1479" i="1" l="1"/>
  <c r="DW1480" i="1"/>
  <c r="DY1478" i="1"/>
  <c r="DZ1478" i="1"/>
  <c r="EA1478" i="1"/>
  <c r="DX1480" i="1" l="1"/>
  <c r="DW1481" i="1"/>
  <c r="DY1479" i="1"/>
  <c r="DZ1479" i="1"/>
  <c r="EA1479" i="1"/>
  <c r="DW1482" i="1" l="1"/>
  <c r="DX1481" i="1"/>
  <c r="DZ1480" i="1"/>
  <c r="EA1480" i="1"/>
  <c r="DY1480" i="1"/>
  <c r="DZ1481" i="1" l="1"/>
  <c r="EA1481" i="1"/>
  <c r="DX1482" i="1"/>
  <c r="DW1483" i="1"/>
  <c r="DW1484" i="1" l="1"/>
  <c r="DX1483" i="1"/>
  <c r="DY1482" i="1" s="1"/>
  <c r="DZ1482" i="1"/>
  <c r="EA1482" i="1"/>
  <c r="DY1481" i="1"/>
  <c r="DZ1483" i="1" l="1"/>
  <c r="EA1483" i="1"/>
  <c r="DX1484" i="1"/>
  <c r="DW1485" i="1"/>
  <c r="DX1485" i="1" l="1"/>
  <c r="DW1486" i="1"/>
  <c r="DY1484" i="1"/>
  <c r="DZ1484" i="1"/>
  <c r="EA1484" i="1"/>
  <c r="DY1483" i="1"/>
  <c r="DX1486" i="1" l="1"/>
  <c r="DW1487" i="1"/>
  <c r="EA1485" i="1"/>
  <c r="DY1485" i="1"/>
  <c r="DZ1485" i="1"/>
  <c r="DX1487" i="1" l="1"/>
  <c r="DW1488" i="1"/>
  <c r="DY1486" i="1"/>
  <c r="DZ1486" i="1"/>
  <c r="EA1486" i="1"/>
  <c r="DW1489" i="1" l="1"/>
  <c r="DX1488" i="1"/>
  <c r="DY1487" i="1" s="1"/>
  <c r="EA1487" i="1"/>
  <c r="DZ1487" i="1"/>
  <c r="EA1488" i="1" l="1"/>
  <c r="DZ1488" i="1"/>
  <c r="DX1489" i="1"/>
  <c r="DW1490" i="1"/>
  <c r="DX1490" i="1" l="1"/>
  <c r="DW1491" i="1"/>
  <c r="DZ1489" i="1"/>
  <c r="DY1489" i="1"/>
  <c r="EA1489" i="1"/>
  <c r="DY1488" i="1"/>
  <c r="DX1491" i="1" l="1"/>
  <c r="DW1492" i="1"/>
  <c r="DY1490" i="1"/>
  <c r="DZ1490" i="1"/>
  <c r="EA1490" i="1"/>
  <c r="DX1492" i="1" l="1"/>
  <c r="DW1493" i="1"/>
  <c r="DY1491" i="1"/>
  <c r="DZ1491" i="1"/>
  <c r="EA1491" i="1"/>
  <c r="DW1494" i="1" l="1"/>
  <c r="DX1493" i="1"/>
  <c r="DY1492" i="1" s="1"/>
  <c r="EA1492" i="1"/>
  <c r="DZ1492" i="1"/>
  <c r="DZ1493" i="1" l="1"/>
  <c r="EA1493" i="1"/>
  <c r="DX1494" i="1"/>
  <c r="DW1495" i="1"/>
  <c r="DW1496" i="1" l="1"/>
  <c r="DX1495" i="1"/>
  <c r="EA1494" i="1"/>
  <c r="DY1494" i="1"/>
  <c r="DZ1494" i="1"/>
  <c r="DY1493" i="1"/>
  <c r="DZ1495" i="1" l="1"/>
  <c r="EA1495" i="1"/>
  <c r="DX1496" i="1"/>
  <c r="DW1497" i="1"/>
  <c r="DW1498" i="1" l="1"/>
  <c r="DX1497" i="1"/>
  <c r="DY1496" i="1" s="1"/>
  <c r="EA1496" i="1"/>
  <c r="DZ1496" i="1"/>
  <c r="DY1495" i="1"/>
  <c r="DZ1497" i="1" l="1"/>
  <c r="EA1497" i="1"/>
  <c r="DX1498" i="1"/>
  <c r="DW1499" i="1"/>
  <c r="DW1500" i="1" l="1"/>
  <c r="DX1499" i="1"/>
  <c r="DY1498" i="1" s="1"/>
  <c r="DZ1498" i="1"/>
  <c r="EA1498" i="1"/>
  <c r="DY1497" i="1"/>
  <c r="EA1499" i="1" l="1"/>
  <c r="DZ1499" i="1"/>
  <c r="DW1501" i="1"/>
  <c r="DX1500" i="1"/>
  <c r="EA1500" i="1" l="1"/>
  <c r="DZ1500" i="1"/>
  <c r="DX1501" i="1"/>
  <c r="DW1502" i="1"/>
  <c r="DY1499" i="1"/>
  <c r="DW1503" i="1" l="1"/>
  <c r="DX1502" i="1"/>
  <c r="DY1501" i="1"/>
  <c r="DZ1501" i="1"/>
  <c r="EA1501" i="1"/>
  <c r="DY1500" i="1"/>
  <c r="EA1502" i="1" l="1"/>
  <c r="DZ1502" i="1"/>
  <c r="DX1503" i="1"/>
  <c r="DW1504" i="1"/>
  <c r="DX1504" i="1" l="1"/>
  <c r="DW1505" i="1"/>
  <c r="DY1503" i="1"/>
  <c r="DZ1503" i="1"/>
  <c r="EA1503" i="1"/>
  <c r="DY1502" i="1"/>
  <c r="DW1506" i="1" l="1"/>
  <c r="DX1505" i="1"/>
  <c r="DZ1504" i="1"/>
  <c r="EA1504" i="1"/>
  <c r="DY1504" i="1"/>
  <c r="DZ1505" i="1" l="1"/>
  <c r="EA1505" i="1"/>
  <c r="DW1507" i="1"/>
  <c r="DX1506" i="1"/>
  <c r="DZ1506" i="1" l="1"/>
  <c r="EA1506" i="1"/>
  <c r="DW1508" i="1"/>
  <c r="DX1507" i="1"/>
  <c r="DY1505" i="1"/>
  <c r="DZ1507" i="1" l="1"/>
  <c r="EA1507" i="1"/>
  <c r="DX1508" i="1"/>
  <c r="DW1509" i="1"/>
  <c r="DY1506" i="1"/>
  <c r="DW1510" i="1" l="1"/>
  <c r="DX1509" i="1"/>
  <c r="DZ1508" i="1"/>
  <c r="EA1508" i="1"/>
  <c r="DY1507" i="1"/>
  <c r="DY1508" i="1" l="1"/>
  <c r="DZ1509" i="1"/>
  <c r="EA1509" i="1"/>
  <c r="DW1511" i="1"/>
  <c r="DX1510" i="1"/>
  <c r="DY1509" i="1" l="1"/>
  <c r="DZ1510" i="1"/>
  <c r="EA1510" i="1"/>
  <c r="DX1511" i="1"/>
  <c r="DW1512" i="1"/>
  <c r="DW1513" i="1" l="1"/>
  <c r="DX1512" i="1"/>
  <c r="DZ1511" i="1"/>
  <c r="EA1511" i="1"/>
  <c r="DY1511" i="1"/>
  <c r="DY1510" i="1"/>
  <c r="EA1512" i="1" l="1"/>
  <c r="DZ1512" i="1"/>
  <c r="DX1513" i="1"/>
  <c r="DW1514" i="1"/>
  <c r="DW1515" i="1" l="1"/>
  <c r="DX1514" i="1"/>
  <c r="DZ1513" i="1"/>
  <c r="EA1513" i="1"/>
  <c r="DY1512" i="1"/>
  <c r="DY1513" i="1" l="1"/>
  <c r="DZ1514" i="1"/>
  <c r="EA1514" i="1"/>
  <c r="DX1515" i="1"/>
  <c r="DW1516" i="1"/>
  <c r="DX1516" i="1" l="1"/>
  <c r="DW1517" i="1"/>
  <c r="DZ1515" i="1"/>
  <c r="EA1515" i="1"/>
  <c r="DY1515" i="1"/>
  <c r="DY1514" i="1"/>
  <c r="DW1518" i="1" l="1"/>
  <c r="DX1517" i="1"/>
  <c r="DZ1516" i="1"/>
  <c r="EA1516" i="1"/>
  <c r="DY1516" i="1"/>
  <c r="DZ1517" i="1" l="1"/>
  <c r="EA1517" i="1"/>
  <c r="DW1519" i="1"/>
  <c r="DX1518" i="1"/>
  <c r="DZ1518" i="1" l="1"/>
  <c r="EA1518" i="1"/>
  <c r="DW1520" i="1"/>
  <c r="DX1519" i="1"/>
  <c r="DY1517" i="1"/>
  <c r="DZ1519" i="1" l="1"/>
  <c r="EA1519" i="1"/>
  <c r="DX1520" i="1"/>
  <c r="DW1521" i="1"/>
  <c r="DY1518" i="1"/>
  <c r="DW1522" i="1" l="1"/>
  <c r="DX1521" i="1"/>
  <c r="EA1520" i="1"/>
  <c r="DZ1520" i="1"/>
  <c r="DY1520" i="1"/>
  <c r="DY1519" i="1"/>
  <c r="EA1521" i="1" l="1"/>
  <c r="DZ1521" i="1"/>
  <c r="DX1522" i="1"/>
  <c r="DW1523" i="1"/>
  <c r="DX1523" i="1" l="1"/>
  <c r="DW1524" i="1"/>
  <c r="DY1522" i="1"/>
  <c r="DZ1522" i="1"/>
  <c r="EA1522" i="1"/>
  <c r="DY1521" i="1"/>
  <c r="DW1525" i="1" l="1"/>
  <c r="DX1524" i="1"/>
  <c r="DZ1523" i="1"/>
  <c r="EA1523" i="1"/>
  <c r="DY1523" i="1"/>
  <c r="EA1524" i="1" l="1"/>
  <c r="DZ1524" i="1"/>
  <c r="DX1525" i="1"/>
  <c r="DW1526" i="1"/>
  <c r="DX1526" i="1" l="1"/>
  <c r="DW1527" i="1"/>
  <c r="DZ1525" i="1"/>
  <c r="EA1525" i="1"/>
  <c r="DY1525" i="1"/>
  <c r="DY1524" i="1"/>
  <c r="DX1527" i="1" l="1"/>
  <c r="DW1528" i="1"/>
  <c r="DY1526" i="1"/>
  <c r="DZ1526" i="1"/>
  <c r="EA1526" i="1"/>
  <c r="DX1528" i="1" l="1"/>
  <c r="DW1529" i="1"/>
  <c r="DY1527" i="1"/>
  <c r="DZ1527" i="1"/>
  <c r="EA1527" i="1"/>
  <c r="DX1529" i="1" l="1"/>
  <c r="DW1530" i="1"/>
  <c r="DY1528" i="1"/>
  <c r="EA1528" i="1"/>
  <c r="DZ1528" i="1"/>
  <c r="DW1531" i="1" l="1"/>
  <c r="DX1530" i="1"/>
  <c r="DZ1529" i="1"/>
  <c r="DY1529" i="1"/>
  <c r="EA1529" i="1"/>
  <c r="EA1530" i="1" l="1"/>
  <c r="DZ1530" i="1"/>
  <c r="DW1532" i="1"/>
  <c r="DX1531" i="1"/>
  <c r="DZ1531" i="1" l="1"/>
  <c r="EA1531" i="1"/>
  <c r="DW1533" i="1"/>
  <c r="DX1532" i="1"/>
  <c r="DY1530" i="1"/>
  <c r="DZ1532" i="1" l="1"/>
  <c r="EA1532" i="1"/>
  <c r="DW1534" i="1"/>
  <c r="DX1533" i="1"/>
  <c r="DY1531" i="1"/>
  <c r="DZ1533" i="1" l="1"/>
  <c r="EA1533" i="1"/>
  <c r="DX1534" i="1"/>
  <c r="DW1535" i="1"/>
  <c r="DY1532" i="1"/>
  <c r="DW1536" i="1" l="1"/>
  <c r="DX1535" i="1"/>
  <c r="DY1534" i="1"/>
  <c r="DZ1534" i="1"/>
  <c r="EA1534" i="1"/>
  <c r="DY1533" i="1"/>
  <c r="DZ1535" i="1" l="1"/>
  <c r="EA1535" i="1"/>
  <c r="DX1536" i="1"/>
  <c r="DW1537" i="1"/>
  <c r="EA1536" i="1" l="1"/>
  <c r="DZ1536" i="1"/>
  <c r="DY1535" i="1"/>
  <c r="DX1537" i="1"/>
  <c r="DY1536" i="1" s="1"/>
  <c r="DW1538" i="1"/>
  <c r="DW1539" i="1" l="1"/>
  <c r="DX1538" i="1"/>
  <c r="DY1537" i="1" s="1"/>
  <c r="DZ1537" i="1"/>
  <c r="EA1537" i="1"/>
  <c r="DZ1538" i="1" l="1"/>
  <c r="EA1538" i="1"/>
  <c r="DX1539" i="1"/>
  <c r="DW1540" i="1"/>
  <c r="DZ1539" i="1" l="1"/>
  <c r="EA1539" i="1"/>
  <c r="DW1541" i="1"/>
  <c r="DX1540" i="1"/>
  <c r="DY1538" i="1"/>
  <c r="EA1540" i="1" l="1"/>
  <c r="DZ1540" i="1"/>
  <c r="DX1541" i="1"/>
  <c r="DW1542" i="1"/>
  <c r="DY1539" i="1"/>
  <c r="DX1542" i="1" l="1"/>
  <c r="DY1541" i="1" s="1"/>
  <c r="DW1543" i="1"/>
  <c r="DZ1541" i="1"/>
  <c r="EA1541" i="1"/>
  <c r="DY1540" i="1"/>
  <c r="DW1544" i="1" l="1"/>
  <c r="DX1543" i="1"/>
  <c r="DZ1542" i="1"/>
  <c r="EA1542" i="1"/>
  <c r="EA1543" i="1" l="1"/>
  <c r="DZ1543" i="1"/>
  <c r="DY1542" i="1"/>
  <c r="DX1544" i="1"/>
  <c r="DW1545" i="1"/>
  <c r="DX1545" i="1" l="1"/>
  <c r="DY1544" i="1" s="1"/>
  <c r="DW1546" i="1"/>
  <c r="DZ1544" i="1"/>
  <c r="EA1544" i="1"/>
  <c r="DY1543" i="1"/>
  <c r="DX1546" i="1" l="1"/>
  <c r="DW1547" i="1"/>
  <c r="DY1545" i="1"/>
  <c r="DZ1545" i="1"/>
  <c r="EA1545" i="1"/>
  <c r="DW1548" i="1" l="1"/>
  <c r="DX1547" i="1"/>
  <c r="DZ1546" i="1"/>
  <c r="EA1546" i="1"/>
  <c r="DZ1547" i="1" l="1"/>
  <c r="EA1547" i="1"/>
  <c r="DY1546" i="1"/>
  <c r="DX1548" i="1"/>
  <c r="DY1547" i="1" s="1"/>
  <c r="DW1549" i="1"/>
  <c r="EA1548" i="1" l="1"/>
  <c r="DZ1548" i="1"/>
  <c r="DX1549" i="1"/>
  <c r="DY1548" i="1" s="1"/>
  <c r="DW1550" i="1"/>
  <c r="DW1551" i="1" l="1"/>
  <c r="DX1550" i="1"/>
  <c r="DZ1549" i="1"/>
  <c r="EA1549" i="1"/>
  <c r="DZ1550" i="1" l="1"/>
  <c r="EA1550" i="1"/>
  <c r="DY1549" i="1"/>
  <c r="DX1551" i="1"/>
  <c r="DW1552" i="1"/>
  <c r="DX1552" i="1" l="1"/>
  <c r="DY1551" i="1" s="1"/>
  <c r="DW1553" i="1"/>
  <c r="EA1551" i="1"/>
  <c r="DZ1551" i="1"/>
  <c r="DY1550" i="1"/>
  <c r="DW1554" i="1" l="1"/>
  <c r="DX1553" i="1"/>
  <c r="DY1552" i="1" s="1"/>
  <c r="EA1552" i="1"/>
  <c r="DZ1552" i="1"/>
  <c r="DZ1553" i="1" l="1"/>
  <c r="EA1553" i="1"/>
  <c r="DX1554" i="1"/>
  <c r="DW1555" i="1"/>
  <c r="DW1556" i="1" l="1"/>
  <c r="DX1555" i="1"/>
  <c r="DZ1554" i="1"/>
  <c r="EA1554" i="1"/>
  <c r="DY1553" i="1"/>
  <c r="DZ1555" i="1" l="1"/>
  <c r="EA1555" i="1"/>
  <c r="DY1554" i="1"/>
  <c r="DW1557" i="1"/>
  <c r="DX1556" i="1"/>
  <c r="EA1556" i="1" l="1"/>
  <c r="DZ1556" i="1"/>
  <c r="DX1557" i="1"/>
  <c r="DW1558" i="1"/>
  <c r="DY1555" i="1"/>
  <c r="DX1558" i="1" l="1"/>
  <c r="DW1559" i="1"/>
  <c r="DZ1557" i="1"/>
  <c r="EA1557" i="1"/>
  <c r="DY1557" i="1"/>
  <c r="DY1556" i="1"/>
  <c r="DW1560" i="1" l="1"/>
  <c r="DX1559" i="1"/>
  <c r="DZ1558" i="1"/>
  <c r="EA1558" i="1"/>
  <c r="DZ1559" i="1" l="1"/>
  <c r="EA1559" i="1"/>
  <c r="DY1558" i="1"/>
  <c r="DX1560" i="1"/>
  <c r="DW1561" i="1"/>
  <c r="DW1562" i="1" l="1"/>
  <c r="DX1561" i="1"/>
  <c r="DZ1560" i="1"/>
  <c r="EA1560" i="1"/>
  <c r="DY1560" i="1"/>
  <c r="DY1559" i="1"/>
  <c r="DZ1561" i="1" l="1"/>
  <c r="EA1561" i="1"/>
  <c r="DX1562" i="1"/>
  <c r="DW1563" i="1"/>
  <c r="EA1562" i="1" l="1"/>
  <c r="DZ1562" i="1"/>
  <c r="DX1563" i="1"/>
  <c r="DW1564" i="1"/>
  <c r="DY1561" i="1"/>
  <c r="DX1564" i="1" l="1"/>
  <c r="DW1565" i="1"/>
  <c r="EA1563" i="1"/>
  <c r="DZ1563" i="1"/>
  <c r="DY1563" i="1"/>
  <c r="DY1562" i="1"/>
  <c r="DW1566" i="1" l="1"/>
  <c r="DX1565" i="1"/>
  <c r="DZ1564" i="1"/>
  <c r="EA1564" i="1"/>
  <c r="DY1564" i="1"/>
  <c r="DZ1565" i="1" l="1"/>
  <c r="EA1565" i="1"/>
  <c r="DX1566" i="1"/>
  <c r="DY1565" i="1" s="1"/>
  <c r="DW1567" i="1"/>
  <c r="DW1568" i="1" l="1"/>
  <c r="DX1567" i="1"/>
  <c r="DZ1566" i="1"/>
  <c r="EA1566" i="1"/>
  <c r="DY1566" i="1"/>
  <c r="EA1567" i="1" l="1"/>
  <c r="DZ1567" i="1"/>
  <c r="DW1569" i="1"/>
  <c r="DX1568" i="1"/>
  <c r="DZ1568" i="1" l="1"/>
  <c r="EA1568" i="1"/>
  <c r="DY1567" i="1"/>
  <c r="DW1570" i="1"/>
  <c r="DX1569" i="1"/>
  <c r="EA1569" i="1" l="1"/>
  <c r="DZ1569" i="1"/>
  <c r="DW1571" i="1"/>
  <c r="DX1570" i="1"/>
  <c r="DY1568" i="1"/>
  <c r="EA1570" i="1" l="1"/>
  <c r="DZ1570" i="1"/>
  <c r="DX1571" i="1"/>
  <c r="DW1572" i="1"/>
  <c r="DY1569" i="1"/>
  <c r="DX1572" i="1" l="1"/>
  <c r="DW1573" i="1"/>
  <c r="EA1571" i="1"/>
  <c r="DZ1571" i="1"/>
  <c r="DY1571" i="1"/>
  <c r="DY1570" i="1"/>
  <c r="DW1574" i="1" l="1"/>
  <c r="DX1573" i="1"/>
  <c r="DZ1572" i="1"/>
  <c r="EA1572" i="1"/>
  <c r="DY1572" i="1"/>
  <c r="EA1573" i="1" l="1"/>
  <c r="DZ1573" i="1"/>
  <c r="DW1575" i="1"/>
  <c r="DX1574" i="1"/>
  <c r="DX1575" i="1" l="1"/>
  <c r="DW1576" i="1"/>
  <c r="DZ1574" i="1"/>
  <c r="EA1574" i="1"/>
  <c r="DY1574" i="1"/>
  <c r="DY1573" i="1"/>
  <c r="DX1576" i="1" l="1"/>
  <c r="DW1577" i="1"/>
  <c r="EA1575" i="1"/>
  <c r="DZ1575" i="1"/>
  <c r="DY1575" i="1"/>
  <c r="DW1578" i="1" l="1"/>
  <c r="DX1577" i="1"/>
  <c r="DZ1576" i="1"/>
  <c r="EA1576" i="1"/>
  <c r="DY1576" i="1"/>
  <c r="EA1577" i="1" l="1"/>
  <c r="DZ1577" i="1"/>
  <c r="DW1579" i="1"/>
  <c r="DX1578" i="1"/>
  <c r="DX1579" i="1" l="1"/>
  <c r="DY1578" i="1" s="1"/>
  <c r="DW1580" i="1"/>
  <c r="DZ1578" i="1"/>
  <c r="EA1578" i="1"/>
  <c r="DY1577" i="1"/>
  <c r="DW1581" i="1" l="1"/>
  <c r="DX1580" i="1"/>
  <c r="DZ1579" i="1"/>
  <c r="EA1579" i="1"/>
  <c r="DY1579" i="1"/>
  <c r="DZ1580" i="1" l="1"/>
  <c r="EA1580" i="1"/>
  <c r="DW1582" i="1"/>
  <c r="DX1581" i="1"/>
  <c r="DX1582" i="1" l="1"/>
  <c r="DW1583" i="1"/>
  <c r="EA1581" i="1"/>
  <c r="DY1581" i="1"/>
  <c r="DZ1581" i="1"/>
  <c r="DY1580" i="1"/>
  <c r="DW1584" i="1" l="1"/>
  <c r="DX1583" i="1"/>
  <c r="DZ1582" i="1"/>
  <c r="EA1582" i="1"/>
  <c r="DY1582" i="1"/>
  <c r="EA1583" i="1" l="1"/>
  <c r="DZ1583" i="1"/>
  <c r="DW1585" i="1"/>
  <c r="DX1584" i="1"/>
  <c r="DW1586" i="1" l="1"/>
  <c r="DX1585" i="1"/>
  <c r="EA1584" i="1"/>
  <c r="DZ1584" i="1"/>
  <c r="DY1584" i="1"/>
  <c r="DY1583" i="1"/>
  <c r="DZ1585" i="1" l="1"/>
  <c r="EA1585" i="1"/>
  <c r="DX1586" i="1"/>
  <c r="DW1587" i="1"/>
  <c r="DW1588" i="1" l="1"/>
  <c r="DX1587" i="1"/>
  <c r="EA1586" i="1"/>
  <c r="DZ1586" i="1"/>
  <c r="DY1585" i="1"/>
  <c r="DZ1587" i="1" l="1"/>
  <c r="EA1587" i="1"/>
  <c r="DY1586" i="1"/>
  <c r="DW1589" i="1"/>
  <c r="DX1588" i="1"/>
  <c r="DZ1588" i="1" l="1"/>
  <c r="EA1588" i="1"/>
  <c r="DW1590" i="1"/>
  <c r="DX1589" i="1"/>
  <c r="DY1588" i="1" s="1"/>
  <c r="DY1587" i="1"/>
  <c r="DW1591" i="1" l="1"/>
  <c r="DX1590" i="1"/>
  <c r="DZ1589" i="1"/>
  <c r="DY1589" i="1"/>
  <c r="EA1589" i="1"/>
  <c r="DZ1590" i="1" l="1"/>
  <c r="EA1590" i="1"/>
  <c r="DW1592" i="1"/>
  <c r="DX1591" i="1"/>
  <c r="DY1590" i="1" s="1"/>
  <c r="DX1592" i="1" l="1"/>
  <c r="DW1593" i="1"/>
  <c r="EA1591" i="1"/>
  <c r="DZ1591" i="1"/>
  <c r="DY1591" i="1"/>
  <c r="DW1594" i="1" l="1"/>
  <c r="DX1593" i="1"/>
  <c r="DZ1592" i="1"/>
  <c r="EA1592" i="1"/>
  <c r="DY1592" i="1"/>
  <c r="EA1593" i="1" l="1"/>
  <c r="DZ1593" i="1"/>
  <c r="DX1594" i="1"/>
  <c r="DY1593" i="1" s="1"/>
  <c r="DW1595" i="1"/>
  <c r="DW1596" i="1" l="1"/>
  <c r="DX1595" i="1"/>
  <c r="DZ1594" i="1"/>
  <c r="EA1594" i="1"/>
  <c r="DZ1595" i="1" l="1"/>
  <c r="EA1595" i="1"/>
  <c r="DY1594" i="1"/>
  <c r="DX1596" i="1"/>
  <c r="DY1595" i="1" s="1"/>
  <c r="DW1597" i="1"/>
  <c r="DW1598" i="1" l="1"/>
  <c r="DX1597" i="1"/>
  <c r="EA1596" i="1"/>
  <c r="DY1596" i="1"/>
  <c r="DZ1596" i="1"/>
  <c r="DZ1597" i="1" l="1"/>
  <c r="EA1597" i="1"/>
  <c r="DW1599" i="1"/>
  <c r="DX1598" i="1"/>
  <c r="DY1597" i="1" s="1"/>
  <c r="DZ1598" i="1" l="1"/>
  <c r="EA1598" i="1"/>
  <c r="DW1600" i="1"/>
  <c r="DX1599" i="1"/>
  <c r="DZ1599" i="1" l="1"/>
  <c r="EA1599" i="1"/>
  <c r="DX1600" i="1"/>
  <c r="DY1599" i="1" s="1"/>
  <c r="DW1601" i="1"/>
  <c r="DY1598" i="1"/>
  <c r="DX1601" i="1" l="1"/>
  <c r="DW1602" i="1"/>
  <c r="EA1600" i="1"/>
  <c r="DZ1600" i="1"/>
  <c r="DY1600" i="1"/>
  <c r="DX1602" i="1" l="1"/>
  <c r="DW1603" i="1"/>
  <c r="DY1601" i="1"/>
  <c r="DZ1601" i="1"/>
  <c r="EA1601" i="1"/>
  <c r="DX1603" i="1" l="1"/>
  <c r="DW1604" i="1"/>
  <c r="EA1602" i="1"/>
  <c r="DZ1602" i="1"/>
  <c r="DY1602" i="1"/>
  <c r="DW1605" i="1" l="1"/>
  <c r="DX1604" i="1"/>
  <c r="DY1603" i="1" s="1"/>
  <c r="EA1603" i="1"/>
  <c r="DZ1603" i="1"/>
  <c r="EA1604" i="1" l="1"/>
  <c r="DZ1604" i="1"/>
  <c r="DW1606" i="1"/>
  <c r="DX1605" i="1"/>
  <c r="EA1605" i="1" l="1"/>
  <c r="DZ1605" i="1"/>
  <c r="DW1607" i="1"/>
  <c r="DX1606" i="1"/>
  <c r="DY1604" i="1"/>
  <c r="DZ1606" i="1" l="1"/>
  <c r="EA1606" i="1"/>
  <c r="DX1607" i="1"/>
  <c r="DW1608" i="1"/>
  <c r="DY1605" i="1"/>
  <c r="DZ1607" i="1" l="1"/>
  <c r="EA1607" i="1"/>
  <c r="DY1606" i="1"/>
  <c r="DX1608" i="1"/>
  <c r="DW1609" i="1"/>
  <c r="DX1609" i="1" l="1"/>
  <c r="DW1610" i="1"/>
  <c r="EA1608" i="1"/>
  <c r="DY1608" i="1"/>
  <c r="DZ1608" i="1"/>
  <c r="DY1607" i="1"/>
  <c r="DX1610" i="1" l="1"/>
  <c r="DW1611" i="1"/>
  <c r="EA1609" i="1"/>
  <c r="DZ1609" i="1"/>
  <c r="DY1609" i="1"/>
  <c r="DX1611" i="1" l="1"/>
  <c r="DW1612" i="1"/>
  <c r="DZ1610" i="1"/>
  <c r="EA1610" i="1"/>
  <c r="DY1610" i="1"/>
  <c r="DX1612" i="1" l="1"/>
  <c r="DW1613" i="1"/>
  <c r="DY1611" i="1"/>
  <c r="EA1611" i="1"/>
  <c r="DZ1611" i="1"/>
  <c r="DW1614" i="1" l="1"/>
  <c r="DX1613" i="1"/>
  <c r="DZ1612" i="1"/>
  <c r="EA1612" i="1"/>
  <c r="DY1612" i="1"/>
  <c r="DZ1613" i="1" l="1"/>
  <c r="EA1613" i="1"/>
  <c r="DX1614" i="1"/>
  <c r="DW1615" i="1"/>
  <c r="EA1614" i="1" l="1"/>
  <c r="DZ1614" i="1"/>
  <c r="DX1615" i="1"/>
  <c r="DY1614" i="1" s="1"/>
  <c r="DW1616" i="1"/>
  <c r="DY1613" i="1"/>
  <c r="DW1617" i="1" l="1"/>
  <c r="DX1616" i="1"/>
  <c r="DZ1615" i="1"/>
  <c r="EA1615" i="1"/>
  <c r="DY1615" i="1"/>
  <c r="DZ1616" i="1" l="1"/>
  <c r="EA1616" i="1"/>
  <c r="DX1617" i="1"/>
  <c r="DW1618" i="1"/>
  <c r="EA1617" i="1" l="1"/>
  <c r="DZ1617" i="1"/>
  <c r="DX1618" i="1"/>
  <c r="DW1619" i="1"/>
  <c r="DY1616" i="1"/>
  <c r="DX1619" i="1" l="1"/>
  <c r="DW1620" i="1"/>
  <c r="DZ1618" i="1"/>
  <c r="EA1618" i="1"/>
  <c r="DY1618" i="1"/>
  <c r="DY1617" i="1"/>
  <c r="DX1620" i="1" l="1"/>
  <c r="DY1619" i="1" s="1"/>
  <c r="DW1621" i="1"/>
  <c r="EA1619" i="1"/>
  <c r="DZ1619" i="1"/>
  <c r="DX1621" i="1" l="1"/>
  <c r="DW1622" i="1"/>
  <c r="DZ1620" i="1"/>
  <c r="EA1620" i="1"/>
  <c r="DY1620" i="1"/>
  <c r="DX1622" i="1" l="1"/>
  <c r="DW1623" i="1"/>
  <c r="DY1621" i="1"/>
  <c r="EA1621" i="1"/>
  <c r="DZ1621" i="1"/>
  <c r="DX1623" i="1" l="1"/>
  <c r="DW1624" i="1"/>
  <c r="EA1622" i="1"/>
  <c r="DZ1622" i="1"/>
  <c r="DY1622" i="1"/>
  <c r="DX1624" i="1" l="1"/>
  <c r="DW1625" i="1"/>
  <c r="EA1623" i="1"/>
  <c r="DZ1623" i="1"/>
  <c r="DY1623" i="1"/>
  <c r="DW1626" i="1" l="1"/>
  <c r="DX1625" i="1"/>
  <c r="EA1624" i="1"/>
  <c r="DY1624" i="1"/>
  <c r="DZ1624" i="1"/>
  <c r="EA1625" i="1" l="1"/>
  <c r="DZ1625" i="1"/>
  <c r="DX1626" i="1"/>
  <c r="DW1627" i="1"/>
  <c r="DZ1626" i="1" l="1"/>
  <c r="EA1626" i="1"/>
  <c r="DY1625" i="1"/>
  <c r="DW1628" i="1"/>
  <c r="DX1627" i="1"/>
  <c r="DW1629" i="1" l="1"/>
  <c r="DX1628" i="1"/>
  <c r="DZ1627" i="1"/>
  <c r="EA1627" i="1"/>
  <c r="DY1627" i="1"/>
  <c r="DY1626" i="1"/>
  <c r="DZ1628" i="1" l="1"/>
  <c r="EA1628" i="1"/>
  <c r="DW1630" i="1"/>
  <c r="DX1629" i="1"/>
  <c r="EA1629" i="1" l="1"/>
  <c r="DZ1629" i="1"/>
  <c r="DX1630" i="1"/>
  <c r="DW1631" i="1"/>
  <c r="DY1628" i="1"/>
  <c r="DZ1630" i="1" l="1"/>
  <c r="EA1630" i="1"/>
  <c r="DY1629" i="1"/>
  <c r="DW1632" i="1"/>
  <c r="DX1631" i="1"/>
  <c r="DY1630" i="1" s="1"/>
  <c r="DW1633" i="1" l="1"/>
  <c r="DX1632" i="1"/>
  <c r="EA1631" i="1"/>
  <c r="DZ1631" i="1"/>
  <c r="DY1631" i="1"/>
  <c r="EA1632" i="1" l="1"/>
  <c r="DZ1632" i="1"/>
  <c r="DW1634" i="1"/>
  <c r="DX1633" i="1"/>
  <c r="DX1634" i="1" l="1"/>
  <c r="DW1635" i="1"/>
  <c r="EA1633" i="1"/>
  <c r="DZ1633" i="1"/>
  <c r="DY1633" i="1"/>
  <c r="DY1632" i="1"/>
  <c r="DW1636" i="1" l="1"/>
  <c r="DX1635" i="1"/>
  <c r="DY1634" i="1"/>
  <c r="EA1634" i="1"/>
  <c r="DZ1634" i="1"/>
  <c r="DZ1635" i="1" l="1"/>
  <c r="EA1635" i="1"/>
  <c r="DW1637" i="1"/>
  <c r="DX1636" i="1"/>
  <c r="EA1636" i="1" l="1"/>
  <c r="DZ1636" i="1"/>
  <c r="DX1637" i="1"/>
  <c r="DW1638" i="1"/>
  <c r="DY1635" i="1"/>
  <c r="DW1639" i="1" l="1"/>
  <c r="DX1638" i="1"/>
  <c r="DY1637" i="1"/>
  <c r="DZ1637" i="1"/>
  <c r="EA1637" i="1"/>
  <c r="DY1636" i="1"/>
  <c r="DZ1638" i="1" l="1"/>
  <c r="EA1638" i="1"/>
  <c r="DW1640" i="1"/>
  <c r="DX1639" i="1"/>
  <c r="DZ1639" i="1" l="1"/>
  <c r="EA1639" i="1"/>
  <c r="DW1641" i="1"/>
  <c r="DX1640" i="1"/>
  <c r="DY1638" i="1"/>
  <c r="DZ1640" i="1" l="1"/>
  <c r="EA1640" i="1"/>
  <c r="DX1641" i="1"/>
  <c r="DW1642" i="1"/>
  <c r="DY1639" i="1"/>
  <c r="DX1642" i="1" l="1"/>
  <c r="DW1643" i="1"/>
  <c r="DZ1641" i="1"/>
  <c r="EA1641" i="1"/>
  <c r="DY1641" i="1"/>
  <c r="DY1640" i="1"/>
  <c r="DW1644" i="1" l="1"/>
  <c r="DX1643" i="1"/>
  <c r="DY1642" i="1"/>
  <c r="DZ1642" i="1"/>
  <c r="EA1642" i="1"/>
  <c r="DZ1643" i="1" l="1"/>
  <c r="EA1643" i="1"/>
  <c r="DX1644" i="1"/>
  <c r="DW1645" i="1"/>
  <c r="DW1646" i="1" l="1"/>
  <c r="DX1645" i="1"/>
  <c r="EA1644" i="1"/>
  <c r="DZ1644" i="1"/>
  <c r="DY1644" i="1"/>
  <c r="DY1643" i="1"/>
  <c r="EA1645" i="1" l="1"/>
  <c r="DZ1645" i="1"/>
  <c r="DW1647" i="1"/>
  <c r="DX1646" i="1"/>
  <c r="DZ1646" i="1" l="1"/>
  <c r="EA1646" i="1"/>
  <c r="DX1647" i="1"/>
  <c r="DW1648" i="1"/>
  <c r="DY1645" i="1"/>
  <c r="DW1649" i="1" l="1"/>
  <c r="DX1648" i="1"/>
  <c r="DZ1647" i="1"/>
  <c r="DY1647" i="1"/>
  <c r="EA1647" i="1"/>
  <c r="DY1646" i="1"/>
  <c r="EA1648" i="1" l="1"/>
  <c r="DZ1648" i="1"/>
  <c r="DW1650" i="1"/>
  <c r="DX1649" i="1"/>
  <c r="EA1649" i="1" l="1"/>
  <c r="DZ1649" i="1"/>
  <c r="DW1651" i="1"/>
  <c r="DX1650" i="1"/>
  <c r="DY1648" i="1"/>
  <c r="DZ1650" i="1" l="1"/>
  <c r="EA1650" i="1"/>
  <c r="DW1652" i="1"/>
  <c r="DX1651" i="1"/>
  <c r="DY1649" i="1"/>
  <c r="EA1651" i="1" l="1"/>
  <c r="DZ1651" i="1"/>
  <c r="DX1652" i="1"/>
  <c r="DW1653" i="1"/>
  <c r="DY1650" i="1"/>
  <c r="DX1653" i="1" l="1"/>
  <c r="DW1654" i="1"/>
  <c r="DZ1652" i="1"/>
  <c r="EA1652" i="1"/>
  <c r="DY1652" i="1"/>
  <c r="DY1651" i="1"/>
  <c r="DW1655" i="1" l="1"/>
  <c r="DX1654" i="1"/>
  <c r="EA1653" i="1"/>
  <c r="DZ1653" i="1"/>
  <c r="DY1653" i="1"/>
  <c r="EA1654" i="1" l="1"/>
  <c r="DZ1654" i="1"/>
  <c r="DW1656" i="1"/>
  <c r="DX1655" i="1"/>
  <c r="DZ1655" i="1" l="1"/>
  <c r="EA1655" i="1"/>
  <c r="DW1657" i="1"/>
  <c r="DX1656" i="1"/>
  <c r="DY1654" i="1"/>
  <c r="EA1656" i="1" l="1"/>
  <c r="DZ1656" i="1"/>
  <c r="DW1658" i="1"/>
  <c r="DX1657" i="1"/>
  <c r="DY1655" i="1"/>
  <c r="DZ1657" i="1" l="1"/>
  <c r="EA1657" i="1"/>
  <c r="DX1658" i="1"/>
  <c r="DW1659" i="1"/>
  <c r="DY1656" i="1"/>
  <c r="DX1659" i="1" l="1"/>
  <c r="DW1660" i="1"/>
  <c r="EA1658" i="1"/>
  <c r="DY1658" i="1"/>
  <c r="DZ1658" i="1"/>
  <c r="DY1657" i="1"/>
  <c r="DX1660" i="1" l="1"/>
  <c r="DW1661" i="1"/>
  <c r="DY1659" i="1"/>
  <c r="DZ1659" i="1"/>
  <c r="EA1659" i="1"/>
  <c r="DX1661" i="1" l="1"/>
  <c r="DW1662" i="1"/>
  <c r="DY1660" i="1"/>
  <c r="DZ1660" i="1"/>
  <c r="EA1660" i="1"/>
  <c r="DW1663" i="1" l="1"/>
  <c r="DX1662" i="1"/>
  <c r="DY1661" i="1" s="1"/>
  <c r="DZ1661" i="1"/>
  <c r="EA1661" i="1"/>
  <c r="DX1663" i="1" l="1"/>
  <c r="DW1664" i="1"/>
  <c r="EA1662" i="1"/>
  <c r="DZ1662" i="1"/>
  <c r="DY1662" i="1"/>
  <c r="DW1665" i="1" l="1"/>
  <c r="DX1664" i="1"/>
  <c r="DZ1663" i="1"/>
  <c r="DY1663" i="1"/>
  <c r="EA1663" i="1"/>
  <c r="EA1664" i="1" l="1"/>
  <c r="DZ1664" i="1"/>
  <c r="DW1666" i="1"/>
  <c r="DX1665" i="1"/>
  <c r="DZ1665" i="1" l="1"/>
  <c r="EA1665" i="1"/>
  <c r="DX1666" i="1"/>
  <c r="DW1667" i="1"/>
  <c r="DY1664" i="1"/>
  <c r="DW1668" i="1" l="1"/>
  <c r="DX1667" i="1"/>
  <c r="DZ1666" i="1"/>
  <c r="DY1666" i="1"/>
  <c r="EA1666" i="1"/>
  <c r="DY1665" i="1"/>
  <c r="DZ1667" i="1" l="1"/>
  <c r="EA1667" i="1"/>
  <c r="DX1668" i="1"/>
  <c r="DW1669" i="1"/>
  <c r="DX1669" i="1" l="1"/>
  <c r="DW1670" i="1"/>
  <c r="DY1668" i="1"/>
  <c r="DZ1668" i="1"/>
  <c r="EA1668" i="1"/>
  <c r="DY1667" i="1"/>
  <c r="DX1670" i="1" l="1"/>
  <c r="DW1671" i="1"/>
  <c r="DZ1669" i="1"/>
  <c r="EA1669" i="1"/>
  <c r="DY1669" i="1"/>
  <c r="DW1672" i="1" l="1"/>
  <c r="DX1671" i="1"/>
  <c r="DZ1670" i="1"/>
  <c r="EA1670" i="1"/>
  <c r="DY1670" i="1"/>
  <c r="DZ1671" i="1" l="1"/>
  <c r="EA1671" i="1"/>
  <c r="DW1673" i="1"/>
  <c r="DX1672" i="1"/>
  <c r="DZ1672" i="1" l="1"/>
  <c r="EA1672" i="1"/>
  <c r="DX1673" i="1"/>
  <c r="DW1674" i="1"/>
  <c r="DY1671" i="1"/>
  <c r="DX1674" i="1" l="1"/>
  <c r="DW1675" i="1"/>
  <c r="EA1673" i="1"/>
  <c r="DY1673" i="1"/>
  <c r="DZ1673" i="1"/>
  <c r="DY1672" i="1"/>
  <c r="DX1675" i="1" l="1"/>
  <c r="DW1676" i="1"/>
  <c r="DY1674" i="1"/>
  <c r="DZ1674" i="1"/>
  <c r="EA1674" i="1"/>
  <c r="DW1677" i="1" l="1"/>
  <c r="DX1676" i="1"/>
  <c r="DY1675" i="1"/>
  <c r="DZ1675" i="1"/>
  <c r="EA1675" i="1"/>
  <c r="DZ1676" i="1" l="1"/>
  <c r="EA1676" i="1"/>
  <c r="DW1678" i="1"/>
  <c r="DX1677" i="1"/>
  <c r="EA1677" i="1" l="1"/>
  <c r="DZ1677" i="1"/>
  <c r="DW1679" i="1"/>
  <c r="DX1678" i="1"/>
  <c r="DY1676" i="1"/>
  <c r="DZ1678" i="1" l="1"/>
  <c r="EA1678" i="1"/>
  <c r="DW1680" i="1"/>
  <c r="DX1679" i="1"/>
  <c r="DY1677" i="1"/>
  <c r="EA1679" i="1" l="1"/>
  <c r="DZ1679" i="1"/>
  <c r="DX1680" i="1"/>
  <c r="DW1681" i="1"/>
  <c r="DY1678" i="1"/>
  <c r="DX1681" i="1" l="1"/>
  <c r="DW1682" i="1"/>
  <c r="DY1680" i="1"/>
  <c r="DZ1680" i="1"/>
  <c r="EA1680" i="1"/>
  <c r="DY1679" i="1"/>
  <c r="DW1683" i="1" l="1"/>
  <c r="DX1682" i="1"/>
  <c r="DY1681" i="1"/>
  <c r="DZ1681" i="1"/>
  <c r="EA1681" i="1"/>
  <c r="DZ1682" i="1" l="1"/>
  <c r="EA1682" i="1"/>
  <c r="DX1683" i="1"/>
  <c r="DW1684" i="1"/>
  <c r="DW1685" i="1" l="1"/>
  <c r="DX1684" i="1"/>
  <c r="DY1683" i="1"/>
  <c r="DZ1683" i="1"/>
  <c r="EA1683" i="1"/>
  <c r="DY1682" i="1"/>
  <c r="DZ1684" i="1" l="1"/>
  <c r="EA1684" i="1"/>
  <c r="DX1685" i="1"/>
  <c r="DW1686" i="1"/>
  <c r="DX1686" i="1" l="1"/>
  <c r="DW1687" i="1"/>
  <c r="EA1685" i="1"/>
  <c r="DY1685" i="1"/>
  <c r="DZ1685" i="1"/>
  <c r="DY1684" i="1"/>
  <c r="DW1688" i="1" l="1"/>
  <c r="DX1687" i="1"/>
  <c r="EA1686" i="1"/>
  <c r="DY1686" i="1"/>
  <c r="DZ1686" i="1"/>
  <c r="DZ1687" i="1" l="1"/>
  <c r="EA1687" i="1"/>
  <c r="DX1688" i="1"/>
  <c r="DW1689" i="1"/>
  <c r="DW1690" i="1" l="1"/>
  <c r="DX1689" i="1"/>
  <c r="DZ1688" i="1"/>
  <c r="EA1688" i="1"/>
  <c r="DY1688" i="1"/>
  <c r="DY1687" i="1"/>
  <c r="EA1689" i="1" l="1"/>
  <c r="DZ1689" i="1"/>
  <c r="DX1690" i="1"/>
  <c r="DW1691" i="1"/>
  <c r="DX1691" i="1" l="1"/>
  <c r="DW1692" i="1"/>
  <c r="DY1690" i="1"/>
  <c r="DZ1690" i="1"/>
  <c r="EA1690" i="1"/>
  <c r="DY1689" i="1"/>
  <c r="DX1692" i="1" l="1"/>
  <c r="DW1693" i="1"/>
  <c r="DZ1691" i="1"/>
  <c r="EA1691" i="1"/>
  <c r="DY1691" i="1"/>
  <c r="DW1694" i="1" l="1"/>
  <c r="DX1693" i="1"/>
  <c r="DY1692" i="1"/>
  <c r="EA1692" i="1"/>
  <c r="DZ1692" i="1"/>
  <c r="DZ1693" i="1" l="1"/>
  <c r="EA1693" i="1"/>
  <c r="DX1694" i="1"/>
  <c r="DW1695" i="1"/>
  <c r="DX1695" i="1" l="1"/>
  <c r="DW1696" i="1"/>
  <c r="DZ1694" i="1"/>
  <c r="EA1694" i="1"/>
  <c r="DY1694" i="1"/>
  <c r="DY1693" i="1"/>
  <c r="DW1697" i="1" l="1"/>
  <c r="DX1696" i="1"/>
  <c r="DZ1695" i="1"/>
  <c r="EA1695" i="1"/>
  <c r="DY1695" i="1"/>
  <c r="DZ1696" i="1" l="1"/>
  <c r="EA1696" i="1"/>
  <c r="DX1697" i="1"/>
  <c r="DW1698" i="1"/>
  <c r="DX1698" i="1" l="1"/>
  <c r="DW1699" i="1"/>
  <c r="DY1697" i="1"/>
  <c r="DZ1697" i="1"/>
  <c r="EA1697" i="1"/>
  <c r="DY1696" i="1"/>
  <c r="DX1699" i="1" l="1"/>
  <c r="DW1700" i="1"/>
  <c r="DY1698" i="1"/>
  <c r="DZ1698" i="1"/>
  <c r="EA1698" i="1"/>
  <c r="DX1700" i="1" l="1"/>
  <c r="DW1701" i="1"/>
  <c r="DY1699" i="1"/>
  <c r="DZ1699" i="1"/>
  <c r="EA1699" i="1"/>
  <c r="DW1702" i="1" l="1"/>
  <c r="DX1701" i="1"/>
  <c r="DY1700" i="1"/>
  <c r="DZ1700" i="1"/>
  <c r="EA1700" i="1"/>
  <c r="EA1701" i="1" l="1"/>
  <c r="DZ1701" i="1"/>
  <c r="DW1703" i="1"/>
  <c r="DX1702" i="1"/>
  <c r="DZ1702" i="1" l="1"/>
  <c r="EA1702" i="1"/>
  <c r="DX1703" i="1"/>
  <c r="DW1704" i="1"/>
  <c r="DY1701" i="1"/>
  <c r="DX1704" i="1" l="1"/>
  <c r="DW1705" i="1"/>
  <c r="DY1703" i="1"/>
  <c r="DZ1703" i="1"/>
  <c r="EA1703" i="1"/>
  <c r="DY1702" i="1"/>
  <c r="DW1706" i="1" l="1"/>
  <c r="DX1705" i="1"/>
  <c r="DY1704" i="1"/>
  <c r="DZ1704" i="1"/>
  <c r="EA1704" i="1"/>
  <c r="DZ1705" i="1" l="1"/>
  <c r="EA1705" i="1"/>
  <c r="DX1706" i="1"/>
  <c r="DW1707" i="1"/>
  <c r="DX1707" i="1" l="1"/>
  <c r="DW1708" i="1"/>
  <c r="DZ1706" i="1"/>
  <c r="EA1706" i="1"/>
  <c r="DY1706" i="1"/>
  <c r="DY1705" i="1"/>
  <c r="DW1709" i="1" l="1"/>
  <c r="DX1708" i="1"/>
  <c r="EA1707" i="1"/>
  <c r="DY1707" i="1"/>
  <c r="DZ1707" i="1"/>
  <c r="DZ1708" i="1" l="1"/>
  <c r="EA1708" i="1"/>
  <c r="DW1710" i="1"/>
  <c r="DX1709" i="1"/>
  <c r="DZ1709" i="1" l="1"/>
  <c r="EA1709" i="1"/>
  <c r="DW1711" i="1"/>
  <c r="DX1710" i="1"/>
  <c r="DY1708" i="1"/>
  <c r="EA1710" i="1" l="1"/>
  <c r="DZ1710" i="1"/>
  <c r="DX1711" i="1"/>
  <c r="DW1712" i="1"/>
  <c r="DY1709" i="1"/>
  <c r="DX1712" i="1" l="1"/>
  <c r="DW1713" i="1"/>
  <c r="DY1711" i="1"/>
  <c r="DZ1711" i="1"/>
  <c r="EA1711" i="1"/>
  <c r="DY1710" i="1"/>
  <c r="DW1714" i="1" l="1"/>
  <c r="DX1713" i="1"/>
  <c r="DY1712" i="1" s="1"/>
  <c r="EA1712" i="1"/>
  <c r="DZ1712" i="1"/>
  <c r="EA1713" i="1" l="1"/>
  <c r="DZ1713" i="1"/>
  <c r="DX1714" i="1"/>
  <c r="DW1715" i="1"/>
  <c r="DW1716" i="1" l="1"/>
  <c r="DX1715" i="1"/>
  <c r="DZ1714" i="1"/>
  <c r="DY1714" i="1"/>
  <c r="EA1714" i="1"/>
  <c r="DY1713" i="1"/>
  <c r="DZ1715" i="1" l="1"/>
  <c r="EA1715" i="1"/>
  <c r="DX1716" i="1"/>
  <c r="DW1717" i="1"/>
  <c r="DX1717" i="1" l="1"/>
  <c r="DW1718" i="1"/>
  <c r="DY1716" i="1"/>
  <c r="DZ1716" i="1"/>
  <c r="EA1716" i="1"/>
  <c r="DY1715" i="1"/>
  <c r="DW1719" i="1" l="1"/>
  <c r="DX1718" i="1"/>
  <c r="EA1717" i="1"/>
  <c r="DY1717" i="1"/>
  <c r="DZ1717" i="1"/>
  <c r="DZ1718" i="1" l="1"/>
  <c r="EA1718" i="1"/>
  <c r="DX1719" i="1"/>
  <c r="DW1720" i="1"/>
  <c r="DW1721" i="1" l="1"/>
  <c r="DX1720" i="1"/>
  <c r="EA1719" i="1"/>
  <c r="DY1719" i="1"/>
  <c r="DZ1719" i="1"/>
  <c r="DY1718" i="1"/>
  <c r="EA1720" i="1" l="1"/>
  <c r="DZ1720" i="1"/>
  <c r="DW1722" i="1"/>
  <c r="DX1721" i="1"/>
  <c r="DZ1721" i="1" l="1"/>
  <c r="EA1721" i="1"/>
  <c r="DX1722" i="1"/>
  <c r="DW1723" i="1"/>
  <c r="DY1720" i="1"/>
  <c r="DW1724" i="1" l="1"/>
  <c r="DX1723" i="1"/>
  <c r="DY1722" i="1"/>
  <c r="DZ1722" i="1"/>
  <c r="EA1722" i="1"/>
  <c r="DY1721" i="1"/>
  <c r="DZ1723" i="1" l="1"/>
  <c r="EA1723" i="1"/>
  <c r="DX1724" i="1"/>
  <c r="DW1725" i="1"/>
  <c r="DW1726" i="1" l="1"/>
  <c r="DX1725" i="1"/>
  <c r="DY1724" i="1"/>
  <c r="DZ1724" i="1"/>
  <c r="EA1724" i="1"/>
  <c r="DY1723" i="1"/>
  <c r="EA1725" i="1" l="1"/>
  <c r="DZ1725" i="1"/>
  <c r="DW1727" i="1"/>
  <c r="DX1726" i="1"/>
  <c r="DZ1726" i="1" l="1"/>
  <c r="EA1726" i="1"/>
  <c r="DW1728" i="1"/>
  <c r="DX1727" i="1"/>
  <c r="DY1725" i="1"/>
  <c r="DZ1727" i="1" l="1"/>
  <c r="EA1727" i="1"/>
  <c r="DX1728" i="1"/>
  <c r="DW1729" i="1"/>
  <c r="DY1726" i="1"/>
  <c r="DX1729" i="1" l="1"/>
  <c r="DW1730" i="1"/>
  <c r="DY1728" i="1"/>
  <c r="DZ1728" i="1"/>
  <c r="EA1728" i="1"/>
  <c r="DY1727" i="1"/>
  <c r="DX1730" i="1" l="1"/>
  <c r="DW1731" i="1"/>
  <c r="DY1729" i="1"/>
  <c r="DZ1729" i="1"/>
  <c r="EA1729" i="1"/>
  <c r="DW1732" i="1" l="1"/>
  <c r="DX1731" i="1"/>
  <c r="DZ1730" i="1"/>
  <c r="DY1730" i="1"/>
  <c r="EA1730" i="1"/>
  <c r="EA1731" i="1" l="1"/>
  <c r="DZ1731" i="1"/>
  <c r="DW1733" i="1"/>
  <c r="DX1732" i="1"/>
  <c r="EA1732" i="1" l="1"/>
  <c r="DZ1732" i="1"/>
  <c r="DW1734" i="1"/>
  <c r="DX1733" i="1"/>
  <c r="DY1731" i="1"/>
  <c r="DZ1733" i="1" l="1"/>
  <c r="EA1733" i="1"/>
  <c r="DX1734" i="1"/>
  <c r="DW1735" i="1"/>
  <c r="DY1732" i="1"/>
  <c r="DX1735" i="1" l="1"/>
  <c r="DW1736" i="1"/>
  <c r="DY1734" i="1"/>
  <c r="DZ1734" i="1"/>
  <c r="EA1734" i="1"/>
  <c r="DY1733" i="1"/>
  <c r="DW1737" i="1" l="1"/>
  <c r="DX1736" i="1"/>
  <c r="DY1735" i="1"/>
  <c r="DZ1735" i="1"/>
  <c r="EA1735" i="1"/>
  <c r="DZ1736" i="1" l="1"/>
  <c r="EA1736" i="1"/>
  <c r="DX1737" i="1"/>
  <c r="DW1738" i="1"/>
  <c r="DX1738" i="1" l="1"/>
  <c r="DW1739" i="1"/>
  <c r="EA1737" i="1"/>
  <c r="DY1737" i="1"/>
  <c r="DZ1737" i="1"/>
  <c r="DY1736" i="1"/>
  <c r="DW1740" i="1" l="1"/>
  <c r="DX1739" i="1"/>
  <c r="DY1738" i="1"/>
  <c r="DZ1738" i="1"/>
  <c r="EA1738" i="1"/>
  <c r="DZ1739" i="1" l="1"/>
  <c r="EA1739" i="1"/>
  <c r="DX1740" i="1"/>
  <c r="DW1741" i="1"/>
  <c r="DW1742" i="1" l="1"/>
  <c r="DX1741" i="1"/>
  <c r="EA1740" i="1"/>
  <c r="DY1740" i="1"/>
  <c r="DZ1740" i="1"/>
  <c r="DY1739" i="1"/>
  <c r="DZ1741" i="1" l="1"/>
  <c r="EA1741" i="1"/>
  <c r="DX1742" i="1"/>
  <c r="DW1743" i="1"/>
  <c r="DX1743" i="1" l="1"/>
  <c r="DW1744" i="1"/>
  <c r="DZ1742" i="1"/>
  <c r="DY1742" i="1"/>
  <c r="EA1742" i="1"/>
  <c r="DY1741" i="1"/>
  <c r="DW1745" i="1" l="1"/>
  <c r="DX1744" i="1"/>
  <c r="DY1743" i="1"/>
  <c r="DZ1743" i="1"/>
  <c r="EA1743" i="1"/>
  <c r="EA1744" i="1" l="1"/>
  <c r="DZ1744" i="1"/>
  <c r="DX1745" i="1"/>
  <c r="DW1746" i="1"/>
  <c r="DX1746" i="1" l="1"/>
  <c r="DW1747" i="1"/>
  <c r="DZ1745" i="1"/>
  <c r="EA1745" i="1"/>
  <c r="DY1744" i="1"/>
  <c r="DZ1746" i="1" l="1"/>
  <c r="EA1746" i="1"/>
  <c r="DY1745" i="1"/>
  <c r="DW1748" i="1"/>
  <c r="DX1747" i="1"/>
  <c r="DZ1747" i="1" l="1"/>
  <c r="EA1747" i="1"/>
  <c r="DX1748" i="1"/>
  <c r="DW1749" i="1"/>
  <c r="DY1746" i="1"/>
  <c r="DW1750" i="1" l="1"/>
  <c r="DX1749" i="1"/>
  <c r="DZ1748" i="1"/>
  <c r="DY1748" i="1"/>
  <c r="EA1748" i="1"/>
  <c r="DY1747" i="1"/>
  <c r="DZ1749" i="1" l="1"/>
  <c r="EA1749" i="1"/>
  <c r="DX1750" i="1"/>
  <c r="DW1751" i="1"/>
  <c r="DX1751" i="1" l="1"/>
  <c r="DW1752" i="1"/>
  <c r="DY1750" i="1"/>
  <c r="EA1750" i="1"/>
  <c r="DZ1750" i="1"/>
  <c r="DY1749" i="1"/>
  <c r="DW1753" i="1" l="1"/>
  <c r="DX1752" i="1"/>
  <c r="DY1751" i="1"/>
  <c r="DZ1751" i="1"/>
  <c r="EA1751" i="1"/>
  <c r="DZ1752" i="1" l="1"/>
  <c r="EA1752" i="1"/>
  <c r="DX1753" i="1"/>
  <c r="DW1754" i="1"/>
  <c r="DW1755" i="1" l="1"/>
  <c r="DX1754" i="1"/>
  <c r="DY1753" i="1"/>
  <c r="DZ1753" i="1"/>
  <c r="EA1753" i="1"/>
  <c r="DY1752" i="1"/>
  <c r="EA1754" i="1" l="1"/>
  <c r="DZ1754" i="1"/>
  <c r="DX1755" i="1"/>
  <c r="DW1756" i="1"/>
  <c r="DW1757" i="1" l="1"/>
  <c r="DX1756" i="1"/>
  <c r="DY1755" i="1" s="1"/>
  <c r="EA1755" i="1"/>
  <c r="DZ1755" i="1"/>
  <c r="DY1754" i="1"/>
  <c r="DZ1756" i="1" l="1"/>
  <c r="EA1756" i="1"/>
  <c r="DX1757" i="1"/>
  <c r="DW1758" i="1"/>
  <c r="DX1758" i="1" l="1"/>
  <c r="DY1757" i="1" s="1"/>
  <c r="DW1759" i="1"/>
  <c r="DZ1757" i="1"/>
  <c r="EA1757" i="1"/>
  <c r="DY1756" i="1"/>
  <c r="DW1760" i="1" l="1"/>
  <c r="DX1759" i="1"/>
  <c r="DY1758" i="1" s="1"/>
  <c r="DZ1758" i="1"/>
  <c r="EA1758" i="1"/>
  <c r="DZ1759" i="1" l="1"/>
  <c r="EA1759" i="1"/>
  <c r="DX1760" i="1"/>
  <c r="DW1761" i="1"/>
  <c r="DW1762" i="1" l="1"/>
  <c r="DX1761" i="1"/>
  <c r="DZ1760" i="1"/>
  <c r="DY1760" i="1"/>
  <c r="EA1760" i="1"/>
  <c r="DY1759" i="1"/>
  <c r="DZ1761" i="1" l="1"/>
  <c r="EA1761" i="1"/>
  <c r="DX1762" i="1"/>
  <c r="DW1763" i="1"/>
  <c r="DW1764" i="1" l="1"/>
  <c r="DX1763" i="1"/>
  <c r="DY1762" i="1"/>
  <c r="DZ1762" i="1"/>
  <c r="EA1762" i="1"/>
  <c r="DY1761" i="1"/>
  <c r="DZ1763" i="1" l="1"/>
  <c r="EA1763" i="1"/>
  <c r="DX1764" i="1"/>
  <c r="DW1765" i="1"/>
  <c r="DW1766" i="1" l="1"/>
  <c r="DX1765" i="1"/>
  <c r="DY1764" i="1"/>
  <c r="DZ1764" i="1"/>
  <c r="EA1764" i="1"/>
  <c r="DY1763" i="1"/>
  <c r="DZ1765" i="1" l="1"/>
  <c r="EA1765" i="1"/>
  <c r="DW1767" i="1"/>
  <c r="DX1766" i="1"/>
  <c r="EA1766" i="1" l="1"/>
  <c r="DZ1766" i="1"/>
  <c r="DX1767" i="1"/>
  <c r="DW1768" i="1"/>
  <c r="DY1765" i="1"/>
  <c r="DX1768" i="1" l="1"/>
  <c r="DW1769" i="1"/>
  <c r="EA1767" i="1"/>
  <c r="DY1767" i="1"/>
  <c r="DZ1767" i="1"/>
  <c r="DY1766" i="1"/>
  <c r="DX1769" i="1" l="1"/>
  <c r="DW1770" i="1"/>
  <c r="DY1768" i="1"/>
  <c r="DZ1768" i="1"/>
  <c r="EA1768" i="1"/>
  <c r="DX1770" i="1" l="1"/>
  <c r="DW1771" i="1"/>
  <c r="DZ1769" i="1"/>
  <c r="DY1769" i="1"/>
  <c r="EA1769" i="1"/>
  <c r="DW1772" i="1" l="1"/>
  <c r="DX1771" i="1"/>
  <c r="EA1770" i="1"/>
  <c r="DZ1770" i="1"/>
  <c r="DY1770" i="1"/>
  <c r="DZ1771" i="1" l="1"/>
  <c r="EA1771" i="1"/>
  <c r="DW1773" i="1"/>
  <c r="DX1772" i="1"/>
  <c r="DZ1772" i="1" l="1"/>
  <c r="EA1772" i="1"/>
  <c r="DW1774" i="1"/>
  <c r="DX1773" i="1"/>
  <c r="DY1771" i="1"/>
  <c r="DZ1773" i="1" l="1"/>
  <c r="EA1773" i="1"/>
  <c r="DX1774" i="1"/>
  <c r="DW1775" i="1"/>
  <c r="DY1772" i="1"/>
  <c r="DX1775" i="1" l="1"/>
  <c r="DW1776" i="1"/>
  <c r="DY1774" i="1"/>
  <c r="DZ1774" i="1"/>
  <c r="EA1774" i="1"/>
  <c r="DY1773" i="1"/>
  <c r="DX1776" i="1" l="1"/>
  <c r="DW1777" i="1"/>
  <c r="DY1775" i="1"/>
  <c r="DZ1775" i="1"/>
  <c r="EA1775" i="1"/>
  <c r="DW1778" i="1" l="1"/>
  <c r="DX1777" i="1"/>
  <c r="DY1776" i="1"/>
  <c r="DZ1776" i="1"/>
  <c r="EA1776" i="1"/>
  <c r="DZ1777" i="1" l="1"/>
  <c r="EA1777" i="1"/>
  <c r="DW1779" i="1"/>
  <c r="DX1778" i="1"/>
  <c r="EA1778" i="1" l="1"/>
  <c r="DZ1778" i="1"/>
  <c r="DX1779" i="1"/>
  <c r="DW1780" i="1"/>
  <c r="DY1777" i="1"/>
  <c r="DX1780" i="1" l="1"/>
  <c r="DW1781" i="1"/>
  <c r="EA1779" i="1"/>
  <c r="DY1779" i="1"/>
  <c r="DZ1779" i="1"/>
  <c r="DY1778" i="1"/>
  <c r="DX1781" i="1" l="1"/>
  <c r="DW1782" i="1"/>
  <c r="DZ1780" i="1"/>
  <c r="EA1780" i="1"/>
  <c r="DY1780" i="1"/>
  <c r="DX1782" i="1" l="1"/>
  <c r="DW1783" i="1"/>
  <c r="DY1781" i="1"/>
  <c r="DZ1781" i="1"/>
  <c r="EA1781" i="1"/>
  <c r="DW1784" i="1" l="1"/>
  <c r="DX1783" i="1"/>
  <c r="DY1782" i="1"/>
  <c r="DZ1782" i="1"/>
  <c r="EA1782" i="1"/>
  <c r="DZ1783" i="1" l="1"/>
  <c r="EA1783" i="1"/>
  <c r="DX1784" i="1"/>
  <c r="DW1785" i="1"/>
  <c r="DW1786" i="1" l="1"/>
  <c r="DX1785" i="1"/>
  <c r="DZ1784" i="1"/>
  <c r="DY1784" i="1"/>
  <c r="EA1784" i="1"/>
  <c r="DY1783" i="1"/>
  <c r="DZ1785" i="1" l="1"/>
  <c r="EA1785" i="1"/>
  <c r="DX1786" i="1"/>
  <c r="DW1787" i="1"/>
  <c r="DW1788" i="1" l="1"/>
  <c r="DX1787" i="1"/>
  <c r="DY1786" i="1"/>
  <c r="DZ1786" i="1"/>
  <c r="EA1786" i="1"/>
  <c r="DY1785" i="1"/>
  <c r="DZ1787" i="1" l="1"/>
  <c r="EA1787" i="1"/>
  <c r="DW1789" i="1"/>
  <c r="DX1788" i="1"/>
  <c r="DZ1788" i="1" l="1"/>
  <c r="EA1788" i="1"/>
  <c r="DX1789" i="1"/>
  <c r="DW1790" i="1"/>
  <c r="DY1787" i="1"/>
  <c r="DW1791" i="1" l="1"/>
  <c r="DX1790" i="1"/>
  <c r="DY1789" i="1"/>
  <c r="DZ1789" i="1"/>
  <c r="EA1789" i="1"/>
  <c r="DY1788" i="1"/>
  <c r="EA1790" i="1" l="1"/>
  <c r="DZ1790" i="1"/>
  <c r="DX1791" i="1"/>
  <c r="DW1792" i="1"/>
  <c r="DW1793" i="1" l="1"/>
  <c r="DX1792" i="1"/>
  <c r="EA1791" i="1"/>
  <c r="DY1791" i="1"/>
  <c r="DZ1791" i="1"/>
  <c r="DY1790" i="1"/>
  <c r="DX1793" i="1" l="1"/>
  <c r="DW1794" i="1"/>
  <c r="DZ1792" i="1"/>
  <c r="EA1792" i="1"/>
  <c r="DY1792" i="1"/>
  <c r="DX1794" i="1" l="1"/>
  <c r="DW1795" i="1"/>
  <c r="DY1793" i="1"/>
  <c r="DZ1793" i="1"/>
  <c r="EA1793" i="1"/>
  <c r="DW1796" i="1" l="1"/>
  <c r="DX1795" i="1"/>
  <c r="DY1794" i="1"/>
  <c r="DZ1794" i="1"/>
  <c r="EA1794" i="1"/>
  <c r="DZ1795" i="1" l="1"/>
  <c r="EA1795" i="1"/>
  <c r="DX1796" i="1"/>
  <c r="DW1797" i="1"/>
  <c r="DW1798" i="1" l="1"/>
  <c r="DX1797" i="1"/>
  <c r="DZ1796" i="1"/>
  <c r="DY1796" i="1"/>
  <c r="EA1796" i="1"/>
  <c r="DY1795" i="1"/>
  <c r="DZ1797" i="1" l="1"/>
  <c r="EA1797" i="1"/>
  <c r="DX1798" i="1"/>
  <c r="DW1799" i="1"/>
  <c r="DW1800" i="1" l="1"/>
  <c r="DX1799" i="1"/>
  <c r="DY1798" i="1" s="1"/>
  <c r="DZ1798" i="1"/>
  <c r="EA1798" i="1"/>
  <c r="DY1797" i="1"/>
  <c r="DZ1799" i="1" l="1"/>
  <c r="EA1799" i="1"/>
  <c r="DX1800" i="1"/>
  <c r="DW1801" i="1"/>
  <c r="DX1801" i="1" l="1"/>
  <c r="DY1800" i="1" s="1"/>
  <c r="DW1802" i="1"/>
  <c r="DZ1800" i="1"/>
  <c r="EA1800" i="1"/>
  <c r="DY1799" i="1"/>
  <c r="DW1803" i="1" l="1"/>
  <c r="DX1802" i="1"/>
  <c r="DY1801" i="1" s="1"/>
  <c r="DZ1801" i="1"/>
  <c r="EA1801" i="1"/>
  <c r="EA1802" i="1" l="1"/>
  <c r="DZ1802" i="1"/>
  <c r="DX1803" i="1"/>
  <c r="DW1804" i="1"/>
  <c r="DX1804" i="1" l="1"/>
  <c r="DW1805" i="1"/>
  <c r="EA1803" i="1"/>
  <c r="DY1803" i="1"/>
  <c r="DZ1803" i="1"/>
  <c r="DY1802" i="1"/>
  <c r="DX1805" i="1" l="1"/>
  <c r="DW1806" i="1"/>
  <c r="EA1804" i="1"/>
  <c r="DY1804" i="1"/>
  <c r="DZ1804" i="1"/>
  <c r="DX1806" i="1" l="1"/>
  <c r="DW1807" i="1"/>
  <c r="DY1805" i="1"/>
  <c r="DZ1805" i="1"/>
  <c r="EA1805" i="1"/>
  <c r="DW1808" i="1" l="1"/>
  <c r="DX1807" i="1"/>
  <c r="EA1806" i="1"/>
  <c r="DY1806" i="1"/>
  <c r="DZ1806" i="1"/>
  <c r="DZ1807" i="1" l="1"/>
  <c r="EA1807" i="1"/>
  <c r="DX1808" i="1"/>
  <c r="DW1809" i="1"/>
  <c r="DW1810" i="1" l="1"/>
  <c r="DX1809" i="1"/>
  <c r="DZ1808" i="1"/>
  <c r="EA1808" i="1"/>
  <c r="DY1808" i="1"/>
  <c r="DY1807" i="1"/>
  <c r="DZ1809" i="1" l="1"/>
  <c r="EA1809" i="1"/>
  <c r="DX1810" i="1"/>
  <c r="DW1811" i="1"/>
  <c r="DX1811" i="1" l="1"/>
  <c r="DW1812" i="1"/>
  <c r="DY1810" i="1"/>
  <c r="DZ1810" i="1"/>
  <c r="EA1810" i="1"/>
  <c r="DY1809" i="1"/>
  <c r="DX1812" i="1" l="1"/>
  <c r="DW1813" i="1"/>
  <c r="DY1811" i="1"/>
  <c r="DZ1811" i="1"/>
  <c r="EA1811" i="1"/>
  <c r="DW1814" i="1" l="1"/>
  <c r="DX1813" i="1"/>
  <c r="DY1812" i="1" s="1"/>
  <c r="DZ1812" i="1"/>
  <c r="EA1812" i="1"/>
  <c r="DZ1813" i="1" l="1"/>
  <c r="EA1813" i="1"/>
  <c r="DW1815" i="1"/>
  <c r="DX1814" i="1"/>
  <c r="EA1814" i="1" l="1"/>
  <c r="DZ1814" i="1"/>
  <c r="DX1815" i="1"/>
  <c r="DW1816" i="1"/>
  <c r="DY1813" i="1"/>
  <c r="DW1817" i="1" l="1"/>
  <c r="DX1816" i="1"/>
  <c r="EA1815" i="1"/>
  <c r="DY1815" i="1"/>
  <c r="DZ1815" i="1"/>
  <c r="DY1814" i="1"/>
  <c r="DZ1816" i="1" l="1"/>
  <c r="EA1816" i="1"/>
  <c r="DX1817" i="1"/>
  <c r="DW1818" i="1"/>
  <c r="DW1819" i="1" l="1"/>
  <c r="DX1818" i="1"/>
  <c r="DY1817" i="1" s="1"/>
  <c r="DZ1817" i="1"/>
  <c r="EA1817" i="1"/>
  <c r="DY1816" i="1"/>
  <c r="EA1818" i="1" l="1"/>
  <c r="DZ1818" i="1"/>
  <c r="DW1820" i="1"/>
  <c r="DX1819" i="1"/>
  <c r="DZ1819" i="1" l="1"/>
  <c r="EA1819" i="1"/>
  <c r="DX1820" i="1"/>
  <c r="DW1821" i="1"/>
  <c r="DY1818" i="1"/>
  <c r="DW1822" i="1" l="1"/>
  <c r="DX1821" i="1"/>
  <c r="DY1820" i="1" s="1"/>
  <c r="DZ1820" i="1"/>
  <c r="EA1820" i="1"/>
  <c r="DY1819" i="1"/>
  <c r="DZ1821" i="1" l="1"/>
  <c r="EA1821" i="1"/>
  <c r="DX1822" i="1"/>
  <c r="DW1823" i="1"/>
  <c r="DX1823" i="1" l="1"/>
  <c r="DW1824" i="1"/>
  <c r="EA1822" i="1"/>
  <c r="DZ1822" i="1"/>
  <c r="DY1822" i="1"/>
  <c r="DY1821" i="1"/>
  <c r="DX1824" i="1" l="1"/>
  <c r="DW1825" i="1"/>
  <c r="DY1823" i="1"/>
  <c r="DZ1823" i="1"/>
  <c r="EA1823" i="1"/>
  <c r="DW1826" i="1" l="1"/>
  <c r="DX1825" i="1"/>
  <c r="DY1824" i="1" s="1"/>
  <c r="DZ1824" i="1"/>
  <c r="EA1824" i="1"/>
  <c r="EA1825" i="1" l="1"/>
  <c r="DZ1825" i="1"/>
  <c r="DX1826" i="1"/>
  <c r="DW1827" i="1"/>
  <c r="DW1828" i="1" l="1"/>
  <c r="DX1827" i="1"/>
  <c r="DZ1826" i="1"/>
  <c r="EA1826" i="1"/>
  <c r="DY1826" i="1"/>
  <c r="DY1825" i="1"/>
  <c r="EA1827" i="1" l="1"/>
  <c r="DZ1827" i="1"/>
  <c r="DX1828" i="1"/>
  <c r="DW1829" i="1"/>
  <c r="DX1829" i="1" l="1"/>
  <c r="DW1830" i="1"/>
  <c r="DY1827" i="1"/>
  <c r="DY1828" i="1"/>
  <c r="DZ1828" i="1"/>
  <c r="EA1828" i="1"/>
  <c r="DW1831" i="1" l="1"/>
  <c r="DX1830" i="1"/>
  <c r="DY1829" i="1" s="1"/>
  <c r="DZ1829" i="1"/>
  <c r="EA1829" i="1"/>
  <c r="DZ1830" i="1" l="1"/>
  <c r="EA1830" i="1"/>
  <c r="DX1831" i="1"/>
  <c r="DW1832" i="1"/>
  <c r="EA1831" i="1" l="1"/>
  <c r="DZ1831" i="1"/>
  <c r="DW1833" i="1"/>
  <c r="DX1832" i="1"/>
  <c r="DY1830" i="1"/>
  <c r="DZ1832" i="1" l="1"/>
  <c r="EA1832" i="1"/>
  <c r="DX1833" i="1"/>
  <c r="DW1834" i="1"/>
  <c r="DY1831" i="1"/>
  <c r="DW1835" i="1" l="1"/>
  <c r="DX1834" i="1"/>
  <c r="DZ1833" i="1"/>
  <c r="EA1833" i="1"/>
  <c r="DY1832" i="1"/>
  <c r="DZ1834" i="1" l="1"/>
  <c r="EA1834" i="1"/>
  <c r="DY1833" i="1"/>
  <c r="DW1836" i="1"/>
  <c r="DX1835" i="1"/>
  <c r="DZ1835" i="1" l="1"/>
  <c r="EA1835" i="1"/>
  <c r="DX1836" i="1"/>
  <c r="DW1837" i="1"/>
  <c r="DY1834" i="1"/>
  <c r="DW1838" i="1" l="1"/>
  <c r="DX1837" i="1"/>
  <c r="DY1836" i="1" s="1"/>
  <c r="DZ1836" i="1"/>
  <c r="EA1836" i="1"/>
  <c r="DY1835" i="1"/>
  <c r="EA1837" i="1" l="1"/>
  <c r="DZ1837" i="1"/>
  <c r="DX1838" i="1"/>
  <c r="DW1839" i="1"/>
  <c r="DX1839" i="1" l="1"/>
  <c r="DY1838" i="1" s="1"/>
  <c r="DW1840" i="1"/>
  <c r="EA1838" i="1"/>
  <c r="DZ1838" i="1"/>
  <c r="DY1837" i="1"/>
  <c r="DX1840" i="1" l="1"/>
  <c r="DW1841" i="1"/>
  <c r="DY1839" i="1"/>
  <c r="DZ1839" i="1"/>
  <c r="EA1839" i="1"/>
  <c r="DX1841" i="1" l="1"/>
  <c r="DW1842" i="1"/>
  <c r="DY1840" i="1"/>
  <c r="DZ1840" i="1"/>
  <c r="EA1840" i="1"/>
  <c r="DW1843" i="1" l="1"/>
  <c r="DX1842" i="1"/>
  <c r="EA1841" i="1"/>
  <c r="DZ1841" i="1"/>
  <c r="DZ1842" i="1" l="1"/>
  <c r="EA1842" i="1"/>
  <c r="DY1841" i="1"/>
  <c r="DX1843" i="1"/>
  <c r="DW1844" i="1"/>
  <c r="DW1845" i="1" l="1"/>
  <c r="DX1844" i="1"/>
  <c r="DZ1843" i="1"/>
  <c r="EA1843" i="1"/>
  <c r="DY1842" i="1"/>
  <c r="EA1844" i="1" l="1"/>
  <c r="DZ1844" i="1"/>
  <c r="DY1843" i="1"/>
  <c r="DX1845" i="1"/>
  <c r="DW1846" i="1"/>
  <c r="DX1846" i="1" l="1"/>
  <c r="DW1847" i="1"/>
  <c r="DY1845" i="1"/>
  <c r="DZ1845" i="1"/>
  <c r="EA1845" i="1"/>
  <c r="DY1844" i="1"/>
  <c r="DW1848" i="1" l="1"/>
  <c r="DX1847" i="1"/>
  <c r="DZ1846" i="1"/>
  <c r="EA1846" i="1"/>
  <c r="DZ1847" i="1" l="1"/>
  <c r="EA1847" i="1"/>
  <c r="DY1846" i="1"/>
  <c r="DX1848" i="1"/>
  <c r="DW1849" i="1"/>
  <c r="DW1850" i="1" l="1"/>
  <c r="DX1849" i="1"/>
  <c r="DZ1848" i="1"/>
  <c r="DY1848" i="1"/>
  <c r="EA1848" i="1"/>
  <c r="DY1847" i="1"/>
  <c r="EA1849" i="1" l="1"/>
  <c r="DZ1849" i="1"/>
  <c r="DX1850" i="1"/>
  <c r="DW1851" i="1"/>
  <c r="DW1852" i="1" l="1"/>
  <c r="DX1851" i="1"/>
  <c r="DZ1850" i="1"/>
  <c r="EA1850" i="1"/>
  <c r="DY1849" i="1"/>
  <c r="DZ1851" i="1" l="1"/>
  <c r="EA1851" i="1"/>
  <c r="DY1850" i="1"/>
  <c r="DX1852" i="1"/>
  <c r="DW1853" i="1"/>
  <c r="DW1854" i="1" l="1"/>
  <c r="DX1853" i="1"/>
  <c r="DZ1852" i="1"/>
  <c r="EA1852" i="1"/>
  <c r="DY1851" i="1"/>
  <c r="DZ1853" i="1" l="1"/>
  <c r="EA1853" i="1"/>
  <c r="DY1852" i="1"/>
  <c r="DW1855" i="1"/>
  <c r="DX1854" i="1"/>
  <c r="DZ1854" i="1" l="1"/>
  <c r="EA1854" i="1"/>
  <c r="DW1856" i="1"/>
  <c r="DX1855" i="1"/>
  <c r="DY1853" i="1"/>
  <c r="EA1855" i="1" l="1"/>
  <c r="DZ1855" i="1"/>
  <c r="DX1856" i="1"/>
  <c r="DW1857" i="1"/>
  <c r="DY1854" i="1"/>
  <c r="DX1857" i="1" l="1"/>
  <c r="DW1858" i="1"/>
  <c r="EA1856" i="1"/>
  <c r="DZ1856" i="1"/>
  <c r="DY1856" i="1"/>
  <c r="DY1855" i="1"/>
  <c r="DW1859" i="1" l="1"/>
  <c r="DX1858" i="1"/>
  <c r="DZ1857" i="1"/>
  <c r="EA1857" i="1"/>
  <c r="EA1858" i="1" l="1"/>
  <c r="DZ1858" i="1"/>
  <c r="DY1857" i="1"/>
  <c r="DW1860" i="1"/>
  <c r="DX1859" i="1"/>
  <c r="EA1859" i="1" l="1"/>
  <c r="DZ1859" i="1"/>
  <c r="DW1861" i="1"/>
  <c r="DX1860" i="1"/>
  <c r="DY1858" i="1"/>
  <c r="EA1860" i="1" l="1"/>
  <c r="DZ1860" i="1"/>
  <c r="DX1861" i="1"/>
  <c r="DW1862" i="1"/>
  <c r="DY1859" i="1"/>
  <c r="DX1862" i="1" l="1"/>
  <c r="DW1863" i="1"/>
  <c r="DZ1861" i="1"/>
  <c r="EA1861" i="1"/>
  <c r="DY1861" i="1"/>
  <c r="DY1860" i="1"/>
  <c r="DX1863" i="1" l="1"/>
  <c r="DW1864" i="1"/>
  <c r="DY1862" i="1"/>
  <c r="DZ1862" i="1"/>
  <c r="EA1862" i="1"/>
  <c r="DX1864" i="1" l="1"/>
  <c r="DW1865" i="1"/>
  <c r="DZ1863" i="1"/>
  <c r="EA1863" i="1"/>
  <c r="DY1863" i="1"/>
  <c r="DW1866" i="1" l="1"/>
  <c r="DX1865" i="1"/>
  <c r="DZ1864" i="1"/>
  <c r="DY1864" i="1"/>
  <c r="EA1864" i="1"/>
  <c r="DZ1865" i="1" l="1"/>
  <c r="EA1865" i="1"/>
  <c r="DW1867" i="1"/>
  <c r="DX1866" i="1"/>
  <c r="DZ1866" i="1" l="1"/>
  <c r="EA1866" i="1"/>
  <c r="DX1867" i="1"/>
  <c r="DW1868" i="1"/>
  <c r="DY1865" i="1"/>
  <c r="DX1868" i="1" l="1"/>
  <c r="DW1869" i="1"/>
  <c r="DZ1867" i="1"/>
  <c r="EA1867" i="1"/>
  <c r="DY1867" i="1"/>
  <c r="DY1866" i="1"/>
  <c r="DX1869" i="1" l="1"/>
  <c r="DW1870" i="1"/>
  <c r="EA1868" i="1"/>
  <c r="DZ1868" i="1"/>
  <c r="DY1868" i="1"/>
  <c r="DX1870" i="1" l="1"/>
  <c r="DY1869" i="1" s="1"/>
  <c r="DW1871" i="1"/>
  <c r="DZ1869" i="1"/>
  <c r="EA1869" i="1"/>
  <c r="DX1871" i="1" l="1"/>
  <c r="DW1872" i="1"/>
  <c r="DZ1870" i="1"/>
  <c r="EA1870" i="1"/>
  <c r="DY1870" i="1"/>
  <c r="DX1872" i="1" l="1"/>
  <c r="DW1873" i="1"/>
  <c r="DZ1871" i="1"/>
  <c r="EA1871" i="1"/>
  <c r="DY1871" i="1"/>
  <c r="DX1873" i="1" l="1"/>
  <c r="DW1874" i="1"/>
  <c r="DY1872" i="1"/>
  <c r="DZ1872" i="1"/>
  <c r="EA1872" i="1"/>
  <c r="DX1874" i="1" l="1"/>
  <c r="DW1875" i="1"/>
  <c r="DZ1873" i="1"/>
  <c r="EA1873" i="1"/>
  <c r="DY1873" i="1"/>
  <c r="DW1876" i="1" l="1"/>
  <c r="DX1875" i="1"/>
  <c r="DZ1874" i="1"/>
  <c r="DY1874" i="1"/>
  <c r="EA1874" i="1"/>
  <c r="EA1875" i="1" l="1"/>
  <c r="DZ1875" i="1"/>
  <c r="DW1877" i="1"/>
  <c r="DX1876" i="1"/>
  <c r="DZ1876" i="1" l="1"/>
  <c r="EA1876" i="1"/>
  <c r="DW1878" i="1"/>
  <c r="DX1877" i="1"/>
  <c r="DY1875" i="1"/>
  <c r="EA1877" i="1" l="1"/>
  <c r="DZ1877" i="1"/>
  <c r="DX1878" i="1"/>
  <c r="DW1879" i="1"/>
  <c r="DY1876" i="1"/>
  <c r="DX1879" i="1" l="1"/>
  <c r="DW1880" i="1"/>
  <c r="EA1878" i="1"/>
  <c r="DZ1878" i="1"/>
  <c r="DY1878" i="1"/>
  <c r="DY1877" i="1"/>
  <c r="DX1880" i="1" l="1"/>
  <c r="DW1881" i="1"/>
  <c r="DY1879" i="1"/>
  <c r="EA1879" i="1"/>
  <c r="DZ1879" i="1"/>
  <c r="DX1881" i="1" l="1"/>
  <c r="DW1882" i="1"/>
  <c r="EA1880" i="1"/>
  <c r="DZ1880" i="1"/>
  <c r="DY1880" i="1"/>
  <c r="DX1882" i="1" l="1"/>
  <c r="DW1883" i="1"/>
  <c r="DY1881" i="1"/>
  <c r="EA1881" i="1"/>
  <c r="DZ1881" i="1"/>
  <c r="DX1883" i="1" l="1"/>
  <c r="DW1884" i="1"/>
  <c r="EA1882" i="1"/>
  <c r="DY1882" i="1"/>
  <c r="DZ1882" i="1"/>
  <c r="DX1884" i="1" l="1"/>
  <c r="DW1885" i="1"/>
  <c r="EA1883" i="1"/>
  <c r="DZ1883" i="1"/>
  <c r="DY1883" i="1"/>
  <c r="DX1885" i="1" l="1"/>
  <c r="DW1886" i="1"/>
  <c r="DY1884" i="1"/>
  <c r="EA1884" i="1"/>
  <c r="DZ1884" i="1"/>
  <c r="DW1887" i="1" l="1"/>
  <c r="DX1886" i="1"/>
  <c r="EA1885" i="1"/>
  <c r="DZ1885" i="1"/>
  <c r="DY1885" i="1"/>
  <c r="DX1887" i="1" l="1"/>
  <c r="DW1888" i="1"/>
  <c r="EA1886" i="1"/>
  <c r="DY1886" i="1"/>
  <c r="DZ1886" i="1"/>
  <c r="DX1888" i="1" l="1"/>
  <c r="DW1889" i="1"/>
  <c r="DY1887" i="1"/>
  <c r="DZ1887" i="1"/>
  <c r="EA1887" i="1"/>
  <c r="DW1890" i="1" l="1"/>
  <c r="DX1889" i="1"/>
  <c r="DZ1888" i="1"/>
  <c r="EA1888" i="1"/>
  <c r="DY1888" i="1"/>
  <c r="DZ1889" i="1" l="1"/>
  <c r="EA1889" i="1"/>
  <c r="DW1891" i="1"/>
  <c r="DX1890" i="1"/>
  <c r="DZ1890" i="1" l="1"/>
  <c r="EA1890" i="1"/>
  <c r="DX1891" i="1"/>
  <c r="DW1892" i="1"/>
  <c r="DY1889" i="1"/>
  <c r="DW1893" i="1" l="1"/>
  <c r="DX1892" i="1"/>
  <c r="DY1891" i="1" s="1"/>
  <c r="EA1891" i="1"/>
  <c r="DZ1891" i="1"/>
  <c r="DY1890" i="1"/>
  <c r="EA1892" i="1" l="1"/>
  <c r="DZ1892" i="1"/>
  <c r="DW1894" i="1"/>
  <c r="DX1893" i="1"/>
  <c r="DZ1893" i="1" l="1"/>
  <c r="EA1893" i="1"/>
  <c r="DX1894" i="1"/>
  <c r="DW1895" i="1"/>
  <c r="DY1892" i="1"/>
  <c r="DW1896" i="1" l="1"/>
  <c r="DX1895" i="1"/>
  <c r="EA1894" i="1"/>
  <c r="DY1894" i="1"/>
  <c r="DZ1894" i="1"/>
  <c r="DY1893" i="1"/>
  <c r="DZ1895" i="1" l="1"/>
  <c r="EA1895" i="1"/>
  <c r="DW1897" i="1"/>
  <c r="DX1896" i="1"/>
  <c r="DZ1896" i="1" l="1"/>
  <c r="EA1896" i="1"/>
  <c r="DW1898" i="1"/>
  <c r="DX1897" i="1"/>
  <c r="DY1895" i="1"/>
  <c r="EA1897" i="1" l="1"/>
  <c r="DZ1897" i="1"/>
  <c r="DX1898" i="1"/>
  <c r="DW1899" i="1"/>
  <c r="DY1896" i="1"/>
  <c r="DW1900" i="1" l="1"/>
  <c r="DX1899" i="1"/>
  <c r="DY1898" i="1"/>
  <c r="DZ1898" i="1"/>
  <c r="EA1898" i="1"/>
  <c r="DY1897" i="1"/>
  <c r="EA1899" i="1" l="1"/>
  <c r="DZ1899" i="1"/>
  <c r="DX1900" i="1"/>
  <c r="DW1901" i="1"/>
  <c r="DX1901" i="1" l="1"/>
  <c r="DW1902" i="1"/>
  <c r="DZ1900" i="1"/>
  <c r="EA1900" i="1"/>
  <c r="DY1900" i="1"/>
  <c r="DY1899" i="1"/>
  <c r="DW1903" i="1" l="1"/>
  <c r="DX1902" i="1"/>
  <c r="EA1901" i="1"/>
  <c r="DZ1901" i="1"/>
  <c r="DZ1902" i="1" l="1"/>
  <c r="EA1902" i="1"/>
  <c r="DY1901" i="1"/>
  <c r="DX1903" i="1"/>
  <c r="DW1904" i="1"/>
  <c r="DW1905" i="1" l="1"/>
  <c r="DX1904" i="1"/>
  <c r="EA1903" i="1"/>
  <c r="DY1903" i="1"/>
  <c r="DZ1903" i="1"/>
  <c r="DY1902" i="1"/>
  <c r="DZ1904" i="1" l="1"/>
  <c r="EA1904" i="1"/>
  <c r="DX1905" i="1"/>
  <c r="DW1906" i="1"/>
  <c r="DW1907" i="1" l="1"/>
  <c r="DX1906" i="1"/>
  <c r="DY1905" i="1" s="1"/>
  <c r="DZ1905" i="1"/>
  <c r="EA1905" i="1"/>
  <c r="DY1904" i="1"/>
  <c r="DZ1906" i="1" l="1"/>
  <c r="EA1906" i="1"/>
  <c r="DW1908" i="1"/>
  <c r="DX1907" i="1"/>
  <c r="DZ1907" i="1" l="1"/>
  <c r="EA1907" i="1"/>
  <c r="DX1908" i="1"/>
  <c r="DW1909" i="1"/>
  <c r="DY1906" i="1"/>
  <c r="DW1910" i="1" l="1"/>
  <c r="DX1909" i="1"/>
  <c r="DY1908" i="1"/>
  <c r="DZ1908" i="1"/>
  <c r="EA1908" i="1"/>
  <c r="DY1907" i="1"/>
  <c r="EA1909" i="1" l="1"/>
  <c r="DZ1909" i="1"/>
  <c r="DX1910" i="1"/>
  <c r="DW1911" i="1"/>
  <c r="DX1911" i="1" l="1"/>
  <c r="DW1912" i="1"/>
  <c r="DY1910" i="1"/>
  <c r="DZ1910" i="1"/>
  <c r="EA1910" i="1"/>
  <c r="DY1909" i="1"/>
  <c r="DX1912" i="1" l="1"/>
  <c r="DW1913" i="1"/>
  <c r="DY1911" i="1"/>
  <c r="EA1911" i="1"/>
  <c r="DZ1911" i="1"/>
  <c r="DX1913" i="1" l="1"/>
  <c r="DW1914" i="1"/>
  <c r="DY1912" i="1"/>
  <c r="DZ1912" i="1"/>
  <c r="EA1912" i="1"/>
  <c r="DW1915" i="1" l="1"/>
  <c r="DX1914" i="1"/>
  <c r="DY1913" i="1" s="1"/>
  <c r="DZ1913" i="1"/>
  <c r="EA1913" i="1"/>
  <c r="DZ1914" i="1" l="1"/>
  <c r="EA1914" i="1"/>
  <c r="DX1915" i="1"/>
  <c r="DW1916" i="1"/>
  <c r="DW1917" i="1" l="1"/>
  <c r="DX1916" i="1"/>
  <c r="DY1915" i="1"/>
  <c r="DZ1915" i="1"/>
  <c r="EA1915" i="1"/>
  <c r="DY1914" i="1"/>
  <c r="EA1916" i="1" l="1"/>
  <c r="DZ1916" i="1"/>
  <c r="DX1917" i="1"/>
  <c r="DW1918" i="1"/>
  <c r="DX1918" i="1" l="1"/>
  <c r="DW1919" i="1"/>
  <c r="DY1917" i="1"/>
  <c r="DZ1917" i="1"/>
  <c r="EA1917" i="1"/>
  <c r="DY1916" i="1"/>
  <c r="DW1920" i="1" l="1"/>
  <c r="DX1919" i="1"/>
  <c r="DY1918" i="1"/>
  <c r="DZ1918" i="1"/>
  <c r="EA1918" i="1"/>
  <c r="DZ1919" i="1" l="1"/>
  <c r="EA1919" i="1"/>
  <c r="DX1920" i="1"/>
  <c r="DW1921" i="1"/>
  <c r="DW1922" i="1" l="1"/>
  <c r="DX1921" i="1"/>
  <c r="DZ1920" i="1"/>
  <c r="EA1920" i="1"/>
  <c r="DY1920" i="1"/>
  <c r="DY1919" i="1"/>
  <c r="EA1921" i="1" l="1"/>
  <c r="DZ1921" i="1"/>
  <c r="DX1922" i="1"/>
  <c r="DW1923" i="1"/>
  <c r="DX1923" i="1" l="1"/>
  <c r="DW1924" i="1"/>
  <c r="DY1922" i="1"/>
  <c r="DZ1922" i="1"/>
  <c r="EA1922" i="1"/>
  <c r="DY1921" i="1"/>
  <c r="DX1924" i="1" l="1"/>
  <c r="DY1923" i="1" s="1"/>
  <c r="DW1925" i="1"/>
  <c r="DZ1923" i="1"/>
  <c r="EA1923" i="1"/>
  <c r="DW1926" i="1" l="1"/>
  <c r="DX1925" i="1"/>
  <c r="DY1924" i="1"/>
  <c r="EA1924" i="1"/>
  <c r="DZ1924" i="1"/>
  <c r="DZ1925" i="1" l="1"/>
  <c r="EA1925" i="1"/>
  <c r="DX1926" i="1"/>
  <c r="DW1927" i="1"/>
  <c r="DX1927" i="1" l="1"/>
  <c r="DW1928" i="1"/>
  <c r="DZ1926" i="1"/>
  <c r="EA1926" i="1"/>
  <c r="DY1926" i="1"/>
  <c r="DY1925" i="1"/>
  <c r="DW1929" i="1" l="1"/>
  <c r="DX1928" i="1"/>
  <c r="DY1927" i="1" s="1"/>
  <c r="DZ1927" i="1"/>
  <c r="EA1927" i="1"/>
  <c r="DZ1928" i="1" l="1"/>
  <c r="EA1928" i="1"/>
  <c r="DX1929" i="1"/>
  <c r="DW1930" i="1"/>
  <c r="DW1931" i="1" l="1"/>
  <c r="DX1930" i="1"/>
  <c r="DY1929" i="1"/>
  <c r="DZ1929" i="1"/>
  <c r="EA1929" i="1"/>
  <c r="DY1928" i="1"/>
  <c r="DZ1930" i="1" l="1"/>
  <c r="EA1930" i="1"/>
  <c r="DW1932" i="1"/>
  <c r="DX1931" i="1"/>
  <c r="DZ1931" i="1" l="1"/>
  <c r="EA1931" i="1"/>
  <c r="DW1933" i="1"/>
  <c r="DX1932" i="1"/>
  <c r="DY1930" i="1"/>
  <c r="DZ1932" i="1" l="1"/>
  <c r="EA1932" i="1"/>
  <c r="DW1934" i="1"/>
  <c r="DX1933" i="1"/>
  <c r="DY1931" i="1"/>
  <c r="EA1933" i="1" l="1"/>
  <c r="DZ1933" i="1"/>
  <c r="DX1934" i="1"/>
  <c r="DW1935" i="1"/>
  <c r="DY1932" i="1"/>
  <c r="DW1936" i="1" l="1"/>
  <c r="DX1935" i="1"/>
  <c r="DY1934" i="1"/>
  <c r="DZ1934" i="1"/>
  <c r="EA1934" i="1"/>
  <c r="DY1933" i="1"/>
  <c r="EA1935" i="1" l="1"/>
  <c r="DZ1935" i="1"/>
  <c r="DX1936" i="1"/>
  <c r="DW1937" i="1"/>
  <c r="DX1937" i="1" l="1"/>
  <c r="DW1938" i="1"/>
  <c r="DY1936" i="1"/>
  <c r="DZ1936" i="1"/>
  <c r="EA1936" i="1"/>
  <c r="DY1935" i="1"/>
  <c r="DW1939" i="1" l="1"/>
  <c r="DX1938" i="1"/>
  <c r="DY1937" i="1"/>
  <c r="DZ1937" i="1"/>
  <c r="EA1937" i="1"/>
  <c r="DZ1938" i="1" l="1"/>
  <c r="EA1938" i="1"/>
  <c r="DX1939" i="1"/>
  <c r="DW1940" i="1"/>
  <c r="DW1941" i="1" l="1"/>
  <c r="DX1940" i="1"/>
  <c r="EA1939" i="1"/>
  <c r="DY1939" i="1"/>
  <c r="DZ1939" i="1"/>
  <c r="DY1938" i="1"/>
  <c r="DZ1940" i="1" l="1"/>
  <c r="EA1940" i="1"/>
  <c r="DX1941" i="1"/>
  <c r="DW1942" i="1"/>
  <c r="DW1943" i="1" l="1"/>
  <c r="DX1942" i="1"/>
  <c r="DY1941" i="1" s="1"/>
  <c r="DZ1941" i="1"/>
  <c r="EA1941" i="1"/>
  <c r="DY1940" i="1"/>
  <c r="EA1942" i="1" l="1"/>
  <c r="DZ1942" i="1"/>
  <c r="DW1944" i="1"/>
  <c r="DX1943" i="1"/>
  <c r="DZ1943" i="1" l="1"/>
  <c r="EA1943" i="1"/>
  <c r="DX1944" i="1"/>
  <c r="DW1945" i="1"/>
  <c r="DY1942" i="1"/>
  <c r="DW1946" i="1" l="1"/>
  <c r="DX1945" i="1"/>
  <c r="DY1944" i="1" s="1"/>
  <c r="DZ1944" i="1"/>
  <c r="EA1944" i="1"/>
  <c r="DY1943" i="1"/>
  <c r="EA1945" i="1" l="1"/>
  <c r="DZ1945" i="1"/>
  <c r="DX1946" i="1"/>
  <c r="DW1947" i="1"/>
  <c r="DX1947" i="1" l="1"/>
  <c r="DY1946" i="1" s="1"/>
  <c r="DW1948" i="1"/>
  <c r="DZ1946" i="1"/>
  <c r="EA1946" i="1"/>
  <c r="DY1945" i="1"/>
  <c r="DX1948" i="1" l="1"/>
  <c r="DW1949" i="1"/>
  <c r="DY1947" i="1"/>
  <c r="DZ1947" i="1"/>
  <c r="EA1947" i="1"/>
  <c r="DX1949" i="1" l="1"/>
  <c r="DY1948" i="1" s="1"/>
  <c r="DW1950" i="1"/>
  <c r="DZ1948" i="1"/>
  <c r="EA1948" i="1"/>
  <c r="DW1951" i="1" l="1"/>
  <c r="DX1950" i="1"/>
  <c r="DZ1949" i="1"/>
  <c r="DY1949" i="1"/>
  <c r="EA1949" i="1"/>
  <c r="DZ1950" i="1" l="1"/>
  <c r="EA1950" i="1"/>
  <c r="DX1951" i="1"/>
  <c r="DW1952" i="1"/>
  <c r="DW1953" i="1" l="1"/>
  <c r="DX1952" i="1"/>
  <c r="DY1951" i="1" s="1"/>
  <c r="DZ1951" i="1"/>
  <c r="EA1951" i="1"/>
  <c r="DY1950" i="1"/>
  <c r="EA1952" i="1" l="1"/>
  <c r="DZ1952" i="1"/>
  <c r="DX1953" i="1"/>
  <c r="DW1954" i="1"/>
  <c r="DX1954" i="1" l="1"/>
  <c r="DW1955" i="1"/>
  <c r="DY1953" i="1"/>
  <c r="DZ1953" i="1"/>
  <c r="EA1953" i="1"/>
  <c r="DY1952" i="1"/>
  <c r="DW1956" i="1" l="1"/>
  <c r="DX1955" i="1"/>
  <c r="DY1954" i="1"/>
  <c r="DZ1954" i="1"/>
  <c r="EA1954" i="1"/>
  <c r="DZ1955" i="1" l="1"/>
  <c r="EA1955" i="1"/>
  <c r="DX1956" i="1"/>
  <c r="DW1957" i="1"/>
  <c r="DW1958" i="1" l="1"/>
  <c r="DX1957" i="1"/>
  <c r="DY1956" i="1" s="1"/>
  <c r="DZ1956" i="1"/>
  <c r="EA1956" i="1"/>
  <c r="DY1955" i="1"/>
  <c r="EA1957" i="1" l="1"/>
  <c r="DZ1957" i="1"/>
  <c r="DX1958" i="1"/>
  <c r="DW1959" i="1"/>
  <c r="DW1960" i="1" l="1"/>
  <c r="DX1959" i="1"/>
  <c r="DY1958" i="1"/>
  <c r="DZ1958" i="1"/>
  <c r="EA1958" i="1"/>
  <c r="DY1957" i="1"/>
  <c r="DZ1959" i="1" l="1"/>
  <c r="EA1959" i="1"/>
  <c r="DX1960" i="1"/>
  <c r="DW1961" i="1"/>
  <c r="DX1961" i="1" l="1"/>
  <c r="DY1960" i="1" s="1"/>
  <c r="DW1962" i="1"/>
  <c r="DZ1960" i="1"/>
  <c r="EA1960" i="1"/>
  <c r="DY1959" i="1"/>
  <c r="DW1963" i="1" l="1"/>
  <c r="DX1962" i="1"/>
  <c r="DY1961" i="1" s="1"/>
  <c r="DZ1961" i="1"/>
  <c r="EA1961" i="1"/>
  <c r="DZ1962" i="1" l="1"/>
  <c r="EA1962" i="1"/>
  <c r="DX1963" i="1"/>
  <c r="DW1964" i="1"/>
  <c r="DW1965" i="1" l="1"/>
  <c r="DX1964" i="1"/>
  <c r="DY1963" i="1" s="1"/>
  <c r="DZ1963" i="1"/>
  <c r="EA1963" i="1"/>
  <c r="DY1962" i="1"/>
  <c r="DZ1964" i="1" l="1"/>
  <c r="EA1964" i="1"/>
  <c r="DX1965" i="1"/>
  <c r="DW1966" i="1"/>
  <c r="DX1966" i="1" l="1"/>
  <c r="DW1967" i="1"/>
  <c r="DY1965" i="1"/>
  <c r="DZ1965" i="1"/>
  <c r="EA1965" i="1"/>
  <c r="DY1964" i="1"/>
  <c r="DW1968" i="1" l="1"/>
  <c r="DX1967" i="1"/>
  <c r="DY1966" i="1"/>
  <c r="DZ1966" i="1"/>
  <c r="EA1966" i="1"/>
  <c r="DZ1967" i="1" l="1"/>
  <c r="EA1967" i="1"/>
  <c r="DW1969" i="1"/>
  <c r="DX1968" i="1"/>
  <c r="DZ1968" i="1" l="1"/>
  <c r="EA1968" i="1"/>
  <c r="DW1970" i="1"/>
  <c r="DX1969" i="1"/>
  <c r="DY1967" i="1"/>
  <c r="EA1969" i="1" l="1"/>
  <c r="DZ1969" i="1"/>
  <c r="DX1970" i="1"/>
  <c r="DW1971" i="1"/>
  <c r="DY1968" i="1"/>
  <c r="DW1972" i="1" l="1"/>
  <c r="DX1971" i="1"/>
  <c r="DY1970" i="1" s="1"/>
  <c r="DZ1970" i="1"/>
  <c r="EA1970" i="1"/>
  <c r="DY1969" i="1"/>
  <c r="EA1971" i="1" l="1"/>
  <c r="DZ1971" i="1"/>
  <c r="DX1972" i="1"/>
  <c r="DW1973" i="1"/>
  <c r="DX1973" i="1" l="1"/>
  <c r="DW1974" i="1"/>
  <c r="DY1972" i="1"/>
  <c r="DZ1972" i="1"/>
  <c r="EA1972" i="1"/>
  <c r="DY1971" i="1"/>
  <c r="DW1975" i="1" l="1"/>
  <c r="DX1974" i="1"/>
  <c r="DY1973" i="1" s="1"/>
  <c r="DZ1973" i="1"/>
  <c r="EA1973" i="1"/>
  <c r="DZ1974" i="1" l="1"/>
  <c r="EA1974" i="1"/>
  <c r="DX1975" i="1"/>
  <c r="DW1976" i="1"/>
  <c r="DW1977" i="1" l="1"/>
  <c r="DX1976" i="1"/>
  <c r="EA1975" i="1"/>
  <c r="DY1975" i="1"/>
  <c r="DZ1975" i="1"/>
  <c r="DY1974" i="1"/>
  <c r="DZ1976" i="1" l="1"/>
  <c r="EA1976" i="1"/>
  <c r="DX1977" i="1"/>
  <c r="DW1978" i="1"/>
  <c r="DW1979" i="1" l="1"/>
  <c r="DX1978" i="1"/>
  <c r="DY1977" i="1"/>
  <c r="DZ1977" i="1"/>
  <c r="EA1977" i="1"/>
  <c r="DY1976" i="1"/>
  <c r="DZ1978" i="1" l="1"/>
  <c r="EA1978" i="1"/>
  <c r="DW1980" i="1"/>
  <c r="DX1979" i="1"/>
  <c r="DZ1979" i="1" l="1"/>
  <c r="EA1979" i="1"/>
  <c r="DX1980" i="1"/>
  <c r="DW1981" i="1"/>
  <c r="DY1978" i="1"/>
  <c r="DW1982" i="1" l="1"/>
  <c r="DX1981" i="1"/>
  <c r="DY1980" i="1"/>
  <c r="DZ1980" i="1"/>
  <c r="EA1980" i="1"/>
  <c r="DY1979" i="1"/>
  <c r="EA1981" i="1" l="1"/>
  <c r="DZ1981" i="1"/>
  <c r="DX1982" i="1"/>
  <c r="DW1983" i="1"/>
  <c r="DX1983" i="1" l="1"/>
  <c r="DW1984" i="1"/>
  <c r="DY1982" i="1"/>
  <c r="DZ1982" i="1"/>
  <c r="EA1982" i="1"/>
  <c r="DY1981" i="1"/>
  <c r="DX1984" i="1" l="1"/>
  <c r="DW1985" i="1"/>
  <c r="DY1983" i="1"/>
  <c r="EA1983" i="1"/>
  <c r="DZ1983" i="1"/>
  <c r="DX1985" i="1" l="1"/>
  <c r="DW1986" i="1"/>
  <c r="DY1984" i="1"/>
  <c r="DZ1984" i="1"/>
  <c r="EA1984" i="1"/>
  <c r="DW1987" i="1" l="1"/>
  <c r="DX1986" i="1"/>
  <c r="DY1985" i="1" s="1"/>
  <c r="DZ1985" i="1"/>
  <c r="EA1985" i="1"/>
  <c r="DZ1986" i="1" l="1"/>
  <c r="EA1986" i="1"/>
  <c r="DX1987" i="1"/>
  <c r="DW1988" i="1"/>
  <c r="DW1989" i="1" l="1"/>
  <c r="DX1988" i="1"/>
  <c r="DY1987" i="1" s="1"/>
  <c r="DZ1987" i="1"/>
  <c r="EA1987" i="1"/>
  <c r="DY1986" i="1"/>
  <c r="EA1988" i="1" l="1"/>
  <c r="DZ1988" i="1"/>
  <c r="DX1989" i="1"/>
  <c r="DW1990" i="1"/>
  <c r="DX1990" i="1" l="1"/>
  <c r="DW1991" i="1"/>
  <c r="DY1989" i="1"/>
  <c r="DZ1989" i="1"/>
  <c r="EA1989" i="1"/>
  <c r="DY1988" i="1"/>
  <c r="DW1992" i="1" l="1"/>
  <c r="DX1991" i="1"/>
  <c r="DY1990" i="1" s="1"/>
  <c r="DZ1990" i="1"/>
  <c r="EA1990" i="1"/>
  <c r="DZ1991" i="1" l="1"/>
  <c r="EA1991" i="1"/>
  <c r="DX1992" i="1"/>
  <c r="DW1993" i="1"/>
  <c r="DW1994" i="1" l="1"/>
  <c r="DX1993" i="1"/>
  <c r="DZ1992" i="1"/>
  <c r="EA1992" i="1"/>
  <c r="DY1992" i="1"/>
  <c r="DY1991" i="1"/>
  <c r="EA1993" i="1" l="1"/>
  <c r="DZ1993" i="1"/>
  <c r="DX1994" i="1"/>
  <c r="DW1995" i="1"/>
  <c r="DX1995" i="1" l="1"/>
  <c r="DW1996" i="1"/>
  <c r="DY1994" i="1"/>
  <c r="DZ1994" i="1"/>
  <c r="EA1994" i="1"/>
  <c r="DY1993" i="1"/>
  <c r="DX1996" i="1" l="1"/>
  <c r="DW1997" i="1"/>
  <c r="DY1995" i="1"/>
  <c r="EA1995" i="1"/>
  <c r="DZ1995" i="1"/>
  <c r="DX1997" i="1" l="1"/>
  <c r="DY1996" i="1" s="1"/>
  <c r="DW1998" i="1"/>
  <c r="DZ1996" i="1"/>
  <c r="EA1996" i="1"/>
  <c r="DW1999" i="1" l="1"/>
  <c r="DX1998" i="1"/>
  <c r="DY1997" i="1" s="1"/>
  <c r="DZ1997" i="1"/>
  <c r="EA1997" i="1"/>
  <c r="DZ1998" i="1" l="1"/>
  <c r="EA1998" i="1"/>
  <c r="DX1999" i="1"/>
  <c r="DW2000" i="1"/>
  <c r="DW2001" i="1" l="1"/>
  <c r="DX2000" i="1"/>
  <c r="DY1999" i="1"/>
  <c r="DZ1999" i="1"/>
  <c r="EA1999" i="1"/>
  <c r="DY1998" i="1"/>
  <c r="DZ2000" i="1" l="1"/>
  <c r="EA2000" i="1"/>
  <c r="DX2001" i="1"/>
  <c r="DW2002" i="1"/>
  <c r="DW2003" i="1" l="1"/>
  <c r="DX2002" i="1"/>
  <c r="DY2001" i="1"/>
  <c r="DZ2001" i="1"/>
  <c r="EA2001" i="1"/>
  <c r="DY2000" i="1"/>
  <c r="DZ2002" i="1" l="1"/>
  <c r="EA2002" i="1"/>
  <c r="DW2004" i="1"/>
  <c r="DX2003" i="1"/>
  <c r="DZ2003" i="1" l="1"/>
  <c r="EA2003" i="1"/>
  <c r="DW2005" i="1"/>
  <c r="DX2004" i="1"/>
  <c r="DY2002" i="1"/>
  <c r="DZ2004" i="1" l="1"/>
  <c r="EA2004" i="1"/>
  <c r="DW2006" i="1"/>
  <c r="DX2005" i="1"/>
  <c r="DY2003" i="1"/>
  <c r="EA2005" i="1" l="1"/>
  <c r="DZ2005" i="1"/>
  <c r="DX2006" i="1"/>
  <c r="DW2007" i="1"/>
  <c r="DY2004" i="1"/>
  <c r="DW2008" i="1" l="1"/>
  <c r="DX2007" i="1"/>
  <c r="DY2006" i="1"/>
  <c r="DZ2006" i="1"/>
  <c r="EA2006" i="1"/>
  <c r="DY2005" i="1"/>
  <c r="EA2007" i="1" l="1"/>
  <c r="DZ2007" i="1"/>
  <c r="DX2008" i="1"/>
  <c r="DW2009" i="1"/>
  <c r="DX2009" i="1" l="1"/>
  <c r="DY2008" i="1" s="1"/>
  <c r="DW2010" i="1"/>
  <c r="DZ2008" i="1"/>
  <c r="EA2008" i="1"/>
  <c r="DY2007" i="1"/>
  <c r="DW2011" i="1" l="1"/>
  <c r="DX2010" i="1"/>
  <c r="DY2009" i="1" s="1"/>
  <c r="DZ2009" i="1"/>
  <c r="EA2009" i="1"/>
  <c r="DZ2010" i="1" l="1"/>
  <c r="EA2010" i="1"/>
  <c r="DX2011" i="1"/>
  <c r="DW2012" i="1"/>
  <c r="DW2013" i="1" l="1"/>
  <c r="DX2012" i="1"/>
  <c r="EA2011" i="1"/>
  <c r="DY2011" i="1"/>
  <c r="DZ2011" i="1"/>
  <c r="DY2010" i="1"/>
  <c r="DZ2012" i="1" l="1"/>
  <c r="EA2012" i="1"/>
  <c r="DX2013" i="1"/>
  <c r="DW2014" i="1"/>
  <c r="DW2015" i="1" l="1"/>
  <c r="DX2014" i="1"/>
  <c r="DY2013" i="1"/>
  <c r="DZ2013" i="1"/>
  <c r="EA2013" i="1"/>
  <c r="DY2012" i="1"/>
  <c r="DZ2014" i="1" l="1"/>
  <c r="EA2014" i="1"/>
  <c r="DW2016" i="1"/>
  <c r="DX2015" i="1"/>
  <c r="DZ2015" i="1" l="1"/>
  <c r="EA2015" i="1"/>
  <c r="DX2016" i="1"/>
  <c r="DW2017" i="1"/>
  <c r="DY2014" i="1"/>
  <c r="DW2018" i="1" l="1"/>
  <c r="DX2017" i="1"/>
  <c r="DY2016" i="1" s="1"/>
  <c r="EA2016" i="1"/>
  <c r="DZ2016" i="1"/>
  <c r="DY2015" i="1"/>
  <c r="EA2017" i="1" l="1"/>
  <c r="DZ2017" i="1"/>
  <c r="DX2018" i="1"/>
  <c r="DW2019" i="1"/>
  <c r="DX2019" i="1" l="1"/>
  <c r="DY2018" i="1" s="1"/>
  <c r="DW2020" i="1"/>
  <c r="DZ2018" i="1"/>
  <c r="EA2018" i="1"/>
  <c r="DY2017" i="1"/>
  <c r="DX2020" i="1" l="1"/>
  <c r="DW2021" i="1"/>
  <c r="DY2019" i="1"/>
  <c r="DZ2019" i="1"/>
  <c r="EA2019" i="1"/>
  <c r="DX2021" i="1" l="1"/>
  <c r="DW2022" i="1"/>
  <c r="DY2020" i="1"/>
  <c r="DZ2020" i="1"/>
  <c r="EA2020" i="1"/>
  <c r="DW2023" i="1" l="1"/>
  <c r="DX2022" i="1"/>
  <c r="DY2021" i="1" s="1"/>
  <c r="DZ2021" i="1"/>
  <c r="EA2021" i="1"/>
  <c r="DZ2022" i="1" l="1"/>
  <c r="EA2022" i="1"/>
  <c r="DX2023" i="1"/>
  <c r="DW2024" i="1"/>
  <c r="DW2025" i="1" l="1"/>
  <c r="DX2024" i="1"/>
  <c r="DY2023" i="1" s="1"/>
  <c r="DZ2023" i="1"/>
  <c r="EA2023" i="1"/>
  <c r="DY2022" i="1"/>
  <c r="EA2024" i="1" l="1"/>
  <c r="DZ2024" i="1"/>
  <c r="DX2025" i="1"/>
  <c r="DW2026" i="1"/>
  <c r="DX2026" i="1" l="1"/>
  <c r="DW2027" i="1"/>
  <c r="DY2025" i="1"/>
  <c r="DZ2025" i="1"/>
  <c r="EA2025" i="1"/>
  <c r="DY2024" i="1"/>
  <c r="DW2028" i="1" l="1"/>
  <c r="DX2027" i="1"/>
  <c r="DY2026" i="1" s="1"/>
  <c r="DZ2026" i="1"/>
  <c r="EA2026" i="1"/>
  <c r="DZ2027" i="1" l="1"/>
  <c r="EA2027" i="1"/>
  <c r="DX2028" i="1"/>
  <c r="DW2029" i="1"/>
  <c r="DW2030" i="1" l="1"/>
  <c r="DX2029" i="1"/>
  <c r="DY2028" i="1" s="1"/>
  <c r="DZ2028" i="1"/>
  <c r="EA2028" i="1"/>
  <c r="DY2027" i="1"/>
  <c r="EA2029" i="1" l="1"/>
  <c r="DZ2029" i="1"/>
  <c r="DX2030" i="1"/>
  <c r="DW2031" i="1"/>
  <c r="DW2032" i="1" l="1"/>
  <c r="DX2031" i="1"/>
  <c r="DY2030" i="1" s="1"/>
  <c r="DZ2030" i="1"/>
  <c r="EA2030" i="1"/>
  <c r="DY2029" i="1"/>
  <c r="EA2031" i="1" l="1"/>
  <c r="DZ2031" i="1"/>
  <c r="DX2032" i="1"/>
  <c r="DW2033" i="1"/>
  <c r="DX2033" i="1" l="1"/>
  <c r="DW2034" i="1"/>
  <c r="DY2032" i="1"/>
  <c r="DZ2032" i="1"/>
  <c r="EA2032" i="1"/>
  <c r="DY2031" i="1"/>
  <c r="DW2035" i="1" l="1"/>
  <c r="DX2034" i="1"/>
  <c r="DY2033" i="1" s="1"/>
  <c r="DZ2033" i="1"/>
  <c r="EA2033" i="1"/>
  <c r="DZ2034" i="1" l="1"/>
  <c r="EA2034" i="1"/>
  <c r="DX2035" i="1"/>
  <c r="DW2036" i="1"/>
  <c r="DW2037" i="1" l="1"/>
  <c r="DX2036" i="1"/>
  <c r="DY2035" i="1" s="1"/>
  <c r="EA2035" i="1"/>
  <c r="DZ2035" i="1"/>
  <c r="DY2034" i="1"/>
  <c r="DZ2036" i="1" l="1"/>
  <c r="EA2036" i="1"/>
  <c r="DX2037" i="1"/>
  <c r="DW2038" i="1"/>
  <c r="DX2038" i="1" l="1"/>
  <c r="DW2039" i="1"/>
  <c r="DY2037" i="1"/>
  <c r="DZ2037" i="1"/>
  <c r="EA2037" i="1"/>
  <c r="DY2036" i="1"/>
  <c r="DW2040" i="1" l="1"/>
  <c r="DX2039" i="1"/>
  <c r="DY2038" i="1"/>
  <c r="DZ2038" i="1"/>
  <c r="EA2038" i="1"/>
  <c r="DZ2039" i="1" l="1"/>
  <c r="EA2039" i="1"/>
  <c r="DW2041" i="1"/>
  <c r="DX2040" i="1"/>
  <c r="DZ2040" i="1" l="1"/>
  <c r="EA2040" i="1"/>
  <c r="DW2042" i="1"/>
  <c r="DX2041" i="1"/>
  <c r="DY2039" i="1"/>
  <c r="EA2041" i="1" l="1"/>
  <c r="DZ2041" i="1"/>
  <c r="DX2042" i="1"/>
  <c r="DW2043" i="1"/>
  <c r="DY2040" i="1"/>
  <c r="DW2044" i="1" l="1"/>
  <c r="DX2043" i="1"/>
  <c r="DY2042" i="1" s="1"/>
  <c r="DZ2042" i="1"/>
  <c r="EA2042" i="1"/>
  <c r="DY2041" i="1"/>
  <c r="EA2043" i="1" l="1"/>
  <c r="DZ2043" i="1"/>
  <c r="DX2044" i="1"/>
  <c r="DW2045" i="1"/>
  <c r="DX2045" i="1" l="1"/>
  <c r="DW2046" i="1"/>
  <c r="DY2044" i="1"/>
  <c r="DZ2044" i="1"/>
  <c r="EA2044" i="1"/>
  <c r="DY2043" i="1"/>
  <c r="DW2047" i="1" l="1"/>
  <c r="DX2046" i="1"/>
  <c r="DZ2045" i="1"/>
  <c r="EA2045" i="1"/>
  <c r="DY2045" i="1"/>
  <c r="DZ2046" i="1" l="1"/>
  <c r="EA2046" i="1"/>
  <c r="DX2047" i="1"/>
  <c r="DW2048" i="1"/>
  <c r="DW2049" i="1" l="1"/>
  <c r="DX2048" i="1"/>
  <c r="EA2047" i="1"/>
  <c r="DY2047" i="1"/>
  <c r="DZ2047" i="1"/>
  <c r="DY2046" i="1"/>
  <c r="EA2048" i="1" l="1"/>
  <c r="DZ2048" i="1"/>
  <c r="DX2049" i="1"/>
  <c r="DW2050" i="1"/>
  <c r="DW2051" i="1" l="1"/>
  <c r="DX2050" i="1"/>
  <c r="DY2049" i="1" s="1"/>
  <c r="DZ2049" i="1"/>
  <c r="EA2049" i="1"/>
  <c r="DY2048" i="1"/>
  <c r="EA2050" i="1" l="1"/>
  <c r="DZ2050" i="1"/>
  <c r="DW2052" i="1"/>
  <c r="DX2051" i="1"/>
  <c r="DZ2051" i="1" l="1"/>
  <c r="EA2051" i="1"/>
  <c r="DX2052" i="1"/>
  <c r="DW2053" i="1"/>
  <c r="DY2050" i="1"/>
  <c r="DW2054" i="1" l="1"/>
  <c r="DX2053" i="1"/>
  <c r="DY2052" i="1"/>
  <c r="DZ2052" i="1"/>
  <c r="EA2052" i="1"/>
  <c r="DY2051" i="1"/>
  <c r="EA2053" i="1" l="1"/>
  <c r="DZ2053" i="1"/>
  <c r="DX2054" i="1"/>
  <c r="DW2055" i="1"/>
  <c r="DX2055" i="1" l="1"/>
  <c r="DY2054" i="1" s="1"/>
  <c r="DW2056" i="1"/>
  <c r="DZ2054" i="1"/>
  <c r="EA2054" i="1"/>
  <c r="DY2053" i="1"/>
  <c r="DX2056" i="1" l="1"/>
  <c r="DW2057" i="1"/>
  <c r="DY2055" i="1"/>
  <c r="DZ2055" i="1"/>
  <c r="EA2055" i="1"/>
  <c r="DX2057" i="1" l="1"/>
  <c r="DW2058" i="1"/>
  <c r="DY2056" i="1"/>
  <c r="DZ2056" i="1"/>
  <c r="EA2056" i="1"/>
  <c r="DW2059" i="1" l="1"/>
  <c r="DX2058" i="1"/>
  <c r="DY2057" i="1" s="1"/>
  <c r="DZ2057" i="1"/>
  <c r="EA2057" i="1"/>
  <c r="DZ2058" i="1" l="1"/>
  <c r="EA2058" i="1"/>
  <c r="DX2059" i="1"/>
  <c r="DW2060" i="1"/>
  <c r="DW2061" i="1" l="1"/>
  <c r="DX2060" i="1"/>
  <c r="DY2059" i="1" s="1"/>
  <c r="DZ2059" i="1"/>
  <c r="EA2059" i="1"/>
  <c r="DY2058" i="1"/>
  <c r="EA2060" i="1" l="1"/>
  <c r="DZ2060" i="1"/>
  <c r="DX2061" i="1"/>
  <c r="DW2062" i="1"/>
  <c r="DX2062" i="1" l="1"/>
  <c r="DW2063" i="1"/>
  <c r="DY2061" i="1"/>
  <c r="DZ2061" i="1"/>
  <c r="EA2061" i="1"/>
  <c r="DY2060" i="1"/>
  <c r="DW2064" i="1" l="1"/>
  <c r="DX2063" i="1"/>
  <c r="DY2062" i="1"/>
  <c r="DZ2062" i="1"/>
  <c r="EA2062" i="1"/>
  <c r="DZ2063" i="1" l="1"/>
  <c r="EA2063" i="1"/>
  <c r="DX2064" i="1"/>
  <c r="DW2065" i="1"/>
  <c r="DW2066" i="1" l="1"/>
  <c r="DX2065" i="1"/>
  <c r="DY2064" i="1" s="1"/>
  <c r="DZ2064" i="1"/>
  <c r="EA2064" i="1"/>
  <c r="DY2063" i="1"/>
  <c r="EA2065" i="1" l="1"/>
  <c r="DZ2065" i="1"/>
  <c r="DX2066" i="1"/>
  <c r="DW2067" i="1"/>
  <c r="DX2067" i="1" l="1"/>
  <c r="DY2066" i="1" s="1"/>
  <c r="DW2068" i="1"/>
  <c r="DZ2066" i="1"/>
  <c r="EA2066" i="1"/>
  <c r="DY2065" i="1"/>
  <c r="DX2068" i="1" l="1"/>
  <c r="DW2069" i="1"/>
  <c r="EA2067" i="1"/>
  <c r="DY2067" i="1"/>
  <c r="DZ2067" i="1"/>
  <c r="DX2069" i="1" l="1"/>
  <c r="DW2070" i="1"/>
  <c r="DZ2068" i="1"/>
  <c r="EA2068" i="1"/>
  <c r="DY2068" i="1"/>
  <c r="DW2071" i="1" l="1"/>
  <c r="DX2070" i="1"/>
  <c r="DY2069" i="1"/>
  <c r="DZ2069" i="1"/>
  <c r="EA2069" i="1"/>
  <c r="DZ2070" i="1" l="1"/>
  <c r="EA2070" i="1"/>
  <c r="DX2071" i="1"/>
  <c r="DW2072" i="1"/>
  <c r="DW2073" i="1" l="1"/>
  <c r="DX2072" i="1"/>
  <c r="DY2071" i="1"/>
  <c r="DZ2071" i="1"/>
  <c r="EA2071" i="1"/>
  <c r="DY2070" i="1"/>
  <c r="DZ2072" i="1" l="1"/>
  <c r="EA2072" i="1"/>
  <c r="DW2074" i="1"/>
  <c r="DX2073" i="1"/>
  <c r="DZ2073" i="1" l="1"/>
  <c r="EA2073" i="1"/>
  <c r="DW2075" i="1"/>
  <c r="DX2074" i="1"/>
  <c r="DY2072" i="1"/>
  <c r="DZ2074" i="1" l="1"/>
  <c r="EA2074" i="1"/>
  <c r="DW2076" i="1"/>
  <c r="DX2075" i="1"/>
  <c r="DY2073" i="1"/>
  <c r="EA2075" i="1" l="1"/>
  <c r="DZ2075" i="1"/>
  <c r="DX2076" i="1"/>
  <c r="DW2077" i="1"/>
  <c r="DY2074" i="1"/>
  <c r="DX2077" i="1" l="1"/>
  <c r="DW2078" i="1"/>
  <c r="EA2076" i="1"/>
  <c r="DY2076" i="1"/>
  <c r="DZ2076" i="1"/>
  <c r="DY2075" i="1"/>
  <c r="DX2078" i="1" l="1"/>
  <c r="DY2077" i="1" s="1"/>
  <c r="DW2079" i="1"/>
  <c r="EA2077" i="1"/>
  <c r="DZ2077" i="1"/>
  <c r="DX2079" i="1" l="1"/>
  <c r="DY2078" i="1" s="1"/>
  <c r="DW2080" i="1"/>
  <c r="DZ2078" i="1"/>
  <c r="EA2078" i="1"/>
  <c r="DX2080" i="1" l="1"/>
  <c r="DW2081" i="1"/>
  <c r="DY2079" i="1"/>
  <c r="DZ2079" i="1"/>
  <c r="EA2079" i="1"/>
  <c r="DW2082" i="1" l="1"/>
  <c r="DX2081" i="1"/>
  <c r="DZ2080" i="1"/>
  <c r="EA2080" i="1"/>
  <c r="DY2080" i="1"/>
  <c r="DZ2081" i="1" l="1"/>
  <c r="EA2081" i="1"/>
  <c r="DW2083" i="1"/>
  <c r="DX2082" i="1"/>
  <c r="DZ2082" i="1" l="1"/>
  <c r="EA2082" i="1"/>
  <c r="DX2083" i="1"/>
  <c r="DW2084" i="1"/>
  <c r="DY2081" i="1"/>
  <c r="DW2085" i="1" l="1"/>
  <c r="DX2084" i="1"/>
  <c r="DY2083" i="1" s="1"/>
  <c r="DZ2083" i="1"/>
  <c r="EA2083" i="1"/>
  <c r="DY2082" i="1"/>
  <c r="DZ2084" i="1" l="1"/>
  <c r="EA2084" i="1"/>
  <c r="DX2085" i="1"/>
  <c r="DW2086" i="1"/>
  <c r="DW2087" i="1" l="1"/>
  <c r="DX2086" i="1"/>
  <c r="DY2085" i="1" s="1"/>
  <c r="DZ2085" i="1"/>
  <c r="EA2085" i="1"/>
  <c r="DY2084" i="1"/>
  <c r="DZ2086" i="1" l="1"/>
  <c r="EA2086" i="1"/>
  <c r="DW2088" i="1"/>
  <c r="DX2087" i="1"/>
  <c r="EA2087" i="1" l="1"/>
  <c r="DZ2087" i="1"/>
  <c r="DX2088" i="1"/>
  <c r="DW2089" i="1"/>
  <c r="DY2086" i="1"/>
  <c r="DW2090" i="1" l="1"/>
  <c r="DX2089" i="1"/>
  <c r="DY2088" i="1"/>
  <c r="DZ2088" i="1"/>
  <c r="EA2088" i="1"/>
  <c r="DY2087" i="1"/>
  <c r="EA2089" i="1" l="1"/>
  <c r="DZ2089" i="1"/>
  <c r="DX2090" i="1"/>
  <c r="DW2091" i="1"/>
  <c r="DX2091" i="1" l="1"/>
  <c r="DW2092" i="1"/>
  <c r="DY2090" i="1"/>
  <c r="EA2090" i="1"/>
  <c r="DZ2090" i="1"/>
  <c r="DY2089" i="1"/>
  <c r="DX2092" i="1" l="1"/>
  <c r="DY2091" i="1" s="1"/>
  <c r="DW2093" i="1"/>
  <c r="DZ2091" i="1"/>
  <c r="EA2091" i="1"/>
  <c r="DW2094" i="1" l="1"/>
  <c r="DX2093" i="1"/>
  <c r="DY2092" i="1" s="1"/>
  <c r="EA2092" i="1"/>
  <c r="DZ2092" i="1"/>
  <c r="DZ2093" i="1" l="1"/>
  <c r="EA2093" i="1"/>
  <c r="DX2094" i="1"/>
  <c r="DW2095" i="1"/>
  <c r="DX2095" i="1" l="1"/>
  <c r="DW2096" i="1"/>
  <c r="DZ2094" i="1"/>
  <c r="EA2094" i="1"/>
  <c r="DY2094" i="1"/>
  <c r="DY2093" i="1"/>
  <c r="DW2097" i="1" l="1"/>
  <c r="DX2096" i="1"/>
  <c r="DZ2095" i="1"/>
  <c r="DY2095" i="1"/>
  <c r="EA2095" i="1"/>
  <c r="DZ2096" i="1" l="1"/>
  <c r="EA2096" i="1"/>
  <c r="DW2098" i="1"/>
  <c r="DX2097" i="1"/>
  <c r="DZ2097" i="1" l="1"/>
  <c r="EA2097" i="1"/>
  <c r="DX2098" i="1"/>
  <c r="DW2099" i="1"/>
  <c r="DY2096" i="1"/>
  <c r="DW2100" i="1" l="1"/>
  <c r="DX2099" i="1"/>
  <c r="DY2098" i="1" s="1"/>
  <c r="EA2098" i="1"/>
  <c r="DZ2098" i="1"/>
  <c r="DY2097" i="1"/>
  <c r="EA2099" i="1" l="1"/>
  <c r="DZ2099" i="1"/>
  <c r="DW2101" i="1"/>
  <c r="DX2100" i="1"/>
  <c r="EA2100" i="1" l="1"/>
  <c r="DZ2100" i="1"/>
  <c r="DX2101" i="1"/>
  <c r="DW2102" i="1"/>
  <c r="DY2099" i="1"/>
  <c r="DX2102" i="1" l="1"/>
  <c r="DY2101" i="1" s="1"/>
  <c r="DW2103" i="1"/>
  <c r="EA2101" i="1"/>
  <c r="DZ2101" i="1"/>
  <c r="DY2100" i="1"/>
  <c r="DW2104" i="1" l="1"/>
  <c r="DX2103" i="1"/>
  <c r="DY2102" i="1"/>
  <c r="DZ2102" i="1"/>
  <c r="EA2102" i="1"/>
  <c r="EA2103" i="1" l="1"/>
  <c r="DZ2103" i="1"/>
  <c r="DX2104" i="1"/>
  <c r="DW2105" i="1"/>
  <c r="DX2105" i="1" l="1"/>
  <c r="DW2106" i="1"/>
  <c r="DZ2104" i="1"/>
  <c r="EA2104" i="1"/>
  <c r="DY2104" i="1"/>
  <c r="DY2103" i="1"/>
  <c r="DW2107" i="1" l="1"/>
  <c r="DX2106" i="1"/>
  <c r="DY2105" i="1"/>
  <c r="DZ2105" i="1"/>
  <c r="EA2105" i="1"/>
  <c r="DZ2106" i="1" l="1"/>
  <c r="EA2106" i="1"/>
  <c r="DX2107" i="1"/>
  <c r="DW2108" i="1"/>
  <c r="DW2109" i="1" l="1"/>
  <c r="DX2108" i="1"/>
  <c r="DY2107" i="1"/>
  <c r="DZ2107" i="1"/>
  <c r="EA2107" i="1"/>
  <c r="DY2106" i="1"/>
  <c r="DZ2108" i="1" l="1"/>
  <c r="EA2108" i="1"/>
  <c r="DX2109" i="1"/>
  <c r="DW2110" i="1"/>
  <c r="DW2111" i="1" l="1"/>
  <c r="DX2110" i="1"/>
  <c r="DY2109" i="1"/>
  <c r="DZ2109" i="1"/>
  <c r="EA2109" i="1"/>
  <c r="DY2108" i="1"/>
  <c r="DZ2110" i="1" l="1"/>
  <c r="EA2110" i="1"/>
  <c r="DW2112" i="1"/>
  <c r="DX2111" i="1"/>
  <c r="EA2111" i="1" l="1"/>
  <c r="DZ2111" i="1"/>
  <c r="DW2113" i="1"/>
  <c r="DX2112" i="1"/>
  <c r="DY2110" i="1"/>
  <c r="EA2112" i="1" l="1"/>
  <c r="DZ2112" i="1"/>
  <c r="DX2113" i="1"/>
  <c r="DW2114" i="1"/>
  <c r="DY2111" i="1"/>
  <c r="DX2114" i="1" l="1"/>
  <c r="DY2113" i="1" s="1"/>
  <c r="DW2115" i="1"/>
  <c r="DZ2113" i="1"/>
  <c r="EA2113" i="1"/>
  <c r="DY2112" i="1"/>
  <c r="DW2116" i="1" l="1"/>
  <c r="DX2115" i="1"/>
  <c r="DY2114" i="1"/>
  <c r="EA2114" i="1"/>
  <c r="DZ2114" i="1"/>
  <c r="EA2115" i="1" l="1"/>
  <c r="DZ2115" i="1"/>
  <c r="DX2116" i="1"/>
  <c r="DW2117" i="1"/>
  <c r="DX2117" i="1" l="1"/>
  <c r="DW2118" i="1"/>
  <c r="EA2116" i="1"/>
  <c r="DY2116" i="1"/>
  <c r="DZ2116" i="1"/>
  <c r="DY2115" i="1"/>
  <c r="DW2119" i="1" l="1"/>
  <c r="DX2118" i="1"/>
  <c r="DY2117" i="1"/>
  <c r="EA2117" i="1"/>
  <c r="DZ2117" i="1"/>
  <c r="DZ2118" i="1" l="1"/>
  <c r="EA2118" i="1"/>
  <c r="DX2119" i="1"/>
  <c r="DW2120" i="1"/>
  <c r="DX2120" i="1" l="1"/>
  <c r="DW2121" i="1"/>
  <c r="DY2119" i="1"/>
  <c r="DZ2119" i="1"/>
  <c r="EA2119" i="1"/>
  <c r="DY2118" i="1"/>
  <c r="DX2121" i="1" l="1"/>
  <c r="DW2122" i="1"/>
  <c r="DY2120" i="1"/>
  <c r="DZ2120" i="1"/>
  <c r="EA2120" i="1"/>
  <c r="DW2123" i="1" l="1"/>
  <c r="DX2122" i="1"/>
  <c r="DZ2121" i="1"/>
  <c r="EA2121" i="1"/>
  <c r="DZ2122" i="1" l="1"/>
  <c r="EA2122" i="1"/>
  <c r="DY2121" i="1"/>
  <c r="DW2124" i="1"/>
  <c r="DX2123" i="1"/>
  <c r="EA2123" i="1" l="1"/>
  <c r="DZ2123" i="1"/>
  <c r="DX2124" i="1"/>
  <c r="DW2125" i="1"/>
  <c r="DY2122" i="1"/>
  <c r="DX2125" i="1" l="1"/>
  <c r="DW2126" i="1"/>
  <c r="DY2124" i="1"/>
  <c r="DZ2124" i="1"/>
  <c r="EA2124" i="1"/>
  <c r="DY2123" i="1"/>
  <c r="DW2127" i="1" l="1"/>
  <c r="DX2126" i="1"/>
  <c r="DY2125" i="1" s="1"/>
  <c r="DZ2125" i="1"/>
  <c r="EA2125" i="1"/>
  <c r="DZ2126" i="1" l="1"/>
  <c r="EA2126" i="1"/>
  <c r="DX2127" i="1"/>
  <c r="DW2128" i="1"/>
  <c r="DX2128" i="1" l="1"/>
  <c r="DW2129" i="1"/>
  <c r="DY2127" i="1"/>
  <c r="DZ2127" i="1"/>
  <c r="EA2127" i="1"/>
  <c r="DY2126" i="1"/>
  <c r="DX2129" i="1" l="1"/>
  <c r="DW2130" i="1"/>
  <c r="EA2128" i="1"/>
  <c r="DY2128" i="1"/>
  <c r="DZ2128" i="1"/>
  <c r="DW2131" i="1" l="1"/>
  <c r="DX2130" i="1"/>
  <c r="DY2129" i="1" s="1"/>
  <c r="DZ2129" i="1"/>
  <c r="EA2129" i="1"/>
  <c r="DZ2130" i="1" l="1"/>
  <c r="EA2130" i="1"/>
  <c r="DX2131" i="1"/>
  <c r="DW2132" i="1"/>
  <c r="DX2132" i="1" l="1"/>
  <c r="DW2133" i="1"/>
  <c r="EA2131" i="1"/>
  <c r="DY2131" i="1"/>
  <c r="DZ2131" i="1"/>
  <c r="DY2130" i="1"/>
  <c r="DW2134" i="1" l="1"/>
  <c r="DX2133" i="1"/>
  <c r="DY2132" i="1" s="1"/>
  <c r="DZ2132" i="1"/>
  <c r="EA2132" i="1"/>
  <c r="DZ2133" i="1" l="1"/>
  <c r="EA2133" i="1"/>
  <c r="DX2134" i="1"/>
  <c r="DW2135" i="1"/>
  <c r="DW2136" i="1" l="1"/>
  <c r="DX2135" i="1"/>
  <c r="DY2134" i="1" s="1"/>
  <c r="DZ2134" i="1"/>
  <c r="EA2134" i="1"/>
  <c r="DY2133" i="1"/>
  <c r="DZ2135" i="1" l="1"/>
  <c r="EA2135" i="1"/>
  <c r="DW2137" i="1"/>
  <c r="DX2136" i="1"/>
  <c r="DZ2136" i="1" l="1"/>
  <c r="EA2136" i="1"/>
  <c r="DX2137" i="1"/>
  <c r="DW2138" i="1"/>
  <c r="DY2135" i="1"/>
  <c r="DX2138" i="1" l="1"/>
  <c r="DW2139" i="1"/>
  <c r="DY2137" i="1"/>
  <c r="DZ2137" i="1"/>
  <c r="EA2137" i="1"/>
  <c r="DY2136" i="1"/>
  <c r="DW2140" i="1" l="1"/>
  <c r="DX2139" i="1"/>
  <c r="DY2138" i="1"/>
  <c r="DZ2138" i="1"/>
  <c r="EA2138" i="1"/>
  <c r="DZ2139" i="1" l="1"/>
  <c r="EA2139" i="1"/>
  <c r="DW2141" i="1"/>
  <c r="DX2140" i="1"/>
  <c r="EA2140" i="1" l="1"/>
  <c r="DZ2140" i="1"/>
  <c r="DW2142" i="1"/>
  <c r="DX2141" i="1"/>
  <c r="DY2139" i="1"/>
  <c r="EA2141" i="1" l="1"/>
  <c r="DZ2141" i="1"/>
  <c r="DX2142" i="1"/>
  <c r="DW2143" i="1"/>
  <c r="DY2140" i="1"/>
  <c r="DW2144" i="1" l="1"/>
  <c r="DX2143" i="1"/>
  <c r="DZ2142" i="1"/>
  <c r="EA2142" i="1"/>
  <c r="DY2141" i="1"/>
  <c r="DZ2143" i="1" l="1"/>
  <c r="EA2143" i="1"/>
  <c r="DY2142" i="1"/>
  <c r="DW2145" i="1"/>
  <c r="DX2144" i="1"/>
  <c r="DZ2144" i="1" l="1"/>
  <c r="EA2144" i="1"/>
  <c r="DX2145" i="1"/>
  <c r="DY2144" i="1" s="1"/>
  <c r="DW2146" i="1"/>
  <c r="DY2143" i="1"/>
  <c r="DX2146" i="1" l="1"/>
  <c r="DW2147" i="1"/>
  <c r="DZ2145" i="1"/>
  <c r="EA2145" i="1"/>
  <c r="DY2145" i="1"/>
  <c r="DX2147" i="1" l="1"/>
  <c r="DW2148" i="1"/>
  <c r="DZ2146" i="1"/>
  <c r="EA2146" i="1"/>
  <c r="DY2146" i="1"/>
  <c r="DX2148" i="1" l="1"/>
  <c r="DW2149" i="1"/>
  <c r="DZ2147" i="1"/>
  <c r="DY2147" i="1"/>
  <c r="EA2147" i="1"/>
  <c r="DX2149" i="1" l="1"/>
  <c r="DW2150" i="1"/>
  <c r="EA2148" i="1"/>
  <c r="DZ2148" i="1"/>
  <c r="DY2148" i="1"/>
  <c r="DX2150" i="1" l="1"/>
  <c r="DY2149" i="1" s="1"/>
  <c r="DW2151" i="1"/>
  <c r="DZ2149" i="1"/>
  <c r="EA2149" i="1"/>
  <c r="DX2151" i="1" l="1"/>
  <c r="DW2152" i="1"/>
  <c r="EA2150" i="1"/>
  <c r="DZ2150" i="1"/>
  <c r="DY2150" i="1"/>
  <c r="DX2152" i="1" l="1"/>
  <c r="DW2153" i="1"/>
  <c r="EA2151" i="1"/>
  <c r="DZ2151" i="1"/>
  <c r="DY2151" i="1"/>
  <c r="DX2153" i="1" l="1"/>
  <c r="DY2152" i="1" s="1"/>
  <c r="DW2154" i="1"/>
  <c r="EA2152" i="1"/>
  <c r="DZ2152" i="1"/>
  <c r="DX2154" i="1" l="1"/>
  <c r="DW2155" i="1"/>
  <c r="EA2153" i="1"/>
  <c r="DZ2153" i="1"/>
  <c r="DY2153" i="1"/>
  <c r="DX2155" i="1" l="1"/>
  <c r="DW2156" i="1"/>
  <c r="DZ2154" i="1"/>
  <c r="DY2154" i="1"/>
  <c r="EA2154" i="1"/>
  <c r="DW2157" i="1" l="1"/>
  <c r="DX2156" i="1"/>
  <c r="DY2155" i="1"/>
  <c r="DZ2155" i="1"/>
  <c r="EA2155" i="1"/>
  <c r="EA2156" i="1" l="1"/>
  <c r="DZ2156" i="1"/>
  <c r="DW2158" i="1"/>
  <c r="DX2157" i="1"/>
  <c r="DZ2157" i="1" l="1"/>
  <c r="EA2157" i="1"/>
  <c r="DW2159" i="1"/>
  <c r="DX2158" i="1"/>
  <c r="DY2156" i="1"/>
  <c r="DZ2158" i="1" l="1"/>
  <c r="EA2158" i="1"/>
  <c r="DX2159" i="1"/>
  <c r="DW2160" i="1"/>
  <c r="DY2157" i="1"/>
  <c r="DW2161" i="1" l="1"/>
  <c r="DX2160" i="1"/>
  <c r="DY2159" i="1"/>
  <c r="DZ2159" i="1"/>
  <c r="EA2159" i="1"/>
  <c r="DY2158" i="1"/>
  <c r="DZ2160" i="1" l="1"/>
  <c r="EA2160" i="1"/>
  <c r="DW2162" i="1"/>
  <c r="DX2161" i="1"/>
  <c r="EA2161" i="1" l="1"/>
  <c r="DZ2161" i="1"/>
  <c r="DX2162" i="1"/>
  <c r="DW2163" i="1"/>
  <c r="DY2160" i="1"/>
  <c r="DW2164" i="1" l="1"/>
  <c r="DX2163" i="1"/>
  <c r="DZ2162" i="1"/>
  <c r="EA2162" i="1"/>
  <c r="DY2162" i="1"/>
  <c r="DY2161" i="1"/>
  <c r="EA2163" i="1" l="1"/>
  <c r="DZ2163" i="1"/>
  <c r="DW2165" i="1"/>
  <c r="DX2164" i="1"/>
  <c r="EA2164" i="1" l="1"/>
  <c r="DZ2164" i="1"/>
  <c r="DW2166" i="1"/>
  <c r="DX2165" i="1"/>
  <c r="DY2163" i="1"/>
  <c r="DZ2165" i="1" l="1"/>
  <c r="EA2165" i="1"/>
  <c r="DX2166" i="1"/>
  <c r="DW2167" i="1"/>
  <c r="DY2164" i="1"/>
  <c r="DW2168" i="1" l="1"/>
  <c r="DX2167" i="1"/>
  <c r="DZ2166" i="1"/>
  <c r="EA2166" i="1"/>
  <c r="DY2166" i="1"/>
  <c r="DY2165" i="1"/>
  <c r="EA2167" i="1" l="1"/>
  <c r="DZ2167" i="1"/>
  <c r="DW2169" i="1"/>
  <c r="DX2168" i="1"/>
  <c r="DZ2168" i="1" l="1"/>
  <c r="EA2168" i="1"/>
  <c r="DX2169" i="1"/>
  <c r="DW2170" i="1"/>
  <c r="DY2167" i="1"/>
  <c r="DX2170" i="1" l="1"/>
  <c r="DW2171" i="1"/>
  <c r="EA2169" i="1"/>
  <c r="DZ2169" i="1"/>
  <c r="DY2169" i="1"/>
  <c r="DY2168" i="1"/>
  <c r="DX2171" i="1" l="1"/>
  <c r="DW2172" i="1"/>
  <c r="DZ2170" i="1"/>
  <c r="EA2170" i="1"/>
  <c r="DY2170" i="1"/>
  <c r="DX2172" i="1" l="1"/>
  <c r="DW2173" i="1"/>
  <c r="DY2171" i="1"/>
  <c r="DZ2171" i="1"/>
  <c r="EA2171" i="1"/>
  <c r="DX2173" i="1" l="1"/>
  <c r="DW2174" i="1"/>
  <c r="EA2172" i="1"/>
  <c r="DZ2172" i="1"/>
  <c r="DY2172" i="1"/>
  <c r="DX2174" i="1" l="1"/>
  <c r="DY2173" i="1" s="1"/>
  <c r="DW2175" i="1"/>
  <c r="EA2173" i="1"/>
  <c r="DZ2173" i="1"/>
  <c r="DW2176" i="1" l="1"/>
  <c r="DX2175" i="1"/>
  <c r="DY2174" i="1" s="1"/>
  <c r="DZ2174" i="1"/>
  <c r="EA2174" i="1"/>
  <c r="EA2175" i="1" l="1"/>
  <c r="DZ2175" i="1"/>
  <c r="DX2176" i="1"/>
  <c r="DW2177" i="1"/>
  <c r="DW2178" i="1" l="1"/>
  <c r="DX2177" i="1"/>
  <c r="DY2176" i="1" s="1"/>
  <c r="DZ2176" i="1"/>
  <c r="EA2176" i="1"/>
  <c r="DY2175" i="1"/>
  <c r="DZ2177" i="1" l="1"/>
  <c r="EA2177" i="1"/>
  <c r="DX2178" i="1"/>
  <c r="DW2179" i="1"/>
  <c r="DX2179" i="1" l="1"/>
  <c r="DW2180" i="1"/>
  <c r="DY2178" i="1"/>
  <c r="EA2178" i="1"/>
  <c r="DZ2178" i="1"/>
  <c r="DY2177" i="1"/>
  <c r="DW2181" i="1" l="1"/>
  <c r="DX2180" i="1"/>
  <c r="DY2179" i="1"/>
  <c r="DZ2179" i="1"/>
  <c r="EA2179" i="1"/>
  <c r="DZ2180" i="1" l="1"/>
  <c r="EA2180" i="1"/>
  <c r="DW2182" i="1"/>
  <c r="DX2181" i="1"/>
  <c r="DZ2181" i="1" l="1"/>
  <c r="EA2181" i="1"/>
  <c r="DW2183" i="1"/>
  <c r="DX2182" i="1"/>
  <c r="DY2180" i="1"/>
  <c r="EA2182" i="1" l="1"/>
  <c r="DZ2182" i="1"/>
  <c r="DX2183" i="1"/>
  <c r="DW2184" i="1"/>
  <c r="DY2181" i="1"/>
  <c r="DW2185" i="1" l="1"/>
  <c r="DX2184" i="1"/>
  <c r="DY2183" i="1"/>
  <c r="DZ2183" i="1"/>
  <c r="EA2183" i="1"/>
  <c r="DY2182" i="1"/>
  <c r="EA2184" i="1" l="1"/>
  <c r="DZ2184" i="1"/>
  <c r="DX2185" i="1"/>
  <c r="DW2186" i="1"/>
  <c r="DX2186" i="1" l="1"/>
  <c r="DW2187" i="1"/>
  <c r="DY2185" i="1"/>
  <c r="DZ2185" i="1"/>
  <c r="EA2185" i="1"/>
  <c r="DY2184" i="1"/>
  <c r="DX2187" i="1" l="1"/>
  <c r="DW2188" i="1"/>
  <c r="EA2186" i="1"/>
  <c r="DZ2186" i="1"/>
  <c r="DY2186" i="1"/>
  <c r="DW2189" i="1" l="1"/>
  <c r="DX2188" i="1"/>
  <c r="DZ2187" i="1"/>
  <c r="EA2187" i="1"/>
  <c r="DY2187" i="1"/>
  <c r="DZ2188" i="1" l="1"/>
  <c r="EA2188" i="1"/>
  <c r="DW2190" i="1"/>
  <c r="DX2189" i="1"/>
  <c r="DZ2189" i="1" l="1"/>
  <c r="EA2189" i="1"/>
  <c r="DW2191" i="1"/>
  <c r="DX2190" i="1"/>
  <c r="DY2188" i="1"/>
  <c r="EA2190" i="1" l="1"/>
  <c r="DZ2190" i="1"/>
  <c r="DX2191" i="1"/>
  <c r="DW2192" i="1"/>
  <c r="DY2189" i="1"/>
  <c r="DX2192" i="1" l="1"/>
  <c r="DW2193" i="1"/>
  <c r="DY2191" i="1"/>
  <c r="DZ2191" i="1"/>
  <c r="EA2191" i="1"/>
  <c r="DY2190" i="1"/>
  <c r="DW2194" i="1" l="1"/>
  <c r="DX2193" i="1"/>
  <c r="DY2192" i="1"/>
  <c r="DZ2192" i="1"/>
  <c r="EA2192" i="1"/>
  <c r="DZ2193" i="1" l="1"/>
  <c r="EA2193" i="1"/>
  <c r="DX2194" i="1"/>
  <c r="DW2195" i="1"/>
  <c r="DW2196" i="1" l="1"/>
  <c r="DX2195" i="1"/>
  <c r="EA2194" i="1"/>
  <c r="DY2194" i="1"/>
  <c r="DZ2194" i="1"/>
  <c r="DY2193" i="1"/>
  <c r="EA2195" i="1" l="1"/>
  <c r="DZ2195" i="1"/>
  <c r="DX2196" i="1"/>
  <c r="DW2197" i="1"/>
  <c r="DX2197" i="1" l="1"/>
  <c r="DW2198" i="1"/>
  <c r="DY2196" i="1"/>
  <c r="DZ2196" i="1"/>
  <c r="EA2196" i="1"/>
  <c r="DY2195" i="1"/>
  <c r="DW2199" i="1" l="1"/>
  <c r="DX2198" i="1"/>
  <c r="DZ2197" i="1"/>
  <c r="EA2197" i="1"/>
  <c r="DY2197" i="1"/>
  <c r="EA2198" i="1" l="1"/>
  <c r="DZ2198" i="1"/>
  <c r="DX2199" i="1"/>
  <c r="DW2200" i="1"/>
  <c r="DX2200" i="1" l="1"/>
  <c r="DW2201" i="1"/>
  <c r="DZ2199" i="1"/>
  <c r="DY2199" i="1"/>
  <c r="EA2199" i="1"/>
  <c r="DY2198" i="1"/>
  <c r="DW2202" i="1" l="1"/>
  <c r="DX2201" i="1"/>
  <c r="DY2200" i="1"/>
  <c r="DZ2200" i="1"/>
  <c r="EA2200" i="1"/>
  <c r="DZ2201" i="1" l="1"/>
  <c r="EA2201" i="1"/>
  <c r="DX2202" i="1"/>
  <c r="DW2203" i="1"/>
  <c r="DW2204" i="1" l="1"/>
  <c r="DX2203" i="1"/>
  <c r="DZ2202" i="1"/>
  <c r="EA2202" i="1"/>
  <c r="DY2202" i="1"/>
  <c r="DY2201" i="1"/>
  <c r="EA2203" i="1" l="1"/>
  <c r="DZ2203" i="1"/>
  <c r="DX2204" i="1"/>
  <c r="DW2205" i="1"/>
  <c r="DX2205" i="1" l="1"/>
  <c r="DW2206" i="1"/>
  <c r="DY2204" i="1"/>
  <c r="DZ2204" i="1"/>
  <c r="EA2204" i="1"/>
  <c r="DY2203" i="1"/>
  <c r="DX2206" i="1" l="1"/>
  <c r="DW2207" i="1"/>
  <c r="DY2205" i="1"/>
  <c r="DZ2205" i="1"/>
  <c r="EA2205" i="1"/>
  <c r="DW2208" i="1" l="1"/>
  <c r="DX2207" i="1"/>
  <c r="DY2206" i="1"/>
  <c r="DZ2206" i="1"/>
  <c r="EA2206" i="1"/>
  <c r="EA2207" i="1" l="1"/>
  <c r="DZ2207" i="1"/>
  <c r="DW2209" i="1"/>
  <c r="DX2208" i="1"/>
  <c r="DZ2208" i="1" l="1"/>
  <c r="EA2208" i="1"/>
  <c r="DX2209" i="1"/>
  <c r="DW2210" i="1"/>
  <c r="DY2207" i="1"/>
  <c r="DW2211" i="1" l="1"/>
  <c r="DX2210" i="1"/>
  <c r="EA2209" i="1"/>
  <c r="DY2209" i="1"/>
  <c r="DZ2209" i="1"/>
  <c r="DY2208" i="1"/>
  <c r="DZ2210" i="1" l="1"/>
  <c r="EA2210" i="1"/>
  <c r="DX2211" i="1"/>
  <c r="DW2212" i="1"/>
  <c r="DX2212" i="1" l="1"/>
  <c r="DW2213" i="1"/>
  <c r="DY2211" i="1"/>
  <c r="DZ2211" i="1"/>
  <c r="EA2211" i="1"/>
  <c r="DY2210" i="1"/>
  <c r="DW2214" i="1" l="1"/>
  <c r="DX2213" i="1"/>
  <c r="DZ2212" i="1"/>
  <c r="EA2212" i="1"/>
  <c r="DY2212" i="1"/>
  <c r="DZ2213" i="1" l="1"/>
  <c r="EA2213" i="1"/>
  <c r="DW2215" i="1"/>
  <c r="DX2214" i="1"/>
  <c r="DZ2214" i="1" l="1"/>
  <c r="EA2214" i="1"/>
  <c r="DW2216" i="1"/>
  <c r="DX2215" i="1"/>
  <c r="DY2213" i="1"/>
  <c r="EA2215" i="1" l="1"/>
  <c r="DZ2215" i="1"/>
  <c r="DX2216" i="1"/>
  <c r="DW2217" i="1"/>
  <c r="DY2214" i="1"/>
  <c r="DX2217" i="1" l="1"/>
  <c r="DW2218" i="1"/>
  <c r="DY2216" i="1"/>
  <c r="EA2216" i="1"/>
  <c r="DZ2216" i="1"/>
  <c r="DY2215" i="1"/>
  <c r="DX2218" i="1" l="1"/>
  <c r="DW2219" i="1"/>
  <c r="DY2217" i="1"/>
  <c r="DZ2217" i="1"/>
  <c r="EA2217" i="1"/>
  <c r="DX2219" i="1" l="1"/>
  <c r="DW2220" i="1"/>
  <c r="DY2218" i="1"/>
  <c r="DZ2218" i="1"/>
  <c r="EA2218" i="1"/>
  <c r="DW2221" i="1" l="1"/>
  <c r="DX2220" i="1"/>
  <c r="DY2219" i="1"/>
  <c r="DZ2219" i="1"/>
  <c r="EA2219" i="1"/>
  <c r="DZ2220" i="1" l="1"/>
  <c r="EA2220" i="1"/>
  <c r="DX2221" i="1"/>
  <c r="DW2222" i="1"/>
  <c r="DW2223" i="1" l="1"/>
  <c r="DX2222" i="1"/>
  <c r="EA2221" i="1"/>
  <c r="DY2221" i="1"/>
  <c r="DZ2221" i="1"/>
  <c r="DY2220" i="1"/>
  <c r="EA2222" i="1" l="1"/>
  <c r="DZ2222" i="1"/>
  <c r="DX2223" i="1"/>
  <c r="DW2224" i="1"/>
  <c r="DX2224" i="1" l="1"/>
  <c r="DW2225" i="1"/>
  <c r="DY2223" i="1"/>
  <c r="DZ2223" i="1"/>
  <c r="EA2223" i="1"/>
  <c r="DY2222" i="1"/>
  <c r="DW2226" i="1" l="1"/>
  <c r="DX2225" i="1"/>
  <c r="EA2224" i="1"/>
  <c r="DY2224" i="1"/>
  <c r="DZ2224" i="1"/>
  <c r="DZ2225" i="1" l="1"/>
  <c r="EA2225" i="1"/>
  <c r="DX2226" i="1"/>
  <c r="DW2227" i="1"/>
  <c r="DW2228" i="1" l="1"/>
  <c r="DX2227" i="1"/>
  <c r="DZ2226" i="1"/>
  <c r="DY2226" i="1"/>
  <c r="EA2226" i="1"/>
  <c r="DY2225" i="1"/>
  <c r="EA2227" i="1" l="1"/>
  <c r="DZ2227" i="1"/>
  <c r="DX2228" i="1"/>
  <c r="DW2229" i="1"/>
  <c r="DX2229" i="1" l="1"/>
  <c r="DW2230" i="1"/>
  <c r="DY2228" i="1"/>
  <c r="DZ2228" i="1"/>
  <c r="EA2228" i="1"/>
  <c r="DY2227" i="1"/>
  <c r="DX2230" i="1" l="1"/>
  <c r="DW2231" i="1"/>
  <c r="DY2229" i="1"/>
  <c r="DZ2229" i="1"/>
  <c r="EA2229" i="1"/>
  <c r="DX2231" i="1" l="1"/>
  <c r="DW2232" i="1"/>
  <c r="DY2230" i="1"/>
  <c r="DZ2230" i="1"/>
  <c r="EA2230" i="1"/>
  <c r="DW2233" i="1" l="1"/>
  <c r="DX2232" i="1"/>
  <c r="DY2231" i="1"/>
  <c r="DZ2231" i="1"/>
  <c r="EA2231" i="1"/>
  <c r="DZ2232" i="1" l="1"/>
  <c r="EA2232" i="1"/>
  <c r="DX2233" i="1"/>
  <c r="DW2234" i="1"/>
  <c r="DW2235" i="1" l="1"/>
  <c r="DX2234" i="1"/>
  <c r="EA2233" i="1"/>
  <c r="DY2233" i="1"/>
  <c r="DZ2233" i="1"/>
  <c r="DY2232" i="1"/>
  <c r="DZ2234" i="1" l="1"/>
  <c r="EA2234" i="1"/>
  <c r="DX2235" i="1"/>
  <c r="DW2236" i="1"/>
  <c r="DX2236" i="1" l="1"/>
  <c r="DW2237" i="1"/>
  <c r="DY2235" i="1"/>
  <c r="DZ2235" i="1"/>
  <c r="EA2235" i="1"/>
  <c r="DY2234" i="1"/>
  <c r="DW2238" i="1" l="1"/>
  <c r="DX2237" i="1"/>
  <c r="DZ2236" i="1"/>
  <c r="EA2236" i="1"/>
  <c r="DY2236" i="1"/>
  <c r="DZ2237" i="1" l="1"/>
  <c r="EA2237" i="1"/>
  <c r="DX2238" i="1"/>
  <c r="DW2239" i="1"/>
  <c r="DW2240" i="1" l="1"/>
  <c r="DX2239" i="1"/>
  <c r="DZ2238" i="1"/>
  <c r="DY2238" i="1"/>
  <c r="EA2238" i="1"/>
  <c r="DY2237" i="1"/>
  <c r="EA2239" i="1" l="1"/>
  <c r="DZ2239" i="1"/>
  <c r="DX2240" i="1"/>
  <c r="DW2241" i="1"/>
  <c r="DW2242" i="1" l="1"/>
  <c r="DX2241" i="1"/>
  <c r="DY2240" i="1"/>
  <c r="EA2240" i="1"/>
  <c r="DZ2240" i="1"/>
  <c r="DY2239" i="1"/>
  <c r="DZ2241" i="1" l="1"/>
  <c r="EA2241" i="1"/>
  <c r="DX2242" i="1"/>
  <c r="DW2243" i="1"/>
  <c r="DX2243" i="1" l="1"/>
  <c r="DW2244" i="1"/>
  <c r="DY2242" i="1"/>
  <c r="DZ2242" i="1"/>
  <c r="EA2242" i="1"/>
  <c r="DY2241" i="1"/>
  <c r="DW2245" i="1" l="1"/>
  <c r="DX2244" i="1"/>
  <c r="DY2243" i="1"/>
  <c r="EA2243" i="1"/>
  <c r="DZ2243" i="1"/>
  <c r="DZ2244" i="1" l="1"/>
  <c r="EA2244" i="1"/>
  <c r="DX2245" i="1"/>
  <c r="DW2246" i="1"/>
  <c r="DW2247" i="1" l="1"/>
  <c r="DX2246" i="1"/>
  <c r="EA2245" i="1"/>
  <c r="DZ2245" i="1"/>
  <c r="DY2245" i="1"/>
  <c r="DY2244" i="1"/>
  <c r="EA2246" i="1" l="1"/>
  <c r="DZ2246" i="1"/>
  <c r="DX2247" i="1"/>
  <c r="DW2248" i="1"/>
  <c r="DX2248" i="1" l="1"/>
  <c r="DW2249" i="1"/>
  <c r="DY2247" i="1"/>
  <c r="DZ2247" i="1"/>
  <c r="EA2247" i="1"/>
  <c r="DY2246" i="1"/>
  <c r="DW2250" i="1" l="1"/>
  <c r="DX2249" i="1"/>
  <c r="EA2248" i="1"/>
  <c r="DZ2248" i="1"/>
  <c r="DY2248" i="1"/>
  <c r="DZ2249" i="1" l="1"/>
  <c r="EA2249" i="1"/>
  <c r="DX2250" i="1"/>
  <c r="DW2251" i="1"/>
  <c r="DW2252" i="1" l="1"/>
  <c r="DX2251" i="1"/>
  <c r="DY2250" i="1"/>
  <c r="DZ2250" i="1" s="1"/>
  <c r="EA2250" i="1"/>
  <c r="DY2249" i="1"/>
  <c r="EA2251" i="1" l="1"/>
  <c r="DX2252" i="1"/>
  <c r="DW2253" i="1"/>
  <c r="DW2254" i="1" l="1"/>
  <c r="DX2253" i="1"/>
  <c r="DY2252" i="1"/>
  <c r="DZ2252" i="1"/>
  <c r="EA2252" i="1"/>
  <c r="DY2251" i="1"/>
  <c r="DZ2251" i="1" s="1"/>
  <c r="EA2253" i="1" l="1"/>
  <c r="DX2254" i="1"/>
  <c r="DW2255" i="1"/>
  <c r="DW2256" i="1" l="1"/>
  <c r="DX2255" i="1"/>
  <c r="DY2254" i="1" s="1"/>
  <c r="DZ2254" i="1" s="1"/>
  <c r="EA2254" i="1"/>
  <c r="DY2253" i="1"/>
  <c r="DZ2253" i="1" s="1"/>
  <c r="EA2255" i="1" l="1"/>
  <c r="DW2257" i="1"/>
  <c r="DX2256" i="1"/>
  <c r="EA2256" i="1" l="1"/>
  <c r="DX2257" i="1"/>
  <c r="DW2258" i="1"/>
  <c r="DY2255" i="1"/>
  <c r="DZ2255" i="1" s="1"/>
  <c r="EA2257" i="1" l="1"/>
  <c r="DY2256" i="1"/>
  <c r="DZ2256" i="1" s="1"/>
  <c r="DW2259" i="1"/>
  <c r="DX2258" i="1"/>
  <c r="EA2258" i="1" l="1"/>
  <c r="DX2259" i="1"/>
  <c r="DW2260" i="1"/>
  <c r="DY2257" i="1"/>
  <c r="DZ2257" i="1" s="1"/>
  <c r="DX2260" i="1" l="1"/>
  <c r="DW2261" i="1"/>
  <c r="DY2259" i="1"/>
  <c r="DZ2259" i="1"/>
  <c r="EA2259" i="1"/>
  <c r="DY2258" i="1"/>
  <c r="DZ2258" i="1" s="1"/>
  <c r="DW2262" i="1" l="1"/>
  <c r="DX2261" i="1"/>
  <c r="DY2260" i="1"/>
  <c r="DZ2260" i="1"/>
  <c r="EA2260" i="1"/>
  <c r="EA2261" i="1" l="1"/>
  <c r="DX2262" i="1"/>
  <c r="DW2263" i="1"/>
  <c r="DW2264" i="1" l="1"/>
  <c r="DX2263" i="1"/>
  <c r="DY2262" i="1"/>
  <c r="DZ2262" i="1" s="1"/>
  <c r="EA2262" i="1"/>
  <c r="DY2261" i="1"/>
  <c r="DZ2261" i="1" s="1"/>
  <c r="EA2263" i="1" l="1"/>
  <c r="DX2264" i="1"/>
  <c r="DW2265" i="1"/>
  <c r="DW2266" i="1" l="1"/>
  <c r="DX2265" i="1"/>
  <c r="DY2264" i="1"/>
  <c r="DZ2264" i="1"/>
  <c r="EA2264" i="1"/>
  <c r="DY2263" i="1"/>
  <c r="DZ2263" i="1" s="1"/>
  <c r="EA2265" i="1" l="1"/>
  <c r="DX2266" i="1"/>
  <c r="DW2267" i="1"/>
  <c r="DX2267" i="1" l="1"/>
  <c r="DW2268" i="1"/>
  <c r="DY2266" i="1"/>
  <c r="DZ2266" i="1"/>
  <c r="EA2266" i="1"/>
  <c r="DY2265" i="1"/>
  <c r="DZ2265" i="1" s="1"/>
  <c r="DW2269" i="1" l="1"/>
  <c r="DX2268" i="1"/>
  <c r="DY2267" i="1"/>
  <c r="DZ2267" i="1"/>
  <c r="EA2267" i="1"/>
  <c r="EA2268" i="1" l="1"/>
  <c r="DX2269" i="1"/>
  <c r="DW2270" i="1"/>
  <c r="DW2271" i="1" l="1"/>
  <c r="DX2270" i="1"/>
  <c r="EA2269" i="1"/>
  <c r="DY2269" i="1"/>
  <c r="DZ2269" i="1" s="1"/>
  <c r="DY2268" i="1"/>
  <c r="DZ2268" i="1" s="1"/>
  <c r="EA2270" i="1" l="1"/>
  <c r="DX2271" i="1"/>
  <c r="DW2272" i="1"/>
  <c r="DX2272" i="1" l="1"/>
  <c r="DW2273" i="1"/>
  <c r="DY2271" i="1"/>
  <c r="DZ2271" i="1"/>
  <c r="EA2271" i="1"/>
  <c r="DY2270" i="1"/>
  <c r="DZ2270" i="1" s="1"/>
  <c r="DW2274" i="1" l="1"/>
  <c r="DX2273" i="1"/>
  <c r="EA2272" i="1"/>
  <c r="DY2272" i="1"/>
  <c r="DZ2272" i="1" s="1"/>
  <c r="EA2273" i="1" l="1"/>
  <c r="DW2275" i="1"/>
  <c r="DX2274" i="1"/>
  <c r="EA2274" i="1" l="1"/>
  <c r="DW2276" i="1"/>
  <c r="DX2275" i="1"/>
  <c r="DY2273" i="1"/>
  <c r="DZ2273" i="1" s="1"/>
  <c r="EA2275" i="1" l="1"/>
  <c r="DX2276" i="1"/>
  <c r="DW2277" i="1"/>
  <c r="DY2274" i="1"/>
  <c r="DZ2274" i="1" s="1"/>
  <c r="DW2278" i="1" l="1"/>
  <c r="DX2277" i="1"/>
  <c r="DY2276" i="1" s="1"/>
  <c r="DZ2276" i="1" s="1"/>
  <c r="EA2276" i="1"/>
  <c r="DY2275" i="1"/>
  <c r="DZ2275" i="1" s="1"/>
  <c r="EA2277" i="1" l="1"/>
  <c r="DX2278" i="1"/>
  <c r="DW2279" i="1"/>
  <c r="DX2279" i="1" l="1"/>
  <c r="DW2280" i="1"/>
  <c r="DY2278" i="1"/>
  <c r="DZ2278" i="1"/>
  <c r="EA2278" i="1"/>
  <c r="DY2277" i="1"/>
  <c r="DZ2277" i="1" s="1"/>
  <c r="DW2281" i="1" l="1"/>
  <c r="DX2280" i="1"/>
  <c r="EA2279" i="1"/>
  <c r="DY2279" i="1"/>
  <c r="DZ2279" i="1" s="1"/>
  <c r="EA2280" i="1" l="1"/>
  <c r="DX2281" i="1"/>
  <c r="DW2282" i="1"/>
  <c r="DW2283" i="1" l="1"/>
  <c r="DX2282" i="1"/>
  <c r="EA2281" i="1"/>
  <c r="DY2281" i="1"/>
  <c r="DZ2281" i="1"/>
  <c r="DY2280" i="1"/>
  <c r="DZ2280" i="1" s="1"/>
  <c r="EA2282" i="1" l="1"/>
  <c r="DX2283" i="1"/>
  <c r="DW2284" i="1"/>
  <c r="DX2284" i="1" l="1"/>
  <c r="DW2285" i="1"/>
  <c r="DY2283" i="1"/>
  <c r="DZ2283" i="1"/>
  <c r="EA2283" i="1"/>
  <c r="DY2282" i="1"/>
  <c r="DZ2282" i="1" s="1"/>
  <c r="DW2286" i="1" l="1"/>
  <c r="DX2285" i="1"/>
  <c r="EA2284" i="1"/>
  <c r="DY2284" i="1"/>
  <c r="DZ2284" i="1"/>
  <c r="EA2285" i="1" l="1"/>
  <c r="DW2287" i="1"/>
  <c r="DX2286" i="1"/>
  <c r="EA2286" i="1" l="1"/>
  <c r="DW2288" i="1"/>
  <c r="DX2287" i="1"/>
  <c r="DY2285" i="1"/>
  <c r="DZ2285" i="1" s="1"/>
  <c r="EA2287" i="1" l="1"/>
  <c r="DX2288" i="1"/>
  <c r="DW2289" i="1"/>
  <c r="DY2286" i="1"/>
  <c r="DZ2286" i="1" s="1"/>
  <c r="DW2290" i="1" l="1"/>
  <c r="DX2289" i="1"/>
  <c r="DY2288" i="1" s="1"/>
  <c r="DZ2288" i="1" s="1"/>
  <c r="EA2288" i="1"/>
  <c r="DY2287" i="1"/>
  <c r="DZ2287" i="1" s="1"/>
  <c r="EA2289" i="1" l="1"/>
  <c r="DX2290" i="1"/>
  <c r="DW2291" i="1"/>
  <c r="DX2291" i="1" l="1"/>
  <c r="DW2292" i="1"/>
  <c r="DY2290" i="1"/>
  <c r="DZ2290" i="1"/>
  <c r="EA2290" i="1"/>
  <c r="DY2289" i="1"/>
  <c r="DZ2289" i="1" s="1"/>
  <c r="DW2293" i="1" l="1"/>
  <c r="DX2292" i="1"/>
  <c r="DY2291" i="1" s="1"/>
  <c r="DZ2291" i="1" s="1"/>
  <c r="EA2291" i="1"/>
  <c r="EA2292" i="1" l="1"/>
  <c r="DX2293" i="1"/>
  <c r="DW2294" i="1"/>
  <c r="DW2295" i="1" l="1"/>
  <c r="DX2294" i="1"/>
  <c r="EA2293" i="1"/>
  <c r="DY2293" i="1"/>
  <c r="DZ2293" i="1"/>
  <c r="DY2292" i="1"/>
  <c r="DZ2292" i="1" s="1"/>
  <c r="EA2294" i="1" l="1"/>
  <c r="DX2295" i="1"/>
  <c r="DW2296" i="1"/>
  <c r="DX2296" i="1" l="1"/>
  <c r="DW2297" i="1"/>
  <c r="DY2295" i="1"/>
  <c r="DZ2295" i="1"/>
  <c r="EA2295" i="1"/>
  <c r="DY2294" i="1"/>
  <c r="DZ2294" i="1" s="1"/>
  <c r="DW2298" i="1" l="1"/>
  <c r="DX2297" i="1"/>
  <c r="EA2296" i="1"/>
  <c r="DY2296" i="1"/>
  <c r="DZ2296" i="1" s="1"/>
  <c r="EA2297" i="1" l="1"/>
  <c r="DW2299" i="1"/>
  <c r="DX2298" i="1"/>
  <c r="EA2298" i="1" l="1"/>
  <c r="DW2300" i="1"/>
  <c r="DX2299" i="1"/>
  <c r="DY2297" i="1"/>
  <c r="DZ2297" i="1" s="1"/>
  <c r="EA2299" i="1" l="1"/>
  <c r="DX2300" i="1"/>
  <c r="DW2301" i="1"/>
  <c r="DY2298" i="1"/>
  <c r="DZ2298" i="1" s="1"/>
  <c r="DX2301" i="1" l="1"/>
  <c r="DW2302" i="1"/>
  <c r="DY2300" i="1"/>
  <c r="DZ2300" i="1"/>
  <c r="EA2300" i="1"/>
  <c r="DY2299" i="1"/>
  <c r="DZ2299" i="1" s="1"/>
  <c r="DX2302" i="1" l="1"/>
  <c r="DW2303" i="1"/>
  <c r="EA2301" i="1"/>
  <c r="DY2301" i="1"/>
  <c r="DZ2301" i="1"/>
  <c r="DX2303" i="1" l="1"/>
  <c r="DW2304" i="1"/>
  <c r="DY2302" i="1"/>
  <c r="DZ2302" i="1"/>
  <c r="EA2302" i="1"/>
  <c r="DW2305" i="1" l="1"/>
  <c r="DX2304" i="1"/>
  <c r="DY2303" i="1" s="1"/>
  <c r="DZ2303" i="1" s="1"/>
  <c r="EA2303" i="1"/>
  <c r="EA2304" i="1" l="1"/>
  <c r="DX2305" i="1"/>
  <c r="DW2306" i="1"/>
  <c r="DW2307" i="1" l="1"/>
  <c r="DX2306" i="1"/>
  <c r="DY2305" i="1" s="1"/>
  <c r="DZ2305" i="1" s="1"/>
  <c r="EA2305" i="1"/>
  <c r="DY2304" i="1"/>
  <c r="DZ2304" i="1" s="1"/>
  <c r="EA2306" i="1" l="1"/>
  <c r="DX2307" i="1"/>
  <c r="DW2308" i="1"/>
  <c r="DX2308" i="1" l="1"/>
  <c r="DW2309" i="1"/>
  <c r="DY2307" i="1"/>
  <c r="DZ2307" i="1"/>
  <c r="EA2307" i="1"/>
  <c r="DY2306" i="1"/>
  <c r="DZ2306" i="1" s="1"/>
  <c r="DW2310" i="1" l="1"/>
  <c r="DX2309" i="1"/>
  <c r="DY2308" i="1" s="1"/>
  <c r="DZ2308" i="1" s="1"/>
  <c r="EA2308" i="1"/>
  <c r="EA2309" i="1" l="1"/>
  <c r="DX2310" i="1"/>
  <c r="DW2311" i="1"/>
  <c r="DW2312" i="1" l="1"/>
  <c r="DX2311" i="1"/>
  <c r="DY2310" i="1" s="1"/>
  <c r="DZ2310" i="1" s="1"/>
  <c r="EA2310" i="1"/>
  <c r="DY2309" i="1"/>
  <c r="DZ2309" i="1" s="1"/>
  <c r="EA2311" i="1" l="1"/>
  <c r="DX2312" i="1"/>
  <c r="DW2313" i="1"/>
  <c r="DX2313" i="1" l="1"/>
  <c r="DY2312" i="1" s="1"/>
  <c r="DZ2312" i="1" s="1"/>
  <c r="DW2314" i="1"/>
  <c r="EA2312" i="1"/>
  <c r="DY2311" i="1"/>
  <c r="DZ2311" i="1" s="1"/>
  <c r="DW2315" i="1" l="1"/>
  <c r="DX2314" i="1"/>
  <c r="DY2313" i="1" s="1"/>
  <c r="DZ2313" i="1" s="1"/>
  <c r="EA2313" i="1"/>
  <c r="EA2314" i="1" l="1"/>
  <c r="DX2315" i="1"/>
  <c r="DW2316" i="1"/>
  <c r="DW2317" i="1" l="1"/>
  <c r="DX2316" i="1"/>
  <c r="DY2315" i="1" s="1"/>
  <c r="DZ2315" i="1" s="1"/>
  <c r="EA2315" i="1"/>
  <c r="DY2314" i="1"/>
  <c r="DZ2314" i="1" s="1"/>
  <c r="EA2316" i="1" l="1"/>
  <c r="DX2317" i="1"/>
  <c r="DW2318" i="1"/>
  <c r="DX2318" i="1" l="1"/>
  <c r="DW2319" i="1"/>
  <c r="DY2317" i="1"/>
  <c r="EA2317" i="1"/>
  <c r="DZ2317" i="1"/>
  <c r="DY2316" i="1"/>
  <c r="DZ2316" i="1" s="1"/>
  <c r="DX2319" i="1" l="1"/>
  <c r="DW2320" i="1"/>
  <c r="DY2318" i="1"/>
  <c r="DZ2318" i="1"/>
  <c r="EA2318" i="1"/>
  <c r="DW2321" i="1" l="1"/>
  <c r="DX2320" i="1"/>
  <c r="DY2319" i="1" s="1"/>
  <c r="DZ2319" i="1" s="1"/>
  <c r="EA2319" i="1"/>
  <c r="EA2320" i="1" l="1"/>
  <c r="DW2322" i="1"/>
  <c r="DX2321" i="1"/>
  <c r="EA2321" i="1" l="1"/>
  <c r="DX2322" i="1"/>
  <c r="DW2323" i="1"/>
  <c r="DY2320" i="1"/>
  <c r="DZ2320" i="1" s="1"/>
  <c r="DW2324" i="1" l="1"/>
  <c r="DX2323" i="1"/>
  <c r="DY2322" i="1" s="1"/>
  <c r="DZ2322" i="1" s="1"/>
  <c r="EA2322" i="1"/>
  <c r="DY2321" i="1"/>
  <c r="DZ2321" i="1" s="1"/>
  <c r="EA2323" i="1" l="1"/>
  <c r="DX2324" i="1"/>
  <c r="DW2325" i="1"/>
  <c r="DW2326" i="1" l="1"/>
  <c r="DX2325" i="1"/>
  <c r="DY2324" i="1" s="1"/>
  <c r="DZ2324" i="1" s="1"/>
  <c r="EA2324" i="1"/>
  <c r="DY2323" i="1"/>
  <c r="DZ2323" i="1" s="1"/>
  <c r="EA2325" i="1" l="1"/>
  <c r="DW2327" i="1"/>
  <c r="DX2326" i="1"/>
  <c r="EA2326" i="1" l="1"/>
  <c r="DW2328" i="1"/>
  <c r="DX2327" i="1"/>
  <c r="DY2325" i="1"/>
  <c r="DZ2325" i="1" s="1"/>
  <c r="EA2327" i="1" l="1"/>
  <c r="DW2329" i="1"/>
  <c r="DX2328" i="1"/>
  <c r="DY2326" i="1"/>
  <c r="DZ2326" i="1" s="1"/>
  <c r="EA2328" i="1" l="1"/>
  <c r="DX2329" i="1"/>
  <c r="DW2330" i="1"/>
  <c r="DY2327" i="1"/>
  <c r="DZ2327" i="1" s="1"/>
  <c r="DX2330" i="1" l="1"/>
  <c r="DW2331" i="1"/>
  <c r="DY2329" i="1"/>
  <c r="DZ2329" i="1"/>
  <c r="EA2329" i="1"/>
  <c r="DY2328" i="1"/>
  <c r="DZ2328" i="1" s="1"/>
  <c r="DX2331" i="1" l="1"/>
  <c r="DW2332" i="1"/>
  <c r="EA2330" i="1"/>
  <c r="DY2330" i="1"/>
  <c r="DZ2330" i="1" s="1"/>
  <c r="DW2333" i="1" l="1"/>
  <c r="DX2332" i="1"/>
  <c r="DY2331" i="1" s="1"/>
  <c r="DZ2331" i="1" s="1"/>
  <c r="EA2331" i="1"/>
  <c r="EA2332" i="1" l="1"/>
  <c r="DW2334" i="1"/>
  <c r="DX2333" i="1"/>
  <c r="EA2333" i="1" l="1"/>
  <c r="DX2334" i="1"/>
  <c r="EA2334" i="1" s="1"/>
  <c r="DW2335" i="1"/>
  <c r="DY2332" i="1"/>
  <c r="DZ2332" i="1" s="1"/>
  <c r="DW2336" i="1" l="1"/>
  <c r="DX2335" i="1"/>
  <c r="DY2333" i="1"/>
  <c r="DZ2333" i="1" s="1"/>
  <c r="DY2334" i="1" l="1"/>
  <c r="DZ2334" i="1" s="1"/>
  <c r="EA2335" i="1"/>
  <c r="DX2336" i="1"/>
  <c r="DW2337" i="1"/>
  <c r="DX2337" i="1" l="1"/>
  <c r="DW2338" i="1"/>
  <c r="DY2336" i="1"/>
  <c r="DZ2336" i="1"/>
  <c r="EA2336" i="1"/>
  <c r="DY2335" i="1"/>
  <c r="DZ2335" i="1" s="1"/>
  <c r="DW2339" i="1" l="1"/>
  <c r="DX2338" i="1"/>
  <c r="DY2337" i="1" s="1"/>
  <c r="DZ2337" i="1" s="1"/>
  <c r="EA2337" i="1"/>
  <c r="EA2338" i="1" l="1"/>
  <c r="DW2340" i="1"/>
  <c r="DX2339" i="1"/>
  <c r="EA2339" i="1" l="1"/>
  <c r="DW2341" i="1"/>
  <c r="DX2340" i="1"/>
  <c r="DY2338" i="1"/>
  <c r="DZ2338" i="1" s="1"/>
  <c r="EA2340" i="1" l="1"/>
  <c r="DX2341" i="1"/>
  <c r="DW2342" i="1"/>
  <c r="DY2339" i="1"/>
  <c r="DZ2339" i="1" s="1"/>
  <c r="DW2343" i="1" l="1"/>
  <c r="DX2342" i="1"/>
  <c r="DY2341" i="1" s="1"/>
  <c r="DZ2341" i="1" s="1"/>
  <c r="EA2341" i="1"/>
  <c r="DY2340" i="1"/>
  <c r="DZ2340" i="1" s="1"/>
  <c r="EA2342" i="1" l="1"/>
  <c r="DX2343" i="1"/>
  <c r="DW2344" i="1"/>
  <c r="DX2344" i="1" l="1"/>
  <c r="DW2345" i="1"/>
  <c r="DY2343" i="1"/>
  <c r="DZ2343" i="1"/>
  <c r="EA2343" i="1"/>
  <c r="DY2342" i="1"/>
  <c r="DZ2342" i="1" s="1"/>
  <c r="DW2346" i="1" l="1"/>
  <c r="DX2345" i="1"/>
  <c r="EA2344" i="1"/>
  <c r="DY2344" i="1"/>
  <c r="DZ2344" i="1" s="1"/>
  <c r="EA2345" i="1" l="1"/>
  <c r="DX2346" i="1"/>
  <c r="DW2347" i="1"/>
  <c r="DW2348" i="1" l="1"/>
  <c r="DX2347" i="1"/>
  <c r="EA2346" i="1"/>
  <c r="DY2346" i="1"/>
  <c r="DZ2346" i="1" s="1"/>
  <c r="DY2345" i="1"/>
  <c r="DZ2345" i="1" s="1"/>
  <c r="EA2347" i="1" l="1"/>
  <c r="DX2348" i="1"/>
  <c r="DW2349" i="1"/>
  <c r="DX2349" i="1" l="1"/>
  <c r="DW2350" i="1"/>
  <c r="DY2348" i="1"/>
  <c r="DZ2348" i="1"/>
  <c r="EA2348" i="1"/>
  <c r="DY2347" i="1"/>
  <c r="DZ2347" i="1" s="1"/>
  <c r="DW2351" i="1" l="1"/>
  <c r="DX2350" i="1"/>
  <c r="EA2349" i="1"/>
  <c r="DY2349" i="1"/>
  <c r="DZ2349" i="1"/>
  <c r="EA2350" i="1" l="1"/>
  <c r="DX2351" i="1"/>
  <c r="DW2352" i="1"/>
  <c r="DW2353" i="1" l="1"/>
  <c r="DX2352" i="1"/>
  <c r="DY2351" i="1" s="1"/>
  <c r="DZ2351" i="1" s="1"/>
  <c r="EA2351" i="1"/>
  <c r="DY2350" i="1"/>
  <c r="DZ2350" i="1" s="1"/>
  <c r="EA2352" i="1" l="1"/>
  <c r="DX2353" i="1"/>
  <c r="DW2354" i="1"/>
  <c r="DX2354" i="1" l="1"/>
  <c r="DW2355" i="1"/>
  <c r="DY2353" i="1"/>
  <c r="EA2353" i="1"/>
  <c r="DZ2353" i="1"/>
  <c r="DY2352" i="1"/>
  <c r="DZ2352" i="1" s="1"/>
  <c r="DX2355" i="1" l="1"/>
  <c r="DW2356" i="1"/>
  <c r="DY2354" i="1"/>
  <c r="DZ2354" i="1"/>
  <c r="EA2354" i="1"/>
  <c r="DW2357" i="1" l="1"/>
  <c r="DX2356" i="1"/>
  <c r="DY2355" i="1" s="1"/>
  <c r="DZ2355" i="1" s="1"/>
  <c r="EA2355" i="1"/>
  <c r="EA2356" i="1" l="1"/>
  <c r="DW2358" i="1"/>
  <c r="DX2357" i="1"/>
  <c r="EA2357" i="1" l="1"/>
  <c r="DX2358" i="1"/>
  <c r="DW2359" i="1"/>
  <c r="DY2356" i="1"/>
  <c r="DZ2356" i="1" s="1"/>
  <c r="DW2360" i="1" l="1"/>
  <c r="DX2359" i="1"/>
  <c r="DY2358" i="1" s="1"/>
  <c r="DZ2358" i="1" s="1"/>
  <c r="EA2358" i="1"/>
  <c r="DY2357" i="1"/>
  <c r="DZ2357" i="1" s="1"/>
  <c r="EA2359" i="1" l="1"/>
  <c r="DX2360" i="1"/>
  <c r="DW2361" i="1"/>
  <c r="DW2362" i="1" l="1"/>
  <c r="DX2361" i="1"/>
  <c r="DY2360" i="1" s="1"/>
  <c r="DZ2360" i="1" s="1"/>
  <c r="EA2360" i="1"/>
  <c r="DY2359" i="1"/>
  <c r="DZ2359" i="1" s="1"/>
  <c r="EA2361" i="1" l="1"/>
  <c r="DW2363" i="1"/>
  <c r="DX2362" i="1"/>
  <c r="EA2362" i="1" l="1"/>
  <c r="DW2364" i="1"/>
  <c r="DX2363" i="1"/>
  <c r="DY2361" i="1"/>
  <c r="DZ2361" i="1" s="1"/>
  <c r="EA2363" i="1" l="1"/>
  <c r="DW2365" i="1"/>
  <c r="DX2364" i="1"/>
  <c r="DY2362" i="1"/>
  <c r="DZ2362" i="1" s="1"/>
  <c r="EA2364" i="1" l="1"/>
  <c r="DX2365" i="1"/>
  <c r="DW2366" i="1"/>
  <c r="DY2363" i="1"/>
  <c r="DZ2363" i="1" s="1"/>
  <c r="DX2366" i="1" l="1"/>
  <c r="DW2367" i="1"/>
  <c r="DY2365" i="1"/>
  <c r="DZ2365" i="1"/>
  <c r="EA2365" i="1"/>
  <c r="DY2364" i="1"/>
  <c r="DZ2364" i="1" s="1"/>
  <c r="DX2367" i="1" l="1"/>
  <c r="DW2368" i="1"/>
  <c r="EA2366" i="1"/>
  <c r="DY2366" i="1"/>
  <c r="DZ2366" i="1"/>
  <c r="DW2369" i="1" l="1"/>
  <c r="DX2368" i="1"/>
  <c r="DY2367" i="1" s="1"/>
  <c r="DZ2367" i="1" s="1"/>
  <c r="EA2367" i="1"/>
  <c r="EA2368" i="1" l="1"/>
  <c r="DW2370" i="1"/>
  <c r="DX2369" i="1"/>
  <c r="EA2369" i="1" l="1"/>
  <c r="DX2370" i="1"/>
  <c r="DW2371" i="1"/>
  <c r="DY2368" i="1"/>
  <c r="DZ2368" i="1" s="1"/>
  <c r="DW2372" i="1" l="1"/>
  <c r="DX2371" i="1"/>
  <c r="EA2370" i="1"/>
  <c r="DY2370" i="1"/>
  <c r="DZ2370" i="1"/>
  <c r="DY2369" i="1"/>
  <c r="DZ2369" i="1" s="1"/>
  <c r="EA2371" i="1" l="1"/>
  <c r="DX2372" i="1"/>
  <c r="DW2373" i="1"/>
  <c r="DX2373" i="1" l="1"/>
  <c r="DW2374" i="1"/>
  <c r="DY2372" i="1"/>
  <c r="DZ2372" i="1"/>
  <c r="EA2372" i="1"/>
  <c r="DY2371" i="1"/>
  <c r="DZ2371" i="1" s="1"/>
  <c r="DW2375" i="1" l="1"/>
  <c r="DX2374" i="1"/>
  <c r="DY2373" i="1" s="1"/>
  <c r="DZ2373" i="1" s="1"/>
  <c r="EA2373" i="1"/>
  <c r="EA2374" i="1" l="1"/>
  <c r="DW2376" i="1"/>
  <c r="DX2375" i="1"/>
  <c r="EA2375" i="1" l="1"/>
  <c r="DW2377" i="1"/>
  <c r="DX2376" i="1"/>
  <c r="DY2374" i="1"/>
  <c r="DZ2374" i="1" s="1"/>
  <c r="EA2376" i="1" l="1"/>
  <c r="DX2377" i="1"/>
  <c r="DW2378" i="1"/>
  <c r="DY2375" i="1"/>
  <c r="DZ2375" i="1" s="1"/>
  <c r="DW2379" i="1" l="1"/>
  <c r="DX2378" i="1"/>
  <c r="DY2377" i="1" s="1"/>
  <c r="DZ2377" i="1" s="1"/>
  <c r="EA2377" i="1"/>
  <c r="DY2376" i="1"/>
  <c r="DZ2376" i="1" s="1"/>
  <c r="EA2378" i="1" l="1"/>
  <c r="DX2379" i="1"/>
  <c r="DW2380" i="1"/>
  <c r="DX2380" i="1" l="1"/>
  <c r="DW2381" i="1"/>
  <c r="DY2379" i="1"/>
  <c r="DZ2379" i="1"/>
  <c r="EA2379" i="1"/>
  <c r="DY2378" i="1"/>
  <c r="DZ2378" i="1" s="1"/>
  <c r="DW2382" i="1" l="1"/>
  <c r="DX2381" i="1"/>
  <c r="DY2380" i="1" s="1"/>
  <c r="DZ2380" i="1" s="1"/>
  <c r="EA2380" i="1"/>
  <c r="EA2381" i="1" l="1"/>
  <c r="DX2382" i="1"/>
  <c r="DW2383" i="1"/>
  <c r="DW2384" i="1" l="1"/>
  <c r="DX2383" i="1"/>
  <c r="EA2382" i="1"/>
  <c r="DY2382" i="1"/>
  <c r="DZ2382" i="1" s="1"/>
  <c r="DY2381" i="1"/>
  <c r="DZ2381" i="1" s="1"/>
  <c r="EA2383" i="1" l="1"/>
  <c r="DX2384" i="1"/>
  <c r="DW2385" i="1"/>
  <c r="DX2385" i="1" l="1"/>
  <c r="DW2386" i="1"/>
  <c r="DY2384" i="1"/>
  <c r="DZ2384" i="1"/>
  <c r="EA2384" i="1"/>
  <c r="DY2383" i="1"/>
  <c r="DZ2383" i="1" s="1"/>
  <c r="DW2387" i="1" l="1"/>
  <c r="DX2386" i="1"/>
  <c r="EA2385" i="1"/>
  <c r="DY2385" i="1"/>
  <c r="DZ2385" i="1" s="1"/>
  <c r="EA2386" i="1" l="1"/>
  <c r="DX2387" i="1"/>
  <c r="DW2388" i="1"/>
  <c r="DW2389" i="1" l="1"/>
  <c r="DX2388" i="1"/>
  <c r="DY2387" i="1" s="1"/>
  <c r="DZ2387" i="1" s="1"/>
  <c r="EA2387" i="1"/>
  <c r="DY2386" i="1"/>
  <c r="DZ2386" i="1" s="1"/>
  <c r="EA2388" i="1" l="1"/>
  <c r="DX2389" i="1"/>
  <c r="DW2390" i="1"/>
  <c r="DX2390" i="1" l="1"/>
  <c r="DW2391" i="1"/>
  <c r="DY2389" i="1"/>
  <c r="EA2389" i="1"/>
  <c r="DZ2389" i="1"/>
  <c r="DY2388" i="1"/>
  <c r="DZ2388" i="1" s="1"/>
  <c r="DX2391" i="1" l="1"/>
  <c r="DW2392" i="1"/>
  <c r="DY2390" i="1"/>
  <c r="DZ2390" i="1"/>
  <c r="EA2390" i="1"/>
  <c r="DX2392" i="1" l="1"/>
  <c r="DW2393" i="1"/>
  <c r="DY2391" i="1"/>
  <c r="DZ2391" i="1"/>
  <c r="EA2391" i="1"/>
  <c r="DW2394" i="1" l="1"/>
  <c r="DX2393" i="1"/>
  <c r="DY2392" i="1" s="1"/>
  <c r="DZ2392" i="1" s="1"/>
  <c r="EA2392" i="1"/>
  <c r="EA2393" i="1" l="1"/>
  <c r="DX2394" i="1"/>
  <c r="DW2395" i="1"/>
  <c r="DW2396" i="1" l="1"/>
  <c r="DX2395" i="1"/>
  <c r="DY2394" i="1" s="1"/>
  <c r="DZ2394" i="1" s="1"/>
  <c r="EA2394" i="1"/>
  <c r="DY2393" i="1"/>
  <c r="DZ2393" i="1" s="1"/>
  <c r="EA2395" i="1" l="1"/>
  <c r="DX2396" i="1"/>
  <c r="DW2397" i="1"/>
  <c r="DX2397" i="1" l="1"/>
  <c r="DW2398" i="1"/>
  <c r="EA2396" i="1"/>
  <c r="DY2396" i="1"/>
  <c r="DZ2396" i="1"/>
  <c r="DY2395" i="1"/>
  <c r="DZ2395" i="1" s="1"/>
  <c r="DX2398" i="1" l="1"/>
  <c r="DY2397" i="1" s="1"/>
  <c r="DZ2397" i="1" s="1"/>
  <c r="DW2399" i="1"/>
  <c r="EA2397" i="1"/>
  <c r="DW2400" i="1" l="1"/>
  <c r="DX2399" i="1"/>
  <c r="DY2398" i="1" s="1"/>
  <c r="DZ2398" i="1" s="1"/>
  <c r="EA2398" i="1"/>
  <c r="EA2399" i="1" l="1"/>
  <c r="DX2400" i="1"/>
  <c r="DW2401" i="1"/>
  <c r="DW2402" i="1" l="1"/>
  <c r="DX2401" i="1"/>
  <c r="EA2400" i="1"/>
  <c r="DY2400" i="1"/>
  <c r="DZ2400" i="1"/>
  <c r="DY2399" i="1"/>
  <c r="DZ2399" i="1" s="1"/>
  <c r="EA2401" i="1" l="1"/>
  <c r="DX2402" i="1"/>
  <c r="DW2403" i="1"/>
  <c r="DX2403" i="1" l="1"/>
  <c r="DW2404" i="1"/>
  <c r="DY2402" i="1"/>
  <c r="DZ2402" i="1"/>
  <c r="EA2402" i="1"/>
  <c r="DY2401" i="1"/>
  <c r="DZ2401" i="1" s="1"/>
  <c r="DW2405" i="1" l="1"/>
  <c r="DX2404" i="1"/>
  <c r="DY2403" i="1" s="1"/>
  <c r="DZ2403" i="1" s="1"/>
  <c r="EA2403" i="1"/>
  <c r="EA2404" i="1" l="1"/>
  <c r="DW2406" i="1"/>
  <c r="DX2405" i="1"/>
  <c r="EA2405" i="1" l="1"/>
  <c r="DW2407" i="1"/>
  <c r="DX2406" i="1"/>
  <c r="DY2404" i="1"/>
  <c r="DZ2404" i="1" s="1"/>
  <c r="EA2406" i="1" l="1"/>
  <c r="DX2407" i="1"/>
  <c r="DW2408" i="1"/>
  <c r="DY2405" i="1"/>
  <c r="DZ2405" i="1" s="1"/>
  <c r="DW2409" i="1" l="1"/>
  <c r="DX2408" i="1"/>
  <c r="DY2407" i="1" s="1"/>
  <c r="DZ2407" i="1" s="1"/>
  <c r="EA2407" i="1"/>
  <c r="DY2406" i="1"/>
  <c r="DZ2406" i="1" s="1"/>
  <c r="EA2408" i="1" l="1"/>
  <c r="DX2409" i="1"/>
  <c r="DW2410" i="1"/>
  <c r="DX2410" i="1" l="1"/>
  <c r="DW2411" i="1"/>
  <c r="DY2409" i="1"/>
  <c r="DZ2409" i="1"/>
  <c r="EA2409" i="1"/>
  <c r="DY2408" i="1"/>
  <c r="DZ2408" i="1" s="1"/>
  <c r="DW2412" i="1" l="1"/>
  <c r="DX2411" i="1"/>
  <c r="DY2410" i="1" s="1"/>
  <c r="DZ2410" i="1" s="1"/>
  <c r="EA2410" i="1"/>
  <c r="EA2411" i="1" l="1"/>
  <c r="DX2412" i="1"/>
  <c r="DW2413" i="1"/>
  <c r="DW2414" i="1" l="1"/>
  <c r="DX2413" i="1"/>
  <c r="EA2412" i="1"/>
  <c r="DY2412" i="1"/>
  <c r="DZ2412" i="1" s="1"/>
  <c r="DY2411" i="1"/>
  <c r="DZ2411" i="1" s="1"/>
  <c r="EA2413" i="1" l="1"/>
  <c r="DX2414" i="1"/>
  <c r="DW2415" i="1"/>
  <c r="DX2415" i="1" l="1"/>
  <c r="DW2416" i="1"/>
  <c r="DY2414" i="1"/>
  <c r="DZ2414" i="1"/>
  <c r="EA2414" i="1"/>
  <c r="DY2413" i="1"/>
  <c r="DZ2413" i="1" s="1"/>
  <c r="DX2416" i="1" l="1"/>
  <c r="DW2417" i="1"/>
  <c r="DY2415" i="1"/>
  <c r="EA2415" i="1"/>
  <c r="DZ2415" i="1"/>
  <c r="DX2417" i="1" l="1"/>
  <c r="DW2418" i="1"/>
  <c r="DY2416" i="1"/>
  <c r="DZ2416" i="1"/>
  <c r="EA2416" i="1"/>
  <c r="DW2419" i="1" l="1"/>
  <c r="DX2418" i="1"/>
  <c r="EA2417" i="1"/>
  <c r="DY2417" i="1"/>
  <c r="DZ2417" i="1" s="1"/>
  <c r="EA2418" i="1" l="1"/>
  <c r="DX2419" i="1"/>
  <c r="DW2420" i="1"/>
  <c r="DW2421" i="1" l="1"/>
  <c r="DX2420" i="1"/>
  <c r="DY2419" i="1" s="1"/>
  <c r="DZ2419" i="1" s="1"/>
  <c r="EA2419" i="1"/>
  <c r="DY2418" i="1"/>
  <c r="DZ2418" i="1" s="1"/>
  <c r="EA2420" i="1" l="1"/>
  <c r="DX2421" i="1"/>
  <c r="DW2422" i="1"/>
  <c r="DX2422" i="1" l="1"/>
  <c r="DW2423" i="1"/>
  <c r="DY2421" i="1"/>
  <c r="DZ2421" i="1"/>
  <c r="EA2421" i="1"/>
  <c r="DY2420" i="1"/>
  <c r="DZ2420" i="1" s="1"/>
  <c r="DW2424" i="1" l="1"/>
  <c r="DX2423" i="1"/>
  <c r="DY2422" i="1" s="1"/>
  <c r="DZ2422" i="1" s="1"/>
  <c r="EA2422" i="1"/>
  <c r="EA2423" i="1" l="1"/>
  <c r="DX2424" i="1"/>
  <c r="DW2425" i="1"/>
  <c r="DW2426" i="1" l="1"/>
  <c r="DX2425" i="1"/>
  <c r="EA2424" i="1"/>
  <c r="DY2424" i="1"/>
  <c r="DZ2424" i="1" s="1"/>
  <c r="DY2423" i="1"/>
  <c r="DZ2423" i="1" s="1"/>
  <c r="EA2425" i="1" l="1"/>
  <c r="DX2426" i="1"/>
  <c r="DW2427" i="1"/>
  <c r="DX2427" i="1" l="1"/>
  <c r="DW2428" i="1"/>
  <c r="DY2426" i="1"/>
  <c r="DZ2426" i="1"/>
  <c r="EA2426" i="1"/>
  <c r="DY2425" i="1"/>
  <c r="DZ2425" i="1" s="1"/>
  <c r="DX2428" i="1" l="1"/>
  <c r="DW2429" i="1"/>
  <c r="EA2427" i="1"/>
  <c r="DY2427" i="1"/>
  <c r="DZ2427" i="1" s="1"/>
  <c r="DW2430" i="1" l="1"/>
  <c r="DX2429" i="1"/>
  <c r="DY2428" i="1" s="1"/>
  <c r="DZ2428" i="1" s="1"/>
  <c r="EA2428" i="1"/>
  <c r="EA2429" i="1" l="1"/>
  <c r="DW2431" i="1"/>
  <c r="DX2430" i="1"/>
  <c r="EA2430" i="1" l="1"/>
  <c r="DX2431" i="1"/>
  <c r="DW2432" i="1"/>
  <c r="DY2429" i="1"/>
  <c r="DZ2429" i="1" s="1"/>
  <c r="DW2433" i="1" l="1"/>
  <c r="DX2432" i="1"/>
  <c r="DY2431" i="1" s="1"/>
  <c r="DZ2431" i="1" s="1"/>
  <c r="EA2431" i="1"/>
  <c r="DY2430" i="1"/>
  <c r="DZ2430" i="1" s="1"/>
  <c r="EA2432" i="1" l="1"/>
  <c r="DX2433" i="1"/>
  <c r="DW2434" i="1"/>
  <c r="DX2434" i="1" l="1"/>
  <c r="DY2433" i="1" s="1"/>
  <c r="DZ2433" i="1" s="1"/>
  <c r="DW2435" i="1"/>
  <c r="EA2433" i="1"/>
  <c r="DY2432" i="1"/>
  <c r="DZ2432" i="1" s="1"/>
  <c r="DW2436" i="1" l="1"/>
  <c r="DX2435" i="1"/>
  <c r="DY2434" i="1" s="1"/>
  <c r="DZ2434" i="1" s="1"/>
  <c r="EA2434" i="1"/>
  <c r="EA2435" i="1" l="1"/>
  <c r="DX2436" i="1"/>
  <c r="DW2437" i="1"/>
  <c r="DW2438" i="1" l="1"/>
  <c r="DX2437" i="1"/>
  <c r="DY2436" i="1" s="1"/>
  <c r="DZ2436" i="1" s="1"/>
  <c r="EA2436" i="1"/>
  <c r="DY2435" i="1"/>
  <c r="DZ2435" i="1" s="1"/>
  <c r="EA2437" i="1" l="1"/>
  <c r="DX2438" i="1"/>
  <c r="DW2439" i="1"/>
  <c r="DX2439" i="1" l="1"/>
  <c r="DY2438" i="1" s="1"/>
  <c r="DZ2438" i="1" s="1"/>
  <c r="DW2440" i="1"/>
  <c r="EA2438" i="1"/>
  <c r="DY2437" i="1"/>
  <c r="DZ2437" i="1" s="1"/>
  <c r="DX2440" i="1" l="1"/>
  <c r="DY2439" i="1" s="1"/>
  <c r="DZ2439" i="1" s="1"/>
  <c r="DW2441" i="1"/>
  <c r="EA2439" i="1"/>
  <c r="DW2442" i="1" l="1"/>
  <c r="DX2441" i="1"/>
  <c r="DY2440" i="1" s="1"/>
  <c r="DZ2440" i="1" s="1"/>
  <c r="EA2440" i="1"/>
  <c r="EA2441" i="1" l="1"/>
  <c r="DW2443" i="1"/>
  <c r="DX2442" i="1"/>
  <c r="EA2442" i="1" l="1"/>
  <c r="DX2443" i="1"/>
  <c r="DW2444" i="1"/>
  <c r="DY2441" i="1"/>
  <c r="DZ2441" i="1" s="1"/>
  <c r="DW2445" i="1" l="1"/>
  <c r="DX2444" i="1"/>
  <c r="DY2443" i="1" s="1"/>
  <c r="DZ2443" i="1" s="1"/>
  <c r="EA2443" i="1"/>
  <c r="DY2442" i="1"/>
  <c r="DZ2442" i="1" s="1"/>
  <c r="EA2444" i="1" l="1"/>
  <c r="DX2445" i="1"/>
  <c r="DW2446" i="1"/>
  <c r="DW2447" i="1" l="1"/>
  <c r="DX2446" i="1"/>
  <c r="DY2445" i="1" s="1"/>
  <c r="DZ2445" i="1" s="1"/>
  <c r="EA2445" i="1"/>
  <c r="DY2444" i="1"/>
  <c r="DZ2444" i="1" s="1"/>
  <c r="EA2446" i="1" l="1"/>
  <c r="DW2448" i="1"/>
  <c r="DX2447" i="1"/>
  <c r="EA2447" i="1" l="1"/>
  <c r="DX2448" i="1"/>
  <c r="DW2449" i="1"/>
  <c r="DY2446" i="1"/>
  <c r="DZ2446" i="1" s="1"/>
  <c r="DW2450" i="1" l="1"/>
  <c r="DX2449" i="1"/>
  <c r="DY2448" i="1" s="1"/>
  <c r="DZ2448" i="1" s="1"/>
  <c r="EA2448" i="1"/>
  <c r="DY2447" i="1"/>
  <c r="DZ2447" i="1" s="1"/>
  <c r="EA2449" i="1" l="1"/>
  <c r="DX2450" i="1"/>
  <c r="DW2451" i="1"/>
  <c r="DX2451" i="1" l="1"/>
  <c r="DW2452" i="1"/>
  <c r="DY2450" i="1"/>
  <c r="DZ2450" i="1"/>
  <c r="EA2450" i="1"/>
  <c r="DY2449" i="1"/>
  <c r="DZ2449" i="1" s="1"/>
  <c r="DX2452" i="1" l="1"/>
  <c r="DW2453" i="1"/>
  <c r="DY2451" i="1"/>
  <c r="DZ2451" i="1" s="1"/>
  <c r="EA2451" i="1"/>
  <c r="DW2454" i="1" l="1"/>
  <c r="DX2453" i="1"/>
  <c r="DY2452" i="1" s="1"/>
  <c r="DZ2452" i="1" s="1"/>
  <c r="EA2452" i="1"/>
  <c r="EA2453" i="1" l="1"/>
  <c r="DW2455" i="1"/>
  <c r="DX2454" i="1"/>
  <c r="DY2453" i="1" s="1"/>
  <c r="DZ2453" i="1" s="1"/>
  <c r="DX2455" i="1" l="1"/>
  <c r="DW2456" i="1"/>
  <c r="EA2454" i="1"/>
  <c r="DY2454" i="1"/>
  <c r="DZ2454" i="1" s="1"/>
  <c r="DW2457" i="1" l="1"/>
  <c r="DX2456" i="1"/>
  <c r="EA2455" i="1"/>
  <c r="EA2456" i="1" l="1"/>
  <c r="DY2455" i="1"/>
  <c r="DZ2455" i="1" s="1"/>
  <c r="DX2457" i="1"/>
  <c r="DY2456" i="1" s="1"/>
  <c r="DZ2456" i="1" s="1"/>
  <c r="DW2458" i="1"/>
  <c r="DW2459" i="1" l="1"/>
  <c r="DX2458" i="1"/>
  <c r="DY2457" i="1" s="1"/>
  <c r="DZ2457" i="1" s="1"/>
  <c r="EA2457" i="1"/>
  <c r="EA2458" i="1" l="1"/>
  <c r="DW2460" i="1"/>
  <c r="DX2459" i="1"/>
  <c r="DY2458" i="1" s="1"/>
  <c r="DZ2458" i="1" s="1"/>
  <c r="DX2460" i="1" l="1"/>
  <c r="DW2461" i="1"/>
  <c r="EA2459" i="1"/>
  <c r="DY2459" i="1"/>
  <c r="DZ2459" i="1" s="1"/>
  <c r="DW2462" i="1" l="1"/>
  <c r="DX2461" i="1"/>
  <c r="EA2460" i="1"/>
  <c r="DY2460" i="1"/>
  <c r="DZ2460" i="1"/>
  <c r="EA2461" i="1" l="1"/>
  <c r="DX2462" i="1"/>
  <c r="DW2463" i="1"/>
  <c r="EA2462" i="1" l="1"/>
  <c r="DY2461" i="1"/>
  <c r="DZ2461" i="1" s="1"/>
  <c r="DX2463" i="1"/>
  <c r="DW2464" i="1"/>
  <c r="DX2464" i="1" l="1"/>
  <c r="DW2465" i="1"/>
  <c r="DY2463" i="1"/>
  <c r="DZ2463" i="1"/>
  <c r="EA2463" i="1"/>
  <c r="DY2462" i="1"/>
  <c r="DZ2462" i="1" s="1"/>
  <c r="DW2466" i="1" l="1"/>
  <c r="DX2465" i="1"/>
  <c r="DY2464" i="1" s="1"/>
  <c r="DZ2464" i="1" s="1"/>
  <c r="EA2464" i="1"/>
  <c r="EA2465" i="1" l="1"/>
  <c r="DW2467" i="1"/>
  <c r="DX2466" i="1"/>
  <c r="DY2465" i="1" s="1"/>
  <c r="DZ2465" i="1" s="1"/>
  <c r="DX2467" i="1" l="1"/>
  <c r="DW2468" i="1"/>
  <c r="EA2466" i="1"/>
  <c r="DY2466" i="1"/>
  <c r="DZ2466" i="1" s="1"/>
  <c r="DW2469" i="1" l="1"/>
  <c r="DX2468" i="1"/>
  <c r="EA2467" i="1"/>
  <c r="EA2468" i="1" l="1"/>
  <c r="DY2467" i="1"/>
  <c r="DZ2467" i="1" s="1"/>
  <c r="DX2469" i="1"/>
  <c r="DY2468" i="1" s="1"/>
  <c r="DZ2468" i="1" s="1"/>
  <c r="DW2470" i="1"/>
  <c r="DW2471" i="1" l="1"/>
  <c r="DX2470" i="1"/>
  <c r="EA2469" i="1"/>
  <c r="EA2470" i="1" l="1"/>
  <c r="DY2469" i="1"/>
  <c r="DZ2469" i="1" s="1"/>
  <c r="DW2472" i="1"/>
  <c r="DX2471" i="1"/>
  <c r="EA2471" i="1" l="1"/>
  <c r="DY2470" i="1"/>
  <c r="DZ2470" i="1" s="1"/>
  <c r="DX2472" i="1"/>
  <c r="DW2473" i="1"/>
  <c r="EA2472" i="1" l="1"/>
  <c r="DY2471" i="1"/>
  <c r="DZ2471" i="1" s="1"/>
  <c r="DW2474" i="1"/>
  <c r="DX2473" i="1"/>
  <c r="EA2473" i="1" l="1"/>
  <c r="DX2474" i="1"/>
  <c r="DW2475" i="1"/>
  <c r="DY2472" i="1"/>
  <c r="DZ2472" i="1" s="1"/>
  <c r="EA2474" i="1" l="1"/>
  <c r="DY2473" i="1"/>
  <c r="DZ2473" i="1" s="1"/>
  <c r="DX2475" i="1"/>
  <c r="DW2476" i="1"/>
  <c r="DW2477" i="1" l="1"/>
  <c r="DX2476" i="1"/>
  <c r="EA2475" i="1"/>
  <c r="DY2474" i="1"/>
  <c r="DZ2474" i="1" s="1"/>
  <c r="EA2476" i="1" l="1"/>
  <c r="DY2475" i="1"/>
  <c r="DZ2475" i="1" s="1"/>
  <c r="DX2477" i="1"/>
  <c r="DW2478" i="1"/>
  <c r="DW2479" i="1" l="1"/>
  <c r="DX2478" i="1"/>
  <c r="DY2477" i="1"/>
  <c r="DZ2477" i="1" s="1"/>
  <c r="EA2477" i="1"/>
  <c r="DY2476" i="1"/>
  <c r="DZ2476" i="1" s="1"/>
  <c r="EA2478" i="1" l="1"/>
  <c r="DX2479" i="1"/>
  <c r="DY2478" i="1" s="1"/>
  <c r="DZ2478" i="1" s="1"/>
  <c r="DW2480" i="1"/>
  <c r="DX2480" i="1" l="1"/>
  <c r="DW2481" i="1"/>
  <c r="EA2479" i="1"/>
  <c r="DY2479" i="1"/>
  <c r="DZ2479" i="1"/>
  <c r="DW2482" i="1" l="1"/>
  <c r="DX2481" i="1"/>
  <c r="EA2480" i="1"/>
  <c r="DY2480" i="1"/>
  <c r="DZ2480" i="1" s="1"/>
  <c r="EA2481" i="1" l="1"/>
  <c r="DX2482" i="1"/>
  <c r="DW2483" i="1"/>
  <c r="DW2484" i="1" l="1"/>
  <c r="DX2483" i="1"/>
  <c r="EA2482" i="1"/>
  <c r="DY2482" i="1"/>
  <c r="DZ2482" i="1" s="1"/>
  <c r="DY2481" i="1"/>
  <c r="DZ2481" i="1" s="1"/>
  <c r="EA2483" i="1" l="1"/>
  <c r="DX2484" i="1"/>
  <c r="DW2485" i="1"/>
  <c r="EA2484" i="1" l="1"/>
  <c r="DY2483" i="1"/>
  <c r="DZ2483" i="1" s="1"/>
  <c r="DW2486" i="1"/>
  <c r="DX2485" i="1"/>
  <c r="DY2484" i="1" s="1"/>
  <c r="DZ2484" i="1" s="1"/>
  <c r="DX2486" i="1" l="1"/>
  <c r="DY2485" i="1" s="1"/>
  <c r="DZ2485" i="1" s="1"/>
  <c r="DW2487" i="1"/>
  <c r="EA2485" i="1"/>
  <c r="DW2488" i="1" l="1"/>
  <c r="DX2487" i="1"/>
  <c r="DY2486" i="1" s="1"/>
  <c r="DZ2486" i="1" s="1"/>
  <c r="EA2486" i="1"/>
  <c r="EA2487" i="1" l="1"/>
  <c r="DX2488" i="1"/>
  <c r="DW2489" i="1"/>
  <c r="DX2489" i="1" l="1"/>
  <c r="DY2488" i="1" s="1"/>
  <c r="DZ2488" i="1" s="1"/>
  <c r="DW2490" i="1"/>
  <c r="EA2488" i="1"/>
  <c r="DY2487" i="1"/>
  <c r="DZ2487" i="1" s="1"/>
  <c r="DW2491" i="1" l="1"/>
  <c r="DX2490" i="1"/>
  <c r="DY2489" i="1"/>
  <c r="DZ2489" i="1" s="1"/>
  <c r="EA2489" i="1"/>
  <c r="EA2490" i="1" l="1"/>
  <c r="DX2491" i="1"/>
  <c r="DW2492" i="1"/>
  <c r="DW2493" i="1" l="1"/>
  <c r="DX2492" i="1"/>
  <c r="EA2491" i="1"/>
  <c r="DY2491" i="1"/>
  <c r="DZ2491" i="1" s="1"/>
  <c r="DY2490" i="1"/>
  <c r="DZ2490" i="1" s="1"/>
  <c r="EA2492" i="1" l="1"/>
  <c r="DW2494" i="1"/>
  <c r="DX2493" i="1"/>
  <c r="EA2493" i="1" l="1"/>
  <c r="DX2494" i="1"/>
  <c r="DW2495" i="1"/>
  <c r="DY2492" i="1"/>
  <c r="DZ2492" i="1" s="1"/>
  <c r="DW2496" i="1" l="1"/>
  <c r="DX2495" i="1"/>
  <c r="DY2494" i="1" s="1"/>
  <c r="DZ2494" i="1" s="1"/>
  <c r="EA2494" i="1"/>
  <c r="DY2493" i="1"/>
  <c r="DZ2493" i="1" s="1"/>
  <c r="EA2495" i="1" l="1"/>
  <c r="DX2496" i="1"/>
  <c r="DW2497" i="1"/>
  <c r="DW2498" i="1" l="1"/>
  <c r="DX2497" i="1"/>
  <c r="EA2496" i="1"/>
  <c r="DY2496" i="1"/>
  <c r="DZ2496" i="1"/>
  <c r="DY2495" i="1"/>
  <c r="DZ2495" i="1" s="1"/>
  <c r="EA2497" i="1" l="1"/>
  <c r="DW2499" i="1"/>
  <c r="DX2498" i="1"/>
  <c r="EA2498" i="1" l="1"/>
  <c r="DX2499" i="1"/>
  <c r="DW2500" i="1"/>
  <c r="DY2497" i="1"/>
  <c r="DZ2497" i="1" s="1"/>
  <c r="DW2501" i="1" l="1"/>
  <c r="DX2500" i="1"/>
  <c r="EA2499" i="1"/>
  <c r="DY2499" i="1"/>
  <c r="DZ2499" i="1" s="1"/>
  <c r="DY2498" i="1"/>
  <c r="DZ2498" i="1" s="1"/>
  <c r="EA2500" i="1" l="1"/>
  <c r="DX2501" i="1"/>
  <c r="DW2502" i="1"/>
  <c r="DX2502" i="1" l="1"/>
  <c r="DW2503" i="1"/>
  <c r="EA2501" i="1"/>
  <c r="DY2501" i="1"/>
  <c r="DZ2501" i="1" s="1"/>
  <c r="DY2500" i="1"/>
  <c r="DZ2500" i="1" s="1"/>
  <c r="DX2503" i="1" l="1"/>
  <c r="DW2504" i="1"/>
  <c r="EA2502" i="1"/>
  <c r="DY2502" i="1"/>
  <c r="DZ2502" i="1" s="1"/>
  <c r="DW2505" i="1" l="1"/>
  <c r="DX2504" i="1"/>
  <c r="EA2503" i="1"/>
  <c r="DY2503" i="1"/>
  <c r="DZ2503" i="1" s="1"/>
  <c r="EA2504" i="1" l="1"/>
  <c r="DX2505" i="1"/>
  <c r="DW2506" i="1"/>
  <c r="DX2506" i="1" l="1"/>
  <c r="DW2507" i="1"/>
  <c r="DY2505" i="1"/>
  <c r="EA2505" i="1"/>
  <c r="DZ2505" i="1"/>
  <c r="DY2504" i="1"/>
  <c r="DZ2504" i="1" s="1"/>
  <c r="DW2508" i="1" l="1"/>
  <c r="DX2507" i="1"/>
  <c r="EA2506" i="1"/>
  <c r="DY2506" i="1"/>
  <c r="DZ2506" i="1"/>
  <c r="EA2507" i="1" l="1"/>
  <c r="DW2509" i="1"/>
  <c r="DX2508" i="1"/>
  <c r="EA2508" i="1" l="1"/>
  <c r="DW2510" i="1"/>
  <c r="DX2509" i="1"/>
  <c r="DY2507" i="1"/>
  <c r="DZ2507" i="1" s="1"/>
  <c r="EA2509" i="1" l="1"/>
  <c r="DX2510" i="1"/>
  <c r="DW2511" i="1"/>
  <c r="DY2508" i="1"/>
  <c r="DZ2508" i="1" s="1"/>
  <c r="DX2511" i="1" l="1"/>
  <c r="DW2512" i="1"/>
  <c r="EA2510" i="1"/>
  <c r="DY2510" i="1"/>
  <c r="DZ2510" i="1" s="1"/>
  <c r="DY2509" i="1"/>
  <c r="DZ2509" i="1" s="1"/>
  <c r="DX2512" i="1" l="1"/>
  <c r="DW2513" i="1"/>
  <c r="DY2511" i="1"/>
  <c r="DZ2511" i="1"/>
  <c r="EA2511" i="1"/>
  <c r="DX2513" i="1" l="1"/>
  <c r="DW2514" i="1"/>
  <c r="DY2512" i="1"/>
  <c r="DZ2512" i="1"/>
  <c r="EA2512" i="1"/>
  <c r="DW2515" i="1" l="1"/>
  <c r="DX2514" i="1"/>
  <c r="DY2513" i="1"/>
  <c r="DZ2513" i="1" s="1"/>
  <c r="EA2513" i="1"/>
  <c r="EA2514" i="1" l="1"/>
  <c r="DX2515" i="1"/>
  <c r="DW2516" i="1"/>
  <c r="DW2517" i="1" l="1"/>
  <c r="DX2516" i="1"/>
  <c r="DY2515" i="1"/>
  <c r="DZ2515" i="1"/>
  <c r="EA2515" i="1"/>
  <c r="DY2514" i="1"/>
  <c r="DZ2514" i="1" s="1"/>
  <c r="EA2516" i="1" l="1"/>
  <c r="DX2517" i="1"/>
  <c r="DW2518" i="1"/>
  <c r="DX2518" i="1" l="1"/>
  <c r="DW2519" i="1"/>
  <c r="DY2517" i="1"/>
  <c r="DZ2517" i="1"/>
  <c r="EA2517" i="1"/>
  <c r="DY2516" i="1"/>
  <c r="DZ2516" i="1" s="1"/>
  <c r="DW2520" i="1" l="1"/>
  <c r="DX2519" i="1"/>
  <c r="DY2518" i="1"/>
  <c r="DZ2518" i="1"/>
  <c r="EA2518" i="1"/>
  <c r="EA2519" i="1" l="1"/>
  <c r="DX2520" i="1"/>
  <c r="DW2521" i="1"/>
  <c r="DW2522" i="1" l="1"/>
  <c r="DX2521" i="1"/>
  <c r="EA2520" i="1"/>
  <c r="DY2520" i="1"/>
  <c r="DZ2520" i="1" s="1"/>
  <c r="DY2519" i="1"/>
  <c r="DZ2519" i="1" s="1"/>
  <c r="EA2521" i="1" l="1"/>
  <c r="DX2522" i="1"/>
  <c r="DW2523" i="1"/>
  <c r="DW2524" i="1" l="1"/>
  <c r="DX2523" i="1"/>
  <c r="DY2522" i="1" s="1"/>
  <c r="DZ2522" i="1" s="1"/>
  <c r="EA2522" i="1"/>
  <c r="DY2521" i="1"/>
  <c r="DZ2521" i="1" s="1"/>
  <c r="EA2523" i="1" l="1"/>
  <c r="DX2524" i="1"/>
  <c r="DW2525" i="1"/>
  <c r="DX2525" i="1" l="1"/>
  <c r="DW2526" i="1"/>
  <c r="DY2524" i="1"/>
  <c r="DZ2524" i="1"/>
  <c r="EA2524" i="1"/>
  <c r="DY2523" i="1"/>
  <c r="DZ2523" i="1" s="1"/>
  <c r="DW2527" i="1" l="1"/>
  <c r="DX2526" i="1"/>
  <c r="DY2525" i="1"/>
  <c r="DZ2525" i="1" s="1"/>
  <c r="EA2525" i="1"/>
  <c r="EA2526" i="1" l="1"/>
  <c r="DX2527" i="1"/>
  <c r="DW2528" i="1"/>
  <c r="DW2529" i="1" l="1"/>
  <c r="DX2528" i="1"/>
  <c r="DY2527" i="1"/>
  <c r="EA2527" i="1"/>
  <c r="DZ2527" i="1"/>
  <c r="DY2526" i="1"/>
  <c r="DZ2526" i="1" s="1"/>
  <c r="EA2528" i="1" l="1"/>
  <c r="DX2529" i="1"/>
  <c r="DW2530" i="1"/>
  <c r="DX2530" i="1" l="1"/>
  <c r="DW2531" i="1"/>
  <c r="DY2529" i="1"/>
  <c r="DZ2529" i="1"/>
  <c r="EA2529" i="1"/>
  <c r="DY2528" i="1"/>
  <c r="DZ2528" i="1" s="1"/>
  <c r="DW2532" i="1" l="1"/>
  <c r="DX2531" i="1"/>
  <c r="DY2530" i="1"/>
  <c r="DZ2530" i="1"/>
  <c r="EA2530" i="1"/>
  <c r="EA2531" i="1" l="1"/>
  <c r="DX2532" i="1"/>
  <c r="DW2533" i="1"/>
  <c r="DW2534" i="1" l="1"/>
  <c r="DX2533" i="1"/>
  <c r="EA2532" i="1"/>
  <c r="DY2532" i="1"/>
  <c r="DZ2532" i="1"/>
  <c r="DY2531" i="1"/>
  <c r="DZ2531" i="1" s="1"/>
  <c r="EA2533" i="1" l="1"/>
  <c r="DX2534" i="1"/>
  <c r="DW2535" i="1"/>
  <c r="DX2535" i="1" l="1"/>
  <c r="DW2536" i="1"/>
  <c r="DY2534" i="1"/>
  <c r="DZ2534" i="1"/>
  <c r="EA2534" i="1"/>
  <c r="DY2533" i="1"/>
  <c r="DZ2533" i="1" s="1"/>
  <c r="DX2536" i="1" l="1"/>
  <c r="DY2535" i="1" s="1"/>
  <c r="DZ2535" i="1" s="1"/>
  <c r="DW2537" i="1"/>
  <c r="EA2535" i="1"/>
  <c r="DW2538" i="1" l="1"/>
  <c r="DX2537" i="1"/>
  <c r="DY2536" i="1" s="1"/>
  <c r="DZ2536" i="1" s="1"/>
  <c r="EA2536" i="1"/>
  <c r="EA2537" i="1" l="1"/>
  <c r="DW2539" i="1"/>
  <c r="DX2538" i="1"/>
  <c r="EA2538" i="1" l="1"/>
  <c r="DX2539" i="1"/>
  <c r="DW2540" i="1"/>
  <c r="DY2537" i="1"/>
  <c r="DZ2537" i="1" s="1"/>
  <c r="DW2541" i="1" l="1"/>
  <c r="DX2540" i="1"/>
  <c r="DY2539" i="1"/>
  <c r="EA2539" i="1"/>
  <c r="DZ2539" i="1"/>
  <c r="DY2538" i="1"/>
  <c r="DZ2538" i="1" s="1"/>
  <c r="EA2540" i="1" l="1"/>
  <c r="DX2541" i="1"/>
  <c r="DW2542" i="1"/>
  <c r="DX2542" i="1" l="1"/>
  <c r="DW2543" i="1"/>
  <c r="DY2541" i="1"/>
  <c r="DZ2541" i="1"/>
  <c r="EA2541" i="1"/>
  <c r="DY2540" i="1"/>
  <c r="DZ2540" i="1" s="1"/>
  <c r="DW2544" i="1" l="1"/>
  <c r="DX2543" i="1"/>
  <c r="DY2542" i="1"/>
  <c r="EA2542" i="1"/>
  <c r="DZ2542" i="1"/>
  <c r="EA2543" i="1" l="1"/>
  <c r="DX2544" i="1"/>
  <c r="DW2545" i="1"/>
  <c r="DW2546" i="1" l="1"/>
  <c r="DX2545" i="1"/>
  <c r="EA2544" i="1"/>
  <c r="DY2544" i="1"/>
  <c r="DZ2544" i="1"/>
  <c r="DY2543" i="1"/>
  <c r="DZ2543" i="1" s="1"/>
  <c r="EA2545" i="1" l="1"/>
  <c r="DX2546" i="1"/>
  <c r="DW2547" i="1"/>
  <c r="DX2547" i="1" l="1"/>
  <c r="DW2548" i="1"/>
  <c r="DY2546" i="1"/>
  <c r="DZ2546" i="1"/>
  <c r="EA2546" i="1"/>
  <c r="DY2545" i="1"/>
  <c r="DZ2545" i="1" s="1"/>
  <c r="DX2548" i="1" l="1"/>
  <c r="DW2549" i="1"/>
  <c r="DY2547" i="1"/>
  <c r="DZ2547" i="1"/>
  <c r="EA2547" i="1"/>
  <c r="DX2549" i="1" l="1"/>
  <c r="DW2550" i="1"/>
  <c r="DY2548" i="1"/>
  <c r="DZ2548" i="1"/>
  <c r="EA2548" i="1"/>
  <c r="DW2551" i="1" l="1"/>
  <c r="DX2550" i="1"/>
  <c r="DY2549" i="1"/>
  <c r="DZ2549" i="1" s="1"/>
  <c r="EA2549" i="1"/>
  <c r="EA2550" i="1" l="1"/>
  <c r="DX2551" i="1"/>
  <c r="DW2552" i="1"/>
  <c r="DX2552" i="1" l="1"/>
  <c r="DW2553" i="1"/>
  <c r="DY2551" i="1"/>
  <c r="DZ2551" i="1"/>
  <c r="EA2551" i="1"/>
  <c r="DY2550" i="1"/>
  <c r="DZ2550" i="1" s="1"/>
  <c r="DX2553" i="1" l="1"/>
  <c r="DW2554" i="1"/>
  <c r="EA2552" i="1"/>
  <c r="DY2552" i="1"/>
  <c r="DZ2552" i="1"/>
  <c r="DX2554" i="1" l="1"/>
  <c r="DW2555" i="1"/>
  <c r="DY2553" i="1"/>
  <c r="DZ2553" i="1" s="1"/>
  <c r="EA2553" i="1"/>
  <c r="DW2556" i="1" l="1"/>
  <c r="DX2555" i="1"/>
  <c r="DY2554" i="1"/>
  <c r="EA2554" i="1"/>
  <c r="DZ2554" i="1"/>
  <c r="EA2555" i="1" l="1"/>
  <c r="DX2556" i="1"/>
  <c r="DW2557" i="1"/>
  <c r="DW2558" i="1" l="1"/>
  <c r="DX2557" i="1"/>
  <c r="EA2556" i="1"/>
  <c r="DY2556" i="1"/>
  <c r="DZ2556" i="1"/>
  <c r="DY2555" i="1"/>
  <c r="DZ2555" i="1" s="1"/>
  <c r="EA2557" i="1" l="1"/>
  <c r="DX2558" i="1"/>
  <c r="DW2559" i="1"/>
  <c r="DX2559" i="1" l="1"/>
  <c r="DW2560" i="1"/>
  <c r="DY2558" i="1"/>
  <c r="DZ2558" i="1"/>
  <c r="EA2558" i="1"/>
  <c r="DY2557" i="1"/>
  <c r="DZ2557" i="1" s="1"/>
  <c r="DX2560" i="1" l="1"/>
  <c r="DW2561" i="1"/>
  <c r="DY2559" i="1"/>
  <c r="DZ2559" i="1"/>
  <c r="EA2559" i="1"/>
  <c r="DX2561" i="1" l="1"/>
  <c r="DW2562" i="1"/>
  <c r="EA2560" i="1"/>
  <c r="DY2560" i="1"/>
  <c r="DZ2560" i="1" s="1"/>
  <c r="DW2563" i="1" l="1"/>
  <c r="DX2562" i="1"/>
  <c r="DY2561" i="1"/>
  <c r="DZ2561" i="1" s="1"/>
  <c r="EA2561" i="1"/>
  <c r="EA2562" i="1" l="1"/>
  <c r="DX2563" i="1"/>
  <c r="DW2564" i="1"/>
  <c r="DW2565" i="1" l="1"/>
  <c r="DX2564" i="1"/>
  <c r="EA2563" i="1"/>
  <c r="DY2563" i="1"/>
  <c r="DZ2563" i="1" s="1"/>
  <c r="DY2562" i="1"/>
  <c r="DZ2562" i="1" s="1"/>
  <c r="EA2564" i="1" l="1"/>
  <c r="DX2565" i="1"/>
  <c r="DW2566" i="1"/>
  <c r="DX2566" i="1" l="1"/>
  <c r="DW2567" i="1"/>
  <c r="DY2565" i="1"/>
  <c r="DZ2565" i="1"/>
  <c r="EA2565" i="1"/>
  <c r="DY2564" i="1"/>
  <c r="DZ2564" i="1" s="1"/>
  <c r="DW2568" i="1" l="1"/>
  <c r="DX2567" i="1"/>
  <c r="DY2566" i="1"/>
  <c r="DZ2566" i="1"/>
  <c r="EA2566" i="1"/>
  <c r="EA2567" i="1" l="1"/>
  <c r="DX2568" i="1"/>
  <c r="DW2569" i="1"/>
  <c r="DW2570" i="1" l="1"/>
  <c r="DX2569" i="1"/>
  <c r="EA2568" i="1"/>
  <c r="DY2568" i="1"/>
  <c r="DZ2568" i="1" s="1"/>
  <c r="DY2567" i="1"/>
  <c r="DZ2567" i="1" s="1"/>
  <c r="EA2569" i="1" l="1"/>
  <c r="DX2570" i="1"/>
  <c r="DW2571" i="1"/>
  <c r="DX2571" i="1" l="1"/>
  <c r="DW2572" i="1"/>
  <c r="DY2570" i="1"/>
  <c r="DZ2570" i="1"/>
  <c r="EA2570" i="1"/>
  <c r="DY2569" i="1"/>
  <c r="DZ2569" i="1" s="1"/>
  <c r="DW2573" i="1" l="1"/>
  <c r="DX2572" i="1"/>
  <c r="DY2571" i="1"/>
  <c r="DZ2571" i="1"/>
  <c r="EA2571" i="1"/>
  <c r="EA2572" i="1" l="1"/>
  <c r="DW2574" i="1"/>
  <c r="DX2573" i="1"/>
  <c r="EA2573" i="1" l="1"/>
  <c r="DW2575" i="1"/>
  <c r="DX2574" i="1"/>
  <c r="DY2572" i="1"/>
  <c r="DZ2572" i="1" s="1"/>
  <c r="EA2574" i="1" l="1"/>
  <c r="DX2575" i="1"/>
  <c r="DW2576" i="1"/>
  <c r="DY2573" i="1"/>
  <c r="DZ2573" i="1" s="1"/>
  <c r="DX2576" i="1" l="1"/>
  <c r="DW2577" i="1"/>
  <c r="DY2575" i="1"/>
  <c r="DZ2575" i="1"/>
  <c r="EA2575" i="1"/>
  <c r="DY2574" i="1"/>
  <c r="DZ2574" i="1" s="1"/>
  <c r="DX2577" i="1" l="1"/>
  <c r="DW2578" i="1"/>
  <c r="EA2576" i="1"/>
  <c r="DY2576" i="1"/>
  <c r="DZ2576" i="1"/>
  <c r="DX2578" i="1" l="1"/>
  <c r="DW2579" i="1"/>
  <c r="DY2577" i="1"/>
  <c r="DZ2577" i="1"/>
  <c r="EA2577" i="1"/>
  <c r="DW2580" i="1" l="1"/>
  <c r="DX2579" i="1"/>
  <c r="DY2578" i="1"/>
  <c r="DZ2578" i="1"/>
  <c r="EA2578" i="1"/>
  <c r="EA2579" i="1" l="1"/>
  <c r="DX2580" i="1"/>
  <c r="DW2581" i="1"/>
  <c r="DW2582" i="1" l="1"/>
  <c r="DX2581" i="1"/>
  <c r="EA2580" i="1"/>
  <c r="DY2580" i="1"/>
  <c r="DZ2580" i="1"/>
  <c r="DY2579" i="1"/>
  <c r="DZ2579" i="1" s="1"/>
  <c r="EA2581" i="1" l="1"/>
  <c r="DX2582" i="1"/>
  <c r="DW2583" i="1"/>
  <c r="DX2583" i="1" l="1"/>
  <c r="DW2584" i="1"/>
  <c r="DY2582" i="1"/>
  <c r="DZ2582" i="1"/>
  <c r="EA2582" i="1"/>
  <c r="DY2581" i="1"/>
  <c r="DZ2581" i="1" s="1"/>
  <c r="DW2585" i="1" l="1"/>
  <c r="DX2584" i="1"/>
  <c r="EA2583" i="1"/>
  <c r="DY2583" i="1"/>
  <c r="DZ2583" i="1" s="1"/>
  <c r="EA2584" i="1" l="1"/>
  <c r="DX2585" i="1"/>
  <c r="DW2586" i="1"/>
  <c r="DW2587" i="1" l="1"/>
  <c r="DX2586" i="1"/>
  <c r="DY2585" i="1"/>
  <c r="DZ2585" i="1" s="1"/>
  <c r="EA2585" i="1"/>
  <c r="DY2584" i="1"/>
  <c r="DZ2584" i="1" s="1"/>
  <c r="EA2586" i="1" l="1"/>
  <c r="DX2587" i="1"/>
  <c r="DW2588" i="1"/>
  <c r="DW2589" i="1" l="1"/>
  <c r="DX2588" i="1"/>
  <c r="DY2587" i="1"/>
  <c r="EA2587" i="1"/>
  <c r="DZ2587" i="1"/>
  <c r="DY2586" i="1"/>
  <c r="DZ2586" i="1" s="1"/>
  <c r="EA2588" i="1" l="1"/>
  <c r="DX2589" i="1"/>
  <c r="DW2590" i="1"/>
  <c r="DX2590" i="1" l="1"/>
  <c r="DW2591" i="1"/>
  <c r="DY2589" i="1"/>
  <c r="DZ2589" i="1"/>
  <c r="EA2589" i="1"/>
  <c r="DY2588" i="1"/>
  <c r="DZ2588" i="1" s="1"/>
  <c r="DW2592" i="1" l="1"/>
  <c r="DX2591" i="1"/>
  <c r="DY2590" i="1"/>
  <c r="DZ2590" i="1"/>
  <c r="EA2590" i="1"/>
  <c r="EA2591" i="1" l="1"/>
  <c r="DX2592" i="1"/>
  <c r="DW2593" i="1"/>
  <c r="DW2594" i="1" l="1"/>
  <c r="DX2593" i="1"/>
  <c r="EA2592" i="1"/>
  <c r="DY2592" i="1"/>
  <c r="DZ2592" i="1" s="1"/>
  <c r="DY2591" i="1"/>
  <c r="DZ2591" i="1" s="1"/>
  <c r="EA2593" i="1" l="1"/>
  <c r="DX2594" i="1"/>
  <c r="DW2595" i="1"/>
  <c r="DX2595" i="1" l="1"/>
  <c r="DW2596" i="1"/>
  <c r="DY2594" i="1"/>
  <c r="DZ2594" i="1"/>
  <c r="EA2594" i="1"/>
  <c r="DY2593" i="1"/>
  <c r="DZ2593" i="1" s="1"/>
  <c r="DW2597" i="1" l="1"/>
  <c r="DX2596" i="1"/>
  <c r="DY2595" i="1"/>
  <c r="DZ2595" i="1"/>
  <c r="EA2595" i="1"/>
  <c r="EA2596" i="1" l="1"/>
  <c r="DX2597" i="1"/>
  <c r="DW2598" i="1"/>
  <c r="DW2599" i="1" l="1"/>
  <c r="DX2598" i="1"/>
  <c r="DY2597" i="1"/>
  <c r="DZ2597" i="1" s="1"/>
  <c r="EA2597" i="1"/>
  <c r="DY2596" i="1"/>
  <c r="DZ2596" i="1" s="1"/>
  <c r="EA2598" i="1" l="1"/>
  <c r="DX2599" i="1"/>
  <c r="DW2600" i="1"/>
  <c r="DX2600" i="1" l="1"/>
  <c r="DW2601" i="1"/>
  <c r="DY2599" i="1"/>
  <c r="DZ2599" i="1"/>
  <c r="EA2599" i="1"/>
  <c r="DY2598" i="1"/>
  <c r="DZ2598" i="1" s="1"/>
  <c r="DX2601" i="1" l="1"/>
  <c r="DW2602" i="1"/>
  <c r="EA2600" i="1"/>
  <c r="DY2600" i="1"/>
  <c r="DZ2600" i="1"/>
  <c r="DX2602" i="1" l="1"/>
  <c r="DW2603" i="1"/>
  <c r="DY2601" i="1"/>
  <c r="DZ2601" i="1"/>
  <c r="EA2601" i="1"/>
  <c r="DW2604" i="1" l="1"/>
  <c r="DX2603" i="1"/>
  <c r="DY2602" i="1"/>
  <c r="DZ2602" i="1"/>
  <c r="EA2602" i="1"/>
  <c r="EA2603" i="1" l="1"/>
  <c r="DX2604" i="1"/>
  <c r="DW2605" i="1"/>
  <c r="DX2605" i="1" l="1"/>
  <c r="DW2606" i="1"/>
  <c r="EA2604" i="1"/>
  <c r="DY2604" i="1"/>
  <c r="DZ2604" i="1" s="1"/>
  <c r="DY2603" i="1"/>
  <c r="DZ2603" i="1" s="1"/>
  <c r="DX2606" i="1" l="1"/>
  <c r="DW2607" i="1"/>
  <c r="EA2605" i="1"/>
  <c r="DY2605" i="1"/>
  <c r="DZ2605" i="1" s="1"/>
  <c r="DX2607" i="1" l="1"/>
  <c r="DW2608" i="1"/>
  <c r="DY2606" i="1"/>
  <c r="DZ2606" i="1"/>
  <c r="EA2606" i="1"/>
  <c r="DW2609" i="1" l="1"/>
  <c r="DX2608" i="1"/>
  <c r="EA2607" i="1"/>
  <c r="DY2607" i="1"/>
  <c r="DZ2607" i="1"/>
  <c r="EA2608" i="1" l="1"/>
  <c r="DX2609" i="1"/>
  <c r="DW2610" i="1"/>
  <c r="DW2611" i="1" l="1"/>
  <c r="DX2610" i="1"/>
  <c r="DY2609" i="1"/>
  <c r="DZ2609" i="1" s="1"/>
  <c r="EA2609" i="1"/>
  <c r="DY2608" i="1"/>
  <c r="DZ2608" i="1" s="1"/>
  <c r="EA2610" i="1" l="1"/>
  <c r="DX2611" i="1"/>
  <c r="DW2612" i="1"/>
  <c r="DW2613" i="1" l="1"/>
  <c r="DX2612" i="1"/>
  <c r="DY2611" i="1"/>
  <c r="EA2611" i="1"/>
  <c r="DZ2611" i="1"/>
  <c r="DY2610" i="1"/>
  <c r="DZ2610" i="1" s="1"/>
  <c r="EA2612" i="1" l="1"/>
  <c r="DX2613" i="1"/>
  <c r="DW2614" i="1"/>
  <c r="DX2614" i="1" l="1"/>
  <c r="DW2615" i="1"/>
  <c r="DY2613" i="1"/>
  <c r="DZ2613" i="1"/>
  <c r="EA2613" i="1"/>
  <c r="DY2612" i="1"/>
  <c r="DZ2612" i="1" s="1"/>
  <c r="DW2616" i="1" l="1"/>
  <c r="DX2615" i="1"/>
  <c r="DY2614" i="1" s="1"/>
  <c r="DZ2614" i="1" s="1"/>
  <c r="EA2614" i="1"/>
  <c r="EA2615" i="1" l="1"/>
  <c r="DX2616" i="1"/>
  <c r="DW2617" i="1"/>
  <c r="DW2618" i="1" l="1"/>
  <c r="DX2617" i="1"/>
  <c r="EA2616" i="1"/>
  <c r="DY2616" i="1"/>
  <c r="DZ2616" i="1" s="1"/>
  <c r="DY2615" i="1"/>
  <c r="DZ2615" i="1" s="1"/>
  <c r="EA2617" i="1" l="1"/>
  <c r="DX2618" i="1"/>
  <c r="DW2619" i="1"/>
  <c r="DX2619" i="1" l="1"/>
  <c r="DW2620" i="1"/>
  <c r="DY2618" i="1"/>
  <c r="DZ2618" i="1"/>
  <c r="EA2618" i="1"/>
  <c r="DY2617" i="1"/>
  <c r="DZ2617" i="1" s="1"/>
  <c r="DW2621" i="1" l="1"/>
  <c r="DX2620" i="1"/>
  <c r="DY2619" i="1" s="1"/>
  <c r="DZ2619" i="1" s="1"/>
  <c r="EA2619" i="1"/>
  <c r="EA2620" i="1" l="1"/>
  <c r="DX2621" i="1"/>
  <c r="DW2622" i="1"/>
  <c r="DW2623" i="1" l="1"/>
  <c r="DX2622" i="1"/>
  <c r="DY2621" i="1"/>
  <c r="DZ2621" i="1" s="1"/>
  <c r="EA2621" i="1"/>
  <c r="DY2620" i="1"/>
  <c r="DZ2620" i="1" s="1"/>
  <c r="EA2622" i="1" l="1"/>
  <c r="DX2623" i="1"/>
  <c r="DW2624" i="1"/>
  <c r="DX2624" i="1" l="1"/>
  <c r="DW2625" i="1"/>
  <c r="DY2623" i="1"/>
  <c r="DZ2623" i="1"/>
  <c r="EA2623" i="1"/>
  <c r="DY2622" i="1"/>
  <c r="DZ2622" i="1" s="1"/>
  <c r="DX2625" i="1" l="1"/>
  <c r="DW2626" i="1"/>
  <c r="EA2624" i="1"/>
  <c r="DY2624" i="1"/>
  <c r="DZ2624" i="1"/>
  <c r="DX2626" i="1" l="1"/>
  <c r="DW2627" i="1"/>
  <c r="DY2625" i="1"/>
  <c r="DZ2625" i="1"/>
  <c r="EA2625" i="1"/>
  <c r="DW2628" i="1" l="1"/>
  <c r="DX2627" i="1"/>
  <c r="DY2626" i="1"/>
  <c r="DZ2626" i="1"/>
  <c r="EA2626" i="1"/>
  <c r="EA2627" i="1" l="1"/>
  <c r="DX2628" i="1"/>
  <c r="DW2629" i="1"/>
  <c r="DW2630" i="1" l="1"/>
  <c r="DX2629" i="1"/>
  <c r="EA2628" i="1"/>
  <c r="DY2628" i="1"/>
  <c r="DZ2628" i="1"/>
  <c r="DY2627" i="1"/>
  <c r="DZ2627" i="1" s="1"/>
  <c r="EA2629" i="1" l="1"/>
  <c r="DX2630" i="1"/>
  <c r="DW2631" i="1"/>
  <c r="DX2631" i="1" l="1"/>
  <c r="DW2632" i="1"/>
  <c r="DY2630" i="1"/>
  <c r="DZ2630" i="1"/>
  <c r="EA2630" i="1"/>
  <c r="DY2629" i="1"/>
  <c r="DZ2629" i="1" s="1"/>
  <c r="DW2633" i="1" l="1"/>
  <c r="DX2632" i="1"/>
  <c r="DY2631" i="1"/>
  <c r="DZ2631" i="1" s="1"/>
  <c r="EA2631" i="1"/>
  <c r="EA2632" i="1" l="1"/>
  <c r="DX2633" i="1"/>
  <c r="DW2634" i="1"/>
  <c r="DW2635" i="1" l="1"/>
  <c r="DX2634" i="1"/>
  <c r="DY2633" i="1"/>
  <c r="DZ2633" i="1" s="1"/>
  <c r="EA2633" i="1"/>
  <c r="DY2632" i="1"/>
  <c r="DZ2632" i="1" s="1"/>
  <c r="EA2634" i="1" l="1"/>
  <c r="DX2635" i="1"/>
  <c r="DW2636" i="1"/>
  <c r="DW2637" i="1" l="1"/>
  <c r="DX2636" i="1"/>
  <c r="DY2635" i="1"/>
  <c r="EA2635" i="1"/>
  <c r="DZ2635" i="1"/>
  <c r="DY2634" i="1"/>
  <c r="DZ2634" i="1" s="1"/>
  <c r="EA2636" i="1" l="1"/>
  <c r="DX2637" i="1"/>
  <c r="DW2638" i="1"/>
  <c r="DX2638" i="1" l="1"/>
  <c r="DW2639" i="1"/>
  <c r="DY2637" i="1"/>
  <c r="DZ2637" i="1"/>
  <c r="EA2637" i="1"/>
  <c r="DY2636" i="1"/>
  <c r="DZ2636" i="1" s="1"/>
  <c r="DW2640" i="1" l="1"/>
  <c r="DX2639" i="1"/>
  <c r="DY2638" i="1"/>
  <c r="DZ2638" i="1"/>
  <c r="EA2638" i="1"/>
  <c r="EA2639" i="1" l="1"/>
  <c r="DX2640" i="1"/>
  <c r="DW2641" i="1"/>
  <c r="DW2642" i="1" l="1"/>
  <c r="DX2641" i="1"/>
  <c r="EA2640" i="1"/>
  <c r="DY2640" i="1"/>
  <c r="DZ2640" i="1" s="1"/>
  <c r="DY2639" i="1"/>
  <c r="DZ2639" i="1" s="1"/>
  <c r="EA2641" i="1" l="1"/>
  <c r="DX2642" i="1"/>
  <c r="DW2643" i="1"/>
  <c r="DW2644" i="1" l="1"/>
  <c r="DX2643" i="1"/>
  <c r="DY2642" i="1"/>
  <c r="DZ2642" i="1"/>
  <c r="EA2642" i="1"/>
  <c r="DY2641" i="1"/>
  <c r="DZ2641" i="1" s="1"/>
  <c r="EA2643" i="1" l="1"/>
  <c r="DW2645" i="1"/>
  <c r="DX2644" i="1"/>
  <c r="EA2644" i="1" l="1"/>
  <c r="DX2645" i="1"/>
  <c r="DW2646" i="1"/>
  <c r="DY2643" i="1"/>
  <c r="DZ2643" i="1" s="1"/>
  <c r="DX2646" i="1" l="1"/>
  <c r="DW2647" i="1"/>
  <c r="DY2645" i="1"/>
  <c r="DZ2645" i="1" s="1"/>
  <c r="EA2645" i="1"/>
  <c r="DY2644" i="1"/>
  <c r="DZ2644" i="1" s="1"/>
  <c r="DW2648" i="1" l="1"/>
  <c r="DX2647" i="1"/>
  <c r="DY2646" i="1"/>
  <c r="DZ2646" i="1" s="1"/>
  <c r="EA2646" i="1"/>
  <c r="EA2647" i="1" l="1"/>
  <c r="DX2648" i="1"/>
  <c r="DW2649" i="1"/>
  <c r="DW2650" i="1" l="1"/>
  <c r="DX2649" i="1"/>
  <c r="DY2648" i="1"/>
  <c r="EA2648" i="1"/>
  <c r="DZ2648" i="1"/>
  <c r="DY2647" i="1"/>
  <c r="DZ2647" i="1" s="1"/>
  <c r="EA2649" i="1" l="1"/>
  <c r="DX2650" i="1"/>
  <c r="DW2651" i="1"/>
  <c r="DX2651" i="1" l="1"/>
  <c r="DY2650" i="1" s="1"/>
  <c r="DZ2650" i="1" s="1"/>
  <c r="DW2652" i="1"/>
  <c r="EA2650" i="1"/>
  <c r="DY2649" i="1"/>
  <c r="DZ2649" i="1" s="1"/>
  <c r="DW2653" i="1" l="1"/>
  <c r="DX2652" i="1"/>
  <c r="DY2651" i="1" s="1"/>
  <c r="DZ2651" i="1" s="1"/>
  <c r="EA2651" i="1"/>
  <c r="EA2652" i="1" l="1"/>
  <c r="DX2653" i="1"/>
  <c r="DW2654" i="1"/>
  <c r="DW2655" i="1" l="1"/>
  <c r="DX2654" i="1"/>
  <c r="EA2653" i="1"/>
  <c r="DY2653" i="1"/>
  <c r="DZ2653" i="1" s="1"/>
  <c r="DY2652" i="1"/>
  <c r="DZ2652" i="1" s="1"/>
  <c r="EA2654" i="1" l="1"/>
  <c r="DX2655" i="1"/>
  <c r="DW2656" i="1"/>
  <c r="DX2656" i="1" l="1"/>
  <c r="DW2657" i="1"/>
  <c r="DY2655" i="1"/>
  <c r="DZ2655" i="1"/>
  <c r="EA2655" i="1"/>
  <c r="DY2654" i="1"/>
  <c r="DZ2654" i="1" s="1"/>
  <c r="DW2658" i="1" l="1"/>
  <c r="DX2657" i="1"/>
  <c r="DY2656" i="1"/>
  <c r="DZ2656" i="1"/>
  <c r="EA2656" i="1"/>
  <c r="EA2657" i="1" l="1"/>
  <c r="DX2658" i="1"/>
  <c r="DW2659" i="1"/>
  <c r="DW2660" i="1" l="1"/>
  <c r="DX2659" i="1"/>
  <c r="DY2658" i="1"/>
  <c r="DZ2658" i="1" s="1"/>
  <c r="EA2658" i="1"/>
  <c r="DY2657" i="1"/>
  <c r="DZ2657" i="1" s="1"/>
  <c r="EA2659" i="1" l="1"/>
  <c r="DX2660" i="1"/>
  <c r="DW2661" i="1"/>
  <c r="DX2661" i="1" l="1"/>
  <c r="DW2662" i="1"/>
  <c r="DY2660" i="1"/>
  <c r="DZ2660" i="1"/>
  <c r="EA2660" i="1"/>
  <c r="DY2659" i="1"/>
  <c r="DZ2659" i="1" s="1"/>
  <c r="DX2662" i="1" l="1"/>
  <c r="DW2663" i="1"/>
  <c r="EA2661" i="1"/>
  <c r="DY2661" i="1"/>
  <c r="DZ2661" i="1"/>
  <c r="DX2663" i="1" l="1"/>
  <c r="DW2664" i="1"/>
  <c r="DY2662" i="1"/>
  <c r="DZ2662" i="1"/>
  <c r="EA2662" i="1"/>
  <c r="DW2665" i="1" l="1"/>
  <c r="DX2664" i="1"/>
  <c r="DY2663" i="1"/>
  <c r="EA2663" i="1"/>
  <c r="DZ2663" i="1"/>
  <c r="EA2664" i="1" l="1"/>
  <c r="DX2665" i="1"/>
  <c r="DW2666" i="1"/>
  <c r="DW2667" i="1" l="1"/>
  <c r="DX2666" i="1"/>
  <c r="EA2665" i="1"/>
  <c r="DY2665" i="1"/>
  <c r="DZ2665" i="1"/>
  <c r="DY2664" i="1"/>
  <c r="DZ2664" i="1" s="1"/>
  <c r="EA2666" i="1" l="1"/>
  <c r="DX2667" i="1"/>
  <c r="DW2668" i="1"/>
  <c r="DX2668" i="1" l="1"/>
  <c r="DW2669" i="1"/>
  <c r="DY2667" i="1"/>
  <c r="DZ2667" i="1"/>
  <c r="EA2667" i="1"/>
  <c r="DY2666" i="1"/>
  <c r="DZ2666" i="1" s="1"/>
  <c r="DW2670" i="1" l="1"/>
  <c r="DX2669" i="1"/>
  <c r="EA2668" i="1"/>
  <c r="DY2668" i="1"/>
  <c r="DZ2668" i="1"/>
  <c r="EA2669" i="1" l="1"/>
  <c r="DX2670" i="1"/>
  <c r="DW2671" i="1"/>
  <c r="DW2672" i="1" l="1"/>
  <c r="DX2671" i="1"/>
  <c r="DY2670" i="1"/>
  <c r="DZ2670" i="1" s="1"/>
  <c r="EA2670" i="1"/>
  <c r="DY2669" i="1"/>
  <c r="DZ2669" i="1" s="1"/>
  <c r="EA2671" i="1" l="1"/>
  <c r="DX2672" i="1"/>
  <c r="DW2673" i="1"/>
  <c r="DW2674" i="1" l="1"/>
  <c r="DX2673" i="1"/>
  <c r="DY2672" i="1"/>
  <c r="EA2672" i="1"/>
  <c r="DZ2672" i="1"/>
  <c r="DY2671" i="1"/>
  <c r="DZ2671" i="1" s="1"/>
  <c r="EA2673" i="1" l="1"/>
  <c r="DX2674" i="1"/>
  <c r="DW2675" i="1"/>
  <c r="DX2675" i="1" l="1"/>
  <c r="DW2676" i="1"/>
  <c r="DY2674" i="1"/>
  <c r="DZ2674" i="1"/>
  <c r="EA2674" i="1"/>
  <c r="DY2673" i="1"/>
  <c r="DZ2673" i="1" s="1"/>
  <c r="DW2677" i="1" l="1"/>
  <c r="DX2676" i="1"/>
  <c r="DY2675" i="1"/>
  <c r="DZ2675" i="1"/>
  <c r="EA2675" i="1"/>
  <c r="EA2676" i="1" l="1"/>
  <c r="DX2677" i="1"/>
  <c r="DW2678" i="1"/>
  <c r="DW2679" i="1" l="1"/>
  <c r="DX2678" i="1"/>
  <c r="EA2677" i="1"/>
  <c r="DY2677" i="1"/>
  <c r="DZ2677" i="1" s="1"/>
  <c r="DY2676" i="1"/>
  <c r="DZ2676" i="1" s="1"/>
  <c r="EA2678" i="1" l="1"/>
  <c r="DX2679" i="1"/>
  <c r="DW2680" i="1"/>
  <c r="DX2680" i="1" l="1"/>
  <c r="DW2681" i="1"/>
  <c r="DY2679" i="1"/>
  <c r="DZ2679" i="1"/>
  <c r="EA2679" i="1"/>
  <c r="DY2678" i="1"/>
  <c r="DZ2678" i="1" s="1"/>
  <c r="DW2682" i="1" l="1"/>
  <c r="DX2681" i="1"/>
  <c r="DY2680" i="1"/>
  <c r="DZ2680" i="1"/>
  <c r="EA2680" i="1"/>
  <c r="EA2681" i="1" l="1"/>
  <c r="DX2682" i="1"/>
  <c r="DW2683" i="1"/>
  <c r="DW2684" i="1" l="1"/>
  <c r="DX2683" i="1"/>
  <c r="DY2682" i="1" s="1"/>
  <c r="DZ2682" i="1" s="1"/>
  <c r="EA2682" i="1"/>
  <c r="DY2681" i="1"/>
  <c r="DZ2681" i="1" s="1"/>
  <c r="EA2683" i="1" l="1"/>
  <c r="DX2684" i="1"/>
  <c r="DW2685" i="1"/>
  <c r="DX2685" i="1" l="1"/>
  <c r="DY2684" i="1" s="1"/>
  <c r="DZ2684" i="1" s="1"/>
  <c r="DW2686" i="1"/>
  <c r="EA2684" i="1"/>
  <c r="DY2683" i="1"/>
  <c r="DZ2683" i="1" s="1"/>
  <c r="DX2686" i="1" l="1"/>
  <c r="DW2687" i="1"/>
  <c r="EA2685" i="1"/>
  <c r="DY2685" i="1"/>
  <c r="DZ2685" i="1"/>
  <c r="DX2687" i="1" l="1"/>
  <c r="DW2688" i="1"/>
  <c r="DY2686" i="1"/>
  <c r="DZ2686" i="1"/>
  <c r="EA2686" i="1"/>
  <c r="DW2689" i="1" l="1"/>
  <c r="DX2688" i="1"/>
  <c r="DY2687" i="1"/>
  <c r="DZ2687" i="1"/>
  <c r="EA2687" i="1"/>
  <c r="EA2688" i="1" l="1"/>
  <c r="DX2689" i="1"/>
  <c r="DW2690" i="1"/>
  <c r="DW2691" i="1" l="1"/>
  <c r="DX2690" i="1"/>
  <c r="EA2689" i="1"/>
  <c r="DY2689" i="1"/>
  <c r="DZ2689" i="1"/>
  <c r="DY2688" i="1"/>
  <c r="DZ2688" i="1" s="1"/>
  <c r="EA2690" i="1" l="1"/>
  <c r="DX2691" i="1"/>
  <c r="DW2692" i="1"/>
  <c r="DX2692" i="1" l="1"/>
  <c r="DW2693" i="1"/>
  <c r="DY2691" i="1"/>
  <c r="DZ2691" i="1"/>
  <c r="EA2691" i="1"/>
  <c r="DY2690" i="1"/>
  <c r="DZ2690" i="1" s="1"/>
  <c r="DW2694" i="1" l="1"/>
  <c r="DX2693" i="1"/>
  <c r="EA2692" i="1"/>
  <c r="DY2692" i="1"/>
  <c r="DZ2692" i="1"/>
  <c r="EA2693" i="1" l="1"/>
  <c r="DX2694" i="1"/>
  <c r="DW2695" i="1"/>
  <c r="DW2696" i="1" l="1"/>
  <c r="DX2695" i="1"/>
  <c r="DY2694" i="1"/>
  <c r="DZ2694" i="1" s="1"/>
  <c r="EA2694" i="1"/>
  <c r="DY2693" i="1"/>
  <c r="DZ2693" i="1" s="1"/>
  <c r="EA2695" i="1" l="1"/>
  <c r="DX2696" i="1"/>
  <c r="DW2697" i="1"/>
  <c r="DW2698" i="1" l="1"/>
  <c r="DX2697" i="1"/>
  <c r="DY2696" i="1"/>
  <c r="EA2696" i="1"/>
  <c r="DZ2696" i="1"/>
  <c r="DY2695" i="1"/>
  <c r="DZ2695" i="1" s="1"/>
  <c r="EA2697" i="1" l="1"/>
  <c r="DX2698" i="1"/>
  <c r="DW2699" i="1"/>
  <c r="DX2699" i="1" l="1"/>
  <c r="DW2700" i="1"/>
  <c r="DY2698" i="1"/>
  <c r="DZ2698" i="1"/>
  <c r="EA2698" i="1"/>
  <c r="DY2697" i="1"/>
  <c r="DZ2697" i="1" s="1"/>
  <c r="DW2701" i="1" l="1"/>
  <c r="DX2700" i="1"/>
  <c r="DY2699" i="1"/>
  <c r="DZ2699" i="1"/>
  <c r="EA2699" i="1"/>
  <c r="EA2700" i="1" l="1"/>
  <c r="DX2701" i="1"/>
  <c r="DW2702" i="1"/>
  <c r="DW2703" i="1" l="1"/>
  <c r="DX2702" i="1"/>
  <c r="EA2701" i="1"/>
  <c r="DY2701" i="1"/>
  <c r="DZ2701" i="1" s="1"/>
  <c r="DY2700" i="1"/>
  <c r="DZ2700" i="1" s="1"/>
  <c r="EA2702" i="1" l="1"/>
  <c r="DX2703" i="1"/>
  <c r="DW2704" i="1"/>
  <c r="DX2704" i="1" l="1"/>
  <c r="DW2705" i="1"/>
  <c r="DY2703" i="1"/>
  <c r="DZ2703" i="1"/>
  <c r="EA2703" i="1"/>
  <c r="DY2702" i="1"/>
  <c r="DZ2702" i="1" s="1"/>
  <c r="DW2706" i="1" l="1"/>
  <c r="DX2705" i="1"/>
  <c r="DY2704" i="1"/>
  <c r="DZ2704" i="1"/>
  <c r="EA2704" i="1"/>
  <c r="EA2705" i="1" l="1"/>
  <c r="DX2706" i="1"/>
  <c r="DW2707" i="1"/>
  <c r="DW2708" i="1" l="1"/>
  <c r="DX2707" i="1"/>
  <c r="DY2706" i="1"/>
  <c r="DZ2706" i="1" s="1"/>
  <c r="EA2706" i="1"/>
  <c r="DY2705" i="1"/>
  <c r="DZ2705" i="1" s="1"/>
  <c r="EA2707" i="1" l="1"/>
  <c r="DX2708" i="1"/>
  <c r="DW2709" i="1"/>
  <c r="DX2709" i="1" l="1"/>
  <c r="DW2710" i="1"/>
  <c r="EA2708" i="1"/>
  <c r="DY2708" i="1"/>
  <c r="DZ2708" i="1" s="1"/>
  <c r="DY2707" i="1"/>
  <c r="DZ2707" i="1" s="1"/>
  <c r="DX2710" i="1" l="1"/>
  <c r="DW2711" i="1"/>
  <c r="EA2709" i="1"/>
  <c r="DY2709" i="1"/>
  <c r="DZ2709" i="1"/>
  <c r="DX2711" i="1" l="1"/>
  <c r="DW2712" i="1"/>
  <c r="DY2710" i="1"/>
  <c r="DZ2710" i="1"/>
  <c r="EA2710" i="1"/>
  <c r="DW2713" i="1" l="1"/>
  <c r="DX2712" i="1"/>
  <c r="DY2711" i="1"/>
  <c r="EA2711" i="1"/>
  <c r="DZ2711" i="1"/>
  <c r="EA2712" i="1" l="1"/>
  <c r="DX2713" i="1"/>
  <c r="DW2714" i="1"/>
  <c r="DW2715" i="1" l="1"/>
  <c r="DX2714" i="1"/>
  <c r="EA2713" i="1"/>
  <c r="DY2713" i="1"/>
  <c r="DZ2713" i="1"/>
  <c r="DY2712" i="1"/>
  <c r="DZ2712" i="1" s="1"/>
  <c r="EA2714" i="1" l="1"/>
  <c r="DX2715" i="1"/>
  <c r="DW2716" i="1"/>
  <c r="DX2716" i="1" l="1"/>
  <c r="DW2717" i="1"/>
  <c r="DY2715" i="1"/>
  <c r="DZ2715" i="1"/>
  <c r="EA2715" i="1"/>
  <c r="DY2714" i="1"/>
  <c r="DZ2714" i="1" s="1"/>
  <c r="DW2718" i="1" l="1"/>
  <c r="DX2717" i="1"/>
  <c r="DY2716" i="1" s="1"/>
  <c r="DZ2716" i="1" s="1"/>
  <c r="EA2716" i="1"/>
  <c r="EA2717" i="1" l="1"/>
  <c r="DX2718" i="1"/>
  <c r="DW2719" i="1"/>
  <c r="DW2720" i="1" l="1"/>
  <c r="DX2719" i="1"/>
  <c r="DY2718" i="1"/>
  <c r="DZ2718" i="1" s="1"/>
  <c r="EA2718" i="1"/>
  <c r="DY2717" i="1"/>
  <c r="DZ2717" i="1" s="1"/>
  <c r="EA2719" i="1" l="1"/>
  <c r="DX2720" i="1"/>
  <c r="DW2721" i="1"/>
  <c r="DW2722" i="1" l="1"/>
  <c r="DX2721" i="1"/>
  <c r="DY2720" i="1" s="1"/>
  <c r="DZ2720" i="1" s="1"/>
  <c r="EA2720" i="1"/>
  <c r="DY2719" i="1"/>
  <c r="DZ2719" i="1" s="1"/>
  <c r="EA2721" i="1" l="1"/>
  <c r="DX2722" i="1"/>
  <c r="DW2723" i="1"/>
  <c r="DX2723" i="1" l="1"/>
  <c r="DW2724" i="1"/>
  <c r="DY2722" i="1"/>
  <c r="DZ2722" i="1"/>
  <c r="EA2722" i="1"/>
  <c r="DY2721" i="1"/>
  <c r="DZ2721" i="1" s="1"/>
  <c r="DW2725" i="1" l="1"/>
  <c r="DX2724" i="1"/>
  <c r="DY2723" i="1"/>
  <c r="DZ2723" i="1"/>
  <c r="EA2723" i="1"/>
  <c r="EA2724" i="1" l="1"/>
  <c r="DX2725" i="1"/>
  <c r="DW2726" i="1"/>
  <c r="DW2727" i="1" l="1"/>
  <c r="DX2726" i="1"/>
  <c r="EA2725" i="1"/>
  <c r="DY2725" i="1"/>
  <c r="DZ2725" i="1" s="1"/>
  <c r="DY2724" i="1"/>
  <c r="DZ2724" i="1" s="1"/>
  <c r="EA2726" i="1" l="1"/>
  <c r="DX2727" i="1"/>
  <c r="DW2728" i="1"/>
  <c r="DX2728" i="1" l="1"/>
  <c r="DW2729" i="1"/>
  <c r="DY2727" i="1"/>
  <c r="DZ2727" i="1"/>
  <c r="EA2727" i="1"/>
  <c r="DY2726" i="1"/>
  <c r="DZ2726" i="1" s="1"/>
  <c r="DW2730" i="1" l="1"/>
  <c r="DX2729" i="1"/>
  <c r="DY2728" i="1"/>
  <c r="DZ2728" i="1"/>
  <c r="EA2728" i="1"/>
  <c r="EA2729" i="1" l="1"/>
  <c r="DX2730" i="1"/>
  <c r="DW2731" i="1"/>
  <c r="DW2732" i="1" l="1"/>
  <c r="DX2731" i="1"/>
  <c r="DY2730" i="1"/>
  <c r="DZ2730" i="1" s="1"/>
  <c r="EA2730" i="1"/>
  <c r="DY2729" i="1"/>
  <c r="DZ2729" i="1" s="1"/>
  <c r="EA2731" i="1" l="1"/>
  <c r="DX2732" i="1"/>
  <c r="DW2733" i="1"/>
  <c r="DX2733" i="1" l="1"/>
  <c r="DW2734" i="1"/>
  <c r="DY2732" i="1"/>
  <c r="DZ2732" i="1"/>
  <c r="EA2732" i="1"/>
  <c r="DY2731" i="1"/>
  <c r="DZ2731" i="1" s="1"/>
  <c r="DX2734" i="1" l="1"/>
  <c r="DW2735" i="1"/>
  <c r="EA2733" i="1"/>
  <c r="DY2733" i="1"/>
  <c r="DZ2733" i="1"/>
  <c r="DX2735" i="1" l="1"/>
  <c r="DW2736" i="1"/>
  <c r="DY2734" i="1"/>
  <c r="DZ2734" i="1"/>
  <c r="EA2734" i="1"/>
  <c r="DW2737" i="1" l="1"/>
  <c r="DX2736" i="1"/>
  <c r="DY2735" i="1"/>
  <c r="DZ2735" i="1"/>
  <c r="EA2735" i="1"/>
  <c r="EA2736" i="1" l="1"/>
  <c r="DX2737" i="1"/>
  <c r="DW2738" i="1"/>
  <c r="DW2739" i="1" l="1"/>
  <c r="DX2738" i="1"/>
  <c r="EA2737" i="1"/>
  <c r="DY2737" i="1"/>
  <c r="DZ2737" i="1"/>
  <c r="DY2736" i="1"/>
  <c r="DZ2736" i="1" s="1"/>
  <c r="EA2738" i="1" l="1"/>
  <c r="DX2739" i="1"/>
  <c r="DW2740" i="1"/>
  <c r="DX2740" i="1" l="1"/>
  <c r="DW2741" i="1"/>
  <c r="DY2739" i="1"/>
  <c r="DZ2739" i="1"/>
  <c r="EA2739" i="1"/>
  <c r="DY2738" i="1"/>
  <c r="DZ2738" i="1" s="1"/>
  <c r="DW2742" i="1" l="1"/>
  <c r="DX2741" i="1"/>
  <c r="EA2740" i="1"/>
  <c r="DY2740" i="1"/>
  <c r="DZ2740" i="1"/>
  <c r="EA2741" i="1" l="1"/>
  <c r="DX2742" i="1"/>
  <c r="DW2743" i="1"/>
  <c r="DW2744" i="1" l="1"/>
  <c r="DX2743" i="1"/>
  <c r="DY2742" i="1"/>
  <c r="DZ2742" i="1" s="1"/>
  <c r="EA2742" i="1"/>
  <c r="DY2741" i="1"/>
  <c r="DZ2741" i="1" s="1"/>
  <c r="EA2743" i="1" l="1"/>
  <c r="DX2744" i="1"/>
  <c r="DW2745" i="1"/>
  <c r="DW2746" i="1" l="1"/>
  <c r="DX2745" i="1"/>
  <c r="DY2744" i="1"/>
  <c r="EA2744" i="1"/>
  <c r="DZ2744" i="1"/>
  <c r="DY2743" i="1"/>
  <c r="DZ2743" i="1" s="1"/>
  <c r="EA2745" i="1" l="1"/>
  <c r="DX2746" i="1"/>
  <c r="DW2747" i="1"/>
  <c r="DX2747" i="1" l="1"/>
  <c r="DW2748" i="1"/>
  <c r="DY2746" i="1"/>
  <c r="DZ2746" i="1"/>
  <c r="EA2746" i="1"/>
  <c r="DY2745" i="1"/>
  <c r="DZ2745" i="1" s="1"/>
  <c r="DW2749" i="1" l="1"/>
  <c r="DX2748" i="1"/>
  <c r="DY2747" i="1"/>
  <c r="DZ2747" i="1"/>
  <c r="EA2747" i="1"/>
  <c r="EA2748" i="1" l="1"/>
  <c r="DX2749" i="1"/>
  <c r="DW2750" i="1"/>
  <c r="DW2751" i="1" l="1"/>
  <c r="DX2750" i="1"/>
  <c r="EA2749" i="1"/>
  <c r="DY2749" i="1"/>
  <c r="DZ2749" i="1" s="1"/>
  <c r="DY2748" i="1"/>
  <c r="DZ2748" i="1" s="1"/>
  <c r="EA2750" i="1" l="1"/>
  <c r="DX2751" i="1"/>
  <c r="DW2752" i="1"/>
  <c r="DX2752" i="1" l="1"/>
  <c r="DY2751" i="1" s="1"/>
  <c r="DZ2751" i="1" s="1"/>
  <c r="DW2753" i="1"/>
  <c r="EA2751" i="1"/>
  <c r="DY2750" i="1"/>
  <c r="DZ2750" i="1" s="1"/>
  <c r="DW2754" i="1" l="1"/>
  <c r="DX2753" i="1"/>
  <c r="DY2752" i="1" s="1"/>
  <c r="DZ2752" i="1" s="1"/>
  <c r="EA2752" i="1"/>
  <c r="EA2753" i="1" l="1"/>
  <c r="DW2755" i="1"/>
  <c r="DX2754" i="1"/>
  <c r="EA2754" i="1" l="1"/>
  <c r="DW2756" i="1"/>
  <c r="DX2755" i="1"/>
  <c r="DY2753" i="1"/>
  <c r="DZ2753" i="1" s="1"/>
  <c r="EA2755" i="1" l="1"/>
  <c r="DX2756" i="1"/>
  <c r="DW2757" i="1"/>
  <c r="DY2754" i="1"/>
  <c r="DZ2754" i="1" s="1"/>
  <c r="DX2757" i="1" l="1"/>
  <c r="DW2758" i="1"/>
  <c r="DY2756" i="1"/>
  <c r="DZ2756" i="1"/>
  <c r="EA2756" i="1"/>
  <c r="DY2755" i="1"/>
  <c r="DZ2755" i="1" s="1"/>
  <c r="DX2758" i="1" l="1"/>
  <c r="DW2759" i="1"/>
  <c r="EA2757" i="1"/>
  <c r="DY2757" i="1"/>
  <c r="DZ2757" i="1"/>
  <c r="DX2759" i="1" l="1"/>
  <c r="DW2760" i="1"/>
  <c r="DY2758" i="1"/>
  <c r="DZ2758" i="1"/>
  <c r="EA2758" i="1"/>
  <c r="DW2761" i="1" l="1"/>
  <c r="DX2760" i="1"/>
  <c r="DY2759" i="1"/>
  <c r="EA2759" i="1"/>
  <c r="DZ2759" i="1"/>
  <c r="EA2760" i="1" l="1"/>
  <c r="DX2761" i="1"/>
  <c r="DW2762" i="1"/>
  <c r="DW2763" i="1" l="1"/>
  <c r="DX2762" i="1"/>
  <c r="EA2761" i="1"/>
  <c r="DY2761" i="1"/>
  <c r="DZ2761" i="1"/>
  <c r="DY2760" i="1"/>
  <c r="DZ2760" i="1" s="1"/>
  <c r="EA2762" i="1" l="1"/>
  <c r="DX2763" i="1"/>
  <c r="DW2764" i="1"/>
  <c r="DX2764" i="1" l="1"/>
  <c r="DW2765" i="1"/>
  <c r="DY2763" i="1"/>
  <c r="DZ2763" i="1"/>
  <c r="EA2763" i="1"/>
  <c r="DY2762" i="1"/>
  <c r="DZ2762" i="1" s="1"/>
  <c r="DW2766" i="1" l="1"/>
  <c r="DX2765" i="1"/>
  <c r="EA2764" i="1"/>
  <c r="DY2764" i="1"/>
  <c r="DZ2764" i="1"/>
  <c r="EA2765" i="1" l="1"/>
  <c r="DX2766" i="1"/>
  <c r="DW2767" i="1"/>
  <c r="DW2768" i="1" l="1"/>
  <c r="DX2767" i="1"/>
  <c r="DY2766" i="1"/>
  <c r="DZ2766" i="1" s="1"/>
  <c r="EA2766" i="1"/>
  <c r="DY2765" i="1"/>
  <c r="DZ2765" i="1" s="1"/>
  <c r="EA2767" i="1" l="1"/>
  <c r="DX2768" i="1"/>
  <c r="DW2769" i="1"/>
  <c r="DW2770" i="1" l="1"/>
  <c r="DX2769" i="1"/>
  <c r="DY2768" i="1" s="1"/>
  <c r="DZ2768" i="1" s="1"/>
  <c r="EA2768" i="1"/>
  <c r="DY2767" i="1"/>
  <c r="DZ2767" i="1" s="1"/>
  <c r="EA2769" i="1" l="1"/>
  <c r="DX2770" i="1"/>
  <c r="DW2771" i="1"/>
  <c r="DX2771" i="1" l="1"/>
  <c r="DW2772" i="1"/>
  <c r="DY2770" i="1"/>
  <c r="DZ2770" i="1" s="1"/>
  <c r="EA2770" i="1"/>
  <c r="DY2769" i="1"/>
  <c r="DZ2769" i="1" s="1"/>
  <c r="DW2773" i="1" l="1"/>
  <c r="DX2772" i="1"/>
  <c r="DY2771" i="1"/>
  <c r="DZ2771" i="1"/>
  <c r="EA2771" i="1"/>
  <c r="EA2772" i="1" l="1"/>
  <c r="DX2773" i="1"/>
  <c r="DW2774" i="1"/>
  <c r="DW2775" i="1" l="1"/>
  <c r="DX2774" i="1"/>
  <c r="EA2773" i="1"/>
  <c r="DY2773" i="1"/>
  <c r="DZ2773" i="1" s="1"/>
  <c r="DY2772" i="1"/>
  <c r="DZ2772" i="1" s="1"/>
  <c r="EA2774" i="1" l="1"/>
  <c r="DX2775" i="1"/>
  <c r="DW2776" i="1"/>
  <c r="DX2776" i="1" l="1"/>
  <c r="DW2777" i="1"/>
  <c r="DY2775" i="1"/>
  <c r="DZ2775" i="1"/>
  <c r="EA2775" i="1"/>
  <c r="DY2774" i="1"/>
  <c r="DZ2774" i="1" s="1"/>
  <c r="DW2778" i="1" l="1"/>
  <c r="DX2777" i="1"/>
  <c r="DY2776" i="1"/>
  <c r="DZ2776" i="1"/>
  <c r="EA2776" i="1"/>
  <c r="EA2777" i="1" l="1"/>
  <c r="DW2779" i="1"/>
  <c r="DX2778" i="1"/>
  <c r="EA2778" i="1" l="1"/>
  <c r="DW2780" i="1"/>
  <c r="DX2779" i="1"/>
  <c r="DY2777" i="1"/>
  <c r="DZ2777" i="1" s="1"/>
  <c r="EA2779" i="1" l="1"/>
  <c r="DX2780" i="1"/>
  <c r="DW2781" i="1"/>
  <c r="DY2778" i="1"/>
  <c r="DZ2778" i="1" s="1"/>
  <c r="DX2781" i="1" l="1"/>
  <c r="DW2782" i="1"/>
  <c r="DY2780" i="1"/>
  <c r="DZ2780" i="1"/>
  <c r="EA2780" i="1"/>
  <c r="DY2779" i="1"/>
  <c r="DZ2779" i="1" s="1"/>
  <c r="DX2782" i="1" l="1"/>
  <c r="DW2783" i="1"/>
  <c r="EA2781" i="1"/>
  <c r="DY2781" i="1"/>
  <c r="DZ2781" i="1"/>
  <c r="DX2783" i="1" l="1"/>
  <c r="DW2784" i="1"/>
  <c r="DY2782" i="1"/>
  <c r="DZ2782" i="1"/>
  <c r="EA2782" i="1"/>
  <c r="DW2785" i="1" l="1"/>
  <c r="DX2784" i="1"/>
  <c r="DY2783" i="1"/>
  <c r="DZ2783" i="1"/>
  <c r="EA2783" i="1"/>
  <c r="EA2784" i="1" l="1"/>
  <c r="DX2785" i="1"/>
  <c r="DW2786" i="1"/>
  <c r="DW2787" i="1" l="1"/>
  <c r="DX2786" i="1"/>
  <c r="EA2785" i="1"/>
  <c r="DY2785" i="1"/>
  <c r="DZ2785" i="1"/>
  <c r="DY2784" i="1"/>
  <c r="DZ2784" i="1" s="1"/>
  <c r="EA2786" i="1" l="1"/>
  <c r="DX2787" i="1"/>
  <c r="DW2788" i="1"/>
  <c r="DX2788" i="1" l="1"/>
  <c r="DY2787" i="1" s="1"/>
  <c r="DZ2787" i="1" s="1"/>
  <c r="DW2789" i="1"/>
  <c r="EA2787" i="1"/>
  <c r="DY2786" i="1"/>
  <c r="DZ2786" i="1" s="1"/>
  <c r="DW2790" i="1" l="1"/>
  <c r="DX2789" i="1"/>
  <c r="EA2788" i="1"/>
  <c r="DY2788" i="1"/>
  <c r="DZ2788" i="1"/>
  <c r="EA2789" i="1" l="1"/>
  <c r="DX2790" i="1"/>
  <c r="DW2791" i="1"/>
  <c r="DW2792" i="1" l="1"/>
  <c r="DX2791" i="1"/>
  <c r="DY2790" i="1" s="1"/>
  <c r="DZ2790" i="1" s="1"/>
  <c r="EA2790" i="1"/>
  <c r="DY2789" i="1"/>
  <c r="DZ2789" i="1" s="1"/>
  <c r="EA2791" i="1" l="1"/>
  <c r="DX2792" i="1"/>
  <c r="DW2793" i="1"/>
  <c r="DW2794" i="1" l="1"/>
  <c r="DX2793" i="1"/>
  <c r="DY2792" i="1"/>
  <c r="EA2792" i="1"/>
  <c r="DZ2792" i="1"/>
  <c r="DY2791" i="1"/>
  <c r="DZ2791" i="1" s="1"/>
  <c r="EA2793" i="1" l="1"/>
  <c r="DX2794" i="1"/>
  <c r="DY2793" i="1" s="1"/>
  <c r="DZ2793" i="1" s="1"/>
  <c r="DW2795" i="1"/>
  <c r="DX2795" i="1" l="1"/>
  <c r="DW2796" i="1"/>
  <c r="DY2794" i="1"/>
  <c r="DZ2794" i="1"/>
  <c r="EA2794" i="1"/>
  <c r="DW2797" i="1" l="1"/>
  <c r="DX2796" i="1"/>
  <c r="DY2795" i="1" s="1"/>
  <c r="DZ2795" i="1" s="1"/>
  <c r="EA2795" i="1"/>
  <c r="EA2796" i="1" l="1"/>
  <c r="DX2797" i="1"/>
  <c r="DW2798" i="1"/>
  <c r="EA2797" i="1" l="1"/>
  <c r="DY2796" i="1"/>
  <c r="DZ2796" i="1" s="1"/>
  <c r="DW2799" i="1"/>
  <c r="DX2798" i="1"/>
  <c r="DY2797" i="1" s="1"/>
  <c r="DZ2797" i="1" s="1"/>
  <c r="EA2798" i="1" l="1"/>
  <c r="DX2799" i="1"/>
  <c r="DW2800" i="1"/>
  <c r="EA2799" i="1" l="1"/>
  <c r="DY2798" i="1"/>
  <c r="DZ2798" i="1" s="1"/>
  <c r="DX2800" i="1"/>
  <c r="DW2801" i="1"/>
  <c r="DW2802" i="1" l="1"/>
  <c r="DX2801" i="1"/>
  <c r="EA2800" i="1"/>
  <c r="DY2800" i="1"/>
  <c r="DZ2800" i="1" s="1"/>
  <c r="DY2799" i="1"/>
  <c r="DZ2799" i="1" s="1"/>
  <c r="EA2801" i="1" l="1"/>
  <c r="DW2803" i="1"/>
  <c r="DX2802" i="1"/>
  <c r="EA2802" i="1" l="1"/>
  <c r="DW2804" i="1"/>
  <c r="DX2803" i="1"/>
  <c r="DY2802" i="1" s="1"/>
  <c r="DZ2802" i="1" s="1"/>
  <c r="DY2801" i="1"/>
  <c r="DZ2801" i="1" s="1"/>
  <c r="DX2804" i="1" l="1"/>
  <c r="DW2805" i="1"/>
  <c r="EA2803" i="1"/>
  <c r="DY2803" i="1"/>
  <c r="DZ2803" i="1" s="1"/>
  <c r="DX2805" i="1" l="1"/>
  <c r="DW2806" i="1"/>
  <c r="DY2804" i="1"/>
  <c r="DZ2804" i="1"/>
  <c r="EA2804" i="1"/>
  <c r="DX2806" i="1" l="1"/>
  <c r="DW2807" i="1"/>
  <c r="EA2805" i="1"/>
  <c r="DY2805" i="1"/>
  <c r="DZ2805" i="1"/>
  <c r="DX2807" i="1" l="1"/>
  <c r="DY2806" i="1" s="1"/>
  <c r="DZ2806" i="1" s="1"/>
  <c r="DW2808" i="1"/>
  <c r="EA2806" i="1"/>
  <c r="DW2809" i="1" l="1"/>
  <c r="DX2808" i="1"/>
  <c r="DY2807" i="1"/>
  <c r="DZ2807" i="1" s="1"/>
  <c r="EA2807" i="1"/>
  <c r="EA2808" i="1" l="1"/>
  <c r="DX2809" i="1"/>
  <c r="DW2810" i="1"/>
  <c r="DW2811" i="1" l="1"/>
  <c r="DX2810" i="1"/>
  <c r="EA2809" i="1"/>
  <c r="DY2809" i="1"/>
  <c r="DZ2809" i="1"/>
  <c r="DY2808" i="1"/>
  <c r="DZ2808" i="1" s="1"/>
  <c r="EA2810" i="1" l="1"/>
  <c r="DX2811" i="1"/>
  <c r="DW2812" i="1"/>
  <c r="EA2811" i="1" l="1"/>
  <c r="DY2810" i="1"/>
  <c r="DZ2810" i="1" s="1"/>
  <c r="DX2812" i="1"/>
  <c r="DW2813" i="1"/>
  <c r="DW2814" i="1" l="1"/>
  <c r="DX2813" i="1"/>
  <c r="EA2812" i="1"/>
  <c r="DY2812" i="1"/>
  <c r="DZ2812" i="1"/>
  <c r="DY2811" i="1"/>
  <c r="DZ2811" i="1" s="1"/>
  <c r="EA2813" i="1" l="1"/>
  <c r="DX2814" i="1"/>
  <c r="DW2815" i="1"/>
  <c r="EA2814" i="1" l="1"/>
  <c r="DY2813" i="1"/>
  <c r="DZ2813" i="1" s="1"/>
  <c r="DW2816" i="1"/>
  <c r="DX2815" i="1"/>
  <c r="EA2815" i="1" l="1"/>
  <c r="DW2817" i="1"/>
  <c r="DX2816" i="1"/>
  <c r="DY2814" i="1"/>
  <c r="DZ2814" i="1" s="1"/>
  <c r="EA2816" i="1" l="1"/>
  <c r="DY2815" i="1"/>
  <c r="DZ2815" i="1" s="1"/>
  <c r="DW2818" i="1"/>
  <c r="DX2817" i="1"/>
  <c r="EA2817" i="1" l="1"/>
  <c r="DX2818" i="1"/>
  <c r="DW2819" i="1"/>
  <c r="DY2816" i="1"/>
  <c r="DZ2816" i="1" s="1"/>
  <c r="EA2818" i="1" l="1"/>
  <c r="DY2817" i="1"/>
  <c r="DZ2817" i="1" s="1"/>
  <c r="DX2819" i="1"/>
  <c r="DY2818" i="1" s="1"/>
  <c r="DZ2818" i="1" s="1"/>
  <c r="DW2820" i="1"/>
  <c r="DW2821" i="1" l="1"/>
  <c r="DX2820" i="1"/>
  <c r="DY2819" i="1" s="1"/>
  <c r="DZ2819" i="1" s="1"/>
  <c r="EA2819" i="1"/>
  <c r="EA2820" i="1" l="1"/>
  <c r="DX2821" i="1"/>
  <c r="DW2822" i="1"/>
  <c r="EA2821" i="1" l="1"/>
  <c r="DY2820" i="1"/>
  <c r="DZ2820" i="1" s="1"/>
  <c r="DW2823" i="1"/>
  <c r="DX2822" i="1"/>
  <c r="EA2822" i="1" l="1"/>
  <c r="DX2823" i="1"/>
  <c r="DW2824" i="1"/>
  <c r="DY2821" i="1"/>
  <c r="DZ2821" i="1" s="1"/>
  <c r="EA2823" i="1" l="1"/>
  <c r="DY2822" i="1"/>
  <c r="DZ2822" i="1" s="1"/>
  <c r="DW2825" i="1"/>
  <c r="DX2824" i="1"/>
  <c r="EA2824" i="1" l="1"/>
  <c r="DY2823" i="1"/>
  <c r="DZ2823" i="1" s="1"/>
  <c r="DX2825" i="1"/>
  <c r="DW2826" i="1"/>
  <c r="DW2827" i="1" l="1"/>
  <c r="DX2826" i="1"/>
  <c r="EA2825" i="1"/>
  <c r="DY2825" i="1"/>
  <c r="DZ2825" i="1" s="1"/>
  <c r="DY2824" i="1"/>
  <c r="DZ2824" i="1" s="1"/>
  <c r="EA2826" i="1" l="1"/>
  <c r="DX2827" i="1"/>
  <c r="DW2828" i="1"/>
  <c r="EA2827" i="1" l="1"/>
  <c r="DX2828" i="1"/>
  <c r="DW2829" i="1"/>
  <c r="DY2826" i="1"/>
  <c r="DZ2826" i="1" s="1"/>
  <c r="EA2828" i="1" l="1"/>
  <c r="DY2827" i="1"/>
  <c r="DZ2827" i="1" s="1"/>
  <c r="DX2829" i="1"/>
  <c r="DW2830" i="1"/>
  <c r="DW2831" i="1" l="1"/>
  <c r="DX2830" i="1"/>
  <c r="EA2829" i="1"/>
  <c r="DY2829" i="1"/>
  <c r="DZ2829" i="1"/>
  <c r="DY2828" i="1"/>
  <c r="DZ2828" i="1" s="1"/>
  <c r="EA2830" i="1" l="1"/>
  <c r="DX2831" i="1"/>
  <c r="DW2832" i="1"/>
  <c r="DW2833" i="1" l="1"/>
  <c r="DX2832" i="1"/>
  <c r="DY2831" i="1"/>
  <c r="DZ2831" i="1"/>
  <c r="EA2831" i="1"/>
  <c r="DY2830" i="1"/>
  <c r="DZ2830" i="1" s="1"/>
  <c r="EA2832" i="1" l="1"/>
  <c r="DX2833" i="1"/>
  <c r="DW2834" i="1"/>
  <c r="DW2835" i="1" l="1"/>
  <c r="DX2834" i="1"/>
  <c r="DY2833" i="1"/>
  <c r="DZ2833" i="1" s="1"/>
  <c r="EA2833" i="1"/>
  <c r="DY2832" i="1"/>
  <c r="DZ2832" i="1" s="1"/>
  <c r="EA2834" i="1" l="1"/>
  <c r="DX2835" i="1"/>
  <c r="DW2836" i="1"/>
  <c r="DW2837" i="1" l="1"/>
  <c r="DX2836" i="1"/>
  <c r="DY2835" i="1"/>
  <c r="DZ2835" i="1"/>
  <c r="EA2835" i="1"/>
  <c r="DY2834" i="1"/>
  <c r="DZ2834" i="1" s="1"/>
  <c r="EA2836" i="1" l="1"/>
  <c r="DW2838" i="1"/>
  <c r="DX2837" i="1"/>
  <c r="EA2837" i="1" l="1"/>
  <c r="DX2838" i="1"/>
  <c r="DW2839" i="1"/>
  <c r="DY2836" i="1"/>
  <c r="DZ2836" i="1" s="1"/>
  <c r="DW2840" i="1" l="1"/>
  <c r="DX2839" i="1"/>
  <c r="EA2838" i="1"/>
  <c r="DY2838" i="1"/>
  <c r="DZ2838" i="1" s="1"/>
  <c r="DY2837" i="1"/>
  <c r="DZ2837" i="1" s="1"/>
  <c r="EA2839" i="1" l="1"/>
  <c r="DW2841" i="1"/>
  <c r="DX2840" i="1"/>
  <c r="EA2840" i="1" l="1"/>
  <c r="DX2841" i="1"/>
  <c r="DW2842" i="1"/>
  <c r="DY2839" i="1"/>
  <c r="DZ2839" i="1" s="1"/>
  <c r="DW2843" i="1" l="1"/>
  <c r="DX2842" i="1"/>
  <c r="EA2841" i="1"/>
  <c r="DY2841" i="1"/>
  <c r="DZ2841" i="1" s="1"/>
  <c r="DY2840" i="1"/>
  <c r="DZ2840" i="1" s="1"/>
  <c r="EA2842" i="1" l="1"/>
  <c r="DW2844" i="1"/>
  <c r="DX2843" i="1"/>
  <c r="EA2843" i="1" l="1"/>
  <c r="DW2845" i="1"/>
  <c r="DX2844" i="1"/>
  <c r="DY2842" i="1"/>
  <c r="DZ2842" i="1" s="1"/>
  <c r="EA2844" i="1" l="1"/>
  <c r="DX2845" i="1"/>
  <c r="DW2846" i="1"/>
  <c r="DY2843" i="1"/>
  <c r="DZ2843" i="1" s="1"/>
  <c r="DW2847" i="1" l="1"/>
  <c r="DX2846" i="1"/>
  <c r="EA2845" i="1"/>
  <c r="DY2845" i="1"/>
  <c r="DZ2845" i="1" s="1"/>
  <c r="DY2844" i="1"/>
  <c r="DZ2844" i="1" s="1"/>
  <c r="EA2846" i="1" l="1"/>
  <c r="DW2848" i="1"/>
  <c r="DX2847" i="1"/>
  <c r="EA2847" i="1" l="1"/>
  <c r="DW2849" i="1"/>
  <c r="DX2848" i="1"/>
  <c r="DY2846" i="1"/>
  <c r="DZ2846" i="1" s="1"/>
  <c r="EA2848" i="1" l="1"/>
  <c r="DX2849" i="1"/>
  <c r="DW2850" i="1"/>
  <c r="DY2847" i="1"/>
  <c r="DZ2847" i="1" s="1"/>
  <c r="DX2850" i="1" l="1"/>
  <c r="DW2851" i="1"/>
  <c r="EA2849" i="1"/>
  <c r="DY2849" i="1"/>
  <c r="DZ2849" i="1" s="1"/>
  <c r="DY2848" i="1"/>
  <c r="DZ2848" i="1" s="1"/>
  <c r="DW2852" i="1" l="1"/>
  <c r="DX2851" i="1"/>
  <c r="DY2850" i="1" s="1"/>
  <c r="DZ2850" i="1" s="1"/>
  <c r="EA2850" i="1"/>
  <c r="EA2851" i="1" l="1"/>
  <c r="DW2853" i="1"/>
  <c r="DX2852" i="1"/>
  <c r="EA2852" i="1" l="1"/>
  <c r="DX2853" i="1"/>
  <c r="DW2854" i="1"/>
  <c r="DY2851" i="1"/>
  <c r="DZ2851" i="1" s="1"/>
  <c r="DX2854" i="1" l="1"/>
  <c r="DW2855" i="1"/>
  <c r="EA2853" i="1"/>
  <c r="DY2853" i="1"/>
  <c r="DZ2853" i="1"/>
  <c r="DY2852" i="1"/>
  <c r="DZ2852" i="1" s="1"/>
  <c r="DX2855" i="1" l="1"/>
  <c r="DY2854" i="1" s="1"/>
  <c r="DZ2854" i="1" s="1"/>
  <c r="DW2856" i="1"/>
  <c r="EA2854" i="1"/>
  <c r="DW2857" i="1" l="1"/>
  <c r="DX2856" i="1"/>
  <c r="DY2855" i="1" s="1"/>
  <c r="DZ2855" i="1" s="1"/>
  <c r="EA2855" i="1"/>
  <c r="EA2856" i="1" l="1"/>
  <c r="DX2857" i="1"/>
  <c r="DW2858" i="1"/>
  <c r="DW2859" i="1" l="1"/>
  <c r="DX2858" i="1"/>
  <c r="EA2857" i="1"/>
  <c r="DY2857" i="1"/>
  <c r="DZ2857" i="1"/>
  <c r="DY2856" i="1"/>
  <c r="DZ2856" i="1" s="1"/>
  <c r="EA2858" i="1" l="1"/>
  <c r="DX2859" i="1"/>
  <c r="DW2860" i="1"/>
  <c r="DX2860" i="1" l="1"/>
  <c r="DW2861" i="1"/>
  <c r="DY2859" i="1"/>
  <c r="DZ2859" i="1"/>
  <c r="EA2859" i="1"/>
  <c r="DY2858" i="1"/>
  <c r="DZ2858" i="1" s="1"/>
  <c r="DW2862" i="1" l="1"/>
  <c r="DX2861" i="1"/>
  <c r="EA2860" i="1"/>
  <c r="DY2860" i="1"/>
  <c r="DZ2860" i="1"/>
  <c r="EA2861" i="1" l="1"/>
  <c r="DX2862" i="1"/>
  <c r="DW2863" i="1"/>
  <c r="DW2864" i="1" l="1"/>
  <c r="DX2863" i="1"/>
  <c r="DY2862" i="1" s="1"/>
  <c r="DZ2862" i="1" s="1"/>
  <c r="EA2862" i="1"/>
  <c r="DY2861" i="1"/>
  <c r="DZ2861" i="1" s="1"/>
  <c r="EA2863" i="1" l="1"/>
  <c r="DX2864" i="1"/>
  <c r="DW2865" i="1"/>
  <c r="DW2866" i="1" l="1"/>
  <c r="DX2865" i="1"/>
  <c r="EA2864" i="1"/>
  <c r="DY2863" i="1"/>
  <c r="DZ2863" i="1" s="1"/>
  <c r="EA2865" i="1" l="1"/>
  <c r="DY2864" i="1"/>
  <c r="DZ2864" i="1" s="1"/>
  <c r="DX2866" i="1"/>
  <c r="DW2867" i="1"/>
  <c r="DX2867" i="1" l="1"/>
  <c r="DW2868" i="1"/>
  <c r="DY2866" i="1"/>
  <c r="DZ2866" i="1"/>
  <c r="EA2866" i="1"/>
  <c r="DY2865" i="1"/>
  <c r="DZ2865" i="1" s="1"/>
  <c r="DW2869" i="1" l="1"/>
  <c r="DX2868" i="1"/>
  <c r="DY2867" i="1" s="1"/>
  <c r="DZ2867" i="1" s="1"/>
  <c r="EA2867" i="1"/>
  <c r="EA2868" i="1" l="1"/>
  <c r="DX2869" i="1"/>
  <c r="DW2870" i="1"/>
  <c r="DW2871" i="1" l="1"/>
  <c r="DX2870" i="1"/>
  <c r="EA2869" i="1"/>
  <c r="DY2869" i="1"/>
  <c r="DZ2869" i="1" s="1"/>
  <c r="DY2868" i="1"/>
  <c r="DZ2868" i="1" s="1"/>
  <c r="EA2870" i="1" l="1"/>
  <c r="DX2871" i="1"/>
  <c r="DW2872" i="1"/>
  <c r="DX2872" i="1" l="1"/>
  <c r="DW2873" i="1"/>
  <c r="DY2871" i="1"/>
  <c r="DZ2871" i="1"/>
  <c r="EA2871" i="1"/>
  <c r="DY2870" i="1"/>
  <c r="DZ2870" i="1" s="1"/>
  <c r="DW2874" i="1" l="1"/>
  <c r="DX2873" i="1"/>
  <c r="DY2872" i="1" s="1"/>
  <c r="DZ2872" i="1" s="1"/>
  <c r="EA2872" i="1"/>
  <c r="EA2873" i="1" l="1"/>
  <c r="DW2875" i="1"/>
  <c r="DX2874" i="1"/>
  <c r="EA2874" i="1" l="1"/>
  <c r="DW2876" i="1"/>
  <c r="DX2875" i="1"/>
  <c r="DY2873" i="1"/>
  <c r="DZ2873" i="1" s="1"/>
  <c r="EA2875" i="1" l="1"/>
  <c r="DX2876" i="1"/>
  <c r="DW2877" i="1"/>
  <c r="DY2874" i="1"/>
  <c r="DZ2874" i="1" s="1"/>
  <c r="DX2877" i="1" l="1"/>
  <c r="DW2878" i="1"/>
  <c r="DY2876" i="1"/>
  <c r="DZ2876" i="1"/>
  <c r="EA2876" i="1"/>
  <c r="DY2875" i="1"/>
  <c r="DZ2875" i="1" s="1"/>
  <c r="DX2878" i="1" l="1"/>
  <c r="DW2879" i="1"/>
  <c r="EA2877" i="1"/>
  <c r="DY2877" i="1"/>
  <c r="DZ2877" i="1" s="1"/>
  <c r="DX2879" i="1" l="1"/>
  <c r="DW2880" i="1"/>
  <c r="DY2878" i="1"/>
  <c r="DZ2878" i="1"/>
  <c r="EA2878" i="1"/>
  <c r="DW2881" i="1" l="1"/>
  <c r="DX2880" i="1"/>
  <c r="DY2879" i="1" s="1"/>
  <c r="DZ2879" i="1" s="1"/>
  <c r="EA2879" i="1"/>
  <c r="EA2880" i="1" l="1"/>
  <c r="DX2881" i="1"/>
  <c r="DW2882" i="1"/>
  <c r="DW2883" i="1" l="1"/>
  <c r="DX2882" i="1"/>
  <c r="EA2881" i="1"/>
  <c r="DY2881" i="1"/>
  <c r="DZ2881" i="1"/>
  <c r="DY2880" i="1"/>
  <c r="DZ2880" i="1" s="1"/>
  <c r="EA2882" i="1" l="1"/>
  <c r="DX2883" i="1"/>
  <c r="DW2884" i="1"/>
  <c r="DX2884" i="1" l="1"/>
  <c r="DW2885" i="1"/>
  <c r="DY2883" i="1"/>
  <c r="DZ2883" i="1"/>
  <c r="EA2883" i="1"/>
  <c r="DY2882" i="1"/>
  <c r="DZ2882" i="1" s="1"/>
  <c r="DW2886" i="1" l="1"/>
  <c r="DX2885" i="1"/>
  <c r="EA2884" i="1"/>
  <c r="DY2884" i="1"/>
  <c r="DZ2884" i="1" s="1"/>
  <c r="EA2885" i="1" l="1"/>
  <c r="DX2886" i="1"/>
  <c r="DW2887" i="1"/>
  <c r="DW2888" i="1" l="1"/>
  <c r="DX2887" i="1"/>
  <c r="DY2886" i="1"/>
  <c r="DZ2886" i="1" s="1"/>
  <c r="EA2886" i="1"/>
  <c r="DY2885" i="1"/>
  <c r="DZ2885" i="1" s="1"/>
  <c r="EA2887" i="1" l="1"/>
  <c r="DX2888" i="1"/>
  <c r="DW2889" i="1"/>
  <c r="DX2889" i="1" l="1"/>
  <c r="DW2890" i="1"/>
  <c r="DY2888" i="1"/>
  <c r="DZ2888" i="1" s="1"/>
  <c r="EA2888" i="1"/>
  <c r="DY2887" i="1"/>
  <c r="DZ2887" i="1" s="1"/>
  <c r="DW2891" i="1" l="1"/>
  <c r="DX2890" i="1"/>
  <c r="EA2889" i="1"/>
  <c r="DY2889" i="1"/>
  <c r="DZ2889" i="1" s="1"/>
  <c r="EA2890" i="1" l="1"/>
  <c r="DW2892" i="1"/>
  <c r="DX2891" i="1"/>
  <c r="EA2891" i="1" l="1"/>
  <c r="DW2893" i="1"/>
  <c r="DX2892" i="1"/>
  <c r="DY2890" i="1"/>
  <c r="DZ2890" i="1" s="1"/>
  <c r="EA2892" i="1" l="1"/>
  <c r="DW2894" i="1"/>
  <c r="DX2893" i="1"/>
  <c r="DY2891" i="1"/>
  <c r="DZ2891" i="1" s="1"/>
  <c r="EA2893" i="1" l="1"/>
  <c r="DX2894" i="1"/>
  <c r="DW2895" i="1"/>
  <c r="DY2892" i="1"/>
  <c r="DZ2892" i="1" s="1"/>
  <c r="DW2896" i="1" l="1"/>
  <c r="DX2895" i="1"/>
  <c r="DY2894" i="1" s="1"/>
  <c r="DZ2894" i="1" s="1"/>
  <c r="EA2894" i="1"/>
  <c r="DY2893" i="1"/>
  <c r="DZ2893" i="1" s="1"/>
  <c r="EA2895" i="1" l="1"/>
  <c r="DX2896" i="1"/>
  <c r="DW2897" i="1"/>
  <c r="DX2897" i="1" l="1"/>
  <c r="DW2898" i="1"/>
  <c r="EA2896" i="1"/>
  <c r="DY2896" i="1"/>
  <c r="DZ2896" i="1" s="1"/>
  <c r="DY2895" i="1"/>
  <c r="DZ2895" i="1" s="1"/>
  <c r="DX2898" i="1" l="1"/>
  <c r="DW2899" i="1"/>
  <c r="EA2897" i="1"/>
  <c r="DY2897" i="1"/>
  <c r="DZ2897" i="1"/>
  <c r="DW2900" i="1" l="1"/>
  <c r="DX2899" i="1"/>
  <c r="DY2898" i="1"/>
  <c r="DZ2898" i="1" s="1"/>
  <c r="EA2898" i="1"/>
  <c r="EA2899" i="1" l="1"/>
  <c r="DX2900" i="1"/>
  <c r="DW2901" i="1"/>
  <c r="DW2902" i="1" l="1"/>
  <c r="DX2901" i="1"/>
  <c r="DY2900" i="1" s="1"/>
  <c r="DZ2900" i="1" s="1"/>
  <c r="EA2900" i="1"/>
  <c r="DY2899" i="1"/>
  <c r="DZ2899" i="1" s="1"/>
  <c r="EA2901" i="1" l="1"/>
  <c r="DX2902" i="1"/>
  <c r="DW2903" i="1"/>
  <c r="DX2903" i="1" l="1"/>
  <c r="DY2902" i="1" s="1"/>
  <c r="DZ2902" i="1" s="1"/>
  <c r="DW2904" i="1"/>
  <c r="EA2902" i="1"/>
  <c r="DY2901" i="1"/>
  <c r="DZ2901" i="1" s="1"/>
  <c r="DW2905" i="1" l="1"/>
  <c r="DX2904" i="1"/>
  <c r="DY2903" i="1" s="1"/>
  <c r="DZ2903" i="1" s="1"/>
  <c r="EA2903" i="1"/>
  <c r="EA2904" i="1" l="1"/>
  <c r="DX2905" i="1"/>
  <c r="DW2906" i="1"/>
  <c r="DX2906" i="1" l="1"/>
  <c r="DW2907" i="1"/>
  <c r="DY2905" i="1"/>
  <c r="DZ2905" i="1"/>
  <c r="EA2905" i="1"/>
  <c r="DY2904" i="1"/>
  <c r="DZ2904" i="1" s="1"/>
  <c r="DW2908" i="1" l="1"/>
  <c r="DX2907" i="1"/>
  <c r="EA2906" i="1"/>
  <c r="DY2906" i="1"/>
  <c r="DZ2906" i="1" s="1"/>
  <c r="EA2907" i="1" l="1"/>
  <c r="DX2908" i="1"/>
  <c r="DW2909" i="1"/>
  <c r="DW2910" i="1" l="1"/>
  <c r="DX2909" i="1"/>
  <c r="DY2908" i="1"/>
  <c r="DZ2908" i="1"/>
  <c r="EA2908" i="1"/>
  <c r="DY2907" i="1"/>
  <c r="DZ2907" i="1" s="1"/>
  <c r="EA2909" i="1" l="1"/>
  <c r="DX2910" i="1"/>
  <c r="DW2911" i="1"/>
  <c r="DX2911" i="1" l="1"/>
  <c r="DW2912" i="1"/>
  <c r="DY2910" i="1"/>
  <c r="DZ2910" i="1"/>
  <c r="EA2910" i="1"/>
  <c r="DY2909" i="1"/>
  <c r="DZ2909" i="1" s="1"/>
  <c r="DX2912" i="1" l="1"/>
  <c r="DW2913" i="1"/>
  <c r="EA2911" i="1"/>
  <c r="DY2911" i="1"/>
  <c r="DZ2911" i="1" s="1"/>
  <c r="DX2913" i="1" l="1"/>
  <c r="DW2914" i="1"/>
  <c r="EA2912" i="1"/>
  <c r="DY2912" i="1"/>
  <c r="DZ2912" i="1" s="1"/>
  <c r="DX2914" i="1" l="1"/>
  <c r="DY2913" i="1" s="1"/>
  <c r="DZ2913" i="1" s="1"/>
  <c r="DW2915" i="1"/>
  <c r="EA2913" i="1"/>
  <c r="DW2916" i="1" l="1"/>
  <c r="DX2915" i="1"/>
  <c r="DY2914" i="1" s="1"/>
  <c r="DZ2914" i="1" s="1"/>
  <c r="EA2914" i="1"/>
  <c r="EA2915" i="1" l="1"/>
  <c r="DW2917" i="1"/>
  <c r="DX2916" i="1"/>
  <c r="EA2916" i="1" l="1"/>
  <c r="DW2918" i="1"/>
  <c r="DX2917" i="1"/>
  <c r="DY2915" i="1"/>
  <c r="DZ2915" i="1" s="1"/>
  <c r="EA2917" i="1" l="1"/>
  <c r="DX2918" i="1"/>
  <c r="DW2919" i="1"/>
  <c r="DY2916" i="1"/>
  <c r="DZ2916" i="1" s="1"/>
  <c r="DW2920" i="1" l="1"/>
  <c r="DX2919" i="1"/>
  <c r="DY2918" i="1" s="1"/>
  <c r="DZ2918" i="1" s="1"/>
  <c r="EA2918" i="1"/>
  <c r="DY2917" i="1"/>
  <c r="DZ2917" i="1" s="1"/>
  <c r="EA2919" i="1" l="1"/>
  <c r="DW2921" i="1"/>
  <c r="DX2920" i="1"/>
  <c r="EA2920" i="1" l="1"/>
  <c r="DX2921" i="1"/>
  <c r="DW2922" i="1"/>
  <c r="DY2919" i="1"/>
  <c r="DZ2919" i="1" s="1"/>
  <c r="DW2923" i="1" l="1"/>
  <c r="DX2922" i="1"/>
  <c r="EA2921" i="1"/>
  <c r="DY2921" i="1"/>
  <c r="DZ2921" i="1"/>
  <c r="DY2920" i="1"/>
  <c r="DZ2920" i="1" s="1"/>
  <c r="EA2922" i="1" l="1"/>
  <c r="DX2923" i="1"/>
  <c r="DW2924" i="1"/>
  <c r="DX2924" i="1" l="1"/>
  <c r="DW2925" i="1"/>
  <c r="DY2923" i="1"/>
  <c r="DZ2923" i="1"/>
  <c r="EA2923" i="1"/>
  <c r="DY2922" i="1"/>
  <c r="DZ2922" i="1" s="1"/>
  <c r="DW2926" i="1" l="1"/>
  <c r="DX2925" i="1"/>
  <c r="EA2924" i="1"/>
  <c r="DY2924" i="1"/>
  <c r="DZ2924" i="1"/>
  <c r="EA2925" i="1" l="1"/>
  <c r="DX2926" i="1"/>
  <c r="DW2927" i="1"/>
  <c r="DW2928" i="1" l="1"/>
  <c r="DX2927" i="1"/>
  <c r="DY2926" i="1" s="1"/>
  <c r="DZ2926" i="1" s="1"/>
  <c r="EA2926" i="1"/>
  <c r="DY2925" i="1"/>
  <c r="DZ2925" i="1" s="1"/>
  <c r="EA2927" i="1" l="1"/>
  <c r="DW2929" i="1"/>
  <c r="DX2928" i="1"/>
  <c r="EA2928" i="1" l="1"/>
  <c r="DX2929" i="1"/>
  <c r="DW2930" i="1"/>
  <c r="DY2927" i="1"/>
  <c r="DZ2927" i="1" s="1"/>
  <c r="DW2931" i="1" l="1"/>
  <c r="DX2930" i="1"/>
  <c r="DY2929" i="1"/>
  <c r="DZ2929" i="1"/>
  <c r="EA2929" i="1"/>
  <c r="DY2928" i="1"/>
  <c r="DZ2928" i="1" s="1"/>
  <c r="EA2930" i="1" l="1"/>
  <c r="DX2931" i="1"/>
  <c r="DW2932" i="1"/>
  <c r="DX2932" i="1" l="1"/>
  <c r="DW2933" i="1"/>
  <c r="DY2931" i="1"/>
  <c r="DZ2931" i="1"/>
  <c r="EA2931" i="1"/>
  <c r="DY2930" i="1"/>
  <c r="DZ2930" i="1" s="1"/>
  <c r="DW2934" i="1" l="1"/>
  <c r="DX2933" i="1"/>
  <c r="EA2932" i="1"/>
  <c r="DY2932" i="1"/>
  <c r="DZ2932" i="1" s="1"/>
  <c r="EA2933" i="1" l="1"/>
  <c r="DX2934" i="1"/>
  <c r="DW2935" i="1"/>
  <c r="DW2936" i="1" l="1"/>
  <c r="DX2935" i="1"/>
  <c r="DY2934" i="1" s="1"/>
  <c r="DZ2934" i="1" s="1"/>
  <c r="EA2934" i="1"/>
  <c r="DY2933" i="1"/>
  <c r="DZ2933" i="1" s="1"/>
  <c r="EA2935" i="1" l="1"/>
  <c r="DX2936" i="1"/>
  <c r="DW2937" i="1"/>
  <c r="DX2937" i="1" l="1"/>
  <c r="DW2938" i="1"/>
  <c r="DY2936" i="1"/>
  <c r="DZ2936" i="1"/>
  <c r="EA2936" i="1"/>
  <c r="DY2935" i="1"/>
  <c r="DZ2935" i="1" s="1"/>
  <c r="DW2939" i="1" l="1"/>
  <c r="DX2938" i="1"/>
  <c r="DY2937" i="1"/>
  <c r="DZ2937" i="1"/>
  <c r="EA2937" i="1"/>
  <c r="EA2938" i="1" l="1"/>
  <c r="DX2939" i="1"/>
  <c r="DW2940" i="1"/>
  <c r="DW2941" i="1" l="1"/>
  <c r="DX2940" i="1"/>
  <c r="DY2939" i="1"/>
  <c r="DZ2939" i="1"/>
  <c r="EA2939" i="1"/>
  <c r="DY2938" i="1"/>
  <c r="DZ2938" i="1" s="1"/>
  <c r="EA2940" i="1" l="1"/>
  <c r="DW2942" i="1"/>
  <c r="DX2941" i="1"/>
  <c r="EA2941" i="1" l="1"/>
  <c r="DX2942" i="1"/>
  <c r="DW2943" i="1"/>
  <c r="DY2940" i="1"/>
  <c r="DZ2940" i="1" s="1"/>
  <c r="DW2944" i="1" l="1"/>
  <c r="DX2943" i="1"/>
  <c r="DY2942" i="1"/>
  <c r="DZ2942" i="1"/>
  <c r="EA2942" i="1"/>
  <c r="DY2941" i="1"/>
  <c r="DZ2941" i="1" s="1"/>
  <c r="EA2943" i="1" l="1"/>
  <c r="DX2944" i="1"/>
  <c r="DW2945" i="1"/>
  <c r="DW2946" i="1" l="1"/>
  <c r="DX2945" i="1"/>
  <c r="DY2944" i="1"/>
  <c r="DZ2944" i="1"/>
  <c r="EA2944" i="1"/>
  <c r="DY2943" i="1"/>
  <c r="DZ2943" i="1" s="1"/>
  <c r="EA2945" i="1" l="1"/>
  <c r="DW2947" i="1"/>
  <c r="DX2946" i="1"/>
  <c r="EA2946" i="1" l="1"/>
  <c r="DX2947" i="1"/>
  <c r="DW2948" i="1"/>
  <c r="DY2945" i="1"/>
  <c r="DZ2945" i="1" s="1"/>
  <c r="DX2948" i="1" l="1"/>
  <c r="DW2949" i="1"/>
  <c r="DY2947" i="1"/>
  <c r="DZ2947" i="1"/>
  <c r="EA2947" i="1"/>
  <c r="DY2946" i="1"/>
  <c r="DZ2946" i="1" s="1"/>
  <c r="DW2950" i="1" l="1"/>
  <c r="DX2949" i="1"/>
  <c r="EA2948" i="1"/>
  <c r="DY2948" i="1"/>
  <c r="DZ2948" i="1"/>
  <c r="EA2949" i="1" l="1"/>
  <c r="DX2950" i="1"/>
  <c r="DW2951" i="1"/>
  <c r="DW2952" i="1" l="1"/>
  <c r="DX2951" i="1"/>
  <c r="DY2950" i="1"/>
  <c r="DZ2950" i="1" s="1"/>
  <c r="EA2950" i="1"/>
  <c r="DY2949" i="1"/>
  <c r="DZ2949" i="1" s="1"/>
  <c r="EA2951" i="1" l="1"/>
  <c r="DW2953" i="1"/>
  <c r="DX2952" i="1"/>
  <c r="EA2952" i="1" l="1"/>
  <c r="DX2953" i="1"/>
  <c r="DW2954" i="1"/>
  <c r="DY2951" i="1"/>
  <c r="DZ2951" i="1" s="1"/>
  <c r="DW2955" i="1" l="1"/>
  <c r="DX2954" i="1"/>
  <c r="DY2953" i="1"/>
  <c r="DZ2953" i="1"/>
  <c r="EA2953" i="1"/>
  <c r="DY2952" i="1"/>
  <c r="DZ2952" i="1" s="1"/>
  <c r="EA2954" i="1" l="1"/>
  <c r="DX2955" i="1"/>
  <c r="DW2956" i="1"/>
  <c r="DW2957" i="1" l="1"/>
  <c r="DX2956" i="1"/>
  <c r="DY2955" i="1" s="1"/>
  <c r="DZ2955" i="1" s="1"/>
  <c r="EA2955" i="1"/>
  <c r="DY2954" i="1"/>
  <c r="DZ2954" i="1" s="1"/>
  <c r="EA2956" i="1" l="1"/>
  <c r="DX2957" i="1"/>
  <c r="DW2958" i="1"/>
  <c r="DX2958" i="1" l="1"/>
  <c r="DW2959" i="1"/>
  <c r="DY2957" i="1"/>
  <c r="DZ2957" i="1" s="1"/>
  <c r="EA2957" i="1"/>
  <c r="DY2956" i="1"/>
  <c r="DZ2956" i="1" s="1"/>
  <c r="DW2960" i="1" l="1"/>
  <c r="DX2959" i="1"/>
  <c r="EA2958" i="1"/>
  <c r="DY2958" i="1"/>
  <c r="DZ2958" i="1" s="1"/>
  <c r="EA2959" i="1" l="1"/>
  <c r="DX2960" i="1"/>
  <c r="DW2961" i="1"/>
  <c r="DW2962" i="1" l="1"/>
  <c r="DX2961" i="1"/>
  <c r="DY2960" i="1" s="1"/>
  <c r="DZ2960" i="1" s="1"/>
  <c r="EA2960" i="1"/>
  <c r="DY2959" i="1"/>
  <c r="DZ2959" i="1" s="1"/>
  <c r="EA2961" i="1" l="1"/>
  <c r="DX2962" i="1"/>
  <c r="DW2963" i="1"/>
  <c r="DW2964" i="1" l="1"/>
  <c r="DX2963" i="1"/>
  <c r="DY2962" i="1"/>
  <c r="DZ2962" i="1"/>
  <c r="EA2962" i="1"/>
  <c r="DY2961" i="1"/>
  <c r="DZ2961" i="1" s="1"/>
  <c r="EA2963" i="1" l="1"/>
  <c r="DW2965" i="1"/>
  <c r="DX2964" i="1"/>
  <c r="EA2964" i="1" l="1"/>
  <c r="DX2965" i="1"/>
  <c r="DW2966" i="1"/>
  <c r="DY2963" i="1"/>
  <c r="DZ2963" i="1" s="1"/>
  <c r="DW2967" i="1" l="1"/>
  <c r="DX2966" i="1"/>
  <c r="EA2965" i="1"/>
  <c r="DY2965" i="1"/>
  <c r="DZ2965" i="1" s="1"/>
  <c r="DY2964" i="1"/>
  <c r="DZ2964" i="1" s="1"/>
  <c r="EA2966" i="1" l="1"/>
  <c r="DX2967" i="1"/>
  <c r="DW2968" i="1"/>
  <c r="DW2969" i="1" l="1"/>
  <c r="DX2968" i="1"/>
  <c r="DY2967" i="1"/>
  <c r="DZ2967" i="1"/>
  <c r="EA2967" i="1"/>
  <c r="DY2966" i="1"/>
  <c r="DZ2966" i="1" s="1"/>
  <c r="EA2968" i="1" l="1"/>
  <c r="DX2969" i="1"/>
  <c r="DW2970" i="1"/>
  <c r="DX2970" i="1" l="1"/>
  <c r="DW2971" i="1"/>
  <c r="DY2969" i="1"/>
  <c r="DZ2969" i="1"/>
  <c r="EA2969" i="1"/>
  <c r="DY2968" i="1"/>
  <c r="DZ2968" i="1" s="1"/>
  <c r="DW2972" i="1" l="1"/>
  <c r="DX2971" i="1"/>
  <c r="DY2970" i="1"/>
  <c r="DZ2970" i="1"/>
  <c r="EA2970" i="1"/>
  <c r="EA2971" i="1" l="1"/>
  <c r="DX2972" i="1"/>
  <c r="DW2973" i="1"/>
  <c r="DW2974" i="1" l="1"/>
  <c r="DX2973" i="1"/>
  <c r="DY2972" i="1"/>
  <c r="DZ2972" i="1"/>
  <c r="EA2972" i="1"/>
  <c r="DY2971" i="1"/>
  <c r="DZ2971" i="1" s="1"/>
  <c r="EA2973" i="1" l="1"/>
  <c r="DX2974" i="1"/>
  <c r="DW2975" i="1"/>
  <c r="DX2975" i="1" l="1"/>
  <c r="DW2976" i="1"/>
  <c r="DY2974" i="1"/>
  <c r="DZ2974" i="1"/>
  <c r="EA2974" i="1"/>
  <c r="DY2973" i="1"/>
  <c r="DZ2973" i="1" s="1"/>
  <c r="DW2977" i="1" l="1"/>
  <c r="DX2976" i="1"/>
  <c r="EA2975" i="1"/>
  <c r="DY2975" i="1"/>
  <c r="DZ2975" i="1" s="1"/>
  <c r="EA2976" i="1" l="1"/>
  <c r="DX2977" i="1"/>
  <c r="DW2978" i="1"/>
  <c r="DW2979" i="1" l="1"/>
  <c r="DX2978" i="1"/>
  <c r="EA2977" i="1"/>
  <c r="DY2977" i="1"/>
  <c r="DZ2977" i="1"/>
  <c r="DY2976" i="1"/>
  <c r="DZ2976" i="1" s="1"/>
  <c r="EA2978" i="1" l="1"/>
  <c r="DX2979" i="1"/>
  <c r="DW2980" i="1"/>
  <c r="DW2981" i="1" l="1"/>
  <c r="DX2980" i="1"/>
  <c r="DY2979" i="1" s="1"/>
  <c r="DZ2979" i="1" s="1"/>
  <c r="EA2979" i="1"/>
  <c r="DY2978" i="1"/>
  <c r="DZ2978" i="1" s="1"/>
  <c r="EA2980" i="1" l="1"/>
  <c r="DX2981" i="1"/>
  <c r="DW2982" i="1"/>
  <c r="DX2982" i="1" l="1"/>
  <c r="DW2983" i="1"/>
  <c r="DY2981" i="1"/>
  <c r="DZ2981" i="1"/>
  <c r="EA2981" i="1"/>
  <c r="DY2980" i="1"/>
  <c r="DZ2980" i="1" s="1"/>
  <c r="DW2984" i="1" l="1"/>
  <c r="DX2983" i="1"/>
  <c r="DY2982" i="1"/>
  <c r="DZ2982" i="1"/>
  <c r="EA2982" i="1"/>
  <c r="EA2983" i="1" l="1"/>
  <c r="DX2984" i="1"/>
  <c r="DW2985" i="1"/>
  <c r="DW2986" i="1" l="1"/>
  <c r="DX2985" i="1"/>
  <c r="DY2984" i="1"/>
  <c r="EA2984" i="1"/>
  <c r="DZ2984" i="1"/>
  <c r="DY2983" i="1"/>
  <c r="DZ2983" i="1" s="1"/>
  <c r="EA2985" i="1" l="1"/>
  <c r="DX2986" i="1"/>
  <c r="DW2987" i="1"/>
  <c r="DX2987" i="1" l="1"/>
  <c r="DW2988" i="1"/>
  <c r="DY2986" i="1"/>
  <c r="DZ2986" i="1"/>
  <c r="EA2986" i="1"/>
  <c r="DY2985" i="1"/>
  <c r="DZ2985" i="1" s="1"/>
  <c r="DW2989" i="1" l="1"/>
  <c r="DX2988" i="1"/>
  <c r="DY2987" i="1"/>
  <c r="EA2987" i="1"/>
  <c r="DZ2987" i="1"/>
  <c r="EA2988" i="1" l="1"/>
  <c r="DX2989" i="1"/>
  <c r="DW2990" i="1"/>
  <c r="DW2991" i="1" l="1"/>
  <c r="DX2990" i="1"/>
  <c r="EA2989" i="1"/>
  <c r="DY2989" i="1"/>
  <c r="DZ2989" i="1" s="1"/>
  <c r="DY2988" i="1"/>
  <c r="DZ2988" i="1" s="1"/>
  <c r="EA2990" i="1" l="1"/>
  <c r="DX2991" i="1"/>
  <c r="DW2992" i="1"/>
  <c r="DW2993" i="1" l="1"/>
  <c r="DX2992" i="1"/>
  <c r="DY2991" i="1"/>
  <c r="DZ2991" i="1"/>
  <c r="EA2991" i="1"/>
  <c r="DY2990" i="1"/>
  <c r="DZ2990" i="1" s="1"/>
  <c r="EA2992" i="1" l="1"/>
  <c r="DX2993" i="1"/>
  <c r="DW2994" i="1"/>
  <c r="DW2995" i="1" l="1"/>
  <c r="DX2994" i="1"/>
  <c r="DY2993" i="1"/>
  <c r="DZ2993" i="1"/>
  <c r="EA2993" i="1"/>
  <c r="DY2992" i="1"/>
  <c r="DZ2992" i="1" s="1"/>
  <c r="EA2994" i="1" l="1"/>
  <c r="DW2996" i="1"/>
  <c r="DX2995" i="1"/>
  <c r="EA2995" i="1" l="1"/>
  <c r="DX2996" i="1"/>
  <c r="DW2997" i="1"/>
  <c r="DY2994" i="1"/>
  <c r="DZ2994" i="1" s="1"/>
  <c r="DW2998" i="1" l="1"/>
  <c r="DX2997" i="1"/>
  <c r="DY2996" i="1"/>
  <c r="DZ2996" i="1"/>
  <c r="EA2996" i="1"/>
  <c r="DY2995" i="1"/>
  <c r="DZ2995" i="1" s="1"/>
  <c r="EA2997" i="1" l="1"/>
  <c r="DX2998" i="1"/>
  <c r="DW2999" i="1"/>
  <c r="DX2999" i="1" l="1"/>
  <c r="DW3000" i="1"/>
  <c r="DY2998" i="1"/>
  <c r="DZ2998" i="1"/>
  <c r="EA2998" i="1"/>
  <c r="DY2997" i="1"/>
  <c r="DZ2997" i="1" s="1"/>
  <c r="DW3001" i="1" l="1"/>
  <c r="DX3000" i="1"/>
  <c r="DY2999" i="1"/>
  <c r="DZ2999" i="1"/>
  <c r="EA2999" i="1"/>
  <c r="EA3000" i="1" l="1"/>
  <c r="DX3001" i="1"/>
  <c r="DW3002" i="1"/>
  <c r="DW3003" i="1" l="1"/>
  <c r="DX3002" i="1"/>
  <c r="DY3001" i="1"/>
  <c r="EA3001" i="1"/>
  <c r="DZ3001" i="1"/>
  <c r="DY3000" i="1"/>
  <c r="DZ3000" i="1" s="1"/>
  <c r="EA3002" i="1" l="1"/>
  <c r="DX3003" i="1"/>
  <c r="DW3004" i="1"/>
  <c r="DX3004" i="1" l="1"/>
  <c r="DW3005" i="1"/>
  <c r="DY3003" i="1"/>
  <c r="DZ3003" i="1"/>
  <c r="EA3003" i="1"/>
  <c r="DY3002" i="1"/>
  <c r="DZ3002" i="1" s="1"/>
  <c r="DX3005" i="1" l="1"/>
  <c r="DW3006" i="1"/>
  <c r="EA3004" i="1"/>
  <c r="DY3004" i="1"/>
  <c r="DZ3004" i="1"/>
  <c r="DW3007" i="1" l="1"/>
  <c r="DX3006" i="1"/>
  <c r="DY3005" i="1"/>
  <c r="DZ3005" i="1"/>
  <c r="EA3005" i="1"/>
  <c r="EA3006" i="1" l="1"/>
  <c r="DW3008" i="1"/>
  <c r="DX3007" i="1"/>
  <c r="EA3007" i="1" l="1"/>
  <c r="DX3008" i="1"/>
  <c r="DW3009" i="1"/>
  <c r="DY3006" i="1"/>
  <c r="DZ3006" i="1" s="1"/>
  <c r="DW3010" i="1" l="1"/>
  <c r="DX3009" i="1"/>
  <c r="DY3008" i="1" s="1"/>
  <c r="DZ3008" i="1" s="1"/>
  <c r="EA3008" i="1"/>
  <c r="DY3007" i="1"/>
  <c r="DZ3007" i="1" s="1"/>
  <c r="EA3009" i="1" l="1"/>
  <c r="DW3011" i="1"/>
  <c r="DX3010" i="1"/>
  <c r="EA3010" i="1" l="1"/>
  <c r="DX3011" i="1"/>
  <c r="DW3012" i="1"/>
  <c r="DY3009" i="1"/>
  <c r="DZ3009" i="1" s="1"/>
  <c r="DW3013" i="1" l="1"/>
  <c r="DX3012" i="1"/>
  <c r="DY3011" i="1" s="1"/>
  <c r="DZ3011" i="1" s="1"/>
  <c r="EA3011" i="1"/>
  <c r="DY3010" i="1"/>
  <c r="DZ3010" i="1" s="1"/>
  <c r="EA3012" i="1" l="1"/>
  <c r="DX3013" i="1"/>
  <c r="DW3014" i="1"/>
  <c r="DW3015" i="1" l="1"/>
  <c r="DX3014" i="1"/>
  <c r="EA3013" i="1"/>
  <c r="DY3013" i="1"/>
  <c r="DZ3013" i="1" s="1"/>
  <c r="DY3012" i="1"/>
  <c r="DZ3012" i="1" s="1"/>
  <c r="EA3014" i="1" l="1"/>
  <c r="DX3015" i="1"/>
  <c r="DW3016" i="1"/>
  <c r="DX3016" i="1" l="1"/>
  <c r="DW3017" i="1"/>
  <c r="DY3015" i="1"/>
  <c r="DZ3015" i="1"/>
  <c r="EA3015" i="1"/>
  <c r="DY3014" i="1"/>
  <c r="DZ3014" i="1" s="1"/>
  <c r="DX3017" i="1" l="1"/>
  <c r="DW3018" i="1"/>
  <c r="DY3016" i="1"/>
  <c r="DZ3016" i="1"/>
  <c r="EA3016" i="1"/>
  <c r="DW3019" i="1" l="1"/>
  <c r="DX3018" i="1"/>
  <c r="DY3017" i="1" s="1"/>
  <c r="DZ3017" i="1" s="1"/>
  <c r="EA3017" i="1"/>
  <c r="EA3018" i="1" l="1"/>
  <c r="DW3020" i="1"/>
  <c r="DX3019" i="1"/>
  <c r="EA3019" i="1" l="1"/>
  <c r="DX3020" i="1"/>
  <c r="DW3021" i="1"/>
  <c r="DY3018" i="1"/>
  <c r="DZ3018" i="1" s="1"/>
  <c r="DW3022" i="1" l="1"/>
  <c r="DX3021" i="1"/>
  <c r="DY3020" i="1" s="1"/>
  <c r="DZ3020" i="1" s="1"/>
  <c r="EA3020" i="1"/>
  <c r="DY3019" i="1"/>
  <c r="DZ3019" i="1" s="1"/>
  <c r="EA3021" i="1" l="1"/>
  <c r="DX3022" i="1"/>
  <c r="DW3023" i="1"/>
  <c r="DX3023" i="1" l="1"/>
  <c r="DW3024" i="1"/>
  <c r="DY3022" i="1"/>
  <c r="DZ3022" i="1"/>
  <c r="EA3022" i="1"/>
  <c r="DY3021" i="1"/>
  <c r="DZ3021" i="1" s="1"/>
  <c r="DW3025" i="1" l="1"/>
  <c r="DX3024" i="1"/>
  <c r="DY3023" i="1"/>
  <c r="DZ3023" i="1"/>
  <c r="EA3023" i="1"/>
  <c r="EA3024" i="1" l="1"/>
  <c r="DX3025" i="1"/>
  <c r="DW3026" i="1"/>
  <c r="DW3027" i="1" l="1"/>
  <c r="DX3026" i="1"/>
  <c r="EA3025" i="1"/>
  <c r="DY3025" i="1"/>
  <c r="DZ3025" i="1" s="1"/>
  <c r="DY3024" i="1"/>
  <c r="DZ3024" i="1" s="1"/>
  <c r="EA3026" i="1" l="1"/>
  <c r="DX3027" i="1"/>
  <c r="DW3028" i="1"/>
  <c r="DX3028" i="1" l="1"/>
  <c r="DW3029" i="1"/>
  <c r="DY3027" i="1"/>
  <c r="DZ3027" i="1"/>
  <c r="EA3027" i="1"/>
  <c r="DY3026" i="1"/>
  <c r="DZ3026" i="1" s="1"/>
  <c r="DX3029" i="1" l="1"/>
  <c r="DW3030" i="1"/>
  <c r="DY3028" i="1"/>
  <c r="DZ3028" i="1"/>
  <c r="EA3028" i="1"/>
  <c r="DW3031" i="1" l="1"/>
  <c r="DX3030" i="1"/>
  <c r="DY3029" i="1"/>
  <c r="DZ3029" i="1"/>
  <c r="EA3029" i="1"/>
  <c r="EA3030" i="1" l="1"/>
  <c r="DW3032" i="1"/>
  <c r="DX3031" i="1"/>
  <c r="EA3031" i="1" l="1"/>
  <c r="DX3032" i="1"/>
  <c r="DW3033" i="1"/>
  <c r="DY3030" i="1"/>
  <c r="DZ3030" i="1" s="1"/>
  <c r="DW3034" i="1" l="1"/>
  <c r="DX3033" i="1"/>
  <c r="DY3032" i="1" s="1"/>
  <c r="DZ3032" i="1" s="1"/>
  <c r="EA3032" i="1"/>
  <c r="DY3031" i="1"/>
  <c r="DZ3031" i="1" s="1"/>
  <c r="EA3033" i="1" l="1"/>
  <c r="DX3034" i="1"/>
  <c r="DW3035" i="1"/>
  <c r="DW3036" i="1" l="1"/>
  <c r="DX3035" i="1"/>
  <c r="DY3034" i="1"/>
  <c r="DZ3034" i="1"/>
  <c r="EA3034" i="1"/>
  <c r="DY3033" i="1"/>
  <c r="DZ3033" i="1" s="1"/>
  <c r="EA3035" i="1" l="1"/>
  <c r="DW3037" i="1"/>
  <c r="DX3036" i="1"/>
  <c r="EA3036" i="1" l="1"/>
  <c r="DX3037" i="1"/>
  <c r="DW3038" i="1"/>
  <c r="DY3035" i="1"/>
  <c r="DZ3035" i="1" s="1"/>
  <c r="DW3039" i="1" l="1"/>
  <c r="DX3038" i="1"/>
  <c r="EA3037" i="1"/>
  <c r="DY3037" i="1"/>
  <c r="DZ3037" i="1" s="1"/>
  <c r="DY3036" i="1"/>
  <c r="DZ3036" i="1" s="1"/>
  <c r="EA3038" i="1" l="1"/>
  <c r="DX3039" i="1"/>
  <c r="DW3040" i="1"/>
  <c r="DX3040" i="1" l="1"/>
  <c r="DW3041" i="1"/>
  <c r="DY3039" i="1"/>
  <c r="DZ3039" i="1"/>
  <c r="EA3039" i="1"/>
  <c r="DY3038" i="1"/>
  <c r="DZ3038" i="1" s="1"/>
  <c r="DX3041" i="1" l="1"/>
  <c r="DW3042" i="1"/>
  <c r="DY3040" i="1"/>
  <c r="DZ3040" i="1"/>
  <c r="EA3040" i="1"/>
  <c r="DW3043" i="1" l="1"/>
  <c r="DX3042" i="1"/>
  <c r="DY3041" i="1"/>
  <c r="DZ3041" i="1"/>
  <c r="EA3041" i="1"/>
  <c r="EA3042" i="1" l="1"/>
  <c r="DW3044" i="1"/>
  <c r="DX3043" i="1"/>
  <c r="EA3043" i="1" l="1"/>
  <c r="DX3044" i="1"/>
  <c r="DW3045" i="1"/>
  <c r="DY3042" i="1"/>
  <c r="DZ3042" i="1" s="1"/>
  <c r="DW3046" i="1" l="1"/>
  <c r="DX3045" i="1"/>
  <c r="DY3044" i="1"/>
  <c r="DZ3044" i="1"/>
  <c r="EA3044" i="1"/>
  <c r="DY3043" i="1"/>
  <c r="DZ3043" i="1" s="1"/>
  <c r="EA3045" i="1" l="1"/>
  <c r="DX3046" i="1"/>
  <c r="DW3047" i="1"/>
  <c r="DW3048" i="1" l="1"/>
  <c r="DX3047" i="1"/>
  <c r="DY3046" i="1"/>
  <c r="DZ3046" i="1"/>
  <c r="EA3046" i="1"/>
  <c r="DY3045" i="1"/>
  <c r="DZ3045" i="1" s="1"/>
  <c r="EA3047" i="1" l="1"/>
  <c r="DW3049" i="1"/>
  <c r="DX3048" i="1"/>
  <c r="EA3048" i="1" l="1"/>
  <c r="DX3049" i="1"/>
  <c r="DW3050" i="1"/>
  <c r="DY3047" i="1"/>
  <c r="DZ3047" i="1" s="1"/>
  <c r="DW3051" i="1" l="1"/>
  <c r="DX3050" i="1"/>
  <c r="DY3049" i="1"/>
  <c r="EA3049" i="1"/>
  <c r="DZ3049" i="1"/>
  <c r="DY3048" i="1"/>
  <c r="DZ3048" i="1" s="1"/>
  <c r="EA3050" i="1" l="1"/>
  <c r="DX3051" i="1"/>
  <c r="DW3052" i="1"/>
  <c r="DX3052" i="1" l="1"/>
  <c r="DW3053" i="1"/>
  <c r="DY3051" i="1"/>
  <c r="DZ3051" i="1"/>
  <c r="EA3051" i="1"/>
  <c r="DY3050" i="1"/>
  <c r="DZ3050" i="1" s="1"/>
  <c r="DX3053" i="1" l="1"/>
  <c r="DW3054" i="1"/>
  <c r="DY3052" i="1"/>
  <c r="DZ3052" i="1"/>
  <c r="EA3052" i="1"/>
  <c r="DW3055" i="1" l="1"/>
  <c r="DX3054" i="1"/>
  <c r="DY3053" i="1"/>
  <c r="DZ3053" i="1"/>
  <c r="EA3053" i="1"/>
  <c r="EA3054" i="1" l="1"/>
  <c r="DW3056" i="1"/>
  <c r="DX3055" i="1"/>
  <c r="EA3055" i="1" l="1"/>
  <c r="DX3056" i="1"/>
  <c r="DW3057" i="1"/>
  <c r="DY3054" i="1"/>
  <c r="DZ3054" i="1" s="1"/>
  <c r="DW3058" i="1" l="1"/>
  <c r="DX3057" i="1"/>
  <c r="DY3056" i="1"/>
  <c r="DZ3056" i="1" s="1"/>
  <c r="EA3056" i="1"/>
  <c r="DY3055" i="1"/>
  <c r="DZ3055" i="1" s="1"/>
  <c r="EA3057" i="1" l="1"/>
  <c r="DX3058" i="1"/>
  <c r="DW3059" i="1"/>
  <c r="DW3060" i="1" l="1"/>
  <c r="DX3059" i="1"/>
  <c r="DY3058" i="1"/>
  <c r="DZ3058" i="1"/>
  <c r="EA3058" i="1"/>
  <c r="DY3057" i="1"/>
  <c r="DZ3057" i="1" s="1"/>
  <c r="EA3059" i="1" l="1"/>
  <c r="DW3061" i="1"/>
  <c r="DX3060" i="1"/>
  <c r="EA3060" i="1" l="1"/>
  <c r="DX3061" i="1"/>
  <c r="DW3062" i="1"/>
  <c r="DY3059" i="1"/>
  <c r="DZ3059" i="1" s="1"/>
  <c r="DW3063" i="1" l="1"/>
  <c r="DX3062" i="1"/>
  <c r="DY3061" i="1"/>
  <c r="EA3061" i="1"/>
  <c r="DZ3061" i="1"/>
  <c r="DY3060" i="1"/>
  <c r="DZ3060" i="1" s="1"/>
  <c r="EA3062" i="1" l="1"/>
  <c r="DX3063" i="1"/>
  <c r="DW3064" i="1"/>
  <c r="DX3064" i="1" l="1"/>
  <c r="DW3065" i="1"/>
  <c r="DY3063" i="1"/>
  <c r="EA3063" i="1"/>
  <c r="DZ3063" i="1"/>
  <c r="DY3062" i="1"/>
  <c r="DZ3062" i="1" s="1"/>
  <c r="DX3065" i="1" l="1"/>
  <c r="DY3064" i="1" s="1"/>
  <c r="DZ3064" i="1" s="1"/>
  <c r="DW3066" i="1"/>
  <c r="EA3064" i="1"/>
  <c r="DW3067" i="1" l="1"/>
  <c r="DX3066" i="1"/>
  <c r="DY3065" i="1"/>
  <c r="DZ3065" i="1"/>
  <c r="EA3065" i="1"/>
  <c r="EA3066" i="1" l="1"/>
  <c r="DW3068" i="1"/>
  <c r="DX3067" i="1"/>
  <c r="EA3067" i="1" l="1"/>
  <c r="DX3068" i="1"/>
  <c r="DW3069" i="1"/>
  <c r="DY3066" i="1"/>
  <c r="DZ3066" i="1" s="1"/>
  <c r="DW3070" i="1" l="1"/>
  <c r="DX3069" i="1"/>
  <c r="DY3068" i="1"/>
  <c r="DZ3068" i="1"/>
  <c r="EA3068" i="1"/>
  <c r="DY3067" i="1"/>
  <c r="DZ3067" i="1" s="1"/>
  <c r="EA3069" i="1" l="1"/>
  <c r="DX3070" i="1"/>
  <c r="DW3071" i="1"/>
  <c r="DX3071" i="1" l="1"/>
  <c r="DW3072" i="1"/>
  <c r="DY3070" i="1"/>
  <c r="DZ3070" i="1"/>
  <c r="EA3070" i="1"/>
  <c r="DY3069" i="1"/>
  <c r="DZ3069" i="1" s="1"/>
  <c r="DW3073" i="1" l="1"/>
  <c r="DX3072" i="1"/>
  <c r="DY3071" i="1"/>
  <c r="DZ3071" i="1"/>
  <c r="EA3071" i="1"/>
  <c r="EA3072" i="1" l="1"/>
  <c r="DW3074" i="1"/>
  <c r="DX3073" i="1"/>
  <c r="EA3073" i="1" l="1"/>
  <c r="DW3075" i="1"/>
  <c r="DX3074" i="1"/>
  <c r="DY3072" i="1"/>
  <c r="DZ3072" i="1" s="1"/>
  <c r="EA3074" i="1" l="1"/>
  <c r="DX3075" i="1"/>
  <c r="DW3076" i="1"/>
  <c r="DY3073" i="1"/>
  <c r="DZ3073" i="1" s="1"/>
  <c r="DW3077" i="1" l="1"/>
  <c r="DX3076" i="1"/>
  <c r="DY3075" i="1" s="1"/>
  <c r="DZ3075" i="1" s="1"/>
  <c r="EA3075" i="1"/>
  <c r="DY3074" i="1"/>
  <c r="DZ3074" i="1" s="1"/>
  <c r="EA3076" i="1" l="1"/>
  <c r="DX3077" i="1"/>
  <c r="DW3078" i="1"/>
  <c r="DX3078" i="1" l="1"/>
  <c r="DW3079" i="1"/>
  <c r="DY3077" i="1"/>
  <c r="EA3077" i="1"/>
  <c r="DZ3077" i="1"/>
  <c r="DY3076" i="1"/>
  <c r="DZ3076" i="1" s="1"/>
  <c r="DW3080" i="1" l="1"/>
  <c r="DX3079" i="1"/>
  <c r="DY3078" i="1"/>
  <c r="DZ3078" i="1"/>
  <c r="EA3078" i="1"/>
  <c r="EA3079" i="1" l="1"/>
  <c r="DX3080" i="1"/>
  <c r="DW3081" i="1"/>
  <c r="DW3082" i="1" l="1"/>
  <c r="DX3081" i="1"/>
  <c r="EA3080" i="1"/>
  <c r="DY3080" i="1"/>
  <c r="DZ3080" i="1" s="1"/>
  <c r="DY3079" i="1"/>
  <c r="DZ3079" i="1" s="1"/>
  <c r="EA3081" i="1" l="1"/>
  <c r="DX3082" i="1"/>
  <c r="DW3083" i="1"/>
  <c r="DW3084" i="1" l="1"/>
  <c r="DX3083" i="1"/>
  <c r="DY3082" i="1" s="1"/>
  <c r="DZ3082" i="1" s="1"/>
  <c r="EA3082" i="1"/>
  <c r="DY3081" i="1"/>
  <c r="DZ3081" i="1" s="1"/>
  <c r="EA3083" i="1" l="1"/>
  <c r="DW3085" i="1"/>
  <c r="DX3084" i="1"/>
  <c r="EA3084" i="1" l="1"/>
  <c r="DX3085" i="1"/>
  <c r="DW3086" i="1"/>
  <c r="DY3083" i="1"/>
  <c r="DZ3083" i="1" s="1"/>
  <c r="DW3087" i="1" l="1"/>
  <c r="DX3086" i="1"/>
  <c r="DY3085" i="1" s="1"/>
  <c r="DZ3085" i="1" s="1"/>
  <c r="EA3085" i="1"/>
  <c r="DY3084" i="1"/>
  <c r="DZ3084" i="1" s="1"/>
  <c r="EA3086" i="1" l="1"/>
  <c r="DW3088" i="1"/>
  <c r="DX3087" i="1"/>
  <c r="EA3087" i="1" l="1"/>
  <c r="DX3088" i="1"/>
  <c r="DW3089" i="1"/>
  <c r="DY3086" i="1"/>
  <c r="DZ3086" i="1" s="1"/>
  <c r="DX3089" i="1" l="1"/>
  <c r="DW3090" i="1"/>
  <c r="DY3088" i="1"/>
  <c r="DZ3088" i="1"/>
  <c r="EA3088" i="1"/>
  <c r="DY3087" i="1"/>
  <c r="DZ3087" i="1" s="1"/>
  <c r="DW3091" i="1" l="1"/>
  <c r="DX3090" i="1"/>
  <c r="DY3089" i="1" s="1"/>
  <c r="DZ3089" i="1" s="1"/>
  <c r="EA3089" i="1"/>
  <c r="EA3090" i="1" l="1"/>
  <c r="DX3091" i="1"/>
  <c r="DW3092" i="1"/>
  <c r="DX3092" i="1" l="1"/>
  <c r="DW3093" i="1"/>
  <c r="EA3091" i="1"/>
  <c r="DY3091" i="1"/>
  <c r="DZ3091" i="1" s="1"/>
  <c r="DY3090" i="1"/>
  <c r="DZ3090" i="1" s="1"/>
  <c r="DW3094" i="1" l="1"/>
  <c r="DX3093" i="1"/>
  <c r="EA3092" i="1"/>
  <c r="DY3092" i="1"/>
  <c r="DZ3092" i="1"/>
  <c r="EA3093" i="1" l="1"/>
  <c r="DX3094" i="1"/>
  <c r="DW3095" i="1"/>
  <c r="DX3095" i="1" l="1"/>
  <c r="DW3096" i="1"/>
  <c r="DY3094" i="1"/>
  <c r="DZ3094" i="1" s="1"/>
  <c r="EA3094" i="1"/>
  <c r="DY3093" i="1"/>
  <c r="DZ3093" i="1" s="1"/>
  <c r="DW3097" i="1" l="1"/>
  <c r="DX3096" i="1"/>
  <c r="EA3095" i="1"/>
  <c r="DY3095" i="1"/>
  <c r="DZ3095" i="1"/>
  <c r="EA3096" i="1" l="1"/>
  <c r="DX3097" i="1"/>
  <c r="DW3098" i="1"/>
  <c r="DW3099" i="1" l="1"/>
  <c r="DX3098" i="1"/>
  <c r="DY3097" i="1"/>
  <c r="DZ3097" i="1"/>
  <c r="EA3097" i="1"/>
  <c r="DY3096" i="1"/>
  <c r="DZ3096" i="1" s="1"/>
  <c r="EA3098" i="1" l="1"/>
  <c r="DW3100" i="1"/>
  <c r="DX3099" i="1"/>
  <c r="EA3099" i="1" l="1"/>
  <c r="DX3100" i="1"/>
  <c r="DW3101" i="1"/>
  <c r="DY3098" i="1"/>
  <c r="DZ3098" i="1" s="1"/>
  <c r="DX3101" i="1" l="1"/>
  <c r="DW3102" i="1"/>
  <c r="DY3100" i="1"/>
  <c r="DZ3100" i="1" s="1"/>
  <c r="EA3100" i="1"/>
  <c r="DY3099" i="1"/>
  <c r="DZ3099" i="1" s="1"/>
  <c r="DW3103" i="1" l="1"/>
  <c r="DX3102" i="1"/>
  <c r="DY3101" i="1" s="1"/>
  <c r="DZ3101" i="1" s="1"/>
  <c r="EA3101" i="1"/>
  <c r="EA3102" i="1" l="1"/>
  <c r="DX3103" i="1"/>
  <c r="DW3104" i="1"/>
  <c r="DX3104" i="1" l="1"/>
  <c r="DW3105" i="1"/>
  <c r="EA3103" i="1"/>
  <c r="DY3103" i="1"/>
  <c r="DZ3103" i="1" s="1"/>
  <c r="DY3102" i="1"/>
  <c r="DZ3102" i="1" s="1"/>
  <c r="DW3106" i="1" l="1"/>
  <c r="DX3105" i="1"/>
  <c r="EA3104" i="1"/>
  <c r="DY3104" i="1"/>
  <c r="DZ3104" i="1"/>
  <c r="EA3105" i="1" l="1"/>
  <c r="DX3106" i="1"/>
  <c r="DW3107" i="1"/>
  <c r="DW3108" i="1" l="1"/>
  <c r="DX3107" i="1"/>
  <c r="DY3106" i="1"/>
  <c r="DZ3106" i="1"/>
  <c r="EA3106" i="1"/>
  <c r="DY3105" i="1"/>
  <c r="DZ3105" i="1" s="1"/>
  <c r="EA3107" i="1" l="1"/>
  <c r="DW3109" i="1"/>
  <c r="DX3108" i="1"/>
  <c r="EA3108" i="1" l="1"/>
  <c r="DX3109" i="1"/>
  <c r="DW3110" i="1"/>
  <c r="DY3107" i="1"/>
  <c r="DZ3107" i="1" s="1"/>
  <c r="DW3111" i="1" l="1"/>
  <c r="DX3110" i="1"/>
  <c r="DY3109" i="1"/>
  <c r="DZ3109" i="1"/>
  <c r="EA3109" i="1"/>
  <c r="DY3108" i="1"/>
  <c r="DZ3108" i="1" s="1"/>
  <c r="EA3110" i="1" l="1"/>
  <c r="DW3112" i="1"/>
  <c r="DX3111" i="1"/>
  <c r="EA3111" i="1" l="1"/>
  <c r="DX3112" i="1"/>
  <c r="DW3113" i="1"/>
  <c r="DY3110" i="1"/>
  <c r="DZ3110" i="1" s="1"/>
  <c r="DW3114" i="1" l="1"/>
  <c r="DX3113" i="1"/>
  <c r="DY3112" i="1"/>
  <c r="DZ3112" i="1"/>
  <c r="EA3112" i="1"/>
  <c r="DY3111" i="1"/>
  <c r="DZ3111" i="1" s="1"/>
  <c r="EA3113" i="1" l="1"/>
  <c r="DX3114" i="1"/>
  <c r="DW3115" i="1"/>
  <c r="DW3116" i="1" l="1"/>
  <c r="DX3115" i="1"/>
  <c r="DY3114" i="1"/>
  <c r="DZ3114" i="1"/>
  <c r="EA3114" i="1"/>
  <c r="DY3113" i="1"/>
  <c r="DZ3113" i="1" s="1"/>
  <c r="EA3115" i="1" l="1"/>
  <c r="DW3117" i="1"/>
  <c r="DX3116" i="1"/>
  <c r="EA3116" i="1" l="1"/>
  <c r="DX3117" i="1"/>
  <c r="DW3118" i="1"/>
  <c r="DY3115" i="1"/>
  <c r="DZ3115" i="1" s="1"/>
  <c r="DW3119" i="1" l="1"/>
  <c r="DX3118" i="1"/>
  <c r="EA3117" i="1"/>
  <c r="DY3117" i="1"/>
  <c r="DZ3117" i="1" s="1"/>
  <c r="DY3116" i="1"/>
  <c r="DZ3116" i="1" s="1"/>
  <c r="EA3118" i="1" l="1"/>
  <c r="DX3119" i="1"/>
  <c r="DW3120" i="1"/>
  <c r="DW3121" i="1" l="1"/>
  <c r="DX3120" i="1"/>
  <c r="DY3119" i="1"/>
  <c r="DZ3119" i="1"/>
  <c r="EA3119" i="1"/>
  <c r="DY3118" i="1"/>
  <c r="DZ3118" i="1" s="1"/>
  <c r="EA3120" i="1" l="1"/>
  <c r="DX3121" i="1"/>
  <c r="DW3122" i="1"/>
  <c r="DW3123" i="1" l="1"/>
  <c r="DX3122" i="1"/>
  <c r="DY3121" i="1"/>
  <c r="DZ3121" i="1"/>
  <c r="EA3121" i="1"/>
  <c r="DY3120" i="1"/>
  <c r="DZ3120" i="1" s="1"/>
  <c r="EA3122" i="1" l="1"/>
  <c r="DW3124" i="1"/>
  <c r="DX3123" i="1"/>
  <c r="EA3123" i="1" l="1"/>
  <c r="DX3124" i="1"/>
  <c r="DW3125" i="1"/>
  <c r="DY3122" i="1"/>
  <c r="DZ3122" i="1" s="1"/>
  <c r="DW3126" i="1" l="1"/>
  <c r="DX3125" i="1"/>
  <c r="DY3124" i="1"/>
  <c r="EA3124" i="1"/>
  <c r="DZ3124" i="1"/>
  <c r="DY3123" i="1"/>
  <c r="DZ3123" i="1" s="1"/>
  <c r="EA3125" i="1" l="1"/>
  <c r="DX3126" i="1"/>
  <c r="DW3127" i="1"/>
  <c r="DW3128" i="1" l="1"/>
  <c r="DX3127" i="1"/>
  <c r="DY3126" i="1" s="1"/>
  <c r="DZ3126" i="1" s="1"/>
  <c r="EA3126" i="1"/>
  <c r="DY3125" i="1"/>
  <c r="DZ3125" i="1" s="1"/>
  <c r="EA3127" i="1" l="1"/>
  <c r="DW3129" i="1"/>
  <c r="DX3128" i="1"/>
  <c r="DY3127" i="1" s="1"/>
  <c r="DZ3127" i="1" s="1"/>
  <c r="DX3129" i="1" l="1"/>
  <c r="DW3130" i="1"/>
  <c r="EA3128" i="1"/>
  <c r="DY3128" i="1"/>
  <c r="DZ3128" i="1" s="1"/>
  <c r="DW3131" i="1" l="1"/>
  <c r="DX3130" i="1"/>
  <c r="EA3129" i="1"/>
  <c r="DY3129" i="1"/>
  <c r="DZ3129" i="1" s="1"/>
  <c r="EA3130" i="1" l="1"/>
  <c r="DX3131" i="1"/>
  <c r="DW3132" i="1"/>
  <c r="EA3131" i="1" l="1"/>
  <c r="DY3130" i="1"/>
  <c r="DZ3130" i="1" s="1"/>
  <c r="DW3133" i="1"/>
  <c r="DX3132" i="1"/>
  <c r="EA3132" i="1" l="1"/>
  <c r="DX3133" i="1"/>
  <c r="DW3134" i="1"/>
  <c r="DY3131" i="1"/>
  <c r="DZ3131" i="1" s="1"/>
  <c r="EA3133" i="1" l="1"/>
  <c r="DY3132" i="1"/>
  <c r="DZ3132" i="1" s="1"/>
  <c r="DX3134" i="1"/>
  <c r="DW3135" i="1"/>
  <c r="DW3136" i="1" l="1"/>
  <c r="DX3135" i="1"/>
  <c r="EA3134" i="1"/>
  <c r="DY3134" i="1"/>
  <c r="DZ3134" i="1"/>
  <c r="DY3133" i="1"/>
  <c r="DZ3133" i="1" s="1"/>
  <c r="EA3135" i="1" l="1"/>
  <c r="DX3136" i="1"/>
  <c r="DW3137" i="1"/>
  <c r="EA3136" i="1" l="1"/>
  <c r="DY3135" i="1"/>
  <c r="DZ3135" i="1" s="1"/>
  <c r="DW3138" i="1"/>
  <c r="DX3137" i="1"/>
  <c r="EA3137" i="1" l="1"/>
  <c r="DX3138" i="1"/>
  <c r="DY3137" i="1" s="1"/>
  <c r="DZ3137" i="1" s="1"/>
  <c r="DW3139" i="1"/>
  <c r="DY3136" i="1"/>
  <c r="DZ3136" i="1" s="1"/>
  <c r="DW3140" i="1" l="1"/>
  <c r="DX3139" i="1"/>
  <c r="EA3138" i="1"/>
  <c r="EA3139" i="1" l="1"/>
  <c r="DY3138" i="1"/>
  <c r="DZ3138" i="1" s="1"/>
  <c r="DW3141" i="1"/>
  <c r="DX3140" i="1"/>
  <c r="DY3139" i="1" s="1"/>
  <c r="DZ3139" i="1" s="1"/>
  <c r="EA3140" i="1" l="1"/>
  <c r="DX3141" i="1"/>
  <c r="EA3141" i="1" s="1"/>
  <c r="DW3142" i="1"/>
  <c r="DW3143" i="1" l="1"/>
  <c r="DX3142" i="1"/>
  <c r="DY3140" i="1"/>
  <c r="DZ3140" i="1" s="1"/>
  <c r="DY3141" i="1" l="1"/>
  <c r="DZ3141" i="1" s="1"/>
  <c r="EA3142" i="1"/>
  <c r="DX3143" i="1"/>
  <c r="DW3144" i="1"/>
  <c r="DW3145" i="1" l="1"/>
  <c r="DX3144" i="1"/>
  <c r="EA3143" i="1"/>
  <c r="DY3143" i="1"/>
  <c r="DZ3143" i="1" s="1"/>
  <c r="DY3142" i="1"/>
  <c r="DZ3142" i="1" s="1"/>
  <c r="EA3144" i="1" l="1"/>
  <c r="DX3145" i="1"/>
  <c r="DW3146" i="1"/>
  <c r="EA3145" i="1" l="1"/>
  <c r="DY3144" i="1"/>
  <c r="DZ3144" i="1" s="1"/>
  <c r="DW3147" i="1"/>
  <c r="DX3146" i="1"/>
  <c r="EA3146" i="1" l="1"/>
  <c r="DY3145" i="1"/>
  <c r="DZ3145" i="1" s="1"/>
  <c r="DW3148" i="1"/>
  <c r="DX3147" i="1"/>
  <c r="EA3147" i="1" s="1"/>
  <c r="DX3148" i="1" l="1"/>
  <c r="DW3149" i="1"/>
  <c r="DY3146" i="1"/>
  <c r="DZ3146" i="1" s="1"/>
  <c r="DW3150" i="1" l="1"/>
  <c r="DX3149" i="1"/>
  <c r="DY3147" i="1"/>
  <c r="DZ3147" i="1" s="1"/>
  <c r="EA3148" i="1"/>
  <c r="EA3149" i="1" l="1"/>
  <c r="DY3148" i="1"/>
  <c r="DZ3148" i="1" s="1"/>
  <c r="DW3151" i="1"/>
  <c r="DX3150" i="1"/>
  <c r="EA3150" i="1" l="1"/>
  <c r="DY3149" i="1"/>
  <c r="DZ3149" i="1" s="1"/>
  <c r="DW3152" i="1"/>
  <c r="DX3151" i="1"/>
  <c r="DY3150" i="1" s="1"/>
  <c r="DZ3150" i="1" s="1"/>
  <c r="EA3151" i="1" l="1"/>
  <c r="DW3153" i="1"/>
  <c r="DX3152" i="1"/>
  <c r="EA3152" i="1" l="1"/>
  <c r="DW3154" i="1"/>
  <c r="DX3153" i="1"/>
  <c r="DY3152" i="1" s="1"/>
  <c r="DZ3152" i="1" s="1"/>
  <c r="DY3151" i="1"/>
  <c r="DZ3151" i="1" s="1"/>
  <c r="EA3153" i="1" l="1"/>
  <c r="DW3155" i="1"/>
  <c r="DX3154" i="1"/>
  <c r="EA3154" i="1" l="1"/>
  <c r="DX3155" i="1"/>
  <c r="DW3156" i="1"/>
  <c r="DY3153" i="1"/>
  <c r="DZ3153" i="1" s="1"/>
  <c r="EA3155" i="1" l="1"/>
  <c r="DY3154" i="1"/>
  <c r="DZ3154" i="1" s="1"/>
  <c r="DW3157" i="1"/>
  <c r="DX3156" i="1"/>
  <c r="EA3156" i="1" l="1"/>
  <c r="DX3157" i="1"/>
  <c r="DW3158" i="1"/>
  <c r="DY3155" i="1"/>
  <c r="DZ3155" i="1" s="1"/>
  <c r="EA3157" i="1" l="1"/>
  <c r="DY3156" i="1"/>
  <c r="DZ3156" i="1" s="1"/>
  <c r="DX3158" i="1"/>
  <c r="DY3157" i="1" s="1"/>
  <c r="DZ3157" i="1" s="1"/>
  <c r="DW3159" i="1"/>
  <c r="DW3160" i="1" l="1"/>
  <c r="DX3159" i="1"/>
  <c r="EA3158" i="1"/>
  <c r="DY3158" i="1"/>
  <c r="DZ3158" i="1" s="1"/>
  <c r="EA3159" i="1" l="1"/>
  <c r="DX3160" i="1"/>
  <c r="DY3159" i="1" s="1"/>
  <c r="DZ3159" i="1" s="1"/>
  <c r="DW3161" i="1"/>
  <c r="DW3162" i="1" l="1"/>
  <c r="DX3161" i="1"/>
  <c r="DY3160" i="1" s="1"/>
  <c r="DZ3160" i="1" s="1"/>
  <c r="EA3160" i="1"/>
  <c r="EA3161" i="1" l="1"/>
  <c r="DX3162" i="1"/>
  <c r="DW3163" i="1"/>
  <c r="EA3162" i="1" l="1"/>
  <c r="DW3164" i="1"/>
  <c r="DX3163" i="1"/>
  <c r="DY3161" i="1"/>
  <c r="DZ3161" i="1" s="1"/>
  <c r="EA3163" i="1" l="1"/>
  <c r="DW3165" i="1"/>
  <c r="DX3164" i="1"/>
  <c r="DY3162" i="1"/>
  <c r="DZ3162" i="1" s="1"/>
  <c r="EA3164" i="1" l="1"/>
  <c r="DX3165" i="1"/>
  <c r="DW3166" i="1"/>
  <c r="DY3163" i="1"/>
  <c r="DZ3163" i="1" s="1"/>
  <c r="DW3167" i="1" l="1"/>
  <c r="DX3166" i="1"/>
  <c r="DY3165" i="1"/>
  <c r="EA3165" i="1"/>
  <c r="DZ3165" i="1"/>
  <c r="DY3164" i="1"/>
  <c r="DZ3164" i="1" s="1"/>
  <c r="EA3166" i="1" l="1"/>
  <c r="DW3168" i="1"/>
  <c r="DX3167" i="1"/>
  <c r="EA3167" i="1" l="1"/>
  <c r="DW3169" i="1"/>
  <c r="DX3168" i="1"/>
  <c r="DY3166" i="1"/>
  <c r="DZ3166" i="1" s="1"/>
  <c r="DX3169" i="1" l="1"/>
  <c r="DW3170" i="1"/>
  <c r="EA3168" i="1"/>
  <c r="DY3168" i="1"/>
  <c r="DZ3168" i="1" s="1"/>
  <c r="DY3167" i="1"/>
  <c r="DZ3167" i="1" s="1"/>
  <c r="DX3170" i="1" l="1"/>
  <c r="DW3171" i="1"/>
  <c r="EA3169" i="1"/>
  <c r="DY3169" i="1"/>
  <c r="DZ3169" i="1" s="1"/>
  <c r="DW3172" i="1" l="1"/>
  <c r="DX3171" i="1"/>
  <c r="EA3170" i="1"/>
  <c r="DY3170" i="1"/>
  <c r="DZ3170" i="1" s="1"/>
  <c r="EA3171" i="1" l="1"/>
  <c r="DX3172" i="1"/>
  <c r="DW3173" i="1"/>
  <c r="DW3174" i="1" l="1"/>
  <c r="DX3173" i="1"/>
  <c r="EA3172" i="1"/>
  <c r="DY3172" i="1"/>
  <c r="DZ3172" i="1" s="1"/>
  <c r="DY3171" i="1"/>
  <c r="DZ3171" i="1" s="1"/>
  <c r="EA3173" i="1" l="1"/>
  <c r="DX3174" i="1"/>
  <c r="DW3175" i="1"/>
  <c r="DX3175" i="1" l="1"/>
  <c r="DW3176" i="1"/>
  <c r="EA3174" i="1"/>
  <c r="DY3174" i="1"/>
  <c r="DZ3174" i="1"/>
  <c r="DY3173" i="1"/>
  <c r="DZ3173" i="1" s="1"/>
  <c r="DW3177" i="1" l="1"/>
  <c r="DX3176" i="1"/>
  <c r="EA3175" i="1"/>
  <c r="DY3175" i="1"/>
  <c r="DZ3175" i="1" s="1"/>
  <c r="EA3176" i="1" l="1"/>
  <c r="DX3177" i="1"/>
  <c r="DW3178" i="1"/>
  <c r="DW3179" i="1" l="1"/>
  <c r="DX3178" i="1"/>
  <c r="EA3177" i="1"/>
  <c r="DY3177" i="1"/>
  <c r="DZ3177" i="1" s="1"/>
  <c r="DY3176" i="1"/>
  <c r="DZ3176" i="1" s="1"/>
  <c r="EA3178" i="1" l="1"/>
  <c r="DX3179" i="1"/>
  <c r="DW3180" i="1"/>
  <c r="DW3181" i="1" l="1"/>
  <c r="DX3180" i="1"/>
  <c r="DY3179" i="1"/>
  <c r="DZ3179" i="1"/>
  <c r="EA3179" i="1"/>
  <c r="DY3178" i="1"/>
  <c r="DZ3178" i="1" s="1"/>
  <c r="EA3180" i="1" l="1"/>
  <c r="DX3181" i="1"/>
  <c r="DW3182" i="1"/>
  <c r="DX3182" i="1" l="1"/>
  <c r="DW3183" i="1"/>
  <c r="DY3181" i="1"/>
  <c r="DZ3181" i="1" s="1"/>
  <c r="EA3181" i="1"/>
  <c r="DY3180" i="1"/>
  <c r="DZ3180" i="1" s="1"/>
  <c r="DX3183" i="1" l="1"/>
  <c r="DW3184" i="1"/>
  <c r="EA3182" i="1"/>
  <c r="DY3182" i="1"/>
  <c r="DZ3182" i="1" s="1"/>
  <c r="DX3184" i="1" l="1"/>
  <c r="DW3185" i="1"/>
  <c r="EA3183" i="1"/>
  <c r="DY3183" i="1"/>
  <c r="DZ3183" i="1" s="1"/>
  <c r="DX3185" i="1" l="1"/>
  <c r="DW3186" i="1"/>
  <c r="DY3184" i="1"/>
  <c r="DZ3184" i="1"/>
  <c r="EA3184" i="1"/>
  <c r="DW3187" i="1" l="1"/>
  <c r="DX3186" i="1"/>
  <c r="EA3185" i="1"/>
  <c r="DY3185" i="1"/>
  <c r="DZ3185" i="1" s="1"/>
  <c r="EA3186" i="1" l="1"/>
  <c r="DW3188" i="1"/>
  <c r="DX3187" i="1"/>
  <c r="EA3187" i="1" l="1"/>
  <c r="DY3186" i="1"/>
  <c r="DZ3186" i="1" s="1"/>
  <c r="DW3189" i="1"/>
  <c r="DX3188" i="1"/>
  <c r="EA3188" i="1" l="1"/>
  <c r="DX3189" i="1"/>
  <c r="DW3190" i="1"/>
  <c r="DY3187" i="1"/>
  <c r="DZ3187" i="1" s="1"/>
  <c r="DW3191" i="1" l="1"/>
  <c r="DX3190" i="1"/>
  <c r="EA3189" i="1"/>
  <c r="DY3189" i="1"/>
  <c r="DZ3189" i="1"/>
  <c r="DY3188" i="1"/>
  <c r="DZ3188" i="1" s="1"/>
  <c r="EA3190" i="1" l="1"/>
  <c r="DX3191" i="1"/>
  <c r="DW3192" i="1"/>
  <c r="DW3193" i="1" l="1"/>
  <c r="DX3192" i="1"/>
  <c r="EA3191" i="1"/>
  <c r="DY3191" i="1"/>
  <c r="DZ3191" i="1" s="1"/>
  <c r="DY3190" i="1"/>
  <c r="DZ3190" i="1" s="1"/>
  <c r="EA3192" i="1" l="1"/>
  <c r="DX3193" i="1"/>
  <c r="DW3194" i="1"/>
  <c r="DX3194" i="1" l="1"/>
  <c r="DW3195" i="1"/>
  <c r="DY3193" i="1"/>
  <c r="DZ3193" i="1"/>
  <c r="EA3193" i="1"/>
  <c r="DY3192" i="1"/>
  <c r="DZ3192" i="1" s="1"/>
  <c r="DW3196" i="1" l="1"/>
  <c r="DX3195" i="1"/>
  <c r="EA3194" i="1"/>
  <c r="DY3194" i="1"/>
  <c r="DZ3194" i="1" s="1"/>
  <c r="EA3195" i="1" l="1"/>
  <c r="DX3196" i="1"/>
  <c r="DW3197" i="1"/>
  <c r="DW3198" i="1" l="1"/>
  <c r="DX3197" i="1"/>
  <c r="DY3196" i="1"/>
  <c r="DZ3196" i="1"/>
  <c r="EA3196" i="1"/>
  <c r="DY3195" i="1"/>
  <c r="DZ3195" i="1" s="1"/>
  <c r="EA3197" i="1" l="1"/>
  <c r="DX3198" i="1"/>
  <c r="DW3199" i="1"/>
  <c r="DW3200" i="1" l="1"/>
  <c r="DX3199" i="1"/>
  <c r="DY3198" i="1"/>
  <c r="DZ3198" i="1"/>
  <c r="EA3198" i="1"/>
  <c r="DY3197" i="1"/>
  <c r="DZ3197" i="1" s="1"/>
  <c r="EA3199" i="1" l="1"/>
  <c r="DW3201" i="1"/>
  <c r="DX3200" i="1"/>
  <c r="EA3200" i="1" l="1"/>
  <c r="DX3201" i="1"/>
  <c r="DW3202" i="1"/>
  <c r="DY3199" i="1"/>
  <c r="DZ3199" i="1" s="1"/>
  <c r="DW3203" i="1" l="1"/>
  <c r="DX3202" i="1"/>
  <c r="EA3201" i="1"/>
  <c r="DY3201" i="1"/>
  <c r="DZ3201" i="1" s="1"/>
  <c r="DY3200" i="1"/>
  <c r="DZ3200" i="1" s="1"/>
  <c r="EA3202" i="1" l="1"/>
  <c r="DX3203" i="1"/>
  <c r="DW3204" i="1"/>
  <c r="DW3205" i="1" l="1"/>
  <c r="DX3204" i="1"/>
  <c r="DY3203" i="1"/>
  <c r="DZ3203" i="1"/>
  <c r="EA3203" i="1"/>
  <c r="DY3202" i="1"/>
  <c r="DZ3202" i="1" s="1"/>
  <c r="EA3204" i="1" l="1"/>
  <c r="DX3205" i="1"/>
  <c r="DW3206" i="1"/>
  <c r="DW3207" i="1" l="1"/>
  <c r="DX3206" i="1"/>
  <c r="DY3205" i="1"/>
  <c r="DZ3205" i="1"/>
  <c r="EA3205" i="1"/>
  <c r="DY3204" i="1"/>
  <c r="DZ3204" i="1" s="1"/>
  <c r="EA3206" i="1" l="1"/>
  <c r="DW3208" i="1"/>
  <c r="DX3207" i="1"/>
  <c r="EA3207" i="1" l="1"/>
  <c r="DX3208" i="1"/>
  <c r="DW3209" i="1"/>
  <c r="DY3206" i="1"/>
  <c r="DZ3206" i="1" s="1"/>
  <c r="DW3210" i="1" l="1"/>
  <c r="DX3209" i="1"/>
  <c r="DY3208" i="1"/>
  <c r="DZ3208" i="1"/>
  <c r="EA3208" i="1"/>
  <c r="DY3207" i="1"/>
  <c r="DZ3207" i="1" s="1"/>
  <c r="EA3209" i="1" l="1"/>
  <c r="DX3210" i="1"/>
  <c r="DW3211" i="1"/>
  <c r="DX3211" i="1" l="1"/>
  <c r="DW3212" i="1"/>
  <c r="DY3210" i="1"/>
  <c r="EA3210" i="1"/>
  <c r="DZ3210" i="1"/>
  <c r="DY3209" i="1"/>
  <c r="DZ3209" i="1" s="1"/>
  <c r="DX3212" i="1" l="1"/>
  <c r="DW3213" i="1"/>
  <c r="DY3211" i="1"/>
  <c r="DZ3211" i="1" s="1"/>
  <c r="EA3211" i="1"/>
  <c r="DX3213" i="1" l="1"/>
  <c r="DW3214" i="1"/>
  <c r="EA3212" i="1"/>
  <c r="DY3212" i="1"/>
  <c r="DZ3212" i="1" s="1"/>
  <c r="DW3215" i="1" l="1"/>
  <c r="DX3214" i="1"/>
  <c r="DY3213" i="1"/>
  <c r="DZ3213" i="1"/>
  <c r="EA3213" i="1"/>
  <c r="EA3214" i="1" l="1"/>
  <c r="DX3215" i="1"/>
  <c r="DW3216" i="1"/>
  <c r="DW3217" i="1" l="1"/>
  <c r="DX3216" i="1"/>
  <c r="DY3215" i="1"/>
  <c r="DZ3215" i="1" s="1"/>
  <c r="EA3215" i="1"/>
  <c r="DY3214" i="1"/>
  <c r="DZ3214" i="1" s="1"/>
  <c r="EA3216" i="1" l="1"/>
  <c r="DX3217" i="1"/>
  <c r="DW3218" i="1"/>
  <c r="DW3219" i="1" l="1"/>
  <c r="DX3218" i="1"/>
  <c r="DY3217" i="1"/>
  <c r="DZ3217" i="1"/>
  <c r="EA3217" i="1"/>
  <c r="DY3216" i="1"/>
  <c r="DZ3216" i="1" s="1"/>
  <c r="EA3218" i="1" l="1"/>
  <c r="DW3220" i="1"/>
  <c r="DX3219" i="1"/>
  <c r="EA3219" i="1" l="1"/>
  <c r="DX3220" i="1"/>
  <c r="DW3221" i="1"/>
  <c r="DY3218" i="1"/>
  <c r="DZ3218" i="1" s="1"/>
  <c r="DW3222" i="1" l="1"/>
  <c r="DX3221" i="1"/>
  <c r="DY3220" i="1"/>
  <c r="DZ3220" i="1"/>
  <c r="EA3220" i="1"/>
  <c r="DY3219" i="1"/>
  <c r="DZ3219" i="1" s="1"/>
  <c r="EA3221" i="1" l="1"/>
  <c r="DX3222" i="1"/>
  <c r="DW3223" i="1"/>
  <c r="DW3224" i="1" l="1"/>
  <c r="DX3223" i="1"/>
  <c r="DY3222" i="1"/>
  <c r="DZ3222" i="1"/>
  <c r="EA3222" i="1"/>
  <c r="DY3221" i="1"/>
  <c r="DZ3221" i="1" s="1"/>
  <c r="EA3223" i="1" l="1"/>
  <c r="DW3225" i="1"/>
  <c r="DX3224" i="1"/>
  <c r="EA3224" i="1" l="1"/>
  <c r="DX3225" i="1"/>
  <c r="DW3226" i="1"/>
  <c r="DY3223" i="1"/>
  <c r="DZ3223" i="1" s="1"/>
  <c r="DW3227" i="1" l="1"/>
  <c r="DX3226" i="1"/>
  <c r="DY3225" i="1"/>
  <c r="DZ3225" i="1"/>
  <c r="EA3225" i="1"/>
  <c r="DY3224" i="1"/>
  <c r="DZ3224" i="1" s="1"/>
  <c r="EA3226" i="1" l="1"/>
  <c r="DX3227" i="1"/>
  <c r="DW3228" i="1"/>
  <c r="DW3229" i="1" l="1"/>
  <c r="DX3228" i="1"/>
  <c r="DY3227" i="1"/>
  <c r="DZ3227" i="1"/>
  <c r="EA3227" i="1"/>
  <c r="DY3226" i="1"/>
  <c r="DZ3226" i="1" s="1"/>
  <c r="EA3228" i="1" l="1"/>
  <c r="DX3229" i="1"/>
  <c r="DW3230" i="1"/>
  <c r="DW3231" i="1" l="1"/>
  <c r="DX3230" i="1"/>
  <c r="DY3229" i="1"/>
  <c r="DZ3229" i="1"/>
  <c r="EA3229" i="1"/>
  <c r="DY3228" i="1"/>
  <c r="DZ3228" i="1" s="1"/>
  <c r="EA3230" i="1" l="1"/>
  <c r="DW3232" i="1"/>
  <c r="DX3231" i="1"/>
  <c r="EA3231" i="1" l="1"/>
  <c r="DX3232" i="1"/>
  <c r="DW3233" i="1"/>
  <c r="DY3230" i="1"/>
  <c r="DZ3230" i="1" s="1"/>
  <c r="DW3234" i="1" l="1"/>
  <c r="DX3233" i="1"/>
  <c r="DY3232" i="1"/>
  <c r="DZ3232" i="1"/>
  <c r="EA3232" i="1"/>
  <c r="DY3231" i="1"/>
  <c r="DZ3231" i="1" s="1"/>
  <c r="EA3233" i="1" l="1"/>
  <c r="DX3234" i="1"/>
  <c r="DW3235" i="1"/>
  <c r="DW3236" i="1" l="1"/>
  <c r="DX3235" i="1"/>
  <c r="DY3234" i="1"/>
  <c r="DZ3234" i="1"/>
  <c r="EA3234" i="1"/>
  <c r="DY3233" i="1"/>
  <c r="DZ3233" i="1" s="1"/>
  <c r="EA3235" i="1" l="1"/>
  <c r="DW3237" i="1"/>
  <c r="DX3236" i="1"/>
  <c r="EA3236" i="1" l="1"/>
  <c r="DX3237" i="1"/>
  <c r="DW3238" i="1"/>
  <c r="DY3235" i="1"/>
  <c r="DZ3235" i="1" s="1"/>
  <c r="DW3239" i="1" l="1"/>
  <c r="DX3238" i="1"/>
  <c r="DY3237" i="1" s="1"/>
  <c r="DZ3237" i="1" s="1"/>
  <c r="EA3237" i="1"/>
  <c r="DY3236" i="1"/>
  <c r="DZ3236" i="1" s="1"/>
  <c r="EA3238" i="1" l="1"/>
  <c r="DX3239" i="1"/>
  <c r="DW3240" i="1"/>
  <c r="DW3241" i="1" l="1"/>
  <c r="DX3240" i="1"/>
  <c r="DY3239" i="1"/>
  <c r="DZ3239" i="1"/>
  <c r="EA3239" i="1"/>
  <c r="DY3238" i="1"/>
  <c r="DZ3238" i="1" s="1"/>
  <c r="EA3240" i="1" l="1"/>
  <c r="DX3241" i="1"/>
  <c r="DW3242" i="1"/>
  <c r="DX3242" i="1" l="1"/>
  <c r="DW3243" i="1"/>
  <c r="DY3241" i="1"/>
  <c r="DZ3241" i="1"/>
  <c r="EA3241" i="1"/>
  <c r="DY3240" i="1"/>
  <c r="DZ3240" i="1" s="1"/>
  <c r="DW3244" i="1" l="1"/>
  <c r="DX3243" i="1"/>
  <c r="EA3242" i="1"/>
  <c r="DY3242" i="1"/>
  <c r="DZ3242" i="1"/>
  <c r="EA3243" i="1" l="1"/>
  <c r="DX3244" i="1"/>
  <c r="DW3245" i="1"/>
  <c r="DW3246" i="1" l="1"/>
  <c r="DX3245" i="1"/>
  <c r="DY3244" i="1"/>
  <c r="DZ3244" i="1"/>
  <c r="EA3244" i="1"/>
  <c r="DY3243" i="1"/>
  <c r="DZ3243" i="1" s="1"/>
  <c r="EA3245" i="1" l="1"/>
  <c r="DX3246" i="1"/>
  <c r="DW3247" i="1"/>
  <c r="DW3248" i="1" l="1"/>
  <c r="DX3247" i="1"/>
  <c r="DY3246" i="1"/>
  <c r="DZ3246" i="1"/>
  <c r="EA3246" i="1"/>
  <c r="DY3245" i="1"/>
  <c r="DZ3245" i="1" s="1"/>
  <c r="EA3247" i="1" l="1"/>
  <c r="DW3249" i="1"/>
  <c r="DX3248" i="1"/>
  <c r="EA3248" i="1" l="1"/>
  <c r="DX3249" i="1"/>
  <c r="DW3250" i="1"/>
  <c r="DY3247" i="1"/>
  <c r="DZ3247" i="1" s="1"/>
  <c r="DW3251" i="1" l="1"/>
  <c r="DX3250" i="1"/>
  <c r="DY3249" i="1"/>
  <c r="DZ3249" i="1"/>
  <c r="EA3249" i="1"/>
  <c r="DY3248" i="1"/>
  <c r="DZ3248" i="1" s="1"/>
  <c r="EA3250" i="1" l="1"/>
  <c r="DX3251" i="1"/>
  <c r="DW3252" i="1"/>
  <c r="DW3253" i="1" l="1"/>
  <c r="DX3252" i="1"/>
  <c r="DY3251" i="1"/>
  <c r="DZ3251" i="1"/>
  <c r="EA3251" i="1"/>
  <c r="DY3250" i="1"/>
  <c r="DZ3250" i="1" s="1"/>
  <c r="EA3252" i="1" l="1"/>
  <c r="DX3253" i="1"/>
  <c r="DW3254" i="1"/>
  <c r="DX3254" i="1" l="1"/>
  <c r="DW3255" i="1"/>
  <c r="DY3253" i="1"/>
  <c r="DZ3253" i="1"/>
  <c r="EA3253" i="1"/>
  <c r="DY3252" i="1"/>
  <c r="DZ3252" i="1" s="1"/>
  <c r="DW3256" i="1" l="1"/>
  <c r="DX3255" i="1"/>
  <c r="EA3254" i="1"/>
  <c r="DY3254" i="1"/>
  <c r="DZ3254" i="1"/>
  <c r="EA3255" i="1" l="1"/>
  <c r="DX3256" i="1"/>
  <c r="DW3257" i="1"/>
  <c r="DW3258" i="1" l="1"/>
  <c r="DX3257" i="1"/>
  <c r="DY3256" i="1" s="1"/>
  <c r="DZ3256" i="1" s="1"/>
  <c r="EA3256" i="1"/>
  <c r="DY3255" i="1"/>
  <c r="DZ3255" i="1" s="1"/>
  <c r="EA3257" i="1" l="1"/>
  <c r="DX3258" i="1"/>
  <c r="DW3259" i="1"/>
  <c r="DX3259" i="1" l="1"/>
  <c r="DW3260" i="1"/>
  <c r="DY3258" i="1"/>
  <c r="DZ3258" i="1" s="1"/>
  <c r="EA3258" i="1"/>
  <c r="DY3257" i="1"/>
  <c r="DZ3257" i="1" s="1"/>
  <c r="DW3261" i="1" l="1"/>
  <c r="DX3260" i="1"/>
  <c r="DY3259" i="1"/>
  <c r="DZ3259" i="1" s="1"/>
  <c r="EA3259" i="1"/>
  <c r="EA3260" i="1" l="1"/>
  <c r="DX3261" i="1"/>
  <c r="DW3262" i="1"/>
  <c r="DW3263" i="1" l="1"/>
  <c r="DX3262" i="1"/>
  <c r="DY3261" i="1"/>
  <c r="DZ3261" i="1"/>
  <c r="EA3261" i="1"/>
  <c r="DY3260" i="1"/>
  <c r="DZ3260" i="1" s="1"/>
  <c r="EA3262" i="1" l="1"/>
  <c r="DX3263" i="1"/>
  <c r="DW3264" i="1"/>
  <c r="DW3265" i="1" l="1"/>
  <c r="DX3264" i="1"/>
  <c r="DY3263" i="1" s="1"/>
  <c r="DZ3263" i="1" s="1"/>
  <c r="EA3263" i="1"/>
  <c r="DY3262" i="1"/>
  <c r="DZ3262" i="1" s="1"/>
  <c r="EA3264" i="1" l="1"/>
  <c r="DX3265" i="1"/>
  <c r="DW3266" i="1"/>
  <c r="DX3266" i="1" l="1"/>
  <c r="DW3267" i="1"/>
  <c r="DY3265" i="1"/>
  <c r="DZ3265" i="1"/>
  <c r="EA3265" i="1"/>
  <c r="DY3264" i="1"/>
  <c r="DZ3264" i="1" s="1"/>
  <c r="DW3268" i="1" l="1"/>
  <c r="DX3267" i="1"/>
  <c r="EA3266" i="1"/>
  <c r="DY3266" i="1"/>
  <c r="DZ3266" i="1"/>
  <c r="EA3267" i="1" l="1"/>
  <c r="DX3268" i="1"/>
  <c r="DW3269" i="1"/>
  <c r="DW3270" i="1" l="1"/>
  <c r="DX3269" i="1"/>
  <c r="DY3268" i="1" s="1"/>
  <c r="DZ3268" i="1" s="1"/>
  <c r="EA3268" i="1"/>
  <c r="DY3267" i="1"/>
  <c r="DZ3267" i="1" s="1"/>
  <c r="EA3269" i="1" l="1"/>
  <c r="DX3270" i="1"/>
  <c r="DW3271" i="1"/>
  <c r="DX3271" i="1" l="1"/>
  <c r="DW3272" i="1"/>
  <c r="DY3270" i="1"/>
  <c r="DZ3270" i="1"/>
  <c r="EA3270" i="1"/>
  <c r="DY3269" i="1"/>
  <c r="DZ3269" i="1" s="1"/>
  <c r="DW3273" i="1" l="1"/>
  <c r="DX3272" i="1"/>
  <c r="DY3271" i="1" s="1"/>
  <c r="DZ3271" i="1" s="1"/>
  <c r="EA3271" i="1"/>
  <c r="EA3272" i="1" l="1"/>
  <c r="DX3273" i="1"/>
  <c r="DW3274" i="1"/>
  <c r="DW3275" i="1" l="1"/>
  <c r="DX3274" i="1"/>
  <c r="EA3273" i="1"/>
  <c r="DY3273" i="1"/>
  <c r="DZ3273" i="1" s="1"/>
  <c r="DY3272" i="1"/>
  <c r="DZ3272" i="1" s="1"/>
  <c r="EA3274" i="1" l="1"/>
  <c r="DX3275" i="1"/>
  <c r="DW3276" i="1"/>
  <c r="DW3277" i="1" l="1"/>
  <c r="DX3276" i="1"/>
  <c r="DY3275" i="1"/>
  <c r="DZ3275" i="1"/>
  <c r="EA3275" i="1"/>
  <c r="DY3274" i="1"/>
  <c r="DZ3274" i="1" s="1"/>
  <c r="EA3276" i="1" l="1"/>
  <c r="DX3277" i="1"/>
  <c r="DW3278" i="1"/>
  <c r="DX3278" i="1" l="1"/>
  <c r="DW3279" i="1"/>
  <c r="DY3277" i="1"/>
  <c r="DZ3277" i="1"/>
  <c r="EA3277" i="1"/>
  <c r="DY3276" i="1"/>
  <c r="DZ3276" i="1" s="1"/>
  <c r="DW3280" i="1" l="1"/>
  <c r="DX3279" i="1"/>
  <c r="EA3278" i="1"/>
  <c r="DY3278" i="1"/>
  <c r="DZ3278" i="1"/>
  <c r="EA3279" i="1" l="1"/>
  <c r="DX3280" i="1"/>
  <c r="DW3281" i="1"/>
  <c r="DW3282" i="1" l="1"/>
  <c r="DX3281" i="1"/>
  <c r="DY3280" i="1"/>
  <c r="DZ3280" i="1"/>
  <c r="EA3280" i="1"/>
  <c r="DY3279" i="1"/>
  <c r="DZ3279" i="1" s="1"/>
  <c r="EA3281" i="1" l="1"/>
  <c r="DX3282" i="1"/>
  <c r="DW3283" i="1"/>
  <c r="DX3283" i="1" l="1"/>
  <c r="DW3284" i="1"/>
  <c r="DY3282" i="1"/>
  <c r="DZ3282" i="1"/>
  <c r="EA3282" i="1"/>
  <c r="DY3281" i="1"/>
  <c r="DZ3281" i="1" s="1"/>
  <c r="DW3285" i="1" l="1"/>
  <c r="DX3284" i="1"/>
  <c r="DY3283" i="1" s="1"/>
  <c r="DZ3283" i="1" s="1"/>
  <c r="EA3283" i="1"/>
  <c r="EA3284" i="1" l="1"/>
  <c r="DX3285" i="1"/>
  <c r="DW3286" i="1"/>
  <c r="DW3287" i="1" l="1"/>
  <c r="DX3286" i="1"/>
  <c r="EA3285" i="1"/>
  <c r="DY3285" i="1"/>
  <c r="DZ3285" i="1"/>
  <c r="DY3284" i="1"/>
  <c r="DZ3284" i="1" s="1"/>
  <c r="EA3286" i="1" l="1"/>
  <c r="DX3287" i="1"/>
  <c r="DW3288" i="1"/>
  <c r="DW3289" i="1" l="1"/>
  <c r="DX3288" i="1"/>
  <c r="DY3287" i="1"/>
  <c r="DZ3287" i="1"/>
  <c r="EA3287" i="1"/>
  <c r="DY3286" i="1"/>
  <c r="DZ3286" i="1" s="1"/>
  <c r="EA3288" i="1" l="1"/>
  <c r="DX3289" i="1"/>
  <c r="DW3290" i="1"/>
  <c r="DX3290" i="1" l="1"/>
  <c r="DW3291" i="1"/>
  <c r="DY3289" i="1"/>
  <c r="DZ3289" i="1"/>
  <c r="EA3289" i="1"/>
  <c r="DY3288" i="1"/>
  <c r="DZ3288" i="1" s="1"/>
  <c r="DW3292" i="1" l="1"/>
  <c r="DX3291" i="1"/>
  <c r="EA3290" i="1"/>
  <c r="DY3290" i="1"/>
  <c r="DZ3290" i="1" s="1"/>
  <c r="EA3291" i="1" l="1"/>
  <c r="DX3292" i="1"/>
  <c r="DW3293" i="1"/>
  <c r="DW3294" i="1" l="1"/>
  <c r="DX3293" i="1"/>
  <c r="DY3292" i="1" s="1"/>
  <c r="DZ3292" i="1" s="1"/>
  <c r="EA3292" i="1"/>
  <c r="DY3291" i="1"/>
  <c r="DZ3291" i="1" s="1"/>
  <c r="EA3293" i="1" l="1"/>
  <c r="DX3294" i="1"/>
  <c r="DW3295" i="1"/>
  <c r="DX3295" i="1" l="1"/>
  <c r="DY3294" i="1" s="1"/>
  <c r="DZ3294" i="1" s="1"/>
  <c r="DW3296" i="1"/>
  <c r="EA3294" i="1"/>
  <c r="DY3293" i="1"/>
  <c r="DZ3293" i="1" s="1"/>
  <c r="DW3297" i="1" l="1"/>
  <c r="DX3296" i="1"/>
  <c r="DY3295" i="1" s="1"/>
  <c r="DZ3295" i="1" s="1"/>
  <c r="EA3295" i="1"/>
  <c r="EA3296" i="1" l="1"/>
  <c r="DX3297" i="1"/>
  <c r="DW3298" i="1"/>
  <c r="DW3299" i="1" l="1"/>
  <c r="DX3298" i="1"/>
  <c r="DY3297" i="1" s="1"/>
  <c r="DZ3297" i="1" s="1"/>
  <c r="EA3297" i="1"/>
  <c r="DY3296" i="1"/>
  <c r="DZ3296" i="1" s="1"/>
  <c r="EA3298" i="1" l="1"/>
  <c r="DX3299" i="1"/>
  <c r="DW3300" i="1"/>
  <c r="DW3301" i="1" l="1"/>
  <c r="DX3300" i="1"/>
  <c r="DY3299" i="1"/>
  <c r="DZ3299" i="1" s="1"/>
  <c r="EA3299" i="1"/>
  <c r="DY3298" i="1"/>
  <c r="DZ3298" i="1" s="1"/>
  <c r="EA3300" i="1" l="1"/>
  <c r="DX3301" i="1"/>
  <c r="DW3302" i="1"/>
  <c r="DW3303" i="1" l="1"/>
  <c r="DX3302" i="1"/>
  <c r="DY3301" i="1"/>
  <c r="DZ3301" i="1" s="1"/>
  <c r="EA3301" i="1"/>
  <c r="DY3300" i="1"/>
  <c r="DZ3300" i="1" s="1"/>
  <c r="EA3302" i="1" l="1"/>
  <c r="DW3304" i="1"/>
  <c r="DX3303" i="1"/>
  <c r="EA3303" i="1" l="1"/>
  <c r="DX3304" i="1"/>
  <c r="DW3305" i="1"/>
  <c r="DY3302" i="1"/>
  <c r="DZ3302" i="1" s="1"/>
  <c r="DW3306" i="1" l="1"/>
  <c r="DX3305" i="1"/>
  <c r="DY3304" i="1" s="1"/>
  <c r="DZ3304" i="1" s="1"/>
  <c r="EA3304" i="1"/>
  <c r="DY3303" i="1"/>
  <c r="DZ3303" i="1" s="1"/>
  <c r="EA3305" i="1" l="1"/>
  <c r="DX3306" i="1"/>
  <c r="DW3307" i="1"/>
  <c r="DX3307" i="1" l="1"/>
  <c r="DW3308" i="1"/>
  <c r="DY3306" i="1"/>
  <c r="DZ3306" i="1" s="1"/>
  <c r="EA3306" i="1"/>
  <c r="DY3305" i="1"/>
  <c r="DZ3305" i="1" s="1"/>
  <c r="DW3309" i="1" l="1"/>
  <c r="DX3308" i="1"/>
  <c r="EA3307" i="1"/>
  <c r="DY3307" i="1"/>
  <c r="DZ3307" i="1" s="1"/>
  <c r="EA3308" i="1" l="1"/>
  <c r="DX3309" i="1"/>
  <c r="DW3310" i="1"/>
  <c r="DW3311" i="1" l="1"/>
  <c r="DX3310" i="1"/>
  <c r="DY3309" i="1"/>
  <c r="EA3309" i="1"/>
  <c r="DZ3309" i="1"/>
  <c r="DY3308" i="1"/>
  <c r="DZ3308" i="1" s="1"/>
  <c r="EA3310" i="1" l="1"/>
  <c r="DX3311" i="1"/>
  <c r="DW3312" i="1"/>
  <c r="DW3313" i="1" l="1"/>
  <c r="DX3312" i="1"/>
  <c r="DY3311" i="1"/>
  <c r="DZ3311" i="1"/>
  <c r="EA3311" i="1"/>
  <c r="DY3310" i="1"/>
  <c r="DZ3310" i="1" s="1"/>
  <c r="EA3312" i="1" l="1"/>
  <c r="DX3313" i="1"/>
  <c r="DW3314" i="1"/>
  <c r="DW3315" i="1" l="1"/>
  <c r="DX3314" i="1"/>
  <c r="DY3313" i="1"/>
  <c r="DZ3313" i="1"/>
  <c r="EA3313" i="1"/>
  <c r="DY3312" i="1"/>
  <c r="DZ3312" i="1" s="1"/>
  <c r="EA3314" i="1" l="1"/>
  <c r="DW3316" i="1"/>
  <c r="DX3315" i="1"/>
  <c r="EA3315" i="1" l="1"/>
  <c r="DX3316" i="1"/>
  <c r="DW3317" i="1"/>
  <c r="DY3314" i="1"/>
  <c r="DZ3314" i="1" s="1"/>
  <c r="DX3317" i="1" l="1"/>
  <c r="DW3318" i="1"/>
  <c r="DY3316" i="1"/>
  <c r="DZ3316" i="1"/>
  <c r="EA3316" i="1"/>
  <c r="DY3315" i="1"/>
  <c r="DZ3315" i="1" s="1"/>
  <c r="DW3319" i="1" l="1"/>
  <c r="DX3318" i="1"/>
  <c r="EA3317" i="1"/>
  <c r="DY3317" i="1"/>
  <c r="DZ3317" i="1"/>
  <c r="EA3318" i="1" l="1"/>
  <c r="DX3319" i="1"/>
  <c r="DW3320" i="1"/>
  <c r="DW3321" i="1" l="1"/>
  <c r="DX3320" i="1"/>
  <c r="DY3319" i="1"/>
  <c r="EA3319" i="1"/>
  <c r="DZ3319" i="1"/>
  <c r="DY3318" i="1"/>
  <c r="DZ3318" i="1" s="1"/>
  <c r="EA3320" i="1" l="1"/>
  <c r="DX3321" i="1"/>
  <c r="DW3322" i="1"/>
  <c r="DW3323" i="1" l="1"/>
  <c r="DX3322" i="1"/>
  <c r="DY3321" i="1" s="1"/>
  <c r="DZ3321" i="1" s="1"/>
  <c r="EA3321" i="1"/>
  <c r="DY3320" i="1"/>
  <c r="DZ3320" i="1" s="1"/>
  <c r="EA3322" i="1" l="1"/>
  <c r="DW3324" i="1"/>
  <c r="DX3323" i="1"/>
  <c r="EA3323" i="1" l="1"/>
  <c r="DX3324" i="1"/>
  <c r="DW3325" i="1"/>
  <c r="DY3322" i="1"/>
  <c r="DZ3322" i="1" s="1"/>
  <c r="DW3326" i="1" l="1"/>
  <c r="DX3325" i="1"/>
  <c r="EA3324" i="1"/>
  <c r="DY3324" i="1"/>
  <c r="DZ3324" i="1" s="1"/>
  <c r="DY3323" i="1"/>
  <c r="DZ3323" i="1" s="1"/>
  <c r="EA3325" i="1" l="1"/>
  <c r="DX3326" i="1"/>
  <c r="DW3327" i="1"/>
  <c r="DW3328" i="1" l="1"/>
  <c r="DX3327" i="1"/>
  <c r="DY3326" i="1"/>
  <c r="DZ3326" i="1"/>
  <c r="EA3326" i="1"/>
  <c r="DY3325" i="1"/>
  <c r="DZ3325" i="1" s="1"/>
  <c r="EA3327" i="1" l="1"/>
  <c r="DX3328" i="1"/>
  <c r="DW3329" i="1"/>
  <c r="DX3329" i="1" l="1"/>
  <c r="DW3330" i="1"/>
  <c r="DY3328" i="1"/>
  <c r="DZ3328" i="1"/>
  <c r="EA3328" i="1"/>
  <c r="DY3327" i="1"/>
  <c r="DZ3327" i="1" s="1"/>
  <c r="DW3331" i="1" l="1"/>
  <c r="DX3330" i="1"/>
  <c r="EA3329" i="1"/>
  <c r="DY3329" i="1"/>
  <c r="DZ3329" i="1"/>
  <c r="EA3330" i="1" l="1"/>
  <c r="DX3331" i="1"/>
  <c r="DW3332" i="1"/>
  <c r="DW3333" i="1" l="1"/>
  <c r="DX3332" i="1"/>
  <c r="DY3331" i="1"/>
  <c r="EA3331" i="1"/>
  <c r="DZ3331" i="1"/>
  <c r="DY3330" i="1"/>
  <c r="DZ3330" i="1" s="1"/>
  <c r="EA3332" i="1" l="1"/>
  <c r="DX3333" i="1"/>
  <c r="DW3334" i="1"/>
  <c r="DW3335" i="1" l="1"/>
  <c r="DX3334" i="1"/>
  <c r="DY3333" i="1"/>
  <c r="DZ3333" i="1"/>
  <c r="EA3333" i="1"/>
  <c r="DY3332" i="1"/>
  <c r="DZ3332" i="1" s="1"/>
  <c r="EA3334" i="1" l="1"/>
  <c r="DW3336" i="1"/>
  <c r="DX3335" i="1"/>
  <c r="EA3335" i="1" l="1"/>
  <c r="DX3336" i="1"/>
  <c r="DW3337" i="1"/>
  <c r="DY3334" i="1"/>
  <c r="DZ3334" i="1" s="1"/>
  <c r="DW3338" i="1" l="1"/>
  <c r="DX3337" i="1"/>
  <c r="DY3336" i="1"/>
  <c r="DZ3336" i="1"/>
  <c r="EA3336" i="1"/>
  <c r="DY3335" i="1"/>
  <c r="DZ3335" i="1" s="1"/>
  <c r="EA3337" i="1" l="1"/>
  <c r="DX3338" i="1"/>
  <c r="DW3339" i="1"/>
  <c r="DW3340" i="1" l="1"/>
  <c r="DX3339" i="1"/>
  <c r="DY3338" i="1"/>
  <c r="DZ3338" i="1"/>
  <c r="EA3338" i="1"/>
  <c r="DY3337" i="1"/>
  <c r="DZ3337" i="1" s="1"/>
  <c r="EA3339" i="1" l="1"/>
  <c r="DX3340" i="1"/>
  <c r="DW3341" i="1"/>
  <c r="DW3342" i="1" l="1"/>
  <c r="DX3341" i="1"/>
  <c r="DY3340" i="1"/>
  <c r="DZ3340" i="1"/>
  <c r="EA3340" i="1"/>
  <c r="DY3339" i="1"/>
  <c r="DZ3339" i="1" s="1"/>
  <c r="EA3341" i="1" l="1"/>
  <c r="DW3343" i="1"/>
  <c r="DX3342" i="1"/>
  <c r="EA3342" i="1" l="1"/>
  <c r="DX3343" i="1"/>
  <c r="DW3344" i="1"/>
  <c r="DY3341" i="1"/>
  <c r="DZ3341" i="1" s="1"/>
  <c r="DW3345" i="1" l="1"/>
  <c r="DX3344" i="1"/>
  <c r="DY3343" i="1"/>
  <c r="DZ3343" i="1"/>
  <c r="EA3343" i="1"/>
  <c r="DY3342" i="1"/>
  <c r="DZ3342" i="1" s="1"/>
  <c r="EA3344" i="1" l="1"/>
  <c r="DX3345" i="1"/>
  <c r="DW3346" i="1"/>
  <c r="DW3347" i="1" l="1"/>
  <c r="DX3346" i="1"/>
  <c r="DY3345" i="1" s="1"/>
  <c r="DZ3345" i="1" s="1"/>
  <c r="EA3345" i="1"/>
  <c r="DY3344" i="1"/>
  <c r="DZ3344" i="1" s="1"/>
  <c r="EA3346" i="1" l="1"/>
  <c r="DW3348" i="1"/>
  <c r="DX3347" i="1"/>
  <c r="EA3347" i="1" l="1"/>
  <c r="DX3348" i="1"/>
  <c r="DW3349" i="1"/>
  <c r="DY3346" i="1"/>
  <c r="DZ3346" i="1" s="1"/>
  <c r="DW3350" i="1" l="1"/>
  <c r="DX3349" i="1"/>
  <c r="EA3348" i="1"/>
  <c r="DY3348" i="1"/>
  <c r="DZ3348" i="1" s="1"/>
  <c r="DY3347" i="1"/>
  <c r="DZ3347" i="1" s="1"/>
  <c r="EA3349" i="1" l="1"/>
  <c r="DX3350" i="1"/>
  <c r="DW3351" i="1"/>
  <c r="DW3352" i="1" l="1"/>
  <c r="DX3351" i="1"/>
  <c r="DY3350" i="1" s="1"/>
  <c r="DZ3350" i="1" s="1"/>
  <c r="EA3350" i="1"/>
  <c r="DY3349" i="1"/>
  <c r="DZ3349" i="1" s="1"/>
  <c r="EA3351" i="1" l="1"/>
  <c r="DX3352" i="1"/>
  <c r="DW3353" i="1"/>
  <c r="DX3353" i="1" l="1"/>
  <c r="DW3354" i="1"/>
  <c r="DY3352" i="1"/>
  <c r="DZ3352" i="1"/>
  <c r="EA3352" i="1"/>
  <c r="DY3351" i="1"/>
  <c r="DZ3351" i="1" s="1"/>
  <c r="DW3355" i="1" l="1"/>
  <c r="DX3354" i="1"/>
  <c r="EA3353" i="1"/>
  <c r="DY3353" i="1"/>
  <c r="DZ3353" i="1"/>
  <c r="EA3354" i="1" l="1"/>
  <c r="DX3355" i="1"/>
  <c r="DW3356" i="1"/>
  <c r="DW3357" i="1" l="1"/>
  <c r="DX3356" i="1"/>
  <c r="DY3355" i="1" s="1"/>
  <c r="DZ3355" i="1" s="1"/>
  <c r="EA3355" i="1"/>
  <c r="DY3354" i="1"/>
  <c r="DZ3354" i="1" s="1"/>
  <c r="EA3356" i="1" l="1"/>
  <c r="DX3357" i="1"/>
  <c r="DW3358" i="1"/>
  <c r="DW3359" i="1" l="1"/>
  <c r="DX3358" i="1"/>
  <c r="DY3357" i="1" s="1"/>
  <c r="DZ3357" i="1" s="1"/>
  <c r="EA3357" i="1"/>
  <c r="DY3356" i="1"/>
  <c r="DZ3356" i="1" s="1"/>
  <c r="EA3358" i="1" l="1"/>
  <c r="DW3360" i="1"/>
  <c r="DX3359" i="1"/>
  <c r="EA3359" i="1" l="1"/>
  <c r="DX3360" i="1"/>
  <c r="DW3361" i="1"/>
  <c r="DY3358" i="1"/>
  <c r="DZ3358" i="1" s="1"/>
  <c r="DW3362" i="1" l="1"/>
  <c r="DX3361" i="1"/>
  <c r="EA3360" i="1"/>
  <c r="DY3360" i="1"/>
  <c r="DZ3360" i="1" s="1"/>
  <c r="DY3359" i="1"/>
  <c r="DZ3359" i="1" s="1"/>
  <c r="EA3361" i="1" l="1"/>
  <c r="DX3362" i="1"/>
  <c r="DW3363" i="1"/>
  <c r="DW3364" i="1" l="1"/>
  <c r="DX3363" i="1"/>
  <c r="DY3362" i="1" s="1"/>
  <c r="DZ3362" i="1" s="1"/>
  <c r="EA3362" i="1"/>
  <c r="DY3361" i="1"/>
  <c r="DZ3361" i="1" s="1"/>
  <c r="EA3363" i="1" l="1"/>
  <c r="DX3364" i="1"/>
  <c r="DW3365" i="1"/>
  <c r="DX3365" i="1" l="1"/>
  <c r="DW3366" i="1"/>
  <c r="DY3364" i="1"/>
  <c r="DZ3364" i="1"/>
  <c r="EA3364" i="1"/>
  <c r="DY3363" i="1"/>
  <c r="DZ3363" i="1" s="1"/>
  <c r="DW3367" i="1" l="1"/>
  <c r="DX3366" i="1"/>
  <c r="EA3365" i="1"/>
  <c r="DY3365" i="1"/>
  <c r="DZ3365" i="1" s="1"/>
  <c r="EA3366" i="1" l="1"/>
  <c r="DX3367" i="1"/>
  <c r="DW3368" i="1"/>
  <c r="DW3369" i="1" l="1"/>
  <c r="DX3368" i="1"/>
  <c r="DY3367" i="1" s="1"/>
  <c r="DZ3367" i="1" s="1"/>
  <c r="EA3367" i="1"/>
  <c r="DY3366" i="1"/>
  <c r="DZ3366" i="1" s="1"/>
  <c r="EA3368" i="1" l="1"/>
  <c r="DX3369" i="1"/>
  <c r="DW3370" i="1"/>
  <c r="DW3371" i="1" l="1"/>
  <c r="DX3370" i="1"/>
  <c r="DY3369" i="1" s="1"/>
  <c r="DZ3369" i="1" s="1"/>
  <c r="EA3369" i="1"/>
  <c r="DY3368" i="1"/>
  <c r="DZ3368" i="1" s="1"/>
  <c r="EA3370" i="1" l="1"/>
  <c r="DW3372" i="1"/>
  <c r="DX3371" i="1"/>
  <c r="EA3371" i="1" l="1"/>
  <c r="DX3372" i="1"/>
  <c r="DW3373" i="1"/>
  <c r="DY3370" i="1"/>
  <c r="DZ3370" i="1" s="1"/>
  <c r="DW3374" i="1" l="1"/>
  <c r="DX3373" i="1"/>
  <c r="DY3372" i="1" s="1"/>
  <c r="DZ3372" i="1" s="1"/>
  <c r="EA3372" i="1"/>
  <c r="DY3371" i="1"/>
  <c r="DZ3371" i="1" s="1"/>
  <c r="EA3373" i="1" l="1"/>
  <c r="DX3374" i="1"/>
  <c r="DW3375" i="1"/>
  <c r="DW3376" i="1" l="1"/>
  <c r="DX3375" i="1"/>
  <c r="DY3374" i="1" s="1"/>
  <c r="DZ3374" i="1" s="1"/>
  <c r="EA3374" i="1"/>
  <c r="DY3373" i="1"/>
  <c r="DZ3373" i="1" s="1"/>
  <c r="EA3375" i="1" l="1"/>
  <c r="DX3376" i="1"/>
  <c r="DW3377" i="1"/>
  <c r="DW3378" i="1" l="1"/>
  <c r="DX3377" i="1"/>
  <c r="DY3376" i="1" s="1"/>
  <c r="DZ3376" i="1" s="1"/>
  <c r="EA3376" i="1"/>
  <c r="DY3375" i="1"/>
  <c r="DZ3375" i="1" s="1"/>
  <c r="EA3377" i="1" l="1"/>
  <c r="DW3379" i="1"/>
  <c r="DX3378" i="1"/>
  <c r="EA3378" i="1" l="1"/>
  <c r="DX3379" i="1"/>
  <c r="DW3380" i="1"/>
  <c r="DY3377" i="1"/>
  <c r="DZ3377" i="1" s="1"/>
  <c r="DW3381" i="1" l="1"/>
  <c r="DX3380" i="1"/>
  <c r="DY3379" i="1" s="1"/>
  <c r="DZ3379" i="1" s="1"/>
  <c r="EA3379" i="1"/>
  <c r="DY3378" i="1"/>
  <c r="DZ3378" i="1" s="1"/>
  <c r="EA3380" i="1" l="1"/>
  <c r="DX3381" i="1"/>
  <c r="DW3382" i="1"/>
  <c r="DW3383" i="1" l="1"/>
  <c r="DX3382" i="1"/>
  <c r="DY3381" i="1" s="1"/>
  <c r="DZ3381" i="1" s="1"/>
  <c r="EA3381" i="1"/>
  <c r="DY3380" i="1"/>
  <c r="DZ3380" i="1" s="1"/>
  <c r="EA3382" i="1" l="1"/>
  <c r="DW3384" i="1"/>
  <c r="DX3383" i="1"/>
  <c r="EA3383" i="1" l="1"/>
  <c r="DX3384" i="1"/>
  <c r="DW3385" i="1"/>
  <c r="DY3382" i="1"/>
  <c r="DZ3382" i="1" s="1"/>
  <c r="DW3386" i="1" l="1"/>
  <c r="DX3385" i="1"/>
  <c r="EA3384" i="1"/>
  <c r="DY3384" i="1"/>
  <c r="DZ3384" i="1" s="1"/>
  <c r="DY3383" i="1"/>
  <c r="DZ3383" i="1" s="1"/>
  <c r="EA3385" i="1" l="1"/>
  <c r="DX3386" i="1"/>
  <c r="DW3387" i="1"/>
  <c r="DW3388" i="1" l="1"/>
  <c r="DX3387" i="1"/>
  <c r="DY3386" i="1" s="1"/>
  <c r="DZ3386" i="1" s="1"/>
  <c r="EA3386" i="1"/>
  <c r="DY3385" i="1"/>
  <c r="DZ3385" i="1" s="1"/>
  <c r="EA3387" i="1" l="1"/>
  <c r="DX3388" i="1"/>
  <c r="DW3389" i="1"/>
  <c r="DX3389" i="1" l="1"/>
  <c r="DW3390" i="1"/>
  <c r="DY3388" i="1"/>
  <c r="DZ3388" i="1"/>
  <c r="EA3388" i="1"/>
  <c r="DY3387" i="1"/>
  <c r="DZ3387" i="1" s="1"/>
  <c r="DW3391" i="1" l="1"/>
  <c r="DX3390" i="1"/>
  <c r="EA3389" i="1"/>
  <c r="DY3389" i="1"/>
  <c r="DZ3389" i="1"/>
  <c r="EA3390" i="1" l="1"/>
  <c r="DX3391" i="1"/>
  <c r="DW3392" i="1"/>
  <c r="DW3393" i="1" l="1"/>
  <c r="DX3392" i="1"/>
  <c r="DY3391" i="1" s="1"/>
  <c r="DZ3391" i="1" s="1"/>
  <c r="EA3391" i="1"/>
  <c r="DY3390" i="1"/>
  <c r="DZ3390" i="1" s="1"/>
  <c r="EA3392" i="1" l="1"/>
  <c r="DX3393" i="1"/>
  <c r="DW3394" i="1"/>
  <c r="DW3395" i="1" l="1"/>
  <c r="DX3394" i="1"/>
  <c r="DY3393" i="1"/>
  <c r="DZ3393" i="1" s="1"/>
  <c r="EA3393" i="1"/>
  <c r="DY3392" i="1"/>
  <c r="DZ3392" i="1" s="1"/>
  <c r="EA3394" i="1" l="1"/>
  <c r="DW3396" i="1"/>
  <c r="DX3395" i="1"/>
  <c r="EA3395" i="1" l="1"/>
  <c r="DX3396" i="1"/>
  <c r="DW3397" i="1"/>
  <c r="DY3394" i="1"/>
  <c r="DZ3394" i="1" s="1"/>
  <c r="DW3398" i="1" l="1"/>
  <c r="DX3397" i="1"/>
  <c r="EA3396" i="1"/>
  <c r="DY3396" i="1"/>
  <c r="DZ3396" i="1" s="1"/>
  <c r="DY3395" i="1"/>
  <c r="DZ3395" i="1" s="1"/>
  <c r="EA3397" i="1" l="1"/>
  <c r="DX3398" i="1"/>
  <c r="DW3399" i="1"/>
  <c r="DW3400" i="1" l="1"/>
  <c r="DX3399" i="1"/>
  <c r="DY3398" i="1" s="1"/>
  <c r="DZ3398" i="1" s="1"/>
  <c r="EA3398" i="1"/>
  <c r="DY3397" i="1"/>
  <c r="DZ3397" i="1" s="1"/>
  <c r="EA3399" i="1" l="1"/>
  <c r="DX3400" i="1"/>
  <c r="DW3401" i="1"/>
  <c r="DX3401" i="1" l="1"/>
  <c r="DW3402" i="1"/>
  <c r="DY3400" i="1"/>
  <c r="DZ3400" i="1" s="1"/>
  <c r="EA3400" i="1"/>
  <c r="DY3399" i="1"/>
  <c r="DZ3399" i="1" s="1"/>
  <c r="DW3403" i="1" l="1"/>
  <c r="DX3402" i="1"/>
  <c r="DY3401" i="1" s="1"/>
  <c r="DZ3401" i="1" s="1"/>
  <c r="EA3401" i="1"/>
  <c r="EA3402" i="1" l="1"/>
  <c r="DX3403" i="1"/>
  <c r="DW3404" i="1"/>
  <c r="DW3405" i="1" l="1"/>
  <c r="DX3404" i="1"/>
  <c r="DY3403" i="1"/>
  <c r="EA3403" i="1"/>
  <c r="DZ3403" i="1"/>
  <c r="DY3402" i="1"/>
  <c r="DZ3402" i="1" s="1"/>
  <c r="EA3404" i="1" l="1"/>
  <c r="DX3405" i="1"/>
  <c r="DW3406" i="1"/>
  <c r="DW3407" i="1" l="1"/>
  <c r="DX3406" i="1"/>
  <c r="DY3405" i="1"/>
  <c r="DZ3405" i="1"/>
  <c r="EA3405" i="1"/>
  <c r="DY3404" i="1"/>
  <c r="DZ3404" i="1" s="1"/>
  <c r="EA3406" i="1" l="1"/>
  <c r="DW3408" i="1"/>
  <c r="DX3407" i="1"/>
  <c r="EA3407" i="1" l="1"/>
  <c r="DX3408" i="1"/>
  <c r="DW3409" i="1"/>
  <c r="DY3406" i="1"/>
  <c r="DZ3406" i="1" s="1"/>
  <c r="DW3410" i="1" l="1"/>
  <c r="DX3409" i="1"/>
  <c r="DY3408" i="1"/>
  <c r="DZ3408" i="1"/>
  <c r="EA3408" i="1"/>
  <c r="DY3407" i="1"/>
  <c r="DZ3407" i="1" s="1"/>
  <c r="EA3409" i="1" l="1"/>
  <c r="DX3410" i="1"/>
  <c r="DW3411" i="1"/>
  <c r="DW3412" i="1" l="1"/>
  <c r="DX3411" i="1"/>
  <c r="DY3410" i="1"/>
  <c r="DZ3410" i="1"/>
  <c r="EA3410" i="1"/>
  <c r="DY3409" i="1"/>
  <c r="DZ3409" i="1" s="1"/>
  <c r="EA3411" i="1" l="1"/>
  <c r="DX3412" i="1"/>
  <c r="DW3413" i="1"/>
  <c r="DW3414" i="1" l="1"/>
  <c r="DX3413" i="1"/>
  <c r="DY3412" i="1"/>
  <c r="DZ3412" i="1"/>
  <c r="EA3412" i="1"/>
  <c r="DY3411" i="1"/>
  <c r="DZ3411" i="1" s="1"/>
  <c r="EA3413" i="1" l="1"/>
  <c r="DW3415" i="1"/>
  <c r="DX3414" i="1"/>
  <c r="EA3414" i="1" l="1"/>
  <c r="DX3415" i="1"/>
  <c r="DW3416" i="1"/>
  <c r="DY3413" i="1"/>
  <c r="DZ3413" i="1" s="1"/>
  <c r="DW3417" i="1" l="1"/>
  <c r="DX3416" i="1"/>
  <c r="DY3415" i="1"/>
  <c r="DZ3415" i="1"/>
  <c r="EA3415" i="1"/>
  <c r="DY3414" i="1"/>
  <c r="DZ3414" i="1" s="1"/>
  <c r="EA3416" i="1" l="1"/>
  <c r="DX3417" i="1"/>
  <c r="DW3418" i="1"/>
  <c r="DW3419" i="1" l="1"/>
  <c r="DX3418" i="1"/>
  <c r="DY3417" i="1"/>
  <c r="DZ3417" i="1"/>
  <c r="EA3417" i="1"/>
  <c r="DY3416" i="1"/>
  <c r="DZ3416" i="1" s="1"/>
  <c r="EA3418" i="1" l="1"/>
  <c r="DW3420" i="1"/>
  <c r="DX3419" i="1"/>
  <c r="EA3419" i="1" l="1"/>
  <c r="DX3420" i="1"/>
  <c r="DW3421" i="1"/>
  <c r="DY3418" i="1"/>
  <c r="DZ3418" i="1" s="1"/>
  <c r="DW3422" i="1" l="1"/>
  <c r="DX3421" i="1"/>
  <c r="EA3420" i="1"/>
  <c r="DY3420" i="1"/>
  <c r="DZ3420" i="1" s="1"/>
  <c r="DY3419" i="1"/>
  <c r="DZ3419" i="1" s="1"/>
  <c r="EA3421" i="1" l="1"/>
  <c r="DX3422" i="1"/>
  <c r="DW3423" i="1"/>
  <c r="DW3424" i="1" l="1"/>
  <c r="DX3423" i="1"/>
  <c r="DY3422" i="1"/>
  <c r="DZ3422" i="1"/>
  <c r="EA3422" i="1"/>
  <c r="DY3421" i="1"/>
  <c r="DZ3421" i="1" s="1"/>
  <c r="EA3423" i="1" l="1"/>
  <c r="DX3424" i="1"/>
  <c r="DW3425" i="1"/>
  <c r="DX3425" i="1" l="1"/>
  <c r="DW3426" i="1"/>
  <c r="DY3424" i="1"/>
  <c r="DZ3424" i="1"/>
  <c r="EA3424" i="1"/>
  <c r="DY3423" i="1"/>
  <c r="DZ3423" i="1" s="1"/>
  <c r="DW3427" i="1" l="1"/>
  <c r="DX3426" i="1"/>
  <c r="EA3425" i="1"/>
  <c r="DY3425" i="1"/>
  <c r="DZ3425" i="1"/>
  <c r="EA3426" i="1" l="1"/>
  <c r="DX3427" i="1"/>
  <c r="DW3428" i="1"/>
  <c r="DW3429" i="1" l="1"/>
  <c r="DX3428" i="1"/>
  <c r="DY3427" i="1"/>
  <c r="EA3427" i="1"/>
  <c r="DZ3427" i="1"/>
  <c r="DY3426" i="1"/>
  <c r="DZ3426" i="1" s="1"/>
  <c r="EA3428" i="1" l="1"/>
  <c r="DX3429" i="1"/>
  <c r="DW3430" i="1"/>
  <c r="DW3431" i="1" l="1"/>
  <c r="DX3430" i="1"/>
  <c r="DY3429" i="1"/>
  <c r="DZ3429" i="1"/>
  <c r="EA3429" i="1"/>
  <c r="DY3428" i="1"/>
  <c r="DZ3428" i="1" s="1"/>
  <c r="EA3430" i="1" l="1"/>
  <c r="DW3432" i="1"/>
  <c r="DX3431" i="1"/>
  <c r="EA3431" i="1" l="1"/>
  <c r="DX3432" i="1"/>
  <c r="DW3433" i="1"/>
  <c r="DY3430" i="1"/>
  <c r="DZ3430" i="1" s="1"/>
  <c r="DW3434" i="1" l="1"/>
  <c r="DX3433" i="1"/>
  <c r="EA3432" i="1"/>
  <c r="DY3432" i="1"/>
  <c r="DZ3432" i="1" s="1"/>
  <c r="DY3431" i="1"/>
  <c r="DZ3431" i="1" s="1"/>
  <c r="EA3433" i="1" l="1"/>
  <c r="DX3434" i="1"/>
  <c r="DW3435" i="1"/>
  <c r="DW3436" i="1" l="1"/>
  <c r="DX3435" i="1"/>
  <c r="DY3434" i="1"/>
  <c r="DZ3434" i="1"/>
  <c r="EA3434" i="1"/>
  <c r="DY3433" i="1"/>
  <c r="DZ3433" i="1" s="1"/>
  <c r="EA3435" i="1" l="1"/>
  <c r="DX3436" i="1"/>
  <c r="DW3437" i="1"/>
  <c r="DX3437" i="1" l="1"/>
  <c r="DW3438" i="1"/>
  <c r="DY3436" i="1"/>
  <c r="DZ3436" i="1"/>
  <c r="EA3436" i="1"/>
  <c r="DY3435" i="1"/>
  <c r="DZ3435" i="1" s="1"/>
  <c r="DW3439" i="1" l="1"/>
  <c r="DX3438" i="1"/>
  <c r="EA3437" i="1"/>
  <c r="DY3437" i="1"/>
  <c r="DZ3437" i="1"/>
  <c r="EA3438" i="1" l="1"/>
  <c r="DX3439" i="1"/>
  <c r="DW3440" i="1"/>
  <c r="DW3441" i="1" l="1"/>
  <c r="DX3440" i="1"/>
  <c r="DY3439" i="1"/>
  <c r="EA3439" i="1"/>
  <c r="DZ3439" i="1"/>
  <c r="DY3438" i="1"/>
  <c r="DZ3438" i="1" s="1"/>
  <c r="EA3440" i="1" l="1"/>
  <c r="DX3441" i="1"/>
  <c r="DW3442" i="1"/>
  <c r="DW3443" i="1" l="1"/>
  <c r="DX3442" i="1"/>
  <c r="DY3441" i="1"/>
  <c r="DZ3441" i="1"/>
  <c r="EA3441" i="1"/>
  <c r="DY3440" i="1"/>
  <c r="DZ3440" i="1" s="1"/>
  <c r="EA3442" i="1" l="1"/>
  <c r="DW3444" i="1"/>
  <c r="DX3443" i="1"/>
  <c r="EA3443" i="1" l="1"/>
  <c r="DX3444" i="1"/>
  <c r="DW3445" i="1"/>
  <c r="DY3442" i="1"/>
  <c r="DZ3442" i="1" s="1"/>
  <c r="DW3446" i="1" l="1"/>
  <c r="DX3445" i="1"/>
  <c r="DY3444" i="1"/>
  <c r="DZ3444" i="1"/>
  <c r="EA3444" i="1"/>
  <c r="DY3443" i="1"/>
  <c r="DZ3443" i="1" s="1"/>
  <c r="EA3445" i="1" l="1"/>
  <c r="DX3446" i="1"/>
  <c r="DW3447" i="1"/>
  <c r="DW3448" i="1" l="1"/>
  <c r="DX3447" i="1"/>
  <c r="DY3446" i="1"/>
  <c r="DZ3446" i="1"/>
  <c r="EA3446" i="1"/>
  <c r="DY3445" i="1"/>
  <c r="DZ3445" i="1" s="1"/>
  <c r="EA3447" i="1" l="1"/>
  <c r="DX3448" i="1"/>
  <c r="DW3449" i="1"/>
  <c r="DW3450" i="1" l="1"/>
  <c r="DX3449" i="1"/>
  <c r="EA3448" i="1"/>
  <c r="DY3447" i="1"/>
  <c r="DZ3447" i="1" s="1"/>
  <c r="EA3449" i="1" l="1"/>
  <c r="DY3448" i="1"/>
  <c r="DZ3448" i="1" s="1"/>
  <c r="DW3451" i="1"/>
  <c r="DX3450" i="1"/>
  <c r="DY3449" i="1" s="1"/>
  <c r="DZ3449" i="1" s="1"/>
  <c r="EA3450" i="1" l="1"/>
  <c r="DX3451" i="1"/>
  <c r="DW3452" i="1"/>
  <c r="DW3453" i="1" l="1"/>
  <c r="DX3452" i="1"/>
  <c r="DY3451" i="1" s="1"/>
  <c r="DZ3451" i="1" s="1"/>
  <c r="EA3451" i="1"/>
  <c r="DY3450" i="1"/>
  <c r="DZ3450" i="1" s="1"/>
  <c r="EA3452" i="1" l="1"/>
  <c r="DX3453" i="1"/>
  <c r="DW3454" i="1"/>
  <c r="EA3453" i="1" l="1"/>
  <c r="DY3452" i="1"/>
  <c r="DZ3452" i="1" s="1"/>
  <c r="DW3455" i="1"/>
  <c r="DX3454" i="1"/>
  <c r="EA3454" i="1" l="1"/>
  <c r="DW3456" i="1"/>
  <c r="DX3455" i="1"/>
  <c r="DY3454" i="1" s="1"/>
  <c r="DZ3454" i="1" s="1"/>
  <c r="DY3453" i="1"/>
  <c r="DZ3453" i="1" s="1"/>
  <c r="DX3456" i="1" l="1"/>
  <c r="DW3457" i="1"/>
  <c r="EA3455" i="1"/>
  <c r="DY3455" i="1"/>
  <c r="DZ3455" i="1" s="1"/>
  <c r="DW3458" i="1" l="1"/>
  <c r="DX3457" i="1"/>
  <c r="EA3456" i="1"/>
  <c r="DY3456" i="1"/>
  <c r="DZ3456" i="1" s="1"/>
  <c r="EA3457" i="1" l="1"/>
  <c r="DX3458" i="1"/>
  <c r="DW3459" i="1"/>
  <c r="DW3460" i="1" l="1"/>
  <c r="DX3459" i="1"/>
  <c r="DY3458" i="1" s="1"/>
  <c r="DZ3458" i="1" s="1"/>
  <c r="EA3458" i="1"/>
  <c r="DY3457" i="1"/>
  <c r="DZ3457" i="1" s="1"/>
  <c r="EA3459" i="1" l="1"/>
  <c r="DX3460" i="1"/>
  <c r="DW3461" i="1"/>
  <c r="DX3461" i="1" l="1"/>
  <c r="DY3460" i="1" s="1"/>
  <c r="DZ3460" i="1" s="1"/>
  <c r="DW3462" i="1"/>
  <c r="EA3460" i="1"/>
  <c r="DY3459" i="1"/>
  <c r="DZ3459" i="1" s="1"/>
  <c r="DW3463" i="1" l="1"/>
  <c r="DX3462" i="1"/>
  <c r="EA3461" i="1"/>
  <c r="DY3461" i="1"/>
  <c r="DZ3461" i="1"/>
  <c r="EA3462" i="1" l="1"/>
  <c r="DX3463" i="1"/>
  <c r="DW3464" i="1"/>
  <c r="EA3463" i="1" l="1"/>
  <c r="DY3462" i="1"/>
  <c r="DZ3462" i="1" s="1"/>
  <c r="DW3465" i="1"/>
  <c r="DX3464" i="1"/>
  <c r="EA3464" i="1" l="1"/>
  <c r="DX3465" i="1"/>
  <c r="DW3466" i="1"/>
  <c r="DY3463" i="1"/>
  <c r="DZ3463" i="1" s="1"/>
  <c r="DW3467" i="1" l="1"/>
  <c r="DX3466" i="1"/>
  <c r="EA3465" i="1"/>
  <c r="DY3464" i="1"/>
  <c r="DZ3464" i="1" s="1"/>
  <c r="EA3466" i="1" l="1"/>
  <c r="DY3465" i="1"/>
  <c r="DZ3465" i="1" s="1"/>
  <c r="DW3468" i="1"/>
  <c r="DX3467" i="1"/>
  <c r="DY3466" i="1" s="1"/>
  <c r="DZ3466" i="1" s="1"/>
  <c r="DX3468" i="1" l="1"/>
  <c r="DW3469" i="1"/>
  <c r="EA3467" i="1"/>
  <c r="DY3467" i="1"/>
  <c r="DZ3467" i="1" s="1"/>
  <c r="DW3470" i="1" l="1"/>
  <c r="DX3469" i="1"/>
  <c r="EA3468" i="1"/>
  <c r="DY3468" i="1"/>
  <c r="DZ3468" i="1" s="1"/>
  <c r="EA3469" i="1" l="1"/>
  <c r="DX3470" i="1"/>
  <c r="DW3471" i="1"/>
  <c r="EA3470" i="1" l="1"/>
  <c r="DY3469" i="1"/>
  <c r="DZ3469" i="1" s="1"/>
  <c r="DW3472" i="1"/>
  <c r="DX3471" i="1"/>
  <c r="EA3471" i="1" l="1"/>
  <c r="DX3472" i="1"/>
  <c r="DW3473" i="1"/>
  <c r="DY3470" i="1"/>
  <c r="DZ3470" i="1" s="1"/>
  <c r="EA3472" i="1" l="1"/>
  <c r="DY3471" i="1"/>
  <c r="DZ3471" i="1" s="1"/>
  <c r="DW3474" i="1"/>
  <c r="DX3473" i="1"/>
  <c r="EA3473" i="1" l="1"/>
  <c r="DX3474" i="1"/>
  <c r="DY3473" i="1" s="1"/>
  <c r="DZ3473" i="1" s="1"/>
  <c r="DW3475" i="1"/>
  <c r="DY3472" i="1"/>
  <c r="DZ3472" i="1" s="1"/>
  <c r="DW3476" i="1" l="1"/>
  <c r="DX3475" i="1"/>
  <c r="EA3474" i="1"/>
  <c r="DY3474" i="1"/>
  <c r="DZ3474" i="1" s="1"/>
  <c r="EA3475" i="1" l="1"/>
  <c r="DX3476" i="1"/>
  <c r="DY3475" i="1" s="1"/>
  <c r="DZ3475" i="1" s="1"/>
  <c r="DW3477" i="1"/>
  <c r="DX3477" i="1" l="1"/>
  <c r="DW3478" i="1"/>
  <c r="EA3476" i="1"/>
  <c r="DY3476" i="1"/>
  <c r="DZ3476" i="1" s="1"/>
  <c r="DX3478" i="1" l="1"/>
  <c r="DW3479" i="1"/>
  <c r="EA3477" i="1"/>
  <c r="DY3477" i="1"/>
  <c r="DZ3477" i="1" s="1"/>
  <c r="DW3480" i="1" l="1"/>
  <c r="DX3479" i="1"/>
  <c r="EA3478" i="1"/>
  <c r="DY3478" i="1"/>
  <c r="DZ3478" i="1" s="1"/>
  <c r="EA3479" i="1" l="1"/>
  <c r="DX3480" i="1"/>
  <c r="DW3481" i="1"/>
  <c r="DX3481" i="1" l="1"/>
  <c r="DW3482" i="1"/>
  <c r="EA3480" i="1"/>
  <c r="DY3480" i="1"/>
  <c r="DZ3480" i="1" s="1"/>
  <c r="DY3479" i="1"/>
  <c r="DZ3479" i="1" s="1"/>
  <c r="DX3482" i="1" l="1"/>
  <c r="EA3482" i="1" s="1"/>
  <c r="DW3483" i="1"/>
  <c r="EA3481" i="1"/>
  <c r="DY3481" i="1"/>
  <c r="DZ3481" i="1" s="1"/>
  <c r="DX3483" i="1" l="1"/>
  <c r="DW3484" i="1"/>
  <c r="DX3484" i="1" l="1"/>
  <c r="DW3485" i="1"/>
  <c r="DY3482" i="1"/>
  <c r="DZ3482" i="1" s="1"/>
  <c r="EA3483" i="1"/>
  <c r="DY3483" i="1"/>
  <c r="DZ3483" i="1" s="1"/>
  <c r="DW3486" i="1" l="1"/>
  <c r="DX3485" i="1"/>
  <c r="EA3484" i="1"/>
  <c r="DY3484" i="1"/>
  <c r="DZ3484" i="1" s="1"/>
  <c r="EA3485" i="1" l="1"/>
  <c r="DX3486" i="1"/>
  <c r="DW3487" i="1"/>
  <c r="DX3487" i="1" l="1"/>
  <c r="DW3488" i="1"/>
  <c r="EA3486" i="1"/>
  <c r="DY3486" i="1"/>
  <c r="DZ3486" i="1" s="1"/>
  <c r="DY3485" i="1"/>
  <c r="DZ3485" i="1" s="1"/>
  <c r="DW3489" i="1" l="1"/>
  <c r="DX3488" i="1"/>
  <c r="EA3487" i="1"/>
  <c r="DY3487" i="1"/>
  <c r="DZ3487" i="1" s="1"/>
  <c r="EA3488" i="1" l="1"/>
  <c r="DX3489" i="1"/>
  <c r="DW3490" i="1"/>
  <c r="DW3491" i="1" l="1"/>
  <c r="DX3490" i="1"/>
  <c r="EA3489" i="1"/>
  <c r="DY3489" i="1"/>
  <c r="DZ3489" i="1" s="1"/>
  <c r="DY3488" i="1"/>
  <c r="DZ3488" i="1" s="1"/>
  <c r="EA3490" i="1" l="1"/>
  <c r="DX3491" i="1"/>
  <c r="DW3492" i="1"/>
  <c r="DX3492" i="1" l="1"/>
  <c r="DW3493" i="1"/>
  <c r="EA3491" i="1"/>
  <c r="DY3491" i="1"/>
  <c r="DZ3491" i="1" s="1"/>
  <c r="DY3490" i="1"/>
  <c r="DZ3490" i="1" s="1"/>
  <c r="DW3494" i="1" l="1"/>
  <c r="DX3493" i="1"/>
  <c r="DY3492" i="1"/>
  <c r="DZ3492" i="1" s="1"/>
  <c r="EA3492" i="1"/>
  <c r="EA3493" i="1" l="1"/>
  <c r="DX3494" i="1"/>
  <c r="EA3494" i="1" s="1"/>
  <c r="DW3495" i="1"/>
  <c r="DX3495" i="1" l="1"/>
  <c r="DW3496" i="1"/>
  <c r="DY3493" i="1"/>
  <c r="DZ3493" i="1" s="1"/>
  <c r="DW3497" i="1" l="1"/>
  <c r="DX3496" i="1"/>
  <c r="DY3494" i="1"/>
  <c r="DZ3494" i="1" s="1"/>
  <c r="EA3495" i="1"/>
  <c r="DY3495" i="1"/>
  <c r="DZ3495" i="1" s="1"/>
  <c r="EA3496" i="1" l="1"/>
  <c r="DX3497" i="1"/>
  <c r="DW3498" i="1"/>
  <c r="DW3499" i="1" l="1"/>
  <c r="DX3498" i="1"/>
  <c r="DY3497" i="1"/>
  <c r="DZ3497" i="1"/>
  <c r="EA3497" i="1"/>
  <c r="DY3496" i="1"/>
  <c r="DZ3496" i="1" s="1"/>
  <c r="EA3498" i="1" l="1"/>
  <c r="DW3500" i="1"/>
  <c r="DX3499" i="1"/>
  <c r="EA3499" i="1" l="1"/>
  <c r="DW3501" i="1"/>
  <c r="DX3500" i="1"/>
  <c r="DY3498" i="1"/>
  <c r="DZ3498" i="1" s="1"/>
  <c r="EA3500" i="1" l="1"/>
  <c r="DX3501" i="1"/>
  <c r="DW3502" i="1"/>
  <c r="DY3499" i="1"/>
  <c r="DZ3499" i="1" s="1"/>
  <c r="DW3503" i="1" l="1"/>
  <c r="DX3502" i="1"/>
  <c r="DY3501" i="1"/>
  <c r="DZ3501" i="1"/>
  <c r="EA3501" i="1"/>
  <c r="DY3500" i="1"/>
  <c r="DZ3500" i="1" s="1"/>
  <c r="EA3502" i="1" l="1"/>
  <c r="DW3504" i="1"/>
  <c r="DX3503" i="1"/>
  <c r="EA3503" i="1" l="1"/>
  <c r="DX3504" i="1"/>
  <c r="DW3505" i="1"/>
  <c r="DY3502" i="1"/>
  <c r="DZ3502" i="1" s="1"/>
  <c r="DW3506" i="1" l="1"/>
  <c r="DX3505" i="1"/>
  <c r="EA3504" i="1"/>
  <c r="DY3504" i="1"/>
  <c r="DZ3504" i="1" s="1"/>
  <c r="DY3503" i="1"/>
  <c r="DZ3503" i="1" s="1"/>
  <c r="EA3505" i="1" l="1"/>
  <c r="DX3506" i="1"/>
  <c r="DW3507" i="1"/>
  <c r="DW3508" i="1" l="1"/>
  <c r="DX3507" i="1"/>
  <c r="DY3506" i="1"/>
  <c r="DZ3506" i="1"/>
  <c r="EA3506" i="1"/>
  <c r="DY3505" i="1"/>
  <c r="DZ3505" i="1" s="1"/>
  <c r="EA3507" i="1" l="1"/>
  <c r="DX3508" i="1"/>
  <c r="DW3509" i="1"/>
  <c r="DX3509" i="1" l="1"/>
  <c r="DW3510" i="1"/>
  <c r="DY3508" i="1"/>
  <c r="DZ3508" i="1"/>
  <c r="EA3508" i="1"/>
  <c r="DY3507" i="1"/>
  <c r="DZ3507" i="1" s="1"/>
  <c r="DW3511" i="1" l="1"/>
  <c r="DX3510" i="1"/>
  <c r="EA3509" i="1"/>
  <c r="DY3509" i="1"/>
  <c r="DZ3509" i="1"/>
  <c r="EA3510" i="1" l="1"/>
  <c r="DX3511" i="1"/>
  <c r="DW3512" i="1"/>
  <c r="DW3513" i="1" l="1"/>
  <c r="DX3512" i="1"/>
  <c r="DY3511" i="1"/>
  <c r="EA3511" i="1"/>
  <c r="DZ3511" i="1"/>
  <c r="DY3510" i="1"/>
  <c r="DZ3510" i="1" s="1"/>
  <c r="EA3512" i="1" l="1"/>
  <c r="DX3513" i="1"/>
  <c r="DW3514" i="1"/>
  <c r="DW3515" i="1" l="1"/>
  <c r="DX3514" i="1"/>
  <c r="DY3513" i="1"/>
  <c r="DZ3513" i="1"/>
  <c r="EA3513" i="1"/>
  <c r="DY3512" i="1"/>
  <c r="DZ3512" i="1" s="1"/>
  <c r="EA3514" i="1" l="1"/>
  <c r="DW3516" i="1"/>
  <c r="DX3515" i="1"/>
  <c r="EA3515" i="1" l="1"/>
  <c r="DX3516" i="1"/>
  <c r="DW3517" i="1"/>
  <c r="DY3514" i="1"/>
  <c r="DZ3514" i="1" s="1"/>
  <c r="DW3518" i="1" l="1"/>
  <c r="DX3517" i="1"/>
  <c r="DY3516" i="1"/>
  <c r="DZ3516" i="1"/>
  <c r="EA3516" i="1"/>
  <c r="DY3515" i="1"/>
  <c r="DZ3515" i="1" s="1"/>
  <c r="EA3517" i="1" l="1"/>
  <c r="DX3518" i="1"/>
  <c r="DW3519" i="1"/>
  <c r="DW3520" i="1" l="1"/>
  <c r="DX3519" i="1"/>
  <c r="DY3518" i="1"/>
  <c r="DZ3518" i="1"/>
  <c r="EA3518" i="1"/>
  <c r="DY3517" i="1"/>
  <c r="DZ3517" i="1" s="1"/>
  <c r="EA3519" i="1" l="1"/>
  <c r="DX3520" i="1"/>
  <c r="DW3521" i="1"/>
  <c r="DW3522" i="1" l="1"/>
  <c r="DX3521" i="1"/>
  <c r="DY3520" i="1"/>
  <c r="DZ3520" i="1"/>
  <c r="EA3520" i="1"/>
  <c r="DY3519" i="1"/>
  <c r="DZ3519" i="1" s="1"/>
  <c r="EA3521" i="1" l="1"/>
  <c r="DW3523" i="1"/>
  <c r="DX3522" i="1"/>
  <c r="EA3522" i="1" l="1"/>
  <c r="DX3523" i="1"/>
  <c r="DW3524" i="1"/>
  <c r="DY3521" i="1"/>
  <c r="DZ3521" i="1" s="1"/>
  <c r="DW3525" i="1" l="1"/>
  <c r="DX3524" i="1"/>
  <c r="DY3523" i="1"/>
  <c r="DZ3523" i="1"/>
  <c r="EA3523" i="1"/>
  <c r="DY3522" i="1"/>
  <c r="DZ3522" i="1" s="1"/>
  <c r="EA3524" i="1" l="1"/>
  <c r="DX3525" i="1"/>
  <c r="DW3526" i="1"/>
  <c r="DW3527" i="1" l="1"/>
  <c r="DX3526" i="1"/>
  <c r="DY3525" i="1"/>
  <c r="DZ3525" i="1"/>
  <c r="EA3525" i="1"/>
  <c r="DY3524" i="1"/>
  <c r="DZ3524" i="1" s="1"/>
  <c r="EA3526" i="1" l="1"/>
  <c r="DW3528" i="1"/>
  <c r="DX3527" i="1"/>
  <c r="EA3527" i="1" l="1"/>
  <c r="DX3528" i="1"/>
  <c r="DW3529" i="1"/>
  <c r="DY3526" i="1"/>
  <c r="DZ3526" i="1" s="1"/>
  <c r="DW3530" i="1" l="1"/>
  <c r="DX3529" i="1"/>
  <c r="EA3528" i="1"/>
  <c r="DY3528" i="1"/>
  <c r="DZ3528" i="1" s="1"/>
  <c r="DY3527" i="1"/>
  <c r="DZ3527" i="1" s="1"/>
  <c r="EA3529" i="1" l="1"/>
  <c r="DX3530" i="1"/>
  <c r="DW3531" i="1"/>
  <c r="DW3532" i="1" l="1"/>
  <c r="DX3531" i="1"/>
  <c r="DY3530" i="1"/>
  <c r="DZ3530" i="1"/>
  <c r="EA3530" i="1"/>
  <c r="DY3529" i="1"/>
  <c r="DZ3529" i="1" s="1"/>
  <c r="EA3531" i="1" l="1"/>
  <c r="DX3532" i="1"/>
  <c r="DW3533" i="1"/>
  <c r="DX3533" i="1" l="1"/>
  <c r="DW3534" i="1"/>
  <c r="DY3532" i="1"/>
  <c r="DZ3532" i="1"/>
  <c r="EA3532" i="1"/>
  <c r="DY3531" i="1"/>
  <c r="DZ3531" i="1" s="1"/>
  <c r="DW3535" i="1" l="1"/>
  <c r="DX3534" i="1"/>
  <c r="EA3533" i="1"/>
  <c r="DY3533" i="1"/>
  <c r="DZ3533" i="1"/>
  <c r="EA3534" i="1" l="1"/>
  <c r="DX3535" i="1"/>
  <c r="DW3536" i="1"/>
  <c r="DW3537" i="1" l="1"/>
  <c r="DX3536" i="1"/>
  <c r="DY3535" i="1"/>
  <c r="EA3535" i="1"/>
  <c r="DZ3535" i="1"/>
  <c r="DY3534" i="1"/>
  <c r="DZ3534" i="1" s="1"/>
  <c r="EA3536" i="1" l="1"/>
  <c r="DX3537" i="1"/>
  <c r="DW3538" i="1"/>
  <c r="DW3539" i="1" l="1"/>
  <c r="DX3538" i="1"/>
  <c r="DY3537" i="1"/>
  <c r="DZ3537" i="1"/>
  <c r="EA3537" i="1"/>
  <c r="DY3536" i="1"/>
  <c r="DZ3536" i="1" s="1"/>
  <c r="EA3538" i="1" l="1"/>
  <c r="DW3540" i="1"/>
  <c r="DX3539" i="1"/>
  <c r="EA3539" i="1" l="1"/>
  <c r="DX3540" i="1"/>
  <c r="DW3541" i="1"/>
  <c r="DY3538" i="1"/>
  <c r="DZ3538" i="1" s="1"/>
  <c r="DW3542" i="1" l="1"/>
  <c r="DX3541" i="1"/>
  <c r="EA3540" i="1"/>
  <c r="DY3540" i="1"/>
  <c r="DZ3540" i="1" s="1"/>
  <c r="DY3539" i="1"/>
  <c r="DZ3539" i="1" s="1"/>
  <c r="EA3541" i="1" l="1"/>
  <c r="DX3542" i="1"/>
  <c r="DW3543" i="1"/>
  <c r="DW3544" i="1" l="1"/>
  <c r="DX3543" i="1"/>
  <c r="DY3542" i="1"/>
  <c r="DZ3542" i="1"/>
  <c r="EA3542" i="1"/>
  <c r="DY3541" i="1"/>
  <c r="DZ3541" i="1" s="1"/>
  <c r="EA3543" i="1" l="1"/>
  <c r="DX3544" i="1"/>
  <c r="DW3545" i="1"/>
  <c r="DX3545" i="1" l="1"/>
  <c r="DW3546" i="1"/>
  <c r="EA3544" i="1"/>
  <c r="DY3544" i="1"/>
  <c r="DZ3544" i="1" s="1"/>
  <c r="DY3543" i="1"/>
  <c r="DZ3543" i="1" s="1"/>
  <c r="DW3547" i="1" l="1"/>
  <c r="DX3546" i="1"/>
  <c r="EA3545" i="1"/>
  <c r="DY3545" i="1"/>
  <c r="DZ3545" i="1"/>
  <c r="EA3546" i="1" l="1"/>
  <c r="DX3547" i="1"/>
  <c r="DW3548" i="1"/>
  <c r="DW3549" i="1" l="1"/>
  <c r="DX3548" i="1"/>
  <c r="EA3547" i="1"/>
  <c r="DY3547" i="1"/>
  <c r="DZ3547" i="1" s="1"/>
  <c r="DY3546" i="1"/>
  <c r="DZ3546" i="1" s="1"/>
  <c r="EA3548" i="1" l="1"/>
  <c r="DX3549" i="1"/>
  <c r="EA3549" i="1" s="1"/>
  <c r="DW3550" i="1"/>
  <c r="DW3551" i="1" l="1"/>
  <c r="DX3550" i="1"/>
  <c r="DY3548" i="1"/>
  <c r="DZ3548" i="1" s="1"/>
  <c r="DY3549" i="1" l="1"/>
  <c r="DZ3549" i="1" s="1"/>
  <c r="EA3550" i="1"/>
  <c r="DW3552" i="1"/>
  <c r="DX3551" i="1"/>
  <c r="EA3551" i="1" l="1"/>
  <c r="DX3552" i="1"/>
  <c r="DW3553" i="1"/>
  <c r="DY3550" i="1"/>
  <c r="DZ3550" i="1" s="1"/>
  <c r="DW3554" i="1" l="1"/>
  <c r="DX3553" i="1"/>
  <c r="EA3553" i="1" s="1"/>
  <c r="DY3552" i="1"/>
  <c r="DZ3552" i="1"/>
  <c r="EA3552" i="1"/>
  <c r="DY3551" i="1"/>
  <c r="DZ3551" i="1" s="1"/>
  <c r="DX3554" i="1" l="1"/>
  <c r="DW3555" i="1"/>
  <c r="DW3556" i="1" l="1"/>
  <c r="DX3555" i="1"/>
  <c r="DY3553" i="1"/>
  <c r="DZ3553" i="1" s="1"/>
  <c r="DY3554" i="1"/>
  <c r="DZ3554" i="1"/>
  <c r="EA3554" i="1"/>
  <c r="EA3555" i="1" l="1"/>
  <c r="DX3556" i="1"/>
  <c r="EA3556" i="1" s="1"/>
  <c r="DW3557" i="1"/>
  <c r="DW3558" i="1" l="1"/>
  <c r="DX3557" i="1"/>
  <c r="DY3555" i="1"/>
  <c r="DZ3555" i="1" s="1"/>
  <c r="DY3556" i="1" l="1"/>
  <c r="DZ3556" i="1" s="1"/>
  <c r="EA3557" i="1"/>
  <c r="DW3559" i="1"/>
  <c r="DX3558" i="1"/>
  <c r="EA3558" i="1" l="1"/>
  <c r="DX3559" i="1"/>
  <c r="DW3560" i="1"/>
  <c r="DY3557" i="1"/>
  <c r="DZ3557" i="1" s="1"/>
  <c r="DW3561" i="1" l="1"/>
  <c r="DX3560" i="1"/>
  <c r="DY3559" i="1"/>
  <c r="DZ3559" i="1"/>
  <c r="EA3559" i="1"/>
  <c r="DY3558" i="1"/>
  <c r="DZ3558" i="1" s="1"/>
  <c r="EA3560" i="1" l="1"/>
  <c r="DX3561" i="1"/>
  <c r="EA3561" i="1" s="1"/>
  <c r="DW3562" i="1"/>
  <c r="DW3563" i="1" l="1"/>
  <c r="DX3562" i="1"/>
  <c r="DY3560" i="1"/>
  <c r="DZ3560" i="1" s="1"/>
  <c r="DY3561" i="1" l="1"/>
  <c r="DZ3561" i="1" s="1"/>
  <c r="EA3562" i="1"/>
  <c r="DW3564" i="1"/>
  <c r="DX3563" i="1"/>
  <c r="EA3563" i="1" l="1"/>
  <c r="DX3564" i="1"/>
  <c r="DW3565" i="1"/>
  <c r="DY3562" i="1"/>
  <c r="DZ3562" i="1" s="1"/>
  <c r="DW3566" i="1" l="1"/>
  <c r="DX3565" i="1"/>
  <c r="EA3564" i="1"/>
  <c r="DY3564" i="1"/>
  <c r="DZ3564" i="1" s="1"/>
  <c r="DY3563" i="1"/>
  <c r="DZ3563" i="1" s="1"/>
  <c r="EA3565" i="1" l="1"/>
  <c r="DX3566" i="1"/>
  <c r="DW3567" i="1"/>
  <c r="DW3568" i="1" l="1"/>
  <c r="DX3567" i="1"/>
  <c r="DY3566" i="1"/>
  <c r="DZ3566" i="1"/>
  <c r="EA3566" i="1"/>
  <c r="DY3565" i="1"/>
  <c r="DZ3565" i="1" s="1"/>
  <c r="EA3567" i="1" l="1"/>
  <c r="DX3568" i="1"/>
  <c r="EA3568" i="1" s="1"/>
  <c r="DW3569" i="1"/>
  <c r="DX3569" i="1" l="1"/>
  <c r="DW3570" i="1"/>
  <c r="DY3567" i="1"/>
  <c r="DZ3567" i="1" s="1"/>
  <c r="DW3571" i="1" l="1"/>
  <c r="DX3570" i="1"/>
  <c r="DY3568" i="1"/>
  <c r="DZ3568" i="1" s="1"/>
  <c r="EA3569" i="1"/>
  <c r="DY3569" i="1"/>
  <c r="DZ3569" i="1" s="1"/>
  <c r="EA3570" i="1" l="1"/>
  <c r="DX3571" i="1"/>
  <c r="DW3572" i="1"/>
  <c r="DW3573" i="1" l="1"/>
  <c r="DX3572" i="1"/>
  <c r="DY3571" i="1"/>
  <c r="EA3571" i="1"/>
  <c r="DZ3571" i="1"/>
  <c r="DY3570" i="1"/>
  <c r="DZ3570" i="1" s="1"/>
  <c r="EA3572" i="1" l="1"/>
  <c r="DX3573" i="1"/>
  <c r="DW3574" i="1"/>
  <c r="DW3575" i="1" l="1"/>
  <c r="DX3574" i="1"/>
  <c r="EA3574" i="1" s="1"/>
  <c r="DY3573" i="1"/>
  <c r="DZ3573" i="1"/>
  <c r="EA3573" i="1"/>
  <c r="DY3572" i="1"/>
  <c r="DZ3572" i="1" s="1"/>
  <c r="DW3576" i="1" l="1"/>
  <c r="DX3575" i="1"/>
  <c r="DY3574" i="1" l="1"/>
  <c r="DZ3574" i="1" s="1"/>
  <c r="EA3575" i="1"/>
  <c r="DX3576" i="1"/>
  <c r="EA3576" i="1" s="1"/>
  <c r="DW3577" i="1"/>
  <c r="DW3578" i="1" l="1"/>
  <c r="DX3577" i="1"/>
  <c r="DY3575" i="1"/>
  <c r="DZ3575" i="1" s="1"/>
  <c r="DY3576" i="1" l="1"/>
  <c r="DZ3576" i="1" s="1"/>
  <c r="EA3577" i="1"/>
  <c r="DX3578" i="1"/>
  <c r="DW3579" i="1"/>
  <c r="DW3580" i="1" l="1"/>
  <c r="DX3579" i="1"/>
  <c r="EA3578" i="1"/>
  <c r="DY3578" i="1"/>
  <c r="DZ3578" i="1" s="1"/>
  <c r="DY3577" i="1"/>
  <c r="DZ3577" i="1" s="1"/>
  <c r="EA3579" i="1" l="1"/>
  <c r="DX3580" i="1"/>
  <c r="DW3581" i="1"/>
  <c r="DX3581" i="1" l="1"/>
  <c r="DW3582" i="1"/>
  <c r="DY3580" i="1"/>
  <c r="DZ3580" i="1"/>
  <c r="EA3580" i="1"/>
  <c r="DY3579" i="1"/>
  <c r="DZ3579" i="1" s="1"/>
  <c r="DW3583" i="1" l="1"/>
  <c r="DX3582" i="1"/>
  <c r="EA3581" i="1"/>
  <c r="DY3581" i="1"/>
  <c r="DZ3581" i="1" s="1"/>
  <c r="EA3582" i="1" l="1"/>
  <c r="DX3583" i="1"/>
  <c r="DW3584" i="1"/>
  <c r="DW3585" i="1" l="1"/>
  <c r="DX3584" i="1"/>
  <c r="EA3583" i="1"/>
  <c r="DY3583" i="1"/>
  <c r="DZ3583" i="1" s="1"/>
  <c r="DY3582" i="1"/>
  <c r="DZ3582" i="1" s="1"/>
  <c r="EA3584" i="1" l="1"/>
  <c r="DX3585" i="1"/>
  <c r="DW3586" i="1"/>
  <c r="DW3587" i="1" l="1"/>
  <c r="DX3586" i="1"/>
  <c r="DY3585" i="1"/>
  <c r="DZ3585" i="1"/>
  <c r="EA3585" i="1"/>
  <c r="DY3584" i="1"/>
  <c r="DZ3584" i="1" s="1"/>
  <c r="EA3586" i="1" l="1"/>
  <c r="DW3588" i="1"/>
  <c r="DX3587" i="1"/>
  <c r="EA3587" i="1" l="1"/>
  <c r="DX3588" i="1"/>
  <c r="DW3589" i="1"/>
  <c r="DY3586" i="1"/>
  <c r="DZ3586" i="1" s="1"/>
  <c r="DW3590" i="1" l="1"/>
  <c r="DX3589" i="1"/>
  <c r="DY3588" i="1"/>
  <c r="DZ3588" i="1"/>
  <c r="EA3588" i="1"/>
  <c r="DY3587" i="1"/>
  <c r="DZ3587" i="1" s="1"/>
  <c r="EA3589" i="1" l="1"/>
  <c r="DX3590" i="1"/>
  <c r="DW3591" i="1"/>
  <c r="DW3592" i="1" l="1"/>
  <c r="DX3591" i="1"/>
  <c r="EA3590" i="1"/>
  <c r="DY3590" i="1"/>
  <c r="DZ3590" i="1" s="1"/>
  <c r="DY3589" i="1"/>
  <c r="DZ3589" i="1" s="1"/>
  <c r="EA3591" i="1" l="1"/>
  <c r="DX3592" i="1"/>
  <c r="DW3593" i="1"/>
  <c r="DW3594" i="1" l="1"/>
  <c r="DX3593" i="1"/>
  <c r="EA3592" i="1"/>
  <c r="DY3592" i="1"/>
  <c r="DZ3592" i="1" s="1"/>
  <c r="DY3591" i="1"/>
  <c r="DZ3591" i="1" s="1"/>
  <c r="EA3593" i="1" l="1"/>
  <c r="DW3595" i="1"/>
  <c r="DX3594" i="1"/>
  <c r="EA3594" i="1" l="1"/>
  <c r="DX3595" i="1"/>
  <c r="DW3596" i="1"/>
  <c r="DY3593" i="1"/>
  <c r="DZ3593" i="1" s="1"/>
  <c r="DW3597" i="1" l="1"/>
  <c r="DX3596" i="1"/>
  <c r="DY3595" i="1"/>
  <c r="DZ3595" i="1" s="1"/>
  <c r="EA3595" i="1"/>
  <c r="DY3594" i="1"/>
  <c r="DZ3594" i="1" s="1"/>
  <c r="EA3596" i="1" l="1"/>
  <c r="DX3597" i="1"/>
  <c r="EA3597" i="1" s="1"/>
  <c r="DW3598" i="1"/>
  <c r="DW3599" i="1" l="1"/>
  <c r="DX3598" i="1"/>
  <c r="DY3596" i="1"/>
  <c r="DZ3596" i="1" s="1"/>
  <c r="DY3597" i="1" l="1"/>
  <c r="DZ3597" i="1" s="1"/>
  <c r="EA3598" i="1"/>
  <c r="DW3600" i="1"/>
  <c r="DX3599" i="1"/>
  <c r="EA3599" i="1" l="1"/>
  <c r="DX3600" i="1"/>
  <c r="DW3601" i="1"/>
  <c r="DY3598" i="1"/>
  <c r="DZ3598" i="1" s="1"/>
  <c r="DW3602" i="1" l="1"/>
  <c r="DX3601" i="1"/>
  <c r="EA3601" i="1" s="1"/>
  <c r="EA3600" i="1"/>
  <c r="DY3600" i="1"/>
  <c r="DZ3600" i="1" s="1"/>
  <c r="DY3599" i="1"/>
  <c r="DZ3599" i="1" s="1"/>
  <c r="DX3602" i="1" l="1"/>
  <c r="DW3603" i="1"/>
  <c r="DW3604" i="1" l="1"/>
  <c r="DX3603" i="1"/>
  <c r="DY3601" i="1"/>
  <c r="DZ3601" i="1" s="1"/>
  <c r="DY3602" i="1"/>
  <c r="DZ3602" i="1"/>
  <c r="EA3602" i="1"/>
  <c r="EA3603" i="1" l="1"/>
  <c r="DX3604" i="1"/>
  <c r="EA3604" i="1" s="1"/>
  <c r="DW3605" i="1"/>
  <c r="DX3605" i="1" l="1"/>
  <c r="DW3606" i="1"/>
  <c r="DY3603" i="1"/>
  <c r="DZ3603" i="1" s="1"/>
  <c r="DW3607" i="1" l="1"/>
  <c r="DX3606" i="1"/>
  <c r="DY3604" i="1"/>
  <c r="DZ3604" i="1" s="1"/>
  <c r="EA3605" i="1"/>
  <c r="DY3605" i="1"/>
  <c r="DZ3605" i="1"/>
  <c r="EA3606" i="1" l="1"/>
  <c r="DX3607" i="1"/>
  <c r="DW3608" i="1"/>
  <c r="DW3609" i="1" l="1"/>
  <c r="DX3608" i="1"/>
  <c r="DY3607" i="1"/>
  <c r="EA3607" i="1"/>
  <c r="DZ3607" i="1"/>
  <c r="DY3606" i="1"/>
  <c r="DZ3606" i="1" s="1"/>
  <c r="EA3608" i="1" l="1"/>
  <c r="DX3609" i="1"/>
  <c r="DW3610" i="1"/>
  <c r="DW3611" i="1" l="1"/>
  <c r="DX3610" i="1"/>
  <c r="EA3609" i="1"/>
  <c r="DY3609" i="1"/>
  <c r="DZ3609" i="1" s="1"/>
  <c r="DY3608" i="1"/>
  <c r="DZ3608" i="1" s="1"/>
  <c r="EA3610" i="1" l="1"/>
  <c r="DW3612" i="1"/>
  <c r="DX3611" i="1"/>
  <c r="EA3611" i="1" l="1"/>
  <c r="DX3612" i="1"/>
  <c r="DW3613" i="1"/>
  <c r="DY3610" i="1"/>
  <c r="DZ3610" i="1" s="1"/>
  <c r="DW3614" i="1" l="1"/>
  <c r="DX3613" i="1"/>
  <c r="EA3612" i="1"/>
  <c r="DY3612" i="1"/>
  <c r="DZ3612" i="1" s="1"/>
  <c r="DY3611" i="1"/>
  <c r="DZ3611" i="1" s="1"/>
  <c r="EA3613" i="1" l="1"/>
  <c r="DX3614" i="1"/>
  <c r="EA3614" i="1" s="1"/>
  <c r="DW3615" i="1"/>
  <c r="DW3616" i="1" l="1"/>
  <c r="DX3615" i="1"/>
  <c r="DY3613" i="1"/>
  <c r="DZ3613" i="1" s="1"/>
  <c r="DY3614" i="1" l="1"/>
  <c r="DZ3614" i="1" s="1"/>
  <c r="EA3615" i="1"/>
  <c r="DX3616" i="1"/>
  <c r="DW3617" i="1"/>
  <c r="DX3617" i="1" l="1"/>
  <c r="DW3618" i="1"/>
  <c r="DY3616" i="1"/>
  <c r="DZ3616" i="1"/>
  <c r="EA3616" i="1"/>
  <c r="DY3615" i="1"/>
  <c r="DZ3615" i="1" s="1"/>
  <c r="DW3619" i="1" l="1"/>
  <c r="DX3618" i="1"/>
  <c r="EA3617" i="1"/>
  <c r="DY3617" i="1"/>
  <c r="DZ3617" i="1"/>
  <c r="EA3618" i="1" l="1"/>
  <c r="DX3619" i="1"/>
  <c r="DW3620" i="1"/>
  <c r="DW3621" i="1" l="1"/>
  <c r="DX3620" i="1"/>
  <c r="DY3619" i="1"/>
  <c r="EA3619" i="1"/>
  <c r="DZ3619" i="1"/>
  <c r="DY3618" i="1"/>
  <c r="DZ3618" i="1" s="1"/>
  <c r="EA3620" i="1" l="1"/>
  <c r="DX3621" i="1"/>
  <c r="DW3622" i="1"/>
  <c r="DW3623" i="1" l="1"/>
  <c r="DX3622" i="1"/>
  <c r="DY3621" i="1"/>
  <c r="DZ3621" i="1"/>
  <c r="EA3621" i="1"/>
  <c r="DY3620" i="1"/>
  <c r="DZ3620" i="1" s="1"/>
  <c r="EA3622" i="1" l="1"/>
  <c r="DW3624" i="1"/>
  <c r="DX3623" i="1"/>
  <c r="EA3623" i="1" l="1"/>
  <c r="DX3624" i="1"/>
  <c r="DW3625" i="1"/>
  <c r="DY3622" i="1"/>
  <c r="DZ3622" i="1" s="1"/>
  <c r="DW3626" i="1" l="1"/>
  <c r="DX3625" i="1"/>
  <c r="EA3624" i="1"/>
  <c r="DY3624" i="1"/>
  <c r="DZ3624" i="1" s="1"/>
  <c r="DY3623" i="1"/>
  <c r="DZ3623" i="1" s="1"/>
  <c r="EA3625" i="1" l="1"/>
  <c r="DX3626" i="1"/>
  <c r="EA3626" i="1" s="1"/>
  <c r="DW3627" i="1"/>
  <c r="DW3628" i="1" l="1"/>
  <c r="DX3627" i="1"/>
  <c r="DY3625" i="1"/>
  <c r="DZ3625" i="1" s="1"/>
  <c r="DY3626" i="1" l="1"/>
  <c r="DZ3626" i="1" s="1"/>
  <c r="EA3627" i="1"/>
  <c r="DX3628" i="1"/>
  <c r="EA3628" i="1" s="1"/>
  <c r="DW3629" i="1"/>
  <c r="DW3630" i="1" l="1"/>
  <c r="DX3629" i="1"/>
  <c r="DY3627" i="1"/>
  <c r="DZ3627" i="1" s="1"/>
  <c r="DY3628" i="1" l="1"/>
  <c r="DZ3628" i="1" s="1"/>
  <c r="EA3629" i="1"/>
  <c r="DW3631" i="1"/>
  <c r="DX3630" i="1"/>
  <c r="EA3630" i="1" s="1"/>
  <c r="DX3631" i="1" l="1"/>
  <c r="DW3632" i="1"/>
  <c r="DY3629" i="1"/>
  <c r="DZ3629" i="1" s="1"/>
  <c r="DW3633" i="1" l="1"/>
  <c r="DX3632" i="1"/>
  <c r="DY3630" i="1"/>
  <c r="DZ3630" i="1" s="1"/>
  <c r="DY3631" i="1"/>
  <c r="DZ3631" i="1"/>
  <c r="EA3631" i="1"/>
  <c r="EA3632" i="1" l="1"/>
  <c r="DX3633" i="1"/>
  <c r="DW3634" i="1"/>
  <c r="DW3635" i="1" l="1"/>
  <c r="DX3634" i="1"/>
  <c r="EA3634" i="1" s="1"/>
  <c r="EA3633" i="1"/>
  <c r="DY3633" i="1"/>
  <c r="DZ3633" i="1" s="1"/>
  <c r="DY3632" i="1"/>
  <c r="DZ3632" i="1" s="1"/>
  <c r="DW3636" i="1" l="1"/>
  <c r="DX3635" i="1"/>
  <c r="DY3634" i="1" l="1"/>
  <c r="DZ3634" i="1" s="1"/>
  <c r="EA3635" i="1"/>
  <c r="DX3636" i="1"/>
  <c r="DW3637" i="1"/>
  <c r="DW3638" i="1" l="1"/>
  <c r="DX3637" i="1"/>
  <c r="DY3636" i="1"/>
  <c r="DZ3636" i="1" s="1"/>
  <c r="EA3636" i="1"/>
  <c r="DY3635" i="1"/>
  <c r="DZ3635" i="1" s="1"/>
  <c r="EA3637" i="1" l="1"/>
  <c r="DX3638" i="1"/>
  <c r="EA3638" i="1" s="1"/>
  <c r="DW3639" i="1"/>
  <c r="DW3640" i="1" l="1"/>
  <c r="DX3639" i="1"/>
  <c r="DY3637" i="1"/>
  <c r="DZ3637" i="1" s="1"/>
  <c r="DY3638" i="1" l="1"/>
  <c r="DZ3638" i="1" s="1"/>
  <c r="EA3639" i="1"/>
  <c r="DX3640" i="1"/>
  <c r="DW3641" i="1"/>
  <c r="DX3641" i="1" l="1"/>
  <c r="DW3642" i="1"/>
  <c r="DY3640" i="1"/>
  <c r="DZ3640" i="1"/>
  <c r="EA3640" i="1"/>
  <c r="DY3639" i="1"/>
  <c r="DZ3639" i="1" s="1"/>
  <c r="DW3643" i="1" l="1"/>
  <c r="DX3642" i="1"/>
  <c r="EA3641" i="1"/>
  <c r="DY3641" i="1"/>
  <c r="DZ3641" i="1"/>
  <c r="EA3642" i="1" l="1"/>
  <c r="DX3643" i="1"/>
  <c r="EA3643" i="1" s="1"/>
  <c r="DW3644" i="1"/>
  <c r="DW3645" i="1" l="1"/>
  <c r="DX3644" i="1"/>
  <c r="DY3642" i="1"/>
  <c r="DZ3642" i="1" s="1"/>
  <c r="DY3643" i="1" l="1"/>
  <c r="DZ3643" i="1" s="1"/>
  <c r="EA3644" i="1"/>
  <c r="DX3645" i="1"/>
  <c r="EA3645" i="1" s="1"/>
  <c r="DW3646" i="1"/>
  <c r="DW3647" i="1" l="1"/>
  <c r="DX3646" i="1"/>
  <c r="DY3644" i="1"/>
  <c r="DZ3644" i="1" s="1"/>
  <c r="DY3645" i="1" l="1"/>
  <c r="DZ3645" i="1" s="1"/>
  <c r="EA3646" i="1"/>
  <c r="DW3648" i="1"/>
  <c r="DX3647" i="1"/>
  <c r="EA3647" i="1" l="1"/>
  <c r="DX3648" i="1"/>
  <c r="DW3649" i="1"/>
  <c r="DY3646" i="1"/>
  <c r="DZ3646" i="1" s="1"/>
  <c r="DW3650" i="1" l="1"/>
  <c r="DX3649" i="1"/>
  <c r="EA3648" i="1"/>
  <c r="DY3648" i="1"/>
  <c r="DZ3648" i="1" s="1"/>
  <c r="DY3647" i="1"/>
  <c r="DZ3647" i="1" s="1"/>
  <c r="EA3649" i="1" l="1"/>
  <c r="DX3650" i="1"/>
  <c r="DW3651" i="1"/>
  <c r="DW3652" i="1" l="1"/>
  <c r="DX3651" i="1"/>
  <c r="DY3650" i="1"/>
  <c r="DZ3650" i="1"/>
  <c r="EA3650" i="1"/>
  <c r="DY3649" i="1"/>
  <c r="DZ3649" i="1" s="1"/>
  <c r="EA3651" i="1" l="1"/>
  <c r="DX3652" i="1"/>
  <c r="DW3653" i="1"/>
  <c r="DX3653" i="1" l="1"/>
  <c r="DW3654" i="1"/>
  <c r="DY3652" i="1"/>
  <c r="DZ3652" i="1"/>
  <c r="EA3652" i="1"/>
  <c r="DY3651" i="1"/>
  <c r="DZ3651" i="1" s="1"/>
  <c r="DW3655" i="1" l="1"/>
  <c r="DX3654" i="1"/>
  <c r="EA3653" i="1"/>
  <c r="DY3653" i="1"/>
  <c r="DZ3653" i="1"/>
  <c r="EA3654" i="1" l="1"/>
  <c r="DX3655" i="1"/>
  <c r="DW3656" i="1"/>
  <c r="DW3657" i="1" l="1"/>
  <c r="DX3656" i="1"/>
  <c r="DY3655" i="1"/>
  <c r="EA3655" i="1"/>
  <c r="DZ3655" i="1"/>
  <c r="DY3654" i="1"/>
  <c r="DZ3654" i="1" s="1"/>
  <c r="EA3656" i="1" l="1"/>
  <c r="DX3657" i="1"/>
  <c r="DW3658" i="1"/>
  <c r="DW3659" i="1" l="1"/>
  <c r="DX3658" i="1"/>
  <c r="DY3657" i="1"/>
  <c r="DZ3657" i="1" s="1"/>
  <c r="EA3657" i="1"/>
  <c r="DY3656" i="1"/>
  <c r="DZ3656" i="1" s="1"/>
  <c r="EA3658" i="1" l="1"/>
  <c r="DW3660" i="1"/>
  <c r="DX3659" i="1"/>
  <c r="EA3659" i="1" l="1"/>
  <c r="DX3660" i="1"/>
  <c r="EA3660" i="1" s="1"/>
  <c r="DW3661" i="1"/>
  <c r="DY3658" i="1"/>
  <c r="DZ3658" i="1" s="1"/>
  <c r="DW3662" i="1" l="1"/>
  <c r="DX3661" i="1"/>
  <c r="DY3659" i="1"/>
  <c r="DZ3659" i="1" s="1"/>
  <c r="DY3660" i="1" l="1"/>
  <c r="DZ3660" i="1" s="1"/>
  <c r="EA3661" i="1"/>
  <c r="DX3662" i="1"/>
  <c r="DW3663" i="1"/>
  <c r="DW3664" i="1" l="1"/>
  <c r="DX3663" i="1"/>
  <c r="EA3662" i="1"/>
  <c r="DY3662" i="1"/>
  <c r="DZ3662" i="1" s="1"/>
  <c r="DY3661" i="1"/>
  <c r="DZ3661" i="1" s="1"/>
  <c r="EA3663" i="1" l="1"/>
  <c r="DX3664" i="1"/>
  <c r="DW3665" i="1"/>
  <c r="DW3666" i="1" l="1"/>
  <c r="DX3665" i="1"/>
  <c r="DY3664" i="1"/>
  <c r="DZ3664" i="1"/>
  <c r="EA3664" i="1"/>
  <c r="DY3663" i="1"/>
  <c r="DZ3663" i="1" s="1"/>
  <c r="EA3665" i="1" l="1"/>
  <c r="DW3667" i="1"/>
  <c r="DX3666" i="1"/>
  <c r="EA3666" i="1" s="1"/>
  <c r="DX3667" i="1" l="1"/>
  <c r="DW3668" i="1"/>
  <c r="DY3665" i="1"/>
  <c r="DZ3665" i="1" s="1"/>
  <c r="DW3669" i="1" l="1"/>
  <c r="DX3668" i="1"/>
  <c r="EA3668" i="1" s="1"/>
  <c r="DY3666" i="1"/>
  <c r="DZ3666" i="1" s="1"/>
  <c r="EA3667" i="1"/>
  <c r="DY3667" i="1"/>
  <c r="DZ3667" i="1" s="1"/>
  <c r="DX3669" i="1" l="1"/>
  <c r="DW3670" i="1"/>
  <c r="DW3671" i="1" l="1"/>
  <c r="DX3670" i="1"/>
  <c r="DY3668" i="1"/>
  <c r="DZ3668" i="1" s="1"/>
  <c r="EA3669" i="1"/>
  <c r="DY3669" i="1" l="1"/>
  <c r="DZ3669" i="1" s="1"/>
  <c r="EA3670" i="1"/>
  <c r="DW3672" i="1"/>
  <c r="DX3671" i="1"/>
  <c r="EA3671" i="1" l="1"/>
  <c r="DX3672" i="1"/>
  <c r="DW3673" i="1"/>
  <c r="DY3670" i="1"/>
  <c r="DZ3670" i="1" s="1"/>
  <c r="DW3674" i="1" l="1"/>
  <c r="DX3673" i="1"/>
  <c r="DY3672" i="1" s="1"/>
  <c r="DZ3672" i="1" s="1"/>
  <c r="EA3672" i="1"/>
  <c r="DY3671" i="1"/>
  <c r="DZ3671" i="1" s="1"/>
  <c r="EA3673" i="1" l="1"/>
  <c r="DX3674" i="1"/>
  <c r="DW3675" i="1"/>
  <c r="DW3676" i="1" l="1"/>
  <c r="DX3675" i="1"/>
  <c r="EA3674" i="1"/>
  <c r="DY3674" i="1"/>
  <c r="DZ3674" i="1" s="1"/>
  <c r="DY3673" i="1"/>
  <c r="DZ3673" i="1" s="1"/>
  <c r="EA3675" i="1" l="1"/>
  <c r="DX3676" i="1"/>
  <c r="DW3677" i="1"/>
  <c r="DW3678" i="1" l="1"/>
  <c r="DX3677" i="1"/>
  <c r="EA3676" i="1"/>
  <c r="DY3676" i="1"/>
  <c r="DZ3676" i="1" s="1"/>
  <c r="DY3675" i="1"/>
  <c r="DZ3675" i="1" s="1"/>
  <c r="EA3677" i="1" l="1"/>
  <c r="DW3679" i="1"/>
  <c r="DX3678" i="1"/>
  <c r="EA3678" i="1" l="1"/>
  <c r="DX3679" i="1"/>
  <c r="DW3680" i="1"/>
  <c r="DY3677" i="1"/>
  <c r="DZ3677" i="1" s="1"/>
  <c r="DW3681" i="1" l="1"/>
  <c r="DX3680" i="1"/>
  <c r="EA3679" i="1"/>
  <c r="DY3679" i="1"/>
  <c r="DZ3679" i="1" s="1"/>
  <c r="DY3678" i="1"/>
  <c r="DZ3678" i="1" s="1"/>
  <c r="EA3680" i="1" l="1"/>
  <c r="DX3681" i="1"/>
  <c r="DW3682" i="1"/>
  <c r="DW3683" i="1" l="1"/>
  <c r="DX3682" i="1"/>
  <c r="DY3681" i="1"/>
  <c r="DZ3681" i="1"/>
  <c r="EA3681" i="1"/>
  <c r="DY3680" i="1"/>
  <c r="DZ3680" i="1" s="1"/>
  <c r="EA3682" i="1" l="1"/>
  <c r="DW3684" i="1"/>
  <c r="DX3683" i="1"/>
  <c r="EA3683" i="1" l="1"/>
  <c r="DX3684" i="1"/>
  <c r="DW3685" i="1"/>
  <c r="DY3682" i="1"/>
  <c r="DZ3682" i="1" s="1"/>
  <c r="DW3686" i="1" l="1"/>
  <c r="DX3685" i="1"/>
  <c r="EA3684" i="1"/>
  <c r="DY3684" i="1"/>
  <c r="DZ3684" i="1" s="1"/>
  <c r="DY3683" i="1"/>
  <c r="DZ3683" i="1" s="1"/>
  <c r="EA3685" i="1" l="1"/>
  <c r="DX3686" i="1"/>
  <c r="DW3687" i="1"/>
  <c r="DW3688" i="1" l="1"/>
  <c r="DX3687" i="1"/>
  <c r="EA3687" i="1" s="1"/>
  <c r="EA3686" i="1"/>
  <c r="DY3686" i="1"/>
  <c r="DZ3686" i="1" s="1"/>
  <c r="DY3685" i="1"/>
  <c r="DZ3685" i="1" s="1"/>
  <c r="DX3688" i="1" l="1"/>
  <c r="DW3689" i="1"/>
  <c r="DX3689" i="1" l="1"/>
  <c r="DW3690" i="1"/>
  <c r="DY3687" i="1"/>
  <c r="DZ3687" i="1" s="1"/>
  <c r="EA3688" i="1"/>
  <c r="DY3688" i="1"/>
  <c r="DZ3688" i="1" s="1"/>
  <c r="DW3691" i="1" l="1"/>
  <c r="DX3690" i="1"/>
  <c r="EA3689" i="1"/>
  <c r="DY3689" i="1"/>
  <c r="DZ3689" i="1" s="1"/>
  <c r="EA3690" i="1" l="1"/>
  <c r="DX3691" i="1"/>
  <c r="DW3692" i="1"/>
  <c r="DW3693" i="1" l="1"/>
  <c r="DX3692" i="1"/>
  <c r="DY3691" i="1"/>
  <c r="EA3691" i="1"/>
  <c r="DZ3691" i="1"/>
  <c r="DY3690" i="1"/>
  <c r="DZ3690" i="1" s="1"/>
  <c r="EA3692" i="1" l="1"/>
  <c r="DX3693" i="1"/>
  <c r="EA3693" i="1" s="1"/>
  <c r="DW3694" i="1"/>
  <c r="DW3695" i="1" l="1"/>
  <c r="DX3694" i="1"/>
  <c r="DY3692" i="1"/>
  <c r="DZ3692" i="1" s="1"/>
  <c r="DY3693" i="1" l="1"/>
  <c r="DZ3693" i="1" s="1"/>
  <c r="EA3694" i="1"/>
  <c r="DW3696" i="1"/>
  <c r="DX3695" i="1"/>
  <c r="EA3695" i="1" l="1"/>
  <c r="DX3696" i="1"/>
  <c r="DW3697" i="1"/>
  <c r="DY3694" i="1"/>
  <c r="DZ3694" i="1" s="1"/>
  <c r="DW3698" i="1" l="1"/>
  <c r="DX3697" i="1"/>
  <c r="EA3696" i="1"/>
  <c r="DY3696" i="1"/>
  <c r="DZ3696" i="1" s="1"/>
  <c r="DY3695" i="1"/>
  <c r="DZ3695" i="1" s="1"/>
  <c r="EA3697" i="1" l="1"/>
  <c r="DX3698" i="1"/>
  <c r="DW3699" i="1"/>
  <c r="DW3700" i="1" l="1"/>
  <c r="DX3699" i="1"/>
  <c r="DY3698" i="1"/>
  <c r="DZ3698" i="1" s="1"/>
  <c r="EA3698" i="1"/>
  <c r="DY3697" i="1"/>
  <c r="DZ3697" i="1" s="1"/>
  <c r="EA3699" i="1" l="1"/>
  <c r="DX3700" i="1"/>
  <c r="DW3701" i="1"/>
  <c r="DW3702" i="1" l="1"/>
  <c r="DX3701" i="1"/>
  <c r="EA3700" i="1"/>
  <c r="DY3700" i="1"/>
  <c r="DZ3700" i="1" s="1"/>
  <c r="DY3699" i="1"/>
  <c r="DZ3699" i="1" s="1"/>
  <c r="EA3701" i="1" l="1"/>
  <c r="DW3703" i="1"/>
  <c r="DX3702" i="1"/>
  <c r="EA3702" i="1" l="1"/>
  <c r="DX3703" i="1"/>
  <c r="EA3703" i="1" s="1"/>
  <c r="DW3704" i="1"/>
  <c r="DY3701" i="1"/>
  <c r="DZ3701" i="1" s="1"/>
  <c r="DW3705" i="1" l="1"/>
  <c r="DX3704" i="1"/>
  <c r="DY3702" i="1"/>
  <c r="DZ3702" i="1" s="1"/>
  <c r="DY3703" i="1" l="1"/>
  <c r="DZ3703" i="1" s="1"/>
  <c r="EA3704" i="1"/>
  <c r="DX3705" i="1"/>
  <c r="DW3706" i="1"/>
  <c r="DW3707" i="1" l="1"/>
  <c r="DX3706" i="1"/>
  <c r="DY3705" i="1" s="1"/>
  <c r="DZ3705" i="1" s="1"/>
  <c r="EA3705" i="1"/>
  <c r="DY3704" i="1"/>
  <c r="DZ3704" i="1" s="1"/>
  <c r="EA3706" i="1" l="1"/>
  <c r="DW3708" i="1"/>
  <c r="DX3707" i="1"/>
  <c r="EA3707" i="1" l="1"/>
  <c r="DX3708" i="1"/>
  <c r="DW3709" i="1"/>
  <c r="DY3706" i="1"/>
  <c r="DZ3706" i="1" s="1"/>
  <c r="DW3710" i="1" l="1"/>
  <c r="DX3709" i="1"/>
  <c r="EA3708" i="1"/>
  <c r="DY3708" i="1"/>
  <c r="DZ3708" i="1" s="1"/>
  <c r="DY3707" i="1"/>
  <c r="DZ3707" i="1" s="1"/>
  <c r="EA3709" i="1" l="1"/>
  <c r="DX3710" i="1"/>
  <c r="DW3711" i="1"/>
  <c r="DW3712" i="1" l="1"/>
  <c r="DX3711" i="1"/>
  <c r="DY3710" i="1"/>
  <c r="DZ3710" i="1"/>
  <c r="EA3710" i="1"/>
  <c r="DY3709" i="1"/>
  <c r="DZ3709" i="1" s="1"/>
  <c r="EA3711" i="1" l="1"/>
  <c r="DX3712" i="1"/>
  <c r="DW3713" i="1"/>
  <c r="DX3713" i="1" l="1"/>
  <c r="DW3714" i="1"/>
  <c r="DY3712" i="1"/>
  <c r="DZ3712" i="1"/>
  <c r="EA3712" i="1"/>
  <c r="DY3711" i="1"/>
  <c r="DZ3711" i="1" s="1"/>
  <c r="DW3715" i="1" l="1"/>
  <c r="DX3714" i="1"/>
  <c r="EA3713" i="1"/>
  <c r="DY3713" i="1"/>
  <c r="DZ3713" i="1"/>
  <c r="EA3714" i="1" l="1"/>
  <c r="DX3715" i="1"/>
  <c r="DW3716" i="1"/>
  <c r="DW3717" i="1" l="1"/>
  <c r="DX3716" i="1"/>
  <c r="DY3715" i="1"/>
  <c r="EA3715" i="1"/>
  <c r="DZ3715" i="1"/>
  <c r="DY3714" i="1"/>
  <c r="DZ3714" i="1" s="1"/>
  <c r="EA3716" i="1" l="1"/>
  <c r="DX3717" i="1"/>
  <c r="DW3718" i="1"/>
  <c r="DW3719" i="1" l="1"/>
  <c r="DX3718" i="1"/>
  <c r="DY3717" i="1"/>
  <c r="DZ3717" i="1"/>
  <c r="EA3717" i="1"/>
  <c r="DY3716" i="1"/>
  <c r="DZ3716" i="1" s="1"/>
  <c r="EA3718" i="1" l="1"/>
  <c r="DW3720" i="1"/>
  <c r="DX3719" i="1"/>
  <c r="EA3719" i="1" l="1"/>
  <c r="DX3720" i="1"/>
  <c r="DW3721" i="1"/>
  <c r="DY3718" i="1"/>
  <c r="DZ3718" i="1" s="1"/>
  <c r="DW3722" i="1" l="1"/>
  <c r="DX3721" i="1"/>
  <c r="EA3720" i="1"/>
  <c r="DY3720" i="1"/>
  <c r="DZ3720" i="1" s="1"/>
  <c r="DY3719" i="1"/>
  <c r="DZ3719" i="1" s="1"/>
  <c r="EA3721" i="1" l="1"/>
  <c r="DX3722" i="1"/>
  <c r="DW3723" i="1"/>
  <c r="DW3724" i="1" l="1"/>
  <c r="DX3723" i="1"/>
  <c r="DY3722" i="1"/>
  <c r="DZ3722" i="1"/>
  <c r="EA3722" i="1"/>
  <c r="DY3721" i="1"/>
  <c r="DZ3721" i="1" s="1"/>
  <c r="EA3723" i="1" l="1"/>
  <c r="DX3724" i="1"/>
  <c r="DW3725" i="1"/>
  <c r="DX3725" i="1" l="1"/>
  <c r="DW3726" i="1"/>
  <c r="DY3724" i="1"/>
  <c r="DZ3724" i="1"/>
  <c r="EA3724" i="1"/>
  <c r="DY3723" i="1"/>
  <c r="DZ3723" i="1" s="1"/>
  <c r="DW3727" i="1" l="1"/>
  <c r="DX3726" i="1"/>
  <c r="EA3725" i="1"/>
  <c r="DY3725" i="1"/>
  <c r="DZ3725" i="1"/>
  <c r="EA3726" i="1" l="1"/>
  <c r="DX3727" i="1"/>
  <c r="DW3728" i="1"/>
  <c r="DW3729" i="1" l="1"/>
  <c r="DX3728" i="1"/>
  <c r="DY3727" i="1" s="1"/>
  <c r="DZ3727" i="1" s="1"/>
  <c r="EA3727" i="1"/>
  <c r="DY3726" i="1"/>
  <c r="DZ3726" i="1" s="1"/>
  <c r="EA3728" i="1" l="1"/>
  <c r="DX3729" i="1"/>
  <c r="DW3730" i="1"/>
  <c r="DW3731" i="1" l="1"/>
  <c r="DX3730" i="1"/>
  <c r="DY3729" i="1" s="1"/>
  <c r="DZ3729" i="1" s="1"/>
  <c r="EA3729" i="1"/>
  <c r="DY3728" i="1"/>
  <c r="DZ3728" i="1" s="1"/>
  <c r="EA3730" i="1" l="1"/>
  <c r="DW3732" i="1"/>
  <c r="DX3731" i="1"/>
  <c r="EA3731" i="1" l="1"/>
  <c r="DX3732" i="1"/>
  <c r="DW3733" i="1"/>
  <c r="DY3730" i="1"/>
  <c r="DZ3730" i="1" s="1"/>
  <c r="DW3734" i="1" l="1"/>
  <c r="DX3733" i="1"/>
  <c r="DY3732" i="1" s="1"/>
  <c r="DZ3732" i="1" s="1"/>
  <c r="EA3732" i="1"/>
  <c r="DY3731" i="1"/>
  <c r="DZ3731" i="1" s="1"/>
  <c r="EA3733" i="1" l="1"/>
  <c r="DX3734" i="1"/>
  <c r="DW3735" i="1"/>
  <c r="DW3736" i="1" l="1"/>
  <c r="DX3735" i="1"/>
  <c r="DY3734" i="1"/>
  <c r="DZ3734" i="1"/>
  <c r="EA3734" i="1"/>
  <c r="DY3733" i="1"/>
  <c r="DZ3733" i="1" s="1"/>
  <c r="EA3735" i="1" l="1"/>
  <c r="DX3736" i="1"/>
  <c r="DW3737" i="1"/>
  <c r="DW3738" i="1" l="1"/>
  <c r="DX3737" i="1"/>
  <c r="DY3736" i="1"/>
  <c r="DZ3736" i="1" s="1"/>
  <c r="EA3736" i="1"/>
  <c r="DY3735" i="1"/>
  <c r="DZ3735" i="1" s="1"/>
  <c r="EA3737" i="1" l="1"/>
  <c r="DW3739" i="1"/>
  <c r="DX3738" i="1"/>
  <c r="EA3738" i="1" l="1"/>
  <c r="DX3739" i="1"/>
  <c r="DW3740" i="1"/>
  <c r="DY3737" i="1"/>
  <c r="DZ3737" i="1" s="1"/>
  <c r="DW3741" i="1" l="1"/>
  <c r="DX3740" i="1"/>
  <c r="DY3739" i="1"/>
  <c r="DZ3739" i="1" s="1"/>
  <c r="EA3739" i="1"/>
  <c r="DY3738" i="1"/>
  <c r="DZ3738" i="1" s="1"/>
  <c r="EA3740" i="1" l="1"/>
  <c r="DX3741" i="1"/>
  <c r="DW3742" i="1"/>
  <c r="DW3743" i="1" l="1"/>
  <c r="DX3742" i="1"/>
  <c r="DY3741" i="1" s="1"/>
  <c r="DZ3741" i="1" s="1"/>
  <c r="EA3741" i="1"/>
  <c r="DY3740" i="1"/>
  <c r="DZ3740" i="1" s="1"/>
  <c r="EA3742" i="1" l="1"/>
  <c r="DW3744" i="1"/>
  <c r="DX3743" i="1"/>
  <c r="EA3743" i="1" l="1"/>
  <c r="DX3744" i="1"/>
  <c r="DW3745" i="1"/>
  <c r="DY3742" i="1"/>
  <c r="DZ3742" i="1" s="1"/>
  <c r="DW3746" i="1" l="1"/>
  <c r="DX3745" i="1"/>
  <c r="DY3744" i="1" s="1"/>
  <c r="DZ3744" i="1" s="1"/>
  <c r="EA3744" i="1"/>
  <c r="DY3743" i="1"/>
  <c r="DZ3743" i="1" s="1"/>
  <c r="EA3745" i="1" l="1"/>
  <c r="DX3746" i="1"/>
  <c r="DW3747" i="1"/>
  <c r="DW3748" i="1" l="1"/>
  <c r="DX3747" i="1"/>
  <c r="DY3746" i="1"/>
  <c r="DZ3746" i="1"/>
  <c r="EA3746" i="1"/>
  <c r="DY3745" i="1"/>
  <c r="DZ3745" i="1" s="1"/>
  <c r="EA3747" i="1" l="1"/>
  <c r="DX3748" i="1"/>
  <c r="DW3749" i="1"/>
  <c r="DX3749" i="1" l="1"/>
  <c r="DY3748" i="1" s="1"/>
  <c r="DZ3748" i="1" s="1"/>
  <c r="DW3750" i="1"/>
  <c r="EA3748" i="1"/>
  <c r="DY3747" i="1"/>
  <c r="DZ3747" i="1" s="1"/>
  <c r="DW3751" i="1" l="1"/>
  <c r="DX3750" i="1"/>
  <c r="EA3749" i="1"/>
  <c r="DY3749" i="1"/>
  <c r="DZ3749" i="1"/>
  <c r="EA3750" i="1" l="1"/>
  <c r="DX3751" i="1"/>
  <c r="DW3752" i="1"/>
  <c r="DW3753" i="1" l="1"/>
  <c r="DX3752" i="1"/>
  <c r="DY3751" i="1" s="1"/>
  <c r="DZ3751" i="1" s="1"/>
  <c r="EA3751" i="1"/>
  <c r="DY3750" i="1"/>
  <c r="DZ3750" i="1" s="1"/>
  <c r="EA3752" i="1" l="1"/>
  <c r="DX3753" i="1"/>
  <c r="DW3754" i="1"/>
  <c r="DW3755" i="1" l="1"/>
  <c r="DX3754" i="1"/>
  <c r="DY3753" i="1" s="1"/>
  <c r="DZ3753" i="1" s="1"/>
  <c r="EA3753" i="1"/>
  <c r="DY3752" i="1"/>
  <c r="DZ3752" i="1" s="1"/>
  <c r="EA3754" i="1" l="1"/>
  <c r="DW3756" i="1"/>
  <c r="DX3755" i="1"/>
  <c r="EA3755" i="1" l="1"/>
  <c r="DX3756" i="1"/>
  <c r="DW3757" i="1"/>
  <c r="DY3754" i="1"/>
  <c r="DZ3754" i="1" s="1"/>
  <c r="DW3758" i="1" l="1"/>
  <c r="DX3757" i="1"/>
  <c r="EA3756" i="1"/>
  <c r="DY3756" i="1"/>
  <c r="DZ3756" i="1" s="1"/>
  <c r="DY3755" i="1"/>
  <c r="DZ3755" i="1" s="1"/>
  <c r="EA3757" i="1" l="1"/>
  <c r="DX3758" i="1"/>
  <c r="DW3759" i="1"/>
  <c r="DW3760" i="1" l="1"/>
  <c r="DX3759" i="1"/>
  <c r="EA3758" i="1"/>
  <c r="DY3757" i="1"/>
  <c r="DZ3757" i="1" s="1"/>
  <c r="EA3759" i="1" l="1"/>
  <c r="DY3758" i="1"/>
  <c r="DZ3758" i="1" s="1"/>
  <c r="DX3760" i="1"/>
  <c r="DW3761" i="1"/>
  <c r="EA3760" i="1" l="1"/>
  <c r="DX3761" i="1"/>
  <c r="DW3762" i="1"/>
  <c r="DY3759" i="1"/>
  <c r="DZ3759" i="1" s="1"/>
  <c r="DW3763" i="1" l="1"/>
  <c r="DX3762" i="1"/>
  <c r="EA3761" i="1"/>
  <c r="DY3761" i="1"/>
  <c r="DZ3761" i="1"/>
  <c r="DY3760" i="1"/>
  <c r="DZ3760" i="1" s="1"/>
  <c r="EA3762" i="1" l="1"/>
  <c r="DX3763" i="1"/>
  <c r="DW3764" i="1"/>
  <c r="EA3763" i="1" l="1"/>
  <c r="DY3762" i="1"/>
  <c r="DZ3762" i="1" s="1"/>
  <c r="DW3765" i="1"/>
  <c r="DX3764" i="1"/>
  <c r="EA3764" i="1" l="1"/>
  <c r="DX3765" i="1"/>
  <c r="DW3766" i="1"/>
  <c r="DY3763" i="1"/>
  <c r="DZ3763" i="1" s="1"/>
  <c r="EA3765" i="1" l="1"/>
  <c r="DY3764" i="1"/>
  <c r="DZ3764" i="1" s="1"/>
  <c r="DW3767" i="1"/>
  <c r="DX3766" i="1"/>
  <c r="EA3766" i="1" l="1"/>
  <c r="DW3768" i="1"/>
  <c r="DX3767" i="1"/>
  <c r="DY3766" i="1" s="1"/>
  <c r="DZ3766" i="1" s="1"/>
  <c r="DY3765" i="1"/>
  <c r="DZ3765" i="1" s="1"/>
  <c r="DX3768" i="1" l="1"/>
  <c r="DW3769" i="1"/>
  <c r="EA3767" i="1"/>
  <c r="DY3767" i="1"/>
  <c r="DZ3767" i="1" s="1"/>
  <c r="DW3770" i="1" l="1"/>
  <c r="DX3769" i="1"/>
  <c r="EA3768" i="1"/>
  <c r="EA3769" i="1" l="1"/>
  <c r="DY3768" i="1"/>
  <c r="DZ3768" i="1" s="1"/>
  <c r="DX3770" i="1"/>
  <c r="DY3769" i="1" s="1"/>
  <c r="DZ3769" i="1" s="1"/>
  <c r="DW3771" i="1"/>
  <c r="DW3772" i="1" l="1"/>
  <c r="DX3771" i="1"/>
  <c r="EA3770" i="1"/>
  <c r="EA3771" i="1" l="1"/>
  <c r="DY3770" i="1"/>
  <c r="DZ3770" i="1" s="1"/>
  <c r="DX3772" i="1"/>
  <c r="DY3771" i="1" s="1"/>
  <c r="DZ3771" i="1" s="1"/>
  <c r="DW3773" i="1"/>
  <c r="DW3774" i="1" l="1"/>
  <c r="DX3773" i="1"/>
  <c r="EA3772" i="1"/>
  <c r="EA3773" i="1" l="1"/>
  <c r="DY3772" i="1"/>
  <c r="DZ3772" i="1" s="1"/>
  <c r="DW3775" i="1"/>
  <c r="DX3774" i="1"/>
  <c r="EA3774" i="1" l="1"/>
  <c r="DX3775" i="1"/>
  <c r="DW3776" i="1"/>
  <c r="DY3773" i="1"/>
  <c r="DZ3773" i="1" s="1"/>
  <c r="EA3775" i="1" l="1"/>
  <c r="DY3774" i="1"/>
  <c r="DZ3774" i="1" s="1"/>
  <c r="DW3777" i="1"/>
  <c r="DX3776" i="1"/>
  <c r="EA3776" i="1" l="1"/>
  <c r="DX3777" i="1"/>
  <c r="DW3778" i="1"/>
  <c r="DY3775" i="1"/>
  <c r="DZ3775" i="1" s="1"/>
  <c r="EA3777" i="1" l="1"/>
  <c r="DY3776" i="1"/>
  <c r="DZ3776" i="1" s="1"/>
  <c r="DW3779" i="1"/>
  <c r="DX3778" i="1"/>
  <c r="EA3778" i="1" l="1"/>
  <c r="DW3780" i="1"/>
  <c r="DX3779" i="1"/>
  <c r="DY3778" i="1" s="1"/>
  <c r="DZ3778" i="1" s="1"/>
  <c r="DY3777" i="1"/>
  <c r="DZ3777" i="1" s="1"/>
  <c r="DX3780" i="1" l="1"/>
  <c r="DW3781" i="1"/>
  <c r="EA3779" i="1"/>
  <c r="DY3779" i="1"/>
  <c r="DZ3779" i="1" s="1"/>
  <c r="DW3782" i="1" l="1"/>
  <c r="DX3781" i="1"/>
  <c r="EA3780" i="1"/>
  <c r="DY3780" i="1"/>
  <c r="DZ3780" i="1" s="1"/>
  <c r="EA3781" i="1" l="1"/>
  <c r="DX3782" i="1"/>
  <c r="DW3783" i="1"/>
  <c r="EA3782" i="1" l="1"/>
  <c r="DY3781" i="1"/>
  <c r="DZ3781" i="1" s="1"/>
  <c r="DW3784" i="1"/>
  <c r="DX3783" i="1"/>
  <c r="EA3783" i="1" l="1"/>
  <c r="DX3784" i="1"/>
  <c r="DW3785" i="1"/>
  <c r="DY3782" i="1"/>
  <c r="DZ3782" i="1" s="1"/>
  <c r="EA3784" i="1" l="1"/>
  <c r="DY3783" i="1"/>
  <c r="DZ3783" i="1" s="1"/>
  <c r="DW3786" i="1"/>
  <c r="DX3785" i="1"/>
  <c r="EA3785" i="1" l="1"/>
  <c r="DW3787" i="1"/>
  <c r="DX3786" i="1"/>
  <c r="DY3785" i="1" s="1"/>
  <c r="DZ3785" i="1" s="1"/>
  <c r="DY3784" i="1"/>
  <c r="DZ3784" i="1" s="1"/>
  <c r="DW3788" i="1" l="1"/>
  <c r="DX3787" i="1"/>
  <c r="EA3786" i="1"/>
  <c r="DY3786" i="1"/>
  <c r="DZ3786" i="1" s="1"/>
  <c r="EA3787" i="1" l="1"/>
  <c r="DX3788" i="1"/>
  <c r="DY3787" i="1" s="1"/>
  <c r="DZ3787" i="1" s="1"/>
  <c r="DW3789" i="1"/>
  <c r="DW3790" i="1" l="1"/>
  <c r="DX3789" i="1"/>
  <c r="EA3788" i="1"/>
  <c r="DY3788" i="1"/>
  <c r="DZ3788" i="1" s="1"/>
  <c r="EA3789" i="1" l="1"/>
  <c r="DW3791" i="1"/>
  <c r="DX3790" i="1"/>
  <c r="DY3789" i="1" s="1"/>
  <c r="DZ3789" i="1" s="1"/>
  <c r="EA3790" i="1" l="1"/>
  <c r="DW3792" i="1"/>
  <c r="DX3791" i="1"/>
  <c r="DY3790" i="1" s="1"/>
  <c r="DZ3790" i="1" s="1"/>
  <c r="DW3793" i="1" l="1"/>
  <c r="DX3792" i="1"/>
  <c r="EA3791" i="1"/>
  <c r="DY3791" i="1"/>
  <c r="DZ3791" i="1" s="1"/>
  <c r="EA3792" i="1" l="1"/>
  <c r="DW3794" i="1"/>
  <c r="DX3793" i="1"/>
  <c r="EA3793" i="1" l="1"/>
  <c r="DX3794" i="1"/>
  <c r="DW3795" i="1"/>
  <c r="DY3792" i="1"/>
  <c r="DZ3792" i="1" s="1"/>
  <c r="EA3794" i="1" l="1"/>
  <c r="DY3793" i="1"/>
  <c r="DZ3793" i="1" s="1"/>
  <c r="DW3796" i="1"/>
  <c r="DX3795" i="1"/>
  <c r="EA3795" i="1" l="1"/>
  <c r="DX3796" i="1"/>
  <c r="DW3797" i="1"/>
  <c r="DY3794" i="1"/>
  <c r="DZ3794" i="1" s="1"/>
  <c r="EA3796" i="1" l="1"/>
  <c r="DY3795" i="1"/>
  <c r="DZ3795" i="1" s="1"/>
  <c r="DW3798" i="1"/>
  <c r="DX3797" i="1"/>
  <c r="EA3797" i="1" l="1"/>
  <c r="DX3798" i="1"/>
  <c r="DW3799" i="1"/>
  <c r="DY3796" i="1"/>
  <c r="DZ3796" i="1" s="1"/>
  <c r="EA3798" i="1" l="1"/>
  <c r="DX3799" i="1"/>
  <c r="DW3800" i="1"/>
  <c r="DY3797" i="1"/>
  <c r="DZ3797" i="1" s="1"/>
  <c r="EA3799" i="1" l="1"/>
  <c r="DY3798" i="1"/>
  <c r="DZ3798" i="1" s="1"/>
  <c r="DW3801" i="1"/>
  <c r="DX3800" i="1"/>
  <c r="EA3800" i="1" l="1"/>
  <c r="DX3801" i="1"/>
  <c r="DW3802" i="1"/>
  <c r="DY3799" i="1"/>
  <c r="DZ3799" i="1" s="1"/>
  <c r="EA3801" i="1" l="1"/>
  <c r="DY3800" i="1"/>
  <c r="DZ3800" i="1" s="1"/>
  <c r="DW3803" i="1"/>
  <c r="DX3802" i="1"/>
  <c r="EA3802" i="1" l="1"/>
  <c r="DW3804" i="1"/>
  <c r="DX3803" i="1"/>
  <c r="DY3801" i="1"/>
  <c r="DZ3801" i="1" s="1"/>
  <c r="DX3804" i="1" l="1"/>
  <c r="DW3805" i="1"/>
  <c r="EA3803" i="1"/>
  <c r="DY3803" i="1"/>
  <c r="DZ3803" i="1" s="1"/>
  <c r="DY3802" i="1"/>
  <c r="DZ3802" i="1" s="1"/>
  <c r="DW3806" i="1" l="1"/>
  <c r="DX3805" i="1"/>
  <c r="DY3804" i="1" s="1"/>
  <c r="DZ3804" i="1" s="1"/>
  <c r="EA3804" i="1"/>
  <c r="EA3805" i="1" l="1"/>
  <c r="DX3806" i="1"/>
  <c r="DW3807" i="1"/>
  <c r="EA3806" i="1" l="1"/>
  <c r="DY3805" i="1"/>
  <c r="DZ3805" i="1" s="1"/>
  <c r="DW3808" i="1"/>
  <c r="DX3807" i="1"/>
  <c r="EA3807" i="1" l="1"/>
  <c r="DY3806" i="1"/>
  <c r="DZ3806" i="1" s="1"/>
  <c r="DX3808" i="1"/>
  <c r="DW3809" i="1"/>
  <c r="DX3809" i="1" l="1"/>
  <c r="DW3810" i="1"/>
  <c r="DY3808" i="1"/>
  <c r="DZ3808" i="1" s="1"/>
  <c r="EA3808" i="1"/>
  <c r="DY3807" i="1"/>
  <c r="DZ3807" i="1" s="1"/>
  <c r="DW3811" i="1" l="1"/>
  <c r="DX3810" i="1"/>
  <c r="DY3809" i="1" s="1"/>
  <c r="DZ3809" i="1" s="1"/>
  <c r="EA3809" i="1"/>
  <c r="EA3810" i="1" l="1"/>
  <c r="DX3811" i="1"/>
  <c r="DW3812" i="1"/>
  <c r="EA3811" i="1" l="1"/>
  <c r="DY3810" i="1"/>
  <c r="DZ3810" i="1" s="1"/>
  <c r="DW3813" i="1"/>
  <c r="DX3812" i="1"/>
  <c r="EA3812" i="1" l="1"/>
  <c r="DX3813" i="1"/>
  <c r="DW3814" i="1"/>
  <c r="DY3811" i="1"/>
  <c r="DZ3811" i="1" s="1"/>
  <c r="EA3813" i="1" l="1"/>
  <c r="DY3812" i="1"/>
  <c r="DZ3812" i="1" s="1"/>
  <c r="DW3815" i="1"/>
  <c r="DX3814" i="1"/>
  <c r="EA3814" i="1" l="1"/>
  <c r="DW3816" i="1"/>
  <c r="DX3815" i="1"/>
  <c r="DY3814" i="1" s="1"/>
  <c r="DZ3814" i="1" s="1"/>
  <c r="DY3813" i="1"/>
  <c r="DZ3813" i="1" s="1"/>
  <c r="DW3817" i="1" l="1"/>
  <c r="DX3816" i="1"/>
  <c r="EA3815" i="1"/>
  <c r="DY3815" i="1"/>
  <c r="DZ3815" i="1" s="1"/>
  <c r="EA3816" i="1" l="1"/>
  <c r="DX3817" i="1"/>
  <c r="DW3818" i="1"/>
  <c r="EA3817" i="1" l="1"/>
  <c r="DX3818" i="1"/>
  <c r="DW3819" i="1"/>
  <c r="DY3816" i="1"/>
  <c r="DZ3816" i="1" s="1"/>
  <c r="EA3818" i="1" l="1"/>
  <c r="DY3817" i="1"/>
  <c r="DZ3817" i="1" s="1"/>
  <c r="DX3819" i="1"/>
  <c r="DW3820" i="1"/>
  <c r="DX3820" i="1" l="1"/>
  <c r="DW3821" i="1"/>
  <c r="EA3819" i="1"/>
  <c r="DY3819" i="1"/>
  <c r="DZ3819" i="1" s="1"/>
  <c r="DY3818" i="1"/>
  <c r="DZ3818" i="1" s="1"/>
  <c r="DX3821" i="1" l="1"/>
  <c r="DY3820" i="1" s="1"/>
  <c r="DZ3820" i="1" s="1"/>
  <c r="DW3822" i="1"/>
  <c r="EA3820" i="1"/>
  <c r="DW3823" i="1" l="1"/>
  <c r="DX3822" i="1"/>
  <c r="EA3821" i="1"/>
  <c r="DY3821" i="1"/>
  <c r="DZ3821" i="1" s="1"/>
  <c r="EA3822" i="1" l="1"/>
  <c r="DX3823" i="1"/>
  <c r="DW3824" i="1"/>
  <c r="DW3825" i="1" l="1"/>
  <c r="DX3824" i="1"/>
  <c r="EA3823" i="1"/>
  <c r="DY3823" i="1"/>
  <c r="DZ3823" i="1" s="1"/>
  <c r="DY3822" i="1"/>
  <c r="DZ3822" i="1" s="1"/>
  <c r="EA3824" i="1" l="1"/>
  <c r="DX3825" i="1"/>
  <c r="DW3826" i="1"/>
  <c r="DW3827" i="1" l="1"/>
  <c r="DX3826" i="1"/>
  <c r="DY3825" i="1"/>
  <c r="DZ3825" i="1"/>
  <c r="EA3825" i="1"/>
  <c r="DY3824" i="1"/>
  <c r="DZ3824" i="1" s="1"/>
  <c r="EA3826" i="1" l="1"/>
  <c r="DX3827" i="1"/>
  <c r="DW3828" i="1"/>
  <c r="DW3829" i="1" l="1"/>
  <c r="DX3828" i="1"/>
  <c r="EA3827" i="1"/>
  <c r="DY3827" i="1"/>
  <c r="DZ3827" i="1" s="1"/>
  <c r="DY3826" i="1"/>
  <c r="DZ3826" i="1" s="1"/>
  <c r="EA3828" i="1" l="1"/>
  <c r="DW3830" i="1"/>
  <c r="DX3829" i="1"/>
  <c r="EA3829" i="1" l="1"/>
  <c r="DX3830" i="1"/>
  <c r="DW3831" i="1"/>
  <c r="DY3828" i="1"/>
  <c r="DZ3828" i="1" s="1"/>
  <c r="DW3832" i="1" l="1"/>
  <c r="DX3831" i="1"/>
  <c r="DY3830" i="1" s="1"/>
  <c r="DZ3830" i="1" s="1"/>
  <c r="EA3830" i="1"/>
  <c r="DY3829" i="1"/>
  <c r="DZ3829" i="1" s="1"/>
  <c r="EA3831" i="1" l="1"/>
  <c r="DX3832" i="1"/>
  <c r="DW3833" i="1"/>
  <c r="DX3833" i="1" l="1"/>
  <c r="DW3834" i="1"/>
  <c r="DY3832" i="1"/>
  <c r="DZ3832" i="1" s="1"/>
  <c r="EA3832" i="1"/>
  <c r="DY3831" i="1"/>
  <c r="DZ3831" i="1" s="1"/>
  <c r="DW3835" i="1" l="1"/>
  <c r="DX3834" i="1"/>
  <c r="EA3833" i="1"/>
  <c r="DY3833" i="1"/>
  <c r="DZ3833" i="1"/>
  <c r="EA3834" i="1" l="1"/>
  <c r="DX3835" i="1"/>
  <c r="DW3836" i="1"/>
  <c r="DW3837" i="1" l="1"/>
  <c r="DX3836" i="1"/>
  <c r="EA3835" i="1"/>
  <c r="DY3835" i="1"/>
  <c r="DZ3835" i="1" s="1"/>
  <c r="DY3834" i="1"/>
  <c r="DZ3834" i="1" s="1"/>
  <c r="EA3836" i="1" l="1"/>
  <c r="DX3837" i="1"/>
  <c r="DW3838" i="1"/>
  <c r="DW3839" i="1" l="1"/>
  <c r="DX3838" i="1"/>
  <c r="DY3837" i="1"/>
  <c r="EA3837" i="1"/>
  <c r="DZ3837" i="1"/>
  <c r="DY3836" i="1"/>
  <c r="DZ3836" i="1" s="1"/>
  <c r="EA3838" i="1" l="1"/>
  <c r="DW3840" i="1"/>
  <c r="DX3839" i="1"/>
  <c r="EA3839" i="1" l="1"/>
  <c r="DX3840" i="1"/>
  <c r="DW3841" i="1"/>
  <c r="DY3838" i="1"/>
  <c r="DZ3838" i="1" s="1"/>
  <c r="DW3842" i="1" l="1"/>
  <c r="DX3841" i="1"/>
  <c r="EA3840" i="1"/>
  <c r="DY3840" i="1"/>
  <c r="DZ3840" i="1" s="1"/>
  <c r="DY3839" i="1"/>
  <c r="DZ3839" i="1" s="1"/>
  <c r="EA3841" i="1" l="1"/>
  <c r="DW3843" i="1"/>
  <c r="DX3842" i="1"/>
  <c r="EA3842" i="1" l="1"/>
  <c r="DX3843" i="1"/>
  <c r="DW3844" i="1"/>
  <c r="DY3841" i="1"/>
  <c r="DZ3841" i="1" s="1"/>
  <c r="DW3845" i="1" l="1"/>
  <c r="DX3844" i="1"/>
  <c r="EA3843" i="1"/>
  <c r="DY3843" i="1"/>
  <c r="DZ3843" i="1" s="1"/>
  <c r="DY3842" i="1"/>
  <c r="DZ3842" i="1" s="1"/>
  <c r="EA3844" i="1" l="1"/>
  <c r="DW3846" i="1"/>
  <c r="DX3845" i="1"/>
  <c r="EA3845" i="1" l="1"/>
  <c r="DW3847" i="1"/>
  <c r="DX3846" i="1"/>
  <c r="DY3844" i="1"/>
  <c r="DZ3844" i="1" s="1"/>
  <c r="EA3846" i="1" l="1"/>
  <c r="DX3847" i="1"/>
  <c r="DW3848" i="1"/>
  <c r="DY3845" i="1"/>
  <c r="DZ3845" i="1" s="1"/>
  <c r="DW3849" i="1" l="1"/>
  <c r="DX3848" i="1"/>
  <c r="DY3847" i="1"/>
  <c r="DZ3847" i="1"/>
  <c r="EA3847" i="1"/>
  <c r="DY3846" i="1"/>
  <c r="DZ3846" i="1" s="1"/>
  <c r="EA3848" i="1" l="1"/>
  <c r="DX3849" i="1"/>
  <c r="DW3850" i="1"/>
  <c r="DW3851" i="1" l="1"/>
  <c r="DX3850" i="1"/>
  <c r="DY3849" i="1"/>
  <c r="DZ3849" i="1"/>
  <c r="EA3849" i="1"/>
  <c r="DY3848" i="1"/>
  <c r="DZ3848" i="1" s="1"/>
  <c r="EA3850" i="1" l="1"/>
  <c r="DW3852" i="1"/>
  <c r="DX3851" i="1"/>
  <c r="EA3851" i="1" l="1"/>
  <c r="DX3852" i="1"/>
  <c r="DW3853" i="1"/>
  <c r="DY3850" i="1"/>
  <c r="DZ3850" i="1" s="1"/>
  <c r="DW3854" i="1" l="1"/>
  <c r="DX3853" i="1"/>
  <c r="DY3852" i="1"/>
  <c r="DZ3852" i="1" s="1"/>
  <c r="EA3852" i="1"/>
  <c r="DY3851" i="1"/>
  <c r="DZ3851" i="1" s="1"/>
  <c r="EA3853" i="1" l="1"/>
  <c r="DX3854" i="1"/>
  <c r="DW3855" i="1"/>
  <c r="DW3856" i="1" l="1"/>
  <c r="DX3855" i="1"/>
  <c r="DY3854" i="1"/>
  <c r="DZ3854" i="1"/>
  <c r="EA3854" i="1"/>
  <c r="DY3853" i="1"/>
  <c r="DZ3853" i="1" s="1"/>
  <c r="EA3855" i="1" l="1"/>
  <c r="DX3856" i="1"/>
  <c r="DW3857" i="1"/>
  <c r="DX3857" i="1" l="1"/>
  <c r="DW3858" i="1"/>
  <c r="DY3856" i="1"/>
  <c r="DZ3856" i="1"/>
  <c r="EA3856" i="1"/>
  <c r="DY3855" i="1"/>
  <c r="DZ3855" i="1" s="1"/>
  <c r="DW3859" i="1" l="1"/>
  <c r="DX3858" i="1"/>
  <c r="EA3857" i="1"/>
  <c r="DY3857" i="1"/>
  <c r="DZ3857" i="1"/>
  <c r="EA3858" i="1" l="1"/>
  <c r="DX3859" i="1"/>
  <c r="DW3860" i="1"/>
  <c r="DW3861" i="1" l="1"/>
  <c r="DX3860" i="1"/>
  <c r="DY3859" i="1"/>
  <c r="EA3859" i="1"/>
  <c r="DZ3859" i="1"/>
  <c r="DY3858" i="1"/>
  <c r="DZ3858" i="1" s="1"/>
  <c r="EA3860" i="1" l="1"/>
  <c r="DX3861" i="1"/>
  <c r="DW3862" i="1"/>
  <c r="DW3863" i="1" l="1"/>
  <c r="DX3862" i="1"/>
  <c r="DY3861" i="1"/>
  <c r="DZ3861" i="1"/>
  <c r="EA3861" i="1"/>
  <c r="DY3860" i="1"/>
  <c r="DZ3860" i="1" s="1"/>
  <c r="EA3862" i="1" l="1"/>
  <c r="DW3864" i="1"/>
  <c r="DX3863" i="1"/>
  <c r="EA3863" i="1" l="1"/>
  <c r="DX3864" i="1"/>
  <c r="DW3865" i="1"/>
  <c r="DY3862" i="1"/>
  <c r="DZ3862" i="1" s="1"/>
  <c r="DW3866" i="1" l="1"/>
  <c r="DX3865" i="1"/>
  <c r="EA3864" i="1"/>
  <c r="DY3864" i="1"/>
  <c r="DZ3864" i="1" s="1"/>
  <c r="DY3863" i="1"/>
  <c r="DZ3863" i="1" s="1"/>
  <c r="EA3865" i="1" l="1"/>
  <c r="DX3866" i="1"/>
  <c r="DW3867" i="1"/>
  <c r="DW3868" i="1" l="1"/>
  <c r="DX3867" i="1"/>
  <c r="EA3866" i="1"/>
  <c r="DY3866" i="1"/>
  <c r="DZ3866" i="1" s="1"/>
  <c r="DY3865" i="1"/>
  <c r="DZ3865" i="1" s="1"/>
  <c r="EA3867" i="1" l="1"/>
  <c r="DX3868" i="1"/>
  <c r="DW3869" i="1"/>
  <c r="DX3869" i="1" l="1"/>
  <c r="DW3870" i="1"/>
  <c r="DY3868" i="1"/>
  <c r="DZ3868" i="1"/>
  <c r="EA3868" i="1"/>
  <c r="DY3867" i="1"/>
  <c r="DZ3867" i="1" s="1"/>
  <c r="DW3871" i="1" l="1"/>
  <c r="DX3870" i="1"/>
  <c r="EA3869" i="1"/>
  <c r="DY3869" i="1"/>
  <c r="DZ3869" i="1"/>
  <c r="EA3870" i="1" l="1"/>
  <c r="DX3871" i="1"/>
  <c r="DW3872" i="1"/>
  <c r="DW3873" i="1" l="1"/>
  <c r="DX3872" i="1"/>
  <c r="DY3871" i="1"/>
  <c r="EA3871" i="1"/>
  <c r="DZ3871" i="1"/>
  <c r="DY3870" i="1"/>
  <c r="DZ3870" i="1" s="1"/>
  <c r="EA3872" i="1" l="1"/>
  <c r="DX3873" i="1"/>
  <c r="DW3874" i="1"/>
  <c r="DW3875" i="1" l="1"/>
  <c r="DX3874" i="1"/>
  <c r="DY3873" i="1" s="1"/>
  <c r="DZ3873" i="1" s="1"/>
  <c r="EA3873" i="1"/>
  <c r="DY3872" i="1"/>
  <c r="DZ3872" i="1" s="1"/>
  <c r="EA3874" i="1" l="1"/>
  <c r="DW3876" i="1"/>
  <c r="DX3875" i="1"/>
  <c r="EA3875" i="1" l="1"/>
  <c r="DX3876" i="1"/>
  <c r="DW3877" i="1"/>
  <c r="DY3874" i="1"/>
  <c r="DZ3874" i="1" s="1"/>
  <c r="DW3878" i="1" l="1"/>
  <c r="DX3877" i="1"/>
  <c r="DY3876" i="1"/>
  <c r="DZ3876" i="1"/>
  <c r="EA3876" i="1"/>
  <c r="DY3875" i="1"/>
  <c r="DZ3875" i="1" s="1"/>
  <c r="EA3877" i="1" l="1"/>
  <c r="DX3878" i="1"/>
  <c r="DW3879" i="1"/>
  <c r="DW3880" i="1" l="1"/>
  <c r="DX3879" i="1"/>
  <c r="DY3878" i="1"/>
  <c r="DZ3878" i="1"/>
  <c r="EA3878" i="1"/>
  <c r="DY3877" i="1"/>
  <c r="DZ3877" i="1" s="1"/>
  <c r="EA3879" i="1" l="1"/>
  <c r="DX3880" i="1"/>
  <c r="DW3881" i="1"/>
  <c r="DW3882" i="1" l="1"/>
  <c r="DX3881" i="1"/>
  <c r="DY3880" i="1"/>
  <c r="DZ3880" i="1"/>
  <c r="EA3880" i="1"/>
  <c r="DY3879" i="1"/>
  <c r="DZ3879" i="1" s="1"/>
  <c r="EA3881" i="1" l="1"/>
  <c r="DW3883" i="1"/>
  <c r="DX3882" i="1"/>
  <c r="EA3882" i="1" l="1"/>
  <c r="DX3883" i="1"/>
  <c r="DW3884" i="1"/>
  <c r="DY3881" i="1"/>
  <c r="DZ3881" i="1" s="1"/>
  <c r="DW3885" i="1" l="1"/>
  <c r="DX3884" i="1"/>
  <c r="DY3883" i="1"/>
  <c r="DZ3883" i="1"/>
  <c r="EA3883" i="1"/>
  <c r="DY3882" i="1"/>
  <c r="DZ3882" i="1" s="1"/>
  <c r="EA3884" i="1" l="1"/>
  <c r="DX3885" i="1"/>
  <c r="DW3886" i="1"/>
  <c r="DW3887" i="1" l="1"/>
  <c r="DX3886" i="1"/>
  <c r="DY3885" i="1"/>
  <c r="DZ3885" i="1"/>
  <c r="EA3885" i="1"/>
  <c r="DY3884" i="1"/>
  <c r="DZ3884" i="1" s="1"/>
  <c r="EA3886" i="1" l="1"/>
  <c r="DW3888" i="1"/>
  <c r="DX3887" i="1"/>
  <c r="EA3887" i="1" l="1"/>
  <c r="DX3888" i="1"/>
  <c r="DW3889" i="1"/>
  <c r="DY3886" i="1"/>
  <c r="DZ3886" i="1" s="1"/>
  <c r="DW3890" i="1" l="1"/>
  <c r="DX3889" i="1"/>
  <c r="EA3888" i="1"/>
  <c r="DY3888" i="1"/>
  <c r="DZ3888" i="1" s="1"/>
  <c r="DY3887" i="1"/>
  <c r="DZ3887" i="1" s="1"/>
  <c r="EA3889" i="1" l="1"/>
  <c r="DX3890" i="1"/>
  <c r="DW3891" i="1"/>
  <c r="DW3892" i="1" l="1"/>
  <c r="DX3891" i="1"/>
  <c r="DY3890" i="1"/>
  <c r="DZ3890" i="1"/>
  <c r="EA3890" i="1"/>
  <c r="DY3889" i="1"/>
  <c r="DZ3889" i="1" s="1"/>
  <c r="EA3891" i="1" l="1"/>
  <c r="DX3892" i="1"/>
  <c r="DW3893" i="1"/>
  <c r="DX3893" i="1" l="1"/>
  <c r="DW3894" i="1"/>
  <c r="DY3892" i="1"/>
  <c r="DZ3892" i="1"/>
  <c r="EA3892" i="1"/>
  <c r="DY3891" i="1"/>
  <c r="DZ3891" i="1" s="1"/>
  <c r="DW3895" i="1" l="1"/>
  <c r="DX3894" i="1"/>
  <c r="EA3893" i="1"/>
  <c r="DY3893" i="1"/>
  <c r="DZ3893" i="1"/>
  <c r="EA3894" i="1" l="1"/>
  <c r="DX3895" i="1"/>
  <c r="DW3896" i="1"/>
  <c r="DW3897" i="1" l="1"/>
  <c r="DX3896" i="1"/>
  <c r="DY3895" i="1"/>
  <c r="DZ3895" i="1"/>
  <c r="EA3895" i="1"/>
  <c r="DY3894" i="1"/>
  <c r="DZ3894" i="1" s="1"/>
  <c r="EA3896" i="1" l="1"/>
  <c r="DX3897" i="1"/>
  <c r="DW3898" i="1"/>
  <c r="DW3899" i="1" l="1"/>
  <c r="DX3898" i="1"/>
  <c r="DY3897" i="1"/>
  <c r="DZ3897" i="1"/>
  <c r="EA3897" i="1"/>
  <c r="DY3896" i="1"/>
  <c r="DZ3896" i="1" s="1"/>
  <c r="EA3898" i="1" l="1"/>
  <c r="DW3900" i="1"/>
  <c r="DX3899" i="1"/>
  <c r="EA3899" i="1" l="1"/>
  <c r="DX3900" i="1"/>
  <c r="DW3901" i="1"/>
  <c r="DY3898" i="1"/>
  <c r="DZ3898" i="1" s="1"/>
  <c r="DW3902" i="1" l="1"/>
  <c r="DX3901" i="1"/>
  <c r="EA3900" i="1"/>
  <c r="DY3900" i="1"/>
  <c r="DZ3900" i="1" s="1"/>
  <c r="DY3899" i="1"/>
  <c r="DZ3899" i="1" s="1"/>
  <c r="EA3901" i="1" l="1"/>
  <c r="DX3902" i="1"/>
  <c r="DW3903" i="1"/>
  <c r="DW3904" i="1" l="1"/>
  <c r="DX3903" i="1"/>
  <c r="DY3902" i="1"/>
  <c r="DZ3902" i="1"/>
  <c r="EA3902" i="1"/>
  <c r="DY3901" i="1"/>
  <c r="DZ3901" i="1" s="1"/>
  <c r="EA3903" i="1" l="1"/>
  <c r="DX3904" i="1"/>
  <c r="DW3905" i="1"/>
  <c r="DX3905" i="1" l="1"/>
  <c r="DW3906" i="1"/>
  <c r="DY3904" i="1"/>
  <c r="DZ3904" i="1"/>
  <c r="EA3904" i="1"/>
  <c r="DY3903" i="1"/>
  <c r="DZ3903" i="1" s="1"/>
  <c r="DW3907" i="1" l="1"/>
  <c r="DX3906" i="1"/>
  <c r="EA3905" i="1"/>
  <c r="DY3905" i="1"/>
  <c r="DZ3905" i="1"/>
  <c r="EA3906" i="1" l="1"/>
  <c r="DX3907" i="1"/>
  <c r="DW3908" i="1"/>
  <c r="DW3909" i="1" l="1"/>
  <c r="DX3908" i="1"/>
  <c r="DY3907" i="1"/>
  <c r="EA3907" i="1"/>
  <c r="DZ3907" i="1"/>
  <c r="DY3906" i="1"/>
  <c r="DZ3906" i="1" s="1"/>
  <c r="EA3908" i="1" l="1"/>
  <c r="DX3909" i="1"/>
  <c r="DW3910" i="1"/>
  <c r="DX3910" i="1" l="1"/>
  <c r="DW3911" i="1"/>
  <c r="DY3909" i="1"/>
  <c r="DZ3909" i="1"/>
  <c r="EA3909" i="1"/>
  <c r="DY3908" i="1"/>
  <c r="DZ3908" i="1" s="1"/>
  <c r="DW3912" i="1" l="1"/>
  <c r="DX3911" i="1"/>
  <c r="DY3910" i="1" s="1"/>
  <c r="DZ3910" i="1" s="1"/>
  <c r="EA3910" i="1"/>
  <c r="EA3911" i="1" l="1"/>
  <c r="DX3912" i="1"/>
  <c r="DW3913" i="1"/>
  <c r="DW3914" i="1" l="1"/>
  <c r="DX3913" i="1"/>
  <c r="DY3912" i="1"/>
  <c r="DZ3912" i="1" s="1"/>
  <c r="EA3912" i="1"/>
  <c r="DY3911" i="1"/>
  <c r="DZ3911" i="1" s="1"/>
  <c r="EA3913" i="1" l="1"/>
  <c r="DX3914" i="1"/>
  <c r="DW3915" i="1"/>
  <c r="DW3916" i="1" l="1"/>
  <c r="DX3915" i="1"/>
  <c r="DY3914" i="1" s="1"/>
  <c r="DZ3914" i="1" s="1"/>
  <c r="EA3914" i="1"/>
  <c r="DY3913" i="1"/>
  <c r="DZ3913" i="1" s="1"/>
  <c r="EA3915" i="1" l="1"/>
  <c r="DX3916" i="1"/>
  <c r="DW3917" i="1"/>
  <c r="DX3917" i="1" l="1"/>
  <c r="DW3918" i="1"/>
  <c r="DY3916" i="1"/>
  <c r="DZ3916" i="1"/>
  <c r="EA3916" i="1"/>
  <c r="DY3915" i="1"/>
  <c r="DZ3915" i="1" s="1"/>
  <c r="DW3919" i="1" l="1"/>
  <c r="DX3918" i="1"/>
  <c r="EA3917" i="1"/>
  <c r="DY3917" i="1"/>
  <c r="DZ3917" i="1" s="1"/>
  <c r="EA3918" i="1" l="1"/>
  <c r="DX3919" i="1"/>
  <c r="DW3920" i="1"/>
  <c r="DW3921" i="1" l="1"/>
  <c r="DX3920" i="1"/>
  <c r="DY3919" i="1" s="1"/>
  <c r="DZ3919" i="1" s="1"/>
  <c r="EA3919" i="1"/>
  <c r="DY3918" i="1"/>
  <c r="DZ3918" i="1" s="1"/>
  <c r="EA3920" i="1" l="1"/>
  <c r="DX3921" i="1"/>
  <c r="DW3922" i="1"/>
  <c r="DX3922" i="1" l="1"/>
  <c r="DW3923" i="1"/>
  <c r="DY3921" i="1"/>
  <c r="DZ3921" i="1"/>
  <c r="EA3921" i="1"/>
  <c r="DY3920" i="1"/>
  <c r="DZ3920" i="1" s="1"/>
  <c r="DW3924" i="1" l="1"/>
  <c r="DX3923" i="1"/>
  <c r="DY3922" i="1" s="1"/>
  <c r="DZ3922" i="1" s="1"/>
  <c r="EA3922" i="1"/>
  <c r="EA3923" i="1" l="1"/>
  <c r="DX3924" i="1"/>
  <c r="DW3925" i="1"/>
  <c r="DW3926" i="1" l="1"/>
  <c r="DX3925" i="1"/>
  <c r="EA3924" i="1"/>
  <c r="DY3924" i="1"/>
  <c r="DZ3924" i="1"/>
  <c r="DY3923" i="1"/>
  <c r="DZ3923" i="1" s="1"/>
  <c r="EA3925" i="1" l="1"/>
  <c r="DX3926" i="1"/>
  <c r="DW3927" i="1"/>
  <c r="DW3928" i="1" l="1"/>
  <c r="DX3927" i="1"/>
  <c r="DY3926" i="1" s="1"/>
  <c r="DZ3926" i="1" s="1"/>
  <c r="EA3926" i="1"/>
  <c r="DY3925" i="1"/>
  <c r="DZ3925" i="1" s="1"/>
  <c r="EA3927" i="1" l="1"/>
  <c r="DX3928" i="1"/>
  <c r="DW3929" i="1"/>
  <c r="DW3930" i="1" l="1"/>
  <c r="DX3929" i="1"/>
  <c r="EA3928" i="1"/>
  <c r="DY3928" i="1"/>
  <c r="DZ3928" i="1"/>
  <c r="DY3927" i="1"/>
  <c r="DZ3927" i="1" s="1"/>
  <c r="EA3929" i="1" l="1"/>
  <c r="DX3930" i="1"/>
  <c r="DW3931" i="1"/>
  <c r="DX3931" i="1" l="1"/>
  <c r="DW3932" i="1"/>
  <c r="DY3930" i="1"/>
  <c r="DZ3930" i="1" s="1"/>
  <c r="EA3930" i="1"/>
  <c r="DY3929" i="1"/>
  <c r="DZ3929" i="1" s="1"/>
  <c r="DW3933" i="1" l="1"/>
  <c r="DX3932" i="1"/>
  <c r="DY3931" i="1" s="1"/>
  <c r="DZ3931" i="1" s="1"/>
  <c r="EA3931" i="1"/>
  <c r="EA3932" i="1" l="1"/>
  <c r="DW3934" i="1"/>
  <c r="DX3933" i="1"/>
  <c r="EA3933" i="1" l="1"/>
  <c r="DX3934" i="1"/>
  <c r="DW3935" i="1"/>
  <c r="DY3932" i="1"/>
  <c r="DZ3932" i="1" s="1"/>
  <c r="DW3936" i="1" l="1"/>
  <c r="DX3935" i="1"/>
  <c r="DY3934" i="1" s="1"/>
  <c r="DZ3934" i="1" s="1"/>
  <c r="EA3934" i="1"/>
  <c r="DY3933" i="1"/>
  <c r="DZ3933" i="1" s="1"/>
  <c r="EA3935" i="1" l="1"/>
  <c r="DX3936" i="1"/>
  <c r="DW3937" i="1"/>
  <c r="DW3938" i="1" l="1"/>
  <c r="DX3937" i="1"/>
  <c r="DY3936" i="1" s="1"/>
  <c r="DZ3936" i="1" s="1"/>
  <c r="EA3936" i="1"/>
  <c r="DY3935" i="1"/>
  <c r="DZ3935" i="1" s="1"/>
  <c r="EA3937" i="1" l="1"/>
  <c r="DX3938" i="1"/>
  <c r="DW3939" i="1"/>
  <c r="DW3940" i="1" l="1"/>
  <c r="DX3939" i="1"/>
  <c r="DY3938" i="1"/>
  <c r="DZ3938" i="1"/>
  <c r="EA3938" i="1"/>
  <c r="DY3937" i="1"/>
  <c r="DZ3937" i="1" s="1"/>
  <c r="EA3939" i="1" l="1"/>
  <c r="DX3940" i="1"/>
  <c r="DW3941" i="1"/>
  <c r="DW3942" i="1" l="1"/>
  <c r="DX3941" i="1"/>
  <c r="EA3940" i="1"/>
  <c r="DY3940" i="1"/>
  <c r="DZ3940" i="1"/>
  <c r="DY3939" i="1"/>
  <c r="DZ3939" i="1" s="1"/>
  <c r="EA3941" i="1" l="1"/>
  <c r="DX3942" i="1"/>
  <c r="DW3943" i="1"/>
  <c r="DX3943" i="1" l="1"/>
  <c r="DW3944" i="1"/>
  <c r="DY3942" i="1"/>
  <c r="DZ3942" i="1" s="1"/>
  <c r="EA3942" i="1"/>
  <c r="DY3941" i="1"/>
  <c r="DZ3941" i="1" s="1"/>
  <c r="DW3945" i="1" l="1"/>
  <c r="DX3944" i="1"/>
  <c r="DY3943" i="1" s="1"/>
  <c r="DZ3943" i="1" s="1"/>
  <c r="EA3943" i="1"/>
  <c r="EA3944" i="1" l="1"/>
  <c r="DW3946" i="1"/>
  <c r="DX3945" i="1"/>
  <c r="EA3945" i="1" l="1"/>
  <c r="DX3946" i="1"/>
  <c r="DW3947" i="1"/>
  <c r="DY3944" i="1"/>
  <c r="DZ3944" i="1" s="1"/>
  <c r="DW3948" i="1" l="1"/>
  <c r="DX3947" i="1"/>
  <c r="DY3946" i="1" s="1"/>
  <c r="DZ3946" i="1" s="1"/>
  <c r="EA3946" i="1"/>
  <c r="DY3945" i="1"/>
  <c r="DZ3945" i="1" s="1"/>
  <c r="EA3947" i="1" l="1"/>
  <c r="DX3948" i="1"/>
  <c r="DW3949" i="1"/>
  <c r="DW3950" i="1" l="1"/>
  <c r="DX3949" i="1"/>
  <c r="DY3948" i="1" s="1"/>
  <c r="DZ3948" i="1" s="1"/>
  <c r="EA3948" i="1"/>
  <c r="DY3947" i="1"/>
  <c r="DZ3947" i="1" s="1"/>
  <c r="EA3949" i="1" l="1"/>
  <c r="DX3950" i="1"/>
  <c r="DW3951" i="1"/>
  <c r="DW3952" i="1" l="1"/>
  <c r="DX3951" i="1"/>
  <c r="DY3950" i="1" s="1"/>
  <c r="DZ3950" i="1" s="1"/>
  <c r="EA3950" i="1"/>
  <c r="DY3949" i="1"/>
  <c r="DZ3949" i="1" s="1"/>
  <c r="EA3951" i="1" l="1"/>
  <c r="DX3952" i="1"/>
  <c r="DW3953" i="1"/>
  <c r="DX3953" i="1" l="1"/>
  <c r="DW3954" i="1"/>
  <c r="EA3952" i="1"/>
  <c r="DY3952" i="1"/>
  <c r="DZ3952" i="1"/>
  <c r="DY3951" i="1"/>
  <c r="DZ3951" i="1" s="1"/>
  <c r="DX3954" i="1" l="1"/>
  <c r="DW3955" i="1"/>
  <c r="EA3953" i="1"/>
  <c r="DY3953" i="1"/>
  <c r="DZ3953" i="1" s="1"/>
  <c r="DX3955" i="1" l="1"/>
  <c r="DW3956" i="1"/>
  <c r="DY3954" i="1"/>
  <c r="DZ3954" i="1" s="1"/>
  <c r="EA3954" i="1"/>
  <c r="DW3957" i="1" l="1"/>
  <c r="DX3956" i="1"/>
  <c r="DY3955" i="1" s="1"/>
  <c r="DZ3955" i="1" s="1"/>
  <c r="EA3955" i="1"/>
  <c r="EA3956" i="1" l="1"/>
  <c r="DW3958" i="1"/>
  <c r="DX3957" i="1"/>
  <c r="DW3959" i="1" l="1"/>
  <c r="DX3958" i="1"/>
  <c r="EA3957" i="1"/>
  <c r="DY3957" i="1"/>
  <c r="DZ3957" i="1" s="1"/>
  <c r="DY3956" i="1"/>
  <c r="DZ3956" i="1" s="1"/>
  <c r="EA3958" i="1" l="1"/>
  <c r="DW3960" i="1"/>
  <c r="DX3959" i="1"/>
  <c r="DY3958" i="1" s="1"/>
  <c r="DZ3958" i="1" s="1"/>
  <c r="EA3959" i="1" l="1"/>
  <c r="DX3960" i="1"/>
  <c r="DY3959" i="1" s="1"/>
  <c r="DZ3959" i="1" s="1"/>
  <c r="DW3961" i="1"/>
  <c r="DW3962" i="1" l="1"/>
  <c r="DX3961" i="1"/>
  <c r="EA3960" i="1"/>
  <c r="DY3960" i="1"/>
  <c r="DZ3960" i="1" s="1"/>
  <c r="EA3961" i="1" l="1"/>
  <c r="DW3963" i="1"/>
  <c r="DX3962" i="1"/>
  <c r="EA3962" i="1" l="1"/>
  <c r="DW3964" i="1"/>
  <c r="DX3963" i="1"/>
  <c r="DY3961" i="1"/>
  <c r="DZ3961" i="1" s="1"/>
  <c r="EA3963" i="1" l="1"/>
  <c r="DX3964" i="1"/>
  <c r="DW3965" i="1"/>
  <c r="DY3962" i="1"/>
  <c r="DZ3962" i="1" s="1"/>
  <c r="DX3965" i="1" l="1"/>
  <c r="DW3966" i="1"/>
  <c r="EA3964" i="1"/>
  <c r="DY3964" i="1"/>
  <c r="DZ3964" i="1" s="1"/>
  <c r="DY3963" i="1"/>
  <c r="DZ3963" i="1" s="1"/>
  <c r="DX3966" i="1" l="1"/>
  <c r="DW3967" i="1"/>
  <c r="EA3965" i="1"/>
  <c r="DY3965" i="1"/>
  <c r="DZ3965" i="1"/>
  <c r="DX3967" i="1" l="1"/>
  <c r="DW3968" i="1"/>
  <c r="DY3966" i="1"/>
  <c r="DZ3966" i="1"/>
  <c r="EA3966" i="1"/>
  <c r="DW3969" i="1" l="1"/>
  <c r="DX3968" i="1"/>
  <c r="EA3967" i="1"/>
  <c r="DY3967" i="1"/>
  <c r="DZ3967" i="1"/>
  <c r="EA3968" i="1" l="1"/>
  <c r="DX3969" i="1"/>
  <c r="DW3970" i="1"/>
  <c r="DX3970" i="1" l="1"/>
  <c r="DW3971" i="1"/>
  <c r="DY3969" i="1"/>
  <c r="DZ3969" i="1" s="1"/>
  <c r="EA3969" i="1"/>
  <c r="DY3968" i="1"/>
  <c r="DZ3968" i="1" s="1"/>
  <c r="DW3972" i="1" l="1"/>
  <c r="DX3971" i="1"/>
  <c r="EA3970" i="1"/>
  <c r="DY3970" i="1"/>
  <c r="DZ3970" i="1" s="1"/>
  <c r="EA3971" i="1" l="1"/>
  <c r="DX3972" i="1"/>
  <c r="DW3973" i="1"/>
  <c r="DW3974" i="1" l="1"/>
  <c r="DX3973" i="1"/>
  <c r="DY3972" i="1"/>
  <c r="DZ3972" i="1"/>
  <c r="EA3972" i="1"/>
  <c r="DY3971" i="1"/>
  <c r="DZ3971" i="1" s="1"/>
  <c r="EA3973" i="1" l="1"/>
  <c r="DW3975" i="1"/>
  <c r="DX3974" i="1"/>
  <c r="EA3974" i="1" l="1"/>
  <c r="DW3976" i="1"/>
  <c r="DX3975" i="1"/>
  <c r="DY3973" i="1"/>
  <c r="DZ3973" i="1" s="1"/>
  <c r="EA3975" i="1" l="1"/>
  <c r="DX3976" i="1"/>
  <c r="DW3977" i="1"/>
  <c r="DY3974" i="1"/>
  <c r="DZ3974" i="1" s="1"/>
  <c r="DW3978" i="1" l="1"/>
  <c r="DX3977" i="1"/>
  <c r="EA3976" i="1"/>
  <c r="DY3976" i="1"/>
  <c r="DZ3976" i="1"/>
  <c r="DY3975" i="1"/>
  <c r="DZ3975" i="1" s="1"/>
  <c r="EA3977" i="1" l="1"/>
  <c r="DX3978" i="1"/>
  <c r="DW3979" i="1"/>
  <c r="DX3979" i="1" l="1"/>
  <c r="DW3980" i="1"/>
  <c r="DY3978" i="1"/>
  <c r="DZ3978" i="1"/>
  <c r="EA3978" i="1"/>
  <c r="DY3977" i="1"/>
  <c r="DZ3977" i="1" s="1"/>
  <c r="DW3981" i="1" l="1"/>
  <c r="DX3980" i="1"/>
  <c r="DY3979" i="1"/>
  <c r="DZ3979" i="1"/>
  <c r="EA3979" i="1"/>
  <c r="EA3980" i="1" l="1"/>
  <c r="DW3982" i="1"/>
  <c r="DX3981" i="1"/>
  <c r="EA3981" i="1" l="1"/>
  <c r="DW3983" i="1"/>
  <c r="DX3982" i="1"/>
  <c r="DY3980" i="1"/>
  <c r="DZ3980" i="1" s="1"/>
  <c r="EA3982" i="1" l="1"/>
  <c r="DW3984" i="1"/>
  <c r="DX3983" i="1"/>
  <c r="DY3981" i="1"/>
  <c r="DZ3981" i="1" s="1"/>
  <c r="EA3983" i="1" l="1"/>
  <c r="DX3984" i="1"/>
  <c r="DW3985" i="1"/>
  <c r="DY3982" i="1"/>
  <c r="DZ3982" i="1" s="1"/>
  <c r="DW3986" i="1" l="1"/>
  <c r="DX3985" i="1"/>
  <c r="DY3984" i="1"/>
  <c r="DZ3984" i="1" s="1"/>
  <c r="EA3984" i="1"/>
  <c r="DY3983" i="1"/>
  <c r="DZ3983" i="1" s="1"/>
  <c r="EA3985" i="1" l="1"/>
  <c r="DX3986" i="1"/>
  <c r="DW3987" i="1"/>
  <c r="DX3987" i="1" l="1"/>
  <c r="DW3988" i="1"/>
  <c r="DY3986" i="1"/>
  <c r="EA3986" i="1"/>
  <c r="DZ3986" i="1"/>
  <c r="DY3985" i="1"/>
  <c r="DZ3985" i="1" s="1"/>
  <c r="DX3988" i="1" l="1"/>
  <c r="DW3989" i="1"/>
  <c r="EA3987" i="1"/>
  <c r="DY3987" i="1"/>
  <c r="DZ3987" i="1"/>
  <c r="DX3989" i="1" l="1"/>
  <c r="DW3990" i="1"/>
  <c r="DY3988" i="1"/>
  <c r="DZ3988" i="1"/>
  <c r="EA3988" i="1"/>
  <c r="DW3991" i="1" l="1"/>
  <c r="DX3990" i="1"/>
  <c r="DY3989" i="1"/>
  <c r="DZ3989" i="1"/>
  <c r="EA3989" i="1"/>
  <c r="EA3990" i="1" l="1"/>
  <c r="DX3991" i="1"/>
  <c r="DW3992" i="1"/>
  <c r="DW3993" i="1" l="1"/>
  <c r="DX3992" i="1"/>
  <c r="EA3991" i="1"/>
  <c r="DY3991" i="1"/>
  <c r="DZ3991" i="1" s="1"/>
  <c r="DY3990" i="1"/>
  <c r="DZ3990" i="1" s="1"/>
  <c r="EA3992" i="1" l="1"/>
  <c r="DX3993" i="1"/>
  <c r="DW3994" i="1"/>
  <c r="DX3994" i="1" l="1"/>
  <c r="DW3995" i="1"/>
  <c r="DY3993" i="1"/>
  <c r="DZ3993" i="1"/>
  <c r="EA3993" i="1"/>
  <c r="DY3992" i="1"/>
  <c r="DZ3992" i="1" s="1"/>
  <c r="DW3996" i="1" l="1"/>
  <c r="DX3995" i="1"/>
  <c r="DY3994" i="1"/>
  <c r="DZ3994" i="1"/>
  <c r="EA3994" i="1"/>
  <c r="EA3995" i="1" l="1"/>
  <c r="DX3996" i="1"/>
  <c r="DW3997" i="1"/>
  <c r="DW3998" i="1" l="1"/>
  <c r="DX3997" i="1"/>
  <c r="EA3996" i="1"/>
  <c r="DY3996" i="1"/>
  <c r="DZ3996" i="1" s="1"/>
  <c r="DY3995" i="1"/>
  <c r="DZ3995" i="1" s="1"/>
  <c r="EA3997" i="1" l="1"/>
  <c r="DX3998" i="1"/>
  <c r="DW3999" i="1"/>
  <c r="DX3999" i="1" l="1"/>
  <c r="DY3998" i="1" s="1"/>
  <c r="DZ3998" i="1" s="1"/>
  <c r="DW4000" i="1"/>
  <c r="EA3998" i="1"/>
  <c r="DY3997" i="1"/>
  <c r="DZ3997" i="1" s="1"/>
  <c r="DX4000" i="1" l="1"/>
  <c r="DW4001" i="1"/>
  <c r="EA3999" i="1"/>
  <c r="DY3999" i="1"/>
  <c r="DZ3999" i="1" s="1"/>
  <c r="DX4001" i="1" l="1"/>
  <c r="DW4002" i="1"/>
  <c r="DY4000" i="1"/>
  <c r="DZ4000" i="1"/>
  <c r="EA4000" i="1"/>
  <c r="DW4003" i="1" l="1"/>
  <c r="DX4002" i="1"/>
  <c r="DY4001" i="1"/>
  <c r="DZ4001" i="1"/>
  <c r="EA4001" i="1"/>
  <c r="EA4002" i="1" l="1"/>
  <c r="DX4003" i="1"/>
  <c r="DW4004" i="1"/>
  <c r="DW4005" i="1" l="1"/>
  <c r="DX4004" i="1"/>
  <c r="EA4003" i="1"/>
  <c r="DY4003" i="1"/>
  <c r="DZ4003" i="1"/>
  <c r="DY4002" i="1"/>
  <c r="DZ4002" i="1" s="1"/>
  <c r="EA4004" i="1" l="1"/>
  <c r="DX4005" i="1"/>
  <c r="DW4006" i="1"/>
  <c r="DX4006" i="1" l="1"/>
  <c r="DW4007" i="1"/>
  <c r="DY4005" i="1"/>
  <c r="DZ4005" i="1"/>
  <c r="EA4005" i="1"/>
  <c r="DY4004" i="1"/>
  <c r="DZ4004" i="1" s="1"/>
  <c r="DW4008" i="1" l="1"/>
  <c r="DX4007" i="1"/>
  <c r="DY4006" i="1"/>
  <c r="DZ4006" i="1"/>
  <c r="EA4006" i="1"/>
  <c r="EA4007" i="1" l="1"/>
  <c r="DX4008" i="1"/>
  <c r="DW4009" i="1"/>
  <c r="DW4010" i="1" l="1"/>
  <c r="DX4009" i="1"/>
  <c r="EA4008" i="1"/>
  <c r="DY4008" i="1"/>
  <c r="DZ4008" i="1" s="1"/>
  <c r="DY4007" i="1"/>
  <c r="DZ4007" i="1" s="1"/>
  <c r="EA4009" i="1" l="1"/>
  <c r="DX4010" i="1"/>
  <c r="DW4011" i="1"/>
  <c r="DX4011" i="1" l="1"/>
  <c r="DW4012" i="1"/>
  <c r="DY4010" i="1"/>
  <c r="DZ4010" i="1"/>
  <c r="EA4010" i="1"/>
  <c r="DY4009" i="1"/>
  <c r="DZ4009" i="1" s="1"/>
  <c r="DX4012" i="1" l="1"/>
  <c r="DW4013" i="1"/>
  <c r="EA4011" i="1"/>
  <c r="DY4011" i="1"/>
  <c r="DZ4011" i="1"/>
  <c r="DX4013" i="1" l="1"/>
  <c r="DW4014" i="1"/>
  <c r="DY4012" i="1"/>
  <c r="DZ4012" i="1"/>
  <c r="EA4012" i="1"/>
  <c r="DW4015" i="1" l="1"/>
  <c r="DX4014" i="1"/>
  <c r="DY4013" i="1"/>
  <c r="DZ4013" i="1"/>
  <c r="EA4013" i="1"/>
  <c r="EA4014" i="1" l="1"/>
  <c r="DX4015" i="1"/>
  <c r="DW4016" i="1"/>
  <c r="DW4017" i="1" l="1"/>
  <c r="DX4016" i="1"/>
  <c r="EA4015" i="1"/>
  <c r="DY4015" i="1"/>
  <c r="DZ4015" i="1" s="1"/>
  <c r="DY4014" i="1"/>
  <c r="DZ4014" i="1" s="1"/>
  <c r="EA4016" i="1" l="1"/>
  <c r="DX4017" i="1"/>
  <c r="DW4018" i="1"/>
  <c r="DX4018" i="1" l="1"/>
  <c r="DW4019" i="1"/>
  <c r="DY4017" i="1"/>
  <c r="DZ4017" i="1"/>
  <c r="EA4017" i="1"/>
  <c r="DY4016" i="1"/>
  <c r="DZ4016" i="1" s="1"/>
  <c r="DW4020" i="1" l="1"/>
  <c r="DX4019" i="1"/>
  <c r="DY4018" i="1"/>
  <c r="DZ4018" i="1"/>
  <c r="EA4018" i="1"/>
  <c r="EA4019" i="1" l="1"/>
  <c r="DX4020" i="1"/>
  <c r="DW4021" i="1"/>
  <c r="DW4022" i="1" l="1"/>
  <c r="DX4021" i="1"/>
  <c r="EA4020" i="1"/>
  <c r="DY4020" i="1"/>
  <c r="DZ4020" i="1" s="1"/>
  <c r="DY4019" i="1"/>
  <c r="DZ4019" i="1" s="1"/>
  <c r="EA4021" i="1" l="1"/>
  <c r="DX4022" i="1"/>
  <c r="DW4023" i="1"/>
  <c r="DX4023" i="1" l="1"/>
  <c r="DW4024" i="1"/>
  <c r="DY4022" i="1"/>
  <c r="EA4022" i="1"/>
  <c r="DZ4022" i="1"/>
  <c r="DY4021" i="1"/>
  <c r="DZ4021" i="1" s="1"/>
  <c r="DX4024" i="1" l="1"/>
  <c r="DW4025" i="1"/>
  <c r="EA4023" i="1"/>
  <c r="DY4023" i="1"/>
  <c r="DZ4023" i="1"/>
  <c r="DX4025" i="1" l="1"/>
  <c r="DW4026" i="1"/>
  <c r="DY4024" i="1"/>
  <c r="DZ4024" i="1"/>
  <c r="EA4024" i="1"/>
  <c r="DW4027" i="1" l="1"/>
  <c r="DX4026" i="1"/>
  <c r="DY4025" i="1"/>
  <c r="DZ4025" i="1"/>
  <c r="EA4025" i="1"/>
  <c r="EA4026" i="1" l="1"/>
  <c r="DX4027" i="1"/>
  <c r="DW4028" i="1"/>
  <c r="DW4029" i="1" l="1"/>
  <c r="DX4028" i="1"/>
  <c r="EA4027" i="1"/>
  <c r="DY4027" i="1"/>
  <c r="DZ4027" i="1"/>
  <c r="DY4026" i="1"/>
  <c r="DZ4026" i="1" s="1"/>
  <c r="EA4028" i="1" l="1"/>
  <c r="DX4029" i="1"/>
  <c r="DW4030" i="1"/>
  <c r="DX4030" i="1" l="1"/>
  <c r="DW4031" i="1"/>
  <c r="DY4029" i="1"/>
  <c r="DZ4029" i="1"/>
  <c r="EA4029" i="1"/>
  <c r="DY4028" i="1"/>
  <c r="DZ4028" i="1" s="1"/>
  <c r="DW4032" i="1" l="1"/>
  <c r="DX4031" i="1"/>
  <c r="DY4030" i="1"/>
  <c r="DZ4030" i="1"/>
  <c r="EA4030" i="1"/>
  <c r="EA4031" i="1" l="1"/>
  <c r="DW4033" i="1"/>
  <c r="DX4032" i="1"/>
  <c r="EA4032" i="1" l="1"/>
  <c r="DW4034" i="1"/>
  <c r="DX4033" i="1"/>
  <c r="DY4031" i="1"/>
  <c r="DZ4031" i="1" s="1"/>
  <c r="EA4033" i="1" l="1"/>
  <c r="DX4034" i="1"/>
  <c r="DW4035" i="1"/>
  <c r="DY4032" i="1"/>
  <c r="DZ4032" i="1" s="1"/>
  <c r="DX4035" i="1" l="1"/>
  <c r="DW4036" i="1"/>
  <c r="DY4034" i="1"/>
  <c r="DZ4034" i="1"/>
  <c r="EA4034" i="1"/>
  <c r="DY4033" i="1"/>
  <c r="DZ4033" i="1" s="1"/>
  <c r="DX4036" i="1" l="1"/>
  <c r="DW4037" i="1"/>
  <c r="EA4035" i="1"/>
  <c r="DY4035" i="1"/>
  <c r="DZ4035" i="1"/>
  <c r="DX4037" i="1" l="1"/>
  <c r="DW4038" i="1"/>
  <c r="DY4036" i="1"/>
  <c r="DZ4036" i="1"/>
  <c r="EA4036" i="1"/>
  <c r="DW4039" i="1" l="1"/>
  <c r="DX4038" i="1"/>
  <c r="DY4037" i="1"/>
  <c r="DZ4037" i="1"/>
  <c r="EA4037" i="1"/>
  <c r="EA4038" i="1" l="1"/>
  <c r="DX4039" i="1"/>
  <c r="DW4040" i="1"/>
  <c r="DW4041" i="1" l="1"/>
  <c r="DX4040" i="1"/>
  <c r="EA4039" i="1"/>
  <c r="DY4039" i="1"/>
  <c r="DZ4039" i="1"/>
  <c r="DY4038" i="1"/>
  <c r="DZ4038" i="1" s="1"/>
  <c r="EA4040" i="1" l="1"/>
  <c r="DX4041" i="1"/>
  <c r="DW4042" i="1"/>
  <c r="DX4042" i="1" l="1"/>
  <c r="DW4043" i="1"/>
  <c r="DY4041" i="1"/>
  <c r="DZ4041" i="1"/>
  <c r="EA4041" i="1"/>
  <c r="DY4040" i="1"/>
  <c r="DZ4040" i="1" s="1"/>
  <c r="DW4044" i="1" l="1"/>
  <c r="DX4043" i="1"/>
  <c r="DY4042" i="1"/>
  <c r="DZ4042" i="1"/>
  <c r="EA4042" i="1"/>
  <c r="EA4043" i="1" l="1"/>
  <c r="DW4045" i="1"/>
  <c r="DX4044" i="1"/>
  <c r="EA4044" i="1" l="1"/>
  <c r="DW4046" i="1"/>
  <c r="DX4045" i="1"/>
  <c r="DY4043" i="1"/>
  <c r="DZ4043" i="1" s="1"/>
  <c r="EA4045" i="1" l="1"/>
  <c r="DX4046" i="1"/>
  <c r="DW4047" i="1"/>
  <c r="DY4044" i="1"/>
  <c r="DZ4044" i="1" s="1"/>
  <c r="DX4047" i="1" l="1"/>
  <c r="DW4048" i="1"/>
  <c r="DY4046" i="1"/>
  <c r="DZ4046" i="1"/>
  <c r="EA4046" i="1"/>
  <c r="DY4045" i="1"/>
  <c r="DZ4045" i="1" s="1"/>
  <c r="DX4048" i="1" l="1"/>
  <c r="DW4049" i="1"/>
  <c r="EA4047" i="1"/>
  <c r="DY4047" i="1"/>
  <c r="DZ4047" i="1"/>
  <c r="DW4050" i="1" l="1"/>
  <c r="DX4049" i="1"/>
  <c r="DY4048" i="1"/>
  <c r="DZ4048" i="1"/>
  <c r="EA4048" i="1"/>
  <c r="EA4049" i="1" l="1"/>
  <c r="DW4051" i="1"/>
  <c r="DX4050" i="1"/>
  <c r="EA4050" i="1" l="1"/>
  <c r="DX4051" i="1"/>
  <c r="DW4052" i="1"/>
  <c r="DY4049" i="1"/>
  <c r="DZ4049" i="1" s="1"/>
  <c r="DW4053" i="1" l="1"/>
  <c r="DX4052" i="1"/>
  <c r="EA4051" i="1"/>
  <c r="DY4051" i="1"/>
  <c r="DZ4051" i="1" s="1"/>
  <c r="DY4050" i="1"/>
  <c r="DZ4050" i="1" s="1"/>
  <c r="EA4052" i="1" l="1"/>
  <c r="DX4053" i="1"/>
  <c r="DW4054" i="1"/>
  <c r="DX4054" i="1" l="1"/>
  <c r="DW4055" i="1"/>
  <c r="DY4053" i="1"/>
  <c r="DZ4053" i="1"/>
  <c r="EA4053" i="1"/>
  <c r="DY4052" i="1"/>
  <c r="DZ4052" i="1" s="1"/>
  <c r="DW4056" i="1" l="1"/>
  <c r="DX4055" i="1"/>
  <c r="DY4054" i="1"/>
  <c r="DZ4054" i="1"/>
  <c r="EA4054" i="1"/>
  <c r="EA4055" i="1" l="1"/>
  <c r="DX4056" i="1"/>
  <c r="DW4057" i="1"/>
  <c r="DW4058" i="1" l="1"/>
  <c r="DX4057" i="1"/>
  <c r="EA4056" i="1"/>
  <c r="DY4056" i="1"/>
  <c r="DZ4056" i="1" s="1"/>
  <c r="DY4055" i="1"/>
  <c r="DZ4055" i="1" s="1"/>
  <c r="EA4057" i="1" l="1"/>
  <c r="DX4058" i="1"/>
  <c r="DW4059" i="1"/>
  <c r="DX4059" i="1" l="1"/>
  <c r="DW4060" i="1"/>
  <c r="DY4058" i="1"/>
  <c r="DZ4058" i="1"/>
  <c r="EA4058" i="1"/>
  <c r="DY4057" i="1"/>
  <c r="DZ4057" i="1" s="1"/>
  <c r="DX4060" i="1" l="1"/>
  <c r="DW4061" i="1"/>
  <c r="EA4059" i="1"/>
  <c r="DY4059" i="1"/>
  <c r="DZ4059" i="1"/>
  <c r="DW4062" i="1" l="1"/>
  <c r="DX4061" i="1"/>
  <c r="DY4060" i="1"/>
  <c r="DZ4060" i="1"/>
  <c r="EA4060" i="1"/>
  <c r="EA4061" i="1" l="1"/>
  <c r="DW4063" i="1"/>
  <c r="DX4062" i="1"/>
  <c r="EA4062" i="1" l="1"/>
  <c r="DX4063" i="1"/>
  <c r="DW4064" i="1"/>
  <c r="DY4061" i="1"/>
  <c r="DZ4061" i="1" s="1"/>
  <c r="DW4065" i="1" l="1"/>
  <c r="DX4064" i="1"/>
  <c r="EA4063" i="1"/>
  <c r="DY4063" i="1"/>
  <c r="DZ4063" i="1"/>
  <c r="DY4062" i="1"/>
  <c r="DZ4062" i="1" s="1"/>
  <c r="EA4064" i="1" l="1"/>
  <c r="DX4065" i="1"/>
  <c r="DW4066" i="1"/>
  <c r="DX4066" i="1" l="1"/>
  <c r="DW4067" i="1"/>
  <c r="DY4065" i="1"/>
  <c r="DZ4065" i="1"/>
  <c r="EA4065" i="1"/>
  <c r="DY4064" i="1"/>
  <c r="DZ4064" i="1" s="1"/>
  <c r="DW4068" i="1" l="1"/>
  <c r="DX4067" i="1"/>
  <c r="DY4066" i="1"/>
  <c r="DZ4066" i="1"/>
  <c r="EA4066" i="1"/>
  <c r="EA4067" i="1" l="1"/>
  <c r="DW4069" i="1"/>
  <c r="DX4068" i="1"/>
  <c r="EA4068" i="1" l="1"/>
  <c r="DW4070" i="1"/>
  <c r="DX4069" i="1"/>
  <c r="DY4067" i="1"/>
  <c r="DZ4067" i="1" s="1"/>
  <c r="EA4069" i="1" l="1"/>
  <c r="DX4070" i="1"/>
  <c r="DW4071" i="1"/>
  <c r="DY4068" i="1"/>
  <c r="DZ4068" i="1" s="1"/>
  <c r="DX4071" i="1" l="1"/>
  <c r="DW4072" i="1"/>
  <c r="DY4070" i="1"/>
  <c r="DZ4070" i="1"/>
  <c r="EA4070" i="1"/>
  <c r="DY4069" i="1"/>
  <c r="DZ4069" i="1" s="1"/>
  <c r="DX4072" i="1" l="1"/>
  <c r="DW4073" i="1"/>
  <c r="EA4071" i="1"/>
  <c r="DY4071" i="1"/>
  <c r="DZ4071" i="1"/>
  <c r="DX4073" i="1" l="1"/>
  <c r="DW4074" i="1"/>
  <c r="DY4072" i="1"/>
  <c r="DZ4072" i="1"/>
  <c r="EA4072" i="1"/>
  <c r="DW4075" i="1" l="1"/>
  <c r="DX4074" i="1"/>
  <c r="DY4073" i="1"/>
  <c r="DZ4073" i="1"/>
  <c r="EA4073" i="1"/>
  <c r="EA4074" i="1" l="1"/>
  <c r="DX4075" i="1"/>
  <c r="DW4076" i="1"/>
  <c r="DW4077" i="1" l="1"/>
  <c r="DX4076" i="1"/>
  <c r="EA4075" i="1"/>
  <c r="DY4075" i="1"/>
  <c r="DZ4075" i="1"/>
  <c r="DY4074" i="1"/>
  <c r="DZ4074" i="1" s="1"/>
  <c r="EA4076" i="1" l="1"/>
  <c r="DX4077" i="1"/>
  <c r="DW4078" i="1"/>
  <c r="DX4078" i="1" l="1"/>
  <c r="DW4079" i="1"/>
  <c r="DY4077" i="1"/>
  <c r="DZ4077" i="1"/>
  <c r="EA4077" i="1"/>
  <c r="DY4076" i="1"/>
  <c r="DZ4076" i="1" s="1"/>
  <c r="DW4080" i="1" l="1"/>
  <c r="DX4079" i="1"/>
  <c r="DY4078" i="1"/>
  <c r="EA4078" i="1"/>
  <c r="DZ4078" i="1"/>
  <c r="EA4079" i="1" l="1"/>
  <c r="DW4081" i="1"/>
  <c r="DX4080" i="1"/>
  <c r="EA4080" i="1" l="1"/>
  <c r="DW4082" i="1"/>
  <c r="DX4081" i="1"/>
  <c r="DY4079" i="1"/>
  <c r="DZ4079" i="1" s="1"/>
  <c r="EA4081" i="1" l="1"/>
  <c r="DX4082" i="1"/>
  <c r="DW4083" i="1"/>
  <c r="DY4080" i="1"/>
  <c r="DZ4080" i="1" s="1"/>
  <c r="DX4083" i="1" l="1"/>
  <c r="DW4084" i="1"/>
  <c r="DY4082" i="1"/>
  <c r="DZ4082" i="1"/>
  <c r="EA4082" i="1"/>
  <c r="DY4081" i="1"/>
  <c r="DZ4081" i="1" s="1"/>
  <c r="DX4084" i="1" l="1"/>
  <c r="DW4085" i="1"/>
  <c r="EA4083" i="1"/>
  <c r="DY4083" i="1"/>
  <c r="DZ4083" i="1"/>
  <c r="DW4086" i="1" l="1"/>
  <c r="DX4085" i="1"/>
  <c r="DY4084" i="1"/>
  <c r="DZ4084" i="1"/>
  <c r="EA4084" i="1"/>
  <c r="EA4085" i="1" l="1"/>
  <c r="DW4087" i="1"/>
  <c r="DX4086" i="1"/>
  <c r="EA4086" i="1" l="1"/>
  <c r="DX4087" i="1"/>
  <c r="DW4088" i="1"/>
  <c r="DY4085" i="1"/>
  <c r="DZ4085" i="1" s="1"/>
  <c r="DW4089" i="1" l="1"/>
  <c r="DX4088" i="1"/>
  <c r="EA4087" i="1"/>
  <c r="DY4087" i="1"/>
  <c r="DZ4087" i="1"/>
  <c r="DY4086" i="1"/>
  <c r="DZ4086" i="1" s="1"/>
  <c r="EA4088" i="1" l="1"/>
  <c r="DX4089" i="1"/>
  <c r="DW4090" i="1"/>
  <c r="DX4090" i="1" l="1"/>
  <c r="DW4091" i="1"/>
  <c r="EA4089" i="1"/>
  <c r="DY4088" i="1"/>
  <c r="DZ4088" i="1" s="1"/>
  <c r="EA4090" i="1" l="1"/>
  <c r="DY4089" i="1"/>
  <c r="DZ4089" i="1" s="1"/>
  <c r="DW4092" i="1"/>
  <c r="DX4091" i="1"/>
  <c r="EA4091" i="1" l="1"/>
  <c r="DX4092" i="1"/>
  <c r="DY4091" i="1" s="1"/>
  <c r="DZ4091" i="1" s="1"/>
  <c r="DW4093" i="1"/>
  <c r="DY4090" i="1"/>
  <c r="DZ4090" i="1" s="1"/>
  <c r="DW4094" i="1" l="1"/>
  <c r="DX4093" i="1"/>
  <c r="EA4092" i="1"/>
  <c r="DY4092" i="1"/>
  <c r="DZ4092" i="1" s="1"/>
  <c r="EA4093" i="1" l="1"/>
  <c r="DX4094" i="1"/>
  <c r="DY4093" i="1" s="1"/>
  <c r="DZ4093" i="1" s="1"/>
  <c r="DW4095" i="1"/>
  <c r="DX4095" i="1" l="1"/>
  <c r="DW4096" i="1"/>
  <c r="DY4094" i="1"/>
  <c r="DZ4094" i="1"/>
  <c r="EA4094" i="1"/>
  <c r="DX4096" i="1" l="1"/>
  <c r="DW4097" i="1"/>
  <c r="EA4095" i="1"/>
  <c r="DY4095" i="1"/>
  <c r="DZ4095" i="1"/>
  <c r="DW4098" i="1" l="1"/>
  <c r="DX4097" i="1"/>
  <c r="EA4096" i="1"/>
  <c r="EA4097" i="1" l="1"/>
  <c r="DY4096" i="1"/>
  <c r="DZ4096" i="1" s="1"/>
  <c r="DW4099" i="1"/>
  <c r="DX4098" i="1"/>
  <c r="DY4097" i="1" s="1"/>
  <c r="DZ4097" i="1" s="1"/>
  <c r="EA4098" i="1" l="1"/>
  <c r="DX4099" i="1"/>
  <c r="DW4100" i="1"/>
  <c r="EA4099" i="1" l="1"/>
  <c r="DY4098" i="1"/>
  <c r="DZ4098" i="1" s="1"/>
  <c r="DW4101" i="1"/>
  <c r="DX4100" i="1"/>
  <c r="EA4100" i="1" l="1"/>
  <c r="DY4099" i="1"/>
  <c r="DZ4099" i="1" s="1"/>
  <c r="DX4101" i="1"/>
  <c r="DY4100" i="1" s="1"/>
  <c r="DZ4100" i="1" s="1"/>
  <c r="DW4102" i="1"/>
  <c r="DX4102" i="1" l="1"/>
  <c r="DY4101" i="1" s="1"/>
  <c r="DZ4101" i="1" s="1"/>
  <c r="DW4103" i="1"/>
  <c r="EA4101" i="1"/>
  <c r="DW4104" i="1" l="1"/>
  <c r="DX4103" i="1"/>
  <c r="EA4102" i="1"/>
  <c r="EA4103" i="1" l="1"/>
  <c r="DY4102" i="1"/>
  <c r="DZ4102" i="1" s="1"/>
  <c r="DX4104" i="1"/>
  <c r="DW4105" i="1"/>
  <c r="EA4104" i="1" l="1"/>
  <c r="DY4103" i="1"/>
  <c r="DZ4103" i="1" s="1"/>
  <c r="DW4106" i="1"/>
  <c r="DX4105" i="1"/>
  <c r="DY4104" i="1" s="1"/>
  <c r="DZ4104" i="1" s="1"/>
  <c r="EA4105" i="1" l="1"/>
  <c r="DX4106" i="1"/>
  <c r="DW4107" i="1"/>
  <c r="EA4106" i="1" l="1"/>
  <c r="DY4105" i="1"/>
  <c r="DZ4105" i="1" s="1"/>
  <c r="DX4107" i="1"/>
  <c r="DW4108" i="1"/>
  <c r="DX4108" i="1" l="1"/>
  <c r="DW4109" i="1"/>
  <c r="EA4107" i="1"/>
  <c r="DY4107" i="1"/>
  <c r="DZ4107" i="1" s="1"/>
  <c r="DY4106" i="1"/>
  <c r="DZ4106" i="1" s="1"/>
  <c r="DX4109" i="1" l="1"/>
  <c r="DW4110" i="1"/>
  <c r="DY4108" i="1"/>
  <c r="DZ4108" i="1"/>
  <c r="EA4108" i="1"/>
  <c r="DW4111" i="1" l="1"/>
  <c r="DX4110" i="1"/>
  <c r="DY4109" i="1"/>
  <c r="DZ4109" i="1"/>
  <c r="EA4109" i="1"/>
  <c r="EA4110" i="1" l="1"/>
  <c r="DX4111" i="1"/>
  <c r="DW4112" i="1"/>
  <c r="DW4113" i="1" l="1"/>
  <c r="DX4112" i="1"/>
  <c r="EA4111" i="1"/>
  <c r="DY4111" i="1"/>
  <c r="DZ4111" i="1"/>
  <c r="DY4110" i="1"/>
  <c r="DZ4110" i="1" s="1"/>
  <c r="EA4112" i="1" l="1"/>
  <c r="DX4113" i="1"/>
  <c r="DW4114" i="1"/>
  <c r="DX4114" i="1" l="1"/>
  <c r="DW4115" i="1"/>
  <c r="DY4113" i="1"/>
  <c r="EA4113" i="1"/>
  <c r="DZ4113" i="1"/>
  <c r="DY4112" i="1"/>
  <c r="DZ4112" i="1" s="1"/>
  <c r="DX4115" i="1" l="1"/>
  <c r="DW4116" i="1"/>
  <c r="DY4114" i="1"/>
  <c r="DZ4114" i="1"/>
  <c r="EA4114" i="1"/>
  <c r="DX4116" i="1" l="1"/>
  <c r="DW4117" i="1"/>
  <c r="EA4115" i="1"/>
  <c r="DY4115" i="1"/>
  <c r="DZ4115" i="1" s="1"/>
  <c r="DW4118" i="1" l="1"/>
  <c r="DX4117" i="1"/>
  <c r="EA4116" i="1"/>
  <c r="DY4116" i="1"/>
  <c r="DZ4116" i="1" s="1"/>
  <c r="EA4117" i="1" l="1"/>
  <c r="DX4118" i="1"/>
  <c r="DW4119" i="1"/>
  <c r="DX4119" i="1" l="1"/>
  <c r="DW4120" i="1"/>
  <c r="EA4118" i="1"/>
  <c r="DY4118" i="1"/>
  <c r="DZ4118" i="1" s="1"/>
  <c r="DY4117" i="1"/>
  <c r="DZ4117" i="1" s="1"/>
  <c r="DX4120" i="1" l="1"/>
  <c r="DW4121" i="1"/>
  <c r="EA4119" i="1"/>
  <c r="DY4119" i="1"/>
  <c r="DZ4119" i="1"/>
  <c r="DX4121" i="1" l="1"/>
  <c r="DW4122" i="1"/>
  <c r="DY4120" i="1"/>
  <c r="EA4120" i="1"/>
  <c r="DZ4120" i="1"/>
  <c r="DW4123" i="1" l="1"/>
  <c r="DX4122" i="1"/>
  <c r="EA4121" i="1"/>
  <c r="DY4121" i="1"/>
  <c r="DZ4121" i="1" s="1"/>
  <c r="EA4122" i="1" l="1"/>
  <c r="DX4123" i="1"/>
  <c r="DW4124" i="1"/>
  <c r="DW4125" i="1" l="1"/>
  <c r="DX4124" i="1"/>
  <c r="DY4123" i="1"/>
  <c r="DZ4123" i="1"/>
  <c r="EA4123" i="1"/>
  <c r="DY4122" i="1"/>
  <c r="DZ4122" i="1" s="1"/>
  <c r="EA4124" i="1" l="1"/>
  <c r="DW4126" i="1"/>
  <c r="DX4125" i="1"/>
  <c r="EA4125" i="1" l="1"/>
  <c r="DX4126" i="1"/>
  <c r="DW4127" i="1"/>
  <c r="DY4124" i="1"/>
  <c r="DZ4124" i="1" s="1"/>
  <c r="DX4127" i="1" l="1"/>
  <c r="DW4128" i="1"/>
  <c r="DY4126" i="1"/>
  <c r="DZ4126" i="1"/>
  <c r="EA4126" i="1"/>
  <c r="DY4125" i="1"/>
  <c r="DZ4125" i="1" s="1"/>
  <c r="DW4129" i="1" l="1"/>
  <c r="DX4128" i="1"/>
  <c r="EA4127" i="1"/>
  <c r="DY4127" i="1"/>
  <c r="DZ4127" i="1" s="1"/>
  <c r="EA4128" i="1" l="1"/>
  <c r="DW4130" i="1"/>
  <c r="DX4129" i="1"/>
  <c r="EA4129" i="1" l="1"/>
  <c r="DX4130" i="1"/>
  <c r="DW4131" i="1"/>
  <c r="DY4128" i="1"/>
  <c r="DZ4128" i="1" s="1"/>
  <c r="DX4131" i="1" l="1"/>
  <c r="DW4132" i="1"/>
  <c r="EA4130" i="1"/>
  <c r="DY4130" i="1"/>
  <c r="DZ4130" i="1" s="1"/>
  <c r="DY4129" i="1"/>
  <c r="DZ4129" i="1" s="1"/>
  <c r="DX4132" i="1" l="1"/>
  <c r="DW4133" i="1"/>
  <c r="EA4131" i="1"/>
  <c r="DY4131" i="1"/>
  <c r="DZ4131" i="1" s="1"/>
  <c r="DX4133" i="1" l="1"/>
  <c r="DW4134" i="1"/>
  <c r="DY4132" i="1"/>
  <c r="DZ4132" i="1"/>
  <c r="EA4132" i="1"/>
  <c r="DX4134" i="1" l="1"/>
  <c r="DW4135" i="1"/>
  <c r="DY4133" i="1"/>
  <c r="DZ4133" i="1"/>
  <c r="EA4133" i="1"/>
  <c r="DX4135" i="1" l="1"/>
  <c r="DW4136" i="1"/>
  <c r="EA4134" i="1"/>
  <c r="DY4134" i="1"/>
  <c r="DZ4134" i="1" s="1"/>
  <c r="DW4137" i="1" l="1"/>
  <c r="DX4136" i="1"/>
  <c r="EA4135" i="1"/>
  <c r="DY4135" i="1"/>
  <c r="DZ4135" i="1"/>
  <c r="EA4136" i="1" l="1"/>
  <c r="DX4137" i="1"/>
  <c r="DW4138" i="1"/>
  <c r="DX4138" i="1" l="1"/>
  <c r="DW4139" i="1"/>
  <c r="DY4137" i="1"/>
  <c r="DZ4137" i="1"/>
  <c r="EA4137" i="1"/>
  <c r="DY4136" i="1"/>
  <c r="DZ4136" i="1" s="1"/>
  <c r="DW4140" i="1" l="1"/>
  <c r="DX4139" i="1"/>
  <c r="DY4138" i="1"/>
  <c r="DZ4138" i="1"/>
  <c r="EA4138" i="1"/>
  <c r="EA4139" i="1" l="1"/>
  <c r="DX4140" i="1"/>
  <c r="DW4141" i="1"/>
  <c r="DW4142" i="1" l="1"/>
  <c r="DX4141" i="1"/>
  <c r="EA4140" i="1"/>
  <c r="DY4140" i="1"/>
  <c r="DZ4140" i="1" s="1"/>
  <c r="DY4139" i="1"/>
  <c r="DZ4139" i="1" s="1"/>
  <c r="EA4141" i="1" l="1"/>
  <c r="DX4142" i="1"/>
  <c r="DW4143" i="1"/>
  <c r="DX4143" i="1" l="1"/>
  <c r="DW4144" i="1"/>
  <c r="DY4142" i="1"/>
  <c r="DZ4142" i="1"/>
  <c r="EA4142" i="1"/>
  <c r="DY4141" i="1"/>
  <c r="DZ4141" i="1" s="1"/>
  <c r="DX4144" i="1" l="1"/>
  <c r="DW4145" i="1"/>
  <c r="EA4143" i="1"/>
  <c r="DY4143" i="1"/>
  <c r="DZ4143" i="1" s="1"/>
  <c r="DX4145" i="1" l="1"/>
  <c r="DY4144" i="1" s="1"/>
  <c r="DZ4144" i="1" s="1"/>
  <c r="DW4146" i="1"/>
  <c r="EA4144" i="1"/>
  <c r="DW4147" i="1" l="1"/>
  <c r="DX4146" i="1"/>
  <c r="DY4145" i="1"/>
  <c r="DZ4145" i="1"/>
  <c r="EA4145" i="1"/>
  <c r="EA4146" i="1" l="1"/>
  <c r="DX4147" i="1"/>
  <c r="DW4148" i="1"/>
  <c r="DW4149" i="1" l="1"/>
  <c r="DX4148" i="1"/>
  <c r="EA4147" i="1"/>
  <c r="DY4147" i="1"/>
  <c r="DZ4147" i="1"/>
  <c r="DY4146" i="1"/>
  <c r="DZ4146" i="1" s="1"/>
  <c r="EA4148" i="1" l="1"/>
  <c r="DX4149" i="1"/>
  <c r="DW4150" i="1"/>
  <c r="DX4150" i="1" l="1"/>
  <c r="DW4151" i="1"/>
  <c r="DY4149" i="1"/>
  <c r="DZ4149" i="1"/>
  <c r="EA4149" i="1"/>
  <c r="DY4148" i="1"/>
  <c r="DZ4148" i="1" s="1"/>
  <c r="DW4152" i="1" l="1"/>
  <c r="DX4151" i="1"/>
  <c r="DY4150" i="1"/>
  <c r="DZ4150" i="1"/>
  <c r="EA4150" i="1"/>
  <c r="EA4151" i="1" l="1"/>
  <c r="DX4152" i="1"/>
  <c r="DW4153" i="1"/>
  <c r="DW4154" i="1" l="1"/>
  <c r="DX4153" i="1"/>
  <c r="EA4152" i="1"/>
  <c r="DY4152" i="1"/>
  <c r="DZ4152" i="1" s="1"/>
  <c r="DY4151" i="1"/>
  <c r="DZ4151" i="1" s="1"/>
  <c r="EA4153" i="1" l="1"/>
  <c r="DX4154" i="1"/>
  <c r="DW4155" i="1"/>
  <c r="DX4155" i="1" l="1"/>
  <c r="DW4156" i="1"/>
  <c r="DY4154" i="1"/>
  <c r="DZ4154" i="1"/>
  <c r="EA4154" i="1"/>
  <c r="DY4153" i="1"/>
  <c r="DZ4153" i="1" s="1"/>
  <c r="DX4156" i="1" l="1"/>
  <c r="DW4157" i="1"/>
  <c r="EA4155" i="1"/>
  <c r="DY4155" i="1"/>
  <c r="DZ4155" i="1"/>
  <c r="DX4157" i="1" l="1"/>
  <c r="DW4158" i="1"/>
  <c r="DY4156" i="1"/>
  <c r="DZ4156" i="1"/>
  <c r="EA4156" i="1"/>
  <c r="DW4159" i="1" l="1"/>
  <c r="DX4158" i="1"/>
  <c r="DY4157" i="1"/>
  <c r="DZ4157" i="1"/>
  <c r="EA4157" i="1"/>
  <c r="EA4158" i="1" l="1"/>
  <c r="DX4159" i="1"/>
  <c r="DW4160" i="1"/>
  <c r="DW4161" i="1" l="1"/>
  <c r="DX4160" i="1"/>
  <c r="EA4159" i="1"/>
  <c r="DY4159" i="1"/>
  <c r="DZ4159" i="1" s="1"/>
  <c r="DY4158" i="1"/>
  <c r="DZ4158" i="1" s="1"/>
  <c r="EA4160" i="1" l="1"/>
  <c r="DX4161" i="1"/>
  <c r="DW4162" i="1"/>
  <c r="DX4162" i="1" l="1"/>
  <c r="DW4163" i="1"/>
  <c r="DY4161" i="1"/>
  <c r="DZ4161" i="1"/>
  <c r="EA4161" i="1"/>
  <c r="DY4160" i="1"/>
  <c r="DZ4160" i="1" s="1"/>
  <c r="DW4164" i="1" l="1"/>
  <c r="DX4163" i="1"/>
  <c r="DY4162" i="1"/>
  <c r="DZ4162" i="1"/>
  <c r="EA4162" i="1"/>
  <c r="EA4163" i="1" l="1"/>
  <c r="DW4165" i="1"/>
  <c r="DX4164" i="1"/>
  <c r="EA4164" i="1" l="1"/>
  <c r="DW4166" i="1"/>
  <c r="DX4165" i="1"/>
  <c r="DY4163" i="1"/>
  <c r="DZ4163" i="1" s="1"/>
  <c r="EA4165" i="1" l="1"/>
  <c r="DX4166" i="1"/>
  <c r="DW4167" i="1"/>
  <c r="DY4164" i="1"/>
  <c r="DZ4164" i="1" s="1"/>
  <c r="DX4167" i="1" l="1"/>
  <c r="DY4166" i="1" s="1"/>
  <c r="DZ4166" i="1" s="1"/>
  <c r="DW4168" i="1"/>
  <c r="EA4166" i="1"/>
  <c r="DY4165" i="1"/>
  <c r="DZ4165" i="1" s="1"/>
  <c r="DX4168" i="1" l="1"/>
  <c r="DW4169" i="1"/>
  <c r="EA4167" i="1"/>
  <c r="DY4167" i="1"/>
  <c r="DZ4167" i="1"/>
  <c r="DX4169" i="1" l="1"/>
  <c r="DY4168" i="1" s="1"/>
  <c r="DZ4168" i="1" s="1"/>
  <c r="DW4170" i="1"/>
  <c r="EA4168" i="1"/>
  <c r="DW4171" i="1" l="1"/>
  <c r="DX4170" i="1"/>
  <c r="DY4169" i="1"/>
  <c r="DZ4169" i="1"/>
  <c r="EA4169" i="1"/>
  <c r="EA4170" i="1" l="1"/>
  <c r="DX4171" i="1"/>
  <c r="DW4172" i="1"/>
  <c r="DW4173" i="1" l="1"/>
  <c r="DX4172" i="1"/>
  <c r="EA4171" i="1"/>
  <c r="DY4171" i="1"/>
  <c r="DZ4171" i="1"/>
  <c r="DY4170" i="1"/>
  <c r="DZ4170" i="1" s="1"/>
  <c r="EA4172" i="1" l="1"/>
  <c r="DW4174" i="1"/>
  <c r="DX4173" i="1"/>
  <c r="EA4173" i="1" l="1"/>
  <c r="DX4174" i="1"/>
  <c r="DW4175" i="1"/>
  <c r="DY4172" i="1"/>
  <c r="DZ4172" i="1" s="1"/>
  <c r="DW4176" i="1" l="1"/>
  <c r="DX4175" i="1"/>
  <c r="DY4174" i="1"/>
  <c r="DZ4174" i="1"/>
  <c r="EA4174" i="1"/>
  <c r="DY4173" i="1"/>
  <c r="DZ4173" i="1" s="1"/>
  <c r="EA4175" i="1" l="1"/>
  <c r="DW4177" i="1"/>
  <c r="DX4176" i="1"/>
  <c r="EA4176" i="1" l="1"/>
  <c r="DW4178" i="1"/>
  <c r="DX4177" i="1"/>
  <c r="DY4175" i="1"/>
  <c r="DZ4175" i="1" s="1"/>
  <c r="EA4177" i="1" l="1"/>
  <c r="DX4178" i="1"/>
  <c r="DW4179" i="1"/>
  <c r="DY4176" i="1"/>
  <c r="DZ4176" i="1" s="1"/>
  <c r="DX4179" i="1" l="1"/>
  <c r="DW4180" i="1"/>
  <c r="DY4178" i="1"/>
  <c r="DZ4178" i="1" s="1"/>
  <c r="EA4178" i="1"/>
  <c r="DY4177" i="1"/>
  <c r="DZ4177" i="1" s="1"/>
  <c r="DX4180" i="1" l="1"/>
  <c r="DW4181" i="1"/>
  <c r="EA4179" i="1"/>
  <c r="DY4179" i="1"/>
  <c r="DZ4179" i="1"/>
  <c r="DW4182" i="1" l="1"/>
  <c r="DX4181" i="1"/>
  <c r="DY4180" i="1" s="1"/>
  <c r="DZ4180" i="1" s="1"/>
  <c r="EA4180" i="1"/>
  <c r="EA4181" i="1" l="1"/>
  <c r="DW4183" i="1"/>
  <c r="DX4182" i="1"/>
  <c r="EA4182" i="1" l="1"/>
  <c r="DX4183" i="1"/>
  <c r="DW4184" i="1"/>
  <c r="DY4181" i="1"/>
  <c r="DZ4181" i="1" s="1"/>
  <c r="DW4185" i="1" l="1"/>
  <c r="DX4184" i="1"/>
  <c r="EA4183" i="1"/>
  <c r="DY4183" i="1"/>
  <c r="DZ4183" i="1"/>
  <c r="DY4182" i="1"/>
  <c r="DZ4182" i="1" s="1"/>
  <c r="EA4184" i="1" l="1"/>
  <c r="DX4185" i="1"/>
  <c r="DW4186" i="1"/>
  <c r="DX4186" i="1" l="1"/>
  <c r="DW4187" i="1"/>
  <c r="DY4185" i="1"/>
  <c r="DZ4185" i="1"/>
  <c r="EA4185" i="1"/>
  <c r="DY4184" i="1"/>
  <c r="DZ4184" i="1" s="1"/>
  <c r="DW4188" i="1" l="1"/>
  <c r="DX4187" i="1"/>
  <c r="DY4186" i="1"/>
  <c r="DZ4186" i="1"/>
  <c r="EA4186" i="1"/>
  <c r="EA4187" i="1" l="1"/>
  <c r="DW4189" i="1"/>
  <c r="DX4188" i="1"/>
  <c r="EA4188" i="1" l="1"/>
  <c r="DW4190" i="1"/>
  <c r="DX4189" i="1"/>
  <c r="DY4187" i="1"/>
  <c r="DZ4187" i="1" s="1"/>
  <c r="EA4189" i="1" l="1"/>
  <c r="DX4190" i="1"/>
  <c r="DW4191" i="1"/>
  <c r="DY4188" i="1"/>
  <c r="DZ4188" i="1" s="1"/>
  <c r="DX4191" i="1" l="1"/>
  <c r="DW4192" i="1"/>
  <c r="DY4190" i="1"/>
  <c r="DZ4190" i="1"/>
  <c r="EA4190" i="1"/>
  <c r="DY4189" i="1"/>
  <c r="DZ4189" i="1" s="1"/>
  <c r="DX4192" i="1" l="1"/>
  <c r="DW4193" i="1"/>
  <c r="EA4191" i="1"/>
  <c r="DY4191" i="1"/>
  <c r="DZ4191" i="1"/>
  <c r="DW4194" i="1" l="1"/>
  <c r="DX4193" i="1"/>
  <c r="DY4192" i="1"/>
  <c r="DZ4192" i="1"/>
  <c r="EA4192" i="1"/>
  <c r="EA4193" i="1" l="1"/>
  <c r="DW4195" i="1"/>
  <c r="DX4194" i="1"/>
  <c r="EA4194" i="1" l="1"/>
  <c r="DX4195" i="1"/>
  <c r="DW4196" i="1"/>
  <c r="DY4193" i="1"/>
  <c r="DZ4193" i="1" s="1"/>
  <c r="DW4197" i="1" l="1"/>
  <c r="DX4196" i="1"/>
  <c r="EA4195" i="1"/>
  <c r="DY4195" i="1"/>
  <c r="DZ4195" i="1" s="1"/>
  <c r="DY4194" i="1"/>
  <c r="DZ4194" i="1" s="1"/>
  <c r="EA4196" i="1" l="1"/>
  <c r="DX4197" i="1"/>
  <c r="DW4198" i="1"/>
  <c r="DX4198" i="1" l="1"/>
  <c r="DW4199" i="1"/>
  <c r="DY4197" i="1"/>
  <c r="DZ4197" i="1"/>
  <c r="EA4197" i="1"/>
  <c r="DY4196" i="1"/>
  <c r="DZ4196" i="1" s="1"/>
  <c r="DW4200" i="1" l="1"/>
  <c r="DX4199" i="1"/>
  <c r="DY4198" i="1"/>
  <c r="EA4198" i="1"/>
  <c r="DZ4198" i="1"/>
  <c r="EA4199" i="1" l="1"/>
  <c r="DX4200" i="1"/>
  <c r="DW4201" i="1"/>
  <c r="DW4202" i="1" l="1"/>
  <c r="DX4201" i="1"/>
  <c r="EA4200" i="1"/>
  <c r="DY4200" i="1"/>
  <c r="DZ4200" i="1" s="1"/>
  <c r="DY4199" i="1"/>
  <c r="DZ4199" i="1" s="1"/>
  <c r="EA4201" i="1" l="1"/>
  <c r="DX4202" i="1"/>
  <c r="DW4203" i="1"/>
  <c r="DX4203" i="1" l="1"/>
  <c r="DW4204" i="1"/>
  <c r="DY4202" i="1"/>
  <c r="DZ4202" i="1"/>
  <c r="EA4202" i="1"/>
  <c r="DY4201" i="1"/>
  <c r="DZ4201" i="1" s="1"/>
  <c r="DX4204" i="1" l="1"/>
  <c r="DW4205" i="1"/>
  <c r="EA4203" i="1"/>
  <c r="DY4203" i="1"/>
  <c r="DZ4203" i="1"/>
  <c r="DW4206" i="1" l="1"/>
  <c r="DX4205" i="1"/>
  <c r="DY4204" i="1"/>
  <c r="DZ4204" i="1"/>
  <c r="EA4204" i="1"/>
  <c r="EA4205" i="1" l="1"/>
  <c r="DW4207" i="1"/>
  <c r="DX4206" i="1"/>
  <c r="EA4206" i="1" l="1"/>
  <c r="DX4207" i="1"/>
  <c r="DW4208" i="1"/>
  <c r="DY4205" i="1"/>
  <c r="DZ4205" i="1" s="1"/>
  <c r="DW4209" i="1" l="1"/>
  <c r="DX4208" i="1"/>
  <c r="EA4207" i="1"/>
  <c r="DY4207" i="1"/>
  <c r="DZ4207" i="1"/>
  <c r="DY4206" i="1"/>
  <c r="DZ4206" i="1" s="1"/>
  <c r="EA4208" i="1" l="1"/>
  <c r="DX4209" i="1"/>
  <c r="DW4210" i="1"/>
  <c r="DX4210" i="1" l="1"/>
  <c r="DW4211" i="1"/>
  <c r="DY4209" i="1"/>
  <c r="DZ4209" i="1"/>
  <c r="EA4209" i="1"/>
  <c r="DY4208" i="1"/>
  <c r="DZ4208" i="1" s="1"/>
  <c r="DW4212" i="1" l="1"/>
  <c r="DX4211" i="1"/>
  <c r="DY4210" i="1"/>
  <c r="DZ4210" i="1"/>
  <c r="EA4210" i="1"/>
  <c r="EA4211" i="1" l="1"/>
  <c r="DW4213" i="1"/>
  <c r="DX4212" i="1"/>
  <c r="EA4212" i="1" l="1"/>
  <c r="DW4214" i="1"/>
  <c r="DX4213" i="1"/>
  <c r="DY4211" i="1"/>
  <c r="DZ4211" i="1" s="1"/>
  <c r="EA4213" i="1" l="1"/>
  <c r="DX4214" i="1"/>
  <c r="DW4215" i="1"/>
  <c r="DY4212" i="1"/>
  <c r="DZ4212" i="1" s="1"/>
  <c r="DX4215" i="1" l="1"/>
  <c r="DW4216" i="1"/>
  <c r="DY4214" i="1"/>
  <c r="DZ4214" i="1"/>
  <c r="EA4214" i="1"/>
  <c r="DY4213" i="1"/>
  <c r="DZ4213" i="1" s="1"/>
  <c r="DX4216" i="1" l="1"/>
  <c r="DW4217" i="1"/>
  <c r="EA4215" i="1"/>
  <c r="DY4215" i="1"/>
  <c r="DZ4215" i="1"/>
  <c r="DX4217" i="1" l="1"/>
  <c r="DW4218" i="1"/>
  <c r="DY4216" i="1"/>
  <c r="DZ4216" i="1"/>
  <c r="EA4216" i="1"/>
  <c r="DW4219" i="1" l="1"/>
  <c r="DX4218" i="1"/>
  <c r="DY4217" i="1" s="1"/>
  <c r="DZ4217" i="1" s="1"/>
  <c r="EA4217" i="1"/>
  <c r="EA4218" i="1" l="1"/>
  <c r="DX4219" i="1"/>
  <c r="DW4220" i="1"/>
  <c r="DW4221" i="1" l="1"/>
  <c r="DX4220" i="1"/>
  <c r="EA4219" i="1"/>
  <c r="DY4219" i="1"/>
  <c r="DZ4219" i="1"/>
  <c r="DY4218" i="1"/>
  <c r="DZ4218" i="1" s="1"/>
  <c r="EA4220" i="1" l="1"/>
  <c r="DX4221" i="1"/>
  <c r="DW4222" i="1"/>
  <c r="DX4222" i="1" l="1"/>
  <c r="DY4221" i="1" s="1"/>
  <c r="DZ4221" i="1" s="1"/>
  <c r="DW4223" i="1"/>
  <c r="EA4221" i="1"/>
  <c r="DY4220" i="1"/>
  <c r="DZ4220" i="1" s="1"/>
  <c r="DW4224" i="1" l="1"/>
  <c r="DX4223" i="1"/>
  <c r="DY4222" i="1"/>
  <c r="DZ4222" i="1" s="1"/>
  <c r="EA4222" i="1"/>
  <c r="EA4223" i="1" l="1"/>
  <c r="DW4225" i="1"/>
  <c r="DX4224" i="1"/>
  <c r="EA4224" i="1" l="1"/>
  <c r="DW4226" i="1"/>
  <c r="DX4225" i="1"/>
  <c r="DY4223" i="1"/>
  <c r="DZ4223" i="1" s="1"/>
  <c r="EA4225" i="1" l="1"/>
  <c r="DX4226" i="1"/>
  <c r="DW4227" i="1"/>
  <c r="DY4224" i="1"/>
  <c r="DZ4224" i="1" s="1"/>
  <c r="DX4227" i="1" l="1"/>
  <c r="DW4228" i="1"/>
  <c r="DY4226" i="1"/>
  <c r="DZ4226" i="1"/>
  <c r="EA4226" i="1"/>
  <c r="DY4225" i="1"/>
  <c r="DZ4225" i="1" s="1"/>
  <c r="DX4228" i="1" l="1"/>
  <c r="DW4229" i="1"/>
  <c r="EA4227" i="1"/>
  <c r="DY4227" i="1"/>
  <c r="DZ4227" i="1" s="1"/>
  <c r="DW4230" i="1" l="1"/>
  <c r="DX4229" i="1"/>
  <c r="DY4228" i="1"/>
  <c r="DZ4228" i="1"/>
  <c r="EA4228" i="1"/>
  <c r="EA4229" i="1" l="1"/>
  <c r="DW4231" i="1"/>
  <c r="DX4230" i="1"/>
  <c r="EA4230" i="1" l="1"/>
  <c r="DX4231" i="1"/>
  <c r="DW4232" i="1"/>
  <c r="DY4229" i="1"/>
  <c r="DZ4229" i="1" s="1"/>
  <c r="DW4233" i="1" l="1"/>
  <c r="DX4232" i="1"/>
  <c r="EA4231" i="1"/>
  <c r="DY4231" i="1"/>
  <c r="DZ4231" i="1"/>
  <c r="DY4230" i="1"/>
  <c r="DZ4230" i="1" s="1"/>
  <c r="EA4232" i="1" l="1"/>
  <c r="DX4233" i="1"/>
  <c r="DW4234" i="1"/>
  <c r="DX4234" i="1" l="1"/>
  <c r="DW4235" i="1"/>
  <c r="DY4233" i="1"/>
  <c r="DZ4233" i="1"/>
  <c r="EA4233" i="1"/>
  <c r="DY4232" i="1"/>
  <c r="DZ4232" i="1" s="1"/>
  <c r="DW4236" i="1" l="1"/>
  <c r="DX4235" i="1"/>
  <c r="DY4234" i="1"/>
  <c r="EA4234" i="1"/>
  <c r="DZ4234" i="1"/>
  <c r="EA4235" i="1" l="1"/>
  <c r="DX4236" i="1"/>
  <c r="DW4237" i="1"/>
  <c r="DW4238" i="1" l="1"/>
  <c r="DX4237" i="1"/>
  <c r="EA4236" i="1"/>
  <c r="DY4236" i="1"/>
  <c r="DZ4236" i="1" s="1"/>
  <c r="DY4235" i="1"/>
  <c r="DZ4235" i="1" s="1"/>
  <c r="EA4237" i="1" l="1"/>
  <c r="DX4238" i="1"/>
  <c r="DW4239" i="1"/>
  <c r="DX4239" i="1" l="1"/>
  <c r="DW4240" i="1"/>
  <c r="DY4238" i="1"/>
  <c r="DZ4238" i="1"/>
  <c r="EA4238" i="1"/>
  <c r="DY4237" i="1"/>
  <c r="DZ4237" i="1" s="1"/>
  <c r="DX4240" i="1" l="1"/>
  <c r="DW4241" i="1"/>
  <c r="EA4239" i="1"/>
  <c r="DY4239" i="1"/>
  <c r="DZ4239" i="1"/>
  <c r="DW4242" i="1" l="1"/>
  <c r="DX4241" i="1"/>
  <c r="DY4240" i="1"/>
  <c r="DZ4240" i="1"/>
  <c r="EA4240" i="1"/>
  <c r="EA4241" i="1" l="1"/>
  <c r="DW4243" i="1"/>
  <c r="DX4242" i="1"/>
  <c r="EA4242" i="1" l="1"/>
  <c r="DX4243" i="1"/>
  <c r="DW4244" i="1"/>
  <c r="DY4241" i="1"/>
  <c r="DZ4241" i="1" s="1"/>
  <c r="DW4245" i="1" l="1"/>
  <c r="DX4244" i="1"/>
  <c r="EA4243" i="1"/>
  <c r="DY4243" i="1"/>
  <c r="DZ4243" i="1"/>
  <c r="DY4242" i="1"/>
  <c r="DZ4242" i="1" s="1"/>
  <c r="EA4244" i="1" l="1"/>
  <c r="DX4245" i="1"/>
  <c r="DW4246" i="1"/>
  <c r="DX4246" i="1" l="1"/>
  <c r="DW4247" i="1"/>
  <c r="DY4245" i="1"/>
  <c r="DZ4245" i="1"/>
  <c r="EA4245" i="1"/>
  <c r="DY4244" i="1"/>
  <c r="DZ4244" i="1" s="1"/>
  <c r="DW4248" i="1" l="1"/>
  <c r="DX4247" i="1"/>
  <c r="DY4246" i="1" s="1"/>
  <c r="DZ4246" i="1" s="1"/>
  <c r="EA4246" i="1"/>
  <c r="EA4247" i="1" l="1"/>
  <c r="DX4248" i="1"/>
  <c r="DW4249" i="1"/>
  <c r="DW4250" i="1" l="1"/>
  <c r="DX4249" i="1"/>
  <c r="EA4248" i="1"/>
  <c r="DY4248" i="1"/>
  <c r="DZ4248" i="1" s="1"/>
  <c r="DY4247" i="1"/>
  <c r="DZ4247" i="1" s="1"/>
  <c r="EA4249" i="1" l="1"/>
  <c r="DX4250" i="1"/>
  <c r="DW4251" i="1"/>
  <c r="DX4251" i="1" l="1"/>
  <c r="DW4252" i="1"/>
  <c r="DY4250" i="1"/>
  <c r="DZ4250" i="1"/>
  <c r="EA4250" i="1"/>
  <c r="DY4249" i="1"/>
  <c r="DZ4249" i="1" s="1"/>
  <c r="DX4252" i="1" l="1"/>
  <c r="DW4253" i="1"/>
  <c r="EA4251" i="1"/>
  <c r="DY4251" i="1"/>
  <c r="DZ4251" i="1"/>
  <c r="DX4253" i="1" l="1"/>
  <c r="DW4254" i="1"/>
  <c r="DY4252" i="1"/>
  <c r="DZ4252" i="1"/>
  <c r="EA4252" i="1"/>
  <c r="DW4255" i="1" l="1"/>
  <c r="DX4254" i="1"/>
  <c r="DY4253" i="1"/>
  <c r="DZ4253" i="1"/>
  <c r="EA4253" i="1"/>
  <c r="EA4254" i="1" l="1"/>
  <c r="DX4255" i="1"/>
  <c r="DW4256" i="1"/>
  <c r="DW4257" i="1" l="1"/>
  <c r="DX4256" i="1"/>
  <c r="EA4255" i="1"/>
  <c r="DY4255" i="1"/>
  <c r="DZ4255" i="1"/>
  <c r="DY4254" i="1"/>
  <c r="DZ4254" i="1" s="1"/>
  <c r="EA4256" i="1" l="1"/>
  <c r="DX4257" i="1"/>
  <c r="DW4258" i="1"/>
  <c r="DX4258" i="1" l="1"/>
  <c r="DW4259" i="1"/>
  <c r="DY4257" i="1"/>
  <c r="DZ4257" i="1"/>
  <c r="EA4257" i="1"/>
  <c r="DY4256" i="1"/>
  <c r="DZ4256" i="1" s="1"/>
  <c r="DW4260" i="1" l="1"/>
  <c r="DX4259" i="1"/>
  <c r="DY4258" i="1"/>
  <c r="EA4258" i="1"/>
  <c r="DZ4258" i="1"/>
  <c r="EA4259" i="1" l="1"/>
  <c r="DX4260" i="1"/>
  <c r="DW4261" i="1"/>
  <c r="DW4262" i="1" l="1"/>
  <c r="DX4261" i="1"/>
  <c r="EA4260" i="1"/>
  <c r="DY4260" i="1"/>
  <c r="DZ4260" i="1" s="1"/>
  <c r="DY4259" i="1"/>
  <c r="DZ4259" i="1" s="1"/>
  <c r="EA4261" i="1" l="1"/>
  <c r="DX4262" i="1"/>
  <c r="DW4263" i="1"/>
  <c r="DX4263" i="1" l="1"/>
  <c r="DW4264" i="1"/>
  <c r="DY4262" i="1"/>
  <c r="DZ4262" i="1"/>
  <c r="EA4262" i="1"/>
  <c r="DY4261" i="1"/>
  <c r="DZ4261" i="1" s="1"/>
  <c r="DX4264" i="1" l="1"/>
  <c r="DW4265" i="1"/>
  <c r="EA4263" i="1"/>
  <c r="DY4263" i="1"/>
  <c r="DZ4263" i="1" s="1"/>
  <c r="DX4265" i="1" l="1"/>
  <c r="DW4266" i="1"/>
  <c r="DY4264" i="1"/>
  <c r="DZ4264" i="1"/>
  <c r="EA4264" i="1"/>
  <c r="DW4267" i="1" l="1"/>
  <c r="DX4266" i="1"/>
  <c r="DY4265" i="1"/>
  <c r="DZ4265" i="1"/>
  <c r="EA4265" i="1"/>
  <c r="EA4266" i="1" l="1"/>
  <c r="DX4267" i="1"/>
  <c r="DW4268" i="1"/>
  <c r="DW4269" i="1" l="1"/>
  <c r="DX4268" i="1"/>
  <c r="EA4267" i="1"/>
  <c r="DY4267" i="1"/>
  <c r="DZ4267" i="1"/>
  <c r="DY4266" i="1"/>
  <c r="DZ4266" i="1" s="1"/>
  <c r="EA4268" i="1" l="1"/>
  <c r="DX4269" i="1"/>
  <c r="DW4270" i="1"/>
  <c r="DX4270" i="1" l="1"/>
  <c r="DW4271" i="1"/>
  <c r="DY4269" i="1"/>
  <c r="DZ4269" i="1"/>
  <c r="EA4269" i="1"/>
  <c r="DY4268" i="1"/>
  <c r="DZ4268" i="1" s="1"/>
  <c r="DW4272" i="1" l="1"/>
  <c r="DX4271" i="1"/>
  <c r="DY4270" i="1"/>
  <c r="DZ4270" i="1"/>
  <c r="EA4270" i="1"/>
  <c r="EA4271" i="1" l="1"/>
  <c r="DX4272" i="1"/>
  <c r="DW4273" i="1"/>
  <c r="DW4274" i="1" l="1"/>
  <c r="DX4273" i="1"/>
  <c r="EA4272" i="1"/>
  <c r="DY4272" i="1"/>
  <c r="DZ4272" i="1" s="1"/>
  <c r="DY4271" i="1"/>
  <c r="DZ4271" i="1" s="1"/>
  <c r="EA4273" i="1" l="1"/>
  <c r="DX4274" i="1"/>
  <c r="DW4275" i="1"/>
  <c r="DX4275" i="1" l="1"/>
  <c r="DW4276" i="1"/>
  <c r="DY4274" i="1"/>
  <c r="DZ4274" i="1"/>
  <c r="EA4274" i="1"/>
  <c r="DY4273" i="1"/>
  <c r="DZ4273" i="1" s="1"/>
  <c r="DX4276" i="1" l="1"/>
  <c r="DW4277" i="1"/>
  <c r="EA4275" i="1"/>
  <c r="DY4275" i="1"/>
  <c r="DZ4275" i="1"/>
  <c r="DX4277" i="1" l="1"/>
  <c r="DW4278" i="1"/>
  <c r="DY4276" i="1"/>
  <c r="DZ4276" i="1"/>
  <c r="EA4276" i="1"/>
  <c r="DW4279" i="1" l="1"/>
  <c r="DX4278" i="1"/>
  <c r="DY4277" i="1"/>
  <c r="DZ4277" i="1"/>
  <c r="EA4277" i="1"/>
  <c r="EA4278" i="1" l="1"/>
  <c r="DX4279" i="1"/>
  <c r="DW4280" i="1"/>
  <c r="DW4281" i="1" l="1"/>
  <c r="DX4280" i="1"/>
  <c r="EA4279" i="1"/>
  <c r="DY4279" i="1"/>
  <c r="DZ4279" i="1"/>
  <c r="DY4278" i="1"/>
  <c r="DZ4278" i="1" s="1"/>
  <c r="EA4280" i="1" l="1"/>
  <c r="DX4281" i="1"/>
  <c r="DW4282" i="1"/>
  <c r="DX4282" i="1" l="1"/>
  <c r="DW4283" i="1"/>
  <c r="DY4281" i="1"/>
  <c r="DZ4281" i="1"/>
  <c r="EA4281" i="1"/>
  <c r="DY4280" i="1"/>
  <c r="DZ4280" i="1" s="1"/>
  <c r="DW4284" i="1" l="1"/>
  <c r="DX4283" i="1"/>
  <c r="DY4282" i="1"/>
  <c r="DZ4282" i="1"/>
  <c r="EA4282" i="1"/>
  <c r="EA4283" i="1" l="1"/>
  <c r="DX4284" i="1"/>
  <c r="DW4285" i="1"/>
  <c r="DW4286" i="1" l="1"/>
  <c r="DX4285" i="1"/>
  <c r="EA4284" i="1"/>
  <c r="DY4284" i="1"/>
  <c r="DZ4284" i="1" s="1"/>
  <c r="DY4283" i="1"/>
  <c r="DZ4283" i="1" s="1"/>
  <c r="EA4285" i="1" l="1"/>
  <c r="DX4286" i="1"/>
  <c r="DW4287" i="1"/>
  <c r="DX4287" i="1" l="1"/>
  <c r="DW4288" i="1"/>
  <c r="DY4286" i="1"/>
  <c r="EA4286" i="1"/>
  <c r="DZ4286" i="1"/>
  <c r="DY4285" i="1"/>
  <c r="DZ4285" i="1" s="1"/>
  <c r="DX4288" i="1" l="1"/>
  <c r="DW4289" i="1"/>
  <c r="EA4287" i="1"/>
  <c r="DY4287" i="1"/>
  <c r="DZ4287" i="1" s="1"/>
  <c r="DX4289" i="1" l="1"/>
  <c r="DW4290" i="1"/>
  <c r="DY4288" i="1"/>
  <c r="DZ4288" i="1"/>
  <c r="EA4288" i="1"/>
  <c r="DW4291" i="1" l="1"/>
  <c r="DX4290" i="1"/>
  <c r="DY4289" i="1"/>
  <c r="DZ4289" i="1"/>
  <c r="EA4289" i="1"/>
  <c r="EA4290" i="1" l="1"/>
  <c r="DX4291" i="1"/>
  <c r="DW4292" i="1"/>
  <c r="DW4293" i="1" l="1"/>
  <c r="DX4292" i="1"/>
  <c r="EA4291" i="1"/>
  <c r="DY4291" i="1"/>
  <c r="DZ4291" i="1"/>
  <c r="DY4290" i="1"/>
  <c r="DZ4290" i="1" s="1"/>
  <c r="EA4292" i="1" l="1"/>
  <c r="DX4293" i="1"/>
  <c r="DW4294" i="1"/>
  <c r="DX4294" i="1" l="1"/>
  <c r="DW4295" i="1"/>
  <c r="DY4293" i="1"/>
  <c r="DZ4293" i="1"/>
  <c r="EA4293" i="1"/>
  <c r="DY4292" i="1"/>
  <c r="DZ4292" i="1" s="1"/>
  <c r="DW4296" i="1" l="1"/>
  <c r="DX4295" i="1"/>
  <c r="DY4294" i="1"/>
  <c r="DZ4294" i="1"/>
  <c r="EA4294" i="1"/>
  <c r="EA4295" i="1" l="1"/>
  <c r="DX4296" i="1"/>
  <c r="DW4297" i="1"/>
  <c r="DW4298" i="1" l="1"/>
  <c r="DX4297" i="1"/>
  <c r="EA4296" i="1"/>
  <c r="DY4296" i="1"/>
  <c r="DZ4296" i="1" s="1"/>
  <c r="DY4295" i="1"/>
  <c r="DZ4295" i="1" s="1"/>
  <c r="EA4297" i="1" l="1"/>
  <c r="DX4298" i="1"/>
  <c r="DW4299" i="1"/>
  <c r="DX4299" i="1" l="1"/>
  <c r="DW4300" i="1"/>
  <c r="DY4298" i="1"/>
  <c r="DZ4298" i="1"/>
  <c r="EA4298" i="1"/>
  <c r="DY4297" i="1"/>
  <c r="DZ4297" i="1" s="1"/>
  <c r="DX4300" i="1" l="1"/>
  <c r="DW4301" i="1"/>
  <c r="EA4299" i="1"/>
  <c r="DY4299" i="1"/>
  <c r="DZ4299" i="1"/>
  <c r="DX4301" i="1" l="1"/>
  <c r="DW4302" i="1"/>
  <c r="DY4300" i="1"/>
  <c r="DZ4300" i="1"/>
  <c r="EA4300" i="1"/>
  <c r="DW4303" i="1" l="1"/>
  <c r="DX4302" i="1"/>
  <c r="DY4301" i="1"/>
  <c r="DZ4301" i="1"/>
  <c r="EA4301" i="1"/>
  <c r="EA4302" i="1" l="1"/>
  <c r="DX4303" i="1"/>
  <c r="DW4304" i="1"/>
  <c r="DW4305" i="1" l="1"/>
  <c r="DX4304" i="1"/>
  <c r="EA4303" i="1"/>
  <c r="DY4303" i="1"/>
  <c r="DZ4303" i="1"/>
  <c r="DY4302" i="1"/>
  <c r="DZ4302" i="1" s="1"/>
  <c r="EA4304" i="1" l="1"/>
  <c r="DX4305" i="1"/>
  <c r="DW4306" i="1"/>
  <c r="DX4306" i="1" l="1"/>
  <c r="DW4307" i="1"/>
  <c r="DY4305" i="1"/>
  <c r="DZ4305" i="1"/>
  <c r="EA4305" i="1"/>
  <c r="DY4304" i="1"/>
  <c r="DZ4304" i="1" s="1"/>
  <c r="DW4308" i="1" l="1"/>
  <c r="DX4307" i="1"/>
  <c r="DY4306" i="1"/>
  <c r="DZ4306" i="1"/>
  <c r="EA4306" i="1"/>
  <c r="EA4307" i="1" l="1"/>
  <c r="DX4308" i="1"/>
  <c r="DW4309" i="1"/>
  <c r="DW4310" i="1" l="1"/>
  <c r="DX4309" i="1"/>
  <c r="EA4308" i="1"/>
  <c r="DY4308" i="1"/>
  <c r="DZ4308" i="1" s="1"/>
  <c r="DY4307" i="1"/>
  <c r="DZ4307" i="1" s="1"/>
  <c r="EA4309" i="1" l="1"/>
  <c r="DX4310" i="1"/>
  <c r="DW4311" i="1"/>
  <c r="DX4311" i="1" l="1"/>
  <c r="EA4311" i="1" s="1"/>
  <c r="DW4312" i="1"/>
  <c r="DY4310" i="1"/>
  <c r="EA4310" i="1"/>
  <c r="DZ4310" i="1"/>
  <c r="DY4309" i="1"/>
  <c r="DZ4309" i="1" s="1"/>
  <c r="DX4312" i="1" l="1"/>
  <c r="DW4313" i="1"/>
  <c r="DX4313" i="1" l="1"/>
  <c r="DW4314" i="1"/>
  <c r="DY4311" i="1"/>
  <c r="DZ4311" i="1" s="1"/>
  <c r="DY4312" i="1"/>
  <c r="DZ4312" i="1"/>
  <c r="EA4312" i="1"/>
  <c r="DW4315" i="1" l="1"/>
  <c r="DX4314" i="1"/>
  <c r="DY4313" i="1"/>
  <c r="DZ4313" i="1"/>
  <c r="EA4313" i="1"/>
  <c r="EA4314" i="1" l="1"/>
  <c r="DX4315" i="1"/>
  <c r="DW4316" i="1"/>
  <c r="DW4317" i="1" l="1"/>
  <c r="DX4316" i="1"/>
  <c r="EA4315" i="1"/>
  <c r="DY4315" i="1"/>
  <c r="DZ4315" i="1" s="1"/>
  <c r="DY4314" i="1"/>
  <c r="DZ4314" i="1" s="1"/>
  <c r="EA4316" i="1" l="1"/>
  <c r="DX4317" i="1"/>
  <c r="DW4318" i="1"/>
  <c r="DX4318" i="1" l="1"/>
  <c r="DW4319" i="1"/>
  <c r="EA4317" i="1"/>
  <c r="DY4317" i="1"/>
  <c r="DZ4317" i="1" s="1"/>
  <c r="DY4316" i="1"/>
  <c r="DZ4316" i="1" s="1"/>
  <c r="DW4320" i="1" l="1"/>
  <c r="DX4319" i="1"/>
  <c r="EA4318" i="1"/>
  <c r="DY4318" i="1"/>
  <c r="DZ4318" i="1" s="1"/>
  <c r="EA4319" i="1" l="1"/>
  <c r="DX4320" i="1"/>
  <c r="DW4321" i="1"/>
  <c r="DW4322" i="1" l="1"/>
  <c r="DX4321" i="1"/>
  <c r="EA4320" i="1"/>
  <c r="DY4320" i="1"/>
  <c r="DZ4320" i="1" s="1"/>
  <c r="DY4319" i="1"/>
  <c r="DZ4319" i="1" s="1"/>
  <c r="EA4321" i="1" l="1"/>
  <c r="DX4322" i="1"/>
  <c r="DW4323" i="1"/>
  <c r="DX4323" i="1" l="1"/>
  <c r="DW4324" i="1"/>
  <c r="EA4322" i="1"/>
  <c r="DY4322" i="1"/>
  <c r="DZ4322" i="1" s="1"/>
  <c r="DY4321" i="1"/>
  <c r="DZ4321" i="1" s="1"/>
  <c r="DX4324" i="1" l="1"/>
  <c r="DW4325" i="1"/>
  <c r="EA4323" i="1"/>
  <c r="DY4323" i="1"/>
  <c r="DZ4323" i="1" s="1"/>
  <c r="DX4325" i="1" l="1"/>
  <c r="DW4326" i="1"/>
  <c r="EA4324" i="1"/>
  <c r="DY4324" i="1"/>
  <c r="DZ4324" i="1" s="1"/>
  <c r="DW4327" i="1" l="1"/>
  <c r="DX4326" i="1"/>
  <c r="EA4325" i="1"/>
  <c r="DY4325" i="1"/>
  <c r="DZ4325" i="1" s="1"/>
  <c r="EA4326" i="1" l="1"/>
  <c r="DX4327" i="1"/>
  <c r="DW4328" i="1"/>
  <c r="DW4329" i="1" l="1"/>
  <c r="DX4328" i="1"/>
  <c r="EA4327" i="1"/>
  <c r="DY4327" i="1"/>
  <c r="DZ4327" i="1" s="1"/>
  <c r="DY4326" i="1"/>
  <c r="DZ4326" i="1" s="1"/>
  <c r="EA4328" i="1" l="1"/>
  <c r="DX4329" i="1"/>
  <c r="EA4329" i="1" s="1"/>
  <c r="DW4330" i="1"/>
  <c r="DX4330" i="1" l="1"/>
  <c r="DW4331" i="1"/>
  <c r="DY4328" i="1"/>
  <c r="DZ4328" i="1" s="1"/>
  <c r="DW4332" i="1" l="1"/>
  <c r="DX4331" i="1"/>
  <c r="DY4329" i="1"/>
  <c r="DZ4329" i="1" s="1"/>
  <c r="EA4330" i="1"/>
  <c r="DY4330" i="1"/>
  <c r="DZ4330" i="1" s="1"/>
  <c r="EA4331" i="1" l="1"/>
  <c r="DX4332" i="1"/>
  <c r="DW4333" i="1"/>
  <c r="DW4334" i="1" l="1"/>
  <c r="DX4333" i="1"/>
  <c r="EA4333" i="1" s="1"/>
  <c r="EA4332" i="1"/>
  <c r="DY4332" i="1"/>
  <c r="DZ4332" i="1" s="1"/>
  <c r="DY4331" i="1"/>
  <c r="DZ4331" i="1" s="1"/>
  <c r="DX4334" i="1" l="1"/>
  <c r="DW4335" i="1"/>
  <c r="DX4335" i="1" l="1"/>
  <c r="DW4336" i="1"/>
  <c r="DY4333" i="1"/>
  <c r="DZ4333" i="1" s="1"/>
  <c r="DY4334" i="1"/>
  <c r="DZ4334" i="1"/>
  <c r="EA4334" i="1"/>
  <c r="DX4336" i="1" l="1"/>
  <c r="DW4337" i="1"/>
  <c r="EA4335" i="1"/>
  <c r="DY4335" i="1"/>
  <c r="DZ4335" i="1"/>
  <c r="DX4337" i="1" l="1"/>
  <c r="EA4337" i="1" s="1"/>
  <c r="DW4338" i="1"/>
  <c r="DY4336" i="1"/>
  <c r="DZ4336" i="1"/>
  <c r="EA4336" i="1"/>
  <c r="DW4339" i="1" l="1"/>
  <c r="DX4338" i="1"/>
  <c r="DY4337" i="1" l="1"/>
  <c r="DZ4337" i="1" s="1"/>
  <c r="EA4338" i="1"/>
  <c r="DX4339" i="1"/>
  <c r="DW4340" i="1"/>
  <c r="DW4341" i="1" l="1"/>
  <c r="DX4340" i="1"/>
  <c r="EA4339" i="1"/>
  <c r="DY4339" i="1"/>
  <c r="DZ4339" i="1" s="1"/>
  <c r="DY4338" i="1"/>
  <c r="DZ4338" i="1" s="1"/>
  <c r="EA4340" i="1" l="1"/>
  <c r="DX4341" i="1"/>
  <c r="DW4342" i="1"/>
  <c r="DX4342" i="1" l="1"/>
  <c r="EA4342" i="1" s="1"/>
  <c r="DW4343" i="1"/>
  <c r="DY4341" i="1"/>
  <c r="DZ4341" i="1"/>
  <c r="EA4341" i="1"/>
  <c r="DY4340" i="1"/>
  <c r="DZ4340" i="1" s="1"/>
  <c r="DW4344" i="1" l="1"/>
  <c r="DX4343" i="1"/>
  <c r="DY4342" i="1" l="1"/>
  <c r="DZ4342" i="1" s="1"/>
  <c r="EA4343" i="1"/>
  <c r="DX4344" i="1"/>
  <c r="DW4345" i="1"/>
  <c r="DW4346" i="1" l="1"/>
  <c r="DX4345" i="1"/>
  <c r="EA4344" i="1"/>
  <c r="DY4344" i="1"/>
  <c r="DZ4344" i="1" s="1"/>
  <c r="DY4343" i="1"/>
  <c r="DZ4343" i="1" s="1"/>
  <c r="EA4345" i="1" l="1"/>
  <c r="DX4346" i="1"/>
  <c r="DW4347" i="1"/>
  <c r="DX4347" i="1" l="1"/>
  <c r="DW4348" i="1"/>
  <c r="DY4346" i="1"/>
  <c r="EA4346" i="1"/>
  <c r="DZ4346" i="1"/>
  <c r="DY4345" i="1"/>
  <c r="DZ4345" i="1" s="1"/>
  <c r="DX4348" i="1" l="1"/>
  <c r="DW4349" i="1"/>
  <c r="EA4347" i="1"/>
  <c r="DY4347" i="1"/>
  <c r="DZ4347" i="1" s="1"/>
  <c r="DX4349" i="1" l="1"/>
  <c r="DW4350" i="1"/>
  <c r="DY4348" i="1"/>
  <c r="DZ4348" i="1"/>
  <c r="EA4348" i="1"/>
  <c r="DW4351" i="1" l="1"/>
  <c r="DX4350" i="1"/>
  <c r="DY4349" i="1"/>
  <c r="DZ4349" i="1" s="1"/>
  <c r="EA4349" i="1"/>
  <c r="EA4350" i="1" l="1"/>
  <c r="DX4351" i="1"/>
  <c r="DW4352" i="1"/>
  <c r="DW4353" i="1" l="1"/>
  <c r="DX4352" i="1"/>
  <c r="EA4351" i="1"/>
  <c r="DY4351" i="1"/>
  <c r="DZ4351" i="1"/>
  <c r="DY4350" i="1"/>
  <c r="DZ4350" i="1" s="1"/>
  <c r="EA4352" i="1" l="1"/>
  <c r="DX4353" i="1"/>
  <c r="DW4354" i="1"/>
  <c r="DX4354" i="1" l="1"/>
  <c r="DW4355" i="1"/>
  <c r="DY4353" i="1"/>
  <c r="DZ4353" i="1"/>
  <c r="EA4353" i="1"/>
  <c r="DY4352" i="1"/>
  <c r="DZ4352" i="1" s="1"/>
  <c r="DW4356" i="1" l="1"/>
  <c r="DX4355" i="1"/>
  <c r="EA4354" i="1"/>
  <c r="DY4354" i="1"/>
  <c r="DZ4354" i="1" s="1"/>
  <c r="EA4355" i="1" l="1"/>
  <c r="DW4357" i="1"/>
  <c r="DX4356" i="1"/>
  <c r="DY4355" i="1" s="1"/>
  <c r="DZ4355" i="1" s="1"/>
  <c r="DW4358" i="1" l="1"/>
  <c r="DX4357" i="1"/>
  <c r="EA4357" i="1" s="1"/>
  <c r="EA4356" i="1"/>
  <c r="DY4356" i="1"/>
  <c r="DZ4356" i="1" s="1"/>
  <c r="DX4358" i="1" l="1"/>
  <c r="DW4359" i="1"/>
  <c r="DX4359" i="1" l="1"/>
  <c r="EA4359" i="1" s="1"/>
  <c r="DW4360" i="1"/>
  <c r="DY4357" i="1"/>
  <c r="DZ4357" i="1" s="1"/>
  <c r="DY4358" i="1"/>
  <c r="DZ4358" i="1"/>
  <c r="EA4358" i="1"/>
  <c r="DX4360" i="1" l="1"/>
  <c r="DW4361" i="1"/>
  <c r="DX4361" i="1" l="1"/>
  <c r="DW4362" i="1"/>
  <c r="DY4359" i="1"/>
  <c r="DZ4359" i="1" s="1"/>
  <c r="EA4360" i="1"/>
  <c r="DW4363" i="1" l="1"/>
  <c r="DX4362" i="1"/>
  <c r="DY4360" i="1"/>
  <c r="DZ4360" i="1" s="1"/>
  <c r="EA4361" i="1"/>
  <c r="DY4361" i="1"/>
  <c r="DZ4361" i="1" s="1"/>
  <c r="EA4362" i="1" l="1"/>
  <c r="DX4363" i="1"/>
  <c r="DW4364" i="1"/>
  <c r="DW4365" i="1" l="1"/>
  <c r="DX4364" i="1"/>
  <c r="EA4363" i="1"/>
  <c r="DY4363" i="1"/>
  <c r="DZ4363" i="1" s="1"/>
  <c r="DY4362" i="1"/>
  <c r="DZ4362" i="1" s="1"/>
  <c r="EA4364" i="1" l="1"/>
  <c r="DX4365" i="1"/>
  <c r="EA4365" i="1" s="1"/>
  <c r="DW4366" i="1"/>
  <c r="DX4366" i="1" l="1"/>
  <c r="DW4367" i="1"/>
  <c r="DY4364" i="1"/>
  <c r="DZ4364" i="1" s="1"/>
  <c r="DW4368" i="1" l="1"/>
  <c r="DX4367" i="1"/>
  <c r="DY4365" i="1"/>
  <c r="DZ4365" i="1" s="1"/>
  <c r="EA4366" i="1"/>
  <c r="DY4366" i="1"/>
  <c r="DZ4366" i="1" s="1"/>
  <c r="EA4367" i="1" l="1"/>
  <c r="DX4368" i="1"/>
  <c r="DW4369" i="1"/>
  <c r="DW4370" i="1" l="1"/>
  <c r="DX4369" i="1"/>
  <c r="EA4368" i="1"/>
  <c r="DY4368" i="1"/>
  <c r="DZ4368" i="1" s="1"/>
  <c r="DY4367" i="1"/>
  <c r="DZ4367" i="1" s="1"/>
  <c r="EA4369" i="1" l="1"/>
  <c r="DX4370" i="1"/>
  <c r="DW4371" i="1"/>
  <c r="DX4371" i="1" l="1"/>
  <c r="DW4372" i="1"/>
  <c r="EA4370" i="1"/>
  <c r="DY4370" i="1"/>
  <c r="DZ4370" i="1" s="1"/>
  <c r="DY4369" i="1"/>
  <c r="DZ4369" i="1" s="1"/>
  <c r="DX4372" i="1" l="1"/>
  <c r="EA4372" i="1" s="1"/>
  <c r="DW4373" i="1"/>
  <c r="EA4371" i="1"/>
  <c r="DY4371" i="1"/>
  <c r="DZ4371" i="1"/>
  <c r="DW4374" i="1" l="1"/>
  <c r="DX4373" i="1"/>
  <c r="DY4372" i="1" l="1"/>
  <c r="DZ4372" i="1" s="1"/>
  <c r="EA4373" i="1"/>
  <c r="DW4375" i="1"/>
  <c r="DX4374" i="1"/>
  <c r="EA4374" i="1" l="1"/>
  <c r="DX4375" i="1"/>
  <c r="DW4376" i="1"/>
  <c r="DY4373" i="1"/>
  <c r="DZ4373" i="1" s="1"/>
  <c r="DW4377" i="1" l="1"/>
  <c r="DX4376" i="1"/>
  <c r="EA4376" i="1" s="1"/>
  <c r="EA4375" i="1"/>
  <c r="DY4375" i="1"/>
  <c r="DZ4375" i="1" s="1"/>
  <c r="DY4374" i="1"/>
  <c r="DZ4374" i="1" s="1"/>
  <c r="DX4377" i="1" l="1"/>
  <c r="DW4378" i="1"/>
  <c r="DX4378" i="1" l="1"/>
  <c r="EA4378" i="1" s="1"/>
  <c r="DW4379" i="1"/>
  <c r="DY4376" i="1"/>
  <c r="DZ4376" i="1" s="1"/>
  <c r="DY4377" i="1"/>
  <c r="DZ4377" i="1"/>
  <c r="EA4377" i="1"/>
  <c r="DW4380" i="1" l="1"/>
  <c r="DX4379" i="1"/>
  <c r="DY4378" i="1" l="1"/>
  <c r="DZ4378" i="1" s="1"/>
  <c r="EA4379" i="1"/>
  <c r="DX4380" i="1"/>
  <c r="DW4381" i="1"/>
  <c r="DX4381" i="1" l="1"/>
  <c r="DW4382" i="1"/>
  <c r="EA4380" i="1"/>
  <c r="DY4380" i="1"/>
  <c r="DZ4380" i="1" s="1"/>
  <c r="DY4379" i="1"/>
  <c r="DZ4379" i="1" s="1"/>
  <c r="DX4382" i="1" l="1"/>
  <c r="EA4382" i="1" s="1"/>
  <c r="DW4383" i="1"/>
  <c r="EA4381" i="1"/>
  <c r="DY4381" i="1"/>
  <c r="DZ4381" i="1" s="1"/>
  <c r="DX4383" i="1" l="1"/>
  <c r="DW4384" i="1"/>
  <c r="DX4384" i="1" l="1"/>
  <c r="DW4385" i="1"/>
  <c r="DY4382" i="1"/>
  <c r="DZ4382" i="1" s="1"/>
  <c r="EA4383" i="1"/>
  <c r="DY4383" i="1"/>
  <c r="DZ4383" i="1" s="1"/>
  <c r="DX4385" i="1" l="1"/>
  <c r="DW4386" i="1"/>
  <c r="DY4384" i="1"/>
  <c r="DZ4384" i="1" s="1"/>
  <c r="EA4384" i="1"/>
  <c r="DW4387" i="1" l="1"/>
  <c r="DX4386" i="1"/>
  <c r="DY4385" i="1"/>
  <c r="DZ4385" i="1" s="1"/>
  <c r="EA4385" i="1"/>
  <c r="EA4386" i="1" l="1"/>
  <c r="DX4387" i="1"/>
  <c r="DW4388" i="1"/>
  <c r="DW4389" i="1" l="1"/>
  <c r="DX4388" i="1"/>
  <c r="EA4388" i="1" s="1"/>
  <c r="EA4387" i="1"/>
  <c r="DY4387" i="1"/>
  <c r="DZ4387" i="1"/>
  <c r="DY4386" i="1"/>
  <c r="DZ4386" i="1" s="1"/>
  <c r="DX4389" i="1" l="1"/>
  <c r="DW4390" i="1"/>
  <c r="DX4390" i="1" l="1"/>
  <c r="DW4391" i="1"/>
  <c r="DY4388" i="1"/>
  <c r="DZ4388" i="1" s="1"/>
  <c r="DY4389" i="1"/>
  <c r="DZ4389" i="1"/>
  <c r="EA4389" i="1"/>
  <c r="DW4392" i="1" l="1"/>
  <c r="DX4391" i="1"/>
  <c r="EA4390" i="1"/>
  <c r="DY4390" i="1"/>
  <c r="DZ4390" i="1" s="1"/>
  <c r="EA4391" i="1" l="1"/>
  <c r="DW4393" i="1"/>
  <c r="DX4392" i="1"/>
  <c r="EA4392" i="1" l="1"/>
  <c r="DW4394" i="1"/>
  <c r="DX4393" i="1"/>
  <c r="DY4391" i="1"/>
  <c r="DZ4391" i="1" s="1"/>
  <c r="EA4393" i="1" l="1"/>
  <c r="DX4394" i="1"/>
  <c r="DW4395" i="1"/>
  <c r="DY4392" i="1"/>
  <c r="DZ4392" i="1" s="1"/>
  <c r="DX4395" i="1" l="1"/>
  <c r="DW4396" i="1"/>
  <c r="EA4394" i="1"/>
  <c r="DY4394" i="1"/>
  <c r="DZ4394" i="1" s="1"/>
  <c r="DY4393" i="1"/>
  <c r="DZ4393" i="1" s="1"/>
  <c r="DX4396" i="1" l="1"/>
  <c r="DW4397" i="1"/>
  <c r="EA4395" i="1"/>
  <c r="DY4395" i="1"/>
  <c r="DZ4395" i="1" s="1"/>
  <c r="DX4397" i="1" l="1"/>
  <c r="EA4397" i="1" s="1"/>
  <c r="DW4398" i="1"/>
  <c r="DY4396" i="1"/>
  <c r="DZ4396" i="1"/>
  <c r="EA4396" i="1"/>
  <c r="DW4399" i="1" l="1"/>
  <c r="DX4398" i="1"/>
  <c r="DY4397" i="1" l="1"/>
  <c r="DZ4397" i="1" s="1"/>
  <c r="EA4398" i="1"/>
  <c r="DX4399" i="1"/>
  <c r="DW4400" i="1"/>
  <c r="DW4401" i="1" l="1"/>
  <c r="DX4400" i="1"/>
  <c r="DY4398" i="1"/>
  <c r="DZ4398" i="1" s="1"/>
  <c r="EA4399" i="1"/>
  <c r="DY4399" i="1"/>
  <c r="DZ4399" i="1"/>
  <c r="EA4400" i="1" l="1"/>
  <c r="DX4401" i="1"/>
  <c r="DW4402" i="1"/>
  <c r="DX4402" i="1" l="1"/>
  <c r="DW4403" i="1"/>
  <c r="EA4401" i="1"/>
  <c r="DY4401" i="1"/>
  <c r="DZ4401" i="1" s="1"/>
  <c r="DY4400" i="1"/>
  <c r="DZ4400" i="1" s="1"/>
  <c r="DW4404" i="1" l="1"/>
  <c r="DX4403" i="1"/>
  <c r="EA4403" i="1" s="1"/>
  <c r="EA4402" i="1"/>
  <c r="DY4402" i="1"/>
  <c r="DZ4402" i="1" s="1"/>
  <c r="DW4405" i="1" l="1"/>
  <c r="DX4404" i="1"/>
  <c r="DY4403" i="1" l="1"/>
  <c r="DZ4403" i="1" s="1"/>
  <c r="EA4404" i="1"/>
  <c r="DW4406" i="1"/>
  <c r="DX4405" i="1"/>
  <c r="DY4404" i="1" l="1"/>
  <c r="DZ4404" i="1" s="1"/>
  <c r="EA4405" i="1"/>
  <c r="DX4406" i="1"/>
  <c r="DW4407" i="1"/>
  <c r="DX4407" i="1" l="1"/>
  <c r="DW4408" i="1"/>
  <c r="DY4406" i="1"/>
  <c r="DZ4406" i="1"/>
  <c r="EA4406" i="1"/>
  <c r="DY4405" i="1"/>
  <c r="DZ4405" i="1" s="1"/>
  <c r="DX4408" i="1" l="1"/>
  <c r="EA4408" i="1" s="1"/>
  <c r="DW4409" i="1"/>
  <c r="EA4407" i="1"/>
  <c r="DY4407" i="1"/>
  <c r="DZ4407" i="1" s="1"/>
  <c r="DW4410" i="1" l="1"/>
  <c r="DX4409" i="1"/>
  <c r="DY4408" i="1" l="1"/>
  <c r="DZ4408" i="1" s="1"/>
  <c r="EA4409" i="1"/>
  <c r="DW4411" i="1"/>
  <c r="DX4410" i="1"/>
  <c r="EA4410" i="1" l="1"/>
  <c r="DX4411" i="1"/>
  <c r="DW4412" i="1"/>
  <c r="DY4409" i="1"/>
  <c r="DZ4409" i="1" s="1"/>
  <c r="DW4413" i="1" l="1"/>
  <c r="DX4412" i="1"/>
  <c r="EA4411" i="1"/>
  <c r="DY4411" i="1"/>
  <c r="DZ4411" i="1" s="1"/>
  <c r="DY4410" i="1"/>
  <c r="DZ4410" i="1" s="1"/>
  <c r="EA4412" i="1" l="1"/>
  <c r="DX4413" i="1"/>
  <c r="DW4414" i="1"/>
  <c r="DX4414" i="1" l="1"/>
  <c r="DW4415" i="1"/>
  <c r="EA4413" i="1"/>
  <c r="DY4413" i="1"/>
  <c r="DZ4413" i="1" s="1"/>
  <c r="DY4412" i="1"/>
  <c r="DZ4412" i="1" s="1"/>
  <c r="DW4416" i="1" l="1"/>
  <c r="DX4415" i="1"/>
  <c r="DY4414" i="1"/>
  <c r="DZ4414" i="1"/>
  <c r="EA4414" i="1"/>
  <c r="EA4415" i="1" l="1"/>
  <c r="DX4416" i="1"/>
  <c r="DW4417" i="1"/>
  <c r="DW4418" i="1" l="1"/>
  <c r="DX4417" i="1"/>
  <c r="EA4416" i="1"/>
  <c r="DY4416" i="1"/>
  <c r="DZ4416" i="1" s="1"/>
  <c r="DY4415" i="1"/>
  <c r="DZ4415" i="1" s="1"/>
  <c r="EA4417" i="1" l="1"/>
  <c r="DX4418" i="1"/>
  <c r="DW4419" i="1"/>
  <c r="DX4419" i="1" l="1"/>
  <c r="DW4420" i="1"/>
  <c r="EA4418" i="1"/>
  <c r="DY4418" i="1"/>
  <c r="DZ4418" i="1" s="1"/>
  <c r="DY4417" i="1"/>
  <c r="DZ4417" i="1" s="1"/>
  <c r="DX4420" i="1" l="1"/>
  <c r="DW4421" i="1"/>
  <c r="EA4419" i="1"/>
  <c r="DY4419" i="1"/>
  <c r="DZ4419" i="1"/>
  <c r="DX4421" i="1" l="1"/>
  <c r="EA4421" i="1" s="1"/>
  <c r="DW4422" i="1"/>
  <c r="DY4420" i="1"/>
  <c r="DZ4420" i="1"/>
  <c r="EA4420" i="1"/>
  <c r="DW4423" i="1" l="1"/>
  <c r="DX4422" i="1"/>
  <c r="DY4421" i="1" l="1"/>
  <c r="DZ4421" i="1" s="1"/>
  <c r="EA4422" i="1"/>
  <c r="DX4423" i="1"/>
  <c r="DW4424" i="1"/>
  <c r="DW4425" i="1" l="1"/>
  <c r="DX4424" i="1"/>
  <c r="EA4423" i="1"/>
  <c r="DY4423" i="1"/>
  <c r="DZ4423" i="1" s="1"/>
  <c r="DY4422" i="1"/>
  <c r="DZ4422" i="1" s="1"/>
  <c r="EA4424" i="1" l="1"/>
  <c r="DX4425" i="1"/>
  <c r="DW4426" i="1"/>
  <c r="DX4426" i="1" l="1"/>
  <c r="DW4427" i="1"/>
  <c r="DY4425" i="1"/>
  <c r="DZ4425" i="1"/>
  <c r="EA4425" i="1"/>
  <c r="DY4424" i="1"/>
  <c r="DZ4424" i="1" s="1"/>
  <c r="DW4428" i="1" l="1"/>
  <c r="DX4427" i="1"/>
  <c r="DY4426" i="1"/>
  <c r="DZ4426" i="1"/>
  <c r="EA4426" i="1"/>
  <c r="EA4427" i="1" l="1"/>
  <c r="DX4428" i="1"/>
  <c r="DW4429" i="1"/>
  <c r="DW4430" i="1" l="1"/>
  <c r="DX4429" i="1"/>
  <c r="EA4428" i="1"/>
  <c r="DY4428" i="1"/>
  <c r="DZ4428" i="1" s="1"/>
  <c r="DY4427" i="1"/>
  <c r="DZ4427" i="1" s="1"/>
  <c r="EA4429" i="1" l="1"/>
  <c r="DX4430" i="1"/>
  <c r="DW4431" i="1"/>
  <c r="DX4431" i="1" l="1"/>
  <c r="DW4432" i="1"/>
  <c r="DY4430" i="1"/>
  <c r="DZ4430" i="1"/>
  <c r="EA4430" i="1"/>
  <c r="DY4429" i="1"/>
  <c r="DZ4429" i="1" s="1"/>
  <c r="DX4432" i="1" l="1"/>
  <c r="DW4433" i="1"/>
  <c r="EA4431" i="1"/>
  <c r="DY4431" i="1"/>
  <c r="DZ4431" i="1" s="1"/>
  <c r="DX4433" i="1" l="1"/>
  <c r="DW4434" i="1"/>
  <c r="DY4432" i="1"/>
  <c r="DZ4432" i="1"/>
  <c r="EA4432" i="1"/>
  <c r="DW4435" i="1" l="1"/>
  <c r="DX4434" i="1"/>
  <c r="DY4433" i="1"/>
  <c r="DZ4433" i="1"/>
  <c r="EA4433" i="1"/>
  <c r="EA4434" i="1" l="1"/>
  <c r="DX4435" i="1"/>
  <c r="DW4436" i="1"/>
  <c r="DW4437" i="1" l="1"/>
  <c r="DX4436" i="1"/>
  <c r="EA4435" i="1"/>
  <c r="DY4435" i="1"/>
  <c r="DZ4435" i="1" s="1"/>
  <c r="DY4434" i="1"/>
  <c r="DZ4434" i="1" s="1"/>
  <c r="EA4436" i="1" l="1"/>
  <c r="DX4437" i="1"/>
  <c r="DW4438" i="1"/>
  <c r="DX4438" i="1" l="1"/>
  <c r="DW4439" i="1"/>
  <c r="DY4437" i="1"/>
  <c r="DZ4437" i="1"/>
  <c r="EA4437" i="1"/>
  <c r="DY4436" i="1"/>
  <c r="DZ4436" i="1" s="1"/>
  <c r="DW4440" i="1" l="1"/>
  <c r="DX4439" i="1"/>
  <c r="EA4438" i="1"/>
  <c r="DY4438" i="1"/>
  <c r="DZ4438" i="1" s="1"/>
  <c r="EA4439" i="1" l="1"/>
  <c r="DX4440" i="1"/>
  <c r="DW4441" i="1"/>
  <c r="DW4442" i="1" l="1"/>
  <c r="DX4441" i="1"/>
  <c r="EA4441" i="1" s="1"/>
  <c r="EA4440" i="1"/>
  <c r="DY4440" i="1"/>
  <c r="DZ4440" i="1" s="1"/>
  <c r="DY4439" i="1"/>
  <c r="DZ4439" i="1" s="1"/>
  <c r="DX4442" i="1" l="1"/>
  <c r="DW4443" i="1"/>
  <c r="DX4443" i="1" l="1"/>
  <c r="DW4444" i="1"/>
  <c r="DY4441" i="1"/>
  <c r="DZ4441" i="1" s="1"/>
  <c r="DY4442" i="1"/>
  <c r="DZ4442" i="1"/>
  <c r="EA4442" i="1"/>
  <c r="DX4444" i="1" l="1"/>
  <c r="DW4445" i="1"/>
  <c r="EA4443" i="1"/>
  <c r="DY4443" i="1"/>
  <c r="DZ4443" i="1"/>
  <c r="DW4446" i="1" l="1"/>
  <c r="DX4445" i="1"/>
  <c r="DY4444" i="1"/>
  <c r="DZ4444" i="1"/>
  <c r="EA4444" i="1"/>
  <c r="EA4445" i="1" l="1"/>
  <c r="DW4447" i="1"/>
  <c r="DX4446" i="1"/>
  <c r="EA4446" i="1" l="1"/>
  <c r="DX4447" i="1"/>
  <c r="EA4447" i="1" s="1"/>
  <c r="DW4448" i="1"/>
  <c r="DY4445" i="1"/>
  <c r="DZ4445" i="1" s="1"/>
  <c r="DW4449" i="1" l="1"/>
  <c r="DX4448" i="1"/>
  <c r="DY4446" i="1"/>
  <c r="DZ4446" i="1" s="1"/>
  <c r="DY4447" i="1" l="1"/>
  <c r="DZ4447" i="1" s="1"/>
  <c r="EA4448" i="1"/>
  <c r="DX4449" i="1"/>
  <c r="DW4450" i="1"/>
  <c r="DX4450" i="1" l="1"/>
  <c r="DW4451" i="1"/>
  <c r="DY4449" i="1"/>
  <c r="DZ4449" i="1"/>
  <c r="EA4449" i="1"/>
  <c r="DY4448" i="1"/>
  <c r="DZ4448" i="1" s="1"/>
  <c r="DW4452" i="1" l="1"/>
  <c r="DX4451" i="1"/>
  <c r="EA4450" i="1"/>
  <c r="DY4450" i="1"/>
  <c r="DZ4450" i="1" s="1"/>
  <c r="EA4451" i="1" l="1"/>
  <c r="DW4453" i="1"/>
  <c r="DX4452" i="1"/>
  <c r="EA4452" i="1" l="1"/>
  <c r="DW4454" i="1"/>
  <c r="DX4453" i="1"/>
  <c r="DY4451" i="1"/>
  <c r="DZ4451" i="1" s="1"/>
  <c r="EA4453" i="1" l="1"/>
  <c r="DX4454" i="1"/>
  <c r="DW4455" i="1"/>
  <c r="DY4452" i="1"/>
  <c r="DZ4452" i="1" s="1"/>
  <c r="EA4454" i="1" l="1"/>
  <c r="DX4455" i="1"/>
  <c r="DW4456" i="1"/>
  <c r="DY4453" i="1"/>
  <c r="DZ4453" i="1" s="1"/>
  <c r="DX4456" i="1" l="1"/>
  <c r="EA4456" i="1" s="1"/>
  <c r="DW4457" i="1"/>
  <c r="EA4455" i="1"/>
  <c r="DY4455" i="1"/>
  <c r="DZ4455" i="1"/>
  <c r="DY4454" i="1"/>
  <c r="DZ4454" i="1" s="1"/>
  <c r="DW4458" i="1" l="1"/>
  <c r="DX4457" i="1"/>
  <c r="DY4456" i="1" l="1"/>
  <c r="DZ4456" i="1" s="1"/>
  <c r="EA4457" i="1"/>
  <c r="DW4459" i="1"/>
  <c r="DX4458" i="1"/>
  <c r="EA4458" i="1" l="1"/>
  <c r="DX4459" i="1"/>
  <c r="DW4460" i="1"/>
  <c r="DY4457" i="1"/>
  <c r="DZ4457" i="1" s="1"/>
  <c r="DW4461" i="1" l="1"/>
  <c r="DX4460" i="1"/>
  <c r="EA4459" i="1"/>
  <c r="DY4459" i="1"/>
  <c r="DZ4459" i="1" s="1"/>
  <c r="DY4458" i="1"/>
  <c r="DZ4458" i="1" s="1"/>
  <c r="EA4460" i="1" l="1"/>
  <c r="DX4461" i="1"/>
  <c r="EA4461" i="1" s="1"/>
  <c r="DW4462" i="1"/>
  <c r="DX4462" i="1" l="1"/>
  <c r="DW4463" i="1"/>
  <c r="DY4460" i="1"/>
  <c r="DZ4460" i="1" s="1"/>
  <c r="DW4464" i="1" l="1"/>
  <c r="DX4463" i="1"/>
  <c r="DY4461" i="1"/>
  <c r="DZ4461" i="1" s="1"/>
  <c r="EA4462" i="1"/>
  <c r="DY4462" i="1" l="1"/>
  <c r="DZ4462" i="1" s="1"/>
  <c r="EA4463" i="1"/>
  <c r="DW4465" i="1"/>
  <c r="DX4464" i="1"/>
  <c r="EA4464" i="1" l="1"/>
  <c r="DW4466" i="1"/>
  <c r="DX4465" i="1"/>
  <c r="DY4463" i="1"/>
  <c r="DZ4463" i="1" s="1"/>
  <c r="EA4465" i="1" l="1"/>
  <c r="DX4466" i="1"/>
  <c r="DW4467" i="1"/>
  <c r="DY4464" i="1"/>
  <c r="DZ4464" i="1" s="1"/>
  <c r="DX4467" i="1" l="1"/>
  <c r="DW4468" i="1"/>
  <c r="DY4466" i="1"/>
  <c r="DZ4466" i="1"/>
  <c r="EA4466" i="1"/>
  <c r="DY4465" i="1"/>
  <c r="DZ4465" i="1" s="1"/>
  <c r="DX4468" i="1" l="1"/>
  <c r="DW4469" i="1"/>
  <c r="EA4467" i="1"/>
  <c r="DY4467" i="1"/>
  <c r="DZ4467" i="1" s="1"/>
  <c r="DX4469" i="1" l="1"/>
  <c r="DW4470" i="1"/>
  <c r="DY4468" i="1"/>
  <c r="DZ4468" i="1"/>
  <c r="EA4468" i="1"/>
  <c r="DW4471" i="1" l="1"/>
  <c r="DX4470" i="1"/>
  <c r="EA4469" i="1"/>
  <c r="DY4469" i="1"/>
  <c r="DZ4469" i="1" s="1"/>
  <c r="EA4470" i="1" l="1"/>
  <c r="DX4471" i="1"/>
  <c r="DW4472" i="1"/>
  <c r="DW4473" i="1" l="1"/>
  <c r="DX4472" i="1"/>
  <c r="EA4471" i="1"/>
  <c r="DY4471" i="1"/>
  <c r="DZ4471" i="1" s="1"/>
  <c r="DY4470" i="1"/>
  <c r="DZ4470" i="1" s="1"/>
  <c r="EA4472" i="1" l="1"/>
  <c r="DX4473" i="1"/>
  <c r="EA4473" i="1" s="1"/>
  <c r="DW4474" i="1"/>
  <c r="DX4474" i="1" l="1"/>
  <c r="DW4475" i="1"/>
  <c r="DY4472" i="1"/>
  <c r="DZ4472" i="1" s="1"/>
  <c r="DW4476" i="1" l="1"/>
  <c r="DX4475" i="1"/>
  <c r="DY4473" i="1"/>
  <c r="DZ4473" i="1" s="1"/>
  <c r="EA4474" i="1"/>
  <c r="DY4474" i="1" l="1"/>
  <c r="DZ4474" i="1" s="1"/>
  <c r="EA4475" i="1"/>
  <c r="DX4476" i="1"/>
  <c r="DW4477" i="1"/>
  <c r="DW4478" i="1" l="1"/>
  <c r="DX4477" i="1"/>
  <c r="EA4476" i="1"/>
  <c r="DY4476" i="1"/>
  <c r="DZ4476" i="1" s="1"/>
  <c r="DY4475" i="1"/>
  <c r="DZ4475" i="1" s="1"/>
  <c r="EA4477" i="1" l="1"/>
  <c r="DX4478" i="1"/>
  <c r="DW4479" i="1"/>
  <c r="DX4479" i="1" l="1"/>
  <c r="DW4480" i="1"/>
  <c r="DY4478" i="1"/>
  <c r="EA4478" i="1"/>
  <c r="DZ4478" i="1"/>
  <c r="DY4477" i="1"/>
  <c r="DZ4477" i="1" s="1"/>
  <c r="DX4480" i="1" l="1"/>
  <c r="DW4481" i="1"/>
  <c r="EA4479" i="1"/>
  <c r="DY4479" i="1"/>
  <c r="DZ4479" i="1"/>
  <c r="DX4481" i="1" l="1"/>
  <c r="EA4481" i="1" s="1"/>
  <c r="DW4482" i="1"/>
  <c r="DY4480" i="1"/>
  <c r="DZ4480" i="1"/>
  <c r="EA4480" i="1"/>
  <c r="DW4483" i="1" l="1"/>
  <c r="DX4482" i="1"/>
  <c r="DY4481" i="1" l="1"/>
  <c r="DZ4481" i="1" s="1"/>
  <c r="EA4482" i="1"/>
  <c r="DX4483" i="1"/>
  <c r="DW4484" i="1"/>
  <c r="DW4485" i="1" l="1"/>
  <c r="DX4484" i="1"/>
  <c r="EA4483" i="1"/>
  <c r="DY4483" i="1"/>
  <c r="DZ4483" i="1" s="1"/>
  <c r="DY4482" i="1"/>
  <c r="DZ4482" i="1" s="1"/>
  <c r="EA4484" i="1" l="1"/>
  <c r="DX4485" i="1"/>
  <c r="DW4486" i="1"/>
  <c r="DX4486" i="1" l="1"/>
  <c r="DW4487" i="1"/>
  <c r="DY4485" i="1"/>
  <c r="DZ4485" i="1" s="1"/>
  <c r="EA4485" i="1"/>
  <c r="DY4484" i="1"/>
  <c r="DZ4484" i="1" s="1"/>
  <c r="DW4488" i="1" l="1"/>
  <c r="DX4487" i="1"/>
  <c r="DY4486" i="1" s="1"/>
  <c r="DZ4486" i="1" s="1"/>
  <c r="EA4486" i="1"/>
  <c r="EA4487" i="1" l="1"/>
  <c r="DX4488" i="1"/>
  <c r="DW4489" i="1"/>
  <c r="DW4490" i="1" l="1"/>
  <c r="DX4489" i="1"/>
  <c r="EA4488" i="1"/>
  <c r="DY4488" i="1"/>
  <c r="DZ4488" i="1" s="1"/>
  <c r="DY4487" i="1"/>
  <c r="DZ4487" i="1" s="1"/>
  <c r="EA4489" i="1" l="1"/>
  <c r="DX4490" i="1"/>
  <c r="EA4490" i="1" s="1"/>
  <c r="DW4491" i="1"/>
  <c r="DX4491" i="1" l="1"/>
  <c r="DW4492" i="1"/>
  <c r="DY4489" i="1"/>
  <c r="DZ4489" i="1" s="1"/>
  <c r="DX4492" i="1" l="1"/>
  <c r="DW4493" i="1"/>
  <c r="DY4490" i="1"/>
  <c r="DZ4490" i="1" s="1"/>
  <c r="EA4491" i="1"/>
  <c r="DY4491" i="1"/>
  <c r="DZ4491" i="1"/>
  <c r="DX4493" i="1" l="1"/>
  <c r="DW4494" i="1"/>
  <c r="DY4492" i="1"/>
  <c r="DZ4492" i="1"/>
  <c r="EA4492" i="1"/>
  <c r="DW4495" i="1" l="1"/>
  <c r="DX4494" i="1"/>
  <c r="DY4493" i="1" s="1"/>
  <c r="DZ4493" i="1" s="1"/>
  <c r="EA4493" i="1"/>
  <c r="EA4494" i="1" l="1"/>
  <c r="DX4495" i="1"/>
  <c r="DW4496" i="1"/>
  <c r="DW4497" i="1" l="1"/>
  <c r="DX4496" i="1"/>
  <c r="EA4495" i="1"/>
  <c r="DY4495" i="1"/>
  <c r="DZ4495" i="1"/>
  <c r="DY4494" i="1"/>
  <c r="DZ4494" i="1" s="1"/>
  <c r="EA4496" i="1" l="1"/>
  <c r="DX4497" i="1"/>
  <c r="DW4498" i="1"/>
  <c r="DX4498" i="1" l="1"/>
  <c r="DW4499" i="1"/>
  <c r="DY4497" i="1"/>
  <c r="DZ4497" i="1"/>
  <c r="EA4497" i="1"/>
  <c r="DY4496" i="1"/>
  <c r="DZ4496" i="1" s="1"/>
  <c r="DX4499" i="1" l="1"/>
  <c r="DW4500" i="1"/>
  <c r="DY4498" i="1"/>
  <c r="DZ4498" i="1"/>
  <c r="EA4498" i="1"/>
  <c r="DX4500" i="1" l="1"/>
  <c r="DW4501" i="1"/>
  <c r="DY4499" i="1"/>
  <c r="DZ4499" i="1"/>
  <c r="EA4499" i="1"/>
  <c r="DW4502" i="1" l="1"/>
  <c r="DX4501" i="1"/>
  <c r="EA4500" i="1"/>
  <c r="DY4500" i="1"/>
  <c r="DZ4500" i="1" s="1"/>
  <c r="EA4501" i="1" l="1"/>
  <c r="DX4502" i="1"/>
  <c r="DW4503" i="1"/>
  <c r="DX4503" i="1" l="1"/>
  <c r="DW4504" i="1"/>
  <c r="EA4502" i="1"/>
  <c r="DY4502" i="1"/>
  <c r="DZ4502" i="1" s="1"/>
  <c r="DY4501" i="1"/>
  <c r="DZ4501" i="1" s="1"/>
  <c r="DX4504" i="1" l="1"/>
  <c r="DW4505" i="1"/>
  <c r="EA4503" i="1"/>
  <c r="DY4503" i="1"/>
  <c r="DZ4503" i="1" s="1"/>
  <c r="DX4505" i="1" l="1"/>
  <c r="DY4504" i="1" s="1"/>
  <c r="DZ4504" i="1" s="1"/>
  <c r="DW4506" i="1"/>
  <c r="EA4504" i="1"/>
  <c r="DW4507" i="1" l="1"/>
  <c r="DX4506" i="1"/>
  <c r="DY4505" i="1" s="1"/>
  <c r="DZ4505" i="1" s="1"/>
  <c r="EA4505" i="1"/>
  <c r="EA4506" i="1" l="1"/>
  <c r="DX4507" i="1"/>
  <c r="DW4508" i="1"/>
  <c r="DW4509" i="1" l="1"/>
  <c r="DX4508" i="1"/>
  <c r="EA4507" i="1"/>
  <c r="DY4507" i="1"/>
  <c r="DZ4507" i="1" s="1"/>
  <c r="DY4506" i="1"/>
  <c r="DZ4506" i="1" s="1"/>
  <c r="EA4508" i="1" l="1"/>
  <c r="DX4509" i="1"/>
  <c r="DW4510" i="1"/>
  <c r="DW4511" i="1" l="1"/>
  <c r="DX4510" i="1"/>
  <c r="DY4509" i="1" s="1"/>
  <c r="DZ4509" i="1" s="1"/>
  <c r="EA4509" i="1"/>
  <c r="DY4508" i="1"/>
  <c r="DZ4508" i="1" s="1"/>
  <c r="EA4510" i="1" l="1"/>
  <c r="DX4511" i="1"/>
  <c r="DW4512" i="1"/>
  <c r="DX4512" i="1" l="1"/>
  <c r="DW4513" i="1"/>
  <c r="DY4511" i="1"/>
  <c r="DZ4511" i="1"/>
  <c r="EA4511" i="1"/>
  <c r="DY4510" i="1"/>
  <c r="DZ4510" i="1" s="1"/>
  <c r="DW4514" i="1" l="1"/>
  <c r="DX4513" i="1"/>
  <c r="DY4512" i="1" s="1"/>
  <c r="DZ4512" i="1" s="1"/>
  <c r="EA4512" i="1"/>
  <c r="EA4513" i="1" l="1"/>
  <c r="DX4514" i="1"/>
  <c r="DW4515" i="1"/>
  <c r="DW4516" i="1" l="1"/>
  <c r="DX4515" i="1"/>
  <c r="DY4514" i="1" s="1"/>
  <c r="DZ4514" i="1" s="1"/>
  <c r="EA4514" i="1"/>
  <c r="DY4513" i="1"/>
  <c r="DZ4513" i="1" s="1"/>
  <c r="EA4515" i="1" l="1"/>
  <c r="DW4517" i="1"/>
  <c r="DX4516" i="1"/>
  <c r="EA4516" i="1" l="1"/>
  <c r="DX4517" i="1"/>
  <c r="DW4518" i="1"/>
  <c r="DY4515" i="1"/>
  <c r="DZ4515" i="1" s="1"/>
  <c r="DW4519" i="1" l="1"/>
  <c r="DX4518" i="1"/>
  <c r="DY4517" i="1" s="1"/>
  <c r="DZ4517" i="1" s="1"/>
  <c r="EA4517" i="1"/>
  <c r="DY4516" i="1"/>
  <c r="DZ4516" i="1" s="1"/>
  <c r="EA4518" i="1" l="1"/>
  <c r="DX4519" i="1"/>
  <c r="DW4520" i="1"/>
  <c r="DX4520" i="1" l="1"/>
  <c r="DW4521" i="1"/>
  <c r="DY4519" i="1"/>
  <c r="DZ4519" i="1"/>
  <c r="EA4519" i="1"/>
  <c r="DY4518" i="1"/>
  <c r="DZ4518" i="1" s="1"/>
  <c r="DW4522" i="1" l="1"/>
  <c r="DX4521" i="1"/>
  <c r="EA4520" i="1"/>
  <c r="DY4520" i="1"/>
  <c r="DZ4520" i="1"/>
  <c r="EA4521" i="1" l="1"/>
  <c r="DX4522" i="1"/>
  <c r="DW4523" i="1"/>
  <c r="DX4523" i="1" l="1"/>
  <c r="DW4524" i="1"/>
  <c r="DY4522" i="1"/>
  <c r="DZ4522" i="1"/>
  <c r="EA4522" i="1"/>
  <c r="DY4521" i="1"/>
  <c r="DZ4521" i="1" s="1"/>
  <c r="DX4524" i="1" l="1"/>
  <c r="DW4525" i="1"/>
  <c r="EA4523" i="1"/>
  <c r="DY4523" i="1"/>
  <c r="DZ4523" i="1" s="1"/>
  <c r="DX4525" i="1" l="1"/>
  <c r="DW4526" i="1"/>
  <c r="DY4524" i="1"/>
  <c r="DZ4524" i="1"/>
  <c r="EA4524" i="1"/>
  <c r="DW4527" i="1" l="1"/>
  <c r="DX4526" i="1"/>
  <c r="DY4525" i="1"/>
  <c r="DZ4525" i="1" s="1"/>
  <c r="EA4525" i="1"/>
  <c r="EA4526" i="1" l="1"/>
  <c r="DW4528" i="1"/>
  <c r="DX4527" i="1"/>
  <c r="EA4527" i="1" l="1"/>
  <c r="DX4528" i="1"/>
  <c r="DW4529" i="1"/>
  <c r="DY4526" i="1"/>
  <c r="DZ4526" i="1" s="1"/>
  <c r="DW4530" i="1" l="1"/>
  <c r="DX4529" i="1"/>
  <c r="EA4528" i="1"/>
  <c r="DY4528" i="1"/>
  <c r="DZ4528" i="1"/>
  <c r="DY4527" i="1"/>
  <c r="DZ4527" i="1" s="1"/>
  <c r="EA4529" i="1" l="1"/>
  <c r="DX4530" i="1"/>
  <c r="DW4531" i="1"/>
  <c r="DW4532" i="1" l="1"/>
  <c r="DX4531" i="1"/>
  <c r="DY4530" i="1" s="1"/>
  <c r="DZ4530" i="1" s="1"/>
  <c r="EA4530" i="1"/>
  <c r="DY4529" i="1"/>
  <c r="DZ4529" i="1" s="1"/>
  <c r="EA4531" i="1" l="1"/>
  <c r="DX4532" i="1"/>
  <c r="DW4533" i="1"/>
  <c r="EA4532" i="1" l="1"/>
  <c r="DX4533" i="1"/>
  <c r="DW4534" i="1"/>
  <c r="DY4531" i="1"/>
  <c r="DZ4531" i="1" s="1"/>
  <c r="DW4535" i="1" l="1"/>
  <c r="DX4534" i="1"/>
  <c r="DY4533" i="1"/>
  <c r="DZ4533" i="1"/>
  <c r="EA4533" i="1"/>
  <c r="DY4532" i="1"/>
  <c r="DZ4532" i="1" s="1"/>
  <c r="EA4534" i="1" l="1"/>
  <c r="DX4535" i="1"/>
  <c r="DW4536" i="1"/>
  <c r="DX4536" i="1" l="1"/>
  <c r="DW4537" i="1"/>
  <c r="DY4535" i="1"/>
  <c r="DZ4535" i="1"/>
  <c r="EA4535" i="1"/>
  <c r="DY4534" i="1"/>
  <c r="DZ4534" i="1" s="1"/>
  <c r="DX4537" i="1" l="1"/>
  <c r="DY4536" i="1" s="1"/>
  <c r="DZ4536" i="1" s="1"/>
  <c r="DW4538" i="1"/>
  <c r="EA4536" i="1"/>
  <c r="DX4538" i="1" l="1"/>
  <c r="DW4539" i="1"/>
  <c r="DY4537" i="1"/>
  <c r="DZ4537" i="1" s="1"/>
  <c r="EA4537" i="1"/>
  <c r="DW4540" i="1" l="1"/>
  <c r="DX4539" i="1"/>
  <c r="DY4538" i="1"/>
  <c r="DZ4538" i="1"/>
  <c r="EA4538" i="1"/>
  <c r="EA4539" i="1" l="1"/>
  <c r="DX4540" i="1"/>
  <c r="DW4541" i="1"/>
  <c r="DX4541" i="1" l="1"/>
  <c r="DW4542" i="1"/>
  <c r="DY4540" i="1"/>
  <c r="DZ4540" i="1"/>
  <c r="EA4540" i="1"/>
  <c r="DY4539" i="1"/>
  <c r="DZ4539" i="1" s="1"/>
  <c r="DW4543" i="1" l="1"/>
  <c r="DX4542" i="1"/>
  <c r="EA4541" i="1"/>
  <c r="DY4541" i="1"/>
  <c r="DZ4541" i="1"/>
  <c r="EA4542" i="1" l="1"/>
  <c r="DX4543" i="1"/>
  <c r="DW4544" i="1"/>
  <c r="DW4545" i="1" l="1"/>
  <c r="DX4544" i="1"/>
  <c r="DY4543" i="1"/>
  <c r="DZ4543" i="1"/>
  <c r="EA4543" i="1"/>
  <c r="DY4542" i="1"/>
  <c r="DZ4542" i="1" s="1"/>
  <c r="EA4544" i="1" l="1"/>
  <c r="DX4545" i="1"/>
  <c r="DW4546" i="1"/>
  <c r="DX4546" i="1" l="1"/>
  <c r="DW4547" i="1"/>
  <c r="DY4545" i="1"/>
  <c r="DZ4545" i="1"/>
  <c r="EA4545" i="1"/>
  <c r="DY4544" i="1"/>
  <c r="DZ4544" i="1" s="1"/>
  <c r="DX4547" i="1" l="1"/>
  <c r="DW4548" i="1"/>
  <c r="DY4546" i="1"/>
  <c r="DZ4546" i="1"/>
  <c r="EA4546" i="1"/>
  <c r="DX4548" i="1" l="1"/>
  <c r="DW4549" i="1"/>
  <c r="EA4547" i="1"/>
  <c r="DY4547" i="1"/>
  <c r="DZ4547" i="1"/>
  <c r="DW4550" i="1" l="1"/>
  <c r="DX4549" i="1"/>
  <c r="DY4548" i="1"/>
  <c r="DZ4548" i="1"/>
  <c r="EA4548" i="1"/>
  <c r="EA4549" i="1" l="1"/>
  <c r="DW4551" i="1"/>
  <c r="DX4550" i="1"/>
  <c r="EA4550" i="1" l="1"/>
  <c r="DW4552" i="1"/>
  <c r="DX4551" i="1"/>
  <c r="DY4549" i="1"/>
  <c r="DZ4549" i="1" s="1"/>
  <c r="EA4551" i="1" l="1"/>
  <c r="DW4553" i="1"/>
  <c r="DX4552" i="1"/>
  <c r="DY4550" i="1"/>
  <c r="DZ4550" i="1" s="1"/>
  <c r="EA4552" i="1" l="1"/>
  <c r="DX4553" i="1"/>
  <c r="DW4554" i="1"/>
  <c r="DY4551" i="1"/>
  <c r="DZ4551" i="1" s="1"/>
  <c r="DX4554" i="1" l="1"/>
  <c r="DY4553" i="1" s="1"/>
  <c r="DZ4553" i="1" s="1"/>
  <c r="DW4555" i="1"/>
  <c r="EA4553" i="1"/>
  <c r="DY4552" i="1"/>
  <c r="DZ4552" i="1" s="1"/>
  <c r="DW4556" i="1" l="1"/>
  <c r="DX4555" i="1"/>
  <c r="DY4554" i="1"/>
  <c r="EA4554" i="1"/>
  <c r="DZ4554" i="1"/>
  <c r="EA4555" i="1" l="1"/>
  <c r="DX4556" i="1"/>
  <c r="DW4557" i="1"/>
  <c r="DX4557" i="1" l="1"/>
  <c r="DW4558" i="1"/>
  <c r="EA4556" i="1"/>
  <c r="DY4556" i="1"/>
  <c r="DZ4556" i="1"/>
  <c r="DY4555" i="1"/>
  <c r="DZ4555" i="1" s="1"/>
  <c r="DX4558" i="1" l="1"/>
  <c r="DW4559" i="1"/>
  <c r="EA4557" i="1"/>
  <c r="DY4557" i="1"/>
  <c r="DZ4557" i="1" s="1"/>
  <c r="DW4560" i="1" l="1"/>
  <c r="DX4559" i="1"/>
  <c r="DY4558" i="1"/>
  <c r="DZ4558" i="1"/>
  <c r="EA4558" i="1"/>
  <c r="EA4559" i="1" l="1"/>
  <c r="DW4561" i="1"/>
  <c r="DX4560" i="1"/>
  <c r="EA4560" i="1" l="1"/>
  <c r="DX4561" i="1"/>
  <c r="DW4562" i="1"/>
  <c r="DY4559" i="1"/>
  <c r="DZ4559" i="1" s="1"/>
  <c r="DX4562" i="1" l="1"/>
  <c r="DW4563" i="1"/>
  <c r="DY4561" i="1"/>
  <c r="DZ4561" i="1" s="1"/>
  <c r="EA4561" i="1"/>
  <c r="DY4560" i="1"/>
  <c r="DZ4560" i="1" s="1"/>
  <c r="DW4564" i="1" l="1"/>
  <c r="DX4563" i="1"/>
  <c r="EA4562" i="1"/>
  <c r="DY4562" i="1"/>
  <c r="DZ4562" i="1"/>
  <c r="EA4563" i="1" l="1"/>
  <c r="DX4564" i="1"/>
  <c r="DW4565" i="1"/>
  <c r="DW4566" i="1" l="1"/>
  <c r="DX4565" i="1"/>
  <c r="DY4564" i="1"/>
  <c r="DZ4564" i="1"/>
  <c r="EA4564" i="1"/>
  <c r="DY4563" i="1"/>
  <c r="DZ4563" i="1" s="1"/>
  <c r="EA4565" i="1" l="1"/>
  <c r="DX4566" i="1"/>
  <c r="DW4567" i="1"/>
  <c r="DX4567" i="1" l="1"/>
  <c r="DW4568" i="1"/>
  <c r="DY4566" i="1"/>
  <c r="DZ4566" i="1"/>
  <c r="EA4566" i="1"/>
  <c r="DY4565" i="1"/>
  <c r="DZ4565" i="1" s="1"/>
  <c r="DW4569" i="1" l="1"/>
  <c r="DX4568" i="1"/>
  <c r="DY4567" i="1"/>
  <c r="DZ4567" i="1"/>
  <c r="EA4567" i="1"/>
  <c r="EA4568" i="1" l="1"/>
  <c r="DX4569" i="1"/>
  <c r="DW4570" i="1"/>
  <c r="DX4570" i="1" l="1"/>
  <c r="DW4571" i="1"/>
  <c r="DY4569" i="1"/>
  <c r="DZ4569" i="1"/>
  <c r="EA4569" i="1"/>
  <c r="DY4568" i="1"/>
  <c r="DZ4568" i="1" s="1"/>
  <c r="DX4571" i="1" l="1"/>
  <c r="DW4572" i="1"/>
  <c r="EA4570" i="1"/>
  <c r="DY4570" i="1"/>
  <c r="DZ4570" i="1" s="1"/>
  <c r="DX4572" i="1" l="1"/>
  <c r="DW4573" i="1"/>
  <c r="DY4571" i="1"/>
  <c r="DZ4571" i="1"/>
  <c r="EA4571" i="1"/>
  <c r="DW4574" i="1" l="1"/>
  <c r="DX4573" i="1"/>
  <c r="DY4572" i="1"/>
  <c r="DZ4572" i="1"/>
  <c r="EA4572" i="1"/>
  <c r="EA4573" i="1" l="1"/>
  <c r="DX4574" i="1"/>
  <c r="DW4575" i="1"/>
  <c r="DW4576" i="1" l="1"/>
  <c r="DX4575" i="1"/>
  <c r="DY4574" i="1"/>
  <c r="DZ4574" i="1"/>
  <c r="EA4574" i="1"/>
  <c r="DY4573" i="1"/>
  <c r="DZ4573" i="1" s="1"/>
  <c r="EA4575" i="1" l="1"/>
  <c r="DW4577" i="1"/>
  <c r="DX4576" i="1"/>
  <c r="EA4576" i="1" l="1"/>
  <c r="DX4577" i="1"/>
  <c r="DW4578" i="1"/>
  <c r="DY4575" i="1"/>
  <c r="DZ4575" i="1" s="1"/>
  <c r="DW4579" i="1" l="1"/>
  <c r="DX4578" i="1"/>
  <c r="DY4577" i="1"/>
  <c r="DZ4577" i="1"/>
  <c r="EA4577" i="1"/>
  <c r="DY4576" i="1"/>
  <c r="DZ4576" i="1" s="1"/>
  <c r="EA4578" i="1" l="1"/>
  <c r="DX4579" i="1"/>
  <c r="DW4580" i="1"/>
  <c r="DX4580" i="1" l="1"/>
  <c r="DW4581" i="1"/>
  <c r="DY4579" i="1"/>
  <c r="DZ4579" i="1"/>
  <c r="EA4579" i="1"/>
  <c r="DY4578" i="1"/>
  <c r="DZ4578" i="1" s="1"/>
  <c r="DW4582" i="1" l="1"/>
  <c r="DX4581" i="1"/>
  <c r="EA4580" i="1"/>
  <c r="DY4580" i="1"/>
  <c r="DZ4580" i="1"/>
  <c r="EA4581" i="1" l="1"/>
  <c r="DX4582" i="1"/>
  <c r="DW4583" i="1"/>
  <c r="DX4583" i="1" l="1"/>
  <c r="DW4584" i="1"/>
  <c r="DY4582" i="1"/>
  <c r="DZ4582" i="1"/>
  <c r="EA4582" i="1"/>
  <c r="DY4581" i="1"/>
  <c r="DZ4581" i="1" s="1"/>
  <c r="DX4584" i="1" l="1"/>
  <c r="DW4585" i="1"/>
  <c r="EA4583" i="1"/>
  <c r="DY4583" i="1"/>
  <c r="DZ4583" i="1" s="1"/>
  <c r="DX4585" i="1" l="1"/>
  <c r="DW4586" i="1"/>
  <c r="DY4584" i="1"/>
  <c r="DZ4584" i="1"/>
  <c r="EA4584" i="1"/>
  <c r="DW4587" i="1" l="1"/>
  <c r="DX4586" i="1"/>
  <c r="DY4585" i="1"/>
  <c r="DZ4585" i="1"/>
  <c r="EA4585" i="1"/>
  <c r="EA4586" i="1" l="1"/>
  <c r="DX4587" i="1"/>
  <c r="DW4588" i="1"/>
  <c r="DW4589" i="1" l="1"/>
  <c r="DX4588" i="1"/>
  <c r="DY4587" i="1"/>
  <c r="DZ4587" i="1"/>
  <c r="EA4587" i="1"/>
  <c r="DY4586" i="1"/>
  <c r="DZ4586" i="1" s="1"/>
  <c r="EA4588" i="1" l="1"/>
  <c r="DX4589" i="1"/>
  <c r="DW4590" i="1"/>
  <c r="DX4590" i="1" l="1"/>
  <c r="DW4591" i="1"/>
  <c r="DY4589" i="1"/>
  <c r="DZ4589" i="1"/>
  <c r="EA4589" i="1"/>
  <c r="DY4588" i="1"/>
  <c r="DZ4588" i="1" s="1"/>
  <c r="DW4592" i="1" l="1"/>
  <c r="DX4591" i="1"/>
  <c r="EA4590" i="1"/>
  <c r="DY4590" i="1"/>
  <c r="DZ4590" i="1"/>
  <c r="EA4591" i="1" l="1"/>
  <c r="DX4592" i="1"/>
  <c r="DW4593" i="1"/>
  <c r="DW4594" i="1" l="1"/>
  <c r="DX4593" i="1"/>
  <c r="DY4592" i="1"/>
  <c r="DZ4592" i="1"/>
  <c r="EA4592" i="1"/>
  <c r="DY4591" i="1"/>
  <c r="DZ4591" i="1" s="1"/>
  <c r="EA4593" i="1" l="1"/>
  <c r="DX4594" i="1"/>
  <c r="DW4595" i="1"/>
  <c r="DX4595" i="1" l="1"/>
  <c r="DW4596" i="1"/>
  <c r="DY4594" i="1"/>
  <c r="DZ4594" i="1"/>
  <c r="EA4594" i="1"/>
  <c r="DY4593" i="1"/>
  <c r="DZ4593" i="1" s="1"/>
  <c r="DX4596" i="1" l="1"/>
  <c r="DW4597" i="1"/>
  <c r="EA4595" i="1"/>
  <c r="DY4595" i="1"/>
  <c r="DZ4595" i="1" s="1"/>
  <c r="DX4597" i="1" l="1"/>
  <c r="DW4598" i="1"/>
  <c r="DY4596" i="1"/>
  <c r="DZ4596" i="1"/>
  <c r="EA4596" i="1"/>
  <c r="DW4599" i="1" l="1"/>
  <c r="DX4598" i="1"/>
  <c r="DY4597" i="1"/>
  <c r="DZ4597" i="1"/>
  <c r="EA4597" i="1"/>
  <c r="EA4598" i="1" l="1"/>
  <c r="DX4599" i="1"/>
  <c r="DW4600" i="1"/>
  <c r="DW4601" i="1" l="1"/>
  <c r="DX4600" i="1"/>
  <c r="DY4599" i="1"/>
  <c r="DZ4599" i="1"/>
  <c r="EA4599" i="1"/>
  <c r="DY4598" i="1"/>
  <c r="DZ4598" i="1" s="1"/>
  <c r="EA4600" i="1" l="1"/>
  <c r="DX4601" i="1"/>
  <c r="DW4602" i="1"/>
  <c r="DX4602" i="1" l="1"/>
  <c r="DW4603" i="1"/>
  <c r="DY4601" i="1"/>
  <c r="DZ4601" i="1"/>
  <c r="EA4601" i="1"/>
  <c r="DY4600" i="1"/>
  <c r="DZ4600" i="1" s="1"/>
  <c r="DW4604" i="1" l="1"/>
  <c r="DX4603" i="1"/>
  <c r="EA4602" i="1"/>
  <c r="DY4602" i="1"/>
  <c r="DZ4602" i="1"/>
  <c r="EA4603" i="1" l="1"/>
  <c r="DX4604" i="1"/>
  <c r="DW4605" i="1"/>
  <c r="DW4606" i="1" l="1"/>
  <c r="DX4605" i="1"/>
  <c r="DY4604" i="1"/>
  <c r="DZ4604" i="1"/>
  <c r="EA4604" i="1"/>
  <c r="DY4603" i="1"/>
  <c r="DZ4603" i="1" s="1"/>
  <c r="EA4605" i="1" l="1"/>
  <c r="DX4606" i="1"/>
  <c r="DW4607" i="1"/>
  <c r="DW4608" i="1" l="1"/>
  <c r="DX4607" i="1"/>
  <c r="DY4606" i="1"/>
  <c r="DZ4606" i="1"/>
  <c r="EA4606" i="1"/>
  <c r="DY4605" i="1"/>
  <c r="DZ4605" i="1" s="1"/>
  <c r="EA4607" i="1" l="1"/>
  <c r="DX4608" i="1"/>
  <c r="DW4609" i="1"/>
  <c r="DX4609" i="1" l="1"/>
  <c r="DW4610" i="1"/>
  <c r="DY4608" i="1"/>
  <c r="DZ4608" i="1"/>
  <c r="EA4608" i="1"/>
  <c r="DY4607" i="1"/>
  <c r="DZ4607" i="1" s="1"/>
  <c r="DW4611" i="1" l="1"/>
  <c r="DX4610" i="1"/>
  <c r="DY4609" i="1"/>
  <c r="DZ4609" i="1"/>
  <c r="EA4609" i="1"/>
  <c r="EA4610" i="1" l="1"/>
  <c r="DX4611" i="1"/>
  <c r="DW4612" i="1"/>
  <c r="DW4613" i="1" l="1"/>
  <c r="DX4612" i="1"/>
  <c r="DY4611" i="1"/>
  <c r="DZ4611" i="1"/>
  <c r="EA4611" i="1"/>
  <c r="DY4610" i="1"/>
  <c r="DZ4610" i="1" s="1"/>
  <c r="EA4612" i="1" l="1"/>
  <c r="DX4613" i="1"/>
  <c r="DW4614" i="1"/>
  <c r="DX4614" i="1" l="1"/>
  <c r="DW4615" i="1"/>
  <c r="DY4613" i="1"/>
  <c r="DZ4613" i="1"/>
  <c r="EA4613" i="1"/>
  <c r="DY4612" i="1"/>
  <c r="DZ4612" i="1" s="1"/>
  <c r="DW4616" i="1" l="1"/>
  <c r="DX4615" i="1"/>
  <c r="EA4614" i="1"/>
  <c r="DY4614" i="1"/>
  <c r="DZ4614" i="1"/>
  <c r="EA4615" i="1" l="1"/>
  <c r="DX4616" i="1"/>
  <c r="DW4617" i="1"/>
  <c r="DW4618" i="1" l="1"/>
  <c r="DX4617" i="1"/>
  <c r="DY4616" i="1"/>
  <c r="DZ4616" i="1"/>
  <c r="EA4616" i="1"/>
  <c r="DY4615" i="1"/>
  <c r="DZ4615" i="1" s="1"/>
  <c r="EA4617" i="1" l="1"/>
  <c r="DX4618" i="1"/>
  <c r="DW4619" i="1"/>
  <c r="DX4619" i="1" l="1"/>
  <c r="DW4620" i="1"/>
  <c r="DY4618" i="1"/>
  <c r="DZ4618" i="1"/>
  <c r="EA4618" i="1"/>
  <c r="DY4617" i="1"/>
  <c r="DZ4617" i="1" s="1"/>
  <c r="DX4620" i="1" l="1"/>
  <c r="DW4621" i="1"/>
  <c r="EA4619" i="1"/>
  <c r="DY4619" i="1"/>
  <c r="DZ4619" i="1" s="1"/>
  <c r="DX4621" i="1" l="1"/>
  <c r="DW4622" i="1"/>
  <c r="DY4620" i="1"/>
  <c r="DZ4620" i="1"/>
  <c r="EA4620" i="1"/>
  <c r="DW4623" i="1" l="1"/>
  <c r="DX4622" i="1"/>
  <c r="DY4621" i="1"/>
  <c r="DZ4621" i="1"/>
  <c r="EA4621" i="1"/>
  <c r="EA4622" i="1" l="1"/>
  <c r="DX4623" i="1"/>
  <c r="DW4624" i="1"/>
  <c r="DW4625" i="1" l="1"/>
  <c r="DX4624" i="1"/>
  <c r="DY4623" i="1"/>
  <c r="DZ4623" i="1"/>
  <c r="EA4623" i="1"/>
  <c r="DY4622" i="1"/>
  <c r="DZ4622" i="1" s="1"/>
  <c r="EA4624" i="1" l="1"/>
  <c r="DX4625" i="1"/>
  <c r="DW4626" i="1"/>
  <c r="DX4626" i="1" l="1"/>
  <c r="DW4627" i="1"/>
  <c r="DY4625" i="1"/>
  <c r="DZ4625" i="1"/>
  <c r="EA4625" i="1"/>
  <c r="DY4624" i="1"/>
  <c r="DZ4624" i="1" s="1"/>
  <c r="DW4628" i="1" l="1"/>
  <c r="DX4627" i="1"/>
  <c r="EA4626" i="1"/>
  <c r="DY4626" i="1"/>
  <c r="DZ4626" i="1"/>
  <c r="EA4627" i="1" l="1"/>
  <c r="DX4628" i="1"/>
  <c r="DW4629" i="1"/>
  <c r="DW4630" i="1" l="1"/>
  <c r="DX4629" i="1"/>
  <c r="DY4628" i="1"/>
  <c r="DZ4628" i="1"/>
  <c r="EA4628" i="1"/>
  <c r="DY4627" i="1"/>
  <c r="DZ4627" i="1" s="1"/>
  <c r="EA4629" i="1" l="1"/>
  <c r="DX4630" i="1"/>
  <c r="DW4631" i="1"/>
  <c r="DX4631" i="1" l="1"/>
  <c r="DW4632" i="1"/>
  <c r="DY4630" i="1"/>
  <c r="DZ4630" i="1"/>
  <c r="EA4630" i="1"/>
  <c r="DY4629" i="1"/>
  <c r="DZ4629" i="1" s="1"/>
  <c r="DX4632" i="1" l="1"/>
  <c r="DY4631" i="1" s="1"/>
  <c r="DZ4631" i="1" s="1"/>
  <c r="DW4633" i="1"/>
  <c r="EA4631" i="1"/>
  <c r="DX4633" i="1" l="1"/>
  <c r="DW4634" i="1"/>
  <c r="DY4632" i="1"/>
  <c r="DZ4632" i="1"/>
  <c r="EA4632" i="1"/>
  <c r="DW4635" i="1" l="1"/>
  <c r="DX4634" i="1"/>
  <c r="DY4633" i="1"/>
  <c r="DZ4633" i="1"/>
  <c r="EA4633" i="1"/>
  <c r="EA4634" i="1" l="1"/>
  <c r="DX4635" i="1"/>
  <c r="DW4636" i="1"/>
  <c r="DW4637" i="1" l="1"/>
  <c r="DX4636" i="1"/>
  <c r="DY4635" i="1"/>
  <c r="DZ4635" i="1"/>
  <c r="EA4635" i="1"/>
  <c r="DY4634" i="1"/>
  <c r="DZ4634" i="1" s="1"/>
  <c r="EA4636" i="1" l="1"/>
  <c r="DX4637" i="1"/>
  <c r="DW4638" i="1"/>
  <c r="DX4638" i="1" l="1"/>
  <c r="DW4639" i="1"/>
  <c r="DY4637" i="1"/>
  <c r="DZ4637" i="1"/>
  <c r="EA4637" i="1"/>
  <c r="DY4636" i="1"/>
  <c r="DZ4636" i="1" s="1"/>
  <c r="DW4640" i="1" l="1"/>
  <c r="DX4639" i="1"/>
  <c r="EA4638" i="1"/>
  <c r="DY4638" i="1"/>
  <c r="DZ4638" i="1"/>
  <c r="EA4639" i="1" l="1"/>
  <c r="DX4640" i="1"/>
  <c r="DW4641" i="1"/>
  <c r="DW4642" i="1" l="1"/>
  <c r="DX4641" i="1"/>
  <c r="DY4640" i="1"/>
  <c r="DZ4640" i="1"/>
  <c r="EA4640" i="1"/>
  <c r="DY4639" i="1"/>
  <c r="DZ4639" i="1" s="1"/>
  <c r="EA4641" i="1" l="1"/>
  <c r="DX4642" i="1"/>
  <c r="DW4643" i="1"/>
  <c r="DX4643" i="1" l="1"/>
  <c r="DW4644" i="1"/>
  <c r="DY4642" i="1"/>
  <c r="DZ4642" i="1"/>
  <c r="EA4642" i="1"/>
  <c r="DY4641" i="1"/>
  <c r="DZ4641" i="1" s="1"/>
  <c r="DX4644" i="1" l="1"/>
  <c r="DW4645" i="1"/>
  <c r="EA4643" i="1"/>
  <c r="DY4643" i="1"/>
  <c r="DZ4643" i="1" s="1"/>
  <c r="DX4645" i="1" l="1"/>
  <c r="DW4646" i="1"/>
  <c r="DY4644" i="1"/>
  <c r="DZ4644" i="1"/>
  <c r="EA4644" i="1"/>
  <c r="DW4647" i="1" l="1"/>
  <c r="DX4646" i="1"/>
  <c r="DY4645" i="1"/>
  <c r="DZ4645" i="1"/>
  <c r="EA4645" i="1"/>
  <c r="EA4646" i="1" l="1"/>
  <c r="DX4647" i="1"/>
  <c r="DW4648" i="1"/>
  <c r="DW4649" i="1" l="1"/>
  <c r="DX4648" i="1"/>
  <c r="DY4647" i="1"/>
  <c r="DZ4647" i="1"/>
  <c r="EA4647" i="1"/>
  <c r="DY4646" i="1"/>
  <c r="DZ4646" i="1" s="1"/>
  <c r="EA4648" i="1" l="1"/>
  <c r="DX4649" i="1"/>
  <c r="DW4650" i="1"/>
  <c r="DX4650" i="1" l="1"/>
  <c r="DW4651" i="1"/>
  <c r="DY4649" i="1"/>
  <c r="DZ4649" i="1"/>
  <c r="EA4649" i="1"/>
  <c r="DY4648" i="1"/>
  <c r="DZ4648" i="1" s="1"/>
  <c r="DW4652" i="1" l="1"/>
  <c r="DX4651" i="1"/>
  <c r="EA4650" i="1"/>
  <c r="DY4650" i="1"/>
  <c r="DZ4650" i="1"/>
  <c r="EA4651" i="1" l="1"/>
  <c r="DX4652" i="1"/>
  <c r="DW4653" i="1"/>
  <c r="DW4654" i="1" l="1"/>
  <c r="DX4653" i="1"/>
  <c r="DY4652" i="1"/>
  <c r="DZ4652" i="1"/>
  <c r="EA4652" i="1"/>
  <c r="DY4651" i="1"/>
  <c r="DZ4651" i="1" s="1"/>
  <c r="EA4653" i="1" l="1"/>
  <c r="DX4654" i="1"/>
  <c r="DW4655" i="1"/>
  <c r="DX4655" i="1" l="1"/>
  <c r="DW4656" i="1"/>
  <c r="DY4654" i="1"/>
  <c r="DZ4654" i="1"/>
  <c r="EA4654" i="1"/>
  <c r="DY4653" i="1"/>
  <c r="DZ4653" i="1" s="1"/>
  <c r="DX4656" i="1" l="1"/>
  <c r="DW4657" i="1"/>
  <c r="EA4655" i="1"/>
  <c r="DY4655" i="1"/>
  <c r="DZ4655" i="1" s="1"/>
  <c r="DX4657" i="1" l="1"/>
  <c r="DW4658" i="1"/>
  <c r="DY4656" i="1"/>
  <c r="DZ4656" i="1"/>
  <c r="EA4656" i="1"/>
  <c r="DW4659" i="1" l="1"/>
  <c r="DX4658" i="1"/>
  <c r="DY4657" i="1"/>
  <c r="DZ4657" i="1"/>
  <c r="EA4657" i="1"/>
  <c r="EA4658" i="1" l="1"/>
  <c r="DX4659" i="1"/>
  <c r="DW4660" i="1"/>
  <c r="DW4661" i="1" l="1"/>
  <c r="DX4660" i="1"/>
  <c r="DY4659" i="1"/>
  <c r="DZ4659" i="1"/>
  <c r="EA4659" i="1"/>
  <c r="DY4658" i="1"/>
  <c r="DZ4658" i="1" s="1"/>
  <c r="EA4660" i="1" l="1"/>
  <c r="DX4661" i="1"/>
  <c r="DW4662" i="1"/>
  <c r="DX4662" i="1" l="1"/>
  <c r="DW4663" i="1"/>
  <c r="DY4661" i="1"/>
  <c r="DZ4661" i="1"/>
  <c r="EA4661" i="1"/>
  <c r="DY4660" i="1"/>
  <c r="DZ4660" i="1" s="1"/>
  <c r="DW4664" i="1" l="1"/>
  <c r="DX4663" i="1"/>
  <c r="EA4662" i="1"/>
  <c r="DY4662" i="1"/>
  <c r="DZ4662" i="1"/>
  <c r="EA4663" i="1" l="1"/>
  <c r="DX4664" i="1"/>
  <c r="DW4665" i="1"/>
  <c r="DW4666" i="1" l="1"/>
  <c r="DX4665" i="1"/>
  <c r="DY4664" i="1"/>
  <c r="DZ4664" i="1"/>
  <c r="EA4664" i="1"/>
  <c r="DY4663" i="1"/>
  <c r="DZ4663" i="1" s="1"/>
  <c r="EA4665" i="1" l="1"/>
  <c r="DX4666" i="1"/>
  <c r="DW4667" i="1"/>
  <c r="DX4667" i="1" l="1"/>
  <c r="DW4668" i="1"/>
  <c r="DY4666" i="1"/>
  <c r="DZ4666" i="1"/>
  <c r="EA4666" i="1"/>
  <c r="DY4665" i="1"/>
  <c r="DZ4665" i="1" s="1"/>
  <c r="DX4668" i="1" l="1"/>
  <c r="DW4669" i="1"/>
  <c r="EA4667" i="1"/>
  <c r="DY4667" i="1"/>
  <c r="DZ4667" i="1" s="1"/>
  <c r="DX4669" i="1" l="1"/>
  <c r="DW4670" i="1"/>
  <c r="DY4668" i="1"/>
  <c r="DZ4668" i="1"/>
  <c r="EA4668" i="1"/>
  <c r="DW4671" i="1" l="1"/>
  <c r="DX4670" i="1"/>
  <c r="DY4669" i="1"/>
  <c r="DZ4669" i="1"/>
  <c r="EA4669" i="1"/>
  <c r="EA4670" i="1" l="1"/>
  <c r="DX4671" i="1"/>
  <c r="DW4672" i="1"/>
  <c r="DW4673" i="1" l="1"/>
  <c r="DX4672" i="1"/>
  <c r="DY4671" i="1"/>
  <c r="DZ4671" i="1"/>
  <c r="EA4671" i="1"/>
  <c r="DY4670" i="1"/>
  <c r="DZ4670" i="1" s="1"/>
  <c r="EA4672" i="1" l="1"/>
  <c r="DX4673" i="1"/>
  <c r="DW4674" i="1"/>
  <c r="DX4674" i="1" l="1"/>
  <c r="DW4675" i="1"/>
  <c r="DY4673" i="1"/>
  <c r="DZ4673" i="1"/>
  <c r="EA4673" i="1"/>
  <c r="DY4672" i="1"/>
  <c r="DZ4672" i="1" s="1"/>
  <c r="DW4676" i="1" l="1"/>
  <c r="DX4675" i="1"/>
  <c r="EA4674" i="1"/>
  <c r="DY4674" i="1"/>
  <c r="DZ4674" i="1"/>
  <c r="EA4675" i="1" l="1"/>
  <c r="DX4676" i="1"/>
  <c r="DW4677" i="1"/>
  <c r="DW4678" i="1" l="1"/>
  <c r="DX4677" i="1"/>
  <c r="DY4676" i="1"/>
  <c r="DZ4676" i="1"/>
  <c r="EA4676" i="1"/>
  <c r="DY4675" i="1"/>
  <c r="DZ4675" i="1" s="1"/>
  <c r="EA4677" i="1" l="1"/>
  <c r="DX4678" i="1"/>
  <c r="DW4679" i="1"/>
  <c r="DX4679" i="1" l="1"/>
  <c r="DW4680" i="1"/>
  <c r="DY4678" i="1"/>
  <c r="DZ4678" i="1"/>
  <c r="EA4678" i="1"/>
  <c r="DY4677" i="1"/>
  <c r="DZ4677" i="1" s="1"/>
  <c r="DX4680" i="1" l="1"/>
  <c r="DW4681" i="1"/>
  <c r="EA4679" i="1"/>
  <c r="DY4679" i="1"/>
  <c r="DZ4679" i="1" s="1"/>
  <c r="DX4681" i="1" l="1"/>
  <c r="EA4681" i="1" s="1"/>
  <c r="DW4682" i="1"/>
  <c r="DY4680" i="1"/>
  <c r="DZ4680" i="1"/>
  <c r="EA4680" i="1"/>
  <c r="DW4683" i="1" l="1"/>
  <c r="DX4682" i="1"/>
  <c r="DY4681" i="1" l="1"/>
  <c r="DZ4681" i="1" s="1"/>
  <c r="EA4682" i="1"/>
  <c r="DX4683" i="1"/>
  <c r="EA4683" i="1" s="1"/>
  <c r="DW4684" i="1"/>
  <c r="DW4685" i="1" l="1"/>
  <c r="DX4684" i="1"/>
  <c r="DY4682" i="1"/>
  <c r="DZ4682" i="1" s="1"/>
  <c r="DY4683" i="1" l="1"/>
  <c r="DZ4683" i="1" s="1"/>
  <c r="EA4684" i="1"/>
  <c r="DX4685" i="1"/>
  <c r="DW4686" i="1"/>
  <c r="DX4686" i="1" l="1"/>
  <c r="DW4687" i="1"/>
  <c r="EA4685" i="1"/>
  <c r="DY4685" i="1"/>
  <c r="DZ4685" i="1" s="1"/>
  <c r="DY4684" i="1"/>
  <c r="DZ4684" i="1" s="1"/>
  <c r="DW4688" i="1" l="1"/>
  <c r="DX4687" i="1"/>
  <c r="EA4686" i="1"/>
  <c r="DY4686" i="1"/>
  <c r="DZ4686" i="1"/>
  <c r="EA4687" i="1" l="1"/>
  <c r="DX4688" i="1"/>
  <c r="DW4689" i="1"/>
  <c r="DW4690" i="1" l="1"/>
  <c r="DX4689" i="1"/>
  <c r="DY4688" i="1"/>
  <c r="DZ4688" i="1"/>
  <c r="EA4688" i="1"/>
  <c r="DY4687" i="1"/>
  <c r="DZ4687" i="1" s="1"/>
  <c r="EA4689" i="1" l="1"/>
  <c r="DX4690" i="1"/>
  <c r="DW4691" i="1"/>
  <c r="DX4691" i="1" l="1"/>
  <c r="DW4692" i="1"/>
  <c r="DY4690" i="1"/>
  <c r="DZ4690" i="1"/>
  <c r="EA4690" i="1"/>
  <c r="DY4689" i="1"/>
  <c r="DZ4689" i="1" s="1"/>
  <c r="DX4692" i="1" l="1"/>
  <c r="DW4693" i="1"/>
  <c r="EA4691" i="1"/>
  <c r="DY4691" i="1"/>
  <c r="DZ4691" i="1" s="1"/>
  <c r="DX4693" i="1" l="1"/>
  <c r="DW4694" i="1"/>
  <c r="DY4692" i="1"/>
  <c r="DZ4692" i="1"/>
  <c r="EA4692" i="1"/>
  <c r="DW4695" i="1" l="1"/>
  <c r="DX4694" i="1"/>
  <c r="DY4693" i="1"/>
  <c r="DZ4693" i="1"/>
  <c r="EA4693" i="1"/>
  <c r="EA4694" i="1" l="1"/>
  <c r="DX4695" i="1"/>
  <c r="DW4696" i="1"/>
  <c r="DW4697" i="1" l="1"/>
  <c r="DX4696" i="1"/>
  <c r="DY4695" i="1"/>
  <c r="DZ4695" i="1"/>
  <c r="EA4695" i="1"/>
  <c r="DY4694" i="1"/>
  <c r="DZ4694" i="1" s="1"/>
  <c r="EA4696" i="1" l="1"/>
  <c r="DX4697" i="1"/>
  <c r="DW4698" i="1"/>
  <c r="DX4698" i="1" l="1"/>
  <c r="DW4699" i="1"/>
  <c r="DY4697" i="1"/>
  <c r="DZ4697" i="1"/>
  <c r="EA4697" i="1"/>
  <c r="DY4696" i="1"/>
  <c r="DZ4696" i="1" s="1"/>
  <c r="DW4700" i="1" l="1"/>
  <c r="DX4699" i="1"/>
  <c r="EA4698" i="1"/>
  <c r="DY4698" i="1"/>
  <c r="DZ4698" i="1"/>
  <c r="EA4699" i="1" l="1"/>
  <c r="DX4700" i="1"/>
  <c r="DW4701" i="1"/>
  <c r="DW4702" i="1" l="1"/>
  <c r="DX4701" i="1"/>
  <c r="DY4700" i="1"/>
  <c r="DZ4700" i="1"/>
  <c r="EA4700" i="1"/>
  <c r="DY4699" i="1"/>
  <c r="DZ4699" i="1" s="1"/>
  <c r="EA4701" i="1" l="1"/>
  <c r="DX4702" i="1"/>
  <c r="DW4703" i="1"/>
  <c r="DX4703" i="1" l="1"/>
  <c r="DW4704" i="1"/>
  <c r="DY4702" i="1"/>
  <c r="DZ4702" i="1"/>
  <c r="EA4702" i="1"/>
  <c r="DY4701" i="1"/>
  <c r="DZ4701" i="1" s="1"/>
  <c r="DX4704" i="1" l="1"/>
  <c r="DW4705" i="1"/>
  <c r="EA4703" i="1"/>
  <c r="DY4703" i="1"/>
  <c r="DZ4703" i="1" s="1"/>
  <c r="DX4705" i="1" l="1"/>
  <c r="DW4706" i="1"/>
  <c r="DY4704" i="1"/>
  <c r="DZ4704" i="1"/>
  <c r="EA4704" i="1"/>
  <c r="DW4707" i="1" l="1"/>
  <c r="DX4706" i="1"/>
  <c r="DY4705" i="1"/>
  <c r="DZ4705" i="1"/>
  <c r="EA4705" i="1"/>
  <c r="EA4706" i="1" l="1"/>
  <c r="DX4707" i="1"/>
  <c r="DW4708" i="1"/>
  <c r="DW4709" i="1" l="1"/>
  <c r="DX4708" i="1"/>
  <c r="DY4707" i="1" s="1"/>
  <c r="DZ4707" i="1" s="1"/>
  <c r="EA4707" i="1"/>
  <c r="DY4706" i="1"/>
  <c r="DZ4706" i="1" s="1"/>
  <c r="EA4708" i="1" l="1"/>
  <c r="DX4709" i="1"/>
  <c r="DW4710" i="1"/>
  <c r="DX4710" i="1" l="1"/>
  <c r="DY4709" i="1" s="1"/>
  <c r="DZ4709" i="1" s="1"/>
  <c r="DW4711" i="1"/>
  <c r="EA4709" i="1"/>
  <c r="DY4708" i="1"/>
  <c r="DZ4708" i="1" s="1"/>
  <c r="DW4712" i="1" l="1"/>
  <c r="DX4711" i="1"/>
  <c r="EA4710" i="1"/>
  <c r="DY4710" i="1"/>
  <c r="DZ4710" i="1"/>
  <c r="EA4711" i="1" l="1"/>
  <c r="DX4712" i="1"/>
  <c r="DW4713" i="1"/>
  <c r="DW4714" i="1" l="1"/>
  <c r="DX4713" i="1"/>
  <c r="DY4712" i="1"/>
  <c r="DZ4712" i="1"/>
  <c r="EA4712" i="1"/>
  <c r="DY4711" i="1"/>
  <c r="DZ4711" i="1" s="1"/>
  <c r="EA4713" i="1" l="1"/>
  <c r="DX4714" i="1"/>
  <c r="DW4715" i="1"/>
  <c r="DX4715" i="1" l="1"/>
  <c r="DW4716" i="1"/>
  <c r="DY4714" i="1"/>
  <c r="DZ4714" i="1"/>
  <c r="EA4714" i="1"/>
  <c r="DY4713" i="1"/>
  <c r="DZ4713" i="1" s="1"/>
  <c r="DX4716" i="1" l="1"/>
  <c r="DW4717" i="1"/>
  <c r="EA4715" i="1"/>
  <c r="DY4715" i="1"/>
  <c r="DZ4715" i="1" s="1"/>
  <c r="DX4717" i="1" l="1"/>
  <c r="DW4718" i="1"/>
  <c r="DY4716" i="1"/>
  <c r="DZ4716" i="1"/>
  <c r="EA4716" i="1"/>
  <c r="DW4719" i="1" l="1"/>
  <c r="DX4718" i="1"/>
  <c r="DY4717" i="1"/>
  <c r="DZ4717" i="1"/>
  <c r="EA4717" i="1"/>
  <c r="EA4718" i="1" l="1"/>
  <c r="DX4719" i="1"/>
  <c r="DW4720" i="1"/>
  <c r="DW4721" i="1" l="1"/>
  <c r="DX4720" i="1"/>
  <c r="DY4719" i="1"/>
  <c r="DZ4719" i="1"/>
  <c r="EA4719" i="1"/>
  <c r="DY4718" i="1"/>
  <c r="DZ4718" i="1" s="1"/>
  <c r="EA4720" i="1" l="1"/>
  <c r="DX4721" i="1"/>
  <c r="DW4722" i="1"/>
  <c r="DX4722" i="1" l="1"/>
  <c r="DW4723" i="1"/>
  <c r="DY4721" i="1"/>
  <c r="DZ4721" i="1"/>
  <c r="EA4721" i="1"/>
  <c r="DY4720" i="1"/>
  <c r="DZ4720" i="1" s="1"/>
  <c r="DW4724" i="1" l="1"/>
  <c r="DX4723" i="1"/>
  <c r="EA4722" i="1"/>
  <c r="DY4722" i="1"/>
  <c r="DZ4722" i="1"/>
  <c r="EA4723" i="1" l="1"/>
  <c r="DX4724" i="1"/>
  <c r="DW4725" i="1"/>
  <c r="DW4726" i="1" l="1"/>
  <c r="DX4725" i="1"/>
  <c r="DY4724" i="1"/>
  <c r="DZ4724" i="1"/>
  <c r="EA4724" i="1"/>
  <c r="DY4723" i="1"/>
  <c r="DZ4723" i="1" s="1"/>
  <c r="EA4725" i="1" l="1"/>
  <c r="DX4726" i="1"/>
  <c r="DW4727" i="1"/>
  <c r="DX4727" i="1" l="1"/>
  <c r="DW4728" i="1"/>
  <c r="DY4726" i="1"/>
  <c r="DZ4726" i="1"/>
  <c r="EA4726" i="1"/>
  <c r="DY4725" i="1"/>
  <c r="DZ4725" i="1" s="1"/>
  <c r="DX4728" i="1" l="1"/>
  <c r="DW4729" i="1"/>
  <c r="EA4727" i="1"/>
  <c r="DY4727" i="1"/>
  <c r="DZ4727" i="1" s="1"/>
  <c r="DX4729" i="1" l="1"/>
  <c r="DW4730" i="1"/>
  <c r="DY4728" i="1"/>
  <c r="DZ4728" i="1"/>
  <c r="EA4728" i="1"/>
  <c r="DW4731" i="1" l="1"/>
  <c r="DX4730" i="1"/>
  <c r="DY4729" i="1"/>
  <c r="DZ4729" i="1" s="1"/>
  <c r="EA4729" i="1"/>
  <c r="EA4730" i="1" l="1"/>
  <c r="DX4731" i="1"/>
  <c r="DW4732" i="1"/>
  <c r="DW4733" i="1" l="1"/>
  <c r="DX4732" i="1"/>
  <c r="DY4731" i="1"/>
  <c r="DZ4731" i="1"/>
  <c r="EA4731" i="1"/>
  <c r="DY4730" i="1"/>
  <c r="DZ4730" i="1" s="1"/>
  <c r="EA4732" i="1" l="1"/>
  <c r="DX4733" i="1"/>
  <c r="DW4734" i="1"/>
  <c r="DX4734" i="1" l="1"/>
  <c r="DW4735" i="1"/>
  <c r="DY4733" i="1"/>
  <c r="DZ4733" i="1" s="1"/>
  <c r="EA4733" i="1"/>
  <c r="DY4732" i="1"/>
  <c r="DZ4732" i="1" s="1"/>
  <c r="DW4736" i="1" l="1"/>
  <c r="DX4735" i="1"/>
  <c r="EA4734" i="1"/>
  <c r="DY4734" i="1"/>
  <c r="DZ4734" i="1"/>
  <c r="EA4735" i="1" l="1"/>
  <c r="DX4736" i="1"/>
  <c r="DW4737" i="1"/>
  <c r="DW4738" i="1" l="1"/>
  <c r="DX4737" i="1"/>
  <c r="DY4736" i="1"/>
  <c r="DZ4736" i="1"/>
  <c r="EA4736" i="1"/>
  <c r="DY4735" i="1"/>
  <c r="DZ4735" i="1" s="1"/>
  <c r="EA4737" i="1" l="1"/>
  <c r="DX4738" i="1"/>
  <c r="DW4739" i="1"/>
  <c r="DX4739" i="1" l="1"/>
  <c r="DW4740" i="1"/>
  <c r="DY4738" i="1"/>
  <c r="DZ4738" i="1"/>
  <c r="EA4738" i="1"/>
  <c r="DY4737" i="1"/>
  <c r="DZ4737" i="1" s="1"/>
  <c r="DX4740" i="1" l="1"/>
  <c r="DW4741" i="1"/>
  <c r="EA4739" i="1"/>
  <c r="DY4739" i="1"/>
  <c r="DZ4739" i="1" s="1"/>
  <c r="DX4741" i="1" l="1"/>
  <c r="DW4742" i="1"/>
  <c r="DY4740" i="1"/>
  <c r="DZ4740" i="1"/>
  <c r="EA4740" i="1"/>
  <c r="DW4743" i="1" l="1"/>
  <c r="DX4742" i="1"/>
  <c r="DY4741" i="1"/>
  <c r="DZ4741" i="1"/>
  <c r="EA4741" i="1"/>
  <c r="EA4742" i="1" l="1"/>
  <c r="DX4743" i="1"/>
  <c r="DW4744" i="1"/>
  <c r="DW4745" i="1" l="1"/>
  <c r="DX4744" i="1"/>
  <c r="DY4743" i="1"/>
  <c r="DZ4743" i="1"/>
  <c r="EA4743" i="1"/>
  <c r="DY4742" i="1"/>
  <c r="DZ4742" i="1" s="1"/>
  <c r="EA4744" i="1" l="1"/>
  <c r="DX4745" i="1"/>
  <c r="DW4746" i="1"/>
  <c r="DX4746" i="1" l="1"/>
  <c r="DW4747" i="1"/>
  <c r="DY4745" i="1"/>
  <c r="DZ4745" i="1" s="1"/>
  <c r="EA4745" i="1"/>
  <c r="DY4744" i="1"/>
  <c r="DZ4744" i="1" s="1"/>
  <c r="DW4748" i="1" l="1"/>
  <c r="DX4747" i="1"/>
  <c r="EA4746" i="1"/>
  <c r="DY4746" i="1"/>
  <c r="DZ4746" i="1"/>
  <c r="EA4747" i="1" l="1"/>
  <c r="DX4748" i="1"/>
  <c r="DW4749" i="1"/>
  <c r="DW4750" i="1" l="1"/>
  <c r="DX4749" i="1"/>
  <c r="DY4748" i="1"/>
  <c r="DZ4748" i="1"/>
  <c r="EA4748" i="1"/>
  <c r="DY4747" i="1"/>
  <c r="DZ4747" i="1" s="1"/>
  <c r="EA4749" i="1" l="1"/>
  <c r="DX4750" i="1"/>
  <c r="DW4751" i="1"/>
  <c r="DW4752" i="1" l="1"/>
  <c r="DX4751" i="1"/>
  <c r="DY4750" i="1"/>
  <c r="DZ4750" i="1"/>
  <c r="EA4750" i="1"/>
  <c r="DY4749" i="1"/>
  <c r="DZ4749" i="1" s="1"/>
  <c r="EA4751" i="1" l="1"/>
  <c r="DX4752" i="1"/>
  <c r="DW4753" i="1"/>
  <c r="DX4753" i="1" l="1"/>
  <c r="DW4754" i="1"/>
  <c r="DY4752" i="1"/>
  <c r="DZ4752" i="1"/>
  <c r="EA4752" i="1"/>
  <c r="DY4751" i="1"/>
  <c r="DZ4751" i="1" s="1"/>
  <c r="DW4755" i="1" l="1"/>
  <c r="DX4754" i="1"/>
  <c r="DY4753" i="1"/>
  <c r="DZ4753" i="1"/>
  <c r="EA4753" i="1"/>
  <c r="EA4754" i="1" l="1"/>
  <c r="DX4755" i="1"/>
  <c r="DW4756" i="1"/>
  <c r="DW4757" i="1" l="1"/>
  <c r="DX4756" i="1"/>
  <c r="DY4755" i="1"/>
  <c r="DZ4755" i="1"/>
  <c r="EA4755" i="1"/>
  <c r="DY4754" i="1"/>
  <c r="DZ4754" i="1" s="1"/>
  <c r="EA4756" i="1" l="1"/>
  <c r="DX4757" i="1"/>
  <c r="DW4758" i="1"/>
  <c r="DX4758" i="1" l="1"/>
  <c r="DW4759" i="1"/>
  <c r="DY4757" i="1"/>
  <c r="DZ4757" i="1"/>
  <c r="EA4757" i="1"/>
  <c r="DY4756" i="1"/>
  <c r="DZ4756" i="1" s="1"/>
  <c r="DW4760" i="1" l="1"/>
  <c r="DX4759" i="1"/>
  <c r="DY4758" i="1"/>
  <c r="EA4758" i="1" s="1"/>
  <c r="DZ4758" i="1"/>
  <c r="EA4759" i="1" l="1"/>
  <c r="DX4760" i="1"/>
  <c r="DW4761" i="1"/>
  <c r="DW4762" i="1" l="1"/>
  <c r="DX4761" i="1"/>
  <c r="DY4760" i="1"/>
  <c r="DZ4760" i="1"/>
  <c r="EA4760" i="1"/>
  <c r="DY4759" i="1"/>
  <c r="DZ4759" i="1" s="1"/>
  <c r="EA4761" i="1" l="1"/>
  <c r="DX4762" i="1"/>
  <c r="DW4763" i="1"/>
  <c r="DX4763" i="1" l="1"/>
  <c r="DW4764" i="1"/>
  <c r="DY4762" i="1"/>
  <c r="DZ4762" i="1"/>
  <c r="EA4762" i="1"/>
  <c r="DY4761" i="1"/>
  <c r="DZ4761" i="1" s="1"/>
  <c r="DX4764" i="1" l="1"/>
  <c r="DW4765" i="1"/>
  <c r="DY4763" i="1"/>
  <c r="DZ4763" i="1" s="1"/>
  <c r="EA4763" i="1"/>
  <c r="DX4765" i="1" l="1"/>
  <c r="DW4766" i="1"/>
  <c r="DY4764" i="1"/>
  <c r="DZ4764" i="1" s="1"/>
  <c r="EA4764" i="1"/>
  <c r="DW4767" i="1" l="1"/>
  <c r="DX4766" i="1"/>
  <c r="DY4765" i="1"/>
  <c r="DZ4765" i="1"/>
  <c r="EA4765" i="1"/>
  <c r="EA4766" i="1" l="1"/>
  <c r="DX4767" i="1"/>
  <c r="DW4768" i="1"/>
  <c r="DW4769" i="1" l="1"/>
  <c r="DX4768" i="1"/>
  <c r="DY4767" i="1"/>
  <c r="DZ4767" i="1"/>
  <c r="EA4767" i="1"/>
  <c r="DY4766" i="1"/>
  <c r="DZ4766" i="1" s="1"/>
  <c r="EA4768" i="1" l="1"/>
  <c r="DX4769" i="1"/>
  <c r="DW4770" i="1"/>
  <c r="DX4770" i="1" l="1"/>
  <c r="DW4771" i="1"/>
  <c r="DY4769" i="1"/>
  <c r="DZ4769" i="1"/>
  <c r="EA4769" i="1"/>
  <c r="DY4768" i="1"/>
  <c r="DZ4768" i="1" s="1"/>
  <c r="DW4772" i="1" l="1"/>
  <c r="DX4771" i="1"/>
  <c r="DY4770" i="1"/>
  <c r="EA4770" i="1" s="1"/>
  <c r="DZ4770" i="1" l="1"/>
  <c r="EA4771" i="1"/>
  <c r="DX4772" i="1"/>
  <c r="DW4773" i="1"/>
  <c r="DW4774" i="1" l="1"/>
  <c r="DX4773" i="1"/>
  <c r="DY4772" i="1"/>
  <c r="DZ4772" i="1" s="1"/>
  <c r="EA4772" i="1"/>
  <c r="DY4771" i="1"/>
  <c r="DZ4771" i="1" s="1"/>
  <c r="EA4773" i="1" l="1"/>
  <c r="DX4774" i="1"/>
  <c r="DW4775" i="1"/>
  <c r="DW4776" i="1" l="1"/>
  <c r="DX4775" i="1"/>
  <c r="DY4774" i="1"/>
  <c r="DZ4774" i="1"/>
  <c r="EA4774" i="1"/>
  <c r="DY4773" i="1"/>
  <c r="DZ4773" i="1" s="1"/>
  <c r="EA4775" i="1" l="1"/>
  <c r="DX4776" i="1"/>
  <c r="DW4777" i="1"/>
  <c r="DX4777" i="1" l="1"/>
  <c r="DW4778" i="1"/>
  <c r="DY4776" i="1"/>
  <c r="DZ4776" i="1"/>
  <c r="EA4776" i="1"/>
  <c r="DY4775" i="1"/>
  <c r="DZ4775" i="1" s="1"/>
  <c r="DW4779" i="1" l="1"/>
  <c r="DX4778" i="1"/>
  <c r="DY4777" i="1"/>
  <c r="DZ4777" i="1"/>
  <c r="EA4777" i="1"/>
  <c r="EA4778" i="1" l="1"/>
  <c r="DX4779" i="1"/>
  <c r="DW4780" i="1"/>
  <c r="DW4781" i="1" l="1"/>
  <c r="DX4780" i="1"/>
  <c r="DY4779" i="1"/>
  <c r="DZ4779" i="1"/>
  <c r="EA4779" i="1"/>
  <c r="DY4778" i="1"/>
  <c r="DZ4778" i="1" s="1"/>
  <c r="EA4780" i="1" l="1"/>
  <c r="DX4781" i="1"/>
  <c r="DW4782" i="1"/>
  <c r="DX4782" i="1" l="1"/>
  <c r="DW4783" i="1"/>
  <c r="DY4781" i="1"/>
  <c r="DZ4781" i="1"/>
  <c r="EA4781" i="1"/>
  <c r="DY4780" i="1"/>
  <c r="DZ4780" i="1" s="1"/>
  <c r="DW4784" i="1" l="1"/>
  <c r="DX4783" i="1"/>
  <c r="DY4782" i="1"/>
  <c r="EA4782" i="1" s="1"/>
  <c r="DZ4782" i="1"/>
  <c r="EA4783" i="1" l="1"/>
  <c r="DX4784" i="1"/>
  <c r="DW4785" i="1"/>
  <c r="DW4786" i="1" l="1"/>
  <c r="DX4785" i="1"/>
  <c r="DY4784" i="1"/>
  <c r="DZ4784" i="1"/>
  <c r="EA4784" i="1"/>
  <c r="DY4783" i="1"/>
  <c r="DZ4783" i="1" s="1"/>
  <c r="EA4785" i="1" l="1"/>
  <c r="DX4786" i="1"/>
  <c r="DW4787" i="1"/>
  <c r="DX4787" i="1" l="1"/>
  <c r="DW4788" i="1"/>
  <c r="DY4786" i="1"/>
  <c r="DZ4786" i="1"/>
  <c r="EA4786" i="1"/>
  <c r="DY4785" i="1"/>
  <c r="DZ4785" i="1" s="1"/>
  <c r="DX4788" i="1" l="1"/>
  <c r="DW4789" i="1"/>
  <c r="DY4787" i="1"/>
  <c r="EA4787" i="1" s="1"/>
  <c r="DZ4787" i="1"/>
  <c r="DX4789" i="1" l="1"/>
  <c r="DW4790" i="1"/>
  <c r="DY4788" i="1"/>
  <c r="DZ4788" i="1"/>
  <c r="EA4788" i="1"/>
  <c r="DW4791" i="1" l="1"/>
  <c r="DX4790" i="1"/>
  <c r="DY4789" i="1"/>
  <c r="DZ4789" i="1"/>
  <c r="EA4789" i="1"/>
  <c r="EA4790" i="1" l="1"/>
  <c r="DX4791" i="1"/>
  <c r="DW4792" i="1"/>
  <c r="DW4793" i="1" l="1"/>
  <c r="DX4792" i="1"/>
  <c r="DY4791" i="1"/>
  <c r="DZ4791" i="1"/>
  <c r="EA4791" i="1"/>
  <c r="DY4790" i="1"/>
  <c r="DZ4790" i="1" s="1"/>
  <c r="EA4792" i="1" l="1"/>
  <c r="DX4793" i="1"/>
  <c r="DW4794" i="1"/>
  <c r="DX4794" i="1" l="1"/>
  <c r="DW4795" i="1"/>
  <c r="DY4793" i="1"/>
  <c r="DZ4793" i="1"/>
  <c r="EA4793" i="1"/>
  <c r="DY4792" i="1"/>
  <c r="DZ4792" i="1" s="1"/>
  <c r="DW4796" i="1" l="1"/>
  <c r="DX4795" i="1"/>
  <c r="DY4794" i="1"/>
  <c r="DZ4794" i="1"/>
  <c r="EA4794" i="1"/>
  <c r="EA4795" i="1" l="1"/>
  <c r="DX4796" i="1"/>
  <c r="DW4797" i="1"/>
  <c r="DW4798" i="1" l="1"/>
  <c r="DX4797" i="1"/>
  <c r="DY4796" i="1"/>
  <c r="DZ4796" i="1"/>
  <c r="EA4796" i="1"/>
  <c r="DY4795" i="1"/>
  <c r="DZ4795" i="1" s="1"/>
  <c r="EA4797" i="1" l="1"/>
  <c r="DX4798" i="1"/>
  <c r="DW4799" i="1"/>
  <c r="DX4799" i="1" l="1"/>
  <c r="DW4800" i="1"/>
  <c r="DY4798" i="1"/>
  <c r="DZ4798" i="1"/>
  <c r="EA4798" i="1"/>
  <c r="DY4797" i="1"/>
  <c r="DZ4797" i="1" s="1"/>
  <c r="DX4800" i="1" l="1"/>
  <c r="DW4801" i="1"/>
  <c r="DY4799" i="1"/>
  <c r="EA4799" i="1" s="1"/>
  <c r="DZ4799" i="1"/>
  <c r="DX4801" i="1" l="1"/>
  <c r="DW4802" i="1"/>
  <c r="DY4800" i="1"/>
  <c r="DZ4800" i="1"/>
  <c r="EA4800" i="1"/>
  <c r="DW4803" i="1" l="1"/>
  <c r="DX4802" i="1"/>
  <c r="DY4801" i="1"/>
  <c r="DZ4801" i="1"/>
  <c r="EA4801" i="1"/>
  <c r="EA4802" i="1" l="1"/>
  <c r="DX4803" i="1"/>
  <c r="DW4804" i="1"/>
  <c r="DW4805" i="1" l="1"/>
  <c r="DX4804" i="1"/>
  <c r="DY4803" i="1"/>
  <c r="DZ4803" i="1"/>
  <c r="EA4803" i="1"/>
  <c r="DY4802" i="1"/>
  <c r="DZ4802" i="1" s="1"/>
  <c r="EA4804" i="1" l="1"/>
  <c r="DX4805" i="1"/>
  <c r="DW4806" i="1"/>
  <c r="DX4806" i="1" l="1"/>
  <c r="DW4807" i="1"/>
  <c r="DY4805" i="1"/>
  <c r="DZ4805" i="1"/>
  <c r="EA4805" i="1"/>
  <c r="DY4804" i="1"/>
  <c r="DZ4804" i="1" s="1"/>
  <c r="DW4808" i="1" l="1"/>
  <c r="DX4807" i="1"/>
  <c r="DY4806" i="1"/>
  <c r="DZ4806" i="1"/>
  <c r="EA4806" i="1"/>
  <c r="EA4807" i="1" l="1"/>
  <c r="DX4808" i="1"/>
  <c r="DW4809" i="1"/>
  <c r="DW4810" i="1" l="1"/>
  <c r="DX4809" i="1"/>
  <c r="DY4808" i="1"/>
  <c r="DZ4808" i="1"/>
  <c r="EA4808" i="1"/>
  <c r="DY4807" i="1"/>
  <c r="DZ4807" i="1" s="1"/>
  <c r="EA4809" i="1" l="1"/>
  <c r="DX4810" i="1"/>
  <c r="DW4811" i="1"/>
  <c r="DX4811" i="1" l="1"/>
  <c r="DW4812" i="1"/>
  <c r="DY4810" i="1"/>
  <c r="DZ4810" i="1"/>
  <c r="EA4810" i="1"/>
  <c r="DY4809" i="1"/>
  <c r="DZ4809" i="1" s="1"/>
  <c r="DX4812" i="1" l="1"/>
  <c r="DW4813" i="1"/>
  <c r="DY4811" i="1"/>
  <c r="EA4811" i="1" s="1"/>
  <c r="DZ4811" i="1"/>
  <c r="DX4813" i="1" l="1"/>
  <c r="DY4812" i="1" s="1"/>
  <c r="DZ4812" i="1" s="1"/>
  <c r="DW4814" i="1"/>
  <c r="EA4812" i="1"/>
  <c r="DW4815" i="1" l="1"/>
  <c r="DX4814" i="1"/>
  <c r="DY4813" i="1"/>
  <c r="DZ4813" i="1"/>
  <c r="EA4813" i="1"/>
  <c r="EA4814" i="1" l="1"/>
  <c r="DX4815" i="1"/>
  <c r="DW4816" i="1"/>
  <c r="DW4817" i="1" l="1"/>
  <c r="DX4816" i="1"/>
  <c r="DY4815" i="1"/>
  <c r="DZ4815" i="1"/>
  <c r="EA4815" i="1"/>
  <c r="DY4814" i="1"/>
  <c r="DZ4814" i="1" s="1"/>
  <c r="EA4816" i="1" l="1"/>
  <c r="DX4817" i="1"/>
  <c r="DW4818" i="1"/>
  <c r="DX4818" i="1" l="1"/>
  <c r="DW4819" i="1"/>
  <c r="DY4817" i="1"/>
  <c r="DZ4817" i="1"/>
  <c r="EA4817" i="1"/>
  <c r="DY4816" i="1"/>
  <c r="DZ4816" i="1" s="1"/>
  <c r="DW4820" i="1" l="1"/>
  <c r="DX4819" i="1"/>
  <c r="DY4818" i="1"/>
  <c r="EA4818" i="1" s="1"/>
  <c r="DZ4818" i="1"/>
  <c r="EA4819" i="1" l="1"/>
  <c r="DX4820" i="1"/>
  <c r="DW4821" i="1"/>
  <c r="DW4822" i="1" l="1"/>
  <c r="DX4821" i="1"/>
  <c r="DY4820" i="1"/>
  <c r="DZ4820" i="1"/>
  <c r="EA4820" i="1"/>
  <c r="DY4819" i="1"/>
  <c r="DZ4819" i="1" s="1"/>
  <c r="EA4821" i="1" l="1"/>
  <c r="DX4822" i="1"/>
  <c r="DW4823" i="1"/>
  <c r="DX4823" i="1" l="1"/>
  <c r="DW4824" i="1"/>
  <c r="DY4822" i="1"/>
  <c r="DZ4822" i="1"/>
  <c r="EA4822" i="1"/>
  <c r="DY4821" i="1"/>
  <c r="DZ4821" i="1" s="1"/>
  <c r="DX4824" i="1" l="1"/>
  <c r="DW4825" i="1"/>
  <c r="DY4823" i="1"/>
  <c r="EA4823" i="1" s="1"/>
  <c r="DZ4823" i="1"/>
  <c r="DX4825" i="1" l="1"/>
  <c r="DW4826" i="1"/>
  <c r="DY4824" i="1"/>
  <c r="DZ4824" i="1"/>
  <c r="EA4824" i="1"/>
  <c r="DW4827" i="1" l="1"/>
  <c r="DX4826" i="1"/>
  <c r="DY4825" i="1" s="1"/>
  <c r="DZ4825" i="1" s="1"/>
  <c r="EA4825" i="1"/>
  <c r="EA4826" i="1" l="1"/>
  <c r="DX4827" i="1"/>
  <c r="DW4828" i="1"/>
  <c r="DW4829" i="1" l="1"/>
  <c r="DX4828" i="1"/>
  <c r="DY4827" i="1"/>
  <c r="DZ4827" i="1"/>
  <c r="EA4827" i="1"/>
  <c r="DY4826" i="1"/>
  <c r="DZ4826" i="1" s="1"/>
  <c r="EA4828" i="1" l="1"/>
  <c r="DX4829" i="1"/>
  <c r="DW4830" i="1"/>
  <c r="DX4830" i="1" l="1"/>
  <c r="DW4831" i="1"/>
  <c r="DY4829" i="1"/>
  <c r="DZ4829" i="1"/>
  <c r="EA4829" i="1"/>
  <c r="DY4828" i="1"/>
  <c r="DZ4828" i="1" s="1"/>
  <c r="DW4832" i="1" l="1"/>
  <c r="DX4831" i="1"/>
  <c r="DY4830" i="1"/>
  <c r="DZ4830" i="1"/>
  <c r="EA4830" i="1"/>
  <c r="EA4831" i="1" l="1"/>
  <c r="DX4832" i="1"/>
  <c r="DW4833" i="1"/>
  <c r="DW4834" i="1" l="1"/>
  <c r="DX4833" i="1"/>
  <c r="DY4832" i="1"/>
  <c r="DZ4832" i="1"/>
  <c r="EA4832" i="1"/>
  <c r="DY4831" i="1"/>
  <c r="DZ4831" i="1" s="1"/>
  <c r="EA4833" i="1" l="1"/>
  <c r="DX4834" i="1"/>
  <c r="DW4835" i="1"/>
  <c r="DX4835" i="1" l="1"/>
  <c r="DW4836" i="1"/>
  <c r="DY4834" i="1"/>
  <c r="DZ4834" i="1"/>
  <c r="EA4834" i="1"/>
  <c r="DY4833" i="1"/>
  <c r="DZ4833" i="1" s="1"/>
  <c r="DX4836" i="1" l="1"/>
  <c r="DW4837" i="1"/>
  <c r="DY4835" i="1"/>
  <c r="EA4835" i="1" s="1"/>
  <c r="DZ4835" i="1"/>
  <c r="DX4837" i="1" l="1"/>
  <c r="DW4838" i="1"/>
  <c r="DY4836" i="1"/>
  <c r="DZ4836" i="1"/>
  <c r="EA4836" i="1"/>
  <c r="DW4839" i="1" l="1"/>
  <c r="DX4838" i="1"/>
  <c r="DY4837" i="1"/>
  <c r="DZ4837" i="1"/>
  <c r="EA4837" i="1"/>
  <c r="EA4838" i="1" l="1"/>
  <c r="DX4839" i="1"/>
  <c r="DW4840" i="1"/>
  <c r="DW4841" i="1" l="1"/>
  <c r="DX4840" i="1"/>
  <c r="DY4839" i="1"/>
  <c r="DZ4839" i="1"/>
  <c r="EA4839" i="1"/>
  <c r="DY4838" i="1"/>
  <c r="DZ4838" i="1" s="1"/>
  <c r="EA4840" i="1" l="1"/>
  <c r="DX4841" i="1"/>
  <c r="DW4842" i="1"/>
  <c r="DX4842" i="1" l="1"/>
  <c r="DW4843" i="1"/>
  <c r="DY4841" i="1"/>
  <c r="DZ4841" i="1"/>
  <c r="EA4841" i="1"/>
  <c r="DY4840" i="1"/>
  <c r="DZ4840" i="1" s="1"/>
  <c r="DW4844" i="1" l="1"/>
  <c r="DX4843" i="1"/>
  <c r="DY4842" i="1"/>
  <c r="DZ4842" i="1" s="1"/>
  <c r="EA4842" i="1"/>
  <c r="DX4844" i="1" l="1"/>
  <c r="DW4845" i="1"/>
  <c r="DY4843" i="1"/>
  <c r="DZ4843" i="1"/>
  <c r="EA4843" i="1"/>
  <c r="DW4846" i="1" l="1"/>
  <c r="DX4845" i="1"/>
  <c r="DY4844" i="1"/>
  <c r="DZ4844" i="1"/>
  <c r="EA4844" i="1"/>
  <c r="EA4845" i="1" l="1"/>
  <c r="DX4846" i="1"/>
  <c r="DW4847" i="1"/>
  <c r="DW4848" i="1" l="1"/>
  <c r="DX4847" i="1"/>
  <c r="DY4846" i="1"/>
  <c r="DZ4846" i="1"/>
  <c r="EA4846" i="1"/>
  <c r="DY4845" i="1"/>
  <c r="DZ4845" i="1" s="1"/>
  <c r="EA4847" i="1" l="1"/>
  <c r="DX4848" i="1"/>
  <c r="DW4849" i="1"/>
  <c r="DX4849" i="1" l="1"/>
  <c r="DW4850" i="1"/>
  <c r="DY4848" i="1"/>
  <c r="DZ4848" i="1"/>
  <c r="EA4848" i="1"/>
  <c r="DY4847" i="1"/>
  <c r="DZ4847" i="1" s="1"/>
  <c r="DW4851" i="1" l="1"/>
  <c r="DX4850" i="1"/>
  <c r="DY4849" i="1"/>
  <c r="DZ4849" i="1"/>
  <c r="EA4849" i="1"/>
  <c r="EA4850" i="1" l="1"/>
  <c r="DX4851" i="1"/>
  <c r="DW4852" i="1"/>
  <c r="DW4853" i="1" l="1"/>
  <c r="DX4852" i="1"/>
  <c r="DY4851" i="1"/>
  <c r="DZ4851" i="1"/>
  <c r="EA4851" i="1"/>
  <c r="DY4850" i="1"/>
  <c r="DZ4850" i="1" s="1"/>
  <c r="EA4852" i="1" l="1"/>
  <c r="DX4853" i="1"/>
  <c r="DW4854" i="1"/>
  <c r="DX4854" i="1" l="1"/>
  <c r="DW4855" i="1"/>
  <c r="DY4853" i="1"/>
  <c r="DZ4853" i="1"/>
  <c r="EA4853" i="1"/>
  <c r="DY4852" i="1"/>
  <c r="DZ4852" i="1" s="1"/>
  <c r="DW4856" i="1" l="1"/>
  <c r="DX4855" i="1"/>
  <c r="DY4854" i="1"/>
  <c r="EA4854" i="1" s="1"/>
  <c r="DZ4854" i="1"/>
  <c r="EA4855" i="1" l="1"/>
  <c r="DX4856" i="1"/>
  <c r="DW4857" i="1"/>
  <c r="DW4858" i="1" l="1"/>
  <c r="DX4857" i="1"/>
  <c r="DY4856" i="1"/>
  <c r="DZ4856" i="1"/>
  <c r="EA4856" i="1"/>
  <c r="DY4855" i="1"/>
  <c r="DZ4855" i="1" s="1"/>
  <c r="EA4857" i="1" l="1"/>
  <c r="DX4858" i="1"/>
  <c r="DW4859" i="1"/>
  <c r="DX4859" i="1" l="1"/>
  <c r="DW4860" i="1"/>
  <c r="DY4858" i="1"/>
  <c r="DZ4858" i="1"/>
  <c r="EA4858" i="1"/>
  <c r="DY4857" i="1"/>
  <c r="DZ4857" i="1" s="1"/>
  <c r="DX4860" i="1" l="1"/>
  <c r="DW4861" i="1"/>
  <c r="DY4859" i="1"/>
  <c r="EA4859" i="1" s="1"/>
  <c r="DZ4859" i="1"/>
  <c r="DX4861" i="1" l="1"/>
  <c r="DW4862" i="1"/>
  <c r="DY4860" i="1"/>
  <c r="DZ4860" i="1" s="1"/>
  <c r="EA4860" i="1"/>
  <c r="DW4863" i="1" l="1"/>
  <c r="DX4862" i="1"/>
  <c r="DY4861" i="1"/>
  <c r="DZ4861" i="1"/>
  <c r="EA4861" i="1"/>
  <c r="EA4862" i="1" l="1"/>
  <c r="DX4863" i="1"/>
  <c r="DW4864" i="1"/>
  <c r="DW4865" i="1" l="1"/>
  <c r="DX4864" i="1"/>
  <c r="DY4863" i="1"/>
  <c r="DZ4863" i="1"/>
  <c r="EA4863" i="1"/>
  <c r="DY4862" i="1"/>
  <c r="DZ4862" i="1" s="1"/>
  <c r="EA4864" i="1" l="1"/>
  <c r="DW4866" i="1"/>
  <c r="DX4865" i="1"/>
  <c r="EA4865" i="1" l="1"/>
  <c r="DX4866" i="1"/>
  <c r="DW4867" i="1"/>
  <c r="DY4864" i="1"/>
  <c r="DZ4864" i="1" s="1"/>
  <c r="DX4867" i="1" l="1"/>
  <c r="DW4868" i="1"/>
  <c r="DY4866" i="1"/>
  <c r="DZ4866" i="1" s="1"/>
  <c r="EA4866" i="1"/>
  <c r="DY4865" i="1"/>
  <c r="DZ4865" i="1" s="1"/>
  <c r="DX4868" i="1" l="1"/>
  <c r="DW4869" i="1"/>
  <c r="DY4867" i="1"/>
  <c r="EA4867" i="1"/>
  <c r="DZ4867" i="1"/>
  <c r="DX4869" i="1" l="1"/>
  <c r="DW4870" i="1"/>
  <c r="DY4868" i="1"/>
  <c r="DZ4868" i="1"/>
  <c r="EA4868" i="1"/>
  <c r="DX4870" i="1" l="1"/>
  <c r="DW4871" i="1"/>
  <c r="DY4869" i="1"/>
  <c r="EA4869" i="1" s="1"/>
  <c r="DZ4869" i="1"/>
  <c r="DW4872" i="1" l="1"/>
  <c r="DX4871" i="1"/>
  <c r="DY4870" i="1"/>
  <c r="DZ4870" i="1"/>
  <c r="EA4870" i="1"/>
  <c r="EA4871" i="1" l="1"/>
  <c r="DX4872" i="1"/>
  <c r="DW4873" i="1"/>
  <c r="DX4873" i="1" l="1"/>
  <c r="DW4874" i="1"/>
  <c r="DY4872" i="1"/>
  <c r="DZ4872" i="1" s="1"/>
  <c r="EA4872" i="1"/>
  <c r="DY4871" i="1"/>
  <c r="DZ4871" i="1" s="1"/>
  <c r="DW4875" i="1" l="1"/>
  <c r="DX4874" i="1"/>
  <c r="EA4873" i="1"/>
  <c r="DY4873" i="1"/>
  <c r="DZ4873" i="1"/>
  <c r="EA4874" i="1" l="1"/>
  <c r="DX4875" i="1"/>
  <c r="DW4876" i="1"/>
  <c r="DW4877" i="1" l="1"/>
  <c r="DX4876" i="1"/>
  <c r="DY4875" i="1"/>
  <c r="DZ4875" i="1"/>
  <c r="EA4875" i="1"/>
  <c r="DY4874" i="1"/>
  <c r="DZ4874" i="1" s="1"/>
  <c r="EA4876" i="1" l="1"/>
  <c r="DW4878" i="1"/>
  <c r="DX4877" i="1"/>
  <c r="EA4877" i="1" l="1"/>
  <c r="DX4878" i="1"/>
  <c r="DW4879" i="1"/>
  <c r="DY4876" i="1"/>
  <c r="DZ4876" i="1" s="1"/>
  <c r="DW4880" i="1" l="1"/>
  <c r="DX4879" i="1"/>
  <c r="DY4878" i="1"/>
  <c r="DZ4878" i="1"/>
  <c r="EA4878" i="1"/>
  <c r="DY4877" i="1"/>
  <c r="DZ4877" i="1" s="1"/>
  <c r="EA4879" i="1" l="1"/>
  <c r="DX4880" i="1"/>
  <c r="DW4881" i="1"/>
  <c r="DX4881" i="1" l="1"/>
  <c r="DW4882" i="1"/>
  <c r="DY4880" i="1"/>
  <c r="EA4880" i="1"/>
  <c r="DZ4880" i="1"/>
  <c r="DY4879" i="1"/>
  <c r="DZ4879" i="1" s="1"/>
  <c r="DX4882" i="1" l="1"/>
  <c r="DW4883" i="1"/>
  <c r="DY4881" i="1"/>
  <c r="EA4881" i="1" s="1"/>
  <c r="DZ4881" i="1"/>
  <c r="DX4883" i="1" l="1"/>
  <c r="DW4884" i="1"/>
  <c r="DY4882" i="1"/>
  <c r="DZ4882" i="1"/>
  <c r="EA4882" i="1"/>
  <c r="DX4884" i="1" l="1"/>
  <c r="DW4885" i="1"/>
  <c r="DY4883" i="1"/>
  <c r="EA4883" i="1" s="1"/>
  <c r="DZ4883" i="1"/>
  <c r="DX4885" i="1" l="1"/>
  <c r="DW4886" i="1"/>
  <c r="DY4884" i="1"/>
  <c r="DZ4884" i="1" s="1"/>
  <c r="EA4884" i="1"/>
  <c r="DW4887" i="1" l="1"/>
  <c r="DX4886" i="1"/>
  <c r="DY4885" i="1"/>
  <c r="DZ4885" i="1" s="1"/>
  <c r="EA4885" i="1"/>
  <c r="EA4886" i="1" l="1"/>
  <c r="DX4887" i="1"/>
  <c r="DW4888" i="1"/>
  <c r="DW4889" i="1" l="1"/>
  <c r="DX4888" i="1"/>
  <c r="DY4887" i="1"/>
  <c r="DZ4887" i="1"/>
  <c r="EA4887" i="1"/>
  <c r="DY4886" i="1"/>
  <c r="DZ4886" i="1" s="1"/>
  <c r="EA4888" i="1" l="1"/>
  <c r="DW4890" i="1"/>
  <c r="DX4889" i="1"/>
  <c r="EA4889" i="1" l="1"/>
  <c r="DW4891" i="1"/>
  <c r="DX4890" i="1"/>
  <c r="DY4888" i="1"/>
  <c r="DZ4888" i="1" s="1"/>
  <c r="EA4890" i="1" l="1"/>
  <c r="DW4892" i="1"/>
  <c r="DX4891" i="1"/>
  <c r="DY4889" i="1"/>
  <c r="DZ4889" i="1" s="1"/>
  <c r="EA4891" i="1" l="1"/>
  <c r="DX4892" i="1"/>
  <c r="DW4893" i="1"/>
  <c r="DY4890" i="1"/>
  <c r="DZ4890" i="1" s="1"/>
  <c r="DX4893" i="1" l="1"/>
  <c r="DW4894" i="1"/>
  <c r="DY4892" i="1"/>
  <c r="EA4892" i="1"/>
  <c r="DZ4892" i="1"/>
  <c r="DY4891" i="1"/>
  <c r="DZ4891" i="1" s="1"/>
  <c r="DX4894" i="1" l="1"/>
  <c r="DW4895" i="1"/>
  <c r="DY4893" i="1"/>
  <c r="EA4893" i="1" s="1"/>
  <c r="DZ4893" i="1"/>
  <c r="DX4895" i="1" l="1"/>
  <c r="DW4896" i="1"/>
  <c r="DY4894" i="1"/>
  <c r="DZ4894" i="1"/>
  <c r="EA4894" i="1"/>
  <c r="DX4896" i="1" l="1"/>
  <c r="DW4897" i="1"/>
  <c r="DY4895" i="1"/>
  <c r="EA4895" i="1" s="1"/>
  <c r="DZ4895" i="1"/>
  <c r="DX4897" i="1" l="1"/>
  <c r="DW4898" i="1"/>
  <c r="DY4896" i="1"/>
  <c r="DZ4896" i="1" s="1"/>
  <c r="EA4896" i="1"/>
  <c r="DW4899" i="1" l="1"/>
  <c r="DX4898" i="1"/>
  <c r="DY4897" i="1"/>
  <c r="DZ4897" i="1" s="1"/>
  <c r="EA4897" i="1"/>
  <c r="EA4898" i="1" l="1"/>
  <c r="DX4899" i="1"/>
  <c r="DW4900" i="1"/>
  <c r="DW4901" i="1" l="1"/>
  <c r="DX4900" i="1"/>
  <c r="DY4899" i="1"/>
  <c r="DZ4899" i="1"/>
  <c r="EA4899" i="1"/>
  <c r="DY4898" i="1"/>
  <c r="DZ4898" i="1" s="1"/>
  <c r="EA4900" i="1" l="1"/>
  <c r="DW4902" i="1"/>
  <c r="DX4901" i="1"/>
  <c r="EA4901" i="1" l="1"/>
  <c r="DX4902" i="1"/>
  <c r="DW4903" i="1"/>
  <c r="DY4900" i="1"/>
  <c r="DZ4900" i="1" s="1"/>
  <c r="DW4904" i="1" l="1"/>
  <c r="DX4903" i="1"/>
  <c r="EA4902" i="1"/>
  <c r="DY4902" i="1"/>
  <c r="DZ4902" i="1"/>
  <c r="DY4901" i="1"/>
  <c r="DZ4901" i="1" s="1"/>
  <c r="EA4903" i="1" l="1"/>
  <c r="DX4904" i="1"/>
  <c r="DW4905" i="1"/>
  <c r="DX4905" i="1" l="1"/>
  <c r="DW4906" i="1"/>
  <c r="DY4904" i="1"/>
  <c r="DZ4904" i="1"/>
  <c r="EA4904" i="1"/>
  <c r="DY4903" i="1"/>
  <c r="DZ4903" i="1" s="1"/>
  <c r="DX4906" i="1" l="1"/>
  <c r="DW4907" i="1"/>
  <c r="DY4905" i="1"/>
  <c r="EA4905" i="1" s="1"/>
  <c r="DZ4905" i="1"/>
  <c r="DW4908" i="1" l="1"/>
  <c r="DX4907" i="1"/>
  <c r="DY4906" i="1"/>
  <c r="DZ4906" i="1"/>
  <c r="EA4906" i="1"/>
  <c r="EA4907" i="1" l="1"/>
  <c r="DX4908" i="1"/>
  <c r="DW4909" i="1"/>
  <c r="DX4909" i="1" l="1"/>
  <c r="DW4910" i="1"/>
  <c r="DY4908" i="1"/>
  <c r="DZ4908" i="1" s="1"/>
  <c r="EA4908" i="1"/>
  <c r="DY4907" i="1"/>
  <c r="DZ4907" i="1" s="1"/>
  <c r="DW4911" i="1" l="1"/>
  <c r="DX4910" i="1"/>
  <c r="DY4909" i="1"/>
  <c r="EA4909" i="1" s="1"/>
  <c r="DZ4909" i="1"/>
  <c r="EA4910" i="1" l="1"/>
  <c r="DX4911" i="1"/>
  <c r="DW4912" i="1"/>
  <c r="DW4913" i="1" l="1"/>
  <c r="DX4912" i="1"/>
  <c r="DY4911" i="1"/>
  <c r="DZ4911" i="1"/>
  <c r="EA4911" i="1"/>
  <c r="DY4910" i="1"/>
  <c r="DZ4910" i="1" s="1"/>
  <c r="EA4912" i="1" l="1"/>
  <c r="DW4914" i="1"/>
  <c r="DX4913" i="1"/>
  <c r="EA4913" i="1" l="1"/>
  <c r="DX4914" i="1"/>
  <c r="DW4915" i="1"/>
  <c r="DY4912" i="1"/>
  <c r="DZ4912" i="1" s="1"/>
  <c r="DW4916" i="1" l="1"/>
  <c r="DX4915" i="1"/>
  <c r="EA4914" i="1"/>
  <c r="DY4914" i="1"/>
  <c r="DZ4914" i="1"/>
  <c r="DY4913" i="1"/>
  <c r="DZ4913" i="1" s="1"/>
  <c r="EA4915" i="1" l="1"/>
  <c r="DX4916" i="1"/>
  <c r="DW4917" i="1"/>
  <c r="DW4918" i="1" l="1"/>
  <c r="DX4917" i="1"/>
  <c r="DY4916" i="1"/>
  <c r="DZ4916" i="1"/>
  <c r="EA4916" i="1"/>
  <c r="DY4915" i="1"/>
  <c r="DZ4915" i="1" s="1"/>
  <c r="EA4917" i="1" l="1"/>
  <c r="DX4918" i="1"/>
  <c r="DW4919" i="1"/>
  <c r="DW4920" i="1" l="1"/>
  <c r="DX4919" i="1"/>
  <c r="DY4918" i="1"/>
  <c r="DZ4918" i="1"/>
  <c r="EA4918" i="1"/>
  <c r="DY4917" i="1"/>
  <c r="DZ4917" i="1" s="1"/>
  <c r="EA4919" i="1" l="1"/>
  <c r="DX4920" i="1"/>
  <c r="DW4921" i="1"/>
  <c r="DX4921" i="1" l="1"/>
  <c r="DW4922" i="1"/>
  <c r="DY4920" i="1"/>
  <c r="DZ4920" i="1" s="1"/>
  <c r="EA4920" i="1"/>
  <c r="DY4919" i="1"/>
  <c r="DZ4919" i="1" s="1"/>
  <c r="DW4923" i="1" l="1"/>
  <c r="DX4922" i="1"/>
  <c r="DY4921" i="1"/>
  <c r="DZ4921" i="1"/>
  <c r="EA4921" i="1"/>
  <c r="EA4922" i="1" l="1"/>
  <c r="DX4923" i="1"/>
  <c r="DW4924" i="1"/>
  <c r="DW4925" i="1" l="1"/>
  <c r="DX4924" i="1"/>
  <c r="DY4923" i="1"/>
  <c r="DZ4923" i="1"/>
  <c r="EA4923" i="1"/>
  <c r="DY4922" i="1"/>
  <c r="DZ4922" i="1" s="1"/>
  <c r="EA4924" i="1" l="1"/>
  <c r="DW4926" i="1"/>
  <c r="DX4925" i="1"/>
  <c r="EA4925" i="1" l="1"/>
  <c r="DX4926" i="1"/>
  <c r="DW4927" i="1"/>
  <c r="DY4924" i="1"/>
  <c r="DZ4924" i="1" s="1"/>
  <c r="DW4928" i="1" l="1"/>
  <c r="DX4927" i="1"/>
  <c r="EA4926" i="1"/>
  <c r="DY4926" i="1"/>
  <c r="DZ4926" i="1"/>
  <c r="DY4925" i="1"/>
  <c r="DZ4925" i="1" s="1"/>
  <c r="EA4927" i="1" l="1"/>
  <c r="DX4928" i="1"/>
  <c r="DW4929" i="1"/>
  <c r="DX4929" i="1" l="1"/>
  <c r="DW4930" i="1"/>
  <c r="DY4928" i="1"/>
  <c r="DZ4928" i="1"/>
  <c r="EA4928" i="1"/>
  <c r="DY4927" i="1"/>
  <c r="DZ4927" i="1" s="1"/>
  <c r="DX4930" i="1" l="1"/>
  <c r="DW4931" i="1"/>
  <c r="DY4929" i="1"/>
  <c r="EA4929" i="1" s="1"/>
  <c r="DZ4929" i="1"/>
  <c r="DW4932" i="1" l="1"/>
  <c r="DX4931" i="1"/>
  <c r="DY4930" i="1"/>
  <c r="DZ4930" i="1"/>
  <c r="EA4930" i="1"/>
  <c r="EA4931" i="1" l="1"/>
  <c r="DX4932" i="1"/>
  <c r="DW4933" i="1"/>
  <c r="DX4933" i="1" l="1"/>
  <c r="DW4934" i="1"/>
  <c r="DY4932" i="1"/>
  <c r="DZ4932" i="1" s="1"/>
  <c r="EA4932" i="1"/>
  <c r="DY4931" i="1"/>
  <c r="DZ4931" i="1" s="1"/>
  <c r="DW4935" i="1" l="1"/>
  <c r="DX4934" i="1"/>
  <c r="DY4933" i="1"/>
  <c r="DZ4933" i="1"/>
  <c r="EA4933" i="1"/>
  <c r="EA4934" i="1" l="1"/>
  <c r="DX4935" i="1"/>
  <c r="DW4936" i="1"/>
  <c r="DW4937" i="1" l="1"/>
  <c r="DX4936" i="1"/>
  <c r="DY4935" i="1" s="1"/>
  <c r="DZ4935" i="1" s="1"/>
  <c r="EA4935" i="1"/>
  <c r="DY4934" i="1"/>
  <c r="DZ4934" i="1" s="1"/>
  <c r="EA4936" i="1" l="1"/>
  <c r="DW4938" i="1"/>
  <c r="DX4937" i="1"/>
  <c r="EA4937" i="1" l="1"/>
  <c r="DX4938" i="1"/>
  <c r="DW4939" i="1"/>
  <c r="DY4936" i="1"/>
  <c r="DZ4936" i="1" s="1"/>
  <c r="DW4940" i="1" l="1"/>
  <c r="DX4939" i="1"/>
  <c r="DY4938" i="1" s="1"/>
  <c r="DZ4938" i="1" s="1"/>
  <c r="EA4938" i="1"/>
  <c r="DY4937" i="1"/>
  <c r="DZ4937" i="1" s="1"/>
  <c r="EA4939" i="1" l="1"/>
  <c r="DX4940" i="1"/>
  <c r="DW4941" i="1"/>
  <c r="DX4941" i="1" l="1"/>
  <c r="DY4940" i="1" s="1"/>
  <c r="DZ4940" i="1" s="1"/>
  <c r="DW4942" i="1"/>
  <c r="EA4940" i="1"/>
  <c r="DY4939" i="1"/>
  <c r="DZ4939" i="1" s="1"/>
  <c r="DX4942" i="1" l="1"/>
  <c r="DY4941" i="1" s="1"/>
  <c r="DW4943" i="1"/>
  <c r="EA4941" i="1" l="1"/>
  <c r="DZ4941" i="1"/>
  <c r="DX4943" i="1"/>
  <c r="DY4942" i="1" s="1"/>
  <c r="DZ4942" i="1" s="1"/>
  <c r="DW4944" i="1"/>
  <c r="EA4942" i="1"/>
  <c r="DX4944" i="1" l="1"/>
  <c r="DW4945" i="1"/>
  <c r="DY4943" i="1"/>
  <c r="DZ4943" i="1"/>
  <c r="EA4943" i="1"/>
  <c r="DX4945" i="1" l="1"/>
  <c r="DW4946" i="1"/>
  <c r="DY4944" i="1"/>
  <c r="DZ4944" i="1" s="1"/>
  <c r="EA4944" i="1"/>
  <c r="DW4947" i="1" l="1"/>
  <c r="DX4946" i="1"/>
  <c r="DY4945" i="1"/>
  <c r="DZ4945" i="1"/>
  <c r="EA4945" i="1"/>
  <c r="EA4946" i="1" l="1"/>
  <c r="DX4947" i="1"/>
  <c r="DW4948" i="1"/>
  <c r="DW4949" i="1" l="1"/>
  <c r="DX4948" i="1"/>
  <c r="DY4947" i="1"/>
  <c r="DZ4947" i="1"/>
  <c r="EA4947" i="1"/>
  <c r="DY4946" i="1"/>
  <c r="DZ4946" i="1" s="1"/>
  <c r="EA4948" i="1" l="1"/>
  <c r="DW4950" i="1"/>
  <c r="DX4949" i="1"/>
  <c r="EA4949" i="1" l="1"/>
  <c r="DX4950" i="1"/>
  <c r="DW4951" i="1"/>
  <c r="DY4948" i="1"/>
  <c r="DZ4948" i="1" s="1"/>
  <c r="DX4951" i="1" l="1"/>
  <c r="DW4952" i="1"/>
  <c r="DY4950" i="1"/>
  <c r="EA4950" i="1" s="1"/>
  <c r="DZ4950" i="1"/>
  <c r="DY4949" i="1"/>
  <c r="DZ4949" i="1" s="1"/>
  <c r="DW4953" i="1" l="1"/>
  <c r="DX4952" i="1"/>
  <c r="DY4951" i="1"/>
  <c r="EA4951" i="1"/>
  <c r="DZ4951" i="1"/>
  <c r="EA4952" i="1" l="1"/>
  <c r="DX4953" i="1"/>
  <c r="DW4954" i="1"/>
  <c r="DW4955" i="1" l="1"/>
  <c r="DX4954" i="1"/>
  <c r="DY4953" i="1"/>
  <c r="EA4953" i="1" s="1"/>
  <c r="DZ4953" i="1"/>
  <c r="DY4952" i="1"/>
  <c r="DZ4952" i="1" s="1"/>
  <c r="EA4954" i="1" l="1"/>
  <c r="DX4955" i="1"/>
  <c r="DW4956" i="1"/>
  <c r="DX4956" i="1" l="1"/>
  <c r="DW4957" i="1"/>
  <c r="DY4955" i="1"/>
  <c r="DZ4955" i="1"/>
  <c r="EA4955" i="1"/>
  <c r="DY4954" i="1"/>
  <c r="DZ4954" i="1" s="1"/>
  <c r="DW4958" i="1" l="1"/>
  <c r="DX4957" i="1"/>
  <c r="DY4956" i="1"/>
  <c r="DZ4956" i="1"/>
  <c r="EA4956" i="1"/>
  <c r="EA4957" i="1" l="1"/>
  <c r="DX4958" i="1"/>
  <c r="DW4959" i="1"/>
  <c r="EA4958" i="1" l="1"/>
  <c r="DW4960" i="1"/>
  <c r="DX4959" i="1"/>
  <c r="DY4957" i="1"/>
  <c r="DZ4957" i="1" s="1"/>
  <c r="EA4959" i="1" l="1"/>
  <c r="DX4960" i="1"/>
  <c r="DW4961" i="1"/>
  <c r="DY4958" i="1"/>
  <c r="DZ4958" i="1" s="1"/>
  <c r="DX4961" i="1" l="1"/>
  <c r="DW4962" i="1"/>
  <c r="DY4960" i="1"/>
  <c r="DZ4960" i="1"/>
  <c r="EA4960" i="1"/>
  <c r="DY4959" i="1"/>
  <c r="DZ4959" i="1" s="1"/>
  <c r="DX4962" i="1" l="1"/>
  <c r="DW4963" i="1"/>
  <c r="EA4961" i="1"/>
  <c r="DY4961" i="1"/>
  <c r="DZ4961" i="1"/>
  <c r="DW4964" i="1" l="1"/>
  <c r="DX4963" i="1"/>
  <c r="DY4962" i="1"/>
  <c r="DZ4962" i="1" s="1"/>
  <c r="EA4962" i="1"/>
  <c r="EA4963" i="1" l="1"/>
  <c r="DW4965" i="1"/>
  <c r="DX4964" i="1"/>
  <c r="EA4964" i="1" l="1"/>
  <c r="DX4965" i="1"/>
  <c r="DW4966" i="1"/>
  <c r="DY4963" i="1"/>
  <c r="DZ4963" i="1" s="1"/>
  <c r="DW4967" i="1" l="1"/>
  <c r="DX4966" i="1"/>
  <c r="DY4965" i="1"/>
  <c r="EA4965" i="1" s="1"/>
  <c r="DZ4965" i="1"/>
  <c r="DY4964" i="1"/>
  <c r="DZ4964" i="1" s="1"/>
  <c r="EA4966" i="1" l="1"/>
  <c r="DX4967" i="1"/>
  <c r="DW4968" i="1"/>
  <c r="DX4968" i="1" l="1"/>
  <c r="DW4969" i="1"/>
  <c r="DY4967" i="1"/>
  <c r="DZ4967" i="1"/>
  <c r="EA4967" i="1"/>
  <c r="DY4966" i="1"/>
  <c r="DZ4966" i="1" s="1"/>
  <c r="DW4970" i="1" l="1"/>
  <c r="DX4969" i="1"/>
  <c r="DY4968" i="1"/>
  <c r="DZ4968" i="1"/>
  <c r="EA4968" i="1"/>
  <c r="EA4969" i="1" l="1"/>
  <c r="DX4970" i="1"/>
  <c r="DW4971" i="1"/>
  <c r="DW4972" i="1" l="1"/>
  <c r="DX4971" i="1"/>
  <c r="DY4970" i="1"/>
  <c r="EA4970" i="1" s="1"/>
  <c r="DZ4970" i="1"/>
  <c r="DY4969" i="1"/>
  <c r="DZ4969" i="1" s="1"/>
  <c r="EA4971" i="1" l="1"/>
  <c r="DX4972" i="1"/>
  <c r="DW4973" i="1"/>
  <c r="DX4973" i="1" l="1"/>
  <c r="DW4974" i="1"/>
  <c r="DY4972" i="1"/>
  <c r="DZ4972" i="1"/>
  <c r="EA4972" i="1"/>
  <c r="DY4971" i="1"/>
  <c r="DZ4971" i="1" s="1"/>
  <c r="DX4974" i="1" l="1"/>
  <c r="DW4975" i="1"/>
  <c r="EA4973" i="1"/>
  <c r="DY4973" i="1"/>
  <c r="DZ4973" i="1"/>
  <c r="DX4975" i="1" l="1"/>
  <c r="DW4976" i="1"/>
  <c r="DY4974" i="1"/>
  <c r="DZ4974" i="1"/>
  <c r="EA4974" i="1"/>
  <c r="DW4977" i="1" l="1"/>
  <c r="DX4976" i="1"/>
  <c r="DY4975" i="1"/>
  <c r="EA4975" i="1"/>
  <c r="DZ4975" i="1"/>
  <c r="EA4976" i="1" l="1"/>
  <c r="DX4977" i="1"/>
  <c r="DW4978" i="1"/>
  <c r="DW4979" i="1" l="1"/>
  <c r="DX4978" i="1"/>
  <c r="DY4977" i="1"/>
  <c r="EA4977" i="1" s="1"/>
  <c r="DZ4977" i="1"/>
  <c r="DY4976" i="1"/>
  <c r="DZ4976" i="1" s="1"/>
  <c r="EA4978" i="1" l="1"/>
  <c r="DX4979" i="1"/>
  <c r="DW4980" i="1"/>
  <c r="DX4980" i="1" l="1"/>
  <c r="DW4981" i="1"/>
  <c r="DY4979" i="1"/>
  <c r="DZ4979" i="1"/>
  <c r="EA4979" i="1"/>
  <c r="DY4978" i="1"/>
  <c r="DZ4978" i="1" s="1"/>
  <c r="DW4982" i="1" l="1"/>
  <c r="DX4981" i="1"/>
  <c r="DY4980" i="1"/>
  <c r="DZ4980" i="1"/>
  <c r="EA4980" i="1"/>
  <c r="EA4981" i="1" l="1"/>
  <c r="DW4983" i="1"/>
  <c r="DX4982" i="1"/>
  <c r="EA4982" i="1" l="1"/>
  <c r="DW4984" i="1"/>
  <c r="DX4983" i="1"/>
  <c r="DY4981" i="1"/>
  <c r="DZ4981" i="1" s="1"/>
  <c r="EA4983" i="1" l="1"/>
  <c r="DX4984" i="1"/>
  <c r="DW4985" i="1"/>
  <c r="DY4982" i="1"/>
  <c r="DZ4982" i="1" s="1"/>
  <c r="DX4985" i="1" l="1"/>
  <c r="DW4986" i="1"/>
  <c r="DY4984" i="1"/>
  <c r="DZ4984" i="1"/>
  <c r="EA4984" i="1"/>
  <c r="DY4983" i="1"/>
  <c r="DZ4983" i="1" s="1"/>
  <c r="DX4986" i="1" l="1"/>
  <c r="DW4987" i="1"/>
  <c r="DY4985" i="1"/>
  <c r="DZ4985" i="1"/>
  <c r="EA4985" i="1"/>
  <c r="DX4987" i="1" l="1"/>
  <c r="DW4988" i="1"/>
  <c r="DY4986" i="1"/>
  <c r="DZ4986" i="1"/>
  <c r="EA4986" i="1"/>
  <c r="DW4989" i="1" l="1"/>
  <c r="DX4988" i="1"/>
  <c r="DY4987" i="1"/>
  <c r="EA4987" i="1"/>
  <c r="DZ4987" i="1"/>
  <c r="EA4988" i="1" l="1"/>
  <c r="DX4989" i="1"/>
  <c r="DW4990" i="1"/>
  <c r="DW4991" i="1" l="1"/>
  <c r="DX4990" i="1"/>
  <c r="DY4989" i="1"/>
  <c r="EA4989" i="1" s="1"/>
  <c r="DZ4989" i="1"/>
  <c r="DY4988" i="1"/>
  <c r="DZ4988" i="1" s="1"/>
  <c r="EA4990" i="1" l="1"/>
  <c r="DX4991" i="1"/>
  <c r="DW4992" i="1"/>
  <c r="DX4992" i="1" l="1"/>
  <c r="DW4993" i="1"/>
  <c r="DY4991" i="1"/>
  <c r="DZ4991" i="1"/>
  <c r="EA4991" i="1"/>
  <c r="DY4990" i="1"/>
  <c r="DZ4990" i="1" s="1"/>
  <c r="DW4994" i="1" l="1"/>
  <c r="DX4993" i="1"/>
  <c r="DY4992" i="1"/>
  <c r="DZ4992" i="1"/>
  <c r="EA4992" i="1"/>
  <c r="EA4993" i="1" l="1"/>
  <c r="DX4994" i="1"/>
  <c r="DW4995" i="1"/>
  <c r="DW4996" i="1" l="1"/>
  <c r="DX4995" i="1"/>
  <c r="DY4994" i="1"/>
  <c r="DZ4994" i="1" s="1"/>
  <c r="EA4994" i="1"/>
  <c r="DY4993" i="1"/>
  <c r="DZ4993" i="1" s="1"/>
  <c r="EA4995" i="1" l="1"/>
  <c r="DX4996" i="1"/>
  <c r="DW4997" i="1"/>
  <c r="DX4997" i="1" l="1"/>
  <c r="DW4998" i="1"/>
  <c r="DY4996" i="1"/>
  <c r="DZ4996" i="1"/>
  <c r="EA4996" i="1"/>
  <c r="DY4995" i="1"/>
  <c r="DZ4995" i="1" s="1"/>
  <c r="DX4998" i="1" l="1"/>
  <c r="DW4999" i="1"/>
  <c r="DY4997" i="1"/>
  <c r="DZ4997" i="1"/>
  <c r="EA4997" i="1"/>
  <c r="DX4999" i="1" l="1"/>
  <c r="DW5000" i="1"/>
  <c r="DY4998" i="1"/>
  <c r="DZ4998" i="1"/>
  <c r="EA4998" i="1"/>
  <c r="DW5001" i="1" l="1"/>
  <c r="DX5000" i="1"/>
  <c r="DY4999" i="1"/>
  <c r="DZ4999" i="1"/>
  <c r="EA4999" i="1"/>
  <c r="EA5000" i="1" l="1"/>
  <c r="DX5001" i="1"/>
  <c r="DW5002" i="1"/>
  <c r="DW5003" i="1" l="1"/>
  <c r="DX5002" i="1"/>
  <c r="DY5001" i="1"/>
  <c r="EA5001" i="1" s="1"/>
  <c r="DZ5001" i="1"/>
  <c r="DY5000" i="1"/>
  <c r="DZ5000" i="1" s="1"/>
  <c r="EA5002" i="1" l="1"/>
  <c r="DX5003" i="1"/>
  <c r="DW5004" i="1"/>
  <c r="DX5004" i="1" l="1"/>
  <c r="DW5005" i="1"/>
  <c r="DY5003" i="1"/>
  <c r="DZ5003" i="1"/>
  <c r="EA5003" i="1"/>
  <c r="DY5002" i="1"/>
  <c r="DZ5002" i="1" s="1"/>
  <c r="DW5006" i="1" l="1"/>
  <c r="DX5005" i="1"/>
  <c r="DY5004" i="1"/>
  <c r="DZ5004" i="1"/>
  <c r="EA5004" i="1"/>
  <c r="EA5005" i="1" l="1"/>
  <c r="DX5006" i="1"/>
  <c r="DW5007" i="1"/>
  <c r="DW5008" i="1" l="1"/>
  <c r="DX5007" i="1"/>
  <c r="DY5006" i="1"/>
  <c r="DZ5006" i="1" s="1"/>
  <c r="EA5006" i="1"/>
  <c r="DY5005" i="1"/>
  <c r="DZ5005" i="1" s="1"/>
  <c r="EA5007" i="1" l="1"/>
  <c r="DX5008" i="1"/>
  <c r="DW5009" i="1"/>
  <c r="DX5009" i="1" l="1"/>
  <c r="DW5010" i="1"/>
  <c r="DY5008" i="1"/>
  <c r="DZ5008" i="1"/>
  <c r="EA5008" i="1"/>
  <c r="DY5007" i="1"/>
  <c r="DZ5007" i="1" s="1"/>
  <c r="DX5010" i="1" l="1"/>
  <c r="DW5011" i="1"/>
  <c r="DY5009" i="1"/>
  <c r="DZ5009" i="1"/>
  <c r="EA5009" i="1"/>
  <c r="DX5011" i="1" l="1"/>
  <c r="DW5012" i="1"/>
  <c r="DY5010" i="1"/>
  <c r="DZ5010" i="1"/>
  <c r="EA5010" i="1"/>
  <c r="DW5013" i="1" l="1"/>
  <c r="DX5012" i="1"/>
  <c r="DY5011" i="1"/>
  <c r="DZ5011" i="1"/>
  <c r="EA5011" i="1"/>
  <c r="EA5012" i="1" l="1"/>
  <c r="DX5013" i="1"/>
  <c r="DW5014" i="1"/>
  <c r="DW5015" i="1" l="1"/>
  <c r="DX5014" i="1"/>
  <c r="DY5013" i="1"/>
  <c r="DZ5013" i="1"/>
  <c r="EA5013" i="1"/>
  <c r="DY5012" i="1"/>
  <c r="DZ5012" i="1" s="1"/>
  <c r="EA5014" i="1" l="1"/>
  <c r="DX5015" i="1"/>
  <c r="DW5016" i="1"/>
  <c r="DX5016" i="1" l="1"/>
  <c r="DW5017" i="1"/>
  <c r="DY5015" i="1"/>
  <c r="DZ5015" i="1"/>
  <c r="EA5015" i="1"/>
  <c r="DY5014" i="1"/>
  <c r="DZ5014" i="1" s="1"/>
  <c r="DW5018" i="1" l="1"/>
  <c r="DX5017" i="1"/>
  <c r="DY5016" i="1"/>
  <c r="DZ5016" i="1"/>
  <c r="EA5016" i="1"/>
  <c r="EA5017" i="1" l="1"/>
  <c r="DX5018" i="1"/>
  <c r="DW5019" i="1"/>
  <c r="DW5020" i="1" l="1"/>
  <c r="DX5019" i="1"/>
  <c r="DY5018" i="1"/>
  <c r="DZ5018" i="1" s="1"/>
  <c r="EA5018" i="1"/>
  <c r="DY5017" i="1"/>
  <c r="DZ5017" i="1" s="1"/>
  <c r="EA5019" i="1" l="1"/>
  <c r="DW5021" i="1"/>
  <c r="DX5020" i="1"/>
  <c r="EA5020" i="1" l="1"/>
  <c r="DX5021" i="1"/>
  <c r="DW5022" i="1"/>
  <c r="DY5019" i="1"/>
  <c r="DZ5019" i="1" s="1"/>
  <c r="DX5022" i="1" l="1"/>
  <c r="DW5023" i="1"/>
  <c r="DY5021" i="1"/>
  <c r="DZ5021" i="1"/>
  <c r="EA5021" i="1"/>
  <c r="DY5020" i="1"/>
  <c r="DZ5020" i="1" s="1"/>
  <c r="DX5023" i="1" l="1"/>
  <c r="DW5024" i="1"/>
  <c r="DY5022" i="1"/>
  <c r="DZ5022" i="1"/>
  <c r="EA5022" i="1"/>
  <c r="DW5025" i="1" l="1"/>
  <c r="DX5024" i="1"/>
  <c r="DY5023" i="1"/>
  <c r="DZ5023" i="1" s="1"/>
  <c r="EA5023" i="1"/>
  <c r="EA5024" i="1" l="1"/>
  <c r="DX5025" i="1"/>
  <c r="DW5026" i="1"/>
  <c r="DW5027" i="1" l="1"/>
  <c r="DX5026" i="1"/>
  <c r="DY5025" i="1"/>
  <c r="EA5025" i="1" s="1"/>
  <c r="DZ5025" i="1"/>
  <c r="DY5024" i="1"/>
  <c r="DZ5024" i="1" s="1"/>
  <c r="EA5026" i="1" l="1"/>
  <c r="DX5027" i="1"/>
  <c r="DW5028" i="1"/>
  <c r="DX5028" i="1" l="1"/>
  <c r="DW5029" i="1"/>
  <c r="DY5027" i="1"/>
  <c r="DZ5027" i="1"/>
  <c r="EA5027" i="1"/>
  <c r="DY5026" i="1"/>
  <c r="DZ5026" i="1" s="1"/>
  <c r="DW5030" i="1" l="1"/>
  <c r="DX5029" i="1"/>
  <c r="DY5028" i="1"/>
  <c r="DZ5028" i="1"/>
  <c r="EA5028" i="1"/>
  <c r="EA5029" i="1" l="1"/>
  <c r="DX5030" i="1"/>
  <c r="DW5031" i="1"/>
  <c r="DW5032" i="1" l="1"/>
  <c r="DX5031" i="1"/>
  <c r="DY5030" i="1"/>
  <c r="DZ5030" i="1" s="1"/>
  <c r="EA5030" i="1"/>
  <c r="DY5029" i="1"/>
  <c r="DZ5029" i="1" s="1"/>
  <c r="EA5031" i="1" l="1"/>
  <c r="DW5033" i="1"/>
  <c r="DX5032" i="1"/>
  <c r="EA5032" i="1" l="1"/>
  <c r="DX5033" i="1"/>
  <c r="DW5034" i="1"/>
  <c r="DY5031" i="1"/>
  <c r="DZ5031" i="1" s="1"/>
  <c r="DX5034" i="1" l="1"/>
  <c r="DW5035" i="1"/>
  <c r="DY5033" i="1"/>
  <c r="DZ5033" i="1"/>
  <c r="EA5033" i="1"/>
  <c r="DY5032" i="1"/>
  <c r="DZ5032" i="1" s="1"/>
  <c r="DX5035" i="1" l="1"/>
  <c r="DW5036" i="1"/>
  <c r="DY5034" i="1"/>
  <c r="DZ5034" i="1"/>
  <c r="EA5034" i="1"/>
  <c r="DW5037" i="1" l="1"/>
  <c r="DX5036" i="1"/>
  <c r="DY5035" i="1"/>
  <c r="DZ5035" i="1"/>
  <c r="EA5035" i="1"/>
  <c r="EA5036" i="1" l="1"/>
  <c r="DX5037" i="1"/>
  <c r="DW5038" i="1"/>
  <c r="DW5039" i="1" l="1"/>
  <c r="DX5038" i="1"/>
  <c r="DY5037" i="1"/>
  <c r="EA5037" i="1"/>
  <c r="DZ5037" i="1"/>
  <c r="DY5036" i="1"/>
  <c r="DZ5036" i="1" s="1"/>
  <c r="EA5038" i="1" l="1"/>
  <c r="DX5039" i="1"/>
  <c r="DW5040" i="1"/>
  <c r="DX5040" i="1" l="1"/>
  <c r="DW5041" i="1"/>
  <c r="DY5039" i="1"/>
  <c r="DZ5039" i="1"/>
  <c r="EA5039" i="1"/>
  <c r="DY5038" i="1"/>
  <c r="DZ5038" i="1" s="1"/>
  <c r="DW5042" i="1" l="1"/>
  <c r="DX5041" i="1"/>
  <c r="DY5040" i="1"/>
  <c r="DZ5040" i="1"/>
  <c r="EA5040" i="1"/>
  <c r="EA5041" i="1" l="1"/>
  <c r="DX5042" i="1"/>
  <c r="DW5043" i="1"/>
  <c r="DW5044" i="1" l="1"/>
  <c r="DX5043" i="1"/>
  <c r="DY5042" i="1"/>
  <c r="EA5042" i="1" s="1"/>
  <c r="DZ5042" i="1"/>
  <c r="DY5041" i="1"/>
  <c r="DZ5041" i="1" s="1"/>
  <c r="EA5043" i="1" l="1"/>
  <c r="DX5044" i="1"/>
  <c r="DW5045" i="1"/>
  <c r="DX5045" i="1" l="1"/>
  <c r="DW5046" i="1"/>
  <c r="DY5044" i="1"/>
  <c r="DZ5044" i="1"/>
  <c r="EA5044" i="1"/>
  <c r="DY5043" i="1"/>
  <c r="DZ5043" i="1" s="1"/>
  <c r="DX5046" i="1" l="1"/>
  <c r="DW5047" i="1"/>
  <c r="EA5045" i="1"/>
  <c r="DY5045" i="1"/>
  <c r="DZ5045" i="1"/>
  <c r="DX5047" i="1" l="1"/>
  <c r="DW5048" i="1"/>
  <c r="DY5046" i="1"/>
  <c r="DZ5046" i="1"/>
  <c r="EA5046" i="1"/>
  <c r="DW5049" i="1" l="1"/>
  <c r="DX5048" i="1"/>
  <c r="DY5047" i="1"/>
  <c r="DZ5047" i="1"/>
  <c r="EA5047" i="1"/>
  <c r="EA5048" i="1" l="1"/>
  <c r="DX5049" i="1"/>
  <c r="DW5050" i="1"/>
  <c r="DX5050" i="1" l="1"/>
  <c r="DY5049" i="1" s="1"/>
  <c r="DW5051" i="1"/>
  <c r="DY5048" i="1"/>
  <c r="DZ5048" i="1" s="1"/>
  <c r="EA5049" i="1" l="1"/>
  <c r="DZ5049" i="1"/>
  <c r="DX5051" i="1"/>
  <c r="DY5050" i="1" s="1"/>
  <c r="DZ5050" i="1" s="1"/>
  <c r="DW5052" i="1"/>
  <c r="DX5052" i="1" s="1"/>
  <c r="EA5050" i="1"/>
  <c r="DY5052" i="1" l="1"/>
  <c r="DZ5052" i="1" s="1"/>
  <c r="EA5052" i="1"/>
  <c r="DY5051" i="1"/>
  <c r="DZ5051" i="1"/>
  <c r="EA505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<sst xmlns="http://schemas.openxmlformats.org/spreadsheetml/2006/main" count="679" uniqueCount="418">
  <si>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</si>
  <si>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</si>
  <si>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</si>
  <si>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</si>
  <si>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</si>
  <si>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</si>
  <si>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</si>
  <si>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</si>
  <si>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</si>
  <si>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</si>
  <si>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</si>
  <si>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</si>
  <si>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</si>
  <si>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</si>
  <si>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</si>
  <si>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</si>
  <si>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</si>
  <si>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</si>
  <si>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</si>
  <si>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</si>
  <si>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</si>
  <si>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</si>
  <si>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</si>
  <si>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</si>
  <si>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</si>
  <si>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</si>
  <si>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</si>
  <si>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</si>
  <si>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</si>
  <si>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</si>
  <si>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</si>
  <si>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</si>
  <si>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</si>
  <si>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</si>
  <si>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</si>
  <si>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</si>
  <si>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</si>
  <si>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</si>
  <si>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</si>
  <si>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</si>
  <si>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</si>
  <si>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</si>
  <si>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</si>
  <si>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</si>
  <si>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</si>
  <si>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</si>
  <si>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</si>
  <si>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</si>
  <si>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</si>
  <si>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</si>
  <si>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</si>
  <si>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</si>
  <si>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</si>
  <si>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</si>
  <si>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</si>
  <si>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</si>
  <si>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</si>
  <si>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</si>
  <si>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</si>
  <si>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</si>
  <si>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</si>
  <si>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</si>
  <si>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</si>
  <si>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</si>
  <si>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</si>
  <si>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</si>
  <si>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</si>
  <si>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</si>
  <si>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</si>
  <si>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</si>
  <si>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</si>
  <si>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</si>
  <si>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</si>
  <si>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</si>
  <si>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</si>
  <si>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</si>
  <si>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</si>
  <si>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</si>
  <si>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</si>
  <si>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</si>
  <si>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</si>
  <si>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</si>
  <si>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</si>
  <si>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</si>
  <si>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</si>
  <si>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</si>
  <si>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</si>
  <si>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</si>
  <si>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</si>
  <si>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</si>
  <si>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</si>
  <si>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</si>
  <si>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</si>
  <si>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</si>
  <si>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</si>
  <si>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</si>
  <si>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</si>
  <si>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</si>
  <si>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</si>
  <si>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</si>
  <si>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</si>
  <si>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</si>
  <si>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</si>
  <si>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</si>
  <si>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</si>
  <si>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Explicação sobre o modelo adotado para se fazer a estimativa: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</si>
  <si>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</si>
  <si>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</si>
  <si>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</si>
  <si>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</si>
  <si>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</si>
  <si>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</si>
  <si>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</si>
  <si>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</si>
  <si>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</si>
  <si>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</si>
  <si>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</si>
  <si>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</si>
  <si>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</si>
  <si>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a equação da regressão indica que, a cada alteração em uma unidade na: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</si>
  <si>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</si>
  <si>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</si>
  <si>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</si>
  <si>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</si>
  <si>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</si>
  <si>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</si>
  <si>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</si>
  <si>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</si>
  <si>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</si>
  <si>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</si>
  <si>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</si>
  <si>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</si>
  <si>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</si>
  <si>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</si>
  <si>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</si>
  <si>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</si>
  <si>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</si>
  <si>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</si>
  <si>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</si>
  <si>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</si>
  <si>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</si>
  <si>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</si>
  <si>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</si>
  <si>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</si>
  <si>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</si>
  <si>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</si>
  <si>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</si>
  <si>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</si>
  <si>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</si>
  <si>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</si>
  <si>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</si>
  <si>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</si>
  <si>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</si>
  <si>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</si>
  <si>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</si>
  <si>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</si>
  <si>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</si>
  <si>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</si>
  <si>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</si>
  <si>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</si>
  <si>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</si>
  <si>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</si>
  <si>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</si>
  <si>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</si>
  <si>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</si>
  <si>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</si>
  <si>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</si>
  <si>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</si>
  <si>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</si>
  <si>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</si>
  <si>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</si>
  <si>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</si>
  <si>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</si>
  <si>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</si>
  <si>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</si>
  <si>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</si>
  <si>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</si>
  <si>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</si>
  <si>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</si>
  <si>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</si>
  <si>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</si>
  <si>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</si>
  <si>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</si>
  <si>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</si>
  <si>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</si>
  <si>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</si>
  <si>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</si>
  <si>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</si>
  <si>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</si>
  <si>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</si>
  <si>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</si>
  <si>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</si>
  <si>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</si>
  <si>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</si>
  <si>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</si>
  <si>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</si>
  <si>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</si>
  <si>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</si>
  <si>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</si>
  <si>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</si>
  <si>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</si>
  <si>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</si>
  <si>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</si>
  <si>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</si>
  <si>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</si>
  <si>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</si>
  <si>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</si>
  <si>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</si>
  <si>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</si>
  <si>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</si>
  <si>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</si>
  <si>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</si>
  <si>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</si>
  <si>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</si>
  <si>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</si>
  <si>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</si>
  <si>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</si>
  <si>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</si>
  <si>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</si>
  <si>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</si>
  <si>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</si>
  <si>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</si>
  <si>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</si>
  <si>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</si>
  <si>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</si>
  <si>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</si>
  <si>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</si>
  <si>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</si>
  <si>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</si>
  <si>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</si>
  <si>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</si>
  <si>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</si>
  <si>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</si>
  <si>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</si>
  <si>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</si>
  <si>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</si>
  <si>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</si>
  <si>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</si>
  <si>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</si>
  <si>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</si>
  <si>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</si>
  <si>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</si>
  <si>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</si>
  <si>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</si>
  <si>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</si>
  <si>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</si>
  <si>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</si>
  <si>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</si>
  <si>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</si>
  <si>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</si>
  <si>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</si>
  <si>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</si>
  <si>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</si>
  <si>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</si>
  <si>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</si>
  <si>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</si>
  <si>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</si>
  <si>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</si>
  <si>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</si>
  <si>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</si>
  <si>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</si>
  <si>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</si>
  <si>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</si>
  <si>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</si>
  <si>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</si>
  <si>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</si>
  <si>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</si>
  <si>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</si>
  <si>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</si>
  <si>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</si>
  <si>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</si>
  <si>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</si>
  <si>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</si>
  <si>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</si>
  <si>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</si>
  <si>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</si>
  <si>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</si>
  <si>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</si>
  <si>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</si>
  <si>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</si>
  <si>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</si>
  <si>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</si>
  <si>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</si>
  <si>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</si>
  <si>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</si>
  <si>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</si>
  <si>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</si>
  <si>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</si>
  <si>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</si>
  <si>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</si>
  <si>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</si>
  <si>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</si>
  <si>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</si>
  <si>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</si>
  <si>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</si>
  <si>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</si>
  <si>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</si>
  <si>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</si>
  <si>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</si>
  <si>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</si>
  <si>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</si>
  <si>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</si>
  <si>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</si>
  <si>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</si>
  <si>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</si>
  <si>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</si>
  <si>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</si>
  <si>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</si>
  <si>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</si>
  <si>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</si>
  <si>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</si>
  <si>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</si>
  <si>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</si>
  <si>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</si>
  <si>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</si>
  <si>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</si>
  <si>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</si>
  <si>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</si>
  <si>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</si>
  <si>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</si>
  <si>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</si>
  <si>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</si>
  <si>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</si>
  <si>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k</t>
  </si>
  <si>
    <t>n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</si>
  <si>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</si>
  <si>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</si>
  <si>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</si>
  <si>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</si>
  <si>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</si>
  <si>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</si>
  <si>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</si>
  <si>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</si>
  <si>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</si>
  <si>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</si>
  <si>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</si>
  <si>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</si>
  <si>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</si>
  <si>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</si>
  <si>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</si>
  <si>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</si>
  <si>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</si>
  <si>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</si>
  <si>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</si>
  <si>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</si>
  <si>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</si>
  <si>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</si>
  <si>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</si>
  <si>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</si>
  <si>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</si>
  <si>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</si>
  <si>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</si>
  <si>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</si>
  <si>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</si>
  <si>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</si>
  <si>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</si>
  <si>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</si>
  <si>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</si>
  <si>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</si>
  <si>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</si>
  <si>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</si>
  <si>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</si>
  <si>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</si>
  <si>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</si>
  <si>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</si>
  <si>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</si>
  <si>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</si>
  <si>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</si>
  <si>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</si>
  <si>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DIAGONAL</t>
  </si>
  <si>
    <t>MAHALANOBIS</t>
  </si>
  <si>
    <t>COOK</t>
  </si>
  <si>
    <t>Resído relativo</t>
  </si>
  <si>
    <t>Soma dos resíduos elevados ao quadrado SQR (não explicados):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</si>
  <si>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</si>
  <si>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total dos resíduos elevados ao quadrado (SQT = SQR + SQE):</t>
  </si>
  <si>
    <t>¹ Nesta planilha, foram utilizadas os nomes e as abreviações recomendados por Wooldridge (2022, p. 39).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</si>
  <si>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</si>
  <si>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</si>
  <si>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</si>
  <si>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</si>
  <si>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</si>
  <si>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</si>
  <si>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x</t>
  </si>
  <si>
    <t>Campo de arbítrio [-15%;+15%]</t>
  </si>
  <si>
    <t>Laudo de vistoria elaborado pelo Prof. Vagner Sebastião Sperone, Oficial de Justiça do Tribunal de Justiça do Estado de São Paulo.</t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</si>
  <si>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</si>
  <si>
    <t>R² ajustado</t>
  </si>
  <si>
    <t>Avaliação</t>
  </si>
  <si>
    <t>Entre as variáveis independentes, não foi detectada correlação superior a 80% (oitenta por cento); portanto, com fundamento na doutrina consagrada na área de avaliações, aceita-se o modelo (Marinho, 2023, p. 99).
O imóvel avaliando segue os padrões estruturais do modelo; portanto a existência de multicolinearidade não invalida o modelo (A.2.1.5.4 da NBR 14653-2:2011. Avaliação de bens. Parte 2: Imóveis urbanos).</t>
  </si>
  <si>
    <t>CASELLA, George; BERGER, Roger Lee. Inferência estatística. Tradução de Solange Aparecida Visconte. São Paulo: Cengage Learning, 2018.</t>
  </si>
  <si>
    <t>CHARNET, Reinaldo; FREIRE, Clarice Azevedo de Luna; CHARNET, Eugênia Maria Reginato; BONVINO, Heloísa.  Análise de modelos de regressão linear: com aplicações. 2. ed. Campinas,SP: Editora da Unicamp, 2008.</t>
  </si>
  <si>
    <t>LATTIN, James; CARROLL, John Douglas; GREEN, Paul Edgar. Análise de dados multivariados. Tradução de Harue Avritscher. São Paulo: Cengage Learning, 2011.</t>
  </si>
  <si>
    <t>MARINHO, Jefferson Luiz Alves. Avaliação de imóveis urbanos: análise dos pressupostos do modelo. São Paulo: Editora Leud, 2023.</t>
  </si>
  <si>
    <t>NASSER JÚNIOR, Radegaz. Avaliação de bens: princípios básicos e aplicações. São Paulo: Editora Leud, 2019.</t>
  </si>
  <si>
    <t>PINDYCK, Robert Stephen; RUBINFELD, Daniel Lee. Econometria: modelos e previsões. Rio de Janeiro: Elsevier, 2004.</t>
  </si>
  <si>
    <t>Área construída</t>
  </si>
  <si>
    <t>Área do terreno</t>
  </si>
  <si>
    <t>Quartos</t>
  </si>
  <si>
    <t>Preço previamente ajustado ao fator de oferta</t>
  </si>
  <si>
    <t>Preço observado no mercado</t>
  </si>
  <si>
    <t>Situação do imóvel no mercado</t>
  </si>
  <si>
    <t>Fator de oferta aplicável</t>
  </si>
  <si>
    <t>Fonte</t>
  </si>
  <si>
    <t>Fontes</t>
  </si>
  <si>
    <t>Aplicabilidade do fator de oferta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</si>
  <si>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</si>
  <si>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</si>
  <si>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</si>
  <si>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</si>
  <si>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</si>
  <si>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</si>
  <si>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</si>
  <si>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</si>
  <si>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</si>
  <si>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ANDERSON, David Ray; SWEENEY, Dennis James; WILLIAMS, Thomas Arthur. Statistics for business and economics. 7. ed. Cincinatti (Ohio): South-Western College Publishing, 1999.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</si>
  <si>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</t>
    </r>
  </si>
  <si>
    <t>WOOLDRIDGE, Jeffrey Marc. Introdução à econometria: uma abordagem moderna. Tradução da 6ª edição norte-americana. Tradução de Priscilla Rodrigues da Silva Lopes e Lívia Marina Koeppl. São Paulo: Cengage Learning,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</si>
</sst>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#,##0.000_ ;\-#,##0.000\ "/>
    <numFmt numFmtId="171" formatCode="#,##0.0000_ ;\-#,##0.0000\ "/>
    <numFmt numFmtId="172" formatCode="0.000000%"/>
    <numFmt numFmtId="173" formatCode="#,##0.0000_ ;[Red]\-#,##0.0000\ "/>
    <numFmt numFmtId="174" formatCode="#,##0.000000000000_ ;\-#,##0.000000000000\ "/>
    <numFmt numFmtId="175" formatCode="#,##0.00000_ ;\-#,##0.00000\ "/>
  </numFmts>
  <fonts count="18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sz val="11"/>
      <color theme="0"/>
      <name val="Aptos"/>
      <family val="2"/>
    </font>
    <font>
      <sz val="10"/>
      <color theme="0"/>
      <name val="Aptos"/>
      <family val="2"/>
    </font>
    <font>
      <sz val="10"/>
      <color theme="0"/>
      <name val="Arial Nova"/>
      <family val="2"/>
    </font>
    <font>
      <sz val="10"/>
      <color theme="0"/>
      <name val="Aptos Display"/>
      <family val="2"/>
    </font>
    <font>
      <b/>
      <sz val="10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77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3" fontId="2" fillId="2" borderId="0" xfId="0" applyNumberFormat="1" applyFont="1" applyFill="1" applyProtection="1">
      <protection hidden="1"/>
    </xf>
    <xf numFmtId="173" fontId="2" fillId="0" borderId="0" xfId="0" applyNumberFormat="1" applyFont="1" applyProtection="1">
      <protection hidden="1"/>
    </xf>
    <xf numFmtId="173" fontId="2" fillId="2" borderId="5" xfId="0" applyNumberFormat="1" applyFont="1" applyFill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3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2" borderId="0" xfId="0" applyNumberFormat="1" applyFont="1" applyFill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1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1" fontId="2" fillId="0" borderId="2" xfId="0" applyNumberFormat="1" applyFont="1" applyBorder="1" applyAlignment="1" applyProtection="1">
      <alignment vertical="center"/>
      <protection hidden="1"/>
    </xf>
    <xf numFmtId="174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6" fontId="2" fillId="0" borderId="1" xfId="0" applyNumberFormat="1" applyFont="1" applyBorder="1" applyProtection="1">
      <protection hidden="1"/>
    </xf>
    <xf numFmtId="166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72" fontId="2" fillId="0" borderId="2" xfId="1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4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2" fillId="0" borderId="0" xfId="0" applyNumberFormat="1" applyFont="1" applyAlignment="1" applyProtection="1">
      <alignment horizontal="left"/>
      <protection hidden="1"/>
    </xf>
    <xf numFmtId="165" fontId="2" fillId="2" borderId="5" xfId="0" applyNumberFormat="1" applyFont="1" applyFill="1" applyBorder="1" applyAlignment="1" applyProtection="1">
      <alignment horizontal="left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vertical="center" wrapText="1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0" fontId="2" fillId="0" borderId="0" xfId="1" applyNumberFormat="1" applyFont="1" applyBorder="1" applyProtection="1">
      <protection hidden="1"/>
    </xf>
    <xf numFmtId="171" fontId="2" fillId="0" borderId="0" xfId="0" applyNumberFormat="1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6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0" xfId="0" applyNumberFormat="1" applyFont="1" applyAlignment="1" applyProtection="1">
      <alignment horizontal="right"/>
      <protection hidden="1"/>
    </xf>
    <xf numFmtId="170" fontId="2" fillId="0" borderId="0" xfId="0" applyNumberFormat="1" applyFont="1" applyProtection="1">
      <protection hidden="1"/>
    </xf>
    <xf numFmtId="165" fontId="2" fillId="6" borderId="0" xfId="0" applyNumberFormat="1" applyFont="1" applyFill="1" applyAlignment="1" applyProtection="1">
      <alignment horizontal="left" vertical="center"/>
      <protection hidden="1"/>
    </xf>
    <xf numFmtId="165" fontId="3" fillId="6" borderId="0" xfId="0" applyNumberFormat="1" applyFont="1" applyFill="1" applyAlignment="1" applyProtection="1">
      <alignment horizontal="centerContinuous" vertical="center"/>
      <protection hidden="1"/>
    </xf>
    <xf numFmtId="165" fontId="3" fillId="5" borderId="0" xfId="0" applyNumberFormat="1" applyFont="1" applyFill="1" applyAlignment="1" applyProtection="1">
      <alignment horizontal="centerContinuous" vertical="center"/>
      <protection hidden="1"/>
    </xf>
    <xf numFmtId="165" fontId="3" fillId="2" borderId="0" xfId="0" applyNumberFormat="1" applyFont="1" applyFill="1" applyAlignment="1" applyProtection="1">
      <alignment horizontal="centerContinuous" vertical="center"/>
      <protection hidden="1"/>
    </xf>
    <xf numFmtId="165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5" fontId="15" fillId="0" borderId="0" xfId="0" applyNumberFormat="1" applyFont="1" applyAlignment="1" applyProtection="1">
      <alignment horizontal="justify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left"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right" vertical="center" wrapText="1"/>
      <protection hidden="1"/>
    </xf>
    <xf numFmtId="165" fontId="14" fillId="0" borderId="0" xfId="0" applyNumberFormat="1" applyFont="1" applyAlignment="1" applyProtection="1">
      <alignment horizontal="left" vertical="center" wrapText="1"/>
      <protection hidden="1"/>
    </xf>
    <xf numFmtId="165" fontId="14" fillId="0" borderId="0" xfId="1" applyNumberFormat="1" applyFont="1" applyFill="1" applyBorder="1" applyProtection="1"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6" fontId="14" fillId="0" borderId="0" xfId="1" applyNumberFormat="1" applyFont="1" applyFill="1" applyAlignment="1" applyProtection="1">
      <alignment horizontal="center" vertical="center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5" fontId="14" fillId="0" borderId="0" xfId="0" applyNumberFormat="1" applyFont="1" applyAlignment="1" applyProtection="1">
      <alignment wrapText="1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71" fontId="14" fillId="0" borderId="0" xfId="0" applyNumberFormat="1" applyFont="1" applyAlignment="1" applyProtection="1">
      <alignment wrapText="1"/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166" fontId="14" fillId="0" borderId="0" xfId="0" applyNumberFormat="1" applyFont="1" applyAlignment="1" applyProtection="1">
      <alignment horizontal="center"/>
      <protection hidden="1"/>
    </xf>
    <xf numFmtId="165" fontId="14" fillId="0" borderId="0" xfId="0" applyNumberFormat="1" applyFont="1" applyAlignment="1" applyProtection="1">
      <alignment horizontal="left" indent="1"/>
      <protection hidden="1"/>
    </xf>
    <xf numFmtId="175" fontId="14" fillId="0" borderId="0" xfId="0" applyNumberFormat="1" applyFont="1" applyProtection="1">
      <protection hidden="1"/>
    </xf>
    <xf numFmtId="166" fontId="14" fillId="0" borderId="0" xfId="0" applyNumberFormat="1" applyFont="1" applyProtection="1">
      <protection hidden="1"/>
    </xf>
    <xf numFmtId="165" fontId="13" fillId="0" borderId="0" xfId="0" applyNumberFormat="1" applyFont="1" applyProtection="1">
      <protection hidden="1"/>
    </xf>
    <xf numFmtId="168" fontId="13" fillId="0" borderId="0" xfId="0" applyNumberFormat="1" applyFont="1" applyProtection="1"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justify" vertical="center" wrapText="1"/>
      <protection hidden="1"/>
    </xf>
    <xf numFmtId="166" fontId="13" fillId="0" borderId="0" xfId="0" applyNumberFormat="1" applyFont="1" applyAlignment="1" applyProtection="1">
      <alignment horizontal="center" wrapText="1"/>
      <protection hidden="1"/>
    </xf>
    <xf numFmtId="165" fontId="13" fillId="0" borderId="0" xfId="0" applyNumberFormat="1" applyFont="1" applyAlignment="1" applyProtection="1">
      <alignment wrapText="1"/>
      <protection hidden="1"/>
    </xf>
    <xf numFmtId="166" fontId="13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14" fillId="0" borderId="0" xfId="0" applyNumberFormat="1" applyFont="1" applyProtection="1"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71" fontId="2" fillId="0" borderId="2" xfId="0" applyNumberFormat="1" applyFont="1" applyBorder="1" applyAlignment="1" applyProtection="1">
      <alignment horizontal="center"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Protection="1"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wrapText="1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4" fontId="3" fillId="0" borderId="4" xfId="0" applyFont="1" applyBorder="1" applyAlignment="1">
      <alignment vertical="center" wrapText="1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0" fillId="0" borderId="4" xfId="0" applyBorder="1" applyAlignment="1">
      <alignment vertical="center"/>
    </xf>
    <xf numFmtId="164" fontId="0" fillId="0" borderId="4" xfId="0" applyBorder="1"/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9" fillId="0" borderId="0" xfId="0" applyFont="1" applyAlignment="1">
      <alignment horizontal="center" vertical="center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Protection="1">
      <protection hidden="1"/>
    </xf>
    <xf numFmtId="165" fontId="17" fillId="0" borderId="0" xfId="0" applyNumberFormat="1" applyFont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2" xfId="0" applyNumberFormat="1" applyFont="1" applyBorder="1" applyProtection="1">
      <protection locked="0" hidden="1"/>
    </xf>
    <xf numFmtId="165" fontId="2" fillId="0" borderId="1" xfId="0" applyNumberFormat="1" applyFont="1" applyBorder="1" applyProtection="1">
      <protection locked="0" hidden="1"/>
    </xf>
    <xf numFmtId="166" fontId="2" fillId="0" borderId="1" xfId="0" applyNumberFormat="1" applyFont="1" applyBorder="1" applyProtection="1">
      <protection locked="0" hidden="1"/>
    </xf>
    <xf numFmtId="166" fontId="2" fillId="0" borderId="2" xfId="0" applyNumberFormat="1" applyFont="1" applyBorder="1" applyAlignment="1" applyProtection="1">
      <alignment vertical="center"/>
      <protection locked="0" hidden="1"/>
    </xf>
  </cellXfs>
  <cellStyles count="2">
    <cellStyle name="Normal" xfId="0" builtinId="0" customBuiltin="1"/>
    <cellStyle name="Porcentagem" xfId="1" builtinId="5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6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6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REGRESSÃO'!$F$253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REGRESSÃO'!$F$254:$F$269</c:f>
              <c:numCache>
                <c:formatCode>#,##0.00_ ;\-#,##0.00\ </c:formatCode>
                <c:ptCount val="16"/>
                <c:pt idx="0">
                  <c:v>0.50709670347501301</c:v>
                </c:pt>
                <c:pt idx="1">
                  <c:v>1.100337076893148</c:v>
                </c:pt>
                <c:pt idx="2">
                  <c:v>5.2198870911311243E-2</c:v>
                </c:pt>
                <c:pt idx="3">
                  <c:v>-1.3852318304034341</c:v>
                </c:pt>
                <c:pt idx="4">
                  <c:v>0.7617279759960055</c:v>
                </c:pt>
                <c:pt idx="5">
                  <c:v>0.90849980776918549</c:v>
                </c:pt>
                <c:pt idx="6">
                  <c:v>-0.61867346826762526</c:v>
                </c:pt>
                <c:pt idx="7">
                  <c:v>-1.148044110324369</c:v>
                </c:pt>
                <c:pt idx="8">
                  <c:v>-1.4316645562442158</c:v>
                </c:pt>
                <c:pt idx="9">
                  <c:v>0.55791597563617301</c:v>
                </c:pt>
                <c:pt idx="10">
                  <c:v>0.16126084421823028</c:v>
                </c:pt>
                <c:pt idx="11">
                  <c:v>-0.58187205562548538</c:v>
                </c:pt>
                <c:pt idx="12">
                  <c:v>-0.77679861498700209</c:v>
                </c:pt>
                <c:pt idx="13">
                  <c:v>1.434781159588375</c:v>
                </c:pt>
                <c:pt idx="14">
                  <c:v>0.30517146079363644</c:v>
                </c:pt>
                <c:pt idx="15">
                  <c:v>0.15329476057957331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REGRESSÃO'!$CO$53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REGRESSÃO'!$CO$54:$CO$2016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6.665911736013129E-3</c:v>
                </c:pt>
                <c:pt idx="738">
                  <c:v>6.6935390408357984E-3</c:v>
                </c:pt>
                <c:pt idx="739">
                  <c:v>6.7211733091872648E-3</c:v>
                </c:pt>
                <c:pt idx="740">
                  <c:v>6.74881368370154E-3</c:v>
                </c:pt>
                <c:pt idx="741">
                  <c:v>6.7764593031862021E-3</c:v>
                </c:pt>
                <c:pt idx="742">
                  <c:v>6.8041093026619077E-3</c:v>
                </c:pt>
                <c:pt idx="743">
                  <c:v>6.8317628134023272E-3</c:v>
                </c:pt>
                <c:pt idx="744">
                  <c:v>6.8594189629745672E-3</c:v>
                </c:pt>
                <c:pt idx="745">
                  <c:v>6.8870768752800748E-3</c:v>
                </c:pt>
                <c:pt idx="746">
                  <c:v>6.9147356705959642E-3</c:v>
                </c:pt>
                <c:pt idx="747">
                  <c:v>6.9423944656168282E-3</c:v>
                </c:pt>
                <c:pt idx="748">
                  <c:v>6.9700523734969851E-3</c:v>
                </c:pt>
                <c:pt idx="749">
                  <c:v>6.9977085038931963E-3</c:v>
                </c:pt>
                <c:pt idx="750">
                  <c:v>7.0253619630078245E-3</c:v>
                </c:pt>
                <c:pt idx="751">
                  <c:v>7.0530118536324422E-3</c:v>
                </c:pt>
                <c:pt idx="752">
                  <c:v>7.0806572751918942E-3</c:v>
                </c:pt>
                <c:pt idx="753">
                  <c:v>7.1082973237887844E-3</c:v>
                </c:pt>
                <c:pt idx="754">
                  <c:v>7.1359310922484214E-3</c:v>
                </c:pt>
                <c:pt idx="755">
                  <c:v>7.1635576701642037E-3</c:v>
                </c:pt>
                <c:pt idx="756">
                  <c:v>7.1911761439434202E-3</c:v>
                </c:pt>
                <c:pt idx="757">
                  <c:v>7.2187855968535103E-3</c:v>
                </c:pt>
                <c:pt idx="758">
                  <c:v>7.2463851090687429E-3</c:v>
                </c:pt>
                <c:pt idx="759">
                  <c:v>7.2739737577173034E-3</c:v>
                </c:pt>
                <c:pt idx="760">
                  <c:v>7.3015506169288461E-3</c:v>
                </c:pt>
                <c:pt idx="761">
                  <c:v>7.3291147578824307E-3</c:v>
                </c:pt>
                <c:pt idx="762">
                  <c:v>7.3566652488548968E-3</c:v>
                </c:pt>
                <c:pt idx="763">
                  <c:v>7.3842011552696573E-3</c:v>
                </c:pt>
                <c:pt idx="764">
                  <c:v>7.4117215397458865E-3</c:v>
                </c:pt>
                <c:pt idx="765">
                  <c:v>7.4392254621481312E-3</c:v>
                </c:pt>
                <c:pt idx="766">
                  <c:v>7.4667119796363226E-3</c:v>
                </c:pt>
                <c:pt idx="767">
                  <c:v>7.4941801467162004E-3</c:v>
                </c:pt>
                <c:pt idx="768">
                  <c:v>7.5216290152901218E-3</c:v>
                </c:pt>
                <c:pt idx="769">
                  <c:v>7.5490576347082734E-3</c:v>
                </c:pt>
                <c:pt idx="770">
                  <c:v>7.5764650518202765E-3</c:v>
                </c:pt>
                <c:pt idx="771">
                  <c:v>7.6038503110271854E-3</c:v>
                </c:pt>
                <c:pt idx="772">
                  <c:v>7.6312124543338562E-3</c:v>
                </c:pt>
                <c:pt idx="773">
                  <c:v>7.6585505214017214E-3</c:v>
                </c:pt>
                <c:pt idx="774">
                  <c:v>7.6858635496019146E-3</c:v>
                </c:pt>
                <c:pt idx="775">
                  <c:v>7.7131505740687927E-3</c:v>
                </c:pt>
                <c:pt idx="776">
                  <c:v>7.7404106277538139E-3</c:v>
                </c:pt>
                <c:pt idx="777">
                  <c:v>7.7676427414797933E-3</c:v>
                </c:pt>
                <c:pt idx="778">
                  <c:v>7.7948459439955093E-3</c:v>
                </c:pt>
                <c:pt idx="779">
                  <c:v>7.82201926203069E-3</c:v>
                </c:pt>
                <c:pt idx="780">
                  <c:v>7.8491617203513154E-3</c:v>
                </c:pt>
                <c:pt idx="781">
                  <c:v>7.8762723418153175E-3</c:v>
                </c:pt>
                <c:pt idx="782">
                  <c:v>7.9033501474285901E-3</c:v>
                </c:pt>
                <c:pt idx="783">
                  <c:v>7.9303941564013627E-3</c:v>
                </c:pt>
                <c:pt idx="784">
                  <c:v>7.9574033862049084E-3</c:v>
                </c:pt>
                <c:pt idx="785">
                  <c:v>7.9843768526285646E-3</c:v>
                </c:pt>
                <c:pt idx="786">
                  <c:v>8.0113135698371175E-3</c:v>
                </c:pt>
                <c:pt idx="787">
                  <c:v>8.0382125504284922E-3</c:v>
                </c:pt>
                <c:pt idx="788">
                  <c:v>8.0650728054917544E-3</c:v>
                </c:pt>
                <c:pt idx="789">
                  <c:v>8.0918933446654604E-3</c:v>
                </c:pt>
                <c:pt idx="790">
                  <c:v>8.1186731761962814E-3</c:v>
                </c:pt>
                <c:pt idx="791">
                  <c:v>8.1454113069979548E-3</c:v>
                </c:pt>
                <c:pt idx="792">
                  <c:v>8.1721067427105391E-3</c:v>
                </c:pt>
                <c:pt idx="793">
                  <c:v>8.1987584877599613E-3</c:v>
                </c:pt>
                <c:pt idx="794">
                  <c:v>8.2253655454178603E-3</c:v>
                </c:pt>
                <c:pt idx="795">
                  <c:v>8.2519269178617065E-3</c:v>
                </c:pt>
                <c:pt idx="796">
                  <c:v>8.2784416062352244E-3</c:v>
                </c:pt>
                <c:pt idx="797">
                  <c:v>8.3049086107090785E-3</c:v>
                </c:pt>
                <c:pt idx="798">
                  <c:v>8.3313269305418398E-3</c:v>
                </c:pt>
                <c:pt idx="799">
                  <c:v>8.3576955641412251E-3</c:v>
                </c:pt>
                <c:pt idx="800">
                  <c:v>8.384013509125576E-3</c:v>
                </c:pt>
                <c:pt idx="801">
                  <c:v>8.41027976238563E-3</c:v>
                </c:pt>
                <c:pt idx="802">
                  <c:v>8.4364933201465254E-3</c:v>
                </c:pt>
                <c:pt idx="803">
                  <c:v>8.4626531780300496E-3</c:v>
                </c:pt>
                <c:pt idx="804">
                  <c:v>8.4887583311171449E-3</c:v>
                </c:pt>
                <c:pt idx="805">
                  <c:v>8.5148077740106465E-3</c:v>
                </c:pt>
                <c:pt idx="806">
                  <c:v>8.5408005008982511E-3</c:v>
                </c:pt>
                <c:pt idx="807">
                  <c:v>8.5667355056157028E-3</c:v>
                </c:pt>
                <c:pt idx="808">
                  <c:v>8.5926117817102226E-3</c:v>
                </c:pt>
                <c:pt idx="809">
                  <c:v>8.6184283225041406E-3</c:v>
                </c:pt>
                <c:pt idx="810">
                  <c:v>8.6441841211587385E-3</c:v>
                </c:pt>
                <c:pt idx="811">
                  <c:v>8.6698781707382922E-3</c:v>
                </c:pt>
                <c:pt idx="812">
                  <c:v>8.6955094642743331E-3</c:v>
                </c:pt>
                <c:pt idx="813">
                  <c:v>8.7210769948300876E-3</c:v>
                </c:pt>
                <c:pt idx="814">
                  <c:v>8.7465797555651027E-3</c:v>
                </c:pt>
                <c:pt idx="815">
                  <c:v>8.7720167398000776E-3</c:v>
                </c:pt>
                <c:pt idx="816">
                  <c:v>8.797386941081833E-3</c:v>
                </c:pt>
                <c:pt idx="817">
                  <c:v>8.8226893532484946E-3</c:v>
                </c:pt>
                <c:pt idx="818">
                  <c:v>8.8479229704948054E-3</c:v>
                </c:pt>
                <c:pt idx="819">
                  <c:v>8.8730867874376312E-3</c:v>
                </c:pt>
                <c:pt idx="820">
                  <c:v>8.8981797991815915E-3</c:v>
                </c:pt>
                <c:pt idx="821">
                  <c:v>8.9232010013848579E-3</c:v>
                </c:pt>
                <c:pt idx="822">
                  <c:v>8.948149390325082E-3</c:v>
                </c:pt>
                <c:pt idx="823">
                  <c:v>8.9730239629654644E-3</c:v>
                </c:pt>
                <c:pt idx="824">
                  <c:v>8.9978237170209655E-3</c:v>
                </c:pt>
                <c:pt idx="825">
                  <c:v>9.0225476510246115E-3</c:v>
                </c:pt>
                <c:pt idx="826">
                  <c:v>9.0471947643939593E-3</c:v>
                </c:pt>
                <c:pt idx="827">
                  <c:v>9.0717640574976312E-3</c:v>
                </c:pt>
                <c:pt idx="828">
                  <c:v>9.0962545317219892E-3</c:v>
                </c:pt>
                <c:pt idx="829">
                  <c:v>9.1206651895378871E-3</c:v>
                </c:pt>
                <c:pt idx="830">
                  <c:v>9.1449950345675306E-3</c:v>
                </c:pt>
                <c:pt idx="831">
                  <c:v>9.1692430716514232E-3</c:v>
                </c:pt>
                <c:pt idx="832">
                  <c:v>9.1934083069153839E-3</c:v>
                </c:pt>
                <c:pt idx="833">
                  <c:v>9.2174897478376466E-3</c:v>
                </c:pt>
                <c:pt idx="834">
                  <c:v>9.2414864033160318E-3</c:v>
                </c:pt>
                <c:pt idx="835">
                  <c:v>9.2653972837351776E-3</c:v>
                </c:pt>
                <c:pt idx="836">
                  <c:v>9.2892214010338314E-3</c:v>
                </c:pt>
                <c:pt idx="837">
                  <c:v>9.312957768772178E-3</c:v>
                </c:pt>
                <c:pt idx="838">
                  <c:v>9.3366054021992283E-3</c:v>
                </c:pt>
                <c:pt idx="839">
                  <c:v>9.3601633183202342E-3</c:v>
                </c:pt>
                <c:pt idx="840">
                  <c:v>9.383630535964145E-3</c:v>
                </c:pt>
                <c:pt idx="841">
                  <c:v>9.4070060758510831E-3</c:v>
                </c:pt>
                <c:pt idx="842">
                  <c:v>9.430288960659821E-3</c:v>
                </c:pt>
                <c:pt idx="843">
                  <c:v>9.4534782150953092E-3</c:v>
                </c:pt>
                <c:pt idx="844">
                  <c:v>9.476572865956167E-3</c:v>
                </c:pt>
                <c:pt idx="845">
                  <c:v>9.4995719422022017E-3</c:v>
                </c:pt>
                <c:pt idx="846">
                  <c:v>9.5224744750219154E-3</c:v>
                </c:pt>
                <c:pt idx="847">
                  <c:v>9.545279497899975E-3</c:v>
                </c:pt>
                <c:pt idx="848">
                  <c:v>9.5679860466846931E-3</c:v>
                </c:pt>
                <c:pt idx="849">
                  <c:v>9.5905931596554604E-3</c:v>
                </c:pt>
                <c:pt idx="850">
                  <c:v>9.6130998775901567E-3</c:v>
                </c:pt>
                <c:pt idx="851">
                  <c:v>9.6355052438325123E-3</c:v>
                </c:pt>
                <c:pt idx="852">
                  <c:v>9.6578083043594304E-3</c:v>
                </c:pt>
                <c:pt idx="853">
                  <c:v>9.6800081078482429E-3</c:v>
                </c:pt>
                <c:pt idx="854">
                  <c:v>9.702103705743927E-3</c:v>
                </c:pt>
                <c:pt idx="855">
                  <c:v>9.7240941523262341E-3</c:v>
                </c:pt>
                <c:pt idx="856">
                  <c:v>9.7459785047767609E-3</c:v>
                </c:pt>
                <c:pt idx="857">
                  <c:v>9.7677558232459379E-3</c:v>
                </c:pt>
                <c:pt idx="858">
                  <c:v>9.7894251709199163E-3</c:v>
                </c:pt>
                <c:pt idx="859">
                  <c:v>9.8109856140873794E-3</c:v>
                </c:pt>
                <c:pt idx="860">
                  <c:v>9.8324362222062534E-3</c:v>
                </c:pt>
                <c:pt idx="861">
                  <c:v>9.8537760679703011E-3</c:v>
                </c:pt>
                <c:pt idx="862">
                  <c:v>9.8750042273756077E-3</c:v>
                </c:pt>
                <c:pt idx="863">
                  <c:v>9.8961197797869573E-3</c:v>
                </c:pt>
                <c:pt idx="864">
                  <c:v>9.917121808004057E-3</c:v>
                </c:pt>
                <c:pt idx="865">
                  <c:v>9.9380093983276584E-3</c:v>
                </c:pt>
                <c:pt idx="866">
                  <c:v>9.9587816406255195E-3</c:v>
                </c:pt>
                <c:pt idx="867">
                  <c:v>9.9794376283982335E-3</c:v>
                </c:pt>
                <c:pt idx="868">
                  <c:v>9.9999764588448847E-3</c:v>
                </c:pt>
                <c:pt idx="869">
                  <c:v>1.0020397232928569E-2</c:v>
                </c:pt>
                <c:pt idx="870">
                  <c:v>1.0040699055441738E-2</c:v>
                </c:pt>
                <c:pt idx="871">
                  <c:v>1.0060881035071361E-2</c:v>
                </c:pt>
                <c:pt idx="872">
                  <c:v>1.0080942284463924E-2</c:v>
                </c:pt>
                <c:pt idx="873">
                  <c:v>1.0100881920290235E-2</c:v>
                </c:pt>
                <c:pt idx="874">
                  <c:v>1.0120699063310036E-2</c:v>
                </c:pt>
                <c:pt idx="875">
                  <c:v>1.0140392838436414E-2</c:v>
                </c:pt>
                <c:pt idx="876">
                  <c:v>1.0159962374800012E-2</c:v>
                </c:pt>
                <c:pt idx="877">
                  <c:v>1.0179406805813021E-2</c:v>
                </c:pt>
                <c:pt idx="878">
                  <c:v>1.0198725269232971E-2</c:v>
                </c:pt>
                <c:pt idx="879">
                  <c:v>1.0217916907226267E-2</c:v>
                </c:pt>
                <c:pt idx="880">
                  <c:v>1.0236980866431513E-2</c:v>
                </c:pt>
                <c:pt idx="881">
                  <c:v>1.0255916298022595E-2</c:v>
                </c:pt>
                <c:pt idx="882">
                  <c:v>1.0274722357771522E-2</c:v>
                </c:pt>
                <c:pt idx="883">
                  <c:v>1.0293398206111007E-2</c:v>
                </c:pt>
                <c:pt idx="884">
                  <c:v>1.0311943008196789E-2</c:v>
                </c:pt>
                <c:pt idx="885">
                  <c:v>1.0330355933969701E-2</c:v>
                </c:pt>
                <c:pt idx="886">
                  <c:v>1.0348636158217465E-2</c:v>
                </c:pt>
                <c:pt idx="887">
                  <c:v>1.0366782860636199E-2</c:v>
                </c:pt>
                <c:pt idx="888">
                  <c:v>1.0384795225891657E-2</c:v>
                </c:pt>
                <c:pt idx="889">
                  <c:v>1.0402672443680159E-2</c:v>
                </c:pt>
                <c:pt idx="890">
                  <c:v>1.0420413708789244E-2</c:v>
                </c:pt>
                <c:pt idx="891">
                  <c:v>1.0438018221158011E-2</c:v>
                </c:pt>
                <c:pt idx="892">
                  <c:v>1.0455485185937143E-2</c:v>
                </c:pt>
                <c:pt idx="893">
                  <c:v>1.0472813813548641E-2</c:v>
                </c:pt>
                <c:pt idx="894">
                  <c:v>1.04900033197452E-2</c:v>
                </c:pt>
                <c:pt idx="895">
                  <c:v>1.0507052925669292E-2</c:v>
                </c:pt>
                <c:pt idx="896">
                  <c:v>1.0523961857911893E-2</c:v>
                </c:pt>
                <c:pt idx="897">
                  <c:v>1.0540729348570869E-2</c:v>
                </c:pt>
                <c:pt idx="898">
                  <c:v>1.0557354635309043E-2</c:v>
                </c:pt>
                <c:pt idx="899">
                  <c:v>1.057383696141187E-2</c:v>
                </c:pt>
                <c:pt idx="900">
                  <c:v>1.059017557584478E-2</c:v>
                </c:pt>
                <c:pt idx="901">
                  <c:v>1.0606369733310153E-2</c:v>
                </c:pt>
                <c:pt idx="902">
                  <c:v>1.0622418694303911E-2</c:v>
                </c:pt>
                <c:pt idx="903">
                  <c:v>1.0638321725171741E-2</c:v>
                </c:pt>
                <c:pt idx="904">
                  <c:v>1.0654078098164946E-2</c:v>
                </c:pt>
                <c:pt idx="905">
                  <c:v>1.0669687091495888E-2</c:v>
                </c:pt>
                <c:pt idx="906">
                  <c:v>1.068514798939304E-2</c:v>
                </c:pt>
                <c:pt idx="907">
                  <c:v>1.0700460082155657E-2</c:v>
                </c:pt>
                <c:pt idx="908">
                  <c:v>1.0715622666208013E-2</c:v>
                </c:pt>
                <c:pt idx="909">
                  <c:v>1.0730635044153246E-2</c:v>
                </c:pt>
                <c:pt idx="910">
                  <c:v>1.0745496524826769E-2</c:v>
                </c:pt>
                <c:pt idx="911">
                  <c:v>1.0760206423349282E-2</c:v>
                </c:pt>
                <c:pt idx="912">
                  <c:v>1.0774764061179326E-2</c:v>
                </c:pt>
                <c:pt idx="913">
                  <c:v>1.0789168766165419E-2</c:v>
                </c:pt>
                <c:pt idx="914">
                  <c:v>1.0803419872597742E-2</c:v>
                </c:pt>
                <c:pt idx="915">
                  <c:v>1.0817516721259395E-2</c:v>
                </c:pt>
                <c:pt idx="916">
                  <c:v>1.0831458659477183E-2</c:v>
                </c:pt>
                <c:pt idx="917">
                  <c:v>1.0845245041171951E-2</c:v>
                </c:pt>
                <c:pt idx="918">
                  <c:v>1.0858875226908461E-2</c:v>
                </c:pt>
                <c:pt idx="919">
                  <c:v>1.0872348583944804E-2</c:v>
                </c:pt>
                <c:pt idx="920">
                  <c:v>1.0885664486281321E-2</c:v>
                </c:pt>
                <c:pt idx="921">
                  <c:v>1.0898822314709055E-2</c:v>
                </c:pt>
                <c:pt idx="922">
                  <c:v>1.0911821456857741E-2</c:v>
                </c:pt>
                <c:pt idx="923">
                  <c:v>1.0924661307243266E-2</c:v>
                </c:pt>
                <c:pt idx="924">
                  <c:v>1.0937341267314663E-2</c:v>
                </c:pt>
                <c:pt idx="925">
                  <c:v>1.0949860745500601E-2</c:v>
                </c:pt>
                <c:pt idx="926">
                  <c:v>1.0962219157255369E-2</c:v>
                </c:pt>
                <c:pt idx="927">
                  <c:v>1.0974415925104342E-2</c:v>
                </c:pt>
                <c:pt idx="928">
                  <c:v>1.0986450478688946E-2</c:v>
                </c:pt>
                <c:pt idx="929">
                  <c:v>1.0998322254811101E-2</c:v>
                </c:pt>
                <c:pt idx="930">
                  <c:v>1.1010030697477127E-2</c:v>
                </c:pt>
                <c:pt idx="931">
                  <c:v>1.1021575257941148E-2</c:v>
                </c:pt>
                <c:pt idx="932">
                  <c:v>1.1032955394747922E-2</c:v>
                </c:pt>
                <c:pt idx="933">
                  <c:v>1.1044170573775188E-2</c:v>
                </c:pt>
                <c:pt idx="934">
                  <c:v>1.1055220268275405E-2</c:v>
                </c:pt>
                <c:pt idx="935">
                  <c:v>1.1066103958917002E-2</c:v>
                </c:pt>
                <c:pt idx="936">
                  <c:v>1.1076821133825035E-2</c:v>
                </c:pt>
                <c:pt idx="937">
                  <c:v>1.1087371288621316E-2</c:v>
                </c:pt>
                <c:pt idx="938">
                  <c:v>1.109775392646396E-2</c:v>
                </c:pt>
                <c:pt idx="939">
                  <c:v>1.110796855808638E-2</c:v>
                </c:pt>
                <c:pt idx="940">
                  <c:v>1.111801470183571E-2</c:v>
                </c:pt>
                <c:pt idx="941">
                  <c:v>1.1127891883710642E-2</c:v>
                </c:pt>
                <c:pt idx="942">
                  <c:v>1.113759963739871E-2</c:v>
                </c:pt>
                <c:pt idx="943">
                  <c:v>1.1147137504312968E-2</c:v>
                </c:pt>
                <c:pt idx="944">
                  <c:v>1.1156505033628092E-2</c:v>
                </c:pt>
                <c:pt idx="945">
                  <c:v>1.1165701782315898E-2</c:v>
                </c:pt>
                <c:pt idx="946">
                  <c:v>1.1174727315180249E-2</c:v>
                </c:pt>
                <c:pt idx="947">
                  <c:v>1.1183581204891387E-2</c:v>
                </c:pt>
                <c:pt idx="948">
                  <c:v>1.1192263032019643E-2</c:v>
                </c:pt>
                <c:pt idx="949">
                  <c:v>1.1200772385068553E-2</c:v>
                </c:pt>
                <c:pt idx="950">
                  <c:v>1.1209108860507364E-2</c:v>
                </c:pt>
                <c:pt idx="951">
                  <c:v>1.1217272062802916E-2</c:v>
                </c:pt>
                <c:pt idx="952">
                  <c:v>1.1225261604450939E-2</c:v>
                </c:pt>
                <c:pt idx="953">
                  <c:v>1.123307710600668E-2</c:v>
                </c:pt>
                <c:pt idx="954">
                  <c:v>1.1240718196114965E-2</c:v>
                </c:pt>
                <c:pt idx="955">
                  <c:v>1.1248184511539585E-2</c:v>
                </c:pt>
                <c:pt idx="956">
                  <c:v>1.1255475697192081E-2</c:v>
                </c:pt>
                <c:pt idx="957">
                  <c:v>1.1262591406159893E-2</c:v>
                </c:pt>
                <c:pt idx="958">
                  <c:v>1.1269531299733857E-2</c:v>
                </c:pt>
                <c:pt idx="959">
                  <c:v>1.1276295047435094E-2</c:v>
                </c:pt>
                <c:pt idx="960">
                  <c:v>1.1282882327041225E-2</c:v>
                </c:pt>
                <c:pt idx="961">
                  <c:v>1.1289292824611946E-2</c:v>
                </c:pt>
                <c:pt idx="962">
                  <c:v>1.1295526234513985E-2</c:v>
                </c:pt>
                <c:pt idx="963">
                  <c:v>1.1301582259445376E-2</c:v>
                </c:pt>
                <c:pt idx="964">
                  <c:v>1.1307460610459093E-2</c:v>
                </c:pt>
                <c:pt idx="965">
                  <c:v>1.1313161006986023E-2</c:v>
                </c:pt>
                <c:pt idx="966">
                  <c:v>1.1318683176857292E-2</c:v>
                </c:pt>
                <c:pt idx="967">
                  <c:v>1.1324026856325914E-2</c:v>
                </c:pt>
                <c:pt idx="968">
                  <c:v>1.13291917900878E-2</c:v>
                </c:pt>
                <c:pt idx="969">
                  <c:v>1.1334177731302065E-2</c:v>
                </c:pt>
                <c:pt idx="970">
                  <c:v>1.1338984441610711E-2</c:v>
                </c:pt>
                <c:pt idx="971">
                  <c:v>1.1343611691157607E-2</c:v>
                </c:pt>
                <c:pt idx="972">
                  <c:v>1.1348059258606808E-2</c:v>
                </c:pt>
                <c:pt idx="973">
                  <c:v>1.1352326931160206E-2</c:v>
                </c:pt>
                <c:pt idx="974">
                  <c:v>1.1356414504574492E-2</c:v>
                </c:pt>
                <c:pt idx="975">
                  <c:v>1.1360321783177455E-2</c:v>
                </c:pt>
                <c:pt idx="976">
                  <c:v>1.1364048579883585E-2</c:v>
                </c:pt>
                <c:pt idx="977">
                  <c:v>1.136759471620901E-2</c:v>
                </c:pt>
                <c:pt idx="978">
                  <c:v>1.1370960022285735E-2</c:v>
                </c:pt>
                <c:pt idx="979">
                  <c:v>1.1374144336875213E-2</c:v>
                </c:pt>
                <c:pt idx="980">
                  <c:v>1.1377147507381214E-2</c:v>
                </c:pt>
                <c:pt idx="981">
                  <c:v>1.1379969389862009E-2</c:v>
                </c:pt>
                <c:pt idx="982">
                  <c:v>1.1382609849041879E-2</c:v>
                </c:pt>
                <c:pt idx="983">
                  <c:v>1.1385068758321914E-2</c:v>
                </c:pt>
                <c:pt idx="984">
                  <c:v>1.1387345999790133E-2</c:v>
                </c:pt>
                <c:pt idx="985">
                  <c:v>1.1389441464230911E-2</c:v>
                </c:pt>
                <c:pt idx="986">
                  <c:v>1.1391355051133702E-2</c:v>
                </c:pt>
                <c:pt idx="987">
                  <c:v>1.1393086668701074E-2</c:v>
                </c:pt>
                <c:pt idx="988">
                  <c:v>1.1394636233856059E-2</c:v>
                </c:pt>
                <c:pt idx="989">
                  <c:v>1.1396003672248784E-2</c:v>
                </c:pt>
                <c:pt idx="990">
                  <c:v>1.1397188918262424E-2</c:v>
                </c:pt>
                <c:pt idx="991">
                  <c:v>1.139819191501844E-2</c:v>
                </c:pt>
                <c:pt idx="992">
                  <c:v>1.1399012614381143E-2</c:v>
                </c:pt>
                <c:pt idx="993">
                  <c:v>1.1399650976961535E-2</c:v>
                </c:pt>
                <c:pt idx="994">
                  <c:v>1.1400106972120455E-2</c:v>
                </c:pt>
                <c:pt idx="995">
                  <c:v>1.1400380577971044E-2</c:v>
                </c:pt>
                <c:pt idx="996">
                  <c:v>1.1400471781380482E-2</c:v>
                </c:pt>
                <c:pt idx="997">
                  <c:v>1.1400380577971044E-2</c:v>
                </c:pt>
                <c:pt idx="998">
                  <c:v>1.1400106972120455E-2</c:v>
                </c:pt>
                <c:pt idx="999">
                  <c:v>1.1399650976961535E-2</c:v>
                </c:pt>
                <c:pt idx="1000">
                  <c:v>1.1399012614381143E-2</c:v>
                </c:pt>
                <c:pt idx="1001">
                  <c:v>1.139819191501844E-2</c:v>
                </c:pt>
                <c:pt idx="1002">
                  <c:v>1.1397188918262424E-2</c:v>
                </c:pt>
                <c:pt idx="1003">
                  <c:v>1.1396003672248784E-2</c:v>
                </c:pt>
                <c:pt idx="1004">
                  <c:v>1.1394636233856059E-2</c:v>
                </c:pt>
                <c:pt idx="1005">
                  <c:v>1.1393086668701074E-2</c:v>
                </c:pt>
                <c:pt idx="1006">
                  <c:v>1.1391355051133702E-2</c:v>
                </c:pt>
                <c:pt idx="1007">
                  <c:v>1.1389441464230911E-2</c:v>
                </c:pt>
                <c:pt idx="1008">
                  <c:v>1.1387345999790133E-2</c:v>
                </c:pt>
                <c:pt idx="1009">
                  <c:v>1.1385068758321912E-2</c:v>
                </c:pt>
                <c:pt idx="1010">
                  <c:v>1.1382609849041879E-2</c:v>
                </c:pt>
                <c:pt idx="1011">
                  <c:v>1.1379969389862007E-2</c:v>
                </c:pt>
                <c:pt idx="1012">
                  <c:v>1.1377147507381214E-2</c:v>
                </c:pt>
                <c:pt idx="1013">
                  <c:v>1.1374144336875213E-2</c:v>
                </c:pt>
                <c:pt idx="1014">
                  <c:v>1.1370960022285733E-2</c:v>
                </c:pt>
                <c:pt idx="1015">
                  <c:v>1.136759471620901E-2</c:v>
                </c:pt>
                <c:pt idx="1016">
                  <c:v>1.1364048579883585E-2</c:v>
                </c:pt>
                <c:pt idx="1017">
                  <c:v>1.1360321783177455E-2</c:v>
                </c:pt>
                <c:pt idx="1018">
                  <c:v>1.1356414504574492E-2</c:v>
                </c:pt>
                <c:pt idx="1019">
                  <c:v>1.1352326931160206E-2</c:v>
                </c:pt>
                <c:pt idx="1020">
                  <c:v>1.1348059258606808E-2</c:v>
                </c:pt>
                <c:pt idx="1021">
                  <c:v>1.1343611691157607E-2</c:v>
                </c:pt>
                <c:pt idx="1022">
                  <c:v>1.1338984441610711E-2</c:v>
                </c:pt>
                <c:pt idx="1023">
                  <c:v>1.1334177731302065E-2</c:v>
                </c:pt>
                <c:pt idx="1024">
                  <c:v>1.13291917900878E-2</c:v>
                </c:pt>
                <c:pt idx="1025">
                  <c:v>1.1324026856325914E-2</c:v>
                </c:pt>
                <c:pt idx="1026">
                  <c:v>1.1318683176857292E-2</c:v>
                </c:pt>
                <c:pt idx="1027">
                  <c:v>1.1313161006986023E-2</c:v>
                </c:pt>
                <c:pt idx="1028">
                  <c:v>1.1307460610459093E-2</c:v>
                </c:pt>
                <c:pt idx="1029">
                  <c:v>1.1301582259445376E-2</c:v>
                </c:pt>
                <c:pt idx="1030">
                  <c:v>1.1295526234513985E-2</c:v>
                </c:pt>
                <c:pt idx="1031">
                  <c:v>1.1289292824611944E-2</c:v>
                </c:pt>
                <c:pt idx="1032">
                  <c:v>1.1282882327041223E-2</c:v>
                </c:pt>
                <c:pt idx="1033">
                  <c:v>1.1276295047435094E-2</c:v>
                </c:pt>
                <c:pt idx="1034">
                  <c:v>1.1269531299733857E-2</c:v>
                </c:pt>
                <c:pt idx="1035">
                  <c:v>1.1262591406159889E-2</c:v>
                </c:pt>
                <c:pt idx="1036">
                  <c:v>1.1255475697192081E-2</c:v>
                </c:pt>
                <c:pt idx="1037">
                  <c:v>1.1248184511539585E-2</c:v>
                </c:pt>
                <c:pt idx="1038">
                  <c:v>1.1240718196114965E-2</c:v>
                </c:pt>
                <c:pt idx="1039">
                  <c:v>1.123307710600668E-2</c:v>
                </c:pt>
                <c:pt idx="1040">
                  <c:v>1.1225261604450937E-2</c:v>
                </c:pt>
                <c:pt idx="1041">
                  <c:v>1.1217272062802916E-2</c:v>
                </c:pt>
                <c:pt idx="1042">
                  <c:v>1.120910886050736E-2</c:v>
                </c:pt>
                <c:pt idx="1043">
                  <c:v>1.1200772385068551E-2</c:v>
                </c:pt>
                <c:pt idx="1044">
                  <c:v>1.1192263032019641E-2</c:v>
                </c:pt>
                <c:pt idx="1045">
                  <c:v>1.1183581204891385E-2</c:v>
                </c:pt>
                <c:pt idx="1046">
                  <c:v>1.1174727315180247E-2</c:v>
                </c:pt>
                <c:pt idx="1047">
                  <c:v>1.1165701782315898E-2</c:v>
                </c:pt>
                <c:pt idx="1048">
                  <c:v>1.1156505033628092E-2</c:v>
                </c:pt>
                <c:pt idx="1049">
                  <c:v>1.1147137504312968E-2</c:v>
                </c:pt>
                <c:pt idx="1050">
                  <c:v>1.113759963739871E-2</c:v>
                </c:pt>
                <c:pt idx="1051">
                  <c:v>1.112789188371064E-2</c:v>
                </c:pt>
                <c:pt idx="1052">
                  <c:v>1.1118014701835708E-2</c:v>
                </c:pt>
                <c:pt idx="1053">
                  <c:v>1.1107968558086379E-2</c:v>
                </c:pt>
                <c:pt idx="1054">
                  <c:v>1.1097753926463958E-2</c:v>
                </c:pt>
                <c:pt idx="1055">
                  <c:v>1.1087371288621313E-2</c:v>
                </c:pt>
                <c:pt idx="1056">
                  <c:v>1.1076821133825032E-2</c:v>
                </c:pt>
                <c:pt idx="1057">
                  <c:v>1.1066103958917002E-2</c:v>
                </c:pt>
                <c:pt idx="1058">
                  <c:v>1.1055220268275405E-2</c:v>
                </c:pt>
                <c:pt idx="1059">
                  <c:v>1.1044170573775188E-2</c:v>
                </c:pt>
                <c:pt idx="1060">
                  <c:v>1.1032955394747922E-2</c:v>
                </c:pt>
                <c:pt idx="1061">
                  <c:v>1.1021575257941145E-2</c:v>
                </c:pt>
                <c:pt idx="1062">
                  <c:v>1.1010030697477125E-2</c:v>
                </c:pt>
                <c:pt idx="1063">
                  <c:v>1.0998322254811097E-2</c:v>
                </c:pt>
                <c:pt idx="1064">
                  <c:v>1.0986450478688944E-2</c:v>
                </c:pt>
                <c:pt idx="1065">
                  <c:v>1.097441592510434E-2</c:v>
                </c:pt>
                <c:pt idx="1066">
                  <c:v>1.0962219157255367E-2</c:v>
                </c:pt>
                <c:pt idx="1067">
                  <c:v>1.0949860745500599E-2</c:v>
                </c:pt>
                <c:pt idx="1068">
                  <c:v>1.0937341267314663E-2</c:v>
                </c:pt>
                <c:pt idx="1069">
                  <c:v>1.0924661307243266E-2</c:v>
                </c:pt>
                <c:pt idx="1070">
                  <c:v>1.0911821456857741E-2</c:v>
                </c:pt>
                <c:pt idx="1071">
                  <c:v>1.0898822314709055E-2</c:v>
                </c:pt>
                <c:pt idx="1072">
                  <c:v>1.0885664486281317E-2</c:v>
                </c:pt>
                <c:pt idx="1073">
                  <c:v>1.0872348583944803E-2</c:v>
                </c:pt>
                <c:pt idx="1074">
                  <c:v>1.085887522690846E-2</c:v>
                </c:pt>
                <c:pt idx="1075">
                  <c:v>1.0845245041171948E-2</c:v>
                </c:pt>
                <c:pt idx="1076">
                  <c:v>1.083145865947718E-2</c:v>
                </c:pt>
                <c:pt idx="1077">
                  <c:v>1.0817516721259393E-2</c:v>
                </c:pt>
                <c:pt idx="1078">
                  <c:v>1.0803419872597742E-2</c:v>
                </c:pt>
                <c:pt idx="1079">
                  <c:v>1.0789168766165419E-2</c:v>
                </c:pt>
                <c:pt idx="1080">
                  <c:v>1.0774764061179326E-2</c:v>
                </c:pt>
                <c:pt idx="1081">
                  <c:v>1.0760206423349282E-2</c:v>
                </c:pt>
                <c:pt idx="1082">
                  <c:v>1.0745496524826767E-2</c:v>
                </c:pt>
                <c:pt idx="1083">
                  <c:v>1.0730635044153242E-2</c:v>
                </c:pt>
                <c:pt idx="1084">
                  <c:v>1.0715622666208012E-2</c:v>
                </c:pt>
                <c:pt idx="1085">
                  <c:v>1.0700460082155654E-2</c:v>
                </c:pt>
                <c:pt idx="1086">
                  <c:v>1.0685147989393039E-2</c:v>
                </c:pt>
                <c:pt idx="1087">
                  <c:v>1.0669687091495884E-2</c:v>
                </c:pt>
                <c:pt idx="1088">
                  <c:v>1.0654078098164946E-2</c:v>
                </c:pt>
                <c:pt idx="1089">
                  <c:v>1.0638321725171741E-2</c:v>
                </c:pt>
                <c:pt idx="1090">
                  <c:v>1.0622418694303909E-2</c:v>
                </c:pt>
                <c:pt idx="1091">
                  <c:v>1.0606369733310151E-2</c:v>
                </c:pt>
                <c:pt idx="1092">
                  <c:v>1.0590175575844778E-2</c:v>
                </c:pt>
                <c:pt idx="1093">
                  <c:v>1.0573836961411866E-2</c:v>
                </c:pt>
                <c:pt idx="1094">
                  <c:v>1.0557354635309039E-2</c:v>
                </c:pt>
                <c:pt idx="1095">
                  <c:v>1.0540729348570867E-2</c:v>
                </c:pt>
                <c:pt idx="1096">
                  <c:v>1.0523961857911889E-2</c:v>
                </c:pt>
                <c:pt idx="1097">
                  <c:v>1.0507052925669291E-2</c:v>
                </c:pt>
                <c:pt idx="1098">
                  <c:v>1.0490003319745199E-2</c:v>
                </c:pt>
                <c:pt idx="1099">
                  <c:v>1.0472813813548641E-2</c:v>
                </c:pt>
                <c:pt idx="1100">
                  <c:v>1.0455485185937143E-2</c:v>
                </c:pt>
                <c:pt idx="1101">
                  <c:v>1.0438018221158011E-2</c:v>
                </c:pt>
                <c:pt idx="1102">
                  <c:v>1.0420413708789241E-2</c:v>
                </c:pt>
                <c:pt idx="1103">
                  <c:v>1.0402672443680157E-2</c:v>
                </c:pt>
                <c:pt idx="1104">
                  <c:v>1.0384795225891653E-2</c:v>
                </c:pt>
                <c:pt idx="1105">
                  <c:v>1.0366782860636196E-2</c:v>
                </c:pt>
                <c:pt idx="1106">
                  <c:v>1.0348636158217461E-2</c:v>
                </c:pt>
                <c:pt idx="1107">
                  <c:v>1.0330355933969698E-2</c:v>
                </c:pt>
                <c:pt idx="1108">
                  <c:v>1.0311943008196784E-2</c:v>
                </c:pt>
                <c:pt idx="1109">
                  <c:v>1.0293398206111007E-2</c:v>
                </c:pt>
                <c:pt idx="1110">
                  <c:v>1.0274722357771522E-2</c:v>
                </c:pt>
                <c:pt idx="1111">
                  <c:v>1.0255916298022595E-2</c:v>
                </c:pt>
                <c:pt idx="1112">
                  <c:v>1.0236980866431511E-2</c:v>
                </c:pt>
                <c:pt idx="1113">
                  <c:v>1.0217916907226265E-2</c:v>
                </c:pt>
                <c:pt idx="1114">
                  <c:v>1.0198725269232968E-2</c:v>
                </c:pt>
                <c:pt idx="1115">
                  <c:v>1.0179406805813019E-2</c:v>
                </c:pt>
                <c:pt idx="1116">
                  <c:v>1.0159962374800007E-2</c:v>
                </c:pt>
                <c:pt idx="1117">
                  <c:v>1.014039283843641E-2</c:v>
                </c:pt>
                <c:pt idx="1118">
                  <c:v>1.0120699063310033E-2</c:v>
                </c:pt>
                <c:pt idx="1119">
                  <c:v>1.0100881920290232E-2</c:v>
                </c:pt>
                <c:pt idx="1120">
                  <c:v>1.0080942284463924E-2</c:v>
                </c:pt>
                <c:pt idx="1121">
                  <c:v>1.006088103507136E-2</c:v>
                </c:pt>
                <c:pt idx="1122">
                  <c:v>1.0040699055441735E-2</c:v>
                </c:pt>
                <c:pt idx="1123">
                  <c:v>1.0020397232928567E-2</c:v>
                </c:pt>
                <c:pt idx="1124">
                  <c:v>9.9999764588448829E-3</c:v>
                </c:pt>
                <c:pt idx="1125">
                  <c:v>9.97943762839823E-3</c:v>
                </c:pt>
                <c:pt idx="1126">
                  <c:v>9.9587816406255178E-3</c:v>
                </c:pt>
                <c:pt idx="1127">
                  <c:v>9.938009398327655E-3</c:v>
                </c:pt>
                <c:pt idx="1128">
                  <c:v>9.9171218080040535E-3</c:v>
                </c:pt>
                <c:pt idx="1129">
                  <c:v>9.8961197797869539E-3</c:v>
                </c:pt>
                <c:pt idx="1130">
                  <c:v>9.8750042273756077E-3</c:v>
                </c:pt>
                <c:pt idx="1131">
                  <c:v>9.8537760679703011E-3</c:v>
                </c:pt>
                <c:pt idx="1132">
                  <c:v>9.8324362222062534E-3</c:v>
                </c:pt>
                <c:pt idx="1133">
                  <c:v>9.8109856140873777E-3</c:v>
                </c:pt>
                <c:pt idx="1134">
                  <c:v>9.7894251709199145E-3</c:v>
                </c:pt>
                <c:pt idx="1135">
                  <c:v>9.7677558232459345E-3</c:v>
                </c:pt>
                <c:pt idx="1136">
                  <c:v>9.7459785047767575E-3</c:v>
                </c:pt>
                <c:pt idx="1137">
                  <c:v>9.7240941523262289E-3</c:v>
                </c:pt>
                <c:pt idx="1138">
                  <c:v>9.7021037057439218E-3</c:v>
                </c:pt>
                <c:pt idx="1139">
                  <c:v>9.6800081078482376E-3</c:v>
                </c:pt>
                <c:pt idx="1140">
                  <c:v>9.6578083043594252E-3</c:v>
                </c:pt>
                <c:pt idx="1141">
                  <c:v>9.6355052438325123E-3</c:v>
                </c:pt>
                <c:pt idx="1142">
                  <c:v>9.6130998775901567E-3</c:v>
                </c:pt>
                <c:pt idx="1143">
                  <c:v>9.5905931596554587E-3</c:v>
                </c:pt>
                <c:pt idx="1144">
                  <c:v>9.5679860466846896E-3</c:v>
                </c:pt>
                <c:pt idx="1145">
                  <c:v>9.5452794978999733E-3</c:v>
                </c:pt>
                <c:pt idx="1146">
                  <c:v>9.5224744750219137E-3</c:v>
                </c:pt>
                <c:pt idx="1147">
                  <c:v>9.4995719422022E-3</c:v>
                </c:pt>
                <c:pt idx="1148">
                  <c:v>9.4765728659561635E-3</c:v>
                </c:pt>
                <c:pt idx="1149">
                  <c:v>9.4534782150953039E-3</c:v>
                </c:pt>
                <c:pt idx="1150">
                  <c:v>9.4302889606598175E-3</c:v>
                </c:pt>
                <c:pt idx="1151">
                  <c:v>9.4070060758510831E-3</c:v>
                </c:pt>
                <c:pt idx="1152">
                  <c:v>9.383630535964145E-3</c:v>
                </c:pt>
                <c:pt idx="1153">
                  <c:v>9.3601633183202308E-3</c:v>
                </c:pt>
                <c:pt idx="1154">
                  <c:v>9.3366054021992249E-3</c:v>
                </c:pt>
                <c:pt idx="1155">
                  <c:v>9.3129577687721746E-3</c:v>
                </c:pt>
                <c:pt idx="1156">
                  <c:v>9.2892214010338297E-3</c:v>
                </c:pt>
                <c:pt idx="1157">
                  <c:v>9.2653972837351758E-3</c:v>
                </c:pt>
                <c:pt idx="1158">
                  <c:v>9.2414864033160283E-3</c:v>
                </c:pt>
                <c:pt idx="1159">
                  <c:v>9.2174897478376414E-3</c:v>
                </c:pt>
                <c:pt idx="1160">
                  <c:v>9.1934083069153804E-3</c:v>
                </c:pt>
                <c:pt idx="1161">
                  <c:v>9.1692430716514197E-3</c:v>
                </c:pt>
                <c:pt idx="1162">
                  <c:v>9.1449950345675306E-3</c:v>
                </c:pt>
                <c:pt idx="1163">
                  <c:v>9.1206651895378837E-3</c:v>
                </c:pt>
                <c:pt idx="1164">
                  <c:v>9.0962545317219874E-3</c:v>
                </c:pt>
                <c:pt idx="1165">
                  <c:v>9.0717640574976294E-3</c:v>
                </c:pt>
                <c:pt idx="1166">
                  <c:v>9.0471947643939558E-3</c:v>
                </c:pt>
                <c:pt idx="1167">
                  <c:v>9.022547651024608E-3</c:v>
                </c:pt>
                <c:pt idx="1168">
                  <c:v>8.9978237170209585E-3</c:v>
                </c:pt>
                <c:pt idx="1169">
                  <c:v>8.973023962965461E-3</c:v>
                </c:pt>
                <c:pt idx="1170">
                  <c:v>8.9481493903250768E-3</c:v>
                </c:pt>
                <c:pt idx="1171">
                  <c:v>8.9232010013848544E-3</c:v>
                </c:pt>
                <c:pt idx="1172">
                  <c:v>8.8981797991815915E-3</c:v>
                </c:pt>
                <c:pt idx="1173">
                  <c:v>8.8730867874376312E-3</c:v>
                </c:pt>
                <c:pt idx="1174">
                  <c:v>8.8479229704948037E-3</c:v>
                </c:pt>
                <c:pt idx="1175">
                  <c:v>8.8226893532484911E-3</c:v>
                </c:pt>
                <c:pt idx="1176">
                  <c:v>8.797386941081833E-3</c:v>
                </c:pt>
                <c:pt idx="1177">
                  <c:v>8.7720167398000742E-3</c:v>
                </c:pt>
                <c:pt idx="1178">
                  <c:v>8.7465797555651009E-3</c:v>
                </c:pt>
                <c:pt idx="1179">
                  <c:v>8.7210769948300806E-3</c:v>
                </c:pt>
                <c:pt idx="1180">
                  <c:v>8.6955094642743279E-3</c:v>
                </c:pt>
                <c:pt idx="1181">
                  <c:v>8.6698781707382853E-3</c:v>
                </c:pt>
                <c:pt idx="1182">
                  <c:v>8.6441841211587385E-3</c:v>
                </c:pt>
                <c:pt idx="1183">
                  <c:v>8.6184283225041406E-3</c:v>
                </c:pt>
                <c:pt idx="1184">
                  <c:v>8.5926117817102226E-3</c:v>
                </c:pt>
                <c:pt idx="1185">
                  <c:v>8.566735505615701E-3</c:v>
                </c:pt>
                <c:pt idx="1186">
                  <c:v>8.5408005008982477E-3</c:v>
                </c:pt>
                <c:pt idx="1187">
                  <c:v>8.5148077740106465E-3</c:v>
                </c:pt>
                <c:pt idx="1188">
                  <c:v>8.4887583311171414E-3</c:v>
                </c:pt>
                <c:pt idx="1189">
                  <c:v>8.4626531780300426E-3</c:v>
                </c:pt>
                <c:pt idx="1190">
                  <c:v>8.4364933201465202E-3</c:v>
                </c:pt>
                <c:pt idx="1191">
                  <c:v>8.4102797623856248E-3</c:v>
                </c:pt>
                <c:pt idx="1192">
                  <c:v>8.3840135091255708E-3</c:v>
                </c:pt>
                <c:pt idx="1193">
                  <c:v>8.3576955641412251E-3</c:v>
                </c:pt>
                <c:pt idx="1194">
                  <c:v>8.3313269305418398E-3</c:v>
                </c:pt>
                <c:pt idx="1195">
                  <c:v>8.3049086107090751E-3</c:v>
                </c:pt>
                <c:pt idx="1196">
                  <c:v>8.278441606235221E-3</c:v>
                </c:pt>
                <c:pt idx="1197">
                  <c:v>8.251926917861703E-3</c:v>
                </c:pt>
                <c:pt idx="1198">
                  <c:v>8.2253655454178568E-3</c:v>
                </c:pt>
                <c:pt idx="1199">
                  <c:v>8.1987584877599579E-3</c:v>
                </c:pt>
                <c:pt idx="1200">
                  <c:v>8.1721067427105356E-3</c:v>
                </c:pt>
                <c:pt idx="1201">
                  <c:v>8.1454113069979496E-3</c:v>
                </c:pt>
                <c:pt idx="1202">
                  <c:v>8.1186731761962744E-3</c:v>
                </c:pt>
                <c:pt idx="1203">
                  <c:v>8.0918933446654604E-3</c:v>
                </c:pt>
                <c:pt idx="1204">
                  <c:v>8.0650728054917544E-3</c:v>
                </c:pt>
                <c:pt idx="1205">
                  <c:v>8.0382125504284887E-3</c:v>
                </c:pt>
                <c:pt idx="1206">
                  <c:v>8.0113135698371175E-3</c:v>
                </c:pt>
                <c:pt idx="1207">
                  <c:v>7.9843768526285629E-3</c:v>
                </c:pt>
                <c:pt idx="1208">
                  <c:v>7.9574033862049049E-3</c:v>
                </c:pt>
                <c:pt idx="1209">
                  <c:v>7.9303941564013609E-3</c:v>
                </c:pt>
                <c:pt idx="1210">
                  <c:v>7.9033501474285849E-3</c:v>
                </c:pt>
                <c:pt idx="1211">
                  <c:v>7.8762723418153106E-3</c:v>
                </c:pt>
                <c:pt idx="1212">
                  <c:v>7.8491617203513102E-3</c:v>
                </c:pt>
                <c:pt idx="1213">
                  <c:v>7.8220192620306831E-3</c:v>
                </c:pt>
                <c:pt idx="1214">
                  <c:v>7.7948459439955093E-3</c:v>
                </c:pt>
                <c:pt idx="1215">
                  <c:v>7.7676427414797907E-3</c:v>
                </c:pt>
                <c:pt idx="1216">
                  <c:v>7.7404106277538121E-3</c:v>
                </c:pt>
                <c:pt idx="1217">
                  <c:v>7.7131505740687901E-3</c:v>
                </c:pt>
                <c:pt idx="1218">
                  <c:v>7.685863549601912E-3</c:v>
                </c:pt>
                <c:pt idx="1219">
                  <c:v>7.6585505214017179E-3</c:v>
                </c:pt>
                <c:pt idx="1220">
                  <c:v>7.6312124543338536E-3</c:v>
                </c:pt>
                <c:pt idx="1221">
                  <c:v>7.603850311027182E-3</c:v>
                </c:pt>
                <c:pt idx="1222">
                  <c:v>7.5764650518202713E-3</c:v>
                </c:pt>
                <c:pt idx="1223">
                  <c:v>7.5490576347082665E-3</c:v>
                </c:pt>
                <c:pt idx="1224">
                  <c:v>7.5216290152901218E-3</c:v>
                </c:pt>
                <c:pt idx="1225">
                  <c:v>7.4941801467162004E-3</c:v>
                </c:pt>
                <c:pt idx="1226">
                  <c:v>7.4667119796363226E-3</c:v>
                </c:pt>
                <c:pt idx="1227">
                  <c:v>7.4392254621481286E-3</c:v>
                </c:pt>
                <c:pt idx="1228">
                  <c:v>7.4117215397458839E-3</c:v>
                </c:pt>
                <c:pt idx="1229">
                  <c:v>7.3842011552696547E-3</c:v>
                </c:pt>
                <c:pt idx="1230">
                  <c:v>7.3566652488548925E-3</c:v>
                </c:pt>
                <c:pt idx="1231">
                  <c:v>7.3291147578824246E-3</c:v>
                </c:pt>
                <c:pt idx="1232">
                  <c:v>7.3015506169288409E-3</c:v>
                </c:pt>
                <c:pt idx="1233">
                  <c:v>7.2739737577172973E-3</c:v>
                </c:pt>
                <c:pt idx="1234">
                  <c:v>7.246385109068736E-3</c:v>
                </c:pt>
                <c:pt idx="1235">
                  <c:v>7.2187855968535103E-3</c:v>
                </c:pt>
                <c:pt idx="1236">
                  <c:v>7.1911761439434176E-3</c:v>
                </c:pt>
                <c:pt idx="1237">
                  <c:v>7.1635576701642003E-3</c:v>
                </c:pt>
                <c:pt idx="1238">
                  <c:v>7.135931092248418E-3</c:v>
                </c:pt>
                <c:pt idx="1239">
                  <c:v>7.1082973237887809E-3</c:v>
                </c:pt>
                <c:pt idx="1240">
                  <c:v>7.0806572751918916E-3</c:v>
                </c:pt>
                <c:pt idx="1241">
                  <c:v>7.0530118536324413E-3</c:v>
                </c:pt>
                <c:pt idx="1242">
                  <c:v>7.0253619630078184E-3</c:v>
                </c:pt>
                <c:pt idx="1243">
                  <c:v>6.9977085038931894E-3</c:v>
                </c:pt>
                <c:pt idx="1244">
                  <c:v>6.970052373496979E-3</c:v>
                </c:pt>
                <c:pt idx="1245">
                  <c:v>6.9423944656168282E-3</c:v>
                </c:pt>
                <c:pt idx="1246">
                  <c:v>6.9147356705959642E-3</c:v>
                </c:pt>
                <c:pt idx="1247">
                  <c:v>6.8870768752800739E-3</c:v>
                </c:pt>
                <c:pt idx="1248">
                  <c:v>6.8594189629745629E-3</c:v>
                </c:pt>
                <c:pt idx="1249">
                  <c:v>6.8317628134023246E-3</c:v>
                </c:pt>
                <c:pt idx="1250">
                  <c:v>6.8041093026619077E-3</c:v>
                </c:pt>
                <c:pt idx="1251">
                  <c:v>6.7764593031861987E-3</c:v>
                </c:pt>
                <c:pt idx="1252">
                  <c:v>6.7488136837015314E-3</c:v>
                </c:pt>
                <c:pt idx="1253">
                  <c:v>6.7211733091872578E-3</c:v>
                </c:pt>
                <c:pt idx="1254">
                  <c:v>6.6935390408357914E-3</c:v>
                </c:pt>
                <c:pt idx="1255">
                  <c:v>6.665911736013122E-3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REGRESSÃO'!$CN$53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REGRESSÃO'!$CK$54:$CK$2016</c:f>
              <c:numCache>
                <c:formatCode>#,##0.00_ ;\-#,##0.00\ </c:formatCode>
                <c:ptCount val="1963"/>
                <c:pt idx="0">
                  <c:v>-139.97395478071167</c:v>
                </c:pt>
                <c:pt idx="1">
                  <c:v>-139.83398082593095</c:v>
                </c:pt>
                <c:pt idx="2">
                  <c:v>-139.69400687115024</c:v>
                </c:pt>
                <c:pt idx="3">
                  <c:v>-139.55403291636952</c:v>
                </c:pt>
                <c:pt idx="4">
                  <c:v>-139.41405896158881</c:v>
                </c:pt>
                <c:pt idx="5">
                  <c:v>-139.27408500680809</c:v>
                </c:pt>
                <c:pt idx="6">
                  <c:v>-139.13411105202741</c:v>
                </c:pt>
                <c:pt idx="7">
                  <c:v>-138.99413709724669</c:v>
                </c:pt>
                <c:pt idx="8">
                  <c:v>-138.85416314246598</c:v>
                </c:pt>
                <c:pt idx="9">
                  <c:v>-138.71418918768526</c:v>
                </c:pt>
                <c:pt idx="10">
                  <c:v>-138.57421523290455</c:v>
                </c:pt>
                <c:pt idx="11">
                  <c:v>-138.43424127812384</c:v>
                </c:pt>
                <c:pt idx="12">
                  <c:v>-138.29426732334312</c:v>
                </c:pt>
                <c:pt idx="13">
                  <c:v>-138.15429336856241</c:v>
                </c:pt>
                <c:pt idx="14">
                  <c:v>-138.01431941378169</c:v>
                </c:pt>
                <c:pt idx="15">
                  <c:v>-137.87434545900098</c:v>
                </c:pt>
                <c:pt idx="16">
                  <c:v>-137.73437150422029</c:v>
                </c:pt>
                <c:pt idx="17">
                  <c:v>-137.59439754943958</c:v>
                </c:pt>
                <c:pt idx="18">
                  <c:v>-137.45442359465886</c:v>
                </c:pt>
                <c:pt idx="19">
                  <c:v>-137.31444963987815</c:v>
                </c:pt>
                <c:pt idx="20">
                  <c:v>-137.17447568509743</c:v>
                </c:pt>
                <c:pt idx="21">
                  <c:v>-137.03450173031672</c:v>
                </c:pt>
                <c:pt idx="22">
                  <c:v>-136.89452777553601</c:v>
                </c:pt>
                <c:pt idx="23">
                  <c:v>-136.75455382075529</c:v>
                </c:pt>
                <c:pt idx="24">
                  <c:v>-136.61457986597458</c:v>
                </c:pt>
                <c:pt idx="25">
                  <c:v>-136.47460591119386</c:v>
                </c:pt>
                <c:pt idx="26">
                  <c:v>-136.33463195641315</c:v>
                </c:pt>
                <c:pt idx="27">
                  <c:v>-136.19465800163246</c:v>
                </c:pt>
                <c:pt idx="28">
                  <c:v>-136.05468404685175</c:v>
                </c:pt>
                <c:pt idx="29">
                  <c:v>-135.91471009207103</c:v>
                </c:pt>
                <c:pt idx="30">
                  <c:v>-135.77473613729032</c:v>
                </c:pt>
                <c:pt idx="31">
                  <c:v>-135.6347621825096</c:v>
                </c:pt>
                <c:pt idx="32">
                  <c:v>-135.49478822772889</c:v>
                </c:pt>
                <c:pt idx="33">
                  <c:v>-135.35481427294818</c:v>
                </c:pt>
                <c:pt idx="34">
                  <c:v>-135.21484031816746</c:v>
                </c:pt>
                <c:pt idx="35">
                  <c:v>-135.07486636338675</c:v>
                </c:pt>
                <c:pt idx="36">
                  <c:v>-134.93489240860603</c:v>
                </c:pt>
                <c:pt idx="37">
                  <c:v>-134.79491845382535</c:v>
                </c:pt>
                <c:pt idx="38">
                  <c:v>-134.65494449904463</c:v>
                </c:pt>
                <c:pt idx="39">
                  <c:v>-134.51497054426392</c:v>
                </c:pt>
                <c:pt idx="40">
                  <c:v>-134.3749965894832</c:v>
                </c:pt>
                <c:pt idx="41">
                  <c:v>-134.23502263470249</c:v>
                </c:pt>
                <c:pt idx="42">
                  <c:v>-134.09504867992177</c:v>
                </c:pt>
                <c:pt idx="43">
                  <c:v>-133.95507472514106</c:v>
                </c:pt>
                <c:pt idx="44">
                  <c:v>-133.81510077036035</c:v>
                </c:pt>
                <c:pt idx="45">
                  <c:v>-133.67512681557963</c:v>
                </c:pt>
                <c:pt idx="46">
                  <c:v>-133.53515286079892</c:v>
                </c:pt>
                <c:pt idx="47">
                  <c:v>-133.3951789060182</c:v>
                </c:pt>
                <c:pt idx="48">
                  <c:v>-133.25520495123752</c:v>
                </c:pt>
                <c:pt idx="49">
                  <c:v>-133.1152309964568</c:v>
                </c:pt>
                <c:pt idx="50">
                  <c:v>-132.97525704167609</c:v>
                </c:pt>
                <c:pt idx="51">
                  <c:v>-132.83528308689537</c:v>
                </c:pt>
                <c:pt idx="52">
                  <c:v>-132.69530913211466</c:v>
                </c:pt>
                <c:pt idx="53">
                  <c:v>-132.55533517733394</c:v>
                </c:pt>
                <c:pt idx="54">
                  <c:v>-132.41536122255323</c:v>
                </c:pt>
                <c:pt idx="55">
                  <c:v>-132.27538726777252</c:v>
                </c:pt>
                <c:pt idx="56">
                  <c:v>-132.1354133129918</c:v>
                </c:pt>
                <c:pt idx="57">
                  <c:v>-131.99543935821109</c:v>
                </c:pt>
                <c:pt idx="58">
                  <c:v>-131.8554654034304</c:v>
                </c:pt>
                <c:pt idx="59">
                  <c:v>-131.71549144864969</c:v>
                </c:pt>
                <c:pt idx="60">
                  <c:v>-131.57551749386897</c:v>
                </c:pt>
                <c:pt idx="61">
                  <c:v>-131.43554353908826</c:v>
                </c:pt>
                <c:pt idx="62">
                  <c:v>-130.59569981040397</c:v>
                </c:pt>
                <c:pt idx="63">
                  <c:v>-130.45572585562326</c:v>
                </c:pt>
                <c:pt idx="64">
                  <c:v>-130.17577794606186</c:v>
                </c:pt>
                <c:pt idx="65">
                  <c:v>-130.03580399128114</c:v>
                </c:pt>
                <c:pt idx="66">
                  <c:v>-129.89583003650043</c:v>
                </c:pt>
                <c:pt idx="67">
                  <c:v>-129.75585608171971</c:v>
                </c:pt>
                <c:pt idx="68">
                  <c:v>-129.47590817215828</c:v>
                </c:pt>
                <c:pt idx="69">
                  <c:v>-129.33593421737757</c:v>
                </c:pt>
                <c:pt idx="70">
                  <c:v>-129.19596026259686</c:v>
                </c:pt>
                <c:pt idx="71">
                  <c:v>-129.05598630781614</c:v>
                </c:pt>
                <c:pt idx="72">
                  <c:v>-128.91601235303546</c:v>
                </c:pt>
                <c:pt idx="73">
                  <c:v>-128.77603839825474</c:v>
                </c:pt>
                <c:pt idx="74">
                  <c:v>-128.63606444347403</c:v>
                </c:pt>
                <c:pt idx="75">
                  <c:v>-128.49609048869331</c:v>
                </c:pt>
                <c:pt idx="76">
                  <c:v>-128.3561165339126</c:v>
                </c:pt>
                <c:pt idx="77">
                  <c:v>-128.21614257913188</c:v>
                </c:pt>
                <c:pt idx="78">
                  <c:v>-128.07616862435117</c:v>
                </c:pt>
                <c:pt idx="79">
                  <c:v>-127.93619466957045</c:v>
                </c:pt>
                <c:pt idx="80">
                  <c:v>-127.79622071478975</c:v>
                </c:pt>
                <c:pt idx="81">
                  <c:v>-127.65624676000904</c:v>
                </c:pt>
                <c:pt idx="82">
                  <c:v>-127.51627280522833</c:v>
                </c:pt>
                <c:pt idx="83">
                  <c:v>-127.37629885044761</c:v>
                </c:pt>
                <c:pt idx="84">
                  <c:v>-127.2363248956669</c:v>
                </c:pt>
                <c:pt idx="85">
                  <c:v>-127.0963509408862</c:v>
                </c:pt>
                <c:pt idx="86">
                  <c:v>-126.95637698610548</c:v>
                </c:pt>
                <c:pt idx="87">
                  <c:v>-126.81640303132477</c:v>
                </c:pt>
                <c:pt idx="88">
                  <c:v>-126.67642907654405</c:v>
                </c:pt>
                <c:pt idx="89">
                  <c:v>-126.53645512176334</c:v>
                </c:pt>
                <c:pt idx="90">
                  <c:v>-126.39648116698264</c:v>
                </c:pt>
                <c:pt idx="91">
                  <c:v>-126.25650721220192</c:v>
                </c:pt>
                <c:pt idx="92">
                  <c:v>-126.11653325742121</c:v>
                </c:pt>
                <c:pt idx="93">
                  <c:v>-125.9765593026405</c:v>
                </c:pt>
                <c:pt idx="94">
                  <c:v>-125.83658534785978</c:v>
                </c:pt>
                <c:pt idx="95">
                  <c:v>-125.69661139307908</c:v>
                </c:pt>
                <c:pt idx="96">
                  <c:v>-125.55663743829837</c:v>
                </c:pt>
                <c:pt idx="97">
                  <c:v>-125.41666348351765</c:v>
                </c:pt>
                <c:pt idx="98">
                  <c:v>-125.27668952873694</c:v>
                </c:pt>
                <c:pt idx="99">
                  <c:v>-125.13671557395622</c:v>
                </c:pt>
                <c:pt idx="100">
                  <c:v>-124.99674161917551</c:v>
                </c:pt>
                <c:pt idx="101">
                  <c:v>-124.85676766439481</c:v>
                </c:pt>
                <c:pt idx="102">
                  <c:v>-124.71679370961409</c:v>
                </c:pt>
                <c:pt idx="103">
                  <c:v>-124.57681975483338</c:v>
                </c:pt>
                <c:pt idx="104">
                  <c:v>-124.43684580005267</c:v>
                </c:pt>
                <c:pt idx="105">
                  <c:v>-124.29687184527197</c:v>
                </c:pt>
                <c:pt idx="106">
                  <c:v>-124.15689789049125</c:v>
                </c:pt>
                <c:pt idx="107">
                  <c:v>-124.01692393571054</c:v>
                </c:pt>
                <c:pt idx="108">
                  <c:v>-123.87694998092982</c:v>
                </c:pt>
                <c:pt idx="109">
                  <c:v>-123.73697602614911</c:v>
                </c:pt>
                <c:pt idx="110">
                  <c:v>-123.59700207136839</c:v>
                </c:pt>
                <c:pt idx="111">
                  <c:v>-123.45702811658768</c:v>
                </c:pt>
                <c:pt idx="112">
                  <c:v>-123.31705416180698</c:v>
                </c:pt>
                <c:pt idx="113">
                  <c:v>-123.17708020702626</c:v>
                </c:pt>
                <c:pt idx="114">
                  <c:v>-123.03710625224555</c:v>
                </c:pt>
                <c:pt idx="115">
                  <c:v>-122.89713229746484</c:v>
                </c:pt>
                <c:pt idx="116">
                  <c:v>-122.75715834268414</c:v>
                </c:pt>
                <c:pt idx="117">
                  <c:v>-122.61718438790342</c:v>
                </c:pt>
                <c:pt idx="118">
                  <c:v>-122.47721043312271</c:v>
                </c:pt>
                <c:pt idx="119">
                  <c:v>-122.33723647834199</c:v>
                </c:pt>
                <c:pt idx="120">
                  <c:v>-122.19726252356128</c:v>
                </c:pt>
                <c:pt idx="121">
                  <c:v>-122.05728856878056</c:v>
                </c:pt>
                <c:pt idx="122">
                  <c:v>-121.91731461399986</c:v>
                </c:pt>
                <c:pt idx="123">
                  <c:v>-121.77734065921915</c:v>
                </c:pt>
                <c:pt idx="124">
                  <c:v>-121.63736670443843</c:v>
                </c:pt>
                <c:pt idx="125">
                  <c:v>-121.49739274965772</c:v>
                </c:pt>
                <c:pt idx="126">
                  <c:v>-121.35741879487702</c:v>
                </c:pt>
                <c:pt idx="127">
                  <c:v>-121.21744484009631</c:v>
                </c:pt>
                <c:pt idx="128">
                  <c:v>-121.07747088531559</c:v>
                </c:pt>
                <c:pt idx="129">
                  <c:v>-120.93749693053488</c:v>
                </c:pt>
                <c:pt idx="130">
                  <c:v>-120.79752297575416</c:v>
                </c:pt>
                <c:pt idx="131">
                  <c:v>-120.65754902097345</c:v>
                </c:pt>
                <c:pt idx="132">
                  <c:v>-120.51757506619273</c:v>
                </c:pt>
                <c:pt idx="133">
                  <c:v>-120.37760111141203</c:v>
                </c:pt>
                <c:pt idx="134">
                  <c:v>-120.23762715663132</c:v>
                </c:pt>
                <c:pt idx="135">
                  <c:v>-120.0976532018506</c:v>
                </c:pt>
                <c:pt idx="136">
                  <c:v>-119.95767924706989</c:v>
                </c:pt>
                <c:pt idx="137">
                  <c:v>-119.81770529228919</c:v>
                </c:pt>
                <c:pt idx="138">
                  <c:v>-119.67773133750848</c:v>
                </c:pt>
                <c:pt idx="139">
                  <c:v>-119.53775738272776</c:v>
                </c:pt>
                <c:pt idx="140">
                  <c:v>-119.39778342794705</c:v>
                </c:pt>
                <c:pt idx="141">
                  <c:v>-119.25780947316633</c:v>
                </c:pt>
                <c:pt idx="142">
                  <c:v>-119.11783551838562</c:v>
                </c:pt>
                <c:pt idx="143">
                  <c:v>-118.97786156360492</c:v>
                </c:pt>
                <c:pt idx="144">
                  <c:v>-118.8378876088242</c:v>
                </c:pt>
                <c:pt idx="145">
                  <c:v>-118.69791365404349</c:v>
                </c:pt>
                <c:pt idx="146">
                  <c:v>-118.55793969926277</c:v>
                </c:pt>
                <c:pt idx="147">
                  <c:v>-118.41796574448207</c:v>
                </c:pt>
                <c:pt idx="148">
                  <c:v>-118.27799178970136</c:v>
                </c:pt>
                <c:pt idx="149">
                  <c:v>-118.13801783492065</c:v>
                </c:pt>
                <c:pt idx="150">
                  <c:v>-117.99804388013993</c:v>
                </c:pt>
                <c:pt idx="151">
                  <c:v>-117.85806992535922</c:v>
                </c:pt>
                <c:pt idx="152">
                  <c:v>-117.7180959705785</c:v>
                </c:pt>
                <c:pt idx="153">
                  <c:v>-117.57812201579779</c:v>
                </c:pt>
                <c:pt idx="154">
                  <c:v>-117.43814806101709</c:v>
                </c:pt>
                <c:pt idx="155">
                  <c:v>-117.29817410623637</c:v>
                </c:pt>
                <c:pt idx="156">
                  <c:v>-117.15820015145566</c:v>
                </c:pt>
                <c:pt idx="157">
                  <c:v>-117.01822619667496</c:v>
                </c:pt>
                <c:pt idx="158">
                  <c:v>-116.87825224189424</c:v>
                </c:pt>
                <c:pt idx="159">
                  <c:v>-116.73827828711353</c:v>
                </c:pt>
                <c:pt idx="160">
                  <c:v>-116.59830433233282</c:v>
                </c:pt>
                <c:pt idx="161">
                  <c:v>-116.4583303775521</c:v>
                </c:pt>
                <c:pt idx="162">
                  <c:v>-116.31835642277139</c:v>
                </c:pt>
                <c:pt idx="163">
                  <c:v>-116.17838246799067</c:v>
                </c:pt>
                <c:pt idx="164">
                  <c:v>-116.03840851320997</c:v>
                </c:pt>
                <c:pt idx="165">
                  <c:v>-115.89843455842926</c:v>
                </c:pt>
                <c:pt idx="166">
                  <c:v>-115.75846060364854</c:v>
                </c:pt>
                <c:pt idx="167">
                  <c:v>-115.61848664886783</c:v>
                </c:pt>
                <c:pt idx="168">
                  <c:v>-115.47851269408713</c:v>
                </c:pt>
                <c:pt idx="169">
                  <c:v>-115.33853873930641</c:v>
                </c:pt>
                <c:pt idx="170">
                  <c:v>-115.1985647845257</c:v>
                </c:pt>
                <c:pt idx="171">
                  <c:v>-115.05859082974499</c:v>
                </c:pt>
                <c:pt idx="172">
                  <c:v>-114.91861687496427</c:v>
                </c:pt>
                <c:pt idx="173">
                  <c:v>-114.77864292018356</c:v>
                </c:pt>
                <c:pt idx="174">
                  <c:v>-114.63866896540286</c:v>
                </c:pt>
                <c:pt idx="175">
                  <c:v>-114.49869501062214</c:v>
                </c:pt>
                <c:pt idx="176">
                  <c:v>-114.35872105584143</c:v>
                </c:pt>
                <c:pt idx="177">
                  <c:v>-114.21874710106071</c:v>
                </c:pt>
                <c:pt idx="178">
                  <c:v>-114.07877314628001</c:v>
                </c:pt>
                <c:pt idx="179">
                  <c:v>-113.9387991914993</c:v>
                </c:pt>
                <c:pt idx="180">
                  <c:v>-113.79882523671859</c:v>
                </c:pt>
                <c:pt idx="181">
                  <c:v>-113.65885128193787</c:v>
                </c:pt>
                <c:pt idx="182">
                  <c:v>-113.51887732715716</c:v>
                </c:pt>
                <c:pt idx="183">
                  <c:v>-113.37890337237644</c:v>
                </c:pt>
                <c:pt idx="184">
                  <c:v>-113.23892941759573</c:v>
                </c:pt>
                <c:pt idx="185">
                  <c:v>-113.09895546281503</c:v>
                </c:pt>
                <c:pt idx="186">
                  <c:v>-112.95898150803431</c:v>
                </c:pt>
                <c:pt idx="187">
                  <c:v>-112.8190075532536</c:v>
                </c:pt>
                <c:pt idx="188">
                  <c:v>-112.67903359847288</c:v>
                </c:pt>
                <c:pt idx="189">
                  <c:v>-112.53905964369218</c:v>
                </c:pt>
                <c:pt idx="190">
                  <c:v>-112.39908568891147</c:v>
                </c:pt>
                <c:pt idx="191">
                  <c:v>-112.25911173413076</c:v>
                </c:pt>
                <c:pt idx="192">
                  <c:v>-112.11913777935004</c:v>
                </c:pt>
                <c:pt idx="193">
                  <c:v>-111.97916382456933</c:v>
                </c:pt>
                <c:pt idx="194">
                  <c:v>-111.83918986978861</c:v>
                </c:pt>
                <c:pt idx="195">
                  <c:v>-111.69921591500791</c:v>
                </c:pt>
                <c:pt idx="196">
                  <c:v>-111.5592419602272</c:v>
                </c:pt>
                <c:pt idx="198">
                  <c:v>-111.41926800544648</c:v>
                </c:pt>
                <c:pt idx="199">
                  <c:v>-111.27929405066577</c:v>
                </c:pt>
                <c:pt idx="200">
                  <c:v>-111.13932009588507</c:v>
                </c:pt>
                <c:pt idx="201">
                  <c:v>-110.99934614110435</c:v>
                </c:pt>
                <c:pt idx="202">
                  <c:v>-110.85937218632364</c:v>
                </c:pt>
                <c:pt idx="203">
                  <c:v>-110.71939823154293</c:v>
                </c:pt>
                <c:pt idx="204">
                  <c:v>-110.57942427676221</c:v>
                </c:pt>
                <c:pt idx="205">
                  <c:v>-110.4394503219815</c:v>
                </c:pt>
                <c:pt idx="206">
                  <c:v>-110.29947636720078</c:v>
                </c:pt>
                <c:pt idx="207">
                  <c:v>-110.15950241242008</c:v>
                </c:pt>
                <c:pt idx="208">
                  <c:v>-110.01952845763937</c:v>
                </c:pt>
                <c:pt idx="209">
                  <c:v>-109.87955450285865</c:v>
                </c:pt>
                <c:pt idx="210">
                  <c:v>-109.73958054807794</c:v>
                </c:pt>
                <c:pt idx="211">
                  <c:v>-109.59960659329724</c:v>
                </c:pt>
                <c:pt idx="212">
                  <c:v>-109.45963263851652</c:v>
                </c:pt>
                <c:pt idx="213">
                  <c:v>-109.31965868373581</c:v>
                </c:pt>
                <c:pt idx="214">
                  <c:v>-109.1796847289551</c:v>
                </c:pt>
                <c:pt idx="215">
                  <c:v>-109.03971077417438</c:v>
                </c:pt>
                <c:pt idx="216">
                  <c:v>-108.89973681939367</c:v>
                </c:pt>
                <c:pt idx="217">
                  <c:v>-108.75976286461297</c:v>
                </c:pt>
                <c:pt idx="218">
                  <c:v>-108.61978890983225</c:v>
                </c:pt>
                <c:pt idx="220">
                  <c:v>-108.47981495505154</c:v>
                </c:pt>
                <c:pt idx="221">
                  <c:v>-108.33984100027082</c:v>
                </c:pt>
                <c:pt idx="222">
                  <c:v>-108.19986704549012</c:v>
                </c:pt>
                <c:pt idx="223">
                  <c:v>-108.05989309070941</c:v>
                </c:pt>
                <c:pt idx="224">
                  <c:v>-107.91991913592869</c:v>
                </c:pt>
                <c:pt idx="225">
                  <c:v>-107.77994518114798</c:v>
                </c:pt>
                <c:pt idx="226">
                  <c:v>-107.63997122636727</c:v>
                </c:pt>
                <c:pt idx="227">
                  <c:v>-107.49999727158655</c:v>
                </c:pt>
                <c:pt idx="228">
                  <c:v>-107.36002331680584</c:v>
                </c:pt>
                <c:pt idx="229">
                  <c:v>-107.22004936202514</c:v>
                </c:pt>
                <c:pt idx="230">
                  <c:v>-107.08007540724442</c:v>
                </c:pt>
                <c:pt idx="231">
                  <c:v>-106.94010145246371</c:v>
                </c:pt>
                <c:pt idx="232">
                  <c:v>-106.80012749768301</c:v>
                </c:pt>
                <c:pt idx="233">
                  <c:v>-106.66015354290229</c:v>
                </c:pt>
                <c:pt idx="234">
                  <c:v>-106.52017958812158</c:v>
                </c:pt>
                <c:pt idx="235">
                  <c:v>-106.38020563334086</c:v>
                </c:pt>
                <c:pt idx="236">
                  <c:v>-106.24023167856015</c:v>
                </c:pt>
                <c:pt idx="237">
                  <c:v>-106.10025772377944</c:v>
                </c:pt>
                <c:pt idx="238">
                  <c:v>-105.96028376899872</c:v>
                </c:pt>
                <c:pt idx="239">
                  <c:v>-105.82030981421801</c:v>
                </c:pt>
                <c:pt idx="240">
                  <c:v>-105.68033585943731</c:v>
                </c:pt>
                <c:pt idx="241">
                  <c:v>-105.54036190465659</c:v>
                </c:pt>
                <c:pt idx="242">
                  <c:v>-105.40038794987589</c:v>
                </c:pt>
                <c:pt idx="243">
                  <c:v>-105.26041399509518</c:v>
                </c:pt>
                <c:pt idx="244">
                  <c:v>-105.12044004031446</c:v>
                </c:pt>
                <c:pt idx="245">
                  <c:v>-104.98046608553375</c:v>
                </c:pt>
                <c:pt idx="246">
                  <c:v>-104.84049213075303</c:v>
                </c:pt>
                <c:pt idx="247">
                  <c:v>-104.70051817597232</c:v>
                </c:pt>
                <c:pt idx="248">
                  <c:v>-104.56054422119161</c:v>
                </c:pt>
                <c:pt idx="249">
                  <c:v>-104.42057026641089</c:v>
                </c:pt>
                <c:pt idx="250">
                  <c:v>-104.28059631163019</c:v>
                </c:pt>
                <c:pt idx="251">
                  <c:v>-104.14062235684948</c:v>
                </c:pt>
                <c:pt idx="252">
                  <c:v>-104.00064840206876</c:v>
                </c:pt>
                <c:pt idx="253">
                  <c:v>-103.86067444728806</c:v>
                </c:pt>
                <c:pt idx="254">
                  <c:v>-103.72070049250735</c:v>
                </c:pt>
                <c:pt idx="255">
                  <c:v>-103.58072653772663</c:v>
                </c:pt>
                <c:pt idx="256">
                  <c:v>-103.44075258294592</c:v>
                </c:pt>
                <c:pt idx="257">
                  <c:v>-103.3007786281652</c:v>
                </c:pt>
                <c:pt idx="258">
                  <c:v>-103.16080467338449</c:v>
                </c:pt>
                <c:pt idx="259">
                  <c:v>-103.02083071860378</c:v>
                </c:pt>
                <c:pt idx="260">
                  <c:v>-102.88085676382306</c:v>
                </c:pt>
                <c:pt idx="261">
                  <c:v>-102.74088280904236</c:v>
                </c:pt>
                <c:pt idx="262">
                  <c:v>-102.60090885426165</c:v>
                </c:pt>
                <c:pt idx="263">
                  <c:v>-102.46093489948095</c:v>
                </c:pt>
                <c:pt idx="264">
                  <c:v>-102.32096094470023</c:v>
                </c:pt>
                <c:pt idx="265">
                  <c:v>-102.18098698991952</c:v>
                </c:pt>
                <c:pt idx="266">
                  <c:v>-102.0410130351388</c:v>
                </c:pt>
                <c:pt idx="267">
                  <c:v>-101.90103908035809</c:v>
                </c:pt>
                <c:pt idx="268">
                  <c:v>-101.76106512557737</c:v>
                </c:pt>
                <c:pt idx="269">
                  <c:v>-101.62109117079666</c:v>
                </c:pt>
                <c:pt idx="270">
                  <c:v>-101.48111721601595</c:v>
                </c:pt>
                <c:pt idx="271">
                  <c:v>-101.34114326123525</c:v>
                </c:pt>
                <c:pt idx="272">
                  <c:v>-101.20116930645453</c:v>
                </c:pt>
                <c:pt idx="273">
                  <c:v>-101.06119535167382</c:v>
                </c:pt>
                <c:pt idx="274">
                  <c:v>-100.92122139689312</c:v>
                </c:pt>
                <c:pt idx="275">
                  <c:v>-100.7812474421124</c:v>
                </c:pt>
                <c:pt idx="276">
                  <c:v>-100.64127348733169</c:v>
                </c:pt>
                <c:pt idx="277">
                  <c:v>-100.50129953255097</c:v>
                </c:pt>
                <c:pt idx="278">
                  <c:v>-100.36132557777026</c:v>
                </c:pt>
                <c:pt idx="279">
                  <c:v>-100.22135162298954</c:v>
                </c:pt>
                <c:pt idx="280">
                  <c:v>-100.08137766820883</c:v>
                </c:pt>
                <c:pt idx="281">
                  <c:v>-99.941403713428116</c:v>
                </c:pt>
                <c:pt idx="282">
                  <c:v>-99.801429758647416</c:v>
                </c:pt>
                <c:pt idx="283">
                  <c:v>-99.661455803866701</c:v>
                </c:pt>
                <c:pt idx="284">
                  <c:v>-99.521481849086001</c:v>
                </c:pt>
                <c:pt idx="285">
                  <c:v>-99.381507894305287</c:v>
                </c:pt>
                <c:pt idx="286">
                  <c:v>-99.241533939524572</c:v>
                </c:pt>
                <c:pt idx="287">
                  <c:v>-99.101559984743858</c:v>
                </c:pt>
                <c:pt idx="288">
                  <c:v>-98.961586029963144</c:v>
                </c:pt>
                <c:pt idx="289">
                  <c:v>-98.821612075182429</c:v>
                </c:pt>
                <c:pt idx="290">
                  <c:v>-98.681638120401715</c:v>
                </c:pt>
                <c:pt idx="291">
                  <c:v>-98.541664165621</c:v>
                </c:pt>
                <c:pt idx="292">
                  <c:v>-98.4016902108403</c:v>
                </c:pt>
                <c:pt idx="293">
                  <c:v>-98.261716256059586</c:v>
                </c:pt>
                <c:pt idx="294">
                  <c:v>-98.121742301278871</c:v>
                </c:pt>
                <c:pt idx="295">
                  <c:v>-97.981768346498171</c:v>
                </c:pt>
                <c:pt idx="296">
                  <c:v>-97.841794391717457</c:v>
                </c:pt>
                <c:pt idx="297">
                  <c:v>-97.701820436936742</c:v>
                </c:pt>
                <c:pt idx="298">
                  <c:v>-97.561846482156028</c:v>
                </c:pt>
                <c:pt idx="299">
                  <c:v>-97.421872527375314</c:v>
                </c:pt>
                <c:pt idx="300">
                  <c:v>-97.281898572594599</c:v>
                </c:pt>
                <c:pt idx="301">
                  <c:v>-97.141924617813885</c:v>
                </c:pt>
                <c:pt idx="302">
                  <c:v>-97.001950663033185</c:v>
                </c:pt>
                <c:pt idx="303">
                  <c:v>-96.86197670825247</c:v>
                </c:pt>
                <c:pt idx="304">
                  <c:v>-96.722002753471756</c:v>
                </c:pt>
                <c:pt idx="305">
                  <c:v>-96.582028798691056</c:v>
                </c:pt>
                <c:pt idx="306">
                  <c:v>-96.442054843910341</c:v>
                </c:pt>
                <c:pt idx="307">
                  <c:v>-96.302080889129627</c:v>
                </c:pt>
                <c:pt idx="308">
                  <c:v>-96.162106934348913</c:v>
                </c:pt>
                <c:pt idx="309">
                  <c:v>-96.022132979568198</c:v>
                </c:pt>
                <c:pt idx="310">
                  <c:v>-95.882159024787484</c:v>
                </c:pt>
                <c:pt idx="311">
                  <c:v>-95.742185070006769</c:v>
                </c:pt>
                <c:pt idx="312">
                  <c:v>-95.602211115226055</c:v>
                </c:pt>
                <c:pt idx="313">
                  <c:v>-95.462237160445355</c:v>
                </c:pt>
                <c:pt idx="314">
                  <c:v>-95.32226320566464</c:v>
                </c:pt>
                <c:pt idx="315">
                  <c:v>-95.182289250883926</c:v>
                </c:pt>
                <c:pt idx="316">
                  <c:v>-95.042315296103226</c:v>
                </c:pt>
                <c:pt idx="317">
                  <c:v>-94.902341341322511</c:v>
                </c:pt>
                <c:pt idx="318">
                  <c:v>-94.762367386541797</c:v>
                </c:pt>
                <c:pt idx="319">
                  <c:v>-94.622393431761083</c:v>
                </c:pt>
                <c:pt idx="320">
                  <c:v>-94.482419476980368</c:v>
                </c:pt>
                <c:pt idx="321">
                  <c:v>-94.342445522199654</c:v>
                </c:pt>
                <c:pt idx="322">
                  <c:v>-94.202471567418939</c:v>
                </c:pt>
                <c:pt idx="324">
                  <c:v>-94.062497612638239</c:v>
                </c:pt>
                <c:pt idx="325">
                  <c:v>-93.922523657857525</c:v>
                </c:pt>
                <c:pt idx="326">
                  <c:v>-93.78254970307681</c:v>
                </c:pt>
                <c:pt idx="327">
                  <c:v>-93.64257574829611</c:v>
                </c:pt>
                <c:pt idx="328">
                  <c:v>-93.502601793515396</c:v>
                </c:pt>
                <c:pt idx="329">
                  <c:v>-93.362627838734682</c:v>
                </c:pt>
                <c:pt idx="330">
                  <c:v>-93.222653883953967</c:v>
                </c:pt>
                <c:pt idx="331">
                  <c:v>-93.082679929173253</c:v>
                </c:pt>
                <c:pt idx="332">
                  <c:v>-92.942705974392538</c:v>
                </c:pt>
                <c:pt idx="333">
                  <c:v>-92.802732019611824</c:v>
                </c:pt>
                <c:pt idx="334">
                  <c:v>-92.66275806483111</c:v>
                </c:pt>
                <c:pt idx="335">
                  <c:v>-92.522784110050409</c:v>
                </c:pt>
                <c:pt idx="336">
                  <c:v>-92.382810155269695</c:v>
                </c:pt>
                <c:pt idx="337">
                  <c:v>-92.242836200488995</c:v>
                </c:pt>
                <c:pt idx="338">
                  <c:v>-92.10286224570828</c:v>
                </c:pt>
                <c:pt idx="339">
                  <c:v>-91.962888290927566</c:v>
                </c:pt>
                <c:pt idx="340">
                  <c:v>-91.822914336146852</c:v>
                </c:pt>
                <c:pt idx="341">
                  <c:v>-91.682940381366137</c:v>
                </c:pt>
                <c:pt idx="342">
                  <c:v>-91.542966426585423</c:v>
                </c:pt>
                <c:pt idx="343">
                  <c:v>-91.402992471804708</c:v>
                </c:pt>
                <c:pt idx="344">
                  <c:v>-91.263018517023994</c:v>
                </c:pt>
                <c:pt idx="345">
                  <c:v>-91.123044562243294</c:v>
                </c:pt>
                <c:pt idx="346">
                  <c:v>-90.983070607462579</c:v>
                </c:pt>
                <c:pt idx="347">
                  <c:v>-90.843096652681865</c:v>
                </c:pt>
                <c:pt idx="348">
                  <c:v>-90.703122697901165</c:v>
                </c:pt>
                <c:pt idx="349">
                  <c:v>-90.56314874312045</c:v>
                </c:pt>
                <c:pt idx="350">
                  <c:v>-90.423174788339736</c:v>
                </c:pt>
                <c:pt idx="351">
                  <c:v>-90.283200833559022</c:v>
                </c:pt>
                <c:pt idx="352">
                  <c:v>-90.143226878778307</c:v>
                </c:pt>
                <c:pt idx="353">
                  <c:v>-90.003252923997593</c:v>
                </c:pt>
                <c:pt idx="354">
                  <c:v>-89.863278969216879</c:v>
                </c:pt>
                <c:pt idx="355">
                  <c:v>-89.723305014436164</c:v>
                </c:pt>
                <c:pt idx="356">
                  <c:v>-89.583331059655464</c:v>
                </c:pt>
                <c:pt idx="357">
                  <c:v>-89.44335710487475</c:v>
                </c:pt>
                <c:pt idx="358">
                  <c:v>-89.303383150094049</c:v>
                </c:pt>
                <c:pt idx="359">
                  <c:v>-89.163409195313335</c:v>
                </c:pt>
                <c:pt idx="360">
                  <c:v>-89.023435240532621</c:v>
                </c:pt>
                <c:pt idx="361">
                  <c:v>-88.883461285751906</c:v>
                </c:pt>
                <c:pt idx="362">
                  <c:v>-88.743487330971192</c:v>
                </c:pt>
                <c:pt idx="363">
                  <c:v>-88.603513376190477</c:v>
                </c:pt>
                <c:pt idx="364">
                  <c:v>-88.463539421409763</c:v>
                </c:pt>
                <c:pt idx="365">
                  <c:v>-88.323565466629049</c:v>
                </c:pt>
                <c:pt idx="366">
                  <c:v>-88.183591511848348</c:v>
                </c:pt>
                <c:pt idx="367">
                  <c:v>-88.043617557067634</c:v>
                </c:pt>
                <c:pt idx="368">
                  <c:v>-87.90364360228692</c:v>
                </c:pt>
                <c:pt idx="369">
                  <c:v>-87.763669647506219</c:v>
                </c:pt>
                <c:pt idx="370">
                  <c:v>-87.623695692725505</c:v>
                </c:pt>
                <c:pt idx="371">
                  <c:v>-87.483721737944791</c:v>
                </c:pt>
                <c:pt idx="372">
                  <c:v>-87.343747783164076</c:v>
                </c:pt>
                <c:pt idx="373">
                  <c:v>-87.203773828383362</c:v>
                </c:pt>
                <c:pt idx="374">
                  <c:v>-87.063799873602647</c:v>
                </c:pt>
                <c:pt idx="375">
                  <c:v>-86.923825918821933</c:v>
                </c:pt>
                <c:pt idx="376">
                  <c:v>-86.783851964041219</c:v>
                </c:pt>
                <c:pt idx="377">
                  <c:v>-86.643878009260519</c:v>
                </c:pt>
                <c:pt idx="378">
                  <c:v>-86.503904054479804</c:v>
                </c:pt>
                <c:pt idx="379">
                  <c:v>-86.363930099699104</c:v>
                </c:pt>
                <c:pt idx="380">
                  <c:v>-86.22395614491839</c:v>
                </c:pt>
                <c:pt idx="381">
                  <c:v>-86.083982190137675</c:v>
                </c:pt>
                <c:pt idx="382">
                  <c:v>-85.944008235356961</c:v>
                </c:pt>
                <c:pt idx="383">
                  <c:v>-85.804034280576246</c:v>
                </c:pt>
                <c:pt idx="384">
                  <c:v>-85.664060325795532</c:v>
                </c:pt>
                <c:pt idx="385">
                  <c:v>-85.524086371014818</c:v>
                </c:pt>
                <c:pt idx="386">
                  <c:v>-85.384112416234103</c:v>
                </c:pt>
                <c:pt idx="387">
                  <c:v>-85.244138461453403</c:v>
                </c:pt>
                <c:pt idx="388">
                  <c:v>-85.104164506672689</c:v>
                </c:pt>
                <c:pt idx="389">
                  <c:v>-84.964190551891974</c:v>
                </c:pt>
                <c:pt idx="390">
                  <c:v>-84.824216597111274</c:v>
                </c:pt>
                <c:pt idx="391">
                  <c:v>-84.68424264233056</c:v>
                </c:pt>
                <c:pt idx="392">
                  <c:v>-84.544268687549845</c:v>
                </c:pt>
                <c:pt idx="393">
                  <c:v>-84.404294732769131</c:v>
                </c:pt>
                <c:pt idx="394">
                  <c:v>-84.264320777988416</c:v>
                </c:pt>
                <c:pt idx="395">
                  <c:v>-84.124346823207702</c:v>
                </c:pt>
                <c:pt idx="396">
                  <c:v>-83.984372868426988</c:v>
                </c:pt>
                <c:pt idx="397">
                  <c:v>-83.844398913646287</c:v>
                </c:pt>
                <c:pt idx="398">
                  <c:v>-83.704424958865573</c:v>
                </c:pt>
                <c:pt idx="399">
                  <c:v>-83.564451004084859</c:v>
                </c:pt>
                <c:pt idx="400">
                  <c:v>-83.424477049304159</c:v>
                </c:pt>
                <c:pt idx="401">
                  <c:v>-83.284503094523444</c:v>
                </c:pt>
                <c:pt idx="402">
                  <c:v>-83.14452913974273</c:v>
                </c:pt>
                <c:pt idx="403">
                  <c:v>-83.004555184962015</c:v>
                </c:pt>
                <c:pt idx="404">
                  <c:v>-82.864581230181301</c:v>
                </c:pt>
                <c:pt idx="405">
                  <c:v>-82.724607275400587</c:v>
                </c:pt>
                <c:pt idx="406">
                  <c:v>-82.584633320619872</c:v>
                </c:pt>
                <c:pt idx="407">
                  <c:v>-82.444659365839158</c:v>
                </c:pt>
                <c:pt idx="408">
                  <c:v>-82.304685411058458</c:v>
                </c:pt>
                <c:pt idx="409">
                  <c:v>-82.164711456277743</c:v>
                </c:pt>
                <c:pt idx="410">
                  <c:v>-82.024737501497029</c:v>
                </c:pt>
                <c:pt idx="411">
                  <c:v>-81.884763546716329</c:v>
                </c:pt>
                <c:pt idx="412">
                  <c:v>-81.744789591935614</c:v>
                </c:pt>
                <c:pt idx="413">
                  <c:v>-81.6048156371549</c:v>
                </c:pt>
                <c:pt idx="414">
                  <c:v>-81.464841682374185</c:v>
                </c:pt>
                <c:pt idx="415">
                  <c:v>-81.324867727593471</c:v>
                </c:pt>
                <c:pt idx="416">
                  <c:v>-81.184893772812757</c:v>
                </c:pt>
                <c:pt idx="417">
                  <c:v>-81.044919818032042</c:v>
                </c:pt>
                <c:pt idx="418">
                  <c:v>-80.904945863251342</c:v>
                </c:pt>
                <c:pt idx="419">
                  <c:v>-80.764971908470628</c:v>
                </c:pt>
                <c:pt idx="420">
                  <c:v>-80.624997953689913</c:v>
                </c:pt>
                <c:pt idx="421">
                  <c:v>-80.485023998909213</c:v>
                </c:pt>
                <c:pt idx="422">
                  <c:v>-80.345050044128499</c:v>
                </c:pt>
                <c:pt idx="423">
                  <c:v>-80.205076089347784</c:v>
                </c:pt>
                <c:pt idx="424">
                  <c:v>-80.06510213456707</c:v>
                </c:pt>
                <c:pt idx="425">
                  <c:v>-79.925128179786356</c:v>
                </c:pt>
                <c:pt idx="426">
                  <c:v>-79.785154225005641</c:v>
                </c:pt>
                <c:pt idx="427">
                  <c:v>-79.645180270224927</c:v>
                </c:pt>
                <c:pt idx="428">
                  <c:v>-79.505206315444212</c:v>
                </c:pt>
                <c:pt idx="429">
                  <c:v>-79.365232360663512</c:v>
                </c:pt>
                <c:pt idx="430">
                  <c:v>-79.225258405882798</c:v>
                </c:pt>
                <c:pt idx="431">
                  <c:v>-79.085284451102098</c:v>
                </c:pt>
                <c:pt idx="432">
                  <c:v>-78.945310496321383</c:v>
                </c:pt>
                <c:pt idx="433">
                  <c:v>-78.805336541540669</c:v>
                </c:pt>
                <c:pt idx="434">
                  <c:v>-78.665362586759954</c:v>
                </c:pt>
                <c:pt idx="435">
                  <c:v>-78.52538863197924</c:v>
                </c:pt>
                <c:pt idx="436">
                  <c:v>-78.385414677198526</c:v>
                </c:pt>
                <c:pt idx="437">
                  <c:v>-78.245440722417811</c:v>
                </c:pt>
                <c:pt idx="438">
                  <c:v>-78.105466767637097</c:v>
                </c:pt>
                <c:pt idx="439">
                  <c:v>-77.965492812856397</c:v>
                </c:pt>
                <c:pt idx="440">
                  <c:v>-77.825518858075682</c:v>
                </c:pt>
                <c:pt idx="441">
                  <c:v>-77.685544903294968</c:v>
                </c:pt>
                <c:pt idx="442">
                  <c:v>-77.545570948514268</c:v>
                </c:pt>
                <c:pt idx="443">
                  <c:v>-77.405596993733553</c:v>
                </c:pt>
                <c:pt idx="444">
                  <c:v>-77.265623038952839</c:v>
                </c:pt>
                <c:pt idx="445">
                  <c:v>-77.125649084172125</c:v>
                </c:pt>
                <c:pt idx="446">
                  <c:v>-76.98567512939141</c:v>
                </c:pt>
                <c:pt idx="447">
                  <c:v>-76.845701174610696</c:v>
                </c:pt>
                <c:pt idx="448">
                  <c:v>-76.705727219829981</c:v>
                </c:pt>
                <c:pt idx="449">
                  <c:v>-76.565753265049267</c:v>
                </c:pt>
                <c:pt idx="450">
                  <c:v>-76.425779310268567</c:v>
                </c:pt>
                <c:pt idx="451">
                  <c:v>-76.285805355487852</c:v>
                </c:pt>
                <c:pt idx="452">
                  <c:v>-76.145831400707152</c:v>
                </c:pt>
                <c:pt idx="453">
                  <c:v>-76.005857445926438</c:v>
                </c:pt>
                <c:pt idx="454">
                  <c:v>-75.865883491145723</c:v>
                </c:pt>
                <c:pt idx="455">
                  <c:v>-75.725909536365009</c:v>
                </c:pt>
                <c:pt idx="456">
                  <c:v>-75.585935581584295</c:v>
                </c:pt>
                <c:pt idx="457">
                  <c:v>-75.44596162680358</c:v>
                </c:pt>
                <c:pt idx="458">
                  <c:v>-75.305987672022866</c:v>
                </c:pt>
                <c:pt idx="459">
                  <c:v>-75.166013717242166</c:v>
                </c:pt>
                <c:pt idx="460">
                  <c:v>-75.026039762461451</c:v>
                </c:pt>
                <c:pt idx="461">
                  <c:v>-74.886065807680737</c:v>
                </c:pt>
                <c:pt idx="462">
                  <c:v>-74.746091852900022</c:v>
                </c:pt>
                <c:pt idx="463">
                  <c:v>-74.606117898119308</c:v>
                </c:pt>
                <c:pt idx="464">
                  <c:v>-74.466143943338608</c:v>
                </c:pt>
                <c:pt idx="465">
                  <c:v>-74.326169988557893</c:v>
                </c:pt>
                <c:pt idx="466">
                  <c:v>-74.186196033777179</c:v>
                </c:pt>
                <c:pt idx="467">
                  <c:v>-74.046222078996465</c:v>
                </c:pt>
                <c:pt idx="468">
                  <c:v>-73.90624812421575</c:v>
                </c:pt>
                <c:pt idx="469">
                  <c:v>-73.76627416943505</c:v>
                </c:pt>
                <c:pt idx="470">
                  <c:v>-73.626300214654336</c:v>
                </c:pt>
                <c:pt idx="471">
                  <c:v>-73.486326259873621</c:v>
                </c:pt>
                <c:pt idx="472">
                  <c:v>-73.346352305092907</c:v>
                </c:pt>
                <c:pt idx="473">
                  <c:v>-73.206378350312193</c:v>
                </c:pt>
                <c:pt idx="474">
                  <c:v>-73.066404395531478</c:v>
                </c:pt>
                <c:pt idx="475">
                  <c:v>-72.926430440750778</c:v>
                </c:pt>
                <c:pt idx="476">
                  <c:v>-72.786456485970064</c:v>
                </c:pt>
                <c:pt idx="477">
                  <c:v>-72.646482531189349</c:v>
                </c:pt>
                <c:pt idx="478">
                  <c:v>-72.506508576408635</c:v>
                </c:pt>
                <c:pt idx="479">
                  <c:v>-72.36653462162792</c:v>
                </c:pt>
                <c:pt idx="480">
                  <c:v>-72.22656066684722</c:v>
                </c:pt>
                <c:pt idx="481">
                  <c:v>-72.086586712066506</c:v>
                </c:pt>
                <c:pt idx="482">
                  <c:v>-71.946612757285791</c:v>
                </c:pt>
                <c:pt idx="483">
                  <c:v>-71.806638802505077</c:v>
                </c:pt>
                <c:pt idx="484">
                  <c:v>-71.666664847724363</c:v>
                </c:pt>
                <c:pt idx="485">
                  <c:v>-71.526690892943662</c:v>
                </c:pt>
                <c:pt idx="486">
                  <c:v>-71.386716938162948</c:v>
                </c:pt>
                <c:pt idx="487">
                  <c:v>-71.246742983382234</c:v>
                </c:pt>
                <c:pt idx="488">
                  <c:v>-71.106769028601519</c:v>
                </c:pt>
                <c:pt idx="489">
                  <c:v>-70.966795073820805</c:v>
                </c:pt>
                <c:pt idx="490">
                  <c:v>-70.826821119040105</c:v>
                </c:pt>
                <c:pt idx="491">
                  <c:v>-70.68684716425939</c:v>
                </c:pt>
                <c:pt idx="492">
                  <c:v>-70.546873209478676</c:v>
                </c:pt>
                <c:pt idx="493">
                  <c:v>-70.406899254697962</c:v>
                </c:pt>
                <c:pt idx="494">
                  <c:v>-70.266925299917247</c:v>
                </c:pt>
                <c:pt idx="495">
                  <c:v>-70.126951345136547</c:v>
                </c:pt>
                <c:pt idx="496">
                  <c:v>-69.986977390355833</c:v>
                </c:pt>
                <c:pt idx="497">
                  <c:v>-69.847003435575118</c:v>
                </c:pt>
                <c:pt idx="498">
                  <c:v>-69.707029480794404</c:v>
                </c:pt>
                <c:pt idx="499">
                  <c:v>-69.567055526013689</c:v>
                </c:pt>
                <c:pt idx="500">
                  <c:v>-69.427081571232975</c:v>
                </c:pt>
                <c:pt idx="501">
                  <c:v>-69.287107616452275</c:v>
                </c:pt>
                <c:pt idx="502">
                  <c:v>-69.14713366167156</c:v>
                </c:pt>
                <c:pt idx="503">
                  <c:v>-69.007159706890846</c:v>
                </c:pt>
                <c:pt idx="504">
                  <c:v>-68.867185752110132</c:v>
                </c:pt>
                <c:pt idx="505">
                  <c:v>-68.727211797329417</c:v>
                </c:pt>
                <c:pt idx="506">
                  <c:v>-68.587237842548717</c:v>
                </c:pt>
                <c:pt idx="507">
                  <c:v>-68.447263887768003</c:v>
                </c:pt>
                <c:pt idx="508">
                  <c:v>-68.307289932987288</c:v>
                </c:pt>
                <c:pt idx="509">
                  <c:v>-68.167315978206574</c:v>
                </c:pt>
                <c:pt idx="510">
                  <c:v>-68.027342023425859</c:v>
                </c:pt>
                <c:pt idx="511">
                  <c:v>-67.887368068645159</c:v>
                </c:pt>
                <c:pt idx="512">
                  <c:v>-67.747394113864445</c:v>
                </c:pt>
                <c:pt idx="513">
                  <c:v>-67.60742015908373</c:v>
                </c:pt>
                <c:pt idx="514">
                  <c:v>-67.467446204303016</c:v>
                </c:pt>
                <c:pt idx="515">
                  <c:v>-67.327472249522302</c:v>
                </c:pt>
                <c:pt idx="516">
                  <c:v>-67.187498294741602</c:v>
                </c:pt>
                <c:pt idx="517">
                  <c:v>-67.047524339960887</c:v>
                </c:pt>
                <c:pt idx="518">
                  <c:v>-66.907550385180173</c:v>
                </c:pt>
                <c:pt idx="519">
                  <c:v>-66.767576430399458</c:v>
                </c:pt>
                <c:pt idx="520">
                  <c:v>-66.627602475618744</c:v>
                </c:pt>
                <c:pt idx="521">
                  <c:v>-66.48762852083803</c:v>
                </c:pt>
                <c:pt idx="522">
                  <c:v>-66.347654566057329</c:v>
                </c:pt>
                <c:pt idx="523">
                  <c:v>-66.207680611276615</c:v>
                </c:pt>
                <c:pt idx="524">
                  <c:v>-66.067706656495901</c:v>
                </c:pt>
                <c:pt idx="525">
                  <c:v>-65.927732701715186</c:v>
                </c:pt>
                <c:pt idx="526">
                  <c:v>-65.787758746934472</c:v>
                </c:pt>
                <c:pt idx="527">
                  <c:v>-65.647784792153772</c:v>
                </c:pt>
                <c:pt idx="528">
                  <c:v>-65.507810837373057</c:v>
                </c:pt>
                <c:pt idx="529">
                  <c:v>-65.367836882592343</c:v>
                </c:pt>
                <c:pt idx="530">
                  <c:v>-65.227862927811628</c:v>
                </c:pt>
                <c:pt idx="531">
                  <c:v>-65.087888973030914</c:v>
                </c:pt>
                <c:pt idx="532">
                  <c:v>-64.947915018250214</c:v>
                </c:pt>
                <c:pt idx="533">
                  <c:v>-64.807941063469499</c:v>
                </c:pt>
                <c:pt idx="534">
                  <c:v>-64.667967108688785</c:v>
                </c:pt>
                <c:pt idx="535">
                  <c:v>-64.527993153908071</c:v>
                </c:pt>
                <c:pt idx="536">
                  <c:v>-64.388019199127356</c:v>
                </c:pt>
                <c:pt idx="537">
                  <c:v>-64.248045244346656</c:v>
                </c:pt>
                <c:pt idx="538">
                  <c:v>-64.108071289565942</c:v>
                </c:pt>
                <c:pt idx="539">
                  <c:v>-63.968097334785227</c:v>
                </c:pt>
                <c:pt idx="540">
                  <c:v>-63.828123380004513</c:v>
                </c:pt>
                <c:pt idx="541">
                  <c:v>-63.688149425223799</c:v>
                </c:pt>
                <c:pt idx="542">
                  <c:v>-63.548175470443098</c:v>
                </c:pt>
                <c:pt idx="543">
                  <c:v>-63.408201515662384</c:v>
                </c:pt>
                <c:pt idx="544">
                  <c:v>-63.26822756088167</c:v>
                </c:pt>
                <c:pt idx="545">
                  <c:v>-63.128253606100955</c:v>
                </c:pt>
                <c:pt idx="546">
                  <c:v>-62.988279651320241</c:v>
                </c:pt>
                <c:pt idx="547">
                  <c:v>-62.848305696539526</c:v>
                </c:pt>
                <c:pt idx="548">
                  <c:v>-62.708331741758826</c:v>
                </c:pt>
                <c:pt idx="549">
                  <c:v>-62.568357786978112</c:v>
                </c:pt>
                <c:pt idx="550">
                  <c:v>-62.428383832197397</c:v>
                </c:pt>
                <c:pt idx="551">
                  <c:v>-62.288409877416683</c:v>
                </c:pt>
                <c:pt idx="552">
                  <c:v>-62.148435922635969</c:v>
                </c:pt>
                <c:pt idx="553">
                  <c:v>-62.008461967855268</c:v>
                </c:pt>
                <c:pt idx="554">
                  <c:v>-61.868488013074554</c:v>
                </c:pt>
                <c:pt idx="555">
                  <c:v>-61.72851405829384</c:v>
                </c:pt>
                <c:pt idx="556">
                  <c:v>-61.588540103513125</c:v>
                </c:pt>
                <c:pt idx="557">
                  <c:v>-61.448566148732411</c:v>
                </c:pt>
                <c:pt idx="558">
                  <c:v>-61.308592193951711</c:v>
                </c:pt>
                <c:pt idx="559">
                  <c:v>-61.168618239170996</c:v>
                </c:pt>
                <c:pt idx="560">
                  <c:v>-61.028644284390282</c:v>
                </c:pt>
                <c:pt idx="561">
                  <c:v>-60.888670329609567</c:v>
                </c:pt>
                <c:pt idx="562">
                  <c:v>-60.748696374828853</c:v>
                </c:pt>
                <c:pt idx="563">
                  <c:v>-60.608722420048153</c:v>
                </c:pt>
                <c:pt idx="564">
                  <c:v>-60.468748465267439</c:v>
                </c:pt>
                <c:pt idx="565">
                  <c:v>-60.328774510486724</c:v>
                </c:pt>
                <c:pt idx="566">
                  <c:v>-60.18880055570601</c:v>
                </c:pt>
                <c:pt idx="567">
                  <c:v>-60.048826600925295</c:v>
                </c:pt>
                <c:pt idx="568">
                  <c:v>-59.908852646144581</c:v>
                </c:pt>
                <c:pt idx="569">
                  <c:v>-59.768878691363881</c:v>
                </c:pt>
                <c:pt idx="570">
                  <c:v>-59.628904736583166</c:v>
                </c:pt>
                <c:pt idx="571">
                  <c:v>-59.488930781802452</c:v>
                </c:pt>
                <c:pt idx="572">
                  <c:v>-59.348956827021738</c:v>
                </c:pt>
                <c:pt idx="573">
                  <c:v>-59.208982872241023</c:v>
                </c:pt>
                <c:pt idx="574">
                  <c:v>-59.069008917460323</c:v>
                </c:pt>
                <c:pt idx="575">
                  <c:v>-58.929034962679609</c:v>
                </c:pt>
                <c:pt idx="576">
                  <c:v>-58.789061007898894</c:v>
                </c:pt>
                <c:pt idx="577">
                  <c:v>-58.64908705311818</c:v>
                </c:pt>
                <c:pt idx="578">
                  <c:v>-58.509113098337465</c:v>
                </c:pt>
                <c:pt idx="579">
                  <c:v>-58.369139143556765</c:v>
                </c:pt>
                <c:pt idx="580">
                  <c:v>-58.229165188776051</c:v>
                </c:pt>
                <c:pt idx="581">
                  <c:v>-58.089191233995336</c:v>
                </c:pt>
                <c:pt idx="582">
                  <c:v>-57.949217279214622</c:v>
                </c:pt>
                <c:pt idx="583">
                  <c:v>-57.809243324433908</c:v>
                </c:pt>
                <c:pt idx="584">
                  <c:v>-57.669269369653207</c:v>
                </c:pt>
                <c:pt idx="585">
                  <c:v>-57.529295414872493</c:v>
                </c:pt>
                <c:pt idx="586">
                  <c:v>-57.389321460091779</c:v>
                </c:pt>
                <c:pt idx="587">
                  <c:v>-57.249347505311064</c:v>
                </c:pt>
                <c:pt idx="588">
                  <c:v>-57.10937355053035</c:v>
                </c:pt>
                <c:pt idx="589">
                  <c:v>-56.96939959574965</c:v>
                </c:pt>
                <c:pt idx="590">
                  <c:v>-56.829425640968935</c:v>
                </c:pt>
                <c:pt idx="591">
                  <c:v>-56.689451686188221</c:v>
                </c:pt>
                <c:pt idx="592">
                  <c:v>-56.549477731407507</c:v>
                </c:pt>
                <c:pt idx="593">
                  <c:v>-56.409503776626792</c:v>
                </c:pt>
                <c:pt idx="594">
                  <c:v>-56.269529821846078</c:v>
                </c:pt>
                <c:pt idx="595">
                  <c:v>-56.129555867065378</c:v>
                </c:pt>
                <c:pt idx="596">
                  <c:v>-55.989581912284663</c:v>
                </c:pt>
                <c:pt idx="597">
                  <c:v>-55.849607957503949</c:v>
                </c:pt>
                <c:pt idx="598">
                  <c:v>-55.709634002723234</c:v>
                </c:pt>
                <c:pt idx="599">
                  <c:v>-55.56966004794252</c:v>
                </c:pt>
                <c:pt idx="600">
                  <c:v>-55.42968609316182</c:v>
                </c:pt>
                <c:pt idx="601">
                  <c:v>-55.289712138381105</c:v>
                </c:pt>
                <c:pt idx="602">
                  <c:v>-55.149738183600391</c:v>
                </c:pt>
                <c:pt idx="603">
                  <c:v>-55.009764228819677</c:v>
                </c:pt>
                <c:pt idx="604">
                  <c:v>-54.869790274038962</c:v>
                </c:pt>
                <c:pt idx="605">
                  <c:v>-54.729816319258262</c:v>
                </c:pt>
                <c:pt idx="606">
                  <c:v>-54.589842364477548</c:v>
                </c:pt>
                <c:pt idx="607">
                  <c:v>-54.449868409696833</c:v>
                </c:pt>
                <c:pt idx="608">
                  <c:v>-54.309894454916119</c:v>
                </c:pt>
                <c:pt idx="609">
                  <c:v>-54.169920500135404</c:v>
                </c:pt>
                <c:pt idx="610">
                  <c:v>-54.029946545354704</c:v>
                </c:pt>
                <c:pt idx="611">
                  <c:v>-53.88997259057399</c:v>
                </c:pt>
                <c:pt idx="612">
                  <c:v>-53.749998635793276</c:v>
                </c:pt>
                <c:pt idx="613">
                  <c:v>-53.610024681012561</c:v>
                </c:pt>
                <c:pt idx="614">
                  <c:v>-53.470050726231847</c:v>
                </c:pt>
                <c:pt idx="615">
                  <c:v>-53.330076771451132</c:v>
                </c:pt>
                <c:pt idx="616">
                  <c:v>-53.190102816670432</c:v>
                </c:pt>
                <c:pt idx="617">
                  <c:v>-53.050128861889718</c:v>
                </c:pt>
                <c:pt idx="618">
                  <c:v>-52.910154907109003</c:v>
                </c:pt>
                <c:pt idx="619">
                  <c:v>-52.770180952328289</c:v>
                </c:pt>
                <c:pt idx="620">
                  <c:v>-52.630206997547575</c:v>
                </c:pt>
                <c:pt idx="621">
                  <c:v>-52.490233042766874</c:v>
                </c:pt>
                <c:pt idx="622">
                  <c:v>-52.35025908798616</c:v>
                </c:pt>
                <c:pt idx="623">
                  <c:v>-52.210285133205446</c:v>
                </c:pt>
                <c:pt idx="624">
                  <c:v>-52.070311178424731</c:v>
                </c:pt>
                <c:pt idx="625">
                  <c:v>-51.930337223644017</c:v>
                </c:pt>
                <c:pt idx="626">
                  <c:v>-51.790363268863317</c:v>
                </c:pt>
                <c:pt idx="627">
                  <c:v>-51.650389314082602</c:v>
                </c:pt>
                <c:pt idx="628">
                  <c:v>-51.510415359301888</c:v>
                </c:pt>
                <c:pt idx="629">
                  <c:v>-51.370441404521173</c:v>
                </c:pt>
                <c:pt idx="630">
                  <c:v>-51.230467449740459</c:v>
                </c:pt>
                <c:pt idx="631">
                  <c:v>-51.090493494959759</c:v>
                </c:pt>
                <c:pt idx="632">
                  <c:v>-50.950519540179044</c:v>
                </c:pt>
                <c:pt idx="633">
                  <c:v>-50.81054558539833</c:v>
                </c:pt>
                <c:pt idx="634">
                  <c:v>-50.670571630617616</c:v>
                </c:pt>
                <c:pt idx="635">
                  <c:v>-50.530597675836901</c:v>
                </c:pt>
                <c:pt idx="636">
                  <c:v>-50.390623721056187</c:v>
                </c:pt>
                <c:pt idx="637">
                  <c:v>-50.250649766275487</c:v>
                </c:pt>
                <c:pt idx="638">
                  <c:v>-50.110675811494772</c:v>
                </c:pt>
                <c:pt idx="639">
                  <c:v>-49.970701856714058</c:v>
                </c:pt>
                <c:pt idx="640">
                  <c:v>-49.830727901933344</c:v>
                </c:pt>
                <c:pt idx="641">
                  <c:v>-49.690753947152629</c:v>
                </c:pt>
                <c:pt idx="642">
                  <c:v>-49.550779992371929</c:v>
                </c:pt>
                <c:pt idx="643">
                  <c:v>-49.410806037591215</c:v>
                </c:pt>
                <c:pt idx="644">
                  <c:v>-49.2708320828105</c:v>
                </c:pt>
                <c:pt idx="645">
                  <c:v>-49.130858128029786</c:v>
                </c:pt>
                <c:pt idx="646">
                  <c:v>-48.990884173249071</c:v>
                </c:pt>
                <c:pt idx="647">
                  <c:v>-48.850910218468371</c:v>
                </c:pt>
                <c:pt idx="648">
                  <c:v>-48.710936263687657</c:v>
                </c:pt>
                <c:pt idx="649">
                  <c:v>-48.570962308906942</c:v>
                </c:pt>
                <c:pt idx="650">
                  <c:v>-48.430988354126228</c:v>
                </c:pt>
                <c:pt idx="651">
                  <c:v>-48.291014399345514</c:v>
                </c:pt>
                <c:pt idx="652">
                  <c:v>-48.151040444564813</c:v>
                </c:pt>
                <c:pt idx="653">
                  <c:v>-48.011066489784099</c:v>
                </c:pt>
                <c:pt idx="654">
                  <c:v>-47.871092535003385</c:v>
                </c:pt>
                <c:pt idx="655">
                  <c:v>-47.73111858022267</c:v>
                </c:pt>
                <c:pt idx="656">
                  <c:v>-47.591144625441956</c:v>
                </c:pt>
                <c:pt idx="657">
                  <c:v>-47.451170670661256</c:v>
                </c:pt>
                <c:pt idx="658">
                  <c:v>-47.311196715880541</c:v>
                </c:pt>
                <c:pt idx="659">
                  <c:v>-47.171222761099827</c:v>
                </c:pt>
                <c:pt idx="660">
                  <c:v>-47.031248806319113</c:v>
                </c:pt>
                <c:pt idx="661">
                  <c:v>-46.891274851538398</c:v>
                </c:pt>
                <c:pt idx="662">
                  <c:v>-46.751300896757684</c:v>
                </c:pt>
                <c:pt idx="663">
                  <c:v>-46.611326941976984</c:v>
                </c:pt>
                <c:pt idx="664">
                  <c:v>-46.471352987196269</c:v>
                </c:pt>
                <c:pt idx="665">
                  <c:v>-46.331379032415555</c:v>
                </c:pt>
                <c:pt idx="666">
                  <c:v>-46.19140507763484</c:v>
                </c:pt>
                <c:pt idx="667">
                  <c:v>-46.051431122854126</c:v>
                </c:pt>
                <c:pt idx="668">
                  <c:v>-45.911457168073426</c:v>
                </c:pt>
                <c:pt idx="669">
                  <c:v>-45.771483213292711</c:v>
                </c:pt>
                <c:pt idx="670">
                  <c:v>-45.631509258511997</c:v>
                </c:pt>
                <c:pt idx="671">
                  <c:v>-45.491535303731283</c:v>
                </c:pt>
                <c:pt idx="672">
                  <c:v>-45.351561348950568</c:v>
                </c:pt>
                <c:pt idx="673">
                  <c:v>-45.211587394169868</c:v>
                </c:pt>
                <c:pt idx="674">
                  <c:v>-45.071613439389154</c:v>
                </c:pt>
                <c:pt idx="675">
                  <c:v>-44.931639484608439</c:v>
                </c:pt>
                <c:pt idx="676">
                  <c:v>-44.791665529827725</c:v>
                </c:pt>
                <c:pt idx="677">
                  <c:v>-44.65169157504701</c:v>
                </c:pt>
                <c:pt idx="678">
                  <c:v>-44.51171762026631</c:v>
                </c:pt>
                <c:pt idx="679">
                  <c:v>-44.371743665485596</c:v>
                </c:pt>
                <c:pt idx="680">
                  <c:v>-44.231769710704882</c:v>
                </c:pt>
                <c:pt idx="681">
                  <c:v>-44.091795755924167</c:v>
                </c:pt>
                <c:pt idx="682">
                  <c:v>-43.951821801143453</c:v>
                </c:pt>
                <c:pt idx="683">
                  <c:v>-43.811847846362738</c:v>
                </c:pt>
                <c:pt idx="684">
                  <c:v>-43.671873891582038</c:v>
                </c:pt>
                <c:pt idx="685">
                  <c:v>-43.531899936801324</c:v>
                </c:pt>
                <c:pt idx="686">
                  <c:v>-43.391925982020609</c:v>
                </c:pt>
                <c:pt idx="687">
                  <c:v>-43.251952027239895</c:v>
                </c:pt>
                <c:pt idx="688">
                  <c:v>-43.111978072459181</c:v>
                </c:pt>
                <c:pt idx="689">
                  <c:v>-42.97200411767848</c:v>
                </c:pt>
                <c:pt idx="690">
                  <c:v>-42.832030162897766</c:v>
                </c:pt>
                <c:pt idx="691">
                  <c:v>-42.692056208117052</c:v>
                </c:pt>
                <c:pt idx="692">
                  <c:v>-42.552082253336337</c:v>
                </c:pt>
                <c:pt idx="693">
                  <c:v>-42.412108298555623</c:v>
                </c:pt>
                <c:pt idx="694">
                  <c:v>-42.272134343774923</c:v>
                </c:pt>
                <c:pt idx="695">
                  <c:v>-42.132160388994208</c:v>
                </c:pt>
                <c:pt idx="696">
                  <c:v>-41.992186434213494</c:v>
                </c:pt>
                <c:pt idx="697">
                  <c:v>-41.852212479432779</c:v>
                </c:pt>
                <c:pt idx="698">
                  <c:v>-41.712238524652065</c:v>
                </c:pt>
                <c:pt idx="699">
                  <c:v>-41.572264569871365</c:v>
                </c:pt>
                <c:pt idx="700">
                  <c:v>-41.43229061509065</c:v>
                </c:pt>
                <c:pt idx="701">
                  <c:v>-41.292316660309936</c:v>
                </c:pt>
                <c:pt idx="702">
                  <c:v>-41.152342705529222</c:v>
                </c:pt>
                <c:pt idx="703">
                  <c:v>-41.012368750748507</c:v>
                </c:pt>
                <c:pt idx="704">
                  <c:v>-40.872394795967807</c:v>
                </c:pt>
                <c:pt idx="705">
                  <c:v>-40.732420841187093</c:v>
                </c:pt>
                <c:pt idx="706">
                  <c:v>-40.592446886406378</c:v>
                </c:pt>
                <c:pt idx="707">
                  <c:v>-40.452472931625664</c:v>
                </c:pt>
                <c:pt idx="708">
                  <c:v>-40.31249897684495</c:v>
                </c:pt>
                <c:pt idx="709">
                  <c:v>-40.172525022064235</c:v>
                </c:pt>
                <c:pt idx="710">
                  <c:v>-40.032551067283535</c:v>
                </c:pt>
                <c:pt idx="711">
                  <c:v>-39.892577112502821</c:v>
                </c:pt>
                <c:pt idx="712">
                  <c:v>-39.752603157722106</c:v>
                </c:pt>
                <c:pt idx="713">
                  <c:v>-39.612629202941392</c:v>
                </c:pt>
                <c:pt idx="714">
                  <c:v>-39.472655248160677</c:v>
                </c:pt>
                <c:pt idx="715">
                  <c:v>-39.332681293379977</c:v>
                </c:pt>
                <c:pt idx="716">
                  <c:v>-39.192707338599263</c:v>
                </c:pt>
                <c:pt idx="717">
                  <c:v>-39.052733383818548</c:v>
                </c:pt>
                <c:pt idx="718">
                  <c:v>-38.912759429037834</c:v>
                </c:pt>
                <c:pt idx="719">
                  <c:v>-38.77278547425712</c:v>
                </c:pt>
                <c:pt idx="720">
                  <c:v>-38.632811519476419</c:v>
                </c:pt>
                <c:pt idx="721">
                  <c:v>-38.492837564695705</c:v>
                </c:pt>
                <c:pt idx="722">
                  <c:v>-38.352863609914991</c:v>
                </c:pt>
                <c:pt idx="723">
                  <c:v>-38.212889655134276</c:v>
                </c:pt>
                <c:pt idx="724">
                  <c:v>-38.072915700353562</c:v>
                </c:pt>
                <c:pt idx="725">
                  <c:v>-37.932941745572862</c:v>
                </c:pt>
                <c:pt idx="726">
                  <c:v>-37.792967790792147</c:v>
                </c:pt>
                <c:pt idx="727">
                  <c:v>-37.652993836011433</c:v>
                </c:pt>
                <c:pt idx="728">
                  <c:v>-37.513019881230719</c:v>
                </c:pt>
                <c:pt idx="729">
                  <c:v>-37.373045926450004</c:v>
                </c:pt>
                <c:pt idx="730">
                  <c:v>-37.23307197166929</c:v>
                </c:pt>
                <c:pt idx="731">
                  <c:v>-37.09309801688859</c:v>
                </c:pt>
                <c:pt idx="732">
                  <c:v>-36.953124062107875</c:v>
                </c:pt>
                <c:pt idx="733">
                  <c:v>-36.813150107327161</c:v>
                </c:pt>
                <c:pt idx="734">
                  <c:v>-36.673176152546446</c:v>
                </c:pt>
                <c:pt idx="735">
                  <c:v>-36.533202197765732</c:v>
                </c:pt>
                <c:pt idx="736">
                  <c:v>-36.393228242985032</c:v>
                </c:pt>
                <c:pt idx="737">
                  <c:v>-36.253254288204317</c:v>
                </c:pt>
                <c:pt idx="738">
                  <c:v>-36.113280333423603</c:v>
                </c:pt>
                <c:pt idx="739">
                  <c:v>-35.973306378642889</c:v>
                </c:pt>
                <c:pt idx="740">
                  <c:v>-35.833332423862174</c:v>
                </c:pt>
                <c:pt idx="741">
                  <c:v>-35.693358469081474</c:v>
                </c:pt>
                <c:pt idx="742">
                  <c:v>-35.55338451430076</c:v>
                </c:pt>
                <c:pt idx="743">
                  <c:v>-35.413410559520045</c:v>
                </c:pt>
                <c:pt idx="744">
                  <c:v>-35.273436604739331</c:v>
                </c:pt>
                <c:pt idx="745">
                  <c:v>-35.133462649958616</c:v>
                </c:pt>
                <c:pt idx="746">
                  <c:v>-34.993488695177916</c:v>
                </c:pt>
                <c:pt idx="747">
                  <c:v>-34.853514740397202</c:v>
                </c:pt>
                <c:pt idx="748">
                  <c:v>-34.713540785616487</c:v>
                </c:pt>
                <c:pt idx="749">
                  <c:v>-34.573566830835773</c:v>
                </c:pt>
                <c:pt idx="750">
                  <c:v>-34.433592876055059</c:v>
                </c:pt>
                <c:pt idx="751">
                  <c:v>-34.293618921274359</c:v>
                </c:pt>
                <c:pt idx="752">
                  <c:v>-34.153644966493644</c:v>
                </c:pt>
                <c:pt idx="753">
                  <c:v>-34.01367101171293</c:v>
                </c:pt>
                <c:pt idx="754">
                  <c:v>-33.873697056932215</c:v>
                </c:pt>
                <c:pt idx="755">
                  <c:v>-33.733723102151501</c:v>
                </c:pt>
                <c:pt idx="756">
                  <c:v>-33.593749147370787</c:v>
                </c:pt>
                <c:pt idx="757">
                  <c:v>-33.453775192590086</c:v>
                </c:pt>
                <c:pt idx="758">
                  <c:v>-33.313801237809372</c:v>
                </c:pt>
                <c:pt idx="759">
                  <c:v>-33.173827283028658</c:v>
                </c:pt>
                <c:pt idx="760">
                  <c:v>-33.033853328247943</c:v>
                </c:pt>
                <c:pt idx="761">
                  <c:v>-32.893879373467229</c:v>
                </c:pt>
                <c:pt idx="762">
                  <c:v>-32.753905418686529</c:v>
                </c:pt>
                <c:pt idx="763">
                  <c:v>-32.613931463905814</c:v>
                </c:pt>
                <c:pt idx="764">
                  <c:v>-32.4739575091251</c:v>
                </c:pt>
                <c:pt idx="765">
                  <c:v>-32.333983554344385</c:v>
                </c:pt>
                <c:pt idx="766">
                  <c:v>-32.194009599563671</c:v>
                </c:pt>
                <c:pt idx="767">
                  <c:v>-32.054035644782971</c:v>
                </c:pt>
                <c:pt idx="768">
                  <c:v>-31.914061690002256</c:v>
                </c:pt>
                <c:pt idx="769">
                  <c:v>-31.774087735221542</c:v>
                </c:pt>
                <c:pt idx="770">
                  <c:v>-31.634113780440828</c:v>
                </c:pt>
                <c:pt idx="771">
                  <c:v>-31.494139825660113</c:v>
                </c:pt>
                <c:pt idx="772">
                  <c:v>-31.354165870879413</c:v>
                </c:pt>
                <c:pt idx="773">
                  <c:v>-31.214191916098699</c:v>
                </c:pt>
                <c:pt idx="774">
                  <c:v>-31.074217961317984</c:v>
                </c:pt>
                <c:pt idx="775">
                  <c:v>-30.93424400653727</c:v>
                </c:pt>
                <c:pt idx="776">
                  <c:v>-30.794270051756556</c:v>
                </c:pt>
                <c:pt idx="777">
                  <c:v>-30.654296096975841</c:v>
                </c:pt>
                <c:pt idx="778">
                  <c:v>-30.514322142195141</c:v>
                </c:pt>
                <c:pt idx="779">
                  <c:v>-30.374348187414427</c:v>
                </c:pt>
                <c:pt idx="780">
                  <c:v>-30.234374232633712</c:v>
                </c:pt>
                <c:pt idx="781">
                  <c:v>-30.094400277852998</c:v>
                </c:pt>
                <c:pt idx="782">
                  <c:v>-29.954426323072283</c:v>
                </c:pt>
                <c:pt idx="783">
                  <c:v>-29.814452368291583</c:v>
                </c:pt>
                <c:pt idx="784">
                  <c:v>-29.674478413510869</c:v>
                </c:pt>
                <c:pt idx="785">
                  <c:v>-29.534504458730154</c:v>
                </c:pt>
                <c:pt idx="786">
                  <c:v>-29.39453050394944</c:v>
                </c:pt>
                <c:pt idx="787">
                  <c:v>-29.254556549168726</c:v>
                </c:pt>
                <c:pt idx="788">
                  <c:v>-29.114582594388025</c:v>
                </c:pt>
                <c:pt idx="789">
                  <c:v>-28.974608639607311</c:v>
                </c:pt>
                <c:pt idx="790">
                  <c:v>-28.834634684826597</c:v>
                </c:pt>
                <c:pt idx="791">
                  <c:v>-28.694660730045882</c:v>
                </c:pt>
                <c:pt idx="792">
                  <c:v>-28.554686775265168</c:v>
                </c:pt>
                <c:pt idx="793">
                  <c:v>-28.414712820484468</c:v>
                </c:pt>
                <c:pt idx="794">
                  <c:v>-28.274738865703753</c:v>
                </c:pt>
                <c:pt idx="795">
                  <c:v>-28.134764910923039</c:v>
                </c:pt>
                <c:pt idx="796">
                  <c:v>-27.994790956142324</c:v>
                </c:pt>
                <c:pt idx="797">
                  <c:v>-27.85481700136161</c:v>
                </c:pt>
                <c:pt idx="798">
                  <c:v>-27.71484304658091</c:v>
                </c:pt>
                <c:pt idx="799">
                  <c:v>-27.574869091800196</c:v>
                </c:pt>
                <c:pt idx="800">
                  <c:v>-27.434895137019481</c:v>
                </c:pt>
                <c:pt idx="801">
                  <c:v>-27.294921182238767</c:v>
                </c:pt>
                <c:pt idx="802">
                  <c:v>-27.154947227458052</c:v>
                </c:pt>
                <c:pt idx="803">
                  <c:v>-27.014973272677338</c:v>
                </c:pt>
                <c:pt idx="804">
                  <c:v>-26.874999317896638</c:v>
                </c:pt>
                <c:pt idx="805">
                  <c:v>-26.735025363115923</c:v>
                </c:pt>
                <c:pt idx="806">
                  <c:v>-26.595051408335209</c:v>
                </c:pt>
                <c:pt idx="807">
                  <c:v>-26.455077453554495</c:v>
                </c:pt>
                <c:pt idx="808">
                  <c:v>-26.31510349877378</c:v>
                </c:pt>
                <c:pt idx="809">
                  <c:v>-26.17512954399308</c:v>
                </c:pt>
                <c:pt idx="810">
                  <c:v>-26.035155589212366</c:v>
                </c:pt>
                <c:pt idx="811">
                  <c:v>-25.895181634431651</c:v>
                </c:pt>
                <c:pt idx="812">
                  <c:v>-25.755207679650937</c:v>
                </c:pt>
                <c:pt idx="813">
                  <c:v>-25.615233724870222</c:v>
                </c:pt>
                <c:pt idx="814">
                  <c:v>-25.475259770089522</c:v>
                </c:pt>
                <c:pt idx="815">
                  <c:v>-25.335285815308808</c:v>
                </c:pt>
                <c:pt idx="816">
                  <c:v>-25.195311860528093</c:v>
                </c:pt>
                <c:pt idx="817">
                  <c:v>-25.055337905747379</c:v>
                </c:pt>
                <c:pt idx="818">
                  <c:v>-24.915363950966665</c:v>
                </c:pt>
                <c:pt idx="819">
                  <c:v>-24.775389996185964</c:v>
                </c:pt>
                <c:pt idx="820">
                  <c:v>-24.63541604140525</c:v>
                </c:pt>
                <c:pt idx="821">
                  <c:v>-24.495442086624536</c:v>
                </c:pt>
                <c:pt idx="822">
                  <c:v>-24.355468131843821</c:v>
                </c:pt>
                <c:pt idx="823">
                  <c:v>-24.215494177063107</c:v>
                </c:pt>
                <c:pt idx="824">
                  <c:v>-24.075520222282393</c:v>
                </c:pt>
                <c:pt idx="825">
                  <c:v>-23.935546267501692</c:v>
                </c:pt>
                <c:pt idx="826">
                  <c:v>-23.795572312720978</c:v>
                </c:pt>
                <c:pt idx="827">
                  <c:v>-23.655598357940264</c:v>
                </c:pt>
                <c:pt idx="828">
                  <c:v>-23.515624403159549</c:v>
                </c:pt>
                <c:pt idx="829">
                  <c:v>-23.375650448378835</c:v>
                </c:pt>
                <c:pt idx="830">
                  <c:v>-23.235676493598135</c:v>
                </c:pt>
                <c:pt idx="831">
                  <c:v>-23.09570253881742</c:v>
                </c:pt>
                <c:pt idx="832">
                  <c:v>-22.955728584036706</c:v>
                </c:pt>
                <c:pt idx="833">
                  <c:v>-22.815754629255991</c:v>
                </c:pt>
                <c:pt idx="834">
                  <c:v>-22.675780674475277</c:v>
                </c:pt>
                <c:pt idx="835">
                  <c:v>-22.535806719694577</c:v>
                </c:pt>
                <c:pt idx="836">
                  <c:v>-22.395832764913862</c:v>
                </c:pt>
                <c:pt idx="837">
                  <c:v>-22.255858810133148</c:v>
                </c:pt>
                <c:pt idx="838">
                  <c:v>-22.115884855352434</c:v>
                </c:pt>
                <c:pt idx="839">
                  <c:v>-21.975910900571719</c:v>
                </c:pt>
                <c:pt idx="840">
                  <c:v>-21.835936945791019</c:v>
                </c:pt>
                <c:pt idx="841">
                  <c:v>-21.695962991010305</c:v>
                </c:pt>
                <c:pt idx="842">
                  <c:v>-21.55598903622959</c:v>
                </c:pt>
                <c:pt idx="843">
                  <c:v>-21.416015081448876</c:v>
                </c:pt>
                <c:pt idx="844">
                  <c:v>-21.276041126668161</c:v>
                </c:pt>
                <c:pt idx="845">
                  <c:v>-21.136067171887461</c:v>
                </c:pt>
                <c:pt idx="846">
                  <c:v>-20.996093217106747</c:v>
                </c:pt>
                <c:pt idx="847">
                  <c:v>-20.856119262326033</c:v>
                </c:pt>
                <c:pt idx="848">
                  <c:v>-20.716145307545318</c:v>
                </c:pt>
                <c:pt idx="849">
                  <c:v>-20.576171352764604</c:v>
                </c:pt>
                <c:pt idx="850">
                  <c:v>-20.436197397983889</c:v>
                </c:pt>
                <c:pt idx="851">
                  <c:v>-20.296223443203189</c:v>
                </c:pt>
                <c:pt idx="852">
                  <c:v>-20.156249488422475</c:v>
                </c:pt>
                <c:pt idx="853">
                  <c:v>-20.01627553364176</c:v>
                </c:pt>
                <c:pt idx="854">
                  <c:v>-19.876301578861046</c:v>
                </c:pt>
                <c:pt idx="855">
                  <c:v>-19.736327624080332</c:v>
                </c:pt>
                <c:pt idx="856">
                  <c:v>-19.596353669299631</c:v>
                </c:pt>
                <c:pt idx="857">
                  <c:v>-19.456379714518917</c:v>
                </c:pt>
                <c:pt idx="858">
                  <c:v>-19.316405759738203</c:v>
                </c:pt>
                <c:pt idx="859">
                  <c:v>-19.176431804957488</c:v>
                </c:pt>
                <c:pt idx="860">
                  <c:v>-19.036457850176774</c:v>
                </c:pt>
                <c:pt idx="861">
                  <c:v>-18.896483895396074</c:v>
                </c:pt>
                <c:pt idx="862">
                  <c:v>-18.756509940615359</c:v>
                </c:pt>
                <c:pt idx="863">
                  <c:v>-18.616535985834645</c:v>
                </c:pt>
                <c:pt idx="864">
                  <c:v>-18.47656203105393</c:v>
                </c:pt>
                <c:pt idx="865">
                  <c:v>-18.336588076273216</c:v>
                </c:pt>
                <c:pt idx="866">
                  <c:v>-18.196614121492516</c:v>
                </c:pt>
                <c:pt idx="867">
                  <c:v>-18.056640166711801</c:v>
                </c:pt>
                <c:pt idx="868">
                  <c:v>-17.916666211931087</c:v>
                </c:pt>
                <c:pt idx="869">
                  <c:v>-17.776692257150373</c:v>
                </c:pt>
                <c:pt idx="870">
                  <c:v>-17.636718302369658</c:v>
                </c:pt>
                <c:pt idx="871">
                  <c:v>-17.496744347588944</c:v>
                </c:pt>
                <c:pt idx="872">
                  <c:v>-17.356770392808244</c:v>
                </c:pt>
                <c:pt idx="873">
                  <c:v>-17.216796438027529</c:v>
                </c:pt>
                <c:pt idx="874">
                  <c:v>-17.076822483246815</c:v>
                </c:pt>
                <c:pt idx="875">
                  <c:v>-16.936848528466101</c:v>
                </c:pt>
                <c:pt idx="876">
                  <c:v>-16.796874573685386</c:v>
                </c:pt>
                <c:pt idx="877">
                  <c:v>-16.656900618904686</c:v>
                </c:pt>
                <c:pt idx="878">
                  <c:v>-16.516926664123972</c:v>
                </c:pt>
                <c:pt idx="879">
                  <c:v>-16.376952709343257</c:v>
                </c:pt>
                <c:pt idx="880">
                  <c:v>-16.236978754562543</c:v>
                </c:pt>
                <c:pt idx="881">
                  <c:v>-16.097004799781828</c:v>
                </c:pt>
                <c:pt idx="882">
                  <c:v>-15.957030845001128</c:v>
                </c:pt>
                <c:pt idx="883">
                  <c:v>-15.817056890220414</c:v>
                </c:pt>
                <c:pt idx="884">
                  <c:v>-15.677082935439699</c:v>
                </c:pt>
                <c:pt idx="885">
                  <c:v>-15.537108980658985</c:v>
                </c:pt>
                <c:pt idx="886">
                  <c:v>-15.397135025878271</c:v>
                </c:pt>
                <c:pt idx="887">
                  <c:v>-15.25716107109757</c:v>
                </c:pt>
                <c:pt idx="888">
                  <c:v>-15.117187116316856</c:v>
                </c:pt>
                <c:pt idx="889">
                  <c:v>-14.977213161536142</c:v>
                </c:pt>
                <c:pt idx="890">
                  <c:v>-14.837239206755427</c:v>
                </c:pt>
                <c:pt idx="891">
                  <c:v>-14.697265251974713</c:v>
                </c:pt>
                <c:pt idx="892">
                  <c:v>-14.557291297194013</c:v>
                </c:pt>
                <c:pt idx="893">
                  <c:v>-14.417317342413298</c:v>
                </c:pt>
                <c:pt idx="894">
                  <c:v>-14.277343387632584</c:v>
                </c:pt>
                <c:pt idx="895">
                  <c:v>-14.13736943285187</c:v>
                </c:pt>
                <c:pt idx="896">
                  <c:v>-13.997395478071155</c:v>
                </c:pt>
                <c:pt idx="897">
                  <c:v>-13.857421523290441</c:v>
                </c:pt>
                <c:pt idx="898">
                  <c:v>-13.717447568509741</c:v>
                </c:pt>
                <c:pt idx="899">
                  <c:v>-13.577473613729026</c:v>
                </c:pt>
                <c:pt idx="900">
                  <c:v>-13.437499658948312</c:v>
                </c:pt>
                <c:pt idx="901">
                  <c:v>-13.297525704167597</c:v>
                </c:pt>
                <c:pt idx="902">
                  <c:v>-13.157551749386883</c:v>
                </c:pt>
                <c:pt idx="903">
                  <c:v>-13.017577794606183</c:v>
                </c:pt>
                <c:pt idx="904">
                  <c:v>-12.877603839825468</c:v>
                </c:pt>
                <c:pt idx="905">
                  <c:v>-12.737629885044754</c:v>
                </c:pt>
                <c:pt idx="906">
                  <c:v>-12.59765593026404</c:v>
                </c:pt>
                <c:pt idx="907">
                  <c:v>-12.457681975483325</c:v>
                </c:pt>
                <c:pt idx="908">
                  <c:v>-12.317708020702625</c:v>
                </c:pt>
                <c:pt idx="909">
                  <c:v>-12.177734065921911</c:v>
                </c:pt>
                <c:pt idx="910">
                  <c:v>-12.037760111141196</c:v>
                </c:pt>
                <c:pt idx="911">
                  <c:v>-11.897786156360496</c:v>
                </c:pt>
                <c:pt idx="912">
                  <c:v>-11.757812201579782</c:v>
                </c:pt>
                <c:pt idx="913">
                  <c:v>-11.617838246799067</c:v>
                </c:pt>
                <c:pt idx="914">
                  <c:v>-11.477864292018353</c:v>
                </c:pt>
                <c:pt idx="915">
                  <c:v>-11.337890337237639</c:v>
                </c:pt>
                <c:pt idx="916">
                  <c:v>-11.197916382456924</c:v>
                </c:pt>
                <c:pt idx="917">
                  <c:v>-11.05794242767621</c:v>
                </c:pt>
                <c:pt idx="918">
                  <c:v>-10.917968472895495</c:v>
                </c:pt>
                <c:pt idx="919">
                  <c:v>-10.777994518114781</c:v>
                </c:pt>
                <c:pt idx="920">
                  <c:v>-10.638020563334067</c:v>
                </c:pt>
                <c:pt idx="921">
                  <c:v>-10.498046608553381</c:v>
                </c:pt>
                <c:pt idx="922">
                  <c:v>-10.358072653772666</c:v>
                </c:pt>
                <c:pt idx="923">
                  <c:v>-10.218098698991952</c:v>
                </c:pt>
                <c:pt idx="924">
                  <c:v>-10.078124744211237</c:v>
                </c:pt>
                <c:pt idx="925">
                  <c:v>-9.938150789430523</c:v>
                </c:pt>
                <c:pt idx="926">
                  <c:v>-9.7981768346498086</c:v>
                </c:pt>
                <c:pt idx="927">
                  <c:v>-9.6582028798690942</c:v>
                </c:pt>
                <c:pt idx="928">
                  <c:v>-9.5182289250883798</c:v>
                </c:pt>
                <c:pt idx="929">
                  <c:v>-9.3782549703076654</c:v>
                </c:pt>
                <c:pt idx="930">
                  <c:v>-9.238281015526951</c:v>
                </c:pt>
                <c:pt idx="931">
                  <c:v>-9.0983070607462366</c:v>
                </c:pt>
                <c:pt idx="932">
                  <c:v>-8.9583331059655507</c:v>
                </c:pt>
                <c:pt idx="933">
                  <c:v>-8.8183591511848363</c:v>
                </c:pt>
                <c:pt idx="934">
                  <c:v>-8.6783851964041219</c:v>
                </c:pt>
                <c:pt idx="935">
                  <c:v>-8.5384112416234075</c:v>
                </c:pt>
                <c:pt idx="936">
                  <c:v>-8.3984372868426931</c:v>
                </c:pt>
                <c:pt idx="937">
                  <c:v>-8.2584633320619787</c:v>
                </c:pt>
                <c:pt idx="938">
                  <c:v>-8.1184893772812643</c:v>
                </c:pt>
                <c:pt idx="939">
                  <c:v>-7.9785154225005499</c:v>
                </c:pt>
                <c:pt idx="940">
                  <c:v>-7.8385414677198355</c:v>
                </c:pt>
                <c:pt idx="941">
                  <c:v>-7.6985675129391211</c:v>
                </c:pt>
                <c:pt idx="942">
                  <c:v>-7.5585935581584351</c:v>
                </c:pt>
                <c:pt idx="943">
                  <c:v>-7.4186196033777208</c:v>
                </c:pt>
                <c:pt idx="944">
                  <c:v>-7.2786456485970064</c:v>
                </c:pt>
                <c:pt idx="945">
                  <c:v>-7.138671693816292</c:v>
                </c:pt>
                <c:pt idx="946">
                  <c:v>-6.9986977390355776</c:v>
                </c:pt>
                <c:pt idx="947">
                  <c:v>-6.8587237842548632</c:v>
                </c:pt>
                <c:pt idx="948">
                  <c:v>-6.7187498294741488</c:v>
                </c:pt>
                <c:pt idx="949">
                  <c:v>-6.5787758746934344</c:v>
                </c:pt>
                <c:pt idx="950">
                  <c:v>-6.43880191991272</c:v>
                </c:pt>
                <c:pt idx="951">
                  <c:v>-6.2988279651320056</c:v>
                </c:pt>
                <c:pt idx="952">
                  <c:v>-6.1588540103512912</c:v>
                </c:pt>
                <c:pt idx="953">
                  <c:v>-6.0188800555706052</c:v>
                </c:pt>
                <c:pt idx="954">
                  <c:v>-5.8789061007898908</c:v>
                </c:pt>
                <c:pt idx="955">
                  <c:v>-5.7389321460091764</c:v>
                </c:pt>
                <c:pt idx="956">
                  <c:v>-5.5989581912284621</c:v>
                </c:pt>
                <c:pt idx="957">
                  <c:v>-5.4589842364477477</c:v>
                </c:pt>
                <c:pt idx="958">
                  <c:v>-5.3190102816670333</c:v>
                </c:pt>
                <c:pt idx="959">
                  <c:v>-5.1790363268863189</c:v>
                </c:pt>
                <c:pt idx="960">
                  <c:v>-5.0390623721056045</c:v>
                </c:pt>
                <c:pt idx="961">
                  <c:v>-4.8990884173248901</c:v>
                </c:pt>
                <c:pt idx="962">
                  <c:v>-4.7591144625441757</c:v>
                </c:pt>
                <c:pt idx="963">
                  <c:v>-4.6191405077634897</c:v>
                </c:pt>
                <c:pt idx="964">
                  <c:v>-4.4791665529827753</c:v>
                </c:pt>
                <c:pt idx="965">
                  <c:v>-4.3391925982020609</c:v>
                </c:pt>
                <c:pt idx="966">
                  <c:v>-4.1992186434213465</c:v>
                </c:pt>
                <c:pt idx="967">
                  <c:v>-4.0592446886406321</c:v>
                </c:pt>
                <c:pt idx="968">
                  <c:v>-3.9192707338599178</c:v>
                </c:pt>
                <c:pt idx="969">
                  <c:v>-3.7792967790792034</c:v>
                </c:pt>
                <c:pt idx="970">
                  <c:v>-3.639322824298489</c:v>
                </c:pt>
                <c:pt idx="971">
                  <c:v>-3.4993488695177746</c:v>
                </c:pt>
                <c:pt idx="972">
                  <c:v>-3.3593749147370602</c:v>
                </c:pt>
                <c:pt idx="973">
                  <c:v>-3.2194009599563742</c:v>
                </c:pt>
                <c:pt idx="974">
                  <c:v>-3.0794270051756598</c:v>
                </c:pt>
                <c:pt idx="975">
                  <c:v>-2.9394530503949454</c:v>
                </c:pt>
                <c:pt idx="976">
                  <c:v>-2.799479095614231</c:v>
                </c:pt>
                <c:pt idx="977">
                  <c:v>-2.6595051408335166</c:v>
                </c:pt>
                <c:pt idx="978">
                  <c:v>-2.5195311860528022</c:v>
                </c:pt>
                <c:pt idx="979">
                  <c:v>-2.3795572312720878</c:v>
                </c:pt>
                <c:pt idx="980">
                  <c:v>-2.2395832764913735</c:v>
                </c:pt>
                <c:pt idx="981">
                  <c:v>-2.0996093217106591</c:v>
                </c:pt>
                <c:pt idx="982">
                  <c:v>-1.9596353669299447</c:v>
                </c:pt>
                <c:pt idx="983">
                  <c:v>-1.8196614121492303</c:v>
                </c:pt>
                <c:pt idx="984">
                  <c:v>-1.6796874573685443</c:v>
                </c:pt>
                <c:pt idx="985">
                  <c:v>-1.5397135025878299</c:v>
                </c:pt>
                <c:pt idx="986">
                  <c:v>-1.3997395478071155</c:v>
                </c:pt>
                <c:pt idx="987">
                  <c:v>-1.2597655930264011</c:v>
                </c:pt>
                <c:pt idx="988">
                  <c:v>-1.1197916382456867</c:v>
                </c:pt>
                <c:pt idx="989">
                  <c:v>-0.97981768346497233</c:v>
                </c:pt>
                <c:pt idx="990">
                  <c:v>-0.83984372868425794</c:v>
                </c:pt>
                <c:pt idx="991">
                  <c:v>-0.69986977390354355</c:v>
                </c:pt>
                <c:pt idx="992">
                  <c:v>-0.55989581912282915</c:v>
                </c:pt>
                <c:pt idx="993">
                  <c:v>-0.41992186434211476</c:v>
                </c:pt>
                <c:pt idx="994">
                  <c:v>-0.27994790956142879</c:v>
                </c:pt>
                <c:pt idx="995">
                  <c:v>-0.13997395478071439</c:v>
                </c:pt>
                <c:pt idx="996">
                  <c:v>0</c:v>
                </c:pt>
                <c:pt idx="997">
                  <c:v>0.13997395478071439</c:v>
                </c:pt>
                <c:pt idx="998">
                  <c:v>0.27994790956142879</c:v>
                </c:pt>
                <c:pt idx="999">
                  <c:v>0.41992186434214318</c:v>
                </c:pt>
                <c:pt idx="1000">
                  <c:v>0.55989581912285757</c:v>
                </c:pt>
                <c:pt idx="1001">
                  <c:v>0.69986977390357197</c:v>
                </c:pt>
                <c:pt idx="1002">
                  <c:v>0.83984372868428636</c:v>
                </c:pt>
                <c:pt idx="1003">
                  <c:v>0.97981768346500075</c:v>
                </c:pt>
                <c:pt idx="1004">
                  <c:v>1.1197916382457151</c:v>
                </c:pt>
                <c:pt idx="1005">
                  <c:v>1.2597655930264011</c:v>
                </c:pt>
                <c:pt idx="1006">
                  <c:v>1.3997395478071155</c:v>
                </c:pt>
                <c:pt idx="1007">
                  <c:v>1.5397135025878299</c:v>
                </c:pt>
                <c:pt idx="1008">
                  <c:v>1.6796874573685443</c:v>
                </c:pt>
                <c:pt idx="1009">
                  <c:v>1.8196614121492587</c:v>
                </c:pt>
                <c:pt idx="1010">
                  <c:v>1.9596353669299731</c:v>
                </c:pt>
                <c:pt idx="1011">
                  <c:v>2.0996093217106875</c:v>
                </c:pt>
                <c:pt idx="1012">
                  <c:v>2.2395832764914019</c:v>
                </c:pt>
                <c:pt idx="1013">
                  <c:v>2.3795572312721163</c:v>
                </c:pt>
                <c:pt idx="1014">
                  <c:v>2.5195311860528307</c:v>
                </c:pt>
                <c:pt idx="1015">
                  <c:v>2.6595051408335166</c:v>
                </c:pt>
                <c:pt idx="1016">
                  <c:v>2.799479095614231</c:v>
                </c:pt>
                <c:pt idx="1017">
                  <c:v>2.9394530503949454</c:v>
                </c:pt>
                <c:pt idx="1018">
                  <c:v>3.0794270051756598</c:v>
                </c:pt>
                <c:pt idx="1019">
                  <c:v>3.2194009599563742</c:v>
                </c:pt>
                <c:pt idx="1020">
                  <c:v>3.3593749147370886</c:v>
                </c:pt>
                <c:pt idx="1021">
                  <c:v>3.499348869517803</c:v>
                </c:pt>
                <c:pt idx="1022">
                  <c:v>3.6393228242985174</c:v>
                </c:pt>
                <c:pt idx="1023">
                  <c:v>3.7792967790792318</c:v>
                </c:pt>
                <c:pt idx="1024">
                  <c:v>3.9192707338599462</c:v>
                </c:pt>
                <c:pt idx="1025">
                  <c:v>4.0592446886406606</c:v>
                </c:pt>
                <c:pt idx="1026">
                  <c:v>4.1992186434213465</c:v>
                </c:pt>
                <c:pt idx="1027">
                  <c:v>4.3391925982020609</c:v>
                </c:pt>
                <c:pt idx="1028">
                  <c:v>4.4791665529827753</c:v>
                </c:pt>
                <c:pt idx="1029">
                  <c:v>4.6191405077634897</c:v>
                </c:pt>
                <c:pt idx="1030">
                  <c:v>4.7591144625442041</c:v>
                </c:pt>
                <c:pt idx="1031">
                  <c:v>4.8990884173249185</c:v>
                </c:pt>
                <c:pt idx="1032">
                  <c:v>5.0390623721056329</c:v>
                </c:pt>
                <c:pt idx="1033">
                  <c:v>5.1790363268863473</c:v>
                </c:pt>
                <c:pt idx="1034">
                  <c:v>5.3190102816670617</c:v>
                </c:pt>
                <c:pt idx="1035">
                  <c:v>5.4589842364477761</c:v>
                </c:pt>
                <c:pt idx="1036">
                  <c:v>5.5989581912284621</c:v>
                </c:pt>
                <c:pt idx="1037">
                  <c:v>5.7389321460091764</c:v>
                </c:pt>
                <c:pt idx="1038">
                  <c:v>5.8789061007898908</c:v>
                </c:pt>
                <c:pt idx="1039">
                  <c:v>6.0188800555706052</c:v>
                </c:pt>
                <c:pt idx="1040">
                  <c:v>6.1588540103513196</c:v>
                </c:pt>
                <c:pt idx="1041">
                  <c:v>6.298827965132034</c:v>
                </c:pt>
                <c:pt idx="1042">
                  <c:v>6.4388019199127484</c:v>
                </c:pt>
                <c:pt idx="1043">
                  <c:v>6.5787758746934628</c:v>
                </c:pt>
                <c:pt idx="1044">
                  <c:v>6.7187498294741772</c:v>
                </c:pt>
                <c:pt idx="1045">
                  <c:v>6.8587237842548916</c:v>
                </c:pt>
                <c:pt idx="1046">
                  <c:v>6.998697739035606</c:v>
                </c:pt>
                <c:pt idx="1047">
                  <c:v>7.138671693816292</c:v>
                </c:pt>
                <c:pt idx="1048">
                  <c:v>7.2786456485970064</c:v>
                </c:pt>
                <c:pt idx="1049">
                  <c:v>7.4186196033777208</c:v>
                </c:pt>
                <c:pt idx="1050">
                  <c:v>7.5585935581584351</c:v>
                </c:pt>
                <c:pt idx="1051">
                  <c:v>7.6985675129391495</c:v>
                </c:pt>
                <c:pt idx="1052">
                  <c:v>7.8385414677198639</c:v>
                </c:pt>
                <c:pt idx="1053">
                  <c:v>7.9785154225005783</c:v>
                </c:pt>
                <c:pt idx="1054">
                  <c:v>8.1184893772812927</c:v>
                </c:pt>
                <c:pt idx="1055">
                  <c:v>8.2584633320620071</c:v>
                </c:pt>
                <c:pt idx="1056">
                  <c:v>8.3984372868427215</c:v>
                </c:pt>
                <c:pt idx="1057">
                  <c:v>8.5384112416234075</c:v>
                </c:pt>
                <c:pt idx="1058">
                  <c:v>8.6783851964041219</c:v>
                </c:pt>
                <c:pt idx="1059">
                  <c:v>8.8183591511848363</c:v>
                </c:pt>
                <c:pt idx="1060">
                  <c:v>8.9583331059655507</c:v>
                </c:pt>
                <c:pt idx="1061">
                  <c:v>9.0983070607462651</c:v>
                </c:pt>
                <c:pt idx="1062">
                  <c:v>9.2382810155269794</c:v>
                </c:pt>
                <c:pt idx="1063">
                  <c:v>9.3782549703076938</c:v>
                </c:pt>
                <c:pt idx="1064">
                  <c:v>9.5182289250884082</c:v>
                </c:pt>
                <c:pt idx="1065">
                  <c:v>9.6582028798691226</c:v>
                </c:pt>
                <c:pt idx="1066">
                  <c:v>9.798176834649837</c:v>
                </c:pt>
                <c:pt idx="1067">
                  <c:v>9.9381507894305514</c:v>
                </c:pt>
                <c:pt idx="1068">
                  <c:v>10.078124744211237</c:v>
                </c:pt>
                <c:pt idx="1069">
                  <c:v>10.218098698991952</c:v>
                </c:pt>
                <c:pt idx="1070">
                  <c:v>10.358072653772666</c:v>
                </c:pt>
                <c:pt idx="1071">
                  <c:v>10.498046608553381</c:v>
                </c:pt>
                <c:pt idx="1072">
                  <c:v>10.638020563334095</c:v>
                </c:pt>
                <c:pt idx="1073">
                  <c:v>10.777994518114809</c:v>
                </c:pt>
                <c:pt idx="1074">
                  <c:v>10.917968472895524</c:v>
                </c:pt>
                <c:pt idx="1075">
                  <c:v>11.057942427676238</c:v>
                </c:pt>
                <c:pt idx="1076">
                  <c:v>11.197916382456953</c:v>
                </c:pt>
                <c:pt idx="1077">
                  <c:v>11.337890337237667</c:v>
                </c:pt>
                <c:pt idx="1078">
                  <c:v>11.477864292018353</c:v>
                </c:pt>
                <c:pt idx="1079">
                  <c:v>11.617838246799067</c:v>
                </c:pt>
                <c:pt idx="1080">
                  <c:v>11.757812201579782</c:v>
                </c:pt>
                <c:pt idx="1081">
                  <c:v>11.897786156360496</c:v>
                </c:pt>
                <c:pt idx="1082">
                  <c:v>12.03776011114121</c:v>
                </c:pt>
                <c:pt idx="1083">
                  <c:v>12.177734065921925</c:v>
                </c:pt>
                <c:pt idx="1084">
                  <c:v>12.317708020702639</c:v>
                </c:pt>
                <c:pt idx="1085">
                  <c:v>12.457681975483354</c:v>
                </c:pt>
                <c:pt idx="1086">
                  <c:v>12.597655930264068</c:v>
                </c:pt>
                <c:pt idx="1087">
                  <c:v>12.737629885044782</c:v>
                </c:pt>
                <c:pt idx="1088">
                  <c:v>12.877603839825468</c:v>
                </c:pt>
                <c:pt idx="1089">
                  <c:v>13.017577794606183</c:v>
                </c:pt>
                <c:pt idx="1090">
                  <c:v>13.157551749386897</c:v>
                </c:pt>
                <c:pt idx="1091">
                  <c:v>13.297525704167612</c:v>
                </c:pt>
                <c:pt idx="1092">
                  <c:v>13.437499658948326</c:v>
                </c:pt>
                <c:pt idx="1093">
                  <c:v>13.57747361372904</c:v>
                </c:pt>
                <c:pt idx="1094">
                  <c:v>13.717447568509755</c:v>
                </c:pt>
                <c:pt idx="1095">
                  <c:v>13.857421523290469</c:v>
                </c:pt>
                <c:pt idx="1096">
                  <c:v>13.997395478071184</c:v>
                </c:pt>
                <c:pt idx="1097">
                  <c:v>14.137369432851898</c:v>
                </c:pt>
                <c:pt idx="1098">
                  <c:v>14.277343387632612</c:v>
                </c:pt>
                <c:pt idx="1099">
                  <c:v>14.417317342413298</c:v>
                </c:pt>
                <c:pt idx="1100">
                  <c:v>14.557291297194013</c:v>
                </c:pt>
                <c:pt idx="1101">
                  <c:v>14.697265251974727</c:v>
                </c:pt>
                <c:pt idx="1102">
                  <c:v>14.837239206755442</c:v>
                </c:pt>
                <c:pt idx="1103">
                  <c:v>14.977213161536156</c:v>
                </c:pt>
                <c:pt idx="1104">
                  <c:v>15.11718711631687</c:v>
                </c:pt>
                <c:pt idx="1105">
                  <c:v>15.257161071097585</c:v>
                </c:pt>
                <c:pt idx="1106">
                  <c:v>15.397135025878299</c:v>
                </c:pt>
                <c:pt idx="1107">
                  <c:v>15.537108980659013</c:v>
                </c:pt>
                <c:pt idx="1108">
                  <c:v>15.677082935439728</c:v>
                </c:pt>
                <c:pt idx="1109">
                  <c:v>15.817056890220414</c:v>
                </c:pt>
                <c:pt idx="1110">
                  <c:v>15.957030845001128</c:v>
                </c:pt>
                <c:pt idx="1111">
                  <c:v>16.097004799781843</c:v>
                </c:pt>
                <c:pt idx="1112">
                  <c:v>16.236978754562557</c:v>
                </c:pt>
                <c:pt idx="1113">
                  <c:v>16.376952709343271</c:v>
                </c:pt>
                <c:pt idx="1114">
                  <c:v>16.516926664123986</c:v>
                </c:pt>
                <c:pt idx="1115">
                  <c:v>16.6569006189047</c:v>
                </c:pt>
                <c:pt idx="1116">
                  <c:v>16.796874573685415</c:v>
                </c:pt>
                <c:pt idx="1117">
                  <c:v>16.936848528466129</c:v>
                </c:pt>
                <c:pt idx="1118">
                  <c:v>17.076822483246843</c:v>
                </c:pt>
                <c:pt idx="1119">
                  <c:v>17.216796438027558</c:v>
                </c:pt>
                <c:pt idx="1120">
                  <c:v>17.356770392808244</c:v>
                </c:pt>
                <c:pt idx="1121">
                  <c:v>17.496744347588958</c:v>
                </c:pt>
                <c:pt idx="1122">
                  <c:v>17.636718302369673</c:v>
                </c:pt>
                <c:pt idx="1123">
                  <c:v>17.776692257150387</c:v>
                </c:pt>
                <c:pt idx="1124">
                  <c:v>17.916666211931101</c:v>
                </c:pt>
                <c:pt idx="1125">
                  <c:v>18.056640166711816</c:v>
                </c:pt>
                <c:pt idx="1126">
                  <c:v>18.19661412149253</c:v>
                </c:pt>
                <c:pt idx="1127">
                  <c:v>18.336588076273244</c:v>
                </c:pt>
                <c:pt idx="1128">
                  <c:v>18.476562031053959</c:v>
                </c:pt>
                <c:pt idx="1129">
                  <c:v>18.616535985834673</c:v>
                </c:pt>
                <c:pt idx="1130">
                  <c:v>18.756509940615359</c:v>
                </c:pt>
                <c:pt idx="1131">
                  <c:v>18.896483895396074</c:v>
                </c:pt>
                <c:pt idx="1132">
                  <c:v>19.036457850176788</c:v>
                </c:pt>
                <c:pt idx="1133">
                  <c:v>19.176431804957502</c:v>
                </c:pt>
                <c:pt idx="1134">
                  <c:v>19.316405759738217</c:v>
                </c:pt>
                <c:pt idx="1135">
                  <c:v>19.456379714518931</c:v>
                </c:pt>
                <c:pt idx="1136">
                  <c:v>19.596353669299646</c:v>
                </c:pt>
                <c:pt idx="1137">
                  <c:v>19.73632762408036</c:v>
                </c:pt>
                <c:pt idx="1138">
                  <c:v>19.876301578861074</c:v>
                </c:pt>
                <c:pt idx="1139">
                  <c:v>20.016275533641789</c:v>
                </c:pt>
                <c:pt idx="1140">
                  <c:v>20.156249488422503</c:v>
                </c:pt>
                <c:pt idx="1141">
                  <c:v>20.296223443203189</c:v>
                </c:pt>
                <c:pt idx="1142">
                  <c:v>20.436197397983904</c:v>
                </c:pt>
                <c:pt idx="1143">
                  <c:v>20.576171352764618</c:v>
                </c:pt>
                <c:pt idx="1144">
                  <c:v>20.716145307545332</c:v>
                </c:pt>
                <c:pt idx="1145">
                  <c:v>20.856119262326047</c:v>
                </c:pt>
                <c:pt idx="1146">
                  <c:v>20.996093217106761</c:v>
                </c:pt>
                <c:pt idx="1147">
                  <c:v>21.136067171887476</c:v>
                </c:pt>
                <c:pt idx="1148">
                  <c:v>21.27604112666819</c:v>
                </c:pt>
                <c:pt idx="1149">
                  <c:v>21.416015081448904</c:v>
                </c:pt>
                <c:pt idx="1150">
                  <c:v>21.555989036229619</c:v>
                </c:pt>
                <c:pt idx="1151">
                  <c:v>21.695962991010305</c:v>
                </c:pt>
                <c:pt idx="1152">
                  <c:v>21.835936945791019</c:v>
                </c:pt>
                <c:pt idx="1153">
                  <c:v>21.975910900571733</c:v>
                </c:pt>
                <c:pt idx="1154">
                  <c:v>22.115884855352448</c:v>
                </c:pt>
                <c:pt idx="1155">
                  <c:v>22.255858810133162</c:v>
                </c:pt>
                <c:pt idx="1156">
                  <c:v>22.395832764913877</c:v>
                </c:pt>
                <c:pt idx="1157">
                  <c:v>22.535806719694591</c:v>
                </c:pt>
                <c:pt idx="1158">
                  <c:v>22.675780674475305</c:v>
                </c:pt>
                <c:pt idx="1159">
                  <c:v>22.81575462925602</c:v>
                </c:pt>
                <c:pt idx="1160">
                  <c:v>22.955728584036734</c:v>
                </c:pt>
                <c:pt idx="1161">
                  <c:v>23.095702538817449</c:v>
                </c:pt>
                <c:pt idx="1162">
                  <c:v>23.235676493598135</c:v>
                </c:pt>
                <c:pt idx="1163">
                  <c:v>23.375650448378849</c:v>
                </c:pt>
                <c:pt idx="1164">
                  <c:v>23.515624403159563</c:v>
                </c:pt>
                <c:pt idx="1165">
                  <c:v>23.655598357940278</c:v>
                </c:pt>
                <c:pt idx="1166">
                  <c:v>23.795572312720992</c:v>
                </c:pt>
                <c:pt idx="1167">
                  <c:v>23.935546267501707</c:v>
                </c:pt>
                <c:pt idx="1168">
                  <c:v>24.075520222282421</c:v>
                </c:pt>
                <c:pt idx="1169">
                  <c:v>24.215494177063135</c:v>
                </c:pt>
                <c:pt idx="1170">
                  <c:v>24.35546813184385</c:v>
                </c:pt>
                <c:pt idx="1171">
                  <c:v>24.495442086624564</c:v>
                </c:pt>
                <c:pt idx="1172">
                  <c:v>24.63541604140525</c:v>
                </c:pt>
                <c:pt idx="1173">
                  <c:v>24.775389996185964</c:v>
                </c:pt>
                <c:pt idx="1174">
                  <c:v>24.915363950966679</c:v>
                </c:pt>
                <c:pt idx="1175">
                  <c:v>25.055337905747393</c:v>
                </c:pt>
                <c:pt idx="1176">
                  <c:v>25.195311860528108</c:v>
                </c:pt>
                <c:pt idx="1177">
                  <c:v>25.335285815308822</c:v>
                </c:pt>
                <c:pt idx="1178">
                  <c:v>25.475259770089536</c:v>
                </c:pt>
                <c:pt idx="1179">
                  <c:v>25.615233724870251</c:v>
                </c:pt>
                <c:pt idx="1180">
                  <c:v>25.755207679650965</c:v>
                </c:pt>
                <c:pt idx="1181">
                  <c:v>25.89518163443168</c:v>
                </c:pt>
                <c:pt idx="1182">
                  <c:v>26.035155589212366</c:v>
                </c:pt>
                <c:pt idx="1183">
                  <c:v>26.17512954399308</c:v>
                </c:pt>
                <c:pt idx="1184">
                  <c:v>26.315103498773794</c:v>
                </c:pt>
                <c:pt idx="1185">
                  <c:v>26.455077453554509</c:v>
                </c:pt>
                <c:pt idx="1186">
                  <c:v>26.595051408335223</c:v>
                </c:pt>
                <c:pt idx="1187">
                  <c:v>26.735025363115938</c:v>
                </c:pt>
                <c:pt idx="1188">
                  <c:v>26.874999317896652</c:v>
                </c:pt>
                <c:pt idx="1189">
                  <c:v>27.014973272677366</c:v>
                </c:pt>
                <c:pt idx="1190">
                  <c:v>27.154947227458081</c:v>
                </c:pt>
                <c:pt idx="1191">
                  <c:v>27.294921182238795</c:v>
                </c:pt>
                <c:pt idx="1192">
                  <c:v>27.43489513701951</c:v>
                </c:pt>
                <c:pt idx="1193">
                  <c:v>27.574869091800196</c:v>
                </c:pt>
                <c:pt idx="1194">
                  <c:v>27.71484304658091</c:v>
                </c:pt>
                <c:pt idx="1195">
                  <c:v>27.854817001361624</c:v>
                </c:pt>
                <c:pt idx="1196">
                  <c:v>27.994790956142339</c:v>
                </c:pt>
                <c:pt idx="1197">
                  <c:v>28.134764910923053</c:v>
                </c:pt>
                <c:pt idx="1198">
                  <c:v>28.274738865703767</c:v>
                </c:pt>
                <c:pt idx="1199">
                  <c:v>28.414712820484482</c:v>
                </c:pt>
                <c:pt idx="1200">
                  <c:v>28.554686775265196</c:v>
                </c:pt>
                <c:pt idx="1201">
                  <c:v>28.694660730045911</c:v>
                </c:pt>
                <c:pt idx="1202">
                  <c:v>28.834634684826625</c:v>
                </c:pt>
                <c:pt idx="1203">
                  <c:v>28.974608639607311</c:v>
                </c:pt>
                <c:pt idx="1204">
                  <c:v>29.114582594388025</c:v>
                </c:pt>
                <c:pt idx="1205">
                  <c:v>29.25455654916874</c:v>
                </c:pt>
                <c:pt idx="1206">
                  <c:v>29.394530503949454</c:v>
                </c:pt>
                <c:pt idx="1207">
                  <c:v>29.534504458730169</c:v>
                </c:pt>
                <c:pt idx="1208">
                  <c:v>29.674478413510883</c:v>
                </c:pt>
                <c:pt idx="1209">
                  <c:v>29.814452368291597</c:v>
                </c:pt>
                <c:pt idx="1210">
                  <c:v>29.954426323072312</c:v>
                </c:pt>
                <c:pt idx="1211">
                  <c:v>30.094400277853026</c:v>
                </c:pt>
                <c:pt idx="1212">
                  <c:v>30.234374232633741</c:v>
                </c:pt>
                <c:pt idx="1213">
                  <c:v>30.374348187414455</c:v>
                </c:pt>
                <c:pt idx="1214">
                  <c:v>30.514322142195141</c:v>
                </c:pt>
                <c:pt idx="1215">
                  <c:v>30.654296096975855</c:v>
                </c:pt>
                <c:pt idx="1216">
                  <c:v>30.79427005175657</c:v>
                </c:pt>
                <c:pt idx="1217">
                  <c:v>30.934244006537284</c:v>
                </c:pt>
                <c:pt idx="1218">
                  <c:v>31.074217961317999</c:v>
                </c:pt>
                <c:pt idx="1219">
                  <c:v>31.214191916098713</c:v>
                </c:pt>
                <c:pt idx="1220">
                  <c:v>31.354165870879427</c:v>
                </c:pt>
                <c:pt idx="1221">
                  <c:v>31.494139825660142</c:v>
                </c:pt>
                <c:pt idx="1222">
                  <c:v>31.634113780440856</c:v>
                </c:pt>
                <c:pt idx="1223">
                  <c:v>31.77408773522157</c:v>
                </c:pt>
                <c:pt idx="1224">
                  <c:v>31.914061690002256</c:v>
                </c:pt>
                <c:pt idx="1225">
                  <c:v>32.054035644782971</c:v>
                </c:pt>
                <c:pt idx="1226">
                  <c:v>32.194009599563685</c:v>
                </c:pt>
                <c:pt idx="1227">
                  <c:v>32.3339835543444</c:v>
                </c:pt>
                <c:pt idx="1228">
                  <c:v>32.473957509125114</c:v>
                </c:pt>
                <c:pt idx="1229">
                  <c:v>32.613931463905828</c:v>
                </c:pt>
                <c:pt idx="1230">
                  <c:v>32.753905418686543</c:v>
                </c:pt>
                <c:pt idx="1231">
                  <c:v>32.893879373467257</c:v>
                </c:pt>
                <c:pt idx="1232">
                  <c:v>33.033853328247972</c:v>
                </c:pt>
                <c:pt idx="1233">
                  <c:v>33.173827283028686</c:v>
                </c:pt>
                <c:pt idx="1234">
                  <c:v>33.3138012378094</c:v>
                </c:pt>
                <c:pt idx="1235">
                  <c:v>33.453775192590086</c:v>
                </c:pt>
                <c:pt idx="1236">
                  <c:v>33.593749147370801</c:v>
                </c:pt>
                <c:pt idx="1237">
                  <c:v>33.733723102151515</c:v>
                </c:pt>
                <c:pt idx="1238">
                  <c:v>33.87369705693223</c:v>
                </c:pt>
                <c:pt idx="1239">
                  <c:v>34.013671011712944</c:v>
                </c:pt>
                <c:pt idx="1240">
                  <c:v>34.153644966493658</c:v>
                </c:pt>
                <c:pt idx="1241">
                  <c:v>34.293618921274373</c:v>
                </c:pt>
                <c:pt idx="1242">
                  <c:v>34.433592876055087</c:v>
                </c:pt>
                <c:pt idx="1243">
                  <c:v>34.573566830835802</c:v>
                </c:pt>
                <c:pt idx="1244">
                  <c:v>34.713540785616516</c:v>
                </c:pt>
                <c:pt idx="1245">
                  <c:v>34.853514740397202</c:v>
                </c:pt>
                <c:pt idx="1246">
                  <c:v>34.993488695177916</c:v>
                </c:pt>
                <c:pt idx="1247">
                  <c:v>35.133462649958631</c:v>
                </c:pt>
                <c:pt idx="1248">
                  <c:v>35.273436604739345</c:v>
                </c:pt>
                <c:pt idx="1249">
                  <c:v>35.413410559520059</c:v>
                </c:pt>
                <c:pt idx="1250">
                  <c:v>35.553384514300774</c:v>
                </c:pt>
                <c:pt idx="1251">
                  <c:v>35.693358469081488</c:v>
                </c:pt>
                <c:pt idx="1252">
                  <c:v>35.833332423862203</c:v>
                </c:pt>
                <c:pt idx="1253">
                  <c:v>35.973306378642917</c:v>
                </c:pt>
                <c:pt idx="1254">
                  <c:v>36.113280333423631</c:v>
                </c:pt>
                <c:pt idx="1255">
                  <c:v>36.253254288204346</c:v>
                </c:pt>
                <c:pt idx="1256">
                  <c:v>36.393228242985032</c:v>
                </c:pt>
                <c:pt idx="1257">
                  <c:v>36.533202197765746</c:v>
                </c:pt>
                <c:pt idx="1258">
                  <c:v>36.673176152546461</c:v>
                </c:pt>
                <c:pt idx="1259">
                  <c:v>36.813150107327175</c:v>
                </c:pt>
                <c:pt idx="1260">
                  <c:v>36.953124062107889</c:v>
                </c:pt>
                <c:pt idx="1261">
                  <c:v>37.093098016888604</c:v>
                </c:pt>
                <c:pt idx="1262">
                  <c:v>37.233071971669318</c:v>
                </c:pt>
                <c:pt idx="1263">
                  <c:v>37.373045926450033</c:v>
                </c:pt>
                <c:pt idx="1264">
                  <c:v>37.513019881230747</c:v>
                </c:pt>
                <c:pt idx="1265">
                  <c:v>37.652993836011461</c:v>
                </c:pt>
                <c:pt idx="1266">
                  <c:v>37.792967790792147</c:v>
                </c:pt>
                <c:pt idx="1267">
                  <c:v>37.932941745572862</c:v>
                </c:pt>
                <c:pt idx="1268">
                  <c:v>38.072915700353576</c:v>
                </c:pt>
                <c:pt idx="1269">
                  <c:v>38.21288965513429</c:v>
                </c:pt>
                <c:pt idx="1270">
                  <c:v>38.352863609915005</c:v>
                </c:pt>
                <c:pt idx="1271">
                  <c:v>38.492837564695719</c:v>
                </c:pt>
                <c:pt idx="1272">
                  <c:v>38.632811519476434</c:v>
                </c:pt>
                <c:pt idx="1273">
                  <c:v>38.772785474257148</c:v>
                </c:pt>
                <c:pt idx="1274">
                  <c:v>38.912759429037862</c:v>
                </c:pt>
                <c:pt idx="1275">
                  <c:v>39.052733383818577</c:v>
                </c:pt>
                <c:pt idx="1276">
                  <c:v>39.192707338599291</c:v>
                </c:pt>
                <c:pt idx="1277">
                  <c:v>39.332681293379977</c:v>
                </c:pt>
                <c:pt idx="1278">
                  <c:v>39.472655248160692</c:v>
                </c:pt>
                <c:pt idx="1279">
                  <c:v>39.612629202941406</c:v>
                </c:pt>
                <c:pt idx="1280">
                  <c:v>39.75260315772212</c:v>
                </c:pt>
                <c:pt idx="1281">
                  <c:v>39.892577112502835</c:v>
                </c:pt>
                <c:pt idx="1282">
                  <c:v>40.032551067283549</c:v>
                </c:pt>
                <c:pt idx="1283">
                  <c:v>40.172525022064264</c:v>
                </c:pt>
                <c:pt idx="1284">
                  <c:v>40.312498976844978</c:v>
                </c:pt>
                <c:pt idx="1285">
                  <c:v>40.452472931625692</c:v>
                </c:pt>
                <c:pt idx="1286">
                  <c:v>40.592446886406407</c:v>
                </c:pt>
                <c:pt idx="1287">
                  <c:v>40.732420841187093</c:v>
                </c:pt>
                <c:pt idx="1288">
                  <c:v>40.872394795967807</c:v>
                </c:pt>
                <c:pt idx="1289">
                  <c:v>41.012368750748522</c:v>
                </c:pt>
                <c:pt idx="1290">
                  <c:v>41.152342705529236</c:v>
                </c:pt>
                <c:pt idx="1291">
                  <c:v>41.29231666030995</c:v>
                </c:pt>
                <c:pt idx="1292">
                  <c:v>41.432290615090665</c:v>
                </c:pt>
                <c:pt idx="1293">
                  <c:v>41.572264569871379</c:v>
                </c:pt>
                <c:pt idx="1294">
                  <c:v>41.712238524652093</c:v>
                </c:pt>
                <c:pt idx="1295">
                  <c:v>41.852212479432808</c:v>
                </c:pt>
                <c:pt idx="1296">
                  <c:v>41.992186434213522</c:v>
                </c:pt>
                <c:pt idx="1297">
                  <c:v>42.132160388994208</c:v>
                </c:pt>
                <c:pt idx="1298">
                  <c:v>42.272134343774923</c:v>
                </c:pt>
                <c:pt idx="1299">
                  <c:v>42.412108298555637</c:v>
                </c:pt>
                <c:pt idx="1300">
                  <c:v>42.552082253336351</c:v>
                </c:pt>
                <c:pt idx="1301">
                  <c:v>42.692056208117066</c:v>
                </c:pt>
                <c:pt idx="1302">
                  <c:v>42.83203016289778</c:v>
                </c:pt>
                <c:pt idx="1303">
                  <c:v>42.972004117678495</c:v>
                </c:pt>
                <c:pt idx="1304">
                  <c:v>43.111978072459209</c:v>
                </c:pt>
                <c:pt idx="1305">
                  <c:v>43.251952027239923</c:v>
                </c:pt>
                <c:pt idx="1306">
                  <c:v>43.391925982020638</c:v>
                </c:pt>
                <c:pt idx="1307">
                  <c:v>43.531899936801352</c:v>
                </c:pt>
                <c:pt idx="1308">
                  <c:v>43.671873891582038</c:v>
                </c:pt>
                <c:pt idx="1309">
                  <c:v>43.811847846362753</c:v>
                </c:pt>
                <c:pt idx="1310">
                  <c:v>43.951821801143467</c:v>
                </c:pt>
                <c:pt idx="1311">
                  <c:v>44.091795755924181</c:v>
                </c:pt>
                <c:pt idx="1312">
                  <c:v>44.231769710704896</c:v>
                </c:pt>
                <c:pt idx="1313">
                  <c:v>44.37174366548561</c:v>
                </c:pt>
                <c:pt idx="1314">
                  <c:v>44.511717620266325</c:v>
                </c:pt>
                <c:pt idx="1315">
                  <c:v>44.651691575047039</c:v>
                </c:pt>
                <c:pt idx="1316">
                  <c:v>44.791665529827753</c:v>
                </c:pt>
                <c:pt idx="1317">
                  <c:v>44.931639484608468</c:v>
                </c:pt>
                <c:pt idx="1318">
                  <c:v>45.071613439389154</c:v>
                </c:pt>
                <c:pt idx="1319">
                  <c:v>45.211587394169868</c:v>
                </c:pt>
                <c:pt idx="1320">
                  <c:v>45.351561348950582</c:v>
                </c:pt>
                <c:pt idx="1321">
                  <c:v>45.491535303731297</c:v>
                </c:pt>
                <c:pt idx="1322">
                  <c:v>45.631509258512011</c:v>
                </c:pt>
                <c:pt idx="1323">
                  <c:v>45.771483213292726</c:v>
                </c:pt>
                <c:pt idx="1324">
                  <c:v>45.91145716807344</c:v>
                </c:pt>
                <c:pt idx="1325">
                  <c:v>46.051431122854154</c:v>
                </c:pt>
                <c:pt idx="1326">
                  <c:v>46.191405077634869</c:v>
                </c:pt>
                <c:pt idx="1327">
                  <c:v>46.331379032415583</c:v>
                </c:pt>
                <c:pt idx="1328">
                  <c:v>46.471352987196298</c:v>
                </c:pt>
                <c:pt idx="1329">
                  <c:v>46.611326941976984</c:v>
                </c:pt>
                <c:pt idx="1330">
                  <c:v>46.751300896757698</c:v>
                </c:pt>
                <c:pt idx="1331">
                  <c:v>46.891274851538412</c:v>
                </c:pt>
                <c:pt idx="1332">
                  <c:v>47.031248806319127</c:v>
                </c:pt>
                <c:pt idx="1333">
                  <c:v>47.171222761099841</c:v>
                </c:pt>
                <c:pt idx="1334">
                  <c:v>47.311196715880556</c:v>
                </c:pt>
                <c:pt idx="1335">
                  <c:v>47.45117067066127</c:v>
                </c:pt>
                <c:pt idx="1336">
                  <c:v>47.591144625441984</c:v>
                </c:pt>
                <c:pt idx="1337">
                  <c:v>47.731118580222699</c:v>
                </c:pt>
                <c:pt idx="1338">
                  <c:v>47.871092535003413</c:v>
                </c:pt>
                <c:pt idx="1339">
                  <c:v>48.011066489784099</c:v>
                </c:pt>
                <c:pt idx="1340">
                  <c:v>48.151040444564813</c:v>
                </c:pt>
                <c:pt idx="1341">
                  <c:v>48.291014399345528</c:v>
                </c:pt>
                <c:pt idx="1342">
                  <c:v>48.430988354126242</c:v>
                </c:pt>
                <c:pt idx="1343">
                  <c:v>48.570962308906957</c:v>
                </c:pt>
                <c:pt idx="1344">
                  <c:v>48.710936263687671</c:v>
                </c:pt>
                <c:pt idx="1345">
                  <c:v>48.850910218468385</c:v>
                </c:pt>
                <c:pt idx="1346">
                  <c:v>48.9908841732491</c:v>
                </c:pt>
                <c:pt idx="1347">
                  <c:v>49.130858128029814</c:v>
                </c:pt>
                <c:pt idx="1348">
                  <c:v>49.270832082810529</c:v>
                </c:pt>
                <c:pt idx="1349">
                  <c:v>49.410806037591243</c:v>
                </c:pt>
                <c:pt idx="1350">
                  <c:v>49.550779992371929</c:v>
                </c:pt>
                <c:pt idx="1351">
                  <c:v>49.690753947152643</c:v>
                </c:pt>
                <c:pt idx="1352">
                  <c:v>49.830727901933358</c:v>
                </c:pt>
                <c:pt idx="1353">
                  <c:v>49.970701856714072</c:v>
                </c:pt>
                <c:pt idx="1354">
                  <c:v>50.110675811494787</c:v>
                </c:pt>
                <c:pt idx="1355">
                  <c:v>50.250649766275501</c:v>
                </c:pt>
                <c:pt idx="1356">
                  <c:v>50.390623721056215</c:v>
                </c:pt>
                <c:pt idx="1357">
                  <c:v>50.53059767583693</c:v>
                </c:pt>
                <c:pt idx="1358">
                  <c:v>50.670571630617644</c:v>
                </c:pt>
                <c:pt idx="1359">
                  <c:v>50.810545585398359</c:v>
                </c:pt>
                <c:pt idx="1360">
                  <c:v>50.950519540179044</c:v>
                </c:pt>
                <c:pt idx="1361">
                  <c:v>51.090493494959759</c:v>
                </c:pt>
                <c:pt idx="1362">
                  <c:v>51.230467449740473</c:v>
                </c:pt>
                <c:pt idx="1363">
                  <c:v>51.370441404521188</c:v>
                </c:pt>
                <c:pt idx="1364">
                  <c:v>51.510415359301902</c:v>
                </c:pt>
                <c:pt idx="1365">
                  <c:v>51.650389314082616</c:v>
                </c:pt>
                <c:pt idx="1366">
                  <c:v>51.790363268863331</c:v>
                </c:pt>
                <c:pt idx="1367">
                  <c:v>51.930337223644045</c:v>
                </c:pt>
                <c:pt idx="1368">
                  <c:v>52.07031117842476</c:v>
                </c:pt>
                <c:pt idx="1369">
                  <c:v>52.210285133205474</c:v>
                </c:pt>
                <c:pt idx="1370">
                  <c:v>52.350259087986188</c:v>
                </c:pt>
                <c:pt idx="1371">
                  <c:v>52.490233042766874</c:v>
                </c:pt>
                <c:pt idx="1372">
                  <c:v>52.630206997547589</c:v>
                </c:pt>
                <c:pt idx="1373">
                  <c:v>52.770180952328303</c:v>
                </c:pt>
                <c:pt idx="1374">
                  <c:v>52.910154907109018</c:v>
                </c:pt>
                <c:pt idx="1375">
                  <c:v>53.050128861889732</c:v>
                </c:pt>
                <c:pt idx="1376">
                  <c:v>53.190102816670446</c:v>
                </c:pt>
                <c:pt idx="1377">
                  <c:v>53.330076771451161</c:v>
                </c:pt>
                <c:pt idx="1378">
                  <c:v>53.470050726231875</c:v>
                </c:pt>
                <c:pt idx="1379">
                  <c:v>53.61002468101259</c:v>
                </c:pt>
                <c:pt idx="1380">
                  <c:v>53.749998635793304</c:v>
                </c:pt>
                <c:pt idx="1381">
                  <c:v>53.88997259057399</c:v>
                </c:pt>
                <c:pt idx="1382">
                  <c:v>54.029946545354704</c:v>
                </c:pt>
                <c:pt idx="1383">
                  <c:v>54.169920500135419</c:v>
                </c:pt>
                <c:pt idx="1384">
                  <c:v>54.309894454916133</c:v>
                </c:pt>
                <c:pt idx="1385">
                  <c:v>54.449868409696847</c:v>
                </c:pt>
                <c:pt idx="1386">
                  <c:v>54.589842364477562</c:v>
                </c:pt>
                <c:pt idx="1387">
                  <c:v>54.729816319258276</c:v>
                </c:pt>
                <c:pt idx="1388">
                  <c:v>54.869790274038991</c:v>
                </c:pt>
                <c:pt idx="1389">
                  <c:v>55.009764228819705</c:v>
                </c:pt>
                <c:pt idx="1390">
                  <c:v>55.149738183600419</c:v>
                </c:pt>
                <c:pt idx="1391">
                  <c:v>55.289712138381105</c:v>
                </c:pt>
                <c:pt idx="1392">
                  <c:v>55.42968609316182</c:v>
                </c:pt>
                <c:pt idx="1393">
                  <c:v>55.569660047942534</c:v>
                </c:pt>
                <c:pt idx="1394">
                  <c:v>55.709634002723249</c:v>
                </c:pt>
                <c:pt idx="1395">
                  <c:v>55.849607957503963</c:v>
                </c:pt>
                <c:pt idx="1396">
                  <c:v>55.989581912284677</c:v>
                </c:pt>
                <c:pt idx="1397">
                  <c:v>56.129555867065392</c:v>
                </c:pt>
                <c:pt idx="1398">
                  <c:v>56.269529821846106</c:v>
                </c:pt>
                <c:pt idx="1399">
                  <c:v>56.409503776626821</c:v>
                </c:pt>
                <c:pt idx="1400">
                  <c:v>56.549477731407535</c:v>
                </c:pt>
                <c:pt idx="1401">
                  <c:v>56.689451686188249</c:v>
                </c:pt>
                <c:pt idx="1402">
                  <c:v>56.829425640968935</c:v>
                </c:pt>
                <c:pt idx="1403">
                  <c:v>56.96939959574965</c:v>
                </c:pt>
                <c:pt idx="1404">
                  <c:v>57.109373550530364</c:v>
                </c:pt>
                <c:pt idx="1405">
                  <c:v>57.249347505311079</c:v>
                </c:pt>
                <c:pt idx="1406">
                  <c:v>57.389321460091793</c:v>
                </c:pt>
                <c:pt idx="1407">
                  <c:v>57.529295414872507</c:v>
                </c:pt>
                <c:pt idx="1408">
                  <c:v>57.669269369653222</c:v>
                </c:pt>
                <c:pt idx="1409">
                  <c:v>57.809243324433936</c:v>
                </c:pt>
                <c:pt idx="1410">
                  <c:v>57.94921727921465</c:v>
                </c:pt>
                <c:pt idx="1411">
                  <c:v>58.089191233995365</c:v>
                </c:pt>
                <c:pt idx="1412">
                  <c:v>58.229165188776051</c:v>
                </c:pt>
                <c:pt idx="1413">
                  <c:v>58.369139143556765</c:v>
                </c:pt>
                <c:pt idx="1414">
                  <c:v>58.50911309833748</c:v>
                </c:pt>
                <c:pt idx="1415">
                  <c:v>58.649087053118194</c:v>
                </c:pt>
                <c:pt idx="1416">
                  <c:v>58.789061007898908</c:v>
                </c:pt>
                <c:pt idx="1417">
                  <c:v>58.929034962679623</c:v>
                </c:pt>
                <c:pt idx="1418">
                  <c:v>59.069008917460337</c:v>
                </c:pt>
                <c:pt idx="1419">
                  <c:v>59.208982872241052</c:v>
                </c:pt>
                <c:pt idx="1420">
                  <c:v>59.348956827021766</c:v>
                </c:pt>
                <c:pt idx="1421">
                  <c:v>59.48893078180248</c:v>
                </c:pt>
                <c:pt idx="1422">
                  <c:v>59.628904736583195</c:v>
                </c:pt>
                <c:pt idx="1423">
                  <c:v>59.768878691363881</c:v>
                </c:pt>
                <c:pt idx="1424">
                  <c:v>59.908852646144595</c:v>
                </c:pt>
                <c:pt idx="1425">
                  <c:v>60.04882660092531</c:v>
                </c:pt>
                <c:pt idx="1426">
                  <c:v>60.188800555706024</c:v>
                </c:pt>
                <c:pt idx="1427">
                  <c:v>60.328774510486738</c:v>
                </c:pt>
                <c:pt idx="1428">
                  <c:v>60.468748465267453</c:v>
                </c:pt>
                <c:pt idx="1429">
                  <c:v>60.608722420048167</c:v>
                </c:pt>
                <c:pt idx="1430">
                  <c:v>60.748696374828882</c:v>
                </c:pt>
                <c:pt idx="1431">
                  <c:v>60.888670329609596</c:v>
                </c:pt>
                <c:pt idx="1432">
                  <c:v>61.02864428439031</c:v>
                </c:pt>
                <c:pt idx="1433">
                  <c:v>61.168618239170996</c:v>
                </c:pt>
                <c:pt idx="1434">
                  <c:v>61.308592193951711</c:v>
                </c:pt>
                <c:pt idx="1435">
                  <c:v>61.448566148732425</c:v>
                </c:pt>
                <c:pt idx="1436">
                  <c:v>61.588540103513139</c:v>
                </c:pt>
                <c:pt idx="1437">
                  <c:v>61.728514058293854</c:v>
                </c:pt>
                <c:pt idx="1438">
                  <c:v>61.868488013074568</c:v>
                </c:pt>
                <c:pt idx="1439">
                  <c:v>62.008461967855283</c:v>
                </c:pt>
                <c:pt idx="1440">
                  <c:v>62.148435922635997</c:v>
                </c:pt>
                <c:pt idx="1441">
                  <c:v>62.288409877416711</c:v>
                </c:pt>
                <c:pt idx="1442">
                  <c:v>62.428383832197426</c:v>
                </c:pt>
                <c:pt idx="1443">
                  <c:v>62.56835778697814</c:v>
                </c:pt>
                <c:pt idx="1444">
                  <c:v>62.708331741758826</c:v>
                </c:pt>
                <c:pt idx="1445">
                  <c:v>62.848305696539541</c:v>
                </c:pt>
                <c:pt idx="1446">
                  <c:v>62.988279651320255</c:v>
                </c:pt>
                <c:pt idx="1447">
                  <c:v>63.128253606100969</c:v>
                </c:pt>
                <c:pt idx="1448">
                  <c:v>63.268227560881684</c:v>
                </c:pt>
                <c:pt idx="1449">
                  <c:v>63.408201515662398</c:v>
                </c:pt>
                <c:pt idx="1450">
                  <c:v>63.548175470443113</c:v>
                </c:pt>
                <c:pt idx="1451">
                  <c:v>63.688149425223827</c:v>
                </c:pt>
                <c:pt idx="1452">
                  <c:v>63.828123380004541</c:v>
                </c:pt>
                <c:pt idx="1453">
                  <c:v>63.968097334785256</c:v>
                </c:pt>
                <c:pt idx="1454">
                  <c:v>64.108071289565942</c:v>
                </c:pt>
                <c:pt idx="1455">
                  <c:v>64.248045244346656</c:v>
                </c:pt>
                <c:pt idx="1456">
                  <c:v>64.38801919912737</c:v>
                </c:pt>
                <c:pt idx="1457">
                  <c:v>64.527993153908085</c:v>
                </c:pt>
                <c:pt idx="1458">
                  <c:v>64.667967108688799</c:v>
                </c:pt>
                <c:pt idx="1459">
                  <c:v>64.807941063469514</c:v>
                </c:pt>
                <c:pt idx="1460">
                  <c:v>64.947915018250228</c:v>
                </c:pt>
                <c:pt idx="1461">
                  <c:v>65.087888973030942</c:v>
                </c:pt>
                <c:pt idx="1462">
                  <c:v>65.227862927811657</c:v>
                </c:pt>
                <c:pt idx="1463">
                  <c:v>65.367836882592371</c:v>
                </c:pt>
                <c:pt idx="1464">
                  <c:v>65.507810837373086</c:v>
                </c:pt>
                <c:pt idx="1465">
                  <c:v>65.647784792153772</c:v>
                </c:pt>
                <c:pt idx="1466">
                  <c:v>65.787758746934486</c:v>
                </c:pt>
                <c:pt idx="1467">
                  <c:v>65.9277327017152</c:v>
                </c:pt>
                <c:pt idx="1468">
                  <c:v>66.067706656495915</c:v>
                </c:pt>
                <c:pt idx="1469">
                  <c:v>66.207680611276629</c:v>
                </c:pt>
                <c:pt idx="1470">
                  <c:v>66.347654566057344</c:v>
                </c:pt>
                <c:pt idx="1471">
                  <c:v>66.487628520838058</c:v>
                </c:pt>
                <c:pt idx="1472">
                  <c:v>66.627602475618772</c:v>
                </c:pt>
                <c:pt idx="1473">
                  <c:v>66.767576430399487</c:v>
                </c:pt>
                <c:pt idx="1474">
                  <c:v>66.907550385180201</c:v>
                </c:pt>
                <c:pt idx="1475">
                  <c:v>67.047524339960887</c:v>
                </c:pt>
                <c:pt idx="1476">
                  <c:v>67.187498294741602</c:v>
                </c:pt>
                <c:pt idx="1477">
                  <c:v>67.327472249522316</c:v>
                </c:pt>
                <c:pt idx="1478">
                  <c:v>67.46744620430303</c:v>
                </c:pt>
                <c:pt idx="1479">
                  <c:v>67.607420159083745</c:v>
                </c:pt>
                <c:pt idx="1480">
                  <c:v>67.747394113864459</c:v>
                </c:pt>
                <c:pt idx="1481">
                  <c:v>67.887368068645173</c:v>
                </c:pt>
                <c:pt idx="1482">
                  <c:v>68.027342023425888</c:v>
                </c:pt>
                <c:pt idx="1483">
                  <c:v>68.167315978206602</c:v>
                </c:pt>
                <c:pt idx="1484">
                  <c:v>68.307289932987317</c:v>
                </c:pt>
                <c:pt idx="1485">
                  <c:v>68.447263887768003</c:v>
                </c:pt>
                <c:pt idx="1486">
                  <c:v>68.587237842548717</c:v>
                </c:pt>
                <c:pt idx="1487">
                  <c:v>68.727211797329431</c:v>
                </c:pt>
                <c:pt idx="1488">
                  <c:v>68.867185752110146</c:v>
                </c:pt>
                <c:pt idx="1489">
                  <c:v>69.00715970689086</c:v>
                </c:pt>
                <c:pt idx="1490">
                  <c:v>69.147133661671575</c:v>
                </c:pt>
                <c:pt idx="1491">
                  <c:v>69.287107616452289</c:v>
                </c:pt>
                <c:pt idx="1492">
                  <c:v>69.427081571233003</c:v>
                </c:pt>
                <c:pt idx="1493">
                  <c:v>69.567055526013718</c:v>
                </c:pt>
                <c:pt idx="1494">
                  <c:v>69.707029480794432</c:v>
                </c:pt>
                <c:pt idx="1495">
                  <c:v>69.847003435575147</c:v>
                </c:pt>
                <c:pt idx="1496">
                  <c:v>69.986977390355833</c:v>
                </c:pt>
                <c:pt idx="1497">
                  <c:v>70.126951345136547</c:v>
                </c:pt>
                <c:pt idx="1498">
                  <c:v>70.266925299917261</c:v>
                </c:pt>
                <c:pt idx="1499">
                  <c:v>70.406899254697976</c:v>
                </c:pt>
                <c:pt idx="1500">
                  <c:v>70.54687320947869</c:v>
                </c:pt>
                <c:pt idx="1501">
                  <c:v>70.686847164259405</c:v>
                </c:pt>
                <c:pt idx="1502">
                  <c:v>70.826821119040119</c:v>
                </c:pt>
                <c:pt idx="1503">
                  <c:v>70.966795073820833</c:v>
                </c:pt>
                <c:pt idx="1504">
                  <c:v>71.106769028601548</c:v>
                </c:pt>
                <c:pt idx="1505">
                  <c:v>71.246742983382262</c:v>
                </c:pt>
                <c:pt idx="1506">
                  <c:v>71.386716938162948</c:v>
                </c:pt>
                <c:pt idx="1507">
                  <c:v>71.526690892943662</c:v>
                </c:pt>
                <c:pt idx="1508">
                  <c:v>71.666664847724377</c:v>
                </c:pt>
                <c:pt idx="1509">
                  <c:v>71.806638802505091</c:v>
                </c:pt>
                <c:pt idx="1510">
                  <c:v>71.946612757285806</c:v>
                </c:pt>
                <c:pt idx="1511">
                  <c:v>72.08658671206652</c:v>
                </c:pt>
                <c:pt idx="1512">
                  <c:v>72.226560666847234</c:v>
                </c:pt>
                <c:pt idx="1513">
                  <c:v>72.366534621627949</c:v>
                </c:pt>
                <c:pt idx="1514">
                  <c:v>72.506508576408663</c:v>
                </c:pt>
                <c:pt idx="1515">
                  <c:v>72.646482531189378</c:v>
                </c:pt>
                <c:pt idx="1516">
                  <c:v>72.786456485970092</c:v>
                </c:pt>
                <c:pt idx="1517">
                  <c:v>72.926430440750778</c:v>
                </c:pt>
                <c:pt idx="1518">
                  <c:v>73.066404395531492</c:v>
                </c:pt>
                <c:pt idx="1519">
                  <c:v>73.206378350312207</c:v>
                </c:pt>
                <c:pt idx="1520">
                  <c:v>73.346352305092921</c:v>
                </c:pt>
                <c:pt idx="1521">
                  <c:v>73.486326259873636</c:v>
                </c:pt>
                <c:pt idx="1522">
                  <c:v>73.62630021465435</c:v>
                </c:pt>
                <c:pt idx="1523">
                  <c:v>73.766274169435064</c:v>
                </c:pt>
                <c:pt idx="1524">
                  <c:v>73.906248124215779</c:v>
                </c:pt>
                <c:pt idx="1525">
                  <c:v>74.046222078996493</c:v>
                </c:pt>
                <c:pt idx="1526">
                  <c:v>74.186196033777208</c:v>
                </c:pt>
                <c:pt idx="1527">
                  <c:v>74.326169988557893</c:v>
                </c:pt>
                <c:pt idx="1528">
                  <c:v>74.466143943338608</c:v>
                </c:pt>
                <c:pt idx="1529">
                  <c:v>74.606117898119322</c:v>
                </c:pt>
                <c:pt idx="1530">
                  <c:v>74.746091852900037</c:v>
                </c:pt>
                <c:pt idx="1531">
                  <c:v>74.886065807680751</c:v>
                </c:pt>
                <c:pt idx="1532">
                  <c:v>75.026039762461465</c:v>
                </c:pt>
                <c:pt idx="1533">
                  <c:v>75.16601371724218</c:v>
                </c:pt>
                <c:pt idx="1534">
                  <c:v>75.305987672022894</c:v>
                </c:pt>
                <c:pt idx="1535">
                  <c:v>75.445961626803609</c:v>
                </c:pt>
                <c:pt idx="1536">
                  <c:v>75.585935581584323</c:v>
                </c:pt>
                <c:pt idx="1537">
                  <c:v>75.725909536365037</c:v>
                </c:pt>
                <c:pt idx="1538">
                  <c:v>75.865883491145723</c:v>
                </c:pt>
                <c:pt idx="1539">
                  <c:v>76.005857445926438</c:v>
                </c:pt>
                <c:pt idx="1540">
                  <c:v>76.145831400707152</c:v>
                </c:pt>
                <c:pt idx="1541">
                  <c:v>76.285805355487867</c:v>
                </c:pt>
                <c:pt idx="1542">
                  <c:v>76.425779310268581</c:v>
                </c:pt>
                <c:pt idx="1543">
                  <c:v>76.565753265049295</c:v>
                </c:pt>
                <c:pt idx="1544">
                  <c:v>76.70572721983001</c:v>
                </c:pt>
                <c:pt idx="1545">
                  <c:v>76.845701174610724</c:v>
                </c:pt>
                <c:pt idx="1546">
                  <c:v>76.985675129391439</c:v>
                </c:pt>
                <c:pt idx="1547">
                  <c:v>77.125649084172153</c:v>
                </c:pt>
                <c:pt idx="1548">
                  <c:v>77.265623038952839</c:v>
                </c:pt>
                <c:pt idx="1549">
                  <c:v>77.405596993733553</c:v>
                </c:pt>
                <c:pt idx="1550">
                  <c:v>77.545570948514268</c:v>
                </c:pt>
                <c:pt idx="1551">
                  <c:v>77.685544903294982</c:v>
                </c:pt>
                <c:pt idx="1552">
                  <c:v>77.825518858075696</c:v>
                </c:pt>
                <c:pt idx="1553">
                  <c:v>77.965492812856411</c:v>
                </c:pt>
                <c:pt idx="1554">
                  <c:v>78.105466767637125</c:v>
                </c:pt>
                <c:pt idx="1555">
                  <c:v>78.24544072241784</c:v>
                </c:pt>
                <c:pt idx="1556">
                  <c:v>78.385414677198554</c:v>
                </c:pt>
                <c:pt idx="1557">
                  <c:v>78.525388631979268</c:v>
                </c:pt>
                <c:pt idx="1558">
                  <c:v>78.665362586759983</c:v>
                </c:pt>
                <c:pt idx="1559">
                  <c:v>78.805336541540669</c:v>
                </c:pt>
                <c:pt idx="1560">
                  <c:v>78.945310496321383</c:v>
                </c:pt>
                <c:pt idx="1561">
                  <c:v>79.085284451102098</c:v>
                </c:pt>
                <c:pt idx="1562">
                  <c:v>79.225258405882812</c:v>
                </c:pt>
                <c:pt idx="1563">
                  <c:v>79.365232360663526</c:v>
                </c:pt>
                <c:pt idx="1564">
                  <c:v>79.505206315444241</c:v>
                </c:pt>
                <c:pt idx="1565">
                  <c:v>79.645180270224955</c:v>
                </c:pt>
                <c:pt idx="1566">
                  <c:v>79.78515422500567</c:v>
                </c:pt>
                <c:pt idx="1567">
                  <c:v>79.925128179786384</c:v>
                </c:pt>
                <c:pt idx="1568">
                  <c:v>80.065102134567098</c:v>
                </c:pt>
                <c:pt idx="1569">
                  <c:v>80.205076089347784</c:v>
                </c:pt>
                <c:pt idx="1570">
                  <c:v>80.345050044128499</c:v>
                </c:pt>
                <c:pt idx="1571">
                  <c:v>80.485023998909213</c:v>
                </c:pt>
                <c:pt idx="1572">
                  <c:v>80.624997953689927</c:v>
                </c:pt>
                <c:pt idx="1573">
                  <c:v>80.764971908470642</c:v>
                </c:pt>
                <c:pt idx="1574">
                  <c:v>80.904945863251356</c:v>
                </c:pt>
                <c:pt idx="1575">
                  <c:v>81.044919818032071</c:v>
                </c:pt>
                <c:pt idx="1576">
                  <c:v>81.184893772812785</c:v>
                </c:pt>
                <c:pt idx="1577">
                  <c:v>81.324867727593499</c:v>
                </c:pt>
                <c:pt idx="1578">
                  <c:v>81.464841682374214</c:v>
                </c:pt>
                <c:pt idx="1579">
                  <c:v>81.604815637154928</c:v>
                </c:pt>
                <c:pt idx="1580">
                  <c:v>81.744789591935614</c:v>
                </c:pt>
                <c:pt idx="1581">
                  <c:v>81.884763546716329</c:v>
                </c:pt>
                <c:pt idx="1582">
                  <c:v>82.024737501497043</c:v>
                </c:pt>
                <c:pt idx="1583">
                  <c:v>82.164711456277757</c:v>
                </c:pt>
                <c:pt idx="1584">
                  <c:v>82.304685411058472</c:v>
                </c:pt>
                <c:pt idx="1585">
                  <c:v>82.444659365839186</c:v>
                </c:pt>
                <c:pt idx="1586">
                  <c:v>82.584633320619901</c:v>
                </c:pt>
                <c:pt idx="1587">
                  <c:v>82.724607275400615</c:v>
                </c:pt>
                <c:pt idx="1588">
                  <c:v>82.864581230181329</c:v>
                </c:pt>
                <c:pt idx="1589">
                  <c:v>83.004555184962044</c:v>
                </c:pt>
                <c:pt idx="1590">
                  <c:v>83.14452913974273</c:v>
                </c:pt>
                <c:pt idx="1591">
                  <c:v>83.284503094523444</c:v>
                </c:pt>
                <c:pt idx="1592">
                  <c:v>83.424477049304159</c:v>
                </c:pt>
                <c:pt idx="1593">
                  <c:v>83.564451004084873</c:v>
                </c:pt>
                <c:pt idx="1594">
                  <c:v>83.704424958865587</c:v>
                </c:pt>
                <c:pt idx="1595">
                  <c:v>83.844398913646302</c:v>
                </c:pt>
                <c:pt idx="1596">
                  <c:v>83.984372868427016</c:v>
                </c:pt>
                <c:pt idx="1597">
                  <c:v>84.12434682320773</c:v>
                </c:pt>
                <c:pt idx="1598">
                  <c:v>84.264320777988445</c:v>
                </c:pt>
                <c:pt idx="1599">
                  <c:v>84.404294732769159</c:v>
                </c:pt>
                <c:pt idx="1600">
                  <c:v>84.544268687549845</c:v>
                </c:pt>
                <c:pt idx="1601">
                  <c:v>84.68424264233056</c:v>
                </c:pt>
                <c:pt idx="1602">
                  <c:v>84.824216597111274</c:v>
                </c:pt>
                <c:pt idx="1603">
                  <c:v>84.964190551891988</c:v>
                </c:pt>
                <c:pt idx="1604">
                  <c:v>85.104164506672703</c:v>
                </c:pt>
                <c:pt idx="1605">
                  <c:v>85.244138461453417</c:v>
                </c:pt>
                <c:pt idx="1606">
                  <c:v>85.384112416234132</c:v>
                </c:pt>
                <c:pt idx="1607">
                  <c:v>85.524086371014846</c:v>
                </c:pt>
                <c:pt idx="1608">
                  <c:v>85.66406032579556</c:v>
                </c:pt>
                <c:pt idx="1609">
                  <c:v>85.804034280576275</c:v>
                </c:pt>
                <c:pt idx="1610">
                  <c:v>85.944008235356989</c:v>
                </c:pt>
                <c:pt idx="1611">
                  <c:v>86.083982190137675</c:v>
                </c:pt>
                <c:pt idx="1612">
                  <c:v>86.22395614491839</c:v>
                </c:pt>
                <c:pt idx="1613">
                  <c:v>86.363930099699104</c:v>
                </c:pt>
                <c:pt idx="1614">
                  <c:v>86.503904054479818</c:v>
                </c:pt>
                <c:pt idx="1615">
                  <c:v>86.643878009260533</c:v>
                </c:pt>
                <c:pt idx="1616">
                  <c:v>86.783851964041247</c:v>
                </c:pt>
                <c:pt idx="1617">
                  <c:v>86.923825918821962</c:v>
                </c:pt>
                <c:pt idx="1618">
                  <c:v>87.063799873602676</c:v>
                </c:pt>
                <c:pt idx="1619">
                  <c:v>87.20377382838339</c:v>
                </c:pt>
                <c:pt idx="1620">
                  <c:v>87.343747783164105</c:v>
                </c:pt>
                <c:pt idx="1621">
                  <c:v>87.483721737944791</c:v>
                </c:pt>
                <c:pt idx="1622">
                  <c:v>87.623695692725505</c:v>
                </c:pt>
                <c:pt idx="1623">
                  <c:v>87.763669647506219</c:v>
                </c:pt>
                <c:pt idx="1624">
                  <c:v>87.903643602286934</c:v>
                </c:pt>
                <c:pt idx="1625">
                  <c:v>88.043617557067648</c:v>
                </c:pt>
                <c:pt idx="1626">
                  <c:v>88.183591511848363</c:v>
                </c:pt>
                <c:pt idx="1627">
                  <c:v>88.323565466629077</c:v>
                </c:pt>
                <c:pt idx="1628">
                  <c:v>88.463539421409791</c:v>
                </c:pt>
                <c:pt idx="1629">
                  <c:v>88.603513376190506</c:v>
                </c:pt>
                <c:pt idx="1630">
                  <c:v>88.74348733097122</c:v>
                </c:pt>
                <c:pt idx="1631">
                  <c:v>88.883461285751935</c:v>
                </c:pt>
                <c:pt idx="1632">
                  <c:v>89.023435240532621</c:v>
                </c:pt>
                <c:pt idx="1633">
                  <c:v>89.163409195313335</c:v>
                </c:pt>
                <c:pt idx="1634">
                  <c:v>89.303383150094049</c:v>
                </c:pt>
                <c:pt idx="1635">
                  <c:v>89.443357104874764</c:v>
                </c:pt>
                <c:pt idx="1636">
                  <c:v>89.583331059655478</c:v>
                </c:pt>
                <c:pt idx="1637">
                  <c:v>89.723305014436193</c:v>
                </c:pt>
                <c:pt idx="1638">
                  <c:v>89.863278969216907</c:v>
                </c:pt>
                <c:pt idx="1639">
                  <c:v>90.003252923997621</c:v>
                </c:pt>
                <c:pt idx="1640">
                  <c:v>90.143226878778336</c:v>
                </c:pt>
                <c:pt idx="1641">
                  <c:v>90.28320083355905</c:v>
                </c:pt>
                <c:pt idx="1642">
                  <c:v>90.423174788339736</c:v>
                </c:pt>
                <c:pt idx="1643">
                  <c:v>90.56314874312045</c:v>
                </c:pt>
                <c:pt idx="1644">
                  <c:v>90.703122697901165</c:v>
                </c:pt>
                <c:pt idx="1645">
                  <c:v>90.843096652681879</c:v>
                </c:pt>
                <c:pt idx="1646">
                  <c:v>90.983070607462594</c:v>
                </c:pt>
                <c:pt idx="1647">
                  <c:v>91.123044562243308</c:v>
                </c:pt>
                <c:pt idx="1648">
                  <c:v>91.263018517024022</c:v>
                </c:pt>
                <c:pt idx="1649">
                  <c:v>91.402992471804737</c:v>
                </c:pt>
                <c:pt idx="1650">
                  <c:v>91.542966426585451</c:v>
                </c:pt>
                <c:pt idx="1651">
                  <c:v>91.682940381366166</c:v>
                </c:pt>
                <c:pt idx="1652">
                  <c:v>91.82291433614688</c:v>
                </c:pt>
                <c:pt idx="1653">
                  <c:v>91.962888290927566</c:v>
                </c:pt>
                <c:pt idx="1654">
                  <c:v>92.10286224570828</c:v>
                </c:pt>
                <c:pt idx="1655">
                  <c:v>92.242836200488995</c:v>
                </c:pt>
                <c:pt idx="1656">
                  <c:v>92.382810155269709</c:v>
                </c:pt>
                <c:pt idx="1657">
                  <c:v>92.522784110050424</c:v>
                </c:pt>
                <c:pt idx="1658">
                  <c:v>92.662758064831138</c:v>
                </c:pt>
                <c:pt idx="1659">
                  <c:v>92.802732019611852</c:v>
                </c:pt>
                <c:pt idx="1660">
                  <c:v>92.942705974392567</c:v>
                </c:pt>
                <c:pt idx="1661">
                  <c:v>93.082679929173281</c:v>
                </c:pt>
                <c:pt idx="1662">
                  <c:v>93.222653883953996</c:v>
                </c:pt>
                <c:pt idx="1663">
                  <c:v>93.362627838734682</c:v>
                </c:pt>
                <c:pt idx="1664">
                  <c:v>93.502601793515396</c:v>
                </c:pt>
                <c:pt idx="1665">
                  <c:v>93.64257574829611</c:v>
                </c:pt>
                <c:pt idx="1666">
                  <c:v>93.782549703076825</c:v>
                </c:pt>
                <c:pt idx="1667">
                  <c:v>93.922523657857539</c:v>
                </c:pt>
                <c:pt idx="1668">
                  <c:v>94.062497612638253</c:v>
                </c:pt>
                <c:pt idx="1669">
                  <c:v>94.202471567418968</c:v>
                </c:pt>
                <c:pt idx="1670">
                  <c:v>94.342445522199682</c:v>
                </c:pt>
                <c:pt idx="1671">
                  <c:v>94.482419476980397</c:v>
                </c:pt>
                <c:pt idx="1672">
                  <c:v>94.622393431761111</c:v>
                </c:pt>
                <c:pt idx="1673">
                  <c:v>94.762367386541825</c:v>
                </c:pt>
                <c:pt idx="1674">
                  <c:v>94.902341341322511</c:v>
                </c:pt>
                <c:pt idx="1675">
                  <c:v>95.042315296103226</c:v>
                </c:pt>
                <c:pt idx="1676">
                  <c:v>95.18228925088394</c:v>
                </c:pt>
                <c:pt idx="1677">
                  <c:v>95.322263205664655</c:v>
                </c:pt>
                <c:pt idx="1678">
                  <c:v>95.462237160445369</c:v>
                </c:pt>
                <c:pt idx="1679">
                  <c:v>95.602211115226083</c:v>
                </c:pt>
                <c:pt idx="1680">
                  <c:v>95.742185070006798</c:v>
                </c:pt>
                <c:pt idx="1681">
                  <c:v>95.882159024787512</c:v>
                </c:pt>
                <c:pt idx="1682">
                  <c:v>96.022132979568227</c:v>
                </c:pt>
                <c:pt idx="1683">
                  <c:v>96.162106934348941</c:v>
                </c:pt>
                <c:pt idx="1684">
                  <c:v>96.302080889129627</c:v>
                </c:pt>
                <c:pt idx="1685">
                  <c:v>96.442054843910341</c:v>
                </c:pt>
                <c:pt idx="1686">
                  <c:v>96.582028798691056</c:v>
                </c:pt>
                <c:pt idx="1687">
                  <c:v>96.72200275347177</c:v>
                </c:pt>
                <c:pt idx="1688">
                  <c:v>96.861976708252485</c:v>
                </c:pt>
                <c:pt idx="1689">
                  <c:v>97.001950663033199</c:v>
                </c:pt>
                <c:pt idx="1690">
                  <c:v>97.141924617813913</c:v>
                </c:pt>
                <c:pt idx="1691">
                  <c:v>97.281898572594628</c:v>
                </c:pt>
                <c:pt idx="1692">
                  <c:v>97.421872527375342</c:v>
                </c:pt>
                <c:pt idx="1693">
                  <c:v>97.561846482156056</c:v>
                </c:pt>
                <c:pt idx="1694">
                  <c:v>97.701820436936742</c:v>
                </c:pt>
                <c:pt idx="1695">
                  <c:v>97.841794391717457</c:v>
                </c:pt>
                <c:pt idx="1696">
                  <c:v>97.981768346498171</c:v>
                </c:pt>
                <c:pt idx="1697">
                  <c:v>98.121742301278886</c:v>
                </c:pt>
                <c:pt idx="1698">
                  <c:v>98.2617162560596</c:v>
                </c:pt>
                <c:pt idx="1699">
                  <c:v>98.401690210840314</c:v>
                </c:pt>
                <c:pt idx="1700">
                  <c:v>98.541664165621029</c:v>
                </c:pt>
                <c:pt idx="1701">
                  <c:v>98.681638120401743</c:v>
                </c:pt>
                <c:pt idx="1702">
                  <c:v>98.821612075182458</c:v>
                </c:pt>
                <c:pt idx="1703">
                  <c:v>98.961586029963172</c:v>
                </c:pt>
                <c:pt idx="1704">
                  <c:v>99.101559984743886</c:v>
                </c:pt>
                <c:pt idx="1705">
                  <c:v>99.241533939524572</c:v>
                </c:pt>
                <c:pt idx="1706">
                  <c:v>99.381507894305287</c:v>
                </c:pt>
                <c:pt idx="1707">
                  <c:v>99.521481849086001</c:v>
                </c:pt>
                <c:pt idx="1708">
                  <c:v>99.661455803866716</c:v>
                </c:pt>
                <c:pt idx="1709">
                  <c:v>99.80142975864743</c:v>
                </c:pt>
                <c:pt idx="1710">
                  <c:v>99.941403713428144</c:v>
                </c:pt>
                <c:pt idx="1711">
                  <c:v>100.08137766820886</c:v>
                </c:pt>
                <c:pt idx="1712">
                  <c:v>100.22135162298957</c:v>
                </c:pt>
                <c:pt idx="1713">
                  <c:v>100.36132557777029</c:v>
                </c:pt>
                <c:pt idx="1714">
                  <c:v>100.501299532551</c:v>
                </c:pt>
                <c:pt idx="1715">
                  <c:v>100.64127348733169</c:v>
                </c:pt>
                <c:pt idx="1716">
                  <c:v>100.7812474421124</c:v>
                </c:pt>
                <c:pt idx="1717">
                  <c:v>100.92122139689312</c:v>
                </c:pt>
                <c:pt idx="1718">
                  <c:v>101.06119535167383</c:v>
                </c:pt>
                <c:pt idx="1719">
                  <c:v>101.20116930645455</c:v>
                </c:pt>
                <c:pt idx="1720">
                  <c:v>101.34114326123526</c:v>
                </c:pt>
                <c:pt idx="1721">
                  <c:v>101.48111721601597</c:v>
                </c:pt>
                <c:pt idx="1722">
                  <c:v>101.62109117079669</c:v>
                </c:pt>
                <c:pt idx="1723">
                  <c:v>101.7610651255774</c:v>
                </c:pt>
                <c:pt idx="1724">
                  <c:v>101.90103908035812</c:v>
                </c:pt>
                <c:pt idx="1725">
                  <c:v>102.04101303513883</c:v>
                </c:pt>
                <c:pt idx="1726">
                  <c:v>102.18098698991952</c:v>
                </c:pt>
                <c:pt idx="1727">
                  <c:v>102.32096094470023</c:v>
                </c:pt>
                <c:pt idx="1728">
                  <c:v>102.46093489948095</c:v>
                </c:pt>
                <c:pt idx="1729">
                  <c:v>102.60090885426166</c:v>
                </c:pt>
                <c:pt idx="1730">
                  <c:v>102.74088280904238</c:v>
                </c:pt>
                <c:pt idx="1731">
                  <c:v>102.88085676382309</c:v>
                </c:pt>
                <c:pt idx="1732">
                  <c:v>103.0208307186038</c:v>
                </c:pt>
                <c:pt idx="1733">
                  <c:v>103.16080467338452</c:v>
                </c:pt>
                <c:pt idx="1734">
                  <c:v>103.30077862816523</c:v>
                </c:pt>
                <c:pt idx="1735">
                  <c:v>103.44075258294595</c:v>
                </c:pt>
                <c:pt idx="1736">
                  <c:v>103.58072653772663</c:v>
                </c:pt>
                <c:pt idx="1737">
                  <c:v>103.72070049250735</c:v>
                </c:pt>
                <c:pt idx="1738">
                  <c:v>103.86067444728806</c:v>
                </c:pt>
                <c:pt idx="1739">
                  <c:v>104.00064840206878</c:v>
                </c:pt>
                <c:pt idx="1740">
                  <c:v>104.14062235684949</c:v>
                </c:pt>
                <c:pt idx="1741">
                  <c:v>104.28059631163021</c:v>
                </c:pt>
                <c:pt idx="1742">
                  <c:v>104.42057026641092</c:v>
                </c:pt>
                <c:pt idx="1743">
                  <c:v>104.56054422119163</c:v>
                </c:pt>
                <c:pt idx="1744">
                  <c:v>104.70051817597235</c:v>
                </c:pt>
                <c:pt idx="1745">
                  <c:v>104.84049213075306</c:v>
                </c:pt>
                <c:pt idx="1746">
                  <c:v>104.98046608553378</c:v>
                </c:pt>
                <c:pt idx="1747">
                  <c:v>105.12044004031446</c:v>
                </c:pt>
                <c:pt idx="1748">
                  <c:v>105.26041399509518</c:v>
                </c:pt>
                <c:pt idx="1749">
                  <c:v>105.40038794987589</c:v>
                </c:pt>
                <c:pt idx="1750">
                  <c:v>105.54036190465661</c:v>
                </c:pt>
                <c:pt idx="1751">
                  <c:v>105.68033585943732</c:v>
                </c:pt>
                <c:pt idx="1752">
                  <c:v>105.82030981421804</c:v>
                </c:pt>
                <c:pt idx="1753">
                  <c:v>105.96028376899875</c:v>
                </c:pt>
                <c:pt idx="1754">
                  <c:v>106.10025772377946</c:v>
                </c:pt>
                <c:pt idx="1755">
                  <c:v>106.24023167856018</c:v>
                </c:pt>
                <c:pt idx="1756">
                  <c:v>106.38020563334089</c:v>
                </c:pt>
                <c:pt idx="1757">
                  <c:v>106.52017958812158</c:v>
                </c:pt>
                <c:pt idx="1758">
                  <c:v>106.66015354290229</c:v>
                </c:pt>
                <c:pt idx="1759">
                  <c:v>106.80012749768301</c:v>
                </c:pt>
                <c:pt idx="1760">
                  <c:v>106.94010145246372</c:v>
                </c:pt>
                <c:pt idx="1761">
                  <c:v>107.08007540724444</c:v>
                </c:pt>
                <c:pt idx="1762">
                  <c:v>107.22004936202515</c:v>
                </c:pt>
                <c:pt idx="1763">
                  <c:v>107.36002331680587</c:v>
                </c:pt>
                <c:pt idx="1764">
                  <c:v>107.49999727158658</c:v>
                </c:pt>
                <c:pt idx="1765">
                  <c:v>107.63997122636729</c:v>
                </c:pt>
                <c:pt idx="1766">
                  <c:v>107.77994518114801</c:v>
                </c:pt>
                <c:pt idx="1767">
                  <c:v>107.91991913592872</c:v>
                </c:pt>
                <c:pt idx="1768">
                  <c:v>108.05989309070941</c:v>
                </c:pt>
                <c:pt idx="1769">
                  <c:v>108.19986704549012</c:v>
                </c:pt>
                <c:pt idx="1770">
                  <c:v>108.33984100027084</c:v>
                </c:pt>
                <c:pt idx="1771">
                  <c:v>108.47981495505155</c:v>
                </c:pt>
                <c:pt idx="1772">
                  <c:v>108.61978890983227</c:v>
                </c:pt>
                <c:pt idx="1773">
                  <c:v>108.75976286461298</c:v>
                </c:pt>
                <c:pt idx="1774">
                  <c:v>108.89973681939369</c:v>
                </c:pt>
                <c:pt idx="1775">
                  <c:v>109.03971077417441</c:v>
                </c:pt>
                <c:pt idx="1776">
                  <c:v>109.17968472895512</c:v>
                </c:pt>
                <c:pt idx="1777">
                  <c:v>109.31965868373584</c:v>
                </c:pt>
                <c:pt idx="1778">
                  <c:v>109.45963263851652</c:v>
                </c:pt>
                <c:pt idx="1779">
                  <c:v>109.59960659329724</c:v>
                </c:pt>
                <c:pt idx="1780">
                  <c:v>109.73958054807795</c:v>
                </c:pt>
                <c:pt idx="1781">
                  <c:v>109.87955450285867</c:v>
                </c:pt>
                <c:pt idx="1782">
                  <c:v>110.01952845763938</c:v>
                </c:pt>
                <c:pt idx="1783">
                  <c:v>110.1595024124201</c:v>
                </c:pt>
                <c:pt idx="1784">
                  <c:v>110.29947636720081</c:v>
                </c:pt>
                <c:pt idx="1785">
                  <c:v>110.43945032198152</c:v>
                </c:pt>
                <c:pt idx="1786">
                  <c:v>110.57942427676224</c:v>
                </c:pt>
                <c:pt idx="1787">
                  <c:v>110.71939823154295</c:v>
                </c:pt>
                <c:pt idx="1788">
                  <c:v>110.85937218632364</c:v>
                </c:pt>
                <c:pt idx="1789">
                  <c:v>110.99934614110435</c:v>
                </c:pt>
                <c:pt idx="1790">
                  <c:v>111.13932009588507</c:v>
                </c:pt>
                <c:pt idx="1791">
                  <c:v>111.27929405066578</c:v>
                </c:pt>
                <c:pt idx="1792">
                  <c:v>111.4192680054465</c:v>
                </c:pt>
                <c:pt idx="1793">
                  <c:v>111.55924196022721</c:v>
                </c:pt>
                <c:pt idx="1794">
                  <c:v>111.69921591500793</c:v>
                </c:pt>
                <c:pt idx="1795">
                  <c:v>111.83918986978864</c:v>
                </c:pt>
                <c:pt idx="1796">
                  <c:v>111.97916382456935</c:v>
                </c:pt>
                <c:pt idx="1797">
                  <c:v>112.11913777935007</c:v>
                </c:pt>
                <c:pt idx="1798">
                  <c:v>112.25911173413078</c:v>
                </c:pt>
                <c:pt idx="1799">
                  <c:v>112.39908568891147</c:v>
                </c:pt>
                <c:pt idx="1800">
                  <c:v>112.53905964369218</c:v>
                </c:pt>
                <c:pt idx="1801">
                  <c:v>112.6790335984729</c:v>
                </c:pt>
                <c:pt idx="1802">
                  <c:v>112.81900755325361</c:v>
                </c:pt>
                <c:pt idx="1803">
                  <c:v>112.95898150803433</c:v>
                </c:pt>
                <c:pt idx="1804">
                  <c:v>113.09895546281504</c:v>
                </c:pt>
                <c:pt idx="1805">
                  <c:v>113.23892941759576</c:v>
                </c:pt>
                <c:pt idx="1806">
                  <c:v>113.37890337237647</c:v>
                </c:pt>
                <c:pt idx="1807">
                  <c:v>113.51887732715718</c:v>
                </c:pt>
                <c:pt idx="1808">
                  <c:v>113.6588512819379</c:v>
                </c:pt>
                <c:pt idx="1809">
                  <c:v>113.79882523671859</c:v>
                </c:pt>
                <c:pt idx="1810">
                  <c:v>113.9387991914993</c:v>
                </c:pt>
                <c:pt idx="1811">
                  <c:v>114.07877314628001</c:v>
                </c:pt>
                <c:pt idx="1812">
                  <c:v>114.21874710106073</c:v>
                </c:pt>
                <c:pt idx="1813">
                  <c:v>114.35872105584144</c:v>
                </c:pt>
                <c:pt idx="1814">
                  <c:v>114.49869501062216</c:v>
                </c:pt>
                <c:pt idx="1815">
                  <c:v>114.63866896540287</c:v>
                </c:pt>
                <c:pt idx="1816">
                  <c:v>114.77864292018359</c:v>
                </c:pt>
                <c:pt idx="1817">
                  <c:v>114.9186168749643</c:v>
                </c:pt>
                <c:pt idx="1818">
                  <c:v>115.05859082974501</c:v>
                </c:pt>
                <c:pt idx="1819">
                  <c:v>115.19856478452573</c:v>
                </c:pt>
                <c:pt idx="1820">
                  <c:v>115.33853873930641</c:v>
                </c:pt>
                <c:pt idx="1821">
                  <c:v>115.47851269408713</c:v>
                </c:pt>
                <c:pt idx="1822">
                  <c:v>115.61848664886784</c:v>
                </c:pt>
                <c:pt idx="1823">
                  <c:v>115.75846060364856</c:v>
                </c:pt>
                <c:pt idx="1824">
                  <c:v>115.89843455842927</c:v>
                </c:pt>
                <c:pt idx="1825">
                  <c:v>116.03840851320996</c:v>
                </c:pt>
                <c:pt idx="1826">
                  <c:v>116.17838246799067</c:v>
                </c:pt>
                <c:pt idx="1827">
                  <c:v>116.31835642277139</c:v>
                </c:pt>
                <c:pt idx="1828">
                  <c:v>116.4583303775521</c:v>
                </c:pt>
                <c:pt idx="1829">
                  <c:v>116.59830433233282</c:v>
                </c:pt>
                <c:pt idx="1830">
                  <c:v>116.73827828711353</c:v>
                </c:pt>
                <c:pt idx="1831">
                  <c:v>116.87825224189424</c:v>
                </c:pt>
                <c:pt idx="1832">
                  <c:v>117.01822619667496</c:v>
                </c:pt>
                <c:pt idx="1833">
                  <c:v>117.15820015145567</c:v>
                </c:pt>
                <c:pt idx="1834">
                  <c:v>117.29817410623639</c:v>
                </c:pt>
                <c:pt idx="1835">
                  <c:v>117.4381480610171</c:v>
                </c:pt>
                <c:pt idx="1836">
                  <c:v>117.57812201579782</c:v>
                </c:pt>
                <c:pt idx="1837">
                  <c:v>117.71809597057853</c:v>
                </c:pt>
                <c:pt idx="1838">
                  <c:v>117.85806992535925</c:v>
                </c:pt>
                <c:pt idx="1839">
                  <c:v>117.99804388013996</c:v>
                </c:pt>
                <c:pt idx="1840">
                  <c:v>118.13801783492067</c:v>
                </c:pt>
                <c:pt idx="1841">
                  <c:v>118.27799178970139</c:v>
                </c:pt>
                <c:pt idx="1842">
                  <c:v>118.4179657444821</c:v>
                </c:pt>
                <c:pt idx="1843">
                  <c:v>118.55793969926282</c:v>
                </c:pt>
                <c:pt idx="1844">
                  <c:v>118.69791365404353</c:v>
                </c:pt>
                <c:pt idx="1845">
                  <c:v>118.83788760882425</c:v>
                </c:pt>
                <c:pt idx="1846">
                  <c:v>118.9778615636049</c:v>
                </c:pt>
                <c:pt idx="1847">
                  <c:v>119.11783551838562</c:v>
                </c:pt>
                <c:pt idx="1848">
                  <c:v>119.25780947316633</c:v>
                </c:pt>
                <c:pt idx="1849">
                  <c:v>119.39778342794705</c:v>
                </c:pt>
                <c:pt idx="1850">
                  <c:v>119.53775738272776</c:v>
                </c:pt>
                <c:pt idx="1851">
                  <c:v>119.67773133750848</c:v>
                </c:pt>
                <c:pt idx="1852">
                  <c:v>119.81770529228919</c:v>
                </c:pt>
                <c:pt idx="1853">
                  <c:v>119.9576792470699</c:v>
                </c:pt>
                <c:pt idx="1854">
                  <c:v>120.09765320185062</c:v>
                </c:pt>
                <c:pt idx="1855">
                  <c:v>120.23762715663133</c:v>
                </c:pt>
                <c:pt idx="1856">
                  <c:v>120.37760111141205</c:v>
                </c:pt>
                <c:pt idx="1857">
                  <c:v>120.51757506619276</c:v>
                </c:pt>
                <c:pt idx="1858">
                  <c:v>120.65754902097348</c:v>
                </c:pt>
                <c:pt idx="1859">
                  <c:v>120.79752297575419</c:v>
                </c:pt>
                <c:pt idx="1860">
                  <c:v>120.93749693053491</c:v>
                </c:pt>
                <c:pt idx="1861">
                  <c:v>121.07747088531562</c:v>
                </c:pt>
                <c:pt idx="1862">
                  <c:v>121.21744484009633</c:v>
                </c:pt>
                <c:pt idx="1863">
                  <c:v>121.35741879487705</c:v>
                </c:pt>
                <c:pt idx="1864">
                  <c:v>121.49739274965776</c:v>
                </c:pt>
                <c:pt idx="1865">
                  <c:v>121.63736670443848</c:v>
                </c:pt>
                <c:pt idx="1866">
                  <c:v>121.77734065921919</c:v>
                </c:pt>
                <c:pt idx="1867">
                  <c:v>121.91731461399985</c:v>
                </c:pt>
                <c:pt idx="1868">
                  <c:v>122.05728856878056</c:v>
                </c:pt>
                <c:pt idx="1869">
                  <c:v>122.19726252356128</c:v>
                </c:pt>
                <c:pt idx="1870">
                  <c:v>122.33723647834199</c:v>
                </c:pt>
                <c:pt idx="1871">
                  <c:v>122.47721043312271</c:v>
                </c:pt>
                <c:pt idx="1872">
                  <c:v>122.61718438790342</c:v>
                </c:pt>
                <c:pt idx="1873">
                  <c:v>122.75715834268414</c:v>
                </c:pt>
                <c:pt idx="1874">
                  <c:v>122.89713229746485</c:v>
                </c:pt>
                <c:pt idx="1875">
                  <c:v>123.03710625224556</c:v>
                </c:pt>
                <c:pt idx="1876">
                  <c:v>123.17708020702628</c:v>
                </c:pt>
                <c:pt idx="1877">
                  <c:v>123.31705416180699</c:v>
                </c:pt>
                <c:pt idx="1878">
                  <c:v>123.45702811658771</c:v>
                </c:pt>
                <c:pt idx="1879">
                  <c:v>123.59700207136842</c:v>
                </c:pt>
                <c:pt idx="1880">
                  <c:v>123.73697602614914</c:v>
                </c:pt>
                <c:pt idx="1881">
                  <c:v>123.87694998092985</c:v>
                </c:pt>
                <c:pt idx="1882">
                  <c:v>124.01692393571057</c:v>
                </c:pt>
                <c:pt idx="1883">
                  <c:v>124.15689789049128</c:v>
                </c:pt>
                <c:pt idx="1884">
                  <c:v>124.29687184527199</c:v>
                </c:pt>
                <c:pt idx="1885">
                  <c:v>124.43684580005271</c:v>
                </c:pt>
                <c:pt idx="1886">
                  <c:v>124.57681975483342</c:v>
                </c:pt>
                <c:pt idx="1887">
                  <c:v>124.71679370961414</c:v>
                </c:pt>
                <c:pt idx="1888">
                  <c:v>124.85676766439479</c:v>
                </c:pt>
                <c:pt idx="1889">
                  <c:v>124.99674161917551</c:v>
                </c:pt>
                <c:pt idx="1890">
                  <c:v>125.13671557395622</c:v>
                </c:pt>
                <c:pt idx="1891">
                  <c:v>125.27668952873694</c:v>
                </c:pt>
                <c:pt idx="1892">
                  <c:v>125.41666348351765</c:v>
                </c:pt>
                <c:pt idx="1893">
                  <c:v>125.55663743829837</c:v>
                </c:pt>
                <c:pt idx="1894">
                  <c:v>125.69661139307908</c:v>
                </c:pt>
                <c:pt idx="1895">
                  <c:v>125.8365853478598</c:v>
                </c:pt>
                <c:pt idx="1896">
                  <c:v>125.97655930264051</c:v>
                </c:pt>
                <c:pt idx="1897">
                  <c:v>126.11653325742122</c:v>
                </c:pt>
                <c:pt idx="1898">
                  <c:v>126.25650721220194</c:v>
                </c:pt>
                <c:pt idx="1899">
                  <c:v>126.39648116698265</c:v>
                </c:pt>
                <c:pt idx="1900">
                  <c:v>126.53645512176337</c:v>
                </c:pt>
                <c:pt idx="1901">
                  <c:v>126.67642907654408</c:v>
                </c:pt>
                <c:pt idx="1902">
                  <c:v>126.8164030313248</c:v>
                </c:pt>
                <c:pt idx="1903">
                  <c:v>126.95637698610551</c:v>
                </c:pt>
                <c:pt idx="1904">
                  <c:v>127.09635094088623</c:v>
                </c:pt>
                <c:pt idx="1905">
                  <c:v>127.23632489566694</c:v>
                </c:pt>
                <c:pt idx="1906">
                  <c:v>127.37629885044765</c:v>
                </c:pt>
                <c:pt idx="1907">
                  <c:v>127.51627280522837</c:v>
                </c:pt>
                <c:pt idx="1908">
                  <c:v>127.65624676000908</c:v>
                </c:pt>
                <c:pt idx="1909">
                  <c:v>127.79622071478974</c:v>
                </c:pt>
                <c:pt idx="1910">
                  <c:v>127.93619466957045</c:v>
                </c:pt>
                <c:pt idx="1911">
                  <c:v>128.07616862435117</c:v>
                </c:pt>
                <c:pt idx="1912">
                  <c:v>128.21614257913188</c:v>
                </c:pt>
                <c:pt idx="1913">
                  <c:v>128.3561165339126</c:v>
                </c:pt>
                <c:pt idx="1914">
                  <c:v>128.49609048869331</c:v>
                </c:pt>
                <c:pt idx="1915">
                  <c:v>128.63606444347403</c:v>
                </c:pt>
                <c:pt idx="1916">
                  <c:v>128.77603839825474</c:v>
                </c:pt>
                <c:pt idx="1917">
                  <c:v>128.91601235303546</c:v>
                </c:pt>
                <c:pt idx="1918">
                  <c:v>129.05598630781617</c:v>
                </c:pt>
                <c:pt idx="1919">
                  <c:v>129.19596026259688</c:v>
                </c:pt>
                <c:pt idx="1920">
                  <c:v>129.3359342173776</c:v>
                </c:pt>
                <c:pt idx="1921">
                  <c:v>129.47590817215831</c:v>
                </c:pt>
                <c:pt idx="1922">
                  <c:v>129.61588212693903</c:v>
                </c:pt>
                <c:pt idx="1923">
                  <c:v>129.75585608171974</c:v>
                </c:pt>
                <c:pt idx="1924">
                  <c:v>129.89583003650046</c:v>
                </c:pt>
                <c:pt idx="1925">
                  <c:v>130.03580399128117</c:v>
                </c:pt>
                <c:pt idx="1926">
                  <c:v>130.17577794606188</c:v>
                </c:pt>
                <c:pt idx="1927">
                  <c:v>130.3157519008426</c:v>
                </c:pt>
                <c:pt idx="1928">
                  <c:v>130.45572585562331</c:v>
                </c:pt>
                <c:pt idx="1929">
                  <c:v>130.59569981040403</c:v>
                </c:pt>
                <c:pt idx="1930">
                  <c:v>130.73567376518469</c:v>
                </c:pt>
                <c:pt idx="1931">
                  <c:v>130.8756477199654</c:v>
                </c:pt>
                <c:pt idx="1932">
                  <c:v>131.01562167474611</c:v>
                </c:pt>
                <c:pt idx="1933">
                  <c:v>131.15559562952683</c:v>
                </c:pt>
                <c:pt idx="1934">
                  <c:v>131.29556958430754</c:v>
                </c:pt>
                <c:pt idx="1935">
                  <c:v>131.43554353908826</c:v>
                </c:pt>
                <c:pt idx="1936">
                  <c:v>131.57551749386897</c:v>
                </c:pt>
                <c:pt idx="1937">
                  <c:v>131.71549144864969</c:v>
                </c:pt>
                <c:pt idx="1938">
                  <c:v>131.8554654034304</c:v>
                </c:pt>
                <c:pt idx="1939">
                  <c:v>131.99543935821112</c:v>
                </c:pt>
                <c:pt idx="1940">
                  <c:v>132.13541331299183</c:v>
                </c:pt>
                <c:pt idx="1941">
                  <c:v>132.27538726777254</c:v>
                </c:pt>
                <c:pt idx="1942">
                  <c:v>132.41536122255326</c:v>
                </c:pt>
                <c:pt idx="1943">
                  <c:v>132.55533517733397</c:v>
                </c:pt>
                <c:pt idx="1944">
                  <c:v>132.69530913211469</c:v>
                </c:pt>
                <c:pt idx="1945">
                  <c:v>132.8352830868954</c:v>
                </c:pt>
                <c:pt idx="1946">
                  <c:v>132.97525704167612</c:v>
                </c:pt>
                <c:pt idx="1947">
                  <c:v>133.11523099645683</c:v>
                </c:pt>
                <c:pt idx="1948">
                  <c:v>133.25520495123754</c:v>
                </c:pt>
                <c:pt idx="1949">
                  <c:v>133.39517890601826</c:v>
                </c:pt>
                <c:pt idx="1950">
                  <c:v>133.53515286079892</c:v>
                </c:pt>
                <c:pt idx="1951">
                  <c:v>133.67512681557963</c:v>
                </c:pt>
                <c:pt idx="1952">
                  <c:v>133.81510077036035</c:v>
                </c:pt>
                <c:pt idx="1953">
                  <c:v>133.95507472514106</c:v>
                </c:pt>
                <c:pt idx="1954">
                  <c:v>134.09504867992177</c:v>
                </c:pt>
                <c:pt idx="1955">
                  <c:v>134.23502263470249</c:v>
                </c:pt>
                <c:pt idx="1956">
                  <c:v>134.3749965894832</c:v>
                </c:pt>
                <c:pt idx="1957">
                  <c:v>134.51497054426392</c:v>
                </c:pt>
                <c:pt idx="1958">
                  <c:v>134.65494449904463</c:v>
                </c:pt>
                <c:pt idx="1959">
                  <c:v>134.79491845382535</c:v>
                </c:pt>
                <c:pt idx="1960">
                  <c:v>134.93489240860606</c:v>
                </c:pt>
                <c:pt idx="1961">
                  <c:v>135.07486636338677</c:v>
                </c:pt>
                <c:pt idx="1962">
                  <c:v>135.21484031816749</c:v>
                </c:pt>
              </c:numCache>
            </c:numRef>
          </c:cat>
          <c:val>
            <c:numRef>
              <c:f>'RESULTADOS DA REGRESSÃO'!$CN$54:$CN$2016</c:f>
              <c:numCache>
                <c:formatCode>#,##0.00_ ;\-#,##0.00\ </c:formatCode>
                <c:ptCount val="1963"/>
                <c:pt idx="0">
                  <c:v>3.8244322231103267E-6</c:v>
                </c:pt>
                <c:pt idx="1">
                  <c:v>3.8860841984958611E-6</c:v>
                </c:pt>
                <c:pt idx="2">
                  <c:v>3.9486668588531602E-6</c:v>
                </c:pt>
                <c:pt idx="3">
                  <c:v>4.0121931734563458E-6</c:v>
                </c:pt>
                <c:pt idx="4">
                  <c:v>4.076676274675776E-6</c:v>
                </c:pt>
                <c:pt idx="5">
                  <c:v>4.1421294597547512E-6</c:v>
                </c:pt>
                <c:pt idx="6">
                  <c:v>4.2085661926014434E-6</c:v>
                </c:pt>
                <c:pt idx="7">
                  <c:v>4.2760001055962494E-6</c:v>
                </c:pt>
                <c:pt idx="8">
                  <c:v>4.3444450014144222E-6</c:v>
                </c:pt>
                <c:pt idx="9">
                  <c:v>4.4139148548643176E-6</c:v>
                </c:pt>
                <c:pt idx="10">
                  <c:v>4.4844238147411852E-6</c:v>
                </c:pt>
                <c:pt idx="11">
                  <c:v>4.5559862056965083E-6</c:v>
                </c:pt>
                <c:pt idx="12">
                  <c:v>4.6286165301231252E-6</c:v>
                </c:pt>
                <c:pt idx="13">
                  <c:v>4.7023294700560637E-6</c:v>
                </c:pt>
                <c:pt idx="14">
                  <c:v>4.7771398890892279E-6</c:v>
                </c:pt>
                <c:pt idx="15">
                  <c:v>4.8530628343079649E-6</c:v>
                </c:pt>
                <c:pt idx="16">
                  <c:v>4.9301135382376438E-6</c:v>
                </c:pt>
                <c:pt idx="17">
                  <c:v>5.0083074208082602E-6</c:v>
                </c:pt>
                <c:pt idx="18">
                  <c:v>5.0876600913350216E-6</c:v>
                </c:pt>
                <c:pt idx="19">
                  <c:v>5.1681873505152696E-6</c:v>
                </c:pt>
                <c:pt idx="20">
                  <c:v>5.2499051924414894E-6</c:v>
                </c:pt>
                <c:pt idx="21">
                  <c:v>5.3328298066306769E-6</c:v>
                </c:pt>
                <c:pt idx="22">
                  <c:v>5.4169775800700398E-6</c:v>
                </c:pt>
                <c:pt idx="23">
                  <c:v>5.50236509927907E-6</c:v>
                </c:pt>
                <c:pt idx="24">
                  <c:v>5.5890091523881193E-6</c:v>
                </c:pt>
                <c:pt idx="25">
                  <c:v>5.676926731233507E-6</c:v>
                </c:pt>
                <c:pt idx="26">
                  <c:v>5.7661350334691394E-6</c:v>
                </c:pt>
                <c:pt idx="27">
                  <c:v>5.8566514646948765E-6</c:v>
                </c:pt>
                <c:pt idx="28">
                  <c:v>5.9484936406015726E-6</c:v>
                </c:pt>
                <c:pt idx="29">
                  <c:v>6.0416793891327358E-6</c:v>
                </c:pt>
                <c:pt idx="30">
                  <c:v>6.1362267526631729E-6</c:v>
                </c:pt>
                <c:pt idx="31">
                  <c:v>6.2321539901943606E-6</c:v>
                </c:pt>
                <c:pt idx="32">
                  <c:v>6.3294795795668275E-6</c:v>
                </c:pt>
                <c:pt idx="33">
                  <c:v>6.428222219689417E-6</c:v>
                </c:pt>
                <c:pt idx="34">
                  <c:v>6.5284008327855838E-6</c:v>
                </c:pt>
                <c:pt idx="35">
                  <c:v>6.6300345666567668E-6</c:v>
                </c:pt>
                <c:pt idx="36">
                  <c:v>6.7331427969628467E-6</c:v>
                </c:pt>
                <c:pt idx="37">
                  <c:v>6.8377451295196889E-6</c:v>
                </c:pt>
                <c:pt idx="38">
                  <c:v>6.9438614026141286E-6</c:v>
                </c:pt>
                <c:pt idx="39">
                  <c:v>7.0515116893358262E-6</c:v>
                </c:pt>
                <c:pt idx="40">
                  <c:v>7.1607162999266751E-6</c:v>
                </c:pt>
                <c:pt idx="41">
                  <c:v>7.2714957841474766E-6</c:v>
                </c:pt>
                <c:pt idx="42">
                  <c:v>7.3838709336618716E-6</c:v>
                </c:pt>
                <c:pt idx="43">
                  <c:v>7.4978627844378232E-6</c:v>
                </c:pt>
                <c:pt idx="44">
                  <c:v>7.6134926191664297E-6</c:v>
                </c:pt>
                <c:pt idx="45">
                  <c:v>7.7307819696982515E-6</c:v>
                </c:pt>
                <c:pt idx="46">
                  <c:v>7.8497526194971185E-6</c:v>
                </c:pt>
                <c:pt idx="47">
                  <c:v>7.9704266061115137E-6</c:v>
                </c:pt>
                <c:pt idx="48">
                  <c:v>8.0928262236634248E-6</c:v>
                </c:pt>
                <c:pt idx="49">
                  <c:v>8.2169740253550605E-6</c:v>
                </c:pt>
                <c:pt idx="50">
                  <c:v>8.3428928259928021E-6</c:v>
                </c:pt>
                <c:pt idx="51">
                  <c:v>8.4706057045291036E-6</c:v>
                </c:pt>
                <c:pt idx="52">
                  <c:v>8.6001360066220131E-6</c:v>
                </c:pt>
                <c:pt idx="53">
                  <c:v>8.73150734721229E-6</c:v>
                </c:pt>
                <c:pt idx="54">
                  <c:v>8.8647436131183675E-6</c:v>
                </c:pt>
                <c:pt idx="55">
                  <c:v>8.9998689656490297E-6</c:v>
                </c:pt>
                <c:pt idx="56">
                  <c:v>9.136907843233784E-6</c:v>
                </c:pt>
                <c:pt idx="57">
                  <c:v>9.2758849640710844E-6</c:v>
                </c:pt>
                <c:pt idx="58">
                  <c:v>9.4168253287943168E-6</c:v>
                </c:pt>
                <c:pt idx="59">
                  <c:v>9.5597542231556533E-6</c:v>
                </c:pt>
                <c:pt idx="60">
                  <c:v>9.704697220727554E-6</c:v>
                </c:pt>
                <c:pt idx="61">
                  <c:v>9.8516801856223368E-6</c:v>
                </c:pt>
                <c:pt idx="62">
                  <c:v>1.0777902980616283E-5</c:v>
                </c:pt>
                <c:pt idx="63">
                  <c:v>1.0939914896583902E-5</c:v>
                </c:pt>
                <c:pt idx="64">
                  <c:v>1.1270740348432441E-5</c:v>
                </c:pt>
                <c:pt idx="65">
                  <c:v>1.1439611411607316E-5</c:v>
                </c:pt>
                <c:pt idx="66">
                  <c:v>1.1610826918586545E-5</c:v>
                </c:pt>
                <c:pt idx="67">
                  <c:v>1.1784416438570322E-5</c:v>
                </c:pt>
                <c:pt idx="68">
                  <c:v>1.2138837434899332E-5</c:v>
                </c:pt>
                <c:pt idx="69">
                  <c:v>1.2319729699116383E-5</c:v>
                </c:pt>
                <c:pt idx="70">
                  <c:v>1.2503117558072682E-5</c:v>
                </c:pt>
                <c:pt idx="71">
                  <c:v>1.2689032248412779E-5</c:v>
                </c:pt>
                <c:pt idx="72">
                  <c:v>1.2877505349318431E-5</c:v>
                </c:pt>
                <c:pt idx="73">
                  <c:v>1.3068568785565939E-5</c:v>
                </c:pt>
                <c:pt idx="74">
                  <c:v>1.326225483060091E-5</c:v>
                </c:pt>
                <c:pt idx="75">
                  <c:v>1.3458596109630762E-5</c:v>
                </c:pt>
                <c:pt idx="76">
                  <c:v>1.3657625602734565E-5</c:v>
                </c:pt>
                <c:pt idx="77">
                  <c:v>1.3859376647990555E-5</c:v>
                </c:pt>
                <c:pt idx="78">
                  <c:v>1.4063882944620816E-5</c:v>
                </c:pt>
                <c:pt idx="79">
                  <c:v>1.4271178556153532E-5</c:v>
                </c:pt>
                <c:pt idx="80">
                  <c:v>1.4481297913602476E-5</c:v>
                </c:pt>
                <c:pt idx="81">
                  <c:v>1.4694275818663951E-5</c:v>
                </c:pt>
                <c:pt idx="82">
                  <c:v>1.4910147446930536E-5</c:v>
                </c:pt>
                <c:pt idx="83">
                  <c:v>1.5128948351122497E-5</c:v>
                </c:pt>
                <c:pt idx="84">
                  <c:v>1.5350714464335896E-5</c:v>
                </c:pt>
                <c:pt idx="85">
                  <c:v>1.5575482103308036E-5</c:v>
                </c:pt>
                <c:pt idx="86">
                  <c:v>1.5803287971699795E-5</c:v>
                </c:pt>
                <c:pt idx="87">
                  <c:v>1.6034169163394663E-5</c:v>
                </c:pt>
                <c:pt idx="88">
                  <c:v>1.6268163165814875E-5</c:v>
                </c:pt>
                <c:pt idx="89">
                  <c:v>1.6505307863254267E-5</c:v>
                </c:pt>
                <c:pt idx="90">
                  <c:v>1.6745641540227592E-5</c:v>
                </c:pt>
                <c:pt idx="91">
                  <c:v>1.6989202884836873E-5</c:v>
                </c:pt>
                <c:pt idx="92">
                  <c:v>1.7236030992153728E-5</c:v>
                </c:pt>
                <c:pt idx="93">
                  <c:v>1.7486165367618567E-5</c:v>
                </c:pt>
                <c:pt idx="94">
                  <c:v>1.7739645930455998E-5</c:v>
                </c:pt>
                <c:pt idx="95">
                  <c:v>1.7996513017106246E-5</c:v>
                </c:pt>
                <c:pt idx="96">
                  <c:v>1.8256807384673274E-5</c:v>
                </c:pt>
                <c:pt idx="97">
                  <c:v>1.852057021438834E-5</c:v>
                </c:pt>
                <c:pt idx="98">
                  <c:v>1.8787843115089952E-5</c:v>
                </c:pt>
                <c:pt idx="99">
                  <c:v>1.9058668126719378E-5</c:v>
                </c:pt>
                <c:pt idx="100">
                  <c:v>1.9333087723832223E-5</c:v>
                </c:pt>
                <c:pt idx="101">
                  <c:v>1.9611144819125136E-5</c:v>
                </c:pt>
                <c:pt idx="102">
                  <c:v>1.9892882766978699E-5</c:v>
                </c:pt>
                <c:pt idx="103">
                  <c:v>2.0178345367015032E-5</c:v>
                </c:pt>
                <c:pt idx="104">
                  <c:v>2.0467576867671072E-5</c:v>
                </c:pt>
                <c:pt idx="105">
                  <c:v>2.0760621969786927E-5</c:v>
                </c:pt>
                <c:pt idx="106">
                  <c:v>2.1057525830209126E-5</c:v>
                </c:pt>
                <c:pt idx="107">
                  <c:v>2.1358334065408906E-5</c:v>
                </c:pt>
                <c:pt idx="108">
                  <c:v>2.1663092755115084E-5</c:v>
                </c:pt>
                <c:pt idx="109">
                  <c:v>2.1971848445961681E-5</c:v>
                </c:pt>
                <c:pt idx="110">
                  <c:v>2.2284648155149878E-5</c:v>
                </c:pt>
                <c:pt idx="111">
                  <c:v>2.260153937412435E-5</c:v>
                </c:pt>
                <c:pt idx="112">
                  <c:v>2.2922570072263689E-5</c:v>
                </c:pt>
                <c:pt idx="113">
                  <c:v>2.3247788700585069E-5</c:v>
                </c:pt>
                <c:pt idx="114">
                  <c:v>2.3577244195462325E-5</c:v>
                </c:pt>
                <c:pt idx="115">
                  <c:v>2.3910985982358147E-5</c:v>
                </c:pt>
                <c:pt idx="116">
                  <c:v>2.424906397956949E-5</c:v>
                </c:pt>
                <c:pt idx="117">
                  <c:v>2.4591528601986471E-5</c:v>
                </c:pt>
                <c:pt idx="118">
                  <c:v>2.4938430764864416E-5</c:v>
                </c:pt>
                <c:pt idx="119">
                  <c:v>2.5289821887608916E-5</c:v>
                </c:pt>
                <c:pt idx="120">
                  <c:v>2.5645753897573583E-5</c:v>
                </c:pt>
                <c:pt idx="121">
                  <c:v>2.6006279233870572E-5</c:v>
                </c:pt>
                <c:pt idx="122">
                  <c:v>2.6371450851193353E-5</c:v>
                </c:pt>
                <c:pt idx="123">
                  <c:v>2.6741322223652098E-5</c:v>
                </c:pt>
                <c:pt idx="124">
                  <c:v>2.7115947348620554E-5</c:v>
                </c:pt>
                <c:pt idx="125">
                  <c:v>2.7495380750595163E-5</c:v>
                </c:pt>
                <c:pt idx="126">
                  <c:v>2.7879677485065737E-5</c:v>
                </c:pt>
                <c:pt idx="127">
                  <c:v>2.8268893142397403E-5</c:v>
                </c:pt>
                <c:pt idx="128">
                  <c:v>2.8663083851723918E-5</c:v>
                </c:pt>
                <c:pt idx="129">
                  <c:v>2.9062306284851943E-5</c:v>
                </c:pt>
                <c:pt idx="130">
                  <c:v>2.9466617660175826E-5</c:v>
                </c:pt>
                <c:pt idx="131">
                  <c:v>2.9876075746603417E-5</c:v>
                </c:pt>
                <c:pt idx="132">
                  <c:v>3.029073886749161E-5</c:v>
                </c:pt>
                <c:pt idx="133">
                  <c:v>3.0710665904592273E-5</c:v>
                </c:pt>
                <c:pt idx="134">
                  <c:v>3.1135916302008152E-5</c:v>
                </c:pt>
                <c:pt idx="135">
                  <c:v>3.1566550070157903E-5</c:v>
                </c:pt>
                <c:pt idx="136">
                  <c:v>3.2002627789750635E-5</c:v>
                </c:pt>
                <c:pt idx="137">
                  <c:v>3.2444210615769809E-5</c:v>
                </c:pt>
                <c:pt idx="138">
                  <c:v>3.2891360281465429E-5</c:v>
                </c:pt>
                <c:pt idx="139">
                  <c:v>3.3344139102355188E-5</c:v>
                </c:pt>
                <c:pt idx="140">
                  <c:v>3.3802609980233742E-5</c:v>
                </c:pt>
                <c:pt idx="141">
                  <c:v>3.426683640718986E-5</c:v>
                </c:pt>
                <c:pt idx="142">
                  <c:v>3.4736882469631556E-5</c:v>
                </c:pt>
                <c:pt idx="143">
                  <c:v>3.5212812852318408E-5</c:v>
                </c:pt>
                <c:pt idx="144">
                  <c:v>3.5694692842401168E-5</c:v>
                </c:pt>
                <c:pt idx="145">
                  <c:v>3.6182588333468234E-5</c:v>
                </c:pt>
                <c:pt idx="146">
                  <c:v>3.6676565829598649E-5</c:v>
                </c:pt>
                <c:pt idx="147">
                  <c:v>3.7176692449421232E-5</c:v>
                </c:pt>
                <c:pt idx="148">
                  <c:v>3.7683035930180148E-5</c:v>
                </c:pt>
                <c:pt idx="149">
                  <c:v>3.81956646318051E-5</c:v>
                </c:pt>
                <c:pt idx="150">
                  <c:v>3.8714647540988246E-5</c:v>
                </c:pt>
                <c:pt idx="151">
                  <c:v>3.924005427526491E-5</c:v>
                </c:pt>
                <c:pt idx="152">
                  <c:v>3.9771955087099566E-5</c:v>
                </c:pt>
                <c:pt idx="153">
                  <c:v>4.0310420867976082E-5</c:v>
                </c:pt>
                <c:pt idx="154">
                  <c:v>4.0855523152491841E-5</c:v>
                </c:pt>
                <c:pt idx="155">
                  <c:v>4.1407334122455694E-5</c:v>
                </c:pt>
                <c:pt idx="156">
                  <c:v>4.196592661098918E-5</c:v>
                </c:pt>
                <c:pt idx="157">
                  <c:v>4.2531374106630565E-5</c:v>
                </c:pt>
                <c:pt idx="158">
                  <c:v>4.3103750757441793E-5</c:v>
                </c:pt>
                <c:pt idx="159">
                  <c:v>4.3683131375117438E-5</c:v>
                </c:pt>
                <c:pt idx="160">
                  <c:v>4.4269591439095452E-5</c:v>
                </c:pt>
                <c:pt idx="161">
                  <c:v>4.4863207100669974E-5</c:v>
                </c:pt>
                <c:pt idx="162">
                  <c:v>4.5464055187104564E-5</c:v>
                </c:pt>
                <c:pt idx="163">
                  <c:v>4.607221320574672E-5</c:v>
                </c:pt>
                <c:pt idx="164">
                  <c:v>4.6687759348142385E-5</c:v>
                </c:pt>
                <c:pt idx="165">
                  <c:v>4.7310772494150962E-5</c:v>
                </c:pt>
                <c:pt idx="166">
                  <c:v>4.7941332216058998E-5</c:v>
                </c:pt>
                <c:pt idx="167">
                  <c:v>4.8579518782694033E-5</c:v>
                </c:pt>
                <c:pt idx="168">
                  <c:v>4.922541316353655E-5</c:v>
                </c:pt>
                <c:pt idx="169">
                  <c:v>4.9879097032830848E-5</c:v>
                </c:pt>
                <c:pt idx="170">
                  <c:v>5.0540652773693031E-5</c:v>
                </c:pt>
                <c:pt idx="171">
                  <c:v>5.1210163482217001E-5</c:v>
                </c:pt>
                <c:pt idx="172">
                  <c:v>5.1887712971577894E-5</c:v>
                </c:pt>
                <c:pt idx="173">
                  <c:v>5.2573385776131383E-5</c:v>
                </c:pt>
                <c:pt idx="174">
                  <c:v>5.3267267155509659E-5</c:v>
                </c:pt>
                <c:pt idx="175">
                  <c:v>5.3969443098713257E-5</c:v>
                </c:pt>
                <c:pt idx="176">
                  <c:v>5.4680000328197679E-5</c:v>
                </c:pt>
                <c:pt idx="177">
                  <c:v>5.5399026303955131E-5</c:v>
                </c:pt>
                <c:pt idx="178">
                  <c:v>5.6126609227591001E-5</c:v>
                </c:pt>
                <c:pt idx="179">
                  <c:v>5.6862838046393883E-5</c:v>
                </c:pt>
                <c:pt idx="180">
                  <c:v>5.7607802457398781E-5</c:v>
                </c:pt>
                <c:pt idx="181">
                  <c:v>5.8361592911444035E-5</c:v>
                </c:pt>
                <c:pt idx="182">
                  <c:v>5.9124300617219647E-5</c:v>
                </c:pt>
                <c:pt idx="183">
                  <c:v>5.9896017545308905E-5</c:v>
                </c:pt>
                <c:pt idx="184">
                  <c:v>6.067683643222051E-5</c:v>
                </c:pt>
                <c:pt idx="185">
                  <c:v>6.1466850784411831E-5</c:v>
                </c:pt>
                <c:pt idx="186">
                  <c:v>6.2266154882303573E-5</c:v>
                </c:pt>
                <c:pt idx="187">
                  <c:v>6.307484378428238E-5</c:v>
                </c:pt>
                <c:pt idx="188">
                  <c:v>6.3893013330695441E-5</c:v>
                </c:pt>
                <c:pt idx="189">
                  <c:v>6.4720760147831958E-5</c:v>
                </c:pt>
                <c:pt idx="190">
                  <c:v>6.5558181651894642E-5</c:v>
                </c:pt>
                <c:pt idx="191">
                  <c:v>6.6405376052957314E-5</c:v>
                </c:pt>
                <c:pt idx="192">
                  <c:v>6.7262442358911648E-5</c:v>
                </c:pt>
                <c:pt idx="193">
                  <c:v>6.812948037939899E-5</c:v>
                </c:pt>
                <c:pt idx="194">
                  <c:v>6.9006590729730306E-5</c:v>
                </c:pt>
                <c:pt idx="195">
                  <c:v>6.9893874834789927E-5</c:v>
                </c:pt>
                <c:pt idx="196">
                  <c:v>7.0791434932925918E-5</c:v>
                </c:pt>
                <c:pt idx="198">
                  <c:v>7.1699374079823886E-5</c:v>
                </c:pt>
                <c:pt idx="199">
                  <c:v>7.2617796152365198E-5</c:v>
                </c:pt>
                <c:pt idx="200">
                  <c:v>7.3546805852468919E-5</c:v>
                </c:pt>
                <c:pt idx="201">
                  <c:v>7.4486508710916604E-5</c:v>
                </c:pt>
                <c:pt idx="202">
                  <c:v>7.5437011091158092E-5</c:v>
                </c:pt>
                <c:pt idx="203">
                  <c:v>7.639842019310039E-5</c:v>
                </c:pt>
                <c:pt idx="204">
                  <c:v>7.737084405687718E-5</c:v>
                </c:pt>
                <c:pt idx="205">
                  <c:v>7.8354391566597942E-5</c:v>
                </c:pt>
                <c:pt idx="206">
                  <c:v>7.9349172454078404E-5</c:v>
                </c:pt>
                <c:pt idx="207">
                  <c:v>8.0355297302548491E-5</c:v>
                </c:pt>
                <c:pt idx="208">
                  <c:v>8.1372877550340655E-5</c:v>
                </c:pt>
                <c:pt idx="209">
                  <c:v>8.2402025494554101E-5</c:v>
                </c:pt>
                <c:pt idx="210">
                  <c:v>8.3442854294698044E-5</c:v>
                </c:pt>
                <c:pt idx="211">
                  <c:v>8.4495477976310763E-5</c:v>
                </c:pt>
                <c:pt idx="212">
                  <c:v>8.5560011434555275E-5</c:v>
                </c:pt>
                <c:pt idx="213">
                  <c:v>8.6636570437789603E-5</c:v>
                </c:pt>
                <c:pt idx="214">
                  <c:v>8.7725271631112302E-5</c:v>
                </c:pt>
                <c:pt idx="215">
                  <c:v>8.8826232539882064E-5</c:v>
                </c:pt>
                <c:pt idx="216">
                  <c:v>8.9939571573210102E-5</c:v>
                </c:pt>
                <c:pt idx="217">
                  <c:v>9.1065408027426309E-5</c:v>
                </c:pt>
                <c:pt idx="218">
                  <c:v>9.2203862089517094E-5</c:v>
                </c:pt>
                <c:pt idx="220">
                  <c:v>9.3355054840533363E-5</c:v>
                </c:pt>
                <c:pt idx="221">
                  <c:v>9.4519108258971213E-5</c:v>
                </c:pt>
                <c:pt idx="222">
                  <c:v>9.5696145224120367E-5</c:v>
                </c:pt>
                <c:pt idx="223">
                  <c:v>9.6886289519384751E-5</c:v>
                </c:pt>
                <c:pt idx="224">
                  <c:v>9.8089665835568785E-5</c:v>
                </c:pt>
                <c:pt idx="225">
                  <c:v>9.9306399774132879E-5</c:v>
                </c:pt>
                <c:pt idx="226">
                  <c:v>1.0053661785041631E-4</c:v>
                </c:pt>
                <c:pt idx="227">
                  <c:v>1.0178044749682623E-4</c:v>
                </c:pt>
                <c:pt idx="228">
                  <c:v>1.0303801706599178E-4</c:v>
                </c:pt>
                <c:pt idx="229">
                  <c:v>1.043094558338842E-4</c:v>
                </c:pt>
                <c:pt idx="230">
                  <c:v>1.0559489400290123E-4</c:v>
                </c:pt>
                <c:pt idx="231">
                  <c:v>1.0689446270491335E-4</c:v>
                </c:pt>
                <c:pt idx="232">
                  <c:v>1.0820829400427475E-4</c:v>
                </c:pt>
                <c:pt idx="233">
                  <c:v>1.0953652090079562E-4</c:v>
                </c:pt>
                <c:pt idx="234">
                  <c:v>1.1087927733267516E-4</c:v>
                </c:pt>
                <c:pt idx="235">
                  <c:v>1.1223669817939569E-4</c:v>
                </c:pt>
                <c:pt idx="236">
                  <c:v>1.1360891926457656E-4</c:v>
                </c:pt>
                <c:pt idx="237">
                  <c:v>1.1499607735878681E-4</c:v>
                </c:pt>
                <c:pt idx="238">
                  <c:v>1.1639831018231562E-4</c:v>
                </c:pt>
                <c:pt idx="239">
                  <c:v>1.1781575640790075E-4</c:v>
                </c:pt>
                <c:pt idx="240">
                  <c:v>1.1924855566341371E-4</c:v>
                </c:pt>
                <c:pt idx="241">
                  <c:v>1.2069684853450073E-4</c:v>
                </c:pt>
                <c:pt idx="242">
                  <c:v>1.2216077656717754E-4</c:v>
                </c:pt>
                <c:pt idx="243">
                  <c:v>1.236404822703808E-4</c:v>
                </c:pt>
                <c:pt idx="244">
                  <c:v>1.2513610911846999E-4</c:v>
                </c:pt>
                <c:pt idx="245">
                  <c:v>1.2664780155368486E-4</c:v>
                </c:pt>
                <c:pt idx="246">
                  <c:v>1.2817570498855312E-4</c:v>
                </c:pt>
                <c:pt idx="247">
                  <c:v>1.2971996580824903E-4</c:v>
                </c:pt>
                <c:pt idx="248">
                  <c:v>1.3128073137290319E-4</c:v>
                </c:pt>
                <c:pt idx="249">
                  <c:v>1.3285815001986033E-4</c:v>
                </c:pt>
                <c:pt idx="250">
                  <c:v>1.3445237106588689E-4</c:v>
                </c:pt>
                <c:pt idx="251">
                  <c:v>1.360635448093266E-4</c:v>
                </c:pt>
                <c:pt idx="252">
                  <c:v>1.376918225322008E-4</c:v>
                </c:pt>
                <c:pt idx="253">
                  <c:v>1.3933735650225695E-4</c:v>
                </c:pt>
                <c:pt idx="254">
                  <c:v>1.4100029997496125E-4</c:v>
                </c:pt>
                <c:pt idx="255">
                  <c:v>1.4268080719543678E-4</c:v>
                </c:pt>
                <c:pt idx="256">
                  <c:v>1.4437903340034294E-4</c:v>
                </c:pt>
                <c:pt idx="257">
                  <c:v>1.4609513481969995E-4</c:v>
                </c:pt>
                <c:pt idx="258">
                  <c:v>1.4782926867865372E-4</c:v>
                </c:pt>
                <c:pt idx="259">
                  <c:v>1.49581593199182E-4</c:v>
                </c:pt>
                <c:pt idx="260">
                  <c:v>1.5135226760173981E-4</c:v>
                </c:pt>
                <c:pt idx="261">
                  <c:v>1.5314145210684591E-4</c:v>
                </c:pt>
                <c:pt idx="262">
                  <c:v>1.5494930793660643E-4</c:v>
                </c:pt>
                <c:pt idx="263">
                  <c:v>1.567759973161745E-4</c:v>
                </c:pt>
                <c:pt idx="264">
                  <c:v>1.5862168347515005E-4</c:v>
                </c:pt>
                <c:pt idx="265">
                  <c:v>1.6048653064891036E-4</c:v>
                </c:pt>
                <c:pt idx="266">
                  <c:v>1.6237070407988048E-4</c:v>
                </c:pt>
                <c:pt idx="267">
                  <c:v>1.6427437001873416E-4</c:v>
                </c:pt>
                <c:pt idx="268">
                  <c:v>1.6619769572552903E-4</c:v>
                </c:pt>
                <c:pt idx="269">
                  <c:v>1.6814084947077283E-4</c:v>
                </c:pt>
                <c:pt idx="270">
                  <c:v>1.7010400053642322E-4</c:v>
                </c:pt>
                <c:pt idx="271">
                  <c:v>1.7208731921681376E-4</c:v>
                </c:pt>
                <c:pt idx="272">
                  <c:v>1.7409097681951493E-4</c:v>
                </c:pt>
                <c:pt idx="273">
                  <c:v>1.7611514566611794E-4</c:v>
                </c:pt>
                <c:pt idx="274">
                  <c:v>1.7815999909294951E-4</c:v>
                </c:pt>
                <c:pt idx="275">
                  <c:v>1.802257114517133E-4</c:v>
                </c:pt>
                <c:pt idx="276">
                  <c:v>1.8231245811005441E-4</c:v>
                </c:pt>
                <c:pt idx="277">
                  <c:v>1.8442041545205221E-4</c:v>
                </c:pt>
                <c:pt idx="278">
                  <c:v>1.8654976087863469E-4</c:v>
                </c:pt>
                <c:pt idx="279">
                  <c:v>1.8870067280791618E-4</c:v>
                </c:pt>
                <c:pt idx="280">
                  <c:v>1.9087333067545871E-4</c:v>
                </c:pt>
                <c:pt idx="281">
                  <c:v>1.9306791493445169E-4</c:v>
                </c:pt>
                <c:pt idx="282">
                  <c:v>1.9528460705581376E-4</c:v>
                </c:pt>
                <c:pt idx="283">
                  <c:v>1.975235895282151E-4</c:v>
                </c:pt>
                <c:pt idx="284">
                  <c:v>1.9978504585801399E-4</c:v>
                </c:pt>
                <c:pt idx="285">
                  <c:v>2.0206916056911574E-4</c:v>
                </c:pt>
                <c:pt idx="286">
                  <c:v>2.0437611920274401E-4</c:v>
                </c:pt>
                <c:pt idx="287">
                  <c:v>2.0670610831712935E-4</c:v>
                </c:pt>
                <c:pt idx="288">
                  <c:v>2.0905931548711377E-4</c:v>
                </c:pt>
                <c:pt idx="289">
                  <c:v>2.114359293036667E-4</c:v>
                </c:pt>
                <c:pt idx="290">
                  <c:v>2.1383613937331431E-4</c:v>
                </c:pt>
                <c:pt idx="291">
                  <c:v>2.1626013631748157E-4</c:v>
                </c:pt>
                <c:pt idx="292">
                  <c:v>2.1870811177174409E-4</c:v>
                </c:pt>
                <c:pt idx="293">
                  <c:v>2.2118025838499059E-4</c:v>
                </c:pt>
                <c:pt idx="294">
                  <c:v>2.2367676981849391E-4</c:v>
                </c:pt>
                <c:pt idx="295">
                  <c:v>2.2619784074488986E-4</c:v>
                </c:pt>
                <c:pt idx="296">
                  <c:v>2.2874366684706512E-4</c:v>
                </c:pt>
                <c:pt idx="297">
                  <c:v>2.313144448169481E-4</c:v>
                </c:pt>
                <c:pt idx="298">
                  <c:v>2.3391037235420629E-4</c:v>
                </c:pt>
                <c:pt idx="299">
                  <c:v>2.3653164816485046E-4</c:v>
                </c:pt>
                <c:pt idx="300">
                  <c:v>2.391784719597384E-4</c:v>
                </c:pt>
                <c:pt idx="301">
                  <c:v>2.4185104445298276E-4</c:v>
                </c:pt>
                <c:pt idx="302">
                  <c:v>2.4454956736026071E-4</c:v>
                </c:pt>
                <c:pt idx="303">
                  <c:v>2.4727424339702434E-4</c:v>
                </c:pt>
                <c:pt idx="304">
                  <c:v>2.5002527627660773E-4</c:v>
                </c:pt>
                <c:pt idx="305">
                  <c:v>2.5280287070823712E-4</c:v>
                </c:pt>
                <c:pt idx="306">
                  <c:v>2.5560723239493639E-4</c:v>
                </c:pt>
                <c:pt idx="307">
                  <c:v>2.5843856803132819E-4</c:v>
                </c:pt>
                <c:pt idx="308">
                  <c:v>2.6129708530133383E-4</c:v>
                </c:pt>
                <c:pt idx="309">
                  <c:v>2.6418299287576453E-4</c:v>
                </c:pt>
                <c:pt idx="310">
                  <c:v>2.6709650040981063E-4</c:v>
                </c:pt>
                <c:pt idx="311">
                  <c:v>2.7003781854042098E-4</c:v>
                </c:pt>
                <c:pt idx="312">
                  <c:v>2.7300715888357499E-4</c:v>
                </c:pt>
                <c:pt idx="313">
                  <c:v>2.7600473403144646E-4</c:v>
                </c:pt>
                <c:pt idx="314">
                  <c:v>2.7903075754945734E-4</c:v>
                </c:pt>
                <c:pt idx="315">
                  <c:v>2.8208544397322077E-4</c:v>
                </c:pt>
                <c:pt idx="316">
                  <c:v>2.8516900880537239E-4</c:v>
                </c:pt>
                <c:pt idx="317">
                  <c:v>2.8828166851229092E-4</c:v>
                </c:pt>
                <c:pt idx="318">
                  <c:v>2.9142364052070117E-4</c:v>
                </c:pt>
                <c:pt idx="319">
                  <c:v>2.9459514321416761E-4</c:v>
                </c:pt>
                <c:pt idx="320">
                  <c:v>2.9779639592946908E-4</c:v>
                </c:pt>
                <c:pt idx="321">
                  <c:v>3.010276189528596E-4</c:v>
                </c:pt>
                <c:pt idx="322">
                  <c:v>3.0428903351621103E-4</c:v>
                </c:pt>
                <c:pt idx="324">
                  <c:v>3.0758086179303765E-4</c:v>
                </c:pt>
                <c:pt idx="325">
                  <c:v>3.1090332689440381E-4</c:v>
                </c:pt>
                <c:pt idx="326">
                  <c:v>3.1425665286470734E-4</c:v>
                </c:pt>
                <c:pt idx="327">
                  <c:v>3.1764106467734808E-4</c:v>
                </c:pt>
                <c:pt idx="328">
                  <c:v>3.2105678823027186E-4</c:v>
                </c:pt>
                <c:pt idx="329">
                  <c:v>3.2450405034139109E-4</c:v>
                </c:pt>
                <c:pt idx="330">
                  <c:v>3.2798307874388392E-4</c:v>
                </c:pt>
                <c:pt idx="331">
                  <c:v>3.3149410208136994E-4</c:v>
                </c:pt>
                <c:pt idx="332">
                  <c:v>3.3503734990295714E-4</c:v>
                </c:pt>
                <c:pt idx="333">
                  <c:v>3.3861305265816844E-4</c:v>
                </c:pt>
                <c:pt idx="334">
                  <c:v>3.4222144169173682E-4</c:v>
                </c:pt>
                <c:pt idx="335">
                  <c:v>3.458627492382751E-4</c:v>
                </c:pt>
                <c:pt idx="336">
                  <c:v>3.4953720841681855E-4</c:v>
                </c:pt>
                <c:pt idx="337">
                  <c:v>3.5324505322523186E-4</c:v>
                </c:pt>
                <c:pt idx="338">
                  <c:v>3.569865185344973E-4</c:v>
                </c:pt>
                <c:pt idx="339">
                  <c:v>3.607618400828598E-4</c:v>
                </c:pt>
                <c:pt idx="340">
                  <c:v>3.6457125446984944E-4</c:v>
                </c:pt>
                <c:pt idx="341">
                  <c:v>3.6841499915016567E-4</c:v>
                </c:pt>
                <c:pt idx="342">
                  <c:v>3.7229331242743201E-4</c:v>
                </c:pt>
                <c:pt idx="343">
                  <c:v>3.7620643344781233E-4</c:v>
                </c:pt>
                <c:pt idx="344">
                  <c:v>3.8015460219349809E-4</c:v>
                </c:pt>
                <c:pt idx="345">
                  <c:v>3.8413805947605322E-4</c:v>
                </c:pt>
                <c:pt idx="346">
                  <c:v>3.8815704692962894E-4</c:v>
                </c:pt>
                <c:pt idx="347">
                  <c:v>3.9221180700403473E-4</c:v>
                </c:pt>
                <c:pt idx="348">
                  <c:v>3.9630258295767417E-4</c:v>
                </c:pt>
                <c:pt idx="349">
                  <c:v>4.0042961885034645E-4</c:v>
                </c:pt>
                <c:pt idx="350">
                  <c:v>4.0459315953589911E-4</c:v>
                </c:pt>
                <c:pt idx="351">
                  <c:v>4.0879345065474785E-4</c:v>
                </c:pt>
                <c:pt idx="352">
                  <c:v>4.1303073862625141E-4</c:v>
                </c:pt>
                <c:pt idx="353">
                  <c:v>4.1730527064094718E-4</c:v>
                </c:pt>
                <c:pt idx="354">
                  <c:v>4.2161729465264007E-4</c:v>
                </c:pt>
                <c:pt idx="355">
                  <c:v>4.2596705937035371E-4</c:v>
                </c:pt>
                <c:pt idx="356">
                  <c:v>4.3035481425013382E-4</c:v>
                </c:pt>
                <c:pt idx="357">
                  <c:v>4.3478080948670852E-4</c:v>
                </c:pt>
                <c:pt idx="358">
                  <c:v>4.3924529600500019E-4</c:v>
                </c:pt>
                <c:pt idx="359">
                  <c:v>4.4374852545149671E-4</c:v>
                </c:pt>
                <c:pt idx="360">
                  <c:v>4.4829075018547115E-4</c:v>
                </c:pt>
                <c:pt idx="361">
                  <c:v>4.5287222327005674E-4</c:v>
                </c:pt>
                <c:pt idx="362">
                  <c:v>4.5749319846317206E-4</c:v>
                </c:pt>
                <c:pt idx="363">
                  <c:v>4.6215393020829991E-4</c:v>
                </c:pt>
                <c:pt idx="364">
                  <c:v>4.6685467362511462E-4</c:v>
                </c:pt>
                <c:pt idx="365">
                  <c:v>4.7159568449995878E-4</c:v>
                </c:pt>
                <c:pt idx="366">
                  <c:v>4.7637721927617317E-4</c:v>
                </c:pt>
                <c:pt idx="367">
                  <c:v>4.8119953504427399E-4</c:v>
                </c:pt>
                <c:pt idx="368">
                  <c:v>4.8606288953197444E-4</c:v>
                </c:pt>
                <c:pt idx="369">
                  <c:v>4.9096754109405924E-4</c:v>
                </c:pt>
                <c:pt idx="370">
                  <c:v>4.959137487021045E-4</c:v>
                </c:pt>
                <c:pt idx="371">
                  <c:v>5.0090177193404348E-4</c:v>
                </c:pt>
                <c:pt idx="372">
                  <c:v>5.0593187096357886E-4</c:v>
                </c:pt>
                <c:pt idx="373">
                  <c:v>5.1100430654944101E-4</c:v>
                </c:pt>
                <c:pt idx="374">
                  <c:v>5.1611934002449098E-4</c:v>
                </c:pt>
                <c:pt idx="375">
                  <c:v>5.2127723328466589E-4</c:v>
                </c:pt>
                <c:pt idx="376">
                  <c:v>5.2647824877777316E-4</c:v>
                </c:pt>
                <c:pt idx="377">
                  <c:v>5.317226494921237E-4</c:v>
                </c:pt>
                <c:pt idx="378">
                  <c:v>5.3701069894501112E-4</c:v>
                </c:pt>
                <c:pt idx="379">
                  <c:v>5.4234266117103038E-4</c:v>
                </c:pt>
                <c:pt idx="380">
                  <c:v>5.4771880071024192E-4</c:v>
                </c:pt>
                <c:pt idx="381">
                  <c:v>5.5313938259617557E-4</c:v>
                </c:pt>
                <c:pt idx="382">
                  <c:v>5.5860467234367626E-4</c:v>
                </c:pt>
                <c:pt idx="383">
                  <c:v>5.6411493593659168E-4</c:v>
                </c:pt>
                <c:pt idx="384">
                  <c:v>5.6967043981529767E-4</c:v>
                </c:pt>
                <c:pt idx="385">
                  <c:v>5.7527145086406822E-4</c:v>
                </c:pt>
                <c:pt idx="386">
                  <c:v>5.8091823639827859E-4</c:v>
                </c:pt>
                <c:pt idx="387">
                  <c:v>5.8661106415145684E-4</c:v>
                </c:pt>
                <c:pt idx="388">
                  <c:v>5.923502022621666E-4</c:v>
                </c:pt>
                <c:pt idx="389">
                  <c:v>5.9813591926073271E-4</c:v>
                </c:pt>
                <c:pt idx="390">
                  <c:v>6.0396848405580279E-4</c:v>
                </c:pt>
                <c:pt idx="391">
                  <c:v>6.0984816592075095E-4</c:v>
                </c:pt>
                <c:pt idx="392">
                  <c:v>6.1577523447991535E-4</c:v>
                </c:pt>
                <c:pt idx="393">
                  <c:v>6.2174995969467605E-4</c:v>
                </c:pt>
                <c:pt idx="394">
                  <c:v>6.2777261184936931E-4</c:v>
                </c:pt>
                <c:pt idx="395">
                  <c:v>6.338434615370392E-4</c:v>
                </c:pt>
                <c:pt idx="396">
                  <c:v>6.3996277964502822E-4</c:v>
                </c:pt>
                <c:pt idx="397">
                  <c:v>6.4613083734039707E-4</c:v>
                </c:pt>
                <c:pt idx="398">
                  <c:v>6.5234790605519719E-4</c:v>
                </c:pt>
                <c:pt idx="399">
                  <c:v>6.5861425747155988E-4</c:v>
                </c:pt>
                <c:pt idx="400">
                  <c:v>6.6493016350663628E-4</c:v>
                </c:pt>
                <c:pt idx="401">
                  <c:v>6.7129589629737055E-4</c:v>
                </c:pt>
                <c:pt idx="402">
                  <c:v>6.7771172818510206E-4</c:v>
                </c:pt>
                <c:pt idx="403">
                  <c:v>6.8417793170001467E-4</c:v>
                </c:pt>
                <c:pt idx="404">
                  <c:v>6.9069477954541449E-4</c:v>
                </c:pt>
                <c:pt idx="405">
                  <c:v>6.9726254458184482E-4</c:v>
                </c:pt>
                <c:pt idx="406">
                  <c:v>7.0388149981104005E-4</c:v>
                </c:pt>
                <c:pt idx="407">
                  <c:v>7.1055191835971273E-4</c:v>
                </c:pt>
                <c:pt idx="408">
                  <c:v>7.1727407346317332E-4</c:v>
                </c:pt>
                <c:pt idx="409">
                  <c:v>7.2404823844879806E-4</c:v>
                </c:pt>
                <c:pt idx="410">
                  <c:v>7.3087468671931689E-4</c:v>
                </c:pt>
                <c:pt idx="411">
                  <c:v>7.3775369173594767E-4</c:v>
                </c:pt>
                <c:pt idx="412">
                  <c:v>7.4468552700136727E-4</c:v>
                </c:pt>
                <c:pt idx="413">
                  <c:v>7.5167046604250783E-4</c:v>
                </c:pt>
                <c:pt idx="414">
                  <c:v>7.5870878239320434E-4</c:v>
                </c:pt>
                <c:pt idx="415">
                  <c:v>7.6580074957666904E-4</c:v>
                </c:pt>
                <c:pt idx="416">
                  <c:v>7.7294664108780323E-4</c:v>
                </c:pt>
                <c:pt idx="417">
                  <c:v>7.8014673037535049E-4</c:v>
                </c:pt>
                <c:pt idx="418">
                  <c:v>7.8740129082388068E-4</c:v>
                </c:pt>
                <c:pt idx="419">
                  <c:v>7.9471059573561677E-4</c:v>
                </c:pt>
                <c:pt idx="420">
                  <c:v>8.0207491831209646E-4</c:v>
                </c:pt>
                <c:pt idx="421">
                  <c:v>8.0949453163566996E-4</c:v>
                </c:pt>
                <c:pt idx="422">
                  <c:v>8.1696970865084099E-4</c:v>
                </c:pt>
                <c:pt idx="423">
                  <c:v>8.2450072214544103E-4</c:v>
                </c:pt>
                <c:pt idx="424">
                  <c:v>8.3208784473163969E-4</c:v>
                </c:pt>
                <c:pt idx="425">
                  <c:v>8.3973134882680503E-4</c:v>
                </c:pt>
                <c:pt idx="426">
                  <c:v>8.474315066341945E-4</c:v>
                </c:pt>
                <c:pt idx="427">
                  <c:v>8.5518859012348447E-4</c:v>
                </c:pt>
                <c:pt idx="428">
                  <c:v>8.6300287101114535E-4</c:v>
                </c:pt>
                <c:pt idx="429">
                  <c:v>8.7087462074065397E-4</c:v>
                </c:pt>
                <c:pt idx="430">
                  <c:v>8.7880411046254824E-4</c:v>
                </c:pt>
                <c:pt idx="431">
                  <c:v>8.8679161101432036E-4</c:v>
                </c:pt>
                <c:pt idx="432">
                  <c:v>8.9483739290016108E-4</c:v>
                </c:pt>
                <c:pt idx="433">
                  <c:v>9.029417262705296E-4</c:v>
                </c:pt>
                <c:pt idx="434">
                  <c:v>9.1110488090158565E-4</c:v>
                </c:pt>
                <c:pt idx="435">
                  <c:v>9.1932712617444866E-4</c:v>
                </c:pt>
                <c:pt idx="436">
                  <c:v>9.2760873105431399E-4</c:v>
                </c:pt>
                <c:pt idx="437">
                  <c:v>9.3594996406940649E-4</c:v>
                </c:pt>
                <c:pt idx="438">
                  <c:v>9.4435109328978081E-4</c:v>
                </c:pt>
                <c:pt idx="439">
                  <c:v>9.5281238630596642E-4</c:v>
                </c:pt>
                <c:pt idx="440">
                  <c:v>9.6133411020746619E-4</c:v>
                </c:pt>
                <c:pt idx="441">
                  <c:v>9.6991653156109096E-4</c:v>
                </c:pt>
                <c:pt idx="442">
                  <c:v>9.7855991638915265E-4</c:v>
                </c:pt>
                <c:pt idx="443">
                  <c:v>9.8726453014750387E-4</c:v>
                </c:pt>
                <c:pt idx="444">
                  <c:v>9.9603063770341803E-4</c:v>
                </c:pt>
                <c:pt idx="445">
                  <c:v>1.004858503313335E-3</c:v>
                </c:pt>
                <c:pt idx="446">
                  <c:v>1.0137483906004444E-3</c:v>
                </c:pt>
                <c:pt idx="447">
                  <c:v>1.0227005625321312E-3</c:v>
                </c:pt>
                <c:pt idx="448">
                  <c:v>1.0317152813972674E-3</c:v>
                </c:pt>
                <c:pt idx="449">
                  <c:v>1.0407928087833602E-3</c:v>
                </c:pt>
                <c:pt idx="450">
                  <c:v>1.0499334055535567E-3</c:v>
                </c:pt>
                <c:pt idx="451">
                  <c:v>1.0591373318234987E-3</c:v>
                </c:pt>
                <c:pt idx="452">
                  <c:v>1.0684048469380397E-3</c:v>
                </c:pt>
                <c:pt idx="453">
                  <c:v>1.0777362094478199E-3</c:v>
                </c:pt>
                <c:pt idx="454">
                  <c:v>1.0871316770856927E-3</c:v>
                </c:pt>
                <c:pt idx="455">
                  <c:v>1.0965915067430187E-3</c:v>
                </c:pt>
                <c:pt idx="456">
                  <c:v>1.1061159544458175E-3</c:v>
                </c:pt>
                <c:pt idx="457">
                  <c:v>1.1157052753307775E-3</c:v>
                </c:pt>
                <c:pt idx="458">
                  <c:v>1.1253597236211385E-3</c:v>
                </c:pt>
                <c:pt idx="459">
                  <c:v>1.1350795526024267E-3</c:v>
                </c:pt>
                <c:pt idx="460">
                  <c:v>1.1448650145980655E-3</c:v>
                </c:pt>
                <c:pt idx="461">
                  <c:v>1.1547163609448429E-3</c:v>
                </c:pt>
                <c:pt idx="462">
                  <c:v>1.1646338419682499E-3</c:v>
                </c:pt>
                <c:pt idx="463">
                  <c:v>1.174617706957697E-3</c:v>
                </c:pt>
                <c:pt idx="464">
                  <c:v>1.1846682041415848E-3</c:v>
                </c:pt>
                <c:pt idx="465">
                  <c:v>1.1947855806622614E-3</c:v>
                </c:pt>
                <c:pt idx="466">
                  <c:v>1.2049700825508369E-3</c:v>
                </c:pt>
                <c:pt idx="467">
                  <c:v>1.2152219547018881E-3</c:v>
                </c:pt>
                <c:pt idx="468">
                  <c:v>1.2255414408480231E-3</c:v>
                </c:pt>
                <c:pt idx="469">
                  <c:v>1.2359287835343382E-3</c:v>
                </c:pt>
                <c:pt idx="470">
                  <c:v>1.246384224092741E-3</c:v>
                </c:pt>
                <c:pt idx="471">
                  <c:v>1.2569080026161583E-3</c:v>
                </c:pt>
                <c:pt idx="472">
                  <c:v>1.2675003579326234E-3</c:v>
                </c:pt>
                <c:pt idx="473">
                  <c:v>1.2781615275792462E-3</c:v>
                </c:pt>
                <c:pt idx="474">
                  <c:v>1.2888917477760714E-3</c:v>
                </c:pt>
                <c:pt idx="475">
                  <c:v>1.2996912533998141E-3</c:v>
                </c:pt>
                <c:pt idx="476">
                  <c:v>1.3105602779574968E-3</c:v>
                </c:pt>
                <c:pt idx="477">
                  <c:v>1.3214990535599534E-3</c:v>
                </c:pt>
                <c:pt idx="478">
                  <c:v>1.3325078108952465E-3</c:v>
                </c:pt>
                <c:pt idx="479">
                  <c:v>1.3435867792019598E-3</c:v>
                </c:pt>
                <c:pt idx="480">
                  <c:v>1.3547361862423957E-3</c:v>
                </c:pt>
                <c:pt idx="481">
                  <c:v>1.3659562582756656E-3</c:v>
                </c:pt>
                <c:pt idx="482">
                  <c:v>1.3772472200306691E-3</c:v>
                </c:pt>
                <c:pt idx="483">
                  <c:v>1.3886092946789851E-3</c:v>
                </c:pt>
                <c:pt idx="484">
                  <c:v>1.4000427038076495E-3</c:v>
                </c:pt>
                <c:pt idx="485">
                  <c:v>1.411547667391852E-3</c:v>
                </c:pt>
                <c:pt idx="486">
                  <c:v>1.423124403767527E-3</c:v>
                </c:pt>
                <c:pt idx="487">
                  <c:v>1.4347731296038462E-3</c:v>
                </c:pt>
                <c:pt idx="488">
                  <c:v>1.4464940598756307E-3</c:v>
                </c:pt>
                <c:pt idx="489">
                  <c:v>1.4582874078356673E-3</c:v>
                </c:pt>
                <c:pt idx="490">
                  <c:v>1.4701533849869326E-3</c:v>
                </c:pt>
                <c:pt idx="491">
                  <c:v>1.4820922010547449E-3</c:v>
                </c:pt>
                <c:pt idx="492">
                  <c:v>1.4941040639588131E-3</c:v>
                </c:pt>
                <c:pt idx="493">
                  <c:v>1.5061891797852206E-3</c:v>
                </c:pt>
                <c:pt idx="494">
                  <c:v>1.5183477527583162E-3</c:v>
                </c:pt>
                <c:pt idx="495">
                  <c:v>1.5305799852125331E-3</c:v>
                </c:pt>
                <c:pt idx="496">
                  <c:v>1.5428860775641379E-3</c:v>
                </c:pt>
                <c:pt idx="497">
                  <c:v>1.5552662282828913E-3</c:v>
                </c:pt>
                <c:pt idx="498">
                  <c:v>1.5677206338636489E-3</c:v>
                </c:pt>
                <c:pt idx="499">
                  <c:v>1.5802494887978871E-3</c:v>
                </c:pt>
                <c:pt idx="500">
                  <c:v>1.5928529855451655E-3</c:v>
                </c:pt>
                <c:pt idx="501">
                  <c:v>1.6055313145045198E-3</c:v>
                </c:pt>
                <c:pt idx="502">
                  <c:v>1.6182846639857954E-3</c:v>
                </c:pt>
                <c:pt idx="503">
                  <c:v>1.6311132201809197E-3</c:v>
                </c:pt>
                <c:pt idx="504">
                  <c:v>1.6440171671351102E-3</c:v>
                </c:pt>
                <c:pt idx="505">
                  <c:v>1.6569966867180392E-3</c:v>
                </c:pt>
                <c:pt idx="506">
                  <c:v>1.6700519585949314E-3</c:v>
                </c:pt>
                <c:pt idx="507">
                  <c:v>1.6831831601976208E-3</c:v>
                </c:pt>
                <c:pt idx="508">
                  <c:v>1.6963904666955504E-3</c:v>
                </c:pt>
                <c:pt idx="509">
                  <c:v>1.7096740509667298E-3</c:v>
                </c:pt>
                <c:pt idx="510">
                  <c:v>1.7230340835686481E-3</c:v>
                </c:pt>
                <c:pt idx="511">
                  <c:v>1.736470732709145E-3</c:v>
                </c:pt>
                <c:pt idx="512">
                  <c:v>1.7499841642172455E-3</c:v>
                </c:pt>
                <c:pt idx="513">
                  <c:v>1.7635745415139491E-3</c:v>
                </c:pt>
                <c:pt idx="514">
                  <c:v>1.7772420255829963E-3</c:v>
                </c:pt>
                <c:pt idx="515">
                  <c:v>1.7909867749415936E-3</c:v>
                </c:pt>
                <c:pt idx="516">
                  <c:v>1.8048089456111176E-3</c:v>
                </c:pt>
                <c:pt idx="517">
                  <c:v>1.8187086910877929E-3</c:v>
                </c:pt>
                <c:pt idx="518">
                  <c:v>1.8326861623133293E-3</c:v>
                </c:pt>
                <c:pt idx="519">
                  <c:v>1.846741507645565E-3</c:v>
                </c:pt>
                <c:pt idx="520">
                  <c:v>1.8608748728290714E-3</c:v>
                </c:pt>
                <c:pt idx="521">
                  <c:v>1.8750864009657445E-3</c:v>
                </c:pt>
                <c:pt idx="522">
                  <c:v>1.8893762324853954E-3</c:v>
                </c:pt>
                <c:pt idx="523">
                  <c:v>1.9037445051163164E-3</c:v>
                </c:pt>
                <c:pt idx="524">
                  <c:v>1.9181913538558457E-3</c:v>
                </c:pt>
                <c:pt idx="525">
                  <c:v>1.9327169109409274E-3</c:v>
                </c:pt>
                <c:pt idx="526">
                  <c:v>1.9473213058186665E-3</c:v>
                </c:pt>
                <c:pt idx="527">
                  <c:v>1.9620046651168911E-3</c:v>
                </c:pt>
                <c:pt idx="528">
                  <c:v>1.9767671126147148E-3</c:v>
                </c:pt>
                <c:pt idx="529">
                  <c:v>1.9916087692130962E-3</c:v>
                </c:pt>
                <c:pt idx="530">
                  <c:v>2.0065297529054285E-3</c:v>
                </c:pt>
                <c:pt idx="531">
                  <c:v>2.0215301787481228E-3</c:v>
                </c:pt>
                <c:pt idx="532">
                  <c:v>2.0366101588312107E-3</c:v>
                </c:pt>
                <c:pt idx="533">
                  <c:v>2.0517698022489805E-3</c:v>
                </c:pt>
                <c:pt idx="534">
                  <c:v>2.0670092150706061E-3</c:v>
                </c:pt>
                <c:pt idx="535">
                  <c:v>2.0823285003108267E-3</c:v>
                </c:pt>
                <c:pt idx="536">
                  <c:v>2.0977277579006391E-3</c:v>
                </c:pt>
                <c:pt idx="537">
                  <c:v>2.1132070846580225E-3</c:v>
                </c:pt>
                <c:pt idx="538">
                  <c:v>2.1287665742587059E-3</c:v>
                </c:pt>
                <c:pt idx="539">
                  <c:v>2.1444063172069532E-3</c:v>
                </c:pt>
                <c:pt idx="540">
                  <c:v>2.1601264008064029E-3</c:v>
                </c:pt>
                <c:pt idx="541">
                  <c:v>2.175926909130951E-3</c:v>
                </c:pt>
                <c:pt idx="542">
                  <c:v>2.1918079229956634E-3</c:v>
                </c:pt>
                <c:pt idx="543">
                  <c:v>2.2077695199277624E-3</c:v>
                </c:pt>
                <c:pt idx="544">
                  <c:v>2.2238117741376355E-3</c:v>
                </c:pt>
                <c:pt idx="545">
                  <c:v>2.2399347564899235E-3</c:v>
                </c:pt>
                <c:pt idx="546">
                  <c:v>2.2561385344746572E-3</c:v>
                </c:pt>
                <c:pt idx="547">
                  <c:v>2.2724231721784538E-3</c:v>
                </c:pt>
                <c:pt idx="548">
                  <c:v>2.2887887302557781E-3</c:v>
                </c:pt>
                <c:pt idx="549">
                  <c:v>2.3052352659002837E-3</c:v>
                </c:pt>
                <c:pt idx="550">
                  <c:v>2.3217628328162038E-3</c:v>
                </c:pt>
                <c:pt idx="551">
                  <c:v>2.3383714811898325E-3</c:v>
                </c:pt>
                <c:pt idx="552">
                  <c:v>2.3550612576610811E-3</c:v>
                </c:pt>
                <c:pt idx="553">
                  <c:v>2.371832205295112E-3</c:v>
                </c:pt>
                <c:pt idx="554">
                  <c:v>2.3886843635540613E-3</c:v>
                </c:pt>
                <c:pt idx="555">
                  <c:v>2.4056177682688427E-3</c:v>
                </c:pt>
                <c:pt idx="556">
                  <c:v>2.4226324516110447E-3</c:v>
                </c:pt>
                <c:pt idx="557">
                  <c:v>2.4397284420649311E-3</c:v>
                </c:pt>
                <c:pt idx="558">
                  <c:v>2.456905764399523E-3</c:v>
                </c:pt>
                <c:pt idx="559">
                  <c:v>2.4741644396407969E-3</c:v>
                </c:pt>
                <c:pt idx="560">
                  <c:v>2.4915044850439801E-3</c:v>
                </c:pt>
                <c:pt idx="561">
                  <c:v>2.5089259140659479E-3</c:v>
                </c:pt>
                <c:pt idx="562">
                  <c:v>2.5264287363377484E-3</c:v>
                </c:pt>
                <c:pt idx="563">
                  <c:v>2.5440129576372247E-3</c:v>
                </c:pt>
                <c:pt idx="564">
                  <c:v>2.5616785798617736E-3</c:v>
                </c:pt>
                <c:pt idx="565">
                  <c:v>2.5794256010012017E-3</c:v>
                </c:pt>
                <c:pt idx="566">
                  <c:v>2.5972540151107332E-3</c:v>
                </c:pt>
                <c:pt idx="567">
                  <c:v>2.6151638122841221E-3</c:v>
                </c:pt>
                <c:pt idx="568">
                  <c:v>2.6331549786269182E-3</c:v>
                </c:pt>
                <c:pt idx="569">
                  <c:v>2.6512274962298514E-3</c:v>
                </c:pt>
                <c:pt idx="570">
                  <c:v>2.6693813431423645E-3</c:v>
                </c:pt>
                <c:pt idx="571">
                  <c:v>2.687616493346286E-3</c:v>
                </c:pt>
                <c:pt idx="572">
                  <c:v>2.7059329167296443E-3</c:v>
                </c:pt>
                <c:pt idx="573">
                  <c:v>2.7243305790606437E-3</c:v>
                </c:pt>
                <c:pt idx="574">
                  <c:v>2.7428094419617785E-3</c:v>
                </c:pt>
                <c:pt idx="575">
                  <c:v>2.761369462884117E-3</c:v>
                </c:pt>
                <c:pt idx="576">
                  <c:v>2.7800105950817346E-3</c:v>
                </c:pt>
                <c:pt idx="577">
                  <c:v>2.7987327875863186E-3</c:v>
                </c:pt>
                <c:pt idx="578">
                  <c:v>2.8175359851819333E-3</c:v>
                </c:pt>
                <c:pt idx="579">
                  <c:v>2.8364201283799652E-3</c:v>
                </c:pt>
                <c:pt idx="580">
                  <c:v>2.8553851533942363E-3</c:v>
                </c:pt>
                <c:pt idx="581">
                  <c:v>2.8744309921162939E-3</c:v>
                </c:pt>
                <c:pt idx="582">
                  <c:v>2.8935575720908844E-3</c:v>
                </c:pt>
                <c:pt idx="583">
                  <c:v>2.9127648164916117E-3</c:v>
                </c:pt>
                <c:pt idx="584">
                  <c:v>2.9320526440967882E-3</c:v>
                </c:pt>
                <c:pt idx="585">
                  <c:v>2.9514209692654771E-3</c:v>
                </c:pt>
                <c:pt idx="586">
                  <c:v>2.9708697019137169E-3</c:v>
                </c:pt>
                <c:pt idx="587">
                  <c:v>2.9903987474909645E-3</c:v>
                </c:pt>
                <c:pt idx="588">
                  <c:v>3.0100080069567371E-3</c:v>
                </c:pt>
                <c:pt idx="589">
                  <c:v>3.0296973767574443E-3</c:v>
                </c:pt>
                <c:pt idx="590">
                  <c:v>3.0494667488034605E-3</c:v>
                </c:pt>
                <c:pt idx="591">
                  <c:v>3.0693160104463759E-3</c:v>
                </c:pt>
                <c:pt idx="592">
                  <c:v>3.0892450444564949E-3</c:v>
                </c:pt>
                <c:pt idx="593">
                  <c:v>3.1092537290005394E-3</c:v>
                </c:pt>
                <c:pt idx="594">
                  <c:v>3.1293419376195765E-3</c:v>
                </c:pt>
                <c:pt idx="595">
                  <c:v>3.1495095392071837E-3</c:v>
                </c:pt>
                <c:pt idx="596">
                  <c:v>3.1697563979878464E-3</c:v>
                </c:pt>
                <c:pt idx="597">
                  <c:v>3.1900823734955647E-3</c:v>
                </c:pt>
                <c:pt idx="598">
                  <c:v>3.2104873205527395E-3</c:v>
                </c:pt>
                <c:pt idx="599">
                  <c:v>3.2309710892492699E-3</c:v>
                </c:pt>
                <c:pt idx="600">
                  <c:v>3.2515335249219068E-3</c:v>
                </c:pt>
                <c:pt idx="601">
                  <c:v>3.2721744681338703E-3</c:v>
                </c:pt>
                <c:pt idx="602">
                  <c:v>3.292893754654685E-3</c:v>
                </c:pt>
                <c:pt idx="603">
                  <c:v>3.3136912154403098E-3</c:v>
                </c:pt>
                <c:pt idx="604">
                  <c:v>3.3345666766135059E-3</c:v>
                </c:pt>
                <c:pt idx="605">
                  <c:v>3.35551995944447E-3</c:v>
                </c:pt>
                <c:pt idx="606">
                  <c:v>3.376550880331754E-3</c:v>
                </c:pt>
                <c:pt idx="607">
                  <c:v>3.3976592507834235E-3</c:v>
                </c:pt>
                <c:pt idx="608">
                  <c:v>3.4188448773985118E-3</c:v>
                </c:pt>
                <c:pt idx="609">
                  <c:v>3.4401075618487559E-3</c:v>
                </c:pt>
                <c:pt idx="610">
                  <c:v>3.4614471008605971E-3</c:v>
                </c:pt>
                <c:pt idx="611">
                  <c:v>3.4828632861974816E-3</c:v>
                </c:pt>
                <c:pt idx="612">
                  <c:v>3.5043559046424345E-3</c:v>
                </c:pt>
                <c:pt idx="613">
                  <c:v>3.5259247379809404E-3</c:v>
                </c:pt>
                <c:pt idx="614">
                  <c:v>3.5475695629841077E-3</c:v>
                </c:pt>
                <c:pt idx="615">
                  <c:v>3.5692901513921424E-3</c:v>
                </c:pt>
                <c:pt idx="616">
                  <c:v>3.5910862698981102E-3</c:v>
                </c:pt>
                <c:pt idx="617">
                  <c:v>3.6129576801320223E-3</c:v>
                </c:pt>
                <c:pt idx="618">
                  <c:v>3.6349041386452095E-3</c:v>
                </c:pt>
                <c:pt idx="619">
                  <c:v>3.6569253968950209E-3</c:v>
                </c:pt>
                <c:pt idx="620">
                  <c:v>3.6790212012298398E-3</c:v>
                </c:pt>
                <c:pt idx="621">
                  <c:v>3.7011912928744139E-3</c:v>
                </c:pt>
                <c:pt idx="622">
                  <c:v>3.7234354079155093E-3</c:v>
                </c:pt>
                <c:pt idx="623">
                  <c:v>3.7457532772878876E-3</c:v>
                </c:pt>
                <c:pt idx="624">
                  <c:v>3.768144626760611E-3</c:v>
                </c:pt>
                <c:pt idx="625">
                  <c:v>3.7906091769236935E-3</c:v>
                </c:pt>
                <c:pt idx="626">
                  <c:v>3.8131466431750669E-3</c:v>
                </c:pt>
                <c:pt idx="627">
                  <c:v>3.8357567357079022E-3</c:v>
                </c:pt>
                <c:pt idx="628">
                  <c:v>3.8584391594982657E-3</c:v>
                </c:pt>
                <c:pt idx="629">
                  <c:v>3.8811936142931153E-3</c:v>
                </c:pt>
                <c:pt idx="630">
                  <c:v>3.9040197945986593E-3</c:v>
                </c:pt>
                <c:pt idx="631">
                  <c:v>3.9269173896690586E-3</c:v>
                </c:pt>
                <c:pt idx="632">
                  <c:v>3.9498860834954793E-3</c:v>
                </c:pt>
                <c:pt idx="633">
                  <c:v>3.9729255547955138E-3</c:v>
                </c:pt>
                <c:pt idx="634">
                  <c:v>3.9960354770029521E-3</c:v>
                </c:pt>
                <c:pt idx="635">
                  <c:v>4.0192155182579223E-3</c:v>
                </c:pt>
                <c:pt idx="636">
                  <c:v>4.0424653413974115E-3</c:v>
                </c:pt>
                <c:pt idx="637">
                  <c:v>4.0657846039461243E-3</c:v>
                </c:pt>
                <c:pt idx="638">
                  <c:v>4.0891729581077523E-3</c:v>
                </c:pt>
                <c:pt idx="639">
                  <c:v>4.1126300507565959E-3</c:v>
                </c:pt>
                <c:pt idx="640">
                  <c:v>4.1361555234295643E-3</c:v>
                </c:pt>
                <c:pt idx="641">
                  <c:v>4.1597490123185784E-3</c:v>
                </c:pt>
                <c:pt idx="642">
                  <c:v>4.1834101482633359E-3</c:v>
                </c:pt>
                <c:pt idx="643">
                  <c:v>4.2071385567444856E-3</c:v>
                </c:pt>
                <c:pt idx="644">
                  <c:v>4.230933857877167E-3</c:v>
                </c:pt>
                <c:pt idx="645">
                  <c:v>4.2547956664049733E-3</c:v>
                </c:pt>
                <c:pt idx="646">
                  <c:v>4.2787235916942829E-3</c:v>
                </c:pt>
                <c:pt idx="647">
                  <c:v>4.3027172377290111E-3</c:v>
                </c:pt>
                <c:pt idx="648">
                  <c:v>4.3267762031057597E-3</c:v>
                </c:pt>
                <c:pt idx="649">
                  <c:v>4.3509000810293625E-3</c:v>
                </c:pt>
                <c:pt idx="650">
                  <c:v>4.3750884593088419E-3</c:v>
                </c:pt>
                <c:pt idx="651">
                  <c:v>4.3993409203537844E-3</c:v>
                </c:pt>
                <c:pt idx="652">
                  <c:v>4.4236570411711187E-3</c:v>
                </c:pt>
                <c:pt idx="653">
                  <c:v>4.4480363933623243E-3</c:v>
                </c:pt>
                <c:pt idx="654">
                  <c:v>4.4724785431210241E-3</c:v>
                </c:pt>
                <c:pt idx="655">
                  <c:v>4.4969830512310459E-3</c:v>
                </c:pt>
                <c:pt idx="656">
                  <c:v>4.5215494730648674E-3</c:v>
                </c:pt>
                <c:pt idx="657">
                  <c:v>4.5461773585825033E-3</c:v>
                </c:pt>
                <c:pt idx="658">
                  <c:v>4.5708662523308279E-3</c:v>
                </c:pt>
                <c:pt idx="659">
                  <c:v>4.5956156934433062E-3</c:v>
                </c:pt>
                <c:pt idx="660">
                  <c:v>4.6204252156401759E-3</c:v>
                </c:pt>
                <c:pt idx="661">
                  <c:v>4.645294347229067E-3</c:v>
                </c:pt>
                <c:pt idx="662">
                  <c:v>4.6702226111060337E-3</c:v>
                </c:pt>
                <c:pt idx="663">
                  <c:v>4.6952095247570595E-3</c:v>
                </c:pt>
                <c:pt idx="664">
                  <c:v>4.7202546002599885E-3</c:v>
                </c:pt>
                <c:pt idx="665">
                  <c:v>4.7453573442868833E-3</c:v>
                </c:pt>
                <c:pt idx="666">
                  <c:v>4.7705172581068694E-3</c:v>
                </c:pt>
                <c:pt idx="667">
                  <c:v>4.7957338375893858E-3</c:v>
                </c:pt>
                <c:pt idx="668">
                  <c:v>4.8210065732079118E-3</c:v>
                </c:pt>
                <c:pt idx="669">
                  <c:v>4.8463349500441578E-3</c:v>
                </c:pt>
                <c:pt idx="670">
                  <c:v>4.8717184477926568E-3</c:v>
                </c:pt>
                <c:pt idx="671">
                  <c:v>4.8971565407658806E-3</c:v>
                </c:pt>
                <c:pt idx="672">
                  <c:v>4.9226486978997648E-3</c:v>
                </c:pt>
                <c:pt idx="673">
                  <c:v>4.9481943827597149E-3</c:v>
                </c:pt>
                <c:pt idx="674">
                  <c:v>4.9737930535470815E-3</c:v>
                </c:pt>
                <c:pt idx="675">
                  <c:v>4.9994441631060708E-3</c:v>
                </c:pt>
                <c:pt idx="676">
                  <c:v>5.0251471589311441E-3</c:v>
                </c:pt>
                <c:pt idx="677">
                  <c:v>5.0509014831748907E-3</c:v>
                </c:pt>
                <c:pt idx="678">
                  <c:v>5.0767065726563428E-3</c:v>
                </c:pt>
                <c:pt idx="679">
                  <c:v>5.102561858869788E-3</c:v>
                </c:pt>
                <c:pt idx="680">
                  <c:v>5.1284667679940346E-3</c:v>
                </c:pt>
                <c:pt idx="681">
                  <c:v>5.1544207209021555E-3</c:v>
                </c:pt>
                <c:pt idx="682">
                  <c:v>5.1804231331717202E-3</c:v>
                </c:pt>
                <c:pt idx="683">
                  <c:v>5.2064734150954846E-3</c:v>
                </c:pt>
                <c:pt idx="684">
                  <c:v>5.2325709716925647E-3</c:v>
                </c:pt>
                <c:pt idx="685">
                  <c:v>5.2587152027201095E-3</c:v>
                </c:pt>
                <c:pt idx="686">
                  <c:v>5.2849055026854067E-3</c:v>
                </c:pt>
                <c:pt idx="687">
                  <c:v>5.3111412608585267E-3</c:v>
                </c:pt>
                <c:pt idx="688">
                  <c:v>5.3374218612854121E-3</c:v>
                </c:pt>
                <c:pt idx="689">
                  <c:v>5.3637466828014542E-3</c:v>
                </c:pt>
                <c:pt idx="690">
                  <c:v>5.3901150990455868E-3</c:v>
                </c:pt>
                <c:pt idx="691">
                  <c:v>5.416526478474815E-3</c:v>
                </c:pt>
                <c:pt idx="692">
                  <c:v>5.4429801843792723E-3</c:v>
                </c:pt>
                <c:pt idx="693">
                  <c:v>5.4694755748977497E-3</c:v>
                </c:pt>
                <c:pt idx="694">
                  <c:v>5.4960120030337163E-3</c:v>
                </c:pt>
                <c:pt idx="695">
                  <c:v>5.5225888166718345E-3</c:v>
                </c:pt>
                <c:pt idx="696">
                  <c:v>5.5492053585949478E-3</c:v>
                </c:pt>
                <c:pt idx="697">
                  <c:v>5.5758609665015856E-3</c:v>
                </c:pt>
                <c:pt idx="698">
                  <c:v>5.6025549730239427E-3</c:v>
                </c:pt>
                <c:pt idx="699">
                  <c:v>5.6292867057463579E-3</c:v>
                </c:pt>
                <c:pt idx="700">
                  <c:v>5.6560554872242888E-3</c:v>
                </c:pt>
                <c:pt idx="701">
                  <c:v>5.6828606350037662E-3</c:v>
                </c:pt>
                <c:pt idx="702">
                  <c:v>5.7097014616413677E-3</c:v>
                </c:pt>
                <c:pt idx="703">
                  <c:v>5.7365772747246576E-3</c:v>
                </c:pt>
                <c:pt idx="704">
                  <c:v>5.7634873768931403E-3</c:v>
                </c:pt>
                <c:pt idx="705">
                  <c:v>5.7904310658597191E-3</c:v>
                </c:pt>
                <c:pt idx="706">
                  <c:v>5.817407634432616E-3</c:v>
                </c:pt>
                <c:pt idx="707">
                  <c:v>5.8444163705378225E-3</c:v>
                </c:pt>
                <c:pt idx="708">
                  <c:v>5.8714565572420222E-3</c:v>
                </c:pt>
                <c:pt idx="709">
                  <c:v>5.8985274727760342E-3</c:v>
                </c:pt>
                <c:pt idx="710">
                  <c:v>5.9256283905587204E-3</c:v>
                </c:pt>
                <c:pt idx="711">
                  <c:v>5.9527585792214267E-3</c:v>
                </c:pt>
                <c:pt idx="712">
                  <c:v>5.9799173026328888E-3</c:v>
                </c:pt>
                <c:pt idx="713">
                  <c:v>6.007103819924647E-3</c:v>
                </c:pt>
                <c:pt idx="714">
                  <c:v>6.0343173855169569E-3</c:v>
                </c:pt>
                <c:pt idx="715">
                  <c:v>6.0615572491452049E-3</c:v>
                </c:pt>
                <c:pt idx="716">
                  <c:v>6.0888226558868004E-3</c:v>
                </c:pt>
                <c:pt idx="717">
                  <c:v>6.1161128461885714E-3</c:v>
                </c:pt>
                <c:pt idx="718">
                  <c:v>6.1434270558946612E-3</c:v>
                </c:pt>
                <c:pt idx="719">
                  <c:v>6.1707645162749139E-3</c:v>
                </c:pt>
                <c:pt idx="720">
                  <c:v>6.1981244540537444E-3</c:v>
                </c:pt>
                <c:pt idx="721">
                  <c:v>6.2255060914395343E-3</c:v>
                </c:pt>
                <c:pt idx="722">
                  <c:v>6.2529086461544647E-3</c:v>
                </c:pt>
                <c:pt idx="723">
                  <c:v>6.2803313314649008E-3</c:v>
                </c:pt>
                <c:pt idx="724">
                  <c:v>6.3077733562122247E-3</c:v>
                </c:pt>
                <c:pt idx="725">
                  <c:v>6.3352339248441787E-3</c:v>
                </c:pt>
                <c:pt idx="726">
                  <c:v>6.3627122374466973E-3</c:v>
                </c:pt>
                <c:pt idx="727">
                  <c:v>6.390207489776212E-3</c:v>
                </c:pt>
                <c:pt idx="728">
                  <c:v>6.4177188732924698E-3</c:v>
                </c:pt>
                <c:pt idx="729">
                  <c:v>6.4452455751918113E-3</c:v>
                </c:pt>
                <c:pt idx="730">
                  <c:v>6.4727867784409544E-3</c:v>
                </c:pt>
                <c:pt idx="731">
                  <c:v>6.5003416618112471E-3</c:v>
                </c:pt>
                <c:pt idx="732">
                  <c:v>6.5279093999134246E-3</c:v>
                </c:pt>
                <c:pt idx="733">
                  <c:v>6.5554891632328147E-3</c:v>
                </c:pt>
                <c:pt idx="734">
                  <c:v>6.5830801181650583E-3</c:v>
                </c:pt>
                <c:pt idx="735">
                  <c:v>6.6106814270522896E-3</c:v>
                </c:pt>
                <c:pt idx="736">
                  <c:v>6.6382922482197829E-3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6.6382922482197829E-3</c:v>
                </c:pt>
                <c:pt idx="1257">
                  <c:v>6.6106814270522852E-3</c:v>
                </c:pt>
                <c:pt idx="1258">
                  <c:v>6.5830801181650574E-3</c:v>
                </c:pt>
                <c:pt idx="1259">
                  <c:v>6.5554891632328121E-3</c:v>
                </c:pt>
                <c:pt idx="1260">
                  <c:v>6.527909399913422E-3</c:v>
                </c:pt>
                <c:pt idx="1261">
                  <c:v>6.5003416618112445E-3</c:v>
                </c:pt>
                <c:pt idx="1262">
                  <c:v>6.4727867784409492E-3</c:v>
                </c:pt>
                <c:pt idx="1263">
                  <c:v>6.445245575191807E-3</c:v>
                </c:pt>
                <c:pt idx="1264">
                  <c:v>6.4177188732924655E-3</c:v>
                </c:pt>
                <c:pt idx="1265">
                  <c:v>6.3902074897762067E-3</c:v>
                </c:pt>
                <c:pt idx="1266">
                  <c:v>6.3627122374466973E-3</c:v>
                </c:pt>
                <c:pt idx="1267">
                  <c:v>6.3352339248441787E-3</c:v>
                </c:pt>
                <c:pt idx="1268">
                  <c:v>6.3077733562122221E-3</c:v>
                </c:pt>
                <c:pt idx="1269">
                  <c:v>6.280331331464899E-3</c:v>
                </c:pt>
                <c:pt idx="1270">
                  <c:v>6.2529086461544621E-3</c:v>
                </c:pt>
                <c:pt idx="1271">
                  <c:v>6.2255060914395309E-3</c:v>
                </c:pt>
                <c:pt idx="1272">
                  <c:v>6.1981244540537418E-3</c:v>
                </c:pt>
                <c:pt idx="1273">
                  <c:v>6.170764516274907E-3</c:v>
                </c:pt>
                <c:pt idx="1274">
                  <c:v>6.1434270558946551E-3</c:v>
                </c:pt>
                <c:pt idx="1275">
                  <c:v>6.1161128461885653E-3</c:v>
                </c:pt>
                <c:pt idx="1276">
                  <c:v>6.0888226558867943E-3</c:v>
                </c:pt>
                <c:pt idx="1277">
                  <c:v>6.0615572491452049E-3</c:v>
                </c:pt>
                <c:pt idx="1278">
                  <c:v>6.0343173855169543E-3</c:v>
                </c:pt>
                <c:pt idx="1279">
                  <c:v>6.0071038199246427E-3</c:v>
                </c:pt>
                <c:pt idx="1280">
                  <c:v>5.979917302632887E-3</c:v>
                </c:pt>
                <c:pt idx="1281">
                  <c:v>5.9527585792214241E-3</c:v>
                </c:pt>
                <c:pt idx="1282">
                  <c:v>5.9256283905587178E-3</c:v>
                </c:pt>
                <c:pt idx="1283">
                  <c:v>5.898527472776029E-3</c:v>
                </c:pt>
                <c:pt idx="1284">
                  <c:v>5.8714565572420179E-3</c:v>
                </c:pt>
                <c:pt idx="1285">
                  <c:v>5.8444163705378164E-3</c:v>
                </c:pt>
                <c:pt idx="1286">
                  <c:v>5.8174076344326116E-3</c:v>
                </c:pt>
                <c:pt idx="1287">
                  <c:v>5.7904310658597191E-3</c:v>
                </c:pt>
                <c:pt idx="1288">
                  <c:v>5.7634873768931403E-3</c:v>
                </c:pt>
                <c:pt idx="1289">
                  <c:v>5.7365772747246533E-3</c:v>
                </c:pt>
                <c:pt idx="1290">
                  <c:v>5.7097014616413659E-3</c:v>
                </c:pt>
                <c:pt idx="1291">
                  <c:v>5.6828606350037654E-3</c:v>
                </c:pt>
                <c:pt idx="1292">
                  <c:v>5.6560554872242862E-3</c:v>
                </c:pt>
                <c:pt idx="1293">
                  <c:v>5.6292867057463553E-3</c:v>
                </c:pt>
                <c:pt idx="1294">
                  <c:v>5.6025549730239375E-3</c:v>
                </c:pt>
                <c:pt idx="1295">
                  <c:v>5.5758609665015795E-3</c:v>
                </c:pt>
                <c:pt idx="1296">
                  <c:v>5.5492053585949417E-3</c:v>
                </c:pt>
                <c:pt idx="1297">
                  <c:v>5.5225888166718345E-3</c:v>
                </c:pt>
                <c:pt idx="1298">
                  <c:v>5.4960120030337163E-3</c:v>
                </c:pt>
                <c:pt idx="1299">
                  <c:v>5.4694755748977471E-3</c:v>
                </c:pt>
                <c:pt idx="1300">
                  <c:v>5.4429801843792688E-3</c:v>
                </c:pt>
                <c:pt idx="1301">
                  <c:v>5.4165264784748124E-3</c:v>
                </c:pt>
                <c:pt idx="1302">
                  <c:v>5.390115099045586E-3</c:v>
                </c:pt>
                <c:pt idx="1303">
                  <c:v>5.3637466828014516E-3</c:v>
                </c:pt>
                <c:pt idx="1304">
                  <c:v>5.3374218612854069E-3</c:v>
                </c:pt>
                <c:pt idx="1305">
                  <c:v>5.3111412608585224E-3</c:v>
                </c:pt>
                <c:pt idx="1306">
                  <c:v>5.2849055026854006E-3</c:v>
                </c:pt>
                <c:pt idx="1307">
                  <c:v>5.2587152027201035E-3</c:v>
                </c:pt>
                <c:pt idx="1308">
                  <c:v>5.2325709716925647E-3</c:v>
                </c:pt>
                <c:pt idx="1309">
                  <c:v>5.2064734150954811E-3</c:v>
                </c:pt>
                <c:pt idx="1310">
                  <c:v>5.1804231331717175E-3</c:v>
                </c:pt>
                <c:pt idx="1311">
                  <c:v>5.154420720902152E-3</c:v>
                </c:pt>
                <c:pt idx="1312">
                  <c:v>5.128466767994032E-3</c:v>
                </c:pt>
                <c:pt idx="1313">
                  <c:v>5.1025618588697854E-3</c:v>
                </c:pt>
                <c:pt idx="1314">
                  <c:v>5.0767065726563393E-3</c:v>
                </c:pt>
                <c:pt idx="1315">
                  <c:v>5.0509014831748855E-3</c:v>
                </c:pt>
                <c:pt idx="1316">
                  <c:v>5.025147158931138E-3</c:v>
                </c:pt>
                <c:pt idx="1317">
                  <c:v>4.9994441631060638E-3</c:v>
                </c:pt>
                <c:pt idx="1318">
                  <c:v>4.9737930535470815E-3</c:v>
                </c:pt>
                <c:pt idx="1319">
                  <c:v>4.9481943827597149E-3</c:v>
                </c:pt>
                <c:pt idx="1320">
                  <c:v>4.9226486978997631E-3</c:v>
                </c:pt>
                <c:pt idx="1321">
                  <c:v>4.8971565407658771E-3</c:v>
                </c:pt>
                <c:pt idx="1322">
                  <c:v>4.8717184477926542E-3</c:v>
                </c:pt>
                <c:pt idx="1323">
                  <c:v>4.8463349500441543E-3</c:v>
                </c:pt>
                <c:pt idx="1324">
                  <c:v>4.82100657320791E-3</c:v>
                </c:pt>
                <c:pt idx="1325">
                  <c:v>4.7957338375893797E-3</c:v>
                </c:pt>
                <c:pt idx="1326">
                  <c:v>4.770517258106865E-3</c:v>
                </c:pt>
                <c:pt idx="1327">
                  <c:v>4.7453573442868789E-3</c:v>
                </c:pt>
                <c:pt idx="1328">
                  <c:v>4.7202546002599825E-3</c:v>
                </c:pt>
                <c:pt idx="1329">
                  <c:v>4.6952095247570595E-3</c:v>
                </c:pt>
                <c:pt idx="1330">
                  <c:v>4.6702226111060303E-3</c:v>
                </c:pt>
                <c:pt idx="1331">
                  <c:v>4.6452943472290644E-3</c:v>
                </c:pt>
                <c:pt idx="1332">
                  <c:v>4.6204252156401733E-3</c:v>
                </c:pt>
                <c:pt idx="1333">
                  <c:v>4.5956156934433027E-3</c:v>
                </c:pt>
                <c:pt idx="1334">
                  <c:v>4.5708662523308262E-3</c:v>
                </c:pt>
                <c:pt idx="1335">
                  <c:v>4.5461773585824998E-3</c:v>
                </c:pt>
                <c:pt idx="1336">
                  <c:v>4.521549473064863E-3</c:v>
                </c:pt>
                <c:pt idx="1337">
                  <c:v>4.4969830512310415E-3</c:v>
                </c:pt>
                <c:pt idx="1338">
                  <c:v>4.4724785431210189E-3</c:v>
                </c:pt>
                <c:pt idx="1339">
                  <c:v>4.4480363933623243E-3</c:v>
                </c:pt>
                <c:pt idx="1340">
                  <c:v>4.4236570411711187E-3</c:v>
                </c:pt>
                <c:pt idx="1341">
                  <c:v>4.3993409203537817E-3</c:v>
                </c:pt>
                <c:pt idx="1342">
                  <c:v>4.3750884593088393E-3</c:v>
                </c:pt>
                <c:pt idx="1343">
                  <c:v>4.350900081029359E-3</c:v>
                </c:pt>
                <c:pt idx="1344">
                  <c:v>4.326776203105758E-3</c:v>
                </c:pt>
                <c:pt idx="1345">
                  <c:v>4.3027172377290085E-3</c:v>
                </c:pt>
                <c:pt idx="1346">
                  <c:v>4.2787235916942777E-3</c:v>
                </c:pt>
                <c:pt idx="1347">
                  <c:v>4.2547956664049681E-3</c:v>
                </c:pt>
                <c:pt idx="1348">
                  <c:v>4.2309338578771626E-3</c:v>
                </c:pt>
                <c:pt idx="1349">
                  <c:v>4.2071385567444795E-3</c:v>
                </c:pt>
                <c:pt idx="1350">
                  <c:v>4.1834101482633359E-3</c:v>
                </c:pt>
                <c:pt idx="1351">
                  <c:v>4.1597490123185749E-3</c:v>
                </c:pt>
                <c:pt idx="1352">
                  <c:v>4.1361555234295626E-3</c:v>
                </c:pt>
                <c:pt idx="1353">
                  <c:v>4.1126300507565933E-3</c:v>
                </c:pt>
                <c:pt idx="1354">
                  <c:v>4.0891729581077514E-3</c:v>
                </c:pt>
                <c:pt idx="1355">
                  <c:v>4.0657846039461208E-3</c:v>
                </c:pt>
                <c:pt idx="1356">
                  <c:v>4.0424653413974072E-3</c:v>
                </c:pt>
                <c:pt idx="1357">
                  <c:v>4.0192155182579179E-3</c:v>
                </c:pt>
                <c:pt idx="1358">
                  <c:v>3.996035477002946E-3</c:v>
                </c:pt>
                <c:pt idx="1359">
                  <c:v>3.9729255547955103E-3</c:v>
                </c:pt>
                <c:pt idx="1360">
                  <c:v>3.9498860834954793E-3</c:v>
                </c:pt>
                <c:pt idx="1361">
                  <c:v>3.9269173896690586E-3</c:v>
                </c:pt>
                <c:pt idx="1362">
                  <c:v>3.9040197945986572E-3</c:v>
                </c:pt>
                <c:pt idx="1363">
                  <c:v>3.8811936142931127E-3</c:v>
                </c:pt>
                <c:pt idx="1364">
                  <c:v>3.8584391594982627E-3</c:v>
                </c:pt>
                <c:pt idx="1365">
                  <c:v>3.8357567357078996E-3</c:v>
                </c:pt>
                <c:pt idx="1366">
                  <c:v>3.8131466431750635E-3</c:v>
                </c:pt>
                <c:pt idx="1367">
                  <c:v>3.79060917692369E-3</c:v>
                </c:pt>
                <c:pt idx="1368">
                  <c:v>3.7681446267606063E-3</c:v>
                </c:pt>
                <c:pt idx="1369">
                  <c:v>3.7457532772878829E-3</c:v>
                </c:pt>
                <c:pt idx="1370">
                  <c:v>3.7234354079155063E-3</c:v>
                </c:pt>
                <c:pt idx="1371">
                  <c:v>3.7011912928744139E-3</c:v>
                </c:pt>
                <c:pt idx="1372">
                  <c:v>3.6790212012298381E-3</c:v>
                </c:pt>
                <c:pt idx="1373">
                  <c:v>3.6569253968950178E-3</c:v>
                </c:pt>
                <c:pt idx="1374">
                  <c:v>3.6349041386452069E-3</c:v>
                </c:pt>
                <c:pt idx="1375">
                  <c:v>3.612957680132021E-3</c:v>
                </c:pt>
                <c:pt idx="1376">
                  <c:v>3.5910862698981076E-3</c:v>
                </c:pt>
                <c:pt idx="1377">
                  <c:v>3.5692901513921381E-3</c:v>
                </c:pt>
                <c:pt idx="1378">
                  <c:v>3.5475695629841042E-3</c:v>
                </c:pt>
                <c:pt idx="1379">
                  <c:v>3.5259247379809352E-3</c:v>
                </c:pt>
                <c:pt idx="1380">
                  <c:v>3.5043559046424302E-3</c:v>
                </c:pt>
                <c:pt idx="1381">
                  <c:v>3.4828632861974816E-3</c:v>
                </c:pt>
                <c:pt idx="1382">
                  <c:v>3.4614471008605971E-3</c:v>
                </c:pt>
                <c:pt idx="1383">
                  <c:v>3.4401075618487546E-3</c:v>
                </c:pt>
                <c:pt idx="1384">
                  <c:v>3.4188448773985096E-3</c:v>
                </c:pt>
                <c:pt idx="1385">
                  <c:v>3.39765925078342E-3</c:v>
                </c:pt>
                <c:pt idx="1386">
                  <c:v>3.3765508803317535E-3</c:v>
                </c:pt>
                <c:pt idx="1387">
                  <c:v>3.3555199594444674E-3</c:v>
                </c:pt>
                <c:pt idx="1388">
                  <c:v>3.3345666766135011E-3</c:v>
                </c:pt>
                <c:pt idx="1389">
                  <c:v>3.3136912154403063E-3</c:v>
                </c:pt>
                <c:pt idx="1390">
                  <c:v>3.2928937546546802E-3</c:v>
                </c:pt>
                <c:pt idx="1391">
                  <c:v>3.2721744681338703E-3</c:v>
                </c:pt>
                <c:pt idx="1392">
                  <c:v>3.2515335249219068E-3</c:v>
                </c:pt>
                <c:pt idx="1393">
                  <c:v>3.2309710892492673E-3</c:v>
                </c:pt>
                <c:pt idx="1394">
                  <c:v>3.2104873205527381E-3</c:v>
                </c:pt>
                <c:pt idx="1395">
                  <c:v>3.1900823734955634E-3</c:v>
                </c:pt>
                <c:pt idx="1396">
                  <c:v>3.1697563979878451E-3</c:v>
                </c:pt>
                <c:pt idx="1397">
                  <c:v>3.1495095392071837E-3</c:v>
                </c:pt>
                <c:pt idx="1398">
                  <c:v>3.1293419376195726E-3</c:v>
                </c:pt>
                <c:pt idx="1399">
                  <c:v>3.1092537290005355E-3</c:v>
                </c:pt>
                <c:pt idx="1400">
                  <c:v>3.0892450444564919E-3</c:v>
                </c:pt>
                <c:pt idx="1401">
                  <c:v>3.069316010446372E-3</c:v>
                </c:pt>
                <c:pt idx="1402">
                  <c:v>3.0494667488034605E-3</c:v>
                </c:pt>
                <c:pt idx="1403">
                  <c:v>3.0296973767574443E-3</c:v>
                </c:pt>
                <c:pt idx="1404">
                  <c:v>3.0100080069567353E-3</c:v>
                </c:pt>
                <c:pt idx="1405">
                  <c:v>2.9903987474909641E-3</c:v>
                </c:pt>
                <c:pt idx="1406">
                  <c:v>2.9708697019137143E-3</c:v>
                </c:pt>
                <c:pt idx="1407">
                  <c:v>2.9514209692654749E-3</c:v>
                </c:pt>
                <c:pt idx="1408">
                  <c:v>2.9320526440967877E-3</c:v>
                </c:pt>
                <c:pt idx="1409">
                  <c:v>2.9127648164916078E-3</c:v>
                </c:pt>
                <c:pt idx="1410">
                  <c:v>2.89355757209088E-3</c:v>
                </c:pt>
                <c:pt idx="1411">
                  <c:v>2.8744309921162909E-3</c:v>
                </c:pt>
                <c:pt idx="1412">
                  <c:v>2.8553851533942363E-3</c:v>
                </c:pt>
                <c:pt idx="1413">
                  <c:v>2.8364201283799652E-3</c:v>
                </c:pt>
                <c:pt idx="1414">
                  <c:v>2.8175359851819316E-3</c:v>
                </c:pt>
                <c:pt idx="1415">
                  <c:v>2.7987327875863164E-3</c:v>
                </c:pt>
                <c:pt idx="1416">
                  <c:v>2.7800105950817333E-3</c:v>
                </c:pt>
                <c:pt idx="1417">
                  <c:v>2.7613694628841143E-3</c:v>
                </c:pt>
                <c:pt idx="1418">
                  <c:v>2.7428094419617763E-3</c:v>
                </c:pt>
                <c:pt idx="1419">
                  <c:v>2.7243305790606402E-3</c:v>
                </c:pt>
                <c:pt idx="1420">
                  <c:v>2.7059329167296404E-3</c:v>
                </c:pt>
                <c:pt idx="1421">
                  <c:v>2.6876164933462821E-3</c:v>
                </c:pt>
                <c:pt idx="1422">
                  <c:v>2.6693813431423615E-3</c:v>
                </c:pt>
                <c:pt idx="1423">
                  <c:v>2.6512274962298514E-3</c:v>
                </c:pt>
                <c:pt idx="1424">
                  <c:v>2.6331549786269182E-3</c:v>
                </c:pt>
                <c:pt idx="1425">
                  <c:v>2.6151638122841204E-3</c:v>
                </c:pt>
                <c:pt idx="1426">
                  <c:v>2.597254015110731E-3</c:v>
                </c:pt>
                <c:pt idx="1427">
                  <c:v>2.5794256010012013E-3</c:v>
                </c:pt>
                <c:pt idx="1428">
                  <c:v>2.561678579861771E-3</c:v>
                </c:pt>
                <c:pt idx="1429">
                  <c:v>2.5440129576372226E-3</c:v>
                </c:pt>
                <c:pt idx="1430">
                  <c:v>2.526428736337745E-3</c:v>
                </c:pt>
                <c:pt idx="1431">
                  <c:v>2.508925914065944E-3</c:v>
                </c:pt>
                <c:pt idx="1432">
                  <c:v>2.4915044850439762E-3</c:v>
                </c:pt>
                <c:pt idx="1433">
                  <c:v>2.4741644396407969E-3</c:v>
                </c:pt>
                <c:pt idx="1434">
                  <c:v>2.456905764399523E-3</c:v>
                </c:pt>
                <c:pt idx="1435">
                  <c:v>2.4397284420649289E-3</c:v>
                </c:pt>
                <c:pt idx="1436">
                  <c:v>2.4226324516110429E-3</c:v>
                </c:pt>
                <c:pt idx="1437">
                  <c:v>2.405617768268841E-3</c:v>
                </c:pt>
                <c:pt idx="1438">
                  <c:v>2.38868436355406E-3</c:v>
                </c:pt>
                <c:pt idx="1439">
                  <c:v>2.3718322052951103E-3</c:v>
                </c:pt>
                <c:pt idx="1440">
                  <c:v>2.3550612576610781E-3</c:v>
                </c:pt>
                <c:pt idx="1441">
                  <c:v>2.3383714811898285E-3</c:v>
                </c:pt>
                <c:pt idx="1442">
                  <c:v>2.3217628328162003E-3</c:v>
                </c:pt>
                <c:pt idx="1443">
                  <c:v>2.3052352659002811E-3</c:v>
                </c:pt>
                <c:pt idx="1444">
                  <c:v>2.2887887302557781E-3</c:v>
                </c:pt>
                <c:pt idx="1445">
                  <c:v>2.2724231721784525E-3</c:v>
                </c:pt>
                <c:pt idx="1446">
                  <c:v>2.2561385344746551E-3</c:v>
                </c:pt>
                <c:pt idx="1447">
                  <c:v>2.2399347564899218E-3</c:v>
                </c:pt>
                <c:pt idx="1448">
                  <c:v>2.2238117741376334E-3</c:v>
                </c:pt>
                <c:pt idx="1449">
                  <c:v>2.2077695199277602E-3</c:v>
                </c:pt>
                <c:pt idx="1450">
                  <c:v>2.1918079229956621E-3</c:v>
                </c:pt>
                <c:pt idx="1451">
                  <c:v>2.1759269091309475E-3</c:v>
                </c:pt>
                <c:pt idx="1452">
                  <c:v>2.1601264008063994E-3</c:v>
                </c:pt>
                <c:pt idx="1453">
                  <c:v>2.1444063172069493E-3</c:v>
                </c:pt>
                <c:pt idx="1454">
                  <c:v>2.1287665742587059E-3</c:v>
                </c:pt>
                <c:pt idx="1455">
                  <c:v>2.1132070846580225E-3</c:v>
                </c:pt>
                <c:pt idx="1456">
                  <c:v>2.0977277579006378E-3</c:v>
                </c:pt>
                <c:pt idx="1457">
                  <c:v>2.0823285003108249E-3</c:v>
                </c:pt>
                <c:pt idx="1458">
                  <c:v>2.0670092150706048E-3</c:v>
                </c:pt>
                <c:pt idx="1459">
                  <c:v>2.0517698022489796E-3</c:v>
                </c:pt>
                <c:pt idx="1460">
                  <c:v>2.0366101588312094E-3</c:v>
                </c:pt>
                <c:pt idx="1461">
                  <c:v>2.0215301787481197E-3</c:v>
                </c:pt>
                <c:pt idx="1462">
                  <c:v>2.0065297529054263E-3</c:v>
                </c:pt>
                <c:pt idx="1463">
                  <c:v>1.9916087692130931E-3</c:v>
                </c:pt>
                <c:pt idx="1464">
                  <c:v>1.9767671126147109E-3</c:v>
                </c:pt>
                <c:pt idx="1465">
                  <c:v>1.9620046651168911E-3</c:v>
                </c:pt>
                <c:pt idx="1466">
                  <c:v>1.9473213058186652E-3</c:v>
                </c:pt>
                <c:pt idx="1467">
                  <c:v>1.9327169109409257E-3</c:v>
                </c:pt>
                <c:pt idx="1468">
                  <c:v>1.918191353855844E-3</c:v>
                </c:pt>
                <c:pt idx="1469">
                  <c:v>1.9037445051163151E-3</c:v>
                </c:pt>
                <c:pt idx="1470">
                  <c:v>1.8893762324853941E-3</c:v>
                </c:pt>
                <c:pt idx="1471">
                  <c:v>1.8750864009657417E-3</c:v>
                </c:pt>
                <c:pt idx="1472">
                  <c:v>1.8608748728290681E-3</c:v>
                </c:pt>
                <c:pt idx="1473">
                  <c:v>1.8467415076455626E-3</c:v>
                </c:pt>
                <c:pt idx="1474">
                  <c:v>1.8326861623133264E-3</c:v>
                </c:pt>
                <c:pt idx="1475">
                  <c:v>1.8187086910877929E-3</c:v>
                </c:pt>
                <c:pt idx="1476">
                  <c:v>1.8048089456111176E-3</c:v>
                </c:pt>
                <c:pt idx="1477">
                  <c:v>1.7909867749415923E-3</c:v>
                </c:pt>
                <c:pt idx="1478">
                  <c:v>1.7772420255829948E-3</c:v>
                </c:pt>
                <c:pt idx="1479">
                  <c:v>1.7635745415139476E-3</c:v>
                </c:pt>
                <c:pt idx="1480">
                  <c:v>1.7499841642172438E-3</c:v>
                </c:pt>
                <c:pt idx="1481">
                  <c:v>1.7364707327091435E-3</c:v>
                </c:pt>
                <c:pt idx="1482">
                  <c:v>1.7230340835686449E-3</c:v>
                </c:pt>
                <c:pt idx="1483">
                  <c:v>1.7096740509667269E-3</c:v>
                </c:pt>
                <c:pt idx="1484">
                  <c:v>1.696390466695548E-3</c:v>
                </c:pt>
                <c:pt idx="1485">
                  <c:v>1.6831831601976208E-3</c:v>
                </c:pt>
                <c:pt idx="1486">
                  <c:v>1.6700519585949314E-3</c:v>
                </c:pt>
                <c:pt idx="1487">
                  <c:v>1.6569966867180379E-3</c:v>
                </c:pt>
                <c:pt idx="1488">
                  <c:v>1.6440171671351085E-3</c:v>
                </c:pt>
                <c:pt idx="1489">
                  <c:v>1.6311132201809184E-3</c:v>
                </c:pt>
                <c:pt idx="1490">
                  <c:v>1.6182846639857941E-3</c:v>
                </c:pt>
                <c:pt idx="1491">
                  <c:v>1.605531314504518E-3</c:v>
                </c:pt>
                <c:pt idx="1492">
                  <c:v>1.5928529855451638E-3</c:v>
                </c:pt>
                <c:pt idx="1493">
                  <c:v>1.5802494887978845E-3</c:v>
                </c:pt>
                <c:pt idx="1494">
                  <c:v>1.5677206338636461E-3</c:v>
                </c:pt>
                <c:pt idx="1495">
                  <c:v>1.5552662282828891E-3</c:v>
                </c:pt>
                <c:pt idx="1496">
                  <c:v>1.5428860775641379E-3</c:v>
                </c:pt>
                <c:pt idx="1497">
                  <c:v>1.5305799852125331E-3</c:v>
                </c:pt>
                <c:pt idx="1498">
                  <c:v>1.5183477527583151E-3</c:v>
                </c:pt>
                <c:pt idx="1499">
                  <c:v>1.5061891797852193E-3</c:v>
                </c:pt>
                <c:pt idx="1500">
                  <c:v>1.494104063958812E-3</c:v>
                </c:pt>
                <c:pt idx="1501">
                  <c:v>1.4820922010547431E-3</c:v>
                </c:pt>
                <c:pt idx="1502">
                  <c:v>1.4701533849869315E-3</c:v>
                </c:pt>
                <c:pt idx="1503">
                  <c:v>1.4582874078356647E-3</c:v>
                </c:pt>
                <c:pt idx="1504">
                  <c:v>1.4464940598756294E-3</c:v>
                </c:pt>
                <c:pt idx="1505">
                  <c:v>1.4347731296038438E-3</c:v>
                </c:pt>
                <c:pt idx="1506">
                  <c:v>1.423124403767527E-3</c:v>
                </c:pt>
                <c:pt idx="1507">
                  <c:v>1.411547667391852E-3</c:v>
                </c:pt>
                <c:pt idx="1508">
                  <c:v>1.4000427038076482E-3</c:v>
                </c:pt>
                <c:pt idx="1509">
                  <c:v>1.3886092946789838E-3</c:v>
                </c:pt>
                <c:pt idx="1510">
                  <c:v>1.3772472200306676E-3</c:v>
                </c:pt>
                <c:pt idx="1511">
                  <c:v>1.3659562582756639E-3</c:v>
                </c:pt>
                <c:pt idx="1512">
                  <c:v>1.3547361862423944E-3</c:v>
                </c:pt>
                <c:pt idx="1513">
                  <c:v>1.3435867792019574E-3</c:v>
                </c:pt>
                <c:pt idx="1514">
                  <c:v>1.3325078108952443E-3</c:v>
                </c:pt>
                <c:pt idx="1515">
                  <c:v>1.3214990535599521E-3</c:v>
                </c:pt>
                <c:pt idx="1516">
                  <c:v>1.3105602779574944E-3</c:v>
                </c:pt>
                <c:pt idx="1517">
                  <c:v>1.2996912533998141E-3</c:v>
                </c:pt>
                <c:pt idx="1518">
                  <c:v>1.2888917477760701E-3</c:v>
                </c:pt>
                <c:pt idx="1519">
                  <c:v>1.2781615275792454E-3</c:v>
                </c:pt>
                <c:pt idx="1520">
                  <c:v>1.2675003579326223E-3</c:v>
                </c:pt>
                <c:pt idx="1521">
                  <c:v>1.2569080026161572E-3</c:v>
                </c:pt>
                <c:pt idx="1522">
                  <c:v>1.2463842240927399E-3</c:v>
                </c:pt>
                <c:pt idx="1523">
                  <c:v>1.2359287835343371E-3</c:v>
                </c:pt>
                <c:pt idx="1524">
                  <c:v>1.2255414408480212E-3</c:v>
                </c:pt>
                <c:pt idx="1525">
                  <c:v>1.2152219547018862E-3</c:v>
                </c:pt>
                <c:pt idx="1526">
                  <c:v>1.2049700825508358E-3</c:v>
                </c:pt>
                <c:pt idx="1527">
                  <c:v>1.1947855806622614E-3</c:v>
                </c:pt>
                <c:pt idx="1528">
                  <c:v>1.1846682041415848E-3</c:v>
                </c:pt>
                <c:pt idx="1529">
                  <c:v>1.1746177069576959E-3</c:v>
                </c:pt>
                <c:pt idx="1530">
                  <c:v>1.164633841968249E-3</c:v>
                </c:pt>
                <c:pt idx="1531">
                  <c:v>1.1547163609448418E-3</c:v>
                </c:pt>
                <c:pt idx="1532">
                  <c:v>1.1448650145980644E-3</c:v>
                </c:pt>
                <c:pt idx="1533">
                  <c:v>1.1350795526024258E-3</c:v>
                </c:pt>
                <c:pt idx="1534">
                  <c:v>1.1253597236211368E-3</c:v>
                </c:pt>
                <c:pt idx="1535">
                  <c:v>1.1157052753307756E-3</c:v>
                </c:pt>
                <c:pt idx="1536">
                  <c:v>1.1061159544458155E-3</c:v>
                </c:pt>
                <c:pt idx="1537">
                  <c:v>1.0965915067430176E-3</c:v>
                </c:pt>
                <c:pt idx="1538">
                  <c:v>1.0871316770856927E-3</c:v>
                </c:pt>
                <c:pt idx="1539">
                  <c:v>1.0777362094478199E-3</c:v>
                </c:pt>
                <c:pt idx="1540">
                  <c:v>1.0684048469380397E-3</c:v>
                </c:pt>
                <c:pt idx="1541">
                  <c:v>1.0591373318234979E-3</c:v>
                </c:pt>
                <c:pt idx="1542">
                  <c:v>1.0499334055535559E-3</c:v>
                </c:pt>
                <c:pt idx="1543">
                  <c:v>1.0407928087833582E-3</c:v>
                </c:pt>
                <c:pt idx="1544">
                  <c:v>1.031715281397265E-3</c:v>
                </c:pt>
                <c:pt idx="1545">
                  <c:v>1.0227005625321288E-3</c:v>
                </c:pt>
                <c:pt idx="1546">
                  <c:v>1.0137483906004425E-3</c:v>
                </c:pt>
                <c:pt idx="1547">
                  <c:v>1.0048585033133333E-3</c:v>
                </c:pt>
                <c:pt idx="1548">
                  <c:v>9.9603063770341803E-4</c:v>
                </c:pt>
                <c:pt idx="1549">
                  <c:v>9.8726453014750387E-4</c:v>
                </c:pt>
                <c:pt idx="1550">
                  <c:v>9.7855991638915265E-4</c:v>
                </c:pt>
                <c:pt idx="1551">
                  <c:v>9.699165315610902E-4</c:v>
                </c:pt>
                <c:pt idx="1552">
                  <c:v>9.6133411020746479E-4</c:v>
                </c:pt>
                <c:pt idx="1553">
                  <c:v>9.5281238630596555E-4</c:v>
                </c:pt>
                <c:pt idx="1554">
                  <c:v>9.4435109328977853E-4</c:v>
                </c:pt>
                <c:pt idx="1555">
                  <c:v>9.3594996406940476E-4</c:v>
                </c:pt>
                <c:pt idx="1556">
                  <c:v>9.2760873105431248E-4</c:v>
                </c:pt>
                <c:pt idx="1557">
                  <c:v>9.193271261744466E-4</c:v>
                </c:pt>
                <c:pt idx="1558">
                  <c:v>9.1110488090158403E-4</c:v>
                </c:pt>
                <c:pt idx="1559">
                  <c:v>9.029417262705296E-4</c:v>
                </c:pt>
                <c:pt idx="1560">
                  <c:v>8.9483739290016108E-4</c:v>
                </c:pt>
                <c:pt idx="1561">
                  <c:v>8.8679161101432036E-4</c:v>
                </c:pt>
                <c:pt idx="1562">
                  <c:v>8.7880411046254705E-4</c:v>
                </c:pt>
                <c:pt idx="1563">
                  <c:v>8.708746207406531E-4</c:v>
                </c:pt>
                <c:pt idx="1564">
                  <c:v>8.6300287101114459E-4</c:v>
                </c:pt>
                <c:pt idx="1565">
                  <c:v>8.5518859012348317E-4</c:v>
                </c:pt>
                <c:pt idx="1566">
                  <c:v>8.474315066341932E-4</c:v>
                </c:pt>
                <c:pt idx="1567">
                  <c:v>8.3973134882680362E-4</c:v>
                </c:pt>
                <c:pt idx="1568">
                  <c:v>8.3208784473163774E-4</c:v>
                </c:pt>
                <c:pt idx="1569">
                  <c:v>8.2450072214544103E-4</c:v>
                </c:pt>
                <c:pt idx="1570">
                  <c:v>8.1696970865084099E-4</c:v>
                </c:pt>
                <c:pt idx="1571">
                  <c:v>8.0949453163566996E-4</c:v>
                </c:pt>
                <c:pt idx="1572">
                  <c:v>8.0207491831209591E-4</c:v>
                </c:pt>
                <c:pt idx="1573">
                  <c:v>7.9471059573561612E-4</c:v>
                </c:pt>
                <c:pt idx="1574">
                  <c:v>7.874012908238797E-4</c:v>
                </c:pt>
                <c:pt idx="1575">
                  <c:v>7.8014673037534973E-4</c:v>
                </c:pt>
                <c:pt idx="1576">
                  <c:v>7.7294664108780204E-4</c:v>
                </c:pt>
                <c:pt idx="1577">
                  <c:v>7.658007495766673E-4</c:v>
                </c:pt>
                <c:pt idx="1578">
                  <c:v>7.5870878239320304E-4</c:v>
                </c:pt>
                <c:pt idx="1579">
                  <c:v>7.5167046604250631E-4</c:v>
                </c:pt>
                <c:pt idx="1580">
                  <c:v>7.4468552700136727E-4</c:v>
                </c:pt>
                <c:pt idx="1581">
                  <c:v>7.3775369173594767E-4</c:v>
                </c:pt>
                <c:pt idx="1582">
                  <c:v>7.3087468671931624E-4</c:v>
                </c:pt>
                <c:pt idx="1583">
                  <c:v>7.2404823844879752E-4</c:v>
                </c:pt>
                <c:pt idx="1584">
                  <c:v>7.1727407346317234E-4</c:v>
                </c:pt>
                <c:pt idx="1585">
                  <c:v>7.1055191835971122E-4</c:v>
                </c:pt>
                <c:pt idx="1586">
                  <c:v>7.038814998110394E-4</c:v>
                </c:pt>
                <c:pt idx="1587">
                  <c:v>6.972625445818432E-4</c:v>
                </c:pt>
                <c:pt idx="1588">
                  <c:v>6.9069477954541287E-4</c:v>
                </c:pt>
                <c:pt idx="1589">
                  <c:v>6.8417793170001348E-4</c:v>
                </c:pt>
                <c:pt idx="1590">
                  <c:v>6.7771172818510206E-4</c:v>
                </c:pt>
                <c:pt idx="1591">
                  <c:v>6.7129589629737055E-4</c:v>
                </c:pt>
                <c:pt idx="1592">
                  <c:v>6.6493016350663628E-4</c:v>
                </c:pt>
                <c:pt idx="1593">
                  <c:v>6.5861425747155923E-4</c:v>
                </c:pt>
                <c:pt idx="1594">
                  <c:v>6.5234790605519653E-4</c:v>
                </c:pt>
                <c:pt idx="1595">
                  <c:v>6.4613083734039664E-4</c:v>
                </c:pt>
                <c:pt idx="1596">
                  <c:v>6.3996277964502681E-4</c:v>
                </c:pt>
                <c:pt idx="1597">
                  <c:v>6.3384346153703866E-4</c:v>
                </c:pt>
                <c:pt idx="1598">
                  <c:v>6.2777261184936801E-4</c:v>
                </c:pt>
                <c:pt idx="1599">
                  <c:v>6.2174995969467464E-4</c:v>
                </c:pt>
                <c:pt idx="1600">
                  <c:v>6.1577523447991535E-4</c:v>
                </c:pt>
                <c:pt idx="1601">
                  <c:v>6.0984816592075095E-4</c:v>
                </c:pt>
                <c:pt idx="1602">
                  <c:v>6.0396848405580279E-4</c:v>
                </c:pt>
                <c:pt idx="1603">
                  <c:v>5.9813591926073195E-4</c:v>
                </c:pt>
                <c:pt idx="1604">
                  <c:v>5.9235020226216617E-4</c:v>
                </c:pt>
                <c:pt idx="1605">
                  <c:v>5.8661106415145597E-4</c:v>
                </c:pt>
                <c:pt idx="1606">
                  <c:v>5.8091823639827762E-4</c:v>
                </c:pt>
                <c:pt idx="1607">
                  <c:v>5.7527145086406681E-4</c:v>
                </c:pt>
                <c:pt idx="1608">
                  <c:v>5.6967043981529712E-4</c:v>
                </c:pt>
                <c:pt idx="1609">
                  <c:v>5.6411493593659038E-4</c:v>
                </c:pt>
                <c:pt idx="1610">
                  <c:v>5.5860467234367507E-4</c:v>
                </c:pt>
                <c:pt idx="1611">
                  <c:v>5.5313938259617557E-4</c:v>
                </c:pt>
                <c:pt idx="1612">
                  <c:v>5.4771880071024192E-4</c:v>
                </c:pt>
                <c:pt idx="1613">
                  <c:v>5.4234266117103038E-4</c:v>
                </c:pt>
                <c:pt idx="1614">
                  <c:v>5.3701069894501036E-4</c:v>
                </c:pt>
                <c:pt idx="1615">
                  <c:v>5.3172264949212294E-4</c:v>
                </c:pt>
                <c:pt idx="1616">
                  <c:v>5.2647824877777197E-4</c:v>
                </c:pt>
                <c:pt idx="1617">
                  <c:v>5.2127723328466459E-4</c:v>
                </c:pt>
                <c:pt idx="1618">
                  <c:v>5.161193400244899E-4</c:v>
                </c:pt>
                <c:pt idx="1619">
                  <c:v>5.1100430654944058E-4</c:v>
                </c:pt>
                <c:pt idx="1620">
                  <c:v>5.0593187096357778E-4</c:v>
                </c:pt>
                <c:pt idx="1621">
                  <c:v>5.0090177193404348E-4</c:v>
                </c:pt>
                <c:pt idx="1622">
                  <c:v>4.959137487021045E-4</c:v>
                </c:pt>
                <c:pt idx="1623">
                  <c:v>4.9096754109405924E-4</c:v>
                </c:pt>
                <c:pt idx="1624">
                  <c:v>4.8606288953197395E-4</c:v>
                </c:pt>
                <c:pt idx="1625">
                  <c:v>4.8119953504427367E-4</c:v>
                </c:pt>
                <c:pt idx="1626">
                  <c:v>4.7637721927617274E-4</c:v>
                </c:pt>
                <c:pt idx="1627">
                  <c:v>4.7159568449995769E-4</c:v>
                </c:pt>
                <c:pt idx="1628">
                  <c:v>4.6685467362511359E-4</c:v>
                </c:pt>
                <c:pt idx="1629">
                  <c:v>4.6215393020829953E-4</c:v>
                </c:pt>
                <c:pt idx="1630">
                  <c:v>4.5749319846317103E-4</c:v>
                </c:pt>
                <c:pt idx="1631">
                  <c:v>4.5287222327005571E-4</c:v>
                </c:pt>
                <c:pt idx="1632">
                  <c:v>4.4829075018547115E-4</c:v>
                </c:pt>
                <c:pt idx="1633">
                  <c:v>4.4374852545149671E-4</c:v>
                </c:pt>
                <c:pt idx="1634">
                  <c:v>4.3924529600500019E-4</c:v>
                </c:pt>
                <c:pt idx="1635">
                  <c:v>4.3478080948670792E-4</c:v>
                </c:pt>
                <c:pt idx="1636">
                  <c:v>4.3035481425013328E-4</c:v>
                </c:pt>
                <c:pt idx="1637">
                  <c:v>4.2596705937035279E-4</c:v>
                </c:pt>
                <c:pt idx="1638">
                  <c:v>4.2161729465263909E-4</c:v>
                </c:pt>
                <c:pt idx="1639">
                  <c:v>4.1730527064094626E-4</c:v>
                </c:pt>
                <c:pt idx="1640">
                  <c:v>4.1303073862625109E-4</c:v>
                </c:pt>
                <c:pt idx="1641">
                  <c:v>4.0879345065474693E-4</c:v>
                </c:pt>
                <c:pt idx="1642">
                  <c:v>4.0459315953589911E-4</c:v>
                </c:pt>
                <c:pt idx="1643">
                  <c:v>4.0042961885034645E-4</c:v>
                </c:pt>
                <c:pt idx="1644">
                  <c:v>3.9630258295767417E-4</c:v>
                </c:pt>
                <c:pt idx="1645">
                  <c:v>3.9221180700403408E-4</c:v>
                </c:pt>
                <c:pt idx="1646">
                  <c:v>3.8815704692962862E-4</c:v>
                </c:pt>
                <c:pt idx="1647">
                  <c:v>3.8413805947605289E-4</c:v>
                </c:pt>
                <c:pt idx="1648">
                  <c:v>3.8015460219349722E-4</c:v>
                </c:pt>
                <c:pt idx="1649">
                  <c:v>3.762064334478113E-4</c:v>
                </c:pt>
                <c:pt idx="1650">
                  <c:v>3.7229331242743114E-4</c:v>
                </c:pt>
                <c:pt idx="1651">
                  <c:v>3.6841499915016534E-4</c:v>
                </c:pt>
                <c:pt idx="1652">
                  <c:v>3.6457125446984868E-4</c:v>
                </c:pt>
                <c:pt idx="1653">
                  <c:v>3.607618400828598E-4</c:v>
                </c:pt>
                <c:pt idx="1654">
                  <c:v>3.569865185344973E-4</c:v>
                </c:pt>
                <c:pt idx="1655">
                  <c:v>3.5324505322523186E-4</c:v>
                </c:pt>
                <c:pt idx="1656">
                  <c:v>3.4953720841681812E-4</c:v>
                </c:pt>
                <c:pt idx="1657">
                  <c:v>3.4586274923827478E-4</c:v>
                </c:pt>
                <c:pt idx="1658">
                  <c:v>3.4222144169173606E-4</c:v>
                </c:pt>
                <c:pt idx="1659">
                  <c:v>3.3861305265816757E-4</c:v>
                </c:pt>
                <c:pt idx="1660">
                  <c:v>3.3503734990295638E-4</c:v>
                </c:pt>
                <c:pt idx="1661">
                  <c:v>3.3149410208136912E-4</c:v>
                </c:pt>
                <c:pt idx="1662">
                  <c:v>3.2798307874388365E-4</c:v>
                </c:pt>
                <c:pt idx="1663">
                  <c:v>3.2450405034139109E-4</c:v>
                </c:pt>
                <c:pt idx="1664">
                  <c:v>3.2105678823027186E-4</c:v>
                </c:pt>
                <c:pt idx="1665">
                  <c:v>3.1764106467734808E-4</c:v>
                </c:pt>
                <c:pt idx="1666">
                  <c:v>3.1425665286470691E-4</c:v>
                </c:pt>
                <c:pt idx="1667">
                  <c:v>3.1090332689440343E-4</c:v>
                </c:pt>
                <c:pt idx="1668">
                  <c:v>3.0758086179303722E-4</c:v>
                </c:pt>
                <c:pt idx="1669">
                  <c:v>3.0428903351621033E-4</c:v>
                </c:pt>
                <c:pt idx="1670">
                  <c:v>3.0102761895285879E-4</c:v>
                </c:pt>
                <c:pt idx="1671">
                  <c:v>2.9779639592946832E-4</c:v>
                </c:pt>
                <c:pt idx="1672">
                  <c:v>2.9459514321416701E-4</c:v>
                </c:pt>
                <c:pt idx="1673">
                  <c:v>2.9142364052070073E-4</c:v>
                </c:pt>
                <c:pt idx="1674">
                  <c:v>2.8828166851229092E-4</c:v>
                </c:pt>
                <c:pt idx="1675">
                  <c:v>2.8516900880537239E-4</c:v>
                </c:pt>
                <c:pt idx="1676">
                  <c:v>2.8208544397322039E-4</c:v>
                </c:pt>
                <c:pt idx="1677">
                  <c:v>2.7903075754945697E-4</c:v>
                </c:pt>
                <c:pt idx="1678">
                  <c:v>2.7600473403144614E-4</c:v>
                </c:pt>
                <c:pt idx="1679">
                  <c:v>2.730071588835744E-4</c:v>
                </c:pt>
                <c:pt idx="1680">
                  <c:v>2.7003781854042038E-4</c:v>
                </c:pt>
                <c:pt idx="1681">
                  <c:v>2.6709650040981003E-4</c:v>
                </c:pt>
                <c:pt idx="1682">
                  <c:v>2.6418299287576382E-4</c:v>
                </c:pt>
                <c:pt idx="1683">
                  <c:v>2.6129708530133318E-4</c:v>
                </c:pt>
                <c:pt idx="1684">
                  <c:v>2.5843856803132819E-4</c:v>
                </c:pt>
                <c:pt idx="1685">
                  <c:v>2.5560723239493639E-4</c:v>
                </c:pt>
                <c:pt idx="1686">
                  <c:v>2.5280287070823712E-4</c:v>
                </c:pt>
                <c:pt idx="1687">
                  <c:v>2.5002527627660746E-4</c:v>
                </c:pt>
                <c:pt idx="1688">
                  <c:v>2.4727424339702407E-4</c:v>
                </c:pt>
                <c:pt idx="1689">
                  <c:v>2.4454956736026071E-4</c:v>
                </c:pt>
                <c:pt idx="1690">
                  <c:v>2.4185104445298221E-4</c:v>
                </c:pt>
                <c:pt idx="1691">
                  <c:v>2.3917847195973775E-4</c:v>
                </c:pt>
                <c:pt idx="1692">
                  <c:v>2.3653164816484992E-4</c:v>
                </c:pt>
                <c:pt idx="1693">
                  <c:v>2.3391037235420567E-4</c:v>
                </c:pt>
                <c:pt idx="1694">
                  <c:v>2.313144448169481E-4</c:v>
                </c:pt>
                <c:pt idx="1695">
                  <c:v>2.2874366684706512E-4</c:v>
                </c:pt>
                <c:pt idx="1696">
                  <c:v>2.2619784074488986E-4</c:v>
                </c:pt>
                <c:pt idx="1697">
                  <c:v>2.2367676981849361E-4</c:v>
                </c:pt>
                <c:pt idx="1698">
                  <c:v>2.2118025838499037E-4</c:v>
                </c:pt>
                <c:pt idx="1699">
                  <c:v>2.1870811177174379E-4</c:v>
                </c:pt>
                <c:pt idx="1700">
                  <c:v>2.1626013631748128E-4</c:v>
                </c:pt>
                <c:pt idx="1701">
                  <c:v>2.1383613937331372E-4</c:v>
                </c:pt>
                <c:pt idx="1702">
                  <c:v>2.1143592930366614E-4</c:v>
                </c:pt>
                <c:pt idx="1703">
                  <c:v>2.0905931548711323E-4</c:v>
                </c:pt>
                <c:pt idx="1704">
                  <c:v>2.0670610831712878E-4</c:v>
                </c:pt>
                <c:pt idx="1705">
                  <c:v>2.0437611920274401E-4</c:v>
                </c:pt>
                <c:pt idx="1706">
                  <c:v>2.0206916056911574E-4</c:v>
                </c:pt>
                <c:pt idx="1707">
                  <c:v>1.9978504585801399E-4</c:v>
                </c:pt>
                <c:pt idx="1708">
                  <c:v>1.9752358952821491E-4</c:v>
                </c:pt>
                <c:pt idx="1709">
                  <c:v>1.952846070558136E-4</c:v>
                </c:pt>
                <c:pt idx="1710">
                  <c:v>1.9306791493445117E-4</c:v>
                </c:pt>
                <c:pt idx="1711">
                  <c:v>1.9087333067545838E-4</c:v>
                </c:pt>
                <c:pt idx="1712">
                  <c:v>1.8870067280791589E-4</c:v>
                </c:pt>
                <c:pt idx="1713">
                  <c:v>1.8654976087863418E-4</c:v>
                </c:pt>
                <c:pt idx="1714">
                  <c:v>1.8442041545205169E-4</c:v>
                </c:pt>
                <c:pt idx="1715">
                  <c:v>1.8231245811005441E-4</c:v>
                </c:pt>
                <c:pt idx="1716">
                  <c:v>1.802257114517133E-4</c:v>
                </c:pt>
                <c:pt idx="1717">
                  <c:v>1.7815999909294951E-4</c:v>
                </c:pt>
                <c:pt idx="1718">
                  <c:v>1.761151456661178E-4</c:v>
                </c:pt>
                <c:pt idx="1719">
                  <c:v>1.7409097681951477E-4</c:v>
                </c:pt>
                <c:pt idx="1720">
                  <c:v>1.7208731921681359E-4</c:v>
                </c:pt>
                <c:pt idx="1721">
                  <c:v>1.7010400053642276E-4</c:v>
                </c:pt>
                <c:pt idx="1722">
                  <c:v>1.6814084947077269E-4</c:v>
                </c:pt>
                <c:pt idx="1723">
                  <c:v>1.6619769572552857E-4</c:v>
                </c:pt>
                <c:pt idx="1724">
                  <c:v>1.6427437001873373E-4</c:v>
                </c:pt>
                <c:pt idx="1725">
                  <c:v>1.6237070407988004E-4</c:v>
                </c:pt>
                <c:pt idx="1726">
                  <c:v>1.6048653064891036E-4</c:v>
                </c:pt>
                <c:pt idx="1727">
                  <c:v>1.5862168347515005E-4</c:v>
                </c:pt>
                <c:pt idx="1728">
                  <c:v>1.567759973161745E-4</c:v>
                </c:pt>
                <c:pt idx="1729">
                  <c:v>1.5494930793660629E-4</c:v>
                </c:pt>
                <c:pt idx="1730">
                  <c:v>1.5314145210684581E-4</c:v>
                </c:pt>
                <c:pt idx="1731">
                  <c:v>1.513522676017394E-4</c:v>
                </c:pt>
                <c:pt idx="1732">
                  <c:v>1.4958159319918156E-4</c:v>
                </c:pt>
                <c:pt idx="1733">
                  <c:v>1.4782926867865361E-4</c:v>
                </c:pt>
                <c:pt idx="1734">
                  <c:v>1.4609513481969957E-4</c:v>
                </c:pt>
                <c:pt idx="1735">
                  <c:v>1.4437903340034256E-4</c:v>
                </c:pt>
                <c:pt idx="1736">
                  <c:v>1.4268080719543678E-4</c:v>
                </c:pt>
                <c:pt idx="1737">
                  <c:v>1.4100029997496125E-4</c:v>
                </c:pt>
                <c:pt idx="1738">
                  <c:v>1.3933735650225695E-4</c:v>
                </c:pt>
                <c:pt idx="1739">
                  <c:v>1.3769182253220067E-4</c:v>
                </c:pt>
                <c:pt idx="1740">
                  <c:v>1.3606354480932649E-4</c:v>
                </c:pt>
                <c:pt idx="1741">
                  <c:v>1.3445237106588664E-4</c:v>
                </c:pt>
                <c:pt idx="1742">
                  <c:v>1.3285815001985997E-4</c:v>
                </c:pt>
                <c:pt idx="1743">
                  <c:v>1.3128073137290281E-4</c:v>
                </c:pt>
                <c:pt idx="1744">
                  <c:v>1.2971996580824892E-4</c:v>
                </c:pt>
                <c:pt idx="1745">
                  <c:v>1.2817570498855279E-4</c:v>
                </c:pt>
                <c:pt idx="1746">
                  <c:v>1.2664780155368453E-4</c:v>
                </c:pt>
                <c:pt idx="1747">
                  <c:v>1.2513610911846999E-4</c:v>
                </c:pt>
                <c:pt idx="1748">
                  <c:v>1.236404822703808E-4</c:v>
                </c:pt>
                <c:pt idx="1749">
                  <c:v>1.2216077656717754E-4</c:v>
                </c:pt>
                <c:pt idx="1750">
                  <c:v>1.2069684853450062E-4</c:v>
                </c:pt>
                <c:pt idx="1751">
                  <c:v>1.192485556634135E-4</c:v>
                </c:pt>
                <c:pt idx="1752">
                  <c:v>1.1781575640790042E-4</c:v>
                </c:pt>
                <c:pt idx="1753">
                  <c:v>1.1639831018231532E-4</c:v>
                </c:pt>
                <c:pt idx="1754">
                  <c:v>1.1499607735878661E-4</c:v>
                </c:pt>
                <c:pt idx="1755">
                  <c:v>1.1360891926457626E-4</c:v>
                </c:pt>
                <c:pt idx="1756">
                  <c:v>1.1223669817939539E-4</c:v>
                </c:pt>
                <c:pt idx="1757">
                  <c:v>1.1087927733267516E-4</c:v>
                </c:pt>
                <c:pt idx="1758">
                  <c:v>1.0953652090079562E-4</c:v>
                </c:pt>
                <c:pt idx="1759">
                  <c:v>1.0820829400427475E-4</c:v>
                </c:pt>
                <c:pt idx="1760">
                  <c:v>1.0689446270491315E-4</c:v>
                </c:pt>
                <c:pt idx="1761">
                  <c:v>1.0559489400290105E-4</c:v>
                </c:pt>
                <c:pt idx="1762">
                  <c:v>1.043094558338841E-4</c:v>
                </c:pt>
                <c:pt idx="1763">
                  <c:v>1.0303801706599151E-4</c:v>
                </c:pt>
                <c:pt idx="1764">
                  <c:v>1.0178044749682595E-4</c:v>
                </c:pt>
                <c:pt idx="1765">
                  <c:v>1.0053661785041613E-4</c:v>
                </c:pt>
                <c:pt idx="1766">
                  <c:v>9.9306399774132622E-5</c:v>
                </c:pt>
                <c:pt idx="1767">
                  <c:v>9.8089665835568527E-5</c:v>
                </c:pt>
                <c:pt idx="1768">
                  <c:v>9.6886289519384751E-5</c:v>
                </c:pt>
                <c:pt idx="1769">
                  <c:v>9.5696145224120367E-5</c:v>
                </c:pt>
                <c:pt idx="1770">
                  <c:v>9.4519108258971036E-5</c:v>
                </c:pt>
                <c:pt idx="1771">
                  <c:v>9.3355054840533268E-5</c:v>
                </c:pt>
                <c:pt idx="1772">
                  <c:v>9.2203862089517013E-5</c:v>
                </c:pt>
                <c:pt idx="1773">
                  <c:v>9.1065408027426214E-5</c:v>
                </c:pt>
                <c:pt idx="1774">
                  <c:v>8.993957157320979E-5</c:v>
                </c:pt>
                <c:pt idx="1775">
                  <c:v>8.882623253988182E-5</c:v>
                </c:pt>
                <c:pt idx="1776">
                  <c:v>8.772527163111222E-5</c:v>
                </c:pt>
                <c:pt idx="1777">
                  <c:v>8.6636570437789387E-5</c:v>
                </c:pt>
                <c:pt idx="1778">
                  <c:v>8.5560011434555275E-5</c:v>
                </c:pt>
                <c:pt idx="1779">
                  <c:v>8.4495477976310763E-5</c:v>
                </c:pt>
                <c:pt idx="1780">
                  <c:v>8.3442854294697895E-5</c:v>
                </c:pt>
                <c:pt idx="1781">
                  <c:v>8.2402025494554033E-5</c:v>
                </c:pt>
                <c:pt idx="1782">
                  <c:v>8.1372877550340493E-5</c:v>
                </c:pt>
                <c:pt idx="1783">
                  <c:v>8.0355297302548342E-5</c:v>
                </c:pt>
                <c:pt idx="1784">
                  <c:v>7.934917245407812E-5</c:v>
                </c:pt>
                <c:pt idx="1785">
                  <c:v>7.8354391566597738E-5</c:v>
                </c:pt>
                <c:pt idx="1786">
                  <c:v>7.7370844056876977E-5</c:v>
                </c:pt>
                <c:pt idx="1787">
                  <c:v>7.6398420193100268E-5</c:v>
                </c:pt>
                <c:pt idx="1788">
                  <c:v>7.5437011091158092E-5</c:v>
                </c:pt>
                <c:pt idx="1789">
                  <c:v>7.4486508710916604E-5</c:v>
                </c:pt>
                <c:pt idx="1790">
                  <c:v>7.3546805852468919E-5</c:v>
                </c:pt>
                <c:pt idx="1791">
                  <c:v>7.2617796152365076E-5</c:v>
                </c:pt>
                <c:pt idx="1792">
                  <c:v>7.169937407982375E-5</c:v>
                </c:pt>
                <c:pt idx="1793">
                  <c:v>7.0791434932925796E-5</c:v>
                </c:pt>
                <c:pt idx="1794">
                  <c:v>6.9893874834789791E-5</c:v>
                </c:pt>
                <c:pt idx="1795">
                  <c:v>6.900659072973013E-5</c:v>
                </c:pt>
                <c:pt idx="1796">
                  <c:v>6.8129480379398828E-5</c:v>
                </c:pt>
                <c:pt idx="1797">
                  <c:v>6.7262442358911471E-5</c:v>
                </c:pt>
                <c:pt idx="1798">
                  <c:v>6.6405376052957259E-5</c:v>
                </c:pt>
                <c:pt idx="1799">
                  <c:v>6.5558181651894642E-5</c:v>
                </c:pt>
                <c:pt idx="1800">
                  <c:v>6.4720760147831958E-5</c:v>
                </c:pt>
                <c:pt idx="1801">
                  <c:v>6.3893013330695319E-5</c:v>
                </c:pt>
                <c:pt idx="1802">
                  <c:v>6.3074843784282259E-5</c:v>
                </c:pt>
                <c:pt idx="1803">
                  <c:v>6.2266154882303465E-5</c:v>
                </c:pt>
                <c:pt idx="1804">
                  <c:v>6.146685078441179E-5</c:v>
                </c:pt>
                <c:pt idx="1805">
                  <c:v>6.0676836432220306E-5</c:v>
                </c:pt>
                <c:pt idx="1806">
                  <c:v>5.9896017545308756E-5</c:v>
                </c:pt>
                <c:pt idx="1807">
                  <c:v>5.9124300617219497E-5</c:v>
                </c:pt>
                <c:pt idx="1808">
                  <c:v>5.8361592911443872E-5</c:v>
                </c:pt>
                <c:pt idx="1809">
                  <c:v>5.7607802457398781E-5</c:v>
                </c:pt>
                <c:pt idx="1810">
                  <c:v>5.6862838046393883E-5</c:v>
                </c:pt>
                <c:pt idx="1811">
                  <c:v>5.6126609227591001E-5</c:v>
                </c:pt>
                <c:pt idx="1812">
                  <c:v>5.5399026303955036E-5</c:v>
                </c:pt>
                <c:pt idx="1813">
                  <c:v>5.4680000328197584E-5</c:v>
                </c:pt>
                <c:pt idx="1814">
                  <c:v>5.3969443098713257E-5</c:v>
                </c:pt>
                <c:pt idx="1815">
                  <c:v>5.3267267155509571E-5</c:v>
                </c:pt>
                <c:pt idx="1816">
                  <c:v>5.25733857761312E-5</c:v>
                </c:pt>
                <c:pt idx="1817">
                  <c:v>5.1887712971577711E-5</c:v>
                </c:pt>
                <c:pt idx="1818">
                  <c:v>5.1210163482216858E-5</c:v>
                </c:pt>
                <c:pt idx="1819">
                  <c:v>5.0540652773692895E-5</c:v>
                </c:pt>
                <c:pt idx="1820">
                  <c:v>4.9879097032830848E-5</c:v>
                </c:pt>
                <c:pt idx="1821">
                  <c:v>4.922541316353655E-5</c:v>
                </c:pt>
                <c:pt idx="1822">
                  <c:v>4.8579518782693945E-5</c:v>
                </c:pt>
                <c:pt idx="1823">
                  <c:v>4.7941332216058917E-5</c:v>
                </c:pt>
                <c:pt idx="1824">
                  <c:v>4.7310772494150922E-5</c:v>
                </c:pt>
                <c:pt idx="1825">
                  <c:v>4.6687759348142473E-5</c:v>
                </c:pt>
                <c:pt idx="1826">
                  <c:v>4.607221320574672E-5</c:v>
                </c:pt>
                <c:pt idx="1827">
                  <c:v>4.5464055187104564E-5</c:v>
                </c:pt>
                <c:pt idx="1828">
                  <c:v>4.4863207100669974E-5</c:v>
                </c:pt>
                <c:pt idx="1829">
                  <c:v>4.4269591439095452E-5</c:v>
                </c:pt>
                <c:pt idx="1830">
                  <c:v>4.3683131375117438E-5</c:v>
                </c:pt>
                <c:pt idx="1831">
                  <c:v>4.3103750757441793E-5</c:v>
                </c:pt>
                <c:pt idx="1832">
                  <c:v>4.2531374106630565E-5</c:v>
                </c:pt>
                <c:pt idx="1833">
                  <c:v>4.1965926610989139E-5</c:v>
                </c:pt>
                <c:pt idx="1834">
                  <c:v>4.1407334122455654E-5</c:v>
                </c:pt>
                <c:pt idx="1835">
                  <c:v>4.0855523152491767E-5</c:v>
                </c:pt>
                <c:pt idx="1836">
                  <c:v>4.0310420867976014E-5</c:v>
                </c:pt>
                <c:pt idx="1837">
                  <c:v>3.9771955087099458E-5</c:v>
                </c:pt>
                <c:pt idx="1838">
                  <c:v>3.9240054275264767E-5</c:v>
                </c:pt>
                <c:pt idx="1839">
                  <c:v>3.8714647540988138E-5</c:v>
                </c:pt>
                <c:pt idx="1840">
                  <c:v>3.8195664631804992E-5</c:v>
                </c:pt>
                <c:pt idx="1841">
                  <c:v>3.7683035930180013E-5</c:v>
                </c:pt>
                <c:pt idx="1842">
                  <c:v>3.7176692449421171E-5</c:v>
                </c:pt>
                <c:pt idx="1843">
                  <c:v>3.6676565829598486E-5</c:v>
                </c:pt>
                <c:pt idx="1844">
                  <c:v>3.6182588333468071E-5</c:v>
                </c:pt>
                <c:pt idx="1845">
                  <c:v>3.5694692842400985E-5</c:v>
                </c:pt>
                <c:pt idx="1846">
                  <c:v>3.5212812852318442E-5</c:v>
                </c:pt>
                <c:pt idx="1847">
                  <c:v>3.4736882469631556E-5</c:v>
                </c:pt>
                <c:pt idx="1848">
                  <c:v>3.426683640718986E-5</c:v>
                </c:pt>
                <c:pt idx="1849">
                  <c:v>3.3802609980233742E-5</c:v>
                </c:pt>
                <c:pt idx="1850">
                  <c:v>3.3344139102355188E-5</c:v>
                </c:pt>
                <c:pt idx="1851">
                  <c:v>3.2891360281465429E-5</c:v>
                </c:pt>
                <c:pt idx="1852">
                  <c:v>3.2444210615769809E-5</c:v>
                </c:pt>
                <c:pt idx="1853">
                  <c:v>3.2002627789750601E-5</c:v>
                </c:pt>
                <c:pt idx="1854">
                  <c:v>3.1566550070157849E-5</c:v>
                </c:pt>
                <c:pt idx="1855">
                  <c:v>3.1135916302008118E-5</c:v>
                </c:pt>
                <c:pt idx="1856">
                  <c:v>3.0710665904592219E-5</c:v>
                </c:pt>
                <c:pt idx="1857">
                  <c:v>3.0290738867491529E-5</c:v>
                </c:pt>
                <c:pt idx="1858">
                  <c:v>2.9876075746603363E-5</c:v>
                </c:pt>
                <c:pt idx="1859">
                  <c:v>2.9466617660175744E-5</c:v>
                </c:pt>
                <c:pt idx="1860">
                  <c:v>2.9062306284851841E-5</c:v>
                </c:pt>
                <c:pt idx="1861">
                  <c:v>2.866308385172384E-5</c:v>
                </c:pt>
                <c:pt idx="1862">
                  <c:v>2.8268893142397294E-5</c:v>
                </c:pt>
                <c:pt idx="1863">
                  <c:v>2.7879677485065639E-5</c:v>
                </c:pt>
                <c:pt idx="1864">
                  <c:v>2.7495380750595064E-5</c:v>
                </c:pt>
                <c:pt idx="1865">
                  <c:v>2.7115947348620432E-5</c:v>
                </c:pt>
                <c:pt idx="1866">
                  <c:v>2.6741322223651983E-5</c:v>
                </c:pt>
                <c:pt idx="1867">
                  <c:v>2.6371450851193407E-5</c:v>
                </c:pt>
                <c:pt idx="1868">
                  <c:v>2.6006279233870572E-5</c:v>
                </c:pt>
                <c:pt idx="1869">
                  <c:v>2.5645753897573583E-5</c:v>
                </c:pt>
                <c:pt idx="1870">
                  <c:v>2.5289821887608916E-5</c:v>
                </c:pt>
                <c:pt idx="1871">
                  <c:v>2.4938430764864416E-5</c:v>
                </c:pt>
                <c:pt idx="1872">
                  <c:v>2.4591528601986471E-5</c:v>
                </c:pt>
                <c:pt idx="1873">
                  <c:v>2.424906397956949E-5</c:v>
                </c:pt>
                <c:pt idx="1874">
                  <c:v>2.3910985982358103E-5</c:v>
                </c:pt>
                <c:pt idx="1875">
                  <c:v>2.3577244195462284E-5</c:v>
                </c:pt>
                <c:pt idx="1876">
                  <c:v>2.3247788700585022E-5</c:v>
                </c:pt>
                <c:pt idx="1877">
                  <c:v>2.2922570072263648E-5</c:v>
                </c:pt>
                <c:pt idx="1878">
                  <c:v>2.2601539374124292E-5</c:v>
                </c:pt>
                <c:pt idx="1879">
                  <c:v>2.2284648155149837E-5</c:v>
                </c:pt>
                <c:pt idx="1880">
                  <c:v>2.197184844596162E-5</c:v>
                </c:pt>
                <c:pt idx="1881">
                  <c:v>2.1663092755115026E-5</c:v>
                </c:pt>
                <c:pt idx="1882">
                  <c:v>2.1358334065408848E-5</c:v>
                </c:pt>
                <c:pt idx="1883">
                  <c:v>2.1057525830209068E-5</c:v>
                </c:pt>
                <c:pt idx="1884">
                  <c:v>2.0760621969786849E-5</c:v>
                </c:pt>
                <c:pt idx="1885">
                  <c:v>2.0467576867671018E-5</c:v>
                </c:pt>
                <c:pt idx="1886">
                  <c:v>2.0178345367014944E-5</c:v>
                </c:pt>
                <c:pt idx="1887">
                  <c:v>1.9892882766978611E-5</c:v>
                </c:pt>
                <c:pt idx="1888">
                  <c:v>1.9611144819125173E-5</c:v>
                </c:pt>
                <c:pt idx="1889">
                  <c:v>1.9333087723832223E-5</c:v>
                </c:pt>
                <c:pt idx="1890">
                  <c:v>1.9058668126719378E-5</c:v>
                </c:pt>
                <c:pt idx="1891">
                  <c:v>1.8787843115089952E-5</c:v>
                </c:pt>
                <c:pt idx="1892">
                  <c:v>1.852057021438834E-5</c:v>
                </c:pt>
                <c:pt idx="1893">
                  <c:v>1.8256807384673274E-5</c:v>
                </c:pt>
                <c:pt idx="1894">
                  <c:v>1.7996513017106246E-5</c:v>
                </c:pt>
                <c:pt idx="1895">
                  <c:v>1.7739645930455964E-5</c:v>
                </c:pt>
                <c:pt idx="1896">
                  <c:v>1.7486165367618536E-5</c:v>
                </c:pt>
                <c:pt idx="1897">
                  <c:v>1.7236030992153697E-5</c:v>
                </c:pt>
                <c:pt idx="1898">
                  <c:v>1.6989202884836843E-5</c:v>
                </c:pt>
                <c:pt idx="1899">
                  <c:v>1.6745641540227561E-5</c:v>
                </c:pt>
                <c:pt idx="1900">
                  <c:v>1.6505307863254209E-5</c:v>
                </c:pt>
                <c:pt idx="1901">
                  <c:v>1.6268163165814848E-5</c:v>
                </c:pt>
                <c:pt idx="1902">
                  <c:v>1.6034169163394605E-5</c:v>
                </c:pt>
                <c:pt idx="1903">
                  <c:v>1.580328797169975E-5</c:v>
                </c:pt>
                <c:pt idx="1904">
                  <c:v>1.5575482103307995E-5</c:v>
                </c:pt>
                <c:pt idx="1905">
                  <c:v>1.5350714464335815E-5</c:v>
                </c:pt>
                <c:pt idx="1906">
                  <c:v>1.5128948351122414E-5</c:v>
                </c:pt>
                <c:pt idx="1907">
                  <c:v>1.4910147446930485E-5</c:v>
                </c:pt>
                <c:pt idx="1908">
                  <c:v>1.4694275818663873E-5</c:v>
                </c:pt>
                <c:pt idx="1909">
                  <c:v>1.4481297913602503E-5</c:v>
                </c:pt>
                <c:pt idx="1910">
                  <c:v>1.4271178556153532E-5</c:v>
                </c:pt>
                <c:pt idx="1911">
                  <c:v>1.4063882944620816E-5</c:v>
                </c:pt>
                <c:pt idx="1912">
                  <c:v>1.3859376647990555E-5</c:v>
                </c:pt>
                <c:pt idx="1913">
                  <c:v>1.3657625602734565E-5</c:v>
                </c:pt>
                <c:pt idx="1914">
                  <c:v>1.3458596109630762E-5</c:v>
                </c:pt>
                <c:pt idx="1915">
                  <c:v>1.326225483060091E-5</c:v>
                </c:pt>
                <c:pt idx="1916">
                  <c:v>1.3068568785565939E-5</c:v>
                </c:pt>
                <c:pt idx="1917">
                  <c:v>1.2877505349318431E-5</c:v>
                </c:pt>
                <c:pt idx="1918">
                  <c:v>1.2689032248412733E-5</c:v>
                </c:pt>
                <c:pt idx="1919">
                  <c:v>1.2503117558072637E-5</c:v>
                </c:pt>
                <c:pt idx="1920">
                  <c:v>1.2319729699116342E-5</c:v>
                </c:pt>
                <c:pt idx="1921">
                  <c:v>1.2138837434899286E-5</c:v>
                </c:pt>
                <c:pt idx="1922">
                  <c:v>1.1960409868274451E-5</c:v>
                </c:pt>
                <c:pt idx="1923">
                  <c:v>1.1784416438570298E-5</c:v>
                </c:pt>
                <c:pt idx="1924">
                  <c:v>1.1610826918586503E-5</c:v>
                </c:pt>
                <c:pt idx="1925">
                  <c:v>1.1439611411607277E-5</c:v>
                </c:pt>
                <c:pt idx="1926">
                  <c:v>1.1270740348432402E-5</c:v>
                </c:pt>
                <c:pt idx="1927">
                  <c:v>1.1104184484426151E-5</c:v>
                </c:pt>
                <c:pt idx="1928">
                  <c:v>1.0939914896583843E-5</c:v>
                </c:pt>
                <c:pt idx="1929">
                  <c:v>1.0777902980616227E-5</c:v>
                </c:pt>
                <c:pt idx="1930">
                  <c:v>1.0618120448051761E-5</c:v>
                </c:pt>
                <c:pt idx="1931">
                  <c:v>1.0460539323356384E-5</c:v>
                </c:pt>
                <c:pt idx="1932">
                  <c:v>1.0305131941071662E-5</c:v>
                </c:pt>
                <c:pt idx="1933">
                  <c:v>1.0151870942970231E-5</c:v>
                </c:pt>
                <c:pt idx="1934">
                  <c:v>1.0000729275229363E-5</c:v>
                </c:pt>
                <c:pt idx="1935">
                  <c:v>9.8516801856223368E-6</c:v>
                </c:pt>
                <c:pt idx="1936">
                  <c:v>9.704697220727554E-6</c:v>
                </c:pt>
                <c:pt idx="1937">
                  <c:v>9.5597542231556533E-6</c:v>
                </c:pt>
                <c:pt idx="1938">
                  <c:v>9.4168253287943168E-6</c:v>
                </c:pt>
                <c:pt idx="1939">
                  <c:v>9.2758849640710742E-6</c:v>
                </c:pt>
                <c:pt idx="1940">
                  <c:v>9.1369078432337501E-6</c:v>
                </c:pt>
                <c:pt idx="1941">
                  <c:v>8.9998689656490026E-6</c:v>
                </c:pt>
                <c:pt idx="1942">
                  <c:v>8.8647436131183353E-6</c:v>
                </c:pt>
                <c:pt idx="1943">
                  <c:v>8.7315073472122578E-6</c:v>
                </c:pt>
                <c:pt idx="1944">
                  <c:v>8.6001360066219911E-6</c:v>
                </c:pt>
                <c:pt idx="1945">
                  <c:v>8.47060570452909E-6</c:v>
                </c:pt>
                <c:pt idx="1946">
                  <c:v>8.3428928259927716E-6</c:v>
                </c:pt>
                <c:pt idx="1947">
                  <c:v>8.2169740253550317E-6</c:v>
                </c:pt>
                <c:pt idx="1948">
                  <c:v>8.092826223663396E-6</c:v>
                </c:pt>
                <c:pt idx="1949">
                  <c:v>7.9704266061114561E-6</c:v>
                </c:pt>
                <c:pt idx="1950">
                  <c:v>7.8497526194971185E-6</c:v>
                </c:pt>
                <c:pt idx="1951">
                  <c:v>7.7307819696982515E-6</c:v>
                </c:pt>
                <c:pt idx="1952">
                  <c:v>7.6134926191664297E-6</c:v>
                </c:pt>
                <c:pt idx="1953">
                  <c:v>7.4978627844378232E-6</c:v>
                </c:pt>
                <c:pt idx="1954">
                  <c:v>7.3838709336618716E-6</c:v>
                </c:pt>
                <c:pt idx="1955">
                  <c:v>7.2714957841474766E-6</c:v>
                </c:pt>
                <c:pt idx="1956">
                  <c:v>7.1607162999266751E-6</c:v>
                </c:pt>
                <c:pt idx="1957">
                  <c:v>7.0515116893358262E-6</c:v>
                </c:pt>
                <c:pt idx="1958">
                  <c:v>6.9438614026141286E-6</c:v>
                </c:pt>
                <c:pt idx="1959">
                  <c:v>6.8377451295196889E-6</c:v>
                </c:pt>
                <c:pt idx="1960">
                  <c:v>6.7331427969628221E-6</c:v>
                </c:pt>
                <c:pt idx="1961">
                  <c:v>6.6300345666567532E-6</c:v>
                </c:pt>
                <c:pt idx="1962">
                  <c:v>6.528400832785566E-6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REGRESSÃO'!$CP$53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REGRESSÃO'!$CP$54:$CP$2016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1.1400471781380482E-2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REGRESSÃO'!$CS$53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REGRESSÃO'!$CS$54:$CS$2016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6.528400832785566E-6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REGRESSÃO'!$CN$53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REGRESSÃO'!$CN$54:$CN$2016</c15:sqref>
                        </c15:formulaRef>
                      </c:ext>
                    </c:extLst>
                    <c:numCache>
                      <c:formatCode>#,##0.00_ ;\-#,##0.00\ </c:formatCode>
                      <c:ptCount val="1963"/>
                      <c:pt idx="0">
                        <c:v>3.8244322231103267E-6</c:v>
                      </c:pt>
                      <c:pt idx="1">
                        <c:v>3.8860841984958611E-6</c:v>
                      </c:pt>
                      <c:pt idx="2">
                        <c:v>3.9486668588531602E-6</c:v>
                      </c:pt>
                      <c:pt idx="3">
                        <c:v>4.0121931734563458E-6</c:v>
                      </c:pt>
                      <c:pt idx="4">
                        <c:v>4.076676274675776E-6</c:v>
                      </c:pt>
                      <c:pt idx="5">
                        <c:v>4.1421294597547512E-6</c:v>
                      </c:pt>
                      <c:pt idx="6">
                        <c:v>4.2085661926014434E-6</c:v>
                      </c:pt>
                      <c:pt idx="7">
                        <c:v>4.2760001055962494E-6</c:v>
                      </c:pt>
                      <c:pt idx="8">
                        <c:v>4.3444450014144222E-6</c:v>
                      </c:pt>
                      <c:pt idx="9">
                        <c:v>4.4139148548643176E-6</c:v>
                      </c:pt>
                      <c:pt idx="10">
                        <c:v>4.4844238147411852E-6</c:v>
                      </c:pt>
                      <c:pt idx="11">
                        <c:v>4.5559862056965083E-6</c:v>
                      </c:pt>
                      <c:pt idx="12">
                        <c:v>4.6286165301231252E-6</c:v>
                      </c:pt>
                      <c:pt idx="13">
                        <c:v>4.7023294700560637E-6</c:v>
                      </c:pt>
                      <c:pt idx="14">
                        <c:v>4.7771398890892279E-6</c:v>
                      </c:pt>
                      <c:pt idx="15">
                        <c:v>4.8530628343079649E-6</c:v>
                      </c:pt>
                      <c:pt idx="16">
                        <c:v>4.9301135382376438E-6</c:v>
                      </c:pt>
                      <c:pt idx="17">
                        <c:v>5.0083074208082602E-6</c:v>
                      </c:pt>
                      <c:pt idx="18">
                        <c:v>5.0876600913350216E-6</c:v>
                      </c:pt>
                      <c:pt idx="19">
                        <c:v>5.1681873505152696E-6</c:v>
                      </c:pt>
                      <c:pt idx="20">
                        <c:v>5.2499051924414894E-6</c:v>
                      </c:pt>
                      <c:pt idx="21">
                        <c:v>5.3328298066306769E-6</c:v>
                      </c:pt>
                      <c:pt idx="22">
                        <c:v>5.4169775800700398E-6</c:v>
                      </c:pt>
                      <c:pt idx="23">
                        <c:v>5.50236509927907E-6</c:v>
                      </c:pt>
                      <c:pt idx="24">
                        <c:v>5.5890091523881193E-6</c:v>
                      </c:pt>
                      <c:pt idx="25">
                        <c:v>5.676926731233507E-6</c:v>
                      </c:pt>
                      <c:pt idx="26">
                        <c:v>5.7661350334691394E-6</c:v>
                      </c:pt>
                      <c:pt idx="27">
                        <c:v>5.8566514646948765E-6</c:v>
                      </c:pt>
                      <c:pt idx="28">
                        <c:v>5.9484936406015726E-6</c:v>
                      </c:pt>
                      <c:pt idx="29">
                        <c:v>6.0416793891327358E-6</c:v>
                      </c:pt>
                      <c:pt idx="30">
                        <c:v>6.1362267526631729E-6</c:v>
                      </c:pt>
                      <c:pt idx="31">
                        <c:v>6.2321539901943606E-6</c:v>
                      </c:pt>
                      <c:pt idx="32">
                        <c:v>6.3294795795668275E-6</c:v>
                      </c:pt>
                      <c:pt idx="33">
                        <c:v>6.428222219689417E-6</c:v>
                      </c:pt>
                      <c:pt idx="34">
                        <c:v>6.5284008327855838E-6</c:v>
                      </c:pt>
                      <c:pt idx="35">
                        <c:v>6.6300345666567668E-6</c:v>
                      </c:pt>
                      <c:pt idx="36">
                        <c:v>6.7331427969628467E-6</c:v>
                      </c:pt>
                      <c:pt idx="37">
                        <c:v>6.8377451295196889E-6</c:v>
                      </c:pt>
                      <c:pt idx="38">
                        <c:v>6.9438614026141286E-6</c:v>
                      </c:pt>
                      <c:pt idx="39">
                        <c:v>7.0515116893358262E-6</c:v>
                      </c:pt>
                      <c:pt idx="40">
                        <c:v>7.1607162999266751E-6</c:v>
                      </c:pt>
                      <c:pt idx="41">
                        <c:v>7.2714957841474766E-6</c:v>
                      </c:pt>
                      <c:pt idx="42">
                        <c:v>7.3838709336618716E-6</c:v>
                      </c:pt>
                      <c:pt idx="43">
                        <c:v>7.4978627844378232E-6</c:v>
                      </c:pt>
                      <c:pt idx="44">
                        <c:v>7.6134926191664297E-6</c:v>
                      </c:pt>
                      <c:pt idx="45">
                        <c:v>7.7307819696982515E-6</c:v>
                      </c:pt>
                      <c:pt idx="46">
                        <c:v>7.8497526194971185E-6</c:v>
                      </c:pt>
                      <c:pt idx="47">
                        <c:v>7.9704266061115137E-6</c:v>
                      </c:pt>
                      <c:pt idx="48">
                        <c:v>8.0928262236634248E-6</c:v>
                      </c:pt>
                      <c:pt idx="49">
                        <c:v>8.2169740253550605E-6</c:v>
                      </c:pt>
                      <c:pt idx="50">
                        <c:v>8.3428928259928021E-6</c:v>
                      </c:pt>
                      <c:pt idx="51">
                        <c:v>8.4706057045291036E-6</c:v>
                      </c:pt>
                      <c:pt idx="52">
                        <c:v>8.6001360066220131E-6</c:v>
                      </c:pt>
                      <c:pt idx="53">
                        <c:v>8.73150734721229E-6</c:v>
                      </c:pt>
                      <c:pt idx="54">
                        <c:v>8.8647436131183675E-6</c:v>
                      </c:pt>
                      <c:pt idx="55">
                        <c:v>8.9998689656490297E-6</c:v>
                      </c:pt>
                      <c:pt idx="56">
                        <c:v>9.136907843233784E-6</c:v>
                      </c:pt>
                      <c:pt idx="57">
                        <c:v>9.2758849640710844E-6</c:v>
                      </c:pt>
                      <c:pt idx="58">
                        <c:v>9.4168253287943168E-6</c:v>
                      </c:pt>
                      <c:pt idx="59">
                        <c:v>9.5597542231556533E-6</c:v>
                      </c:pt>
                      <c:pt idx="60">
                        <c:v>9.704697220727554E-6</c:v>
                      </c:pt>
                      <c:pt idx="61">
                        <c:v>9.8516801856223368E-6</c:v>
                      </c:pt>
                      <c:pt idx="62">
                        <c:v>1.0777902980616283E-5</c:v>
                      </c:pt>
                      <c:pt idx="63">
                        <c:v>1.0939914896583902E-5</c:v>
                      </c:pt>
                      <c:pt idx="64">
                        <c:v>1.1270740348432441E-5</c:v>
                      </c:pt>
                      <c:pt idx="65">
                        <c:v>1.1439611411607316E-5</c:v>
                      </c:pt>
                      <c:pt idx="66">
                        <c:v>1.1610826918586545E-5</c:v>
                      </c:pt>
                      <c:pt idx="67">
                        <c:v>1.1784416438570322E-5</c:v>
                      </c:pt>
                      <c:pt idx="68">
                        <c:v>1.2138837434899332E-5</c:v>
                      </c:pt>
                      <c:pt idx="69">
                        <c:v>1.2319729699116383E-5</c:v>
                      </c:pt>
                      <c:pt idx="70">
                        <c:v>1.2503117558072682E-5</c:v>
                      </c:pt>
                      <c:pt idx="71">
                        <c:v>1.2689032248412779E-5</c:v>
                      </c:pt>
                      <c:pt idx="72">
                        <c:v>1.2877505349318431E-5</c:v>
                      </c:pt>
                      <c:pt idx="73">
                        <c:v>1.3068568785565939E-5</c:v>
                      </c:pt>
                      <c:pt idx="74">
                        <c:v>1.326225483060091E-5</c:v>
                      </c:pt>
                      <c:pt idx="75">
                        <c:v>1.3458596109630762E-5</c:v>
                      </c:pt>
                      <c:pt idx="76">
                        <c:v>1.3657625602734565E-5</c:v>
                      </c:pt>
                      <c:pt idx="77">
                        <c:v>1.3859376647990555E-5</c:v>
                      </c:pt>
                      <c:pt idx="78">
                        <c:v>1.4063882944620816E-5</c:v>
                      </c:pt>
                      <c:pt idx="79">
                        <c:v>1.4271178556153532E-5</c:v>
                      </c:pt>
                      <c:pt idx="80">
                        <c:v>1.4481297913602476E-5</c:v>
                      </c:pt>
                      <c:pt idx="81">
                        <c:v>1.4694275818663951E-5</c:v>
                      </c:pt>
                      <c:pt idx="82">
                        <c:v>1.4910147446930536E-5</c:v>
                      </c:pt>
                      <c:pt idx="83">
                        <c:v>1.5128948351122497E-5</c:v>
                      </c:pt>
                      <c:pt idx="84">
                        <c:v>1.5350714464335896E-5</c:v>
                      </c:pt>
                      <c:pt idx="85">
                        <c:v>1.5575482103308036E-5</c:v>
                      </c:pt>
                      <c:pt idx="86">
                        <c:v>1.5803287971699795E-5</c:v>
                      </c:pt>
                      <c:pt idx="87">
                        <c:v>1.6034169163394663E-5</c:v>
                      </c:pt>
                      <c:pt idx="88">
                        <c:v>1.6268163165814875E-5</c:v>
                      </c:pt>
                      <c:pt idx="89">
                        <c:v>1.6505307863254267E-5</c:v>
                      </c:pt>
                      <c:pt idx="90">
                        <c:v>1.6745641540227592E-5</c:v>
                      </c:pt>
                      <c:pt idx="91">
                        <c:v>1.6989202884836873E-5</c:v>
                      </c:pt>
                      <c:pt idx="92">
                        <c:v>1.7236030992153728E-5</c:v>
                      </c:pt>
                      <c:pt idx="93">
                        <c:v>1.7486165367618567E-5</c:v>
                      </c:pt>
                      <c:pt idx="94">
                        <c:v>1.7739645930455998E-5</c:v>
                      </c:pt>
                      <c:pt idx="95">
                        <c:v>1.7996513017106246E-5</c:v>
                      </c:pt>
                      <c:pt idx="96">
                        <c:v>1.8256807384673274E-5</c:v>
                      </c:pt>
                      <c:pt idx="97">
                        <c:v>1.852057021438834E-5</c:v>
                      </c:pt>
                      <c:pt idx="98">
                        <c:v>1.8787843115089952E-5</c:v>
                      </c:pt>
                      <c:pt idx="99">
                        <c:v>1.9058668126719378E-5</c:v>
                      </c:pt>
                      <c:pt idx="100">
                        <c:v>1.9333087723832223E-5</c:v>
                      </c:pt>
                      <c:pt idx="101">
                        <c:v>1.9611144819125136E-5</c:v>
                      </c:pt>
                      <c:pt idx="102">
                        <c:v>1.9892882766978699E-5</c:v>
                      </c:pt>
                      <c:pt idx="103">
                        <c:v>2.0178345367015032E-5</c:v>
                      </c:pt>
                      <c:pt idx="104">
                        <c:v>2.0467576867671072E-5</c:v>
                      </c:pt>
                      <c:pt idx="105">
                        <c:v>2.0760621969786927E-5</c:v>
                      </c:pt>
                      <c:pt idx="106">
                        <c:v>2.1057525830209126E-5</c:v>
                      </c:pt>
                      <c:pt idx="107">
                        <c:v>2.1358334065408906E-5</c:v>
                      </c:pt>
                      <c:pt idx="108">
                        <c:v>2.1663092755115084E-5</c:v>
                      </c:pt>
                      <c:pt idx="109">
                        <c:v>2.1971848445961681E-5</c:v>
                      </c:pt>
                      <c:pt idx="110">
                        <c:v>2.2284648155149878E-5</c:v>
                      </c:pt>
                      <c:pt idx="111">
                        <c:v>2.260153937412435E-5</c:v>
                      </c:pt>
                      <c:pt idx="112">
                        <c:v>2.2922570072263689E-5</c:v>
                      </c:pt>
                      <c:pt idx="113">
                        <c:v>2.3247788700585069E-5</c:v>
                      </c:pt>
                      <c:pt idx="114">
                        <c:v>2.3577244195462325E-5</c:v>
                      </c:pt>
                      <c:pt idx="115">
                        <c:v>2.3910985982358147E-5</c:v>
                      </c:pt>
                      <c:pt idx="116">
                        <c:v>2.424906397956949E-5</c:v>
                      </c:pt>
                      <c:pt idx="117">
                        <c:v>2.4591528601986471E-5</c:v>
                      </c:pt>
                      <c:pt idx="118">
                        <c:v>2.4938430764864416E-5</c:v>
                      </c:pt>
                      <c:pt idx="119">
                        <c:v>2.5289821887608916E-5</c:v>
                      </c:pt>
                      <c:pt idx="120">
                        <c:v>2.5645753897573583E-5</c:v>
                      </c:pt>
                      <c:pt idx="121">
                        <c:v>2.6006279233870572E-5</c:v>
                      </c:pt>
                      <c:pt idx="122">
                        <c:v>2.6371450851193353E-5</c:v>
                      </c:pt>
                      <c:pt idx="123">
                        <c:v>2.6741322223652098E-5</c:v>
                      </c:pt>
                      <c:pt idx="124">
                        <c:v>2.7115947348620554E-5</c:v>
                      </c:pt>
                      <c:pt idx="125">
                        <c:v>2.7495380750595163E-5</c:v>
                      </c:pt>
                      <c:pt idx="126">
                        <c:v>2.7879677485065737E-5</c:v>
                      </c:pt>
                      <c:pt idx="127">
                        <c:v>2.8268893142397403E-5</c:v>
                      </c:pt>
                      <c:pt idx="128">
                        <c:v>2.8663083851723918E-5</c:v>
                      </c:pt>
                      <c:pt idx="129">
                        <c:v>2.9062306284851943E-5</c:v>
                      </c:pt>
                      <c:pt idx="130">
                        <c:v>2.9466617660175826E-5</c:v>
                      </c:pt>
                      <c:pt idx="131">
                        <c:v>2.9876075746603417E-5</c:v>
                      </c:pt>
                      <c:pt idx="132">
                        <c:v>3.029073886749161E-5</c:v>
                      </c:pt>
                      <c:pt idx="133">
                        <c:v>3.0710665904592273E-5</c:v>
                      </c:pt>
                      <c:pt idx="134">
                        <c:v>3.1135916302008152E-5</c:v>
                      </c:pt>
                      <c:pt idx="135">
                        <c:v>3.1566550070157903E-5</c:v>
                      </c:pt>
                      <c:pt idx="136">
                        <c:v>3.2002627789750635E-5</c:v>
                      </c:pt>
                      <c:pt idx="137">
                        <c:v>3.2444210615769809E-5</c:v>
                      </c:pt>
                      <c:pt idx="138">
                        <c:v>3.2891360281465429E-5</c:v>
                      </c:pt>
                      <c:pt idx="139">
                        <c:v>3.3344139102355188E-5</c:v>
                      </c:pt>
                      <c:pt idx="140">
                        <c:v>3.3802609980233742E-5</c:v>
                      </c:pt>
                      <c:pt idx="141">
                        <c:v>3.426683640718986E-5</c:v>
                      </c:pt>
                      <c:pt idx="142">
                        <c:v>3.4736882469631556E-5</c:v>
                      </c:pt>
                      <c:pt idx="143">
                        <c:v>3.5212812852318408E-5</c:v>
                      </c:pt>
                      <c:pt idx="144">
                        <c:v>3.5694692842401168E-5</c:v>
                      </c:pt>
                      <c:pt idx="145">
                        <c:v>3.6182588333468234E-5</c:v>
                      </c:pt>
                      <c:pt idx="146">
                        <c:v>3.6676565829598649E-5</c:v>
                      </c:pt>
                      <c:pt idx="147">
                        <c:v>3.7176692449421232E-5</c:v>
                      </c:pt>
                      <c:pt idx="148">
                        <c:v>3.7683035930180148E-5</c:v>
                      </c:pt>
                      <c:pt idx="149">
                        <c:v>3.81956646318051E-5</c:v>
                      </c:pt>
                      <c:pt idx="150">
                        <c:v>3.8714647540988246E-5</c:v>
                      </c:pt>
                      <c:pt idx="151">
                        <c:v>3.924005427526491E-5</c:v>
                      </c:pt>
                      <c:pt idx="152">
                        <c:v>3.9771955087099566E-5</c:v>
                      </c:pt>
                      <c:pt idx="153">
                        <c:v>4.0310420867976082E-5</c:v>
                      </c:pt>
                      <c:pt idx="154">
                        <c:v>4.0855523152491841E-5</c:v>
                      </c:pt>
                      <c:pt idx="155">
                        <c:v>4.1407334122455694E-5</c:v>
                      </c:pt>
                      <c:pt idx="156">
                        <c:v>4.196592661098918E-5</c:v>
                      </c:pt>
                      <c:pt idx="157">
                        <c:v>4.2531374106630565E-5</c:v>
                      </c:pt>
                      <c:pt idx="158">
                        <c:v>4.3103750757441793E-5</c:v>
                      </c:pt>
                      <c:pt idx="159">
                        <c:v>4.3683131375117438E-5</c:v>
                      </c:pt>
                      <c:pt idx="160">
                        <c:v>4.4269591439095452E-5</c:v>
                      </c:pt>
                      <c:pt idx="161">
                        <c:v>4.4863207100669974E-5</c:v>
                      </c:pt>
                      <c:pt idx="162">
                        <c:v>4.5464055187104564E-5</c:v>
                      </c:pt>
                      <c:pt idx="163">
                        <c:v>4.607221320574672E-5</c:v>
                      </c:pt>
                      <c:pt idx="164">
                        <c:v>4.6687759348142385E-5</c:v>
                      </c:pt>
                      <c:pt idx="165">
                        <c:v>4.7310772494150962E-5</c:v>
                      </c:pt>
                      <c:pt idx="166">
                        <c:v>4.7941332216058998E-5</c:v>
                      </c:pt>
                      <c:pt idx="167">
                        <c:v>4.8579518782694033E-5</c:v>
                      </c:pt>
                      <c:pt idx="168">
                        <c:v>4.922541316353655E-5</c:v>
                      </c:pt>
                      <c:pt idx="169">
                        <c:v>4.9879097032830848E-5</c:v>
                      </c:pt>
                      <c:pt idx="170">
                        <c:v>5.0540652773693031E-5</c:v>
                      </c:pt>
                      <c:pt idx="171">
                        <c:v>5.1210163482217001E-5</c:v>
                      </c:pt>
                      <c:pt idx="172">
                        <c:v>5.1887712971577894E-5</c:v>
                      </c:pt>
                      <c:pt idx="173">
                        <c:v>5.2573385776131383E-5</c:v>
                      </c:pt>
                      <c:pt idx="174">
                        <c:v>5.3267267155509659E-5</c:v>
                      </c:pt>
                      <c:pt idx="175">
                        <c:v>5.3969443098713257E-5</c:v>
                      </c:pt>
                      <c:pt idx="176">
                        <c:v>5.4680000328197679E-5</c:v>
                      </c:pt>
                      <c:pt idx="177">
                        <c:v>5.5399026303955131E-5</c:v>
                      </c:pt>
                      <c:pt idx="178">
                        <c:v>5.6126609227591001E-5</c:v>
                      </c:pt>
                      <c:pt idx="179">
                        <c:v>5.6862838046393883E-5</c:v>
                      </c:pt>
                      <c:pt idx="180">
                        <c:v>5.7607802457398781E-5</c:v>
                      </c:pt>
                      <c:pt idx="181">
                        <c:v>5.8361592911444035E-5</c:v>
                      </c:pt>
                      <c:pt idx="182">
                        <c:v>5.9124300617219647E-5</c:v>
                      </c:pt>
                      <c:pt idx="183">
                        <c:v>5.9896017545308905E-5</c:v>
                      </c:pt>
                      <c:pt idx="184">
                        <c:v>6.067683643222051E-5</c:v>
                      </c:pt>
                      <c:pt idx="185">
                        <c:v>6.1466850784411831E-5</c:v>
                      </c:pt>
                      <c:pt idx="186">
                        <c:v>6.2266154882303573E-5</c:v>
                      </c:pt>
                      <c:pt idx="187">
                        <c:v>6.307484378428238E-5</c:v>
                      </c:pt>
                      <c:pt idx="188">
                        <c:v>6.3893013330695441E-5</c:v>
                      </c:pt>
                      <c:pt idx="189">
                        <c:v>6.4720760147831958E-5</c:v>
                      </c:pt>
                      <c:pt idx="190">
                        <c:v>6.5558181651894642E-5</c:v>
                      </c:pt>
                      <c:pt idx="191">
                        <c:v>6.6405376052957314E-5</c:v>
                      </c:pt>
                      <c:pt idx="192">
                        <c:v>6.7262442358911648E-5</c:v>
                      </c:pt>
                      <c:pt idx="193">
                        <c:v>6.812948037939899E-5</c:v>
                      </c:pt>
                      <c:pt idx="194">
                        <c:v>6.9006590729730306E-5</c:v>
                      </c:pt>
                      <c:pt idx="195">
                        <c:v>6.9893874834789927E-5</c:v>
                      </c:pt>
                      <c:pt idx="196">
                        <c:v>7.0791434932925918E-5</c:v>
                      </c:pt>
                      <c:pt idx="198">
                        <c:v>7.1699374079823886E-5</c:v>
                      </c:pt>
                      <c:pt idx="199">
                        <c:v>7.2617796152365198E-5</c:v>
                      </c:pt>
                      <c:pt idx="200">
                        <c:v>7.3546805852468919E-5</c:v>
                      </c:pt>
                      <c:pt idx="201">
                        <c:v>7.4486508710916604E-5</c:v>
                      </c:pt>
                      <c:pt idx="202">
                        <c:v>7.5437011091158092E-5</c:v>
                      </c:pt>
                      <c:pt idx="203">
                        <c:v>7.639842019310039E-5</c:v>
                      </c:pt>
                      <c:pt idx="204">
                        <c:v>7.737084405687718E-5</c:v>
                      </c:pt>
                      <c:pt idx="205">
                        <c:v>7.8354391566597942E-5</c:v>
                      </c:pt>
                      <c:pt idx="206">
                        <c:v>7.9349172454078404E-5</c:v>
                      </c:pt>
                      <c:pt idx="207">
                        <c:v>8.0355297302548491E-5</c:v>
                      </c:pt>
                      <c:pt idx="208">
                        <c:v>8.1372877550340655E-5</c:v>
                      </c:pt>
                      <c:pt idx="209">
                        <c:v>8.2402025494554101E-5</c:v>
                      </c:pt>
                      <c:pt idx="210">
                        <c:v>8.3442854294698044E-5</c:v>
                      </c:pt>
                      <c:pt idx="211">
                        <c:v>8.4495477976310763E-5</c:v>
                      </c:pt>
                      <c:pt idx="212">
                        <c:v>8.5560011434555275E-5</c:v>
                      </c:pt>
                      <c:pt idx="213">
                        <c:v>8.6636570437789603E-5</c:v>
                      </c:pt>
                      <c:pt idx="214">
                        <c:v>8.7725271631112302E-5</c:v>
                      </c:pt>
                      <c:pt idx="215">
                        <c:v>8.8826232539882064E-5</c:v>
                      </c:pt>
                      <c:pt idx="216">
                        <c:v>8.9939571573210102E-5</c:v>
                      </c:pt>
                      <c:pt idx="217">
                        <c:v>9.1065408027426309E-5</c:v>
                      </c:pt>
                      <c:pt idx="218">
                        <c:v>9.2203862089517094E-5</c:v>
                      </c:pt>
                      <c:pt idx="220">
                        <c:v>9.3355054840533363E-5</c:v>
                      </c:pt>
                      <c:pt idx="221">
                        <c:v>9.4519108258971213E-5</c:v>
                      </c:pt>
                      <c:pt idx="222">
                        <c:v>9.5696145224120367E-5</c:v>
                      </c:pt>
                      <c:pt idx="223">
                        <c:v>9.6886289519384751E-5</c:v>
                      </c:pt>
                      <c:pt idx="224">
                        <c:v>9.8089665835568785E-5</c:v>
                      </c:pt>
                      <c:pt idx="225">
                        <c:v>9.9306399774132879E-5</c:v>
                      </c:pt>
                      <c:pt idx="226">
                        <c:v>1.0053661785041631E-4</c:v>
                      </c:pt>
                      <c:pt idx="227">
                        <c:v>1.0178044749682623E-4</c:v>
                      </c:pt>
                      <c:pt idx="228">
                        <c:v>1.0303801706599178E-4</c:v>
                      </c:pt>
                      <c:pt idx="229">
                        <c:v>1.043094558338842E-4</c:v>
                      </c:pt>
                      <c:pt idx="230">
                        <c:v>1.0559489400290123E-4</c:v>
                      </c:pt>
                      <c:pt idx="231">
                        <c:v>1.0689446270491335E-4</c:v>
                      </c:pt>
                      <c:pt idx="232">
                        <c:v>1.0820829400427475E-4</c:v>
                      </c:pt>
                      <c:pt idx="233">
                        <c:v>1.0953652090079562E-4</c:v>
                      </c:pt>
                      <c:pt idx="234">
                        <c:v>1.1087927733267516E-4</c:v>
                      </c:pt>
                      <c:pt idx="235">
                        <c:v>1.1223669817939569E-4</c:v>
                      </c:pt>
                      <c:pt idx="236">
                        <c:v>1.1360891926457656E-4</c:v>
                      </c:pt>
                      <c:pt idx="237">
                        <c:v>1.1499607735878681E-4</c:v>
                      </c:pt>
                      <c:pt idx="238">
                        <c:v>1.1639831018231562E-4</c:v>
                      </c:pt>
                      <c:pt idx="239">
                        <c:v>1.1781575640790075E-4</c:v>
                      </c:pt>
                      <c:pt idx="240">
                        <c:v>1.1924855566341371E-4</c:v>
                      </c:pt>
                      <c:pt idx="241">
                        <c:v>1.2069684853450073E-4</c:v>
                      </c:pt>
                      <c:pt idx="242">
                        <c:v>1.2216077656717754E-4</c:v>
                      </c:pt>
                      <c:pt idx="243">
                        <c:v>1.236404822703808E-4</c:v>
                      </c:pt>
                      <c:pt idx="244">
                        <c:v>1.2513610911846999E-4</c:v>
                      </c:pt>
                      <c:pt idx="245">
                        <c:v>1.2664780155368486E-4</c:v>
                      </c:pt>
                      <c:pt idx="246">
                        <c:v>1.2817570498855312E-4</c:v>
                      </c:pt>
                      <c:pt idx="247">
                        <c:v>1.2971996580824903E-4</c:v>
                      </c:pt>
                      <c:pt idx="248">
                        <c:v>1.3128073137290319E-4</c:v>
                      </c:pt>
                      <c:pt idx="249">
                        <c:v>1.3285815001986033E-4</c:v>
                      </c:pt>
                      <c:pt idx="250">
                        <c:v>1.3445237106588689E-4</c:v>
                      </c:pt>
                      <c:pt idx="251">
                        <c:v>1.360635448093266E-4</c:v>
                      </c:pt>
                      <c:pt idx="252">
                        <c:v>1.376918225322008E-4</c:v>
                      </c:pt>
                      <c:pt idx="253">
                        <c:v>1.3933735650225695E-4</c:v>
                      </c:pt>
                      <c:pt idx="254">
                        <c:v>1.4100029997496125E-4</c:v>
                      </c:pt>
                      <c:pt idx="255">
                        <c:v>1.4268080719543678E-4</c:v>
                      </c:pt>
                      <c:pt idx="256">
                        <c:v>1.4437903340034294E-4</c:v>
                      </c:pt>
                      <c:pt idx="257">
                        <c:v>1.4609513481969995E-4</c:v>
                      </c:pt>
                      <c:pt idx="258">
                        <c:v>1.4782926867865372E-4</c:v>
                      </c:pt>
                      <c:pt idx="259">
                        <c:v>1.49581593199182E-4</c:v>
                      </c:pt>
                      <c:pt idx="260">
                        <c:v>1.5135226760173981E-4</c:v>
                      </c:pt>
                      <c:pt idx="261">
                        <c:v>1.5314145210684591E-4</c:v>
                      </c:pt>
                      <c:pt idx="262">
                        <c:v>1.5494930793660643E-4</c:v>
                      </c:pt>
                      <c:pt idx="263">
                        <c:v>1.567759973161745E-4</c:v>
                      </c:pt>
                      <c:pt idx="264">
                        <c:v>1.5862168347515005E-4</c:v>
                      </c:pt>
                      <c:pt idx="265">
                        <c:v>1.6048653064891036E-4</c:v>
                      </c:pt>
                      <c:pt idx="266">
                        <c:v>1.6237070407988048E-4</c:v>
                      </c:pt>
                      <c:pt idx="267">
                        <c:v>1.6427437001873416E-4</c:v>
                      </c:pt>
                      <c:pt idx="268">
                        <c:v>1.6619769572552903E-4</c:v>
                      </c:pt>
                      <c:pt idx="269">
                        <c:v>1.6814084947077283E-4</c:v>
                      </c:pt>
                      <c:pt idx="270">
                        <c:v>1.7010400053642322E-4</c:v>
                      </c:pt>
                      <c:pt idx="271">
                        <c:v>1.7208731921681376E-4</c:v>
                      </c:pt>
                      <c:pt idx="272">
                        <c:v>1.7409097681951493E-4</c:v>
                      </c:pt>
                      <c:pt idx="273">
                        <c:v>1.7611514566611794E-4</c:v>
                      </c:pt>
                      <c:pt idx="274">
                        <c:v>1.7815999909294951E-4</c:v>
                      </c:pt>
                      <c:pt idx="275">
                        <c:v>1.802257114517133E-4</c:v>
                      </c:pt>
                      <c:pt idx="276">
                        <c:v>1.8231245811005441E-4</c:v>
                      </c:pt>
                      <c:pt idx="277">
                        <c:v>1.8442041545205221E-4</c:v>
                      </c:pt>
                      <c:pt idx="278">
                        <c:v>1.8654976087863469E-4</c:v>
                      </c:pt>
                      <c:pt idx="279">
                        <c:v>1.8870067280791618E-4</c:v>
                      </c:pt>
                      <c:pt idx="280">
                        <c:v>1.9087333067545871E-4</c:v>
                      </c:pt>
                      <c:pt idx="281">
                        <c:v>1.9306791493445169E-4</c:v>
                      </c:pt>
                      <c:pt idx="282">
                        <c:v>1.9528460705581376E-4</c:v>
                      </c:pt>
                      <c:pt idx="283">
                        <c:v>1.975235895282151E-4</c:v>
                      </c:pt>
                      <c:pt idx="284">
                        <c:v>1.9978504585801399E-4</c:v>
                      </c:pt>
                      <c:pt idx="285">
                        <c:v>2.0206916056911574E-4</c:v>
                      </c:pt>
                      <c:pt idx="286">
                        <c:v>2.0437611920274401E-4</c:v>
                      </c:pt>
                      <c:pt idx="287">
                        <c:v>2.0670610831712935E-4</c:v>
                      </c:pt>
                      <c:pt idx="288">
                        <c:v>2.0905931548711377E-4</c:v>
                      </c:pt>
                      <c:pt idx="289">
                        <c:v>2.114359293036667E-4</c:v>
                      </c:pt>
                      <c:pt idx="290">
                        <c:v>2.1383613937331431E-4</c:v>
                      </c:pt>
                      <c:pt idx="291">
                        <c:v>2.1626013631748157E-4</c:v>
                      </c:pt>
                      <c:pt idx="292">
                        <c:v>2.1870811177174409E-4</c:v>
                      </c:pt>
                      <c:pt idx="293">
                        <c:v>2.2118025838499059E-4</c:v>
                      </c:pt>
                      <c:pt idx="294">
                        <c:v>2.2367676981849391E-4</c:v>
                      </c:pt>
                      <c:pt idx="295">
                        <c:v>2.2619784074488986E-4</c:v>
                      </c:pt>
                      <c:pt idx="296">
                        <c:v>2.2874366684706512E-4</c:v>
                      </c:pt>
                      <c:pt idx="297">
                        <c:v>2.313144448169481E-4</c:v>
                      </c:pt>
                      <c:pt idx="298">
                        <c:v>2.3391037235420629E-4</c:v>
                      </c:pt>
                      <c:pt idx="299">
                        <c:v>2.3653164816485046E-4</c:v>
                      </c:pt>
                      <c:pt idx="300">
                        <c:v>2.391784719597384E-4</c:v>
                      </c:pt>
                      <c:pt idx="301">
                        <c:v>2.4185104445298276E-4</c:v>
                      </c:pt>
                      <c:pt idx="302">
                        <c:v>2.4454956736026071E-4</c:v>
                      </c:pt>
                      <c:pt idx="303">
                        <c:v>2.4727424339702434E-4</c:v>
                      </c:pt>
                      <c:pt idx="304">
                        <c:v>2.5002527627660773E-4</c:v>
                      </c:pt>
                      <c:pt idx="305">
                        <c:v>2.5280287070823712E-4</c:v>
                      </c:pt>
                      <c:pt idx="306">
                        <c:v>2.5560723239493639E-4</c:v>
                      </c:pt>
                      <c:pt idx="307">
                        <c:v>2.5843856803132819E-4</c:v>
                      </c:pt>
                      <c:pt idx="308">
                        <c:v>2.6129708530133383E-4</c:v>
                      </c:pt>
                      <c:pt idx="309">
                        <c:v>2.6418299287576453E-4</c:v>
                      </c:pt>
                      <c:pt idx="310">
                        <c:v>2.6709650040981063E-4</c:v>
                      </c:pt>
                      <c:pt idx="311">
                        <c:v>2.7003781854042098E-4</c:v>
                      </c:pt>
                      <c:pt idx="312">
                        <c:v>2.7300715888357499E-4</c:v>
                      </c:pt>
                      <c:pt idx="313">
                        <c:v>2.7600473403144646E-4</c:v>
                      </c:pt>
                      <c:pt idx="314">
                        <c:v>2.7903075754945734E-4</c:v>
                      </c:pt>
                      <c:pt idx="315">
                        <c:v>2.8208544397322077E-4</c:v>
                      </c:pt>
                      <c:pt idx="316">
                        <c:v>2.8516900880537239E-4</c:v>
                      </c:pt>
                      <c:pt idx="317">
                        <c:v>2.8828166851229092E-4</c:v>
                      </c:pt>
                      <c:pt idx="318">
                        <c:v>2.9142364052070117E-4</c:v>
                      </c:pt>
                      <c:pt idx="319">
                        <c:v>2.9459514321416761E-4</c:v>
                      </c:pt>
                      <c:pt idx="320">
                        <c:v>2.9779639592946908E-4</c:v>
                      </c:pt>
                      <c:pt idx="321">
                        <c:v>3.010276189528596E-4</c:v>
                      </c:pt>
                      <c:pt idx="322">
                        <c:v>3.0428903351621103E-4</c:v>
                      </c:pt>
                      <c:pt idx="324">
                        <c:v>3.0758086179303765E-4</c:v>
                      </c:pt>
                      <c:pt idx="325">
                        <c:v>3.1090332689440381E-4</c:v>
                      </c:pt>
                      <c:pt idx="326">
                        <c:v>3.1425665286470734E-4</c:v>
                      </c:pt>
                      <c:pt idx="327">
                        <c:v>3.1764106467734808E-4</c:v>
                      </c:pt>
                      <c:pt idx="328">
                        <c:v>3.2105678823027186E-4</c:v>
                      </c:pt>
                      <c:pt idx="329">
                        <c:v>3.2450405034139109E-4</c:v>
                      </c:pt>
                      <c:pt idx="330">
                        <c:v>3.2798307874388392E-4</c:v>
                      </c:pt>
                      <c:pt idx="331">
                        <c:v>3.3149410208136994E-4</c:v>
                      </c:pt>
                      <c:pt idx="332">
                        <c:v>3.3503734990295714E-4</c:v>
                      </c:pt>
                      <c:pt idx="333">
                        <c:v>3.3861305265816844E-4</c:v>
                      </c:pt>
                      <c:pt idx="334">
                        <c:v>3.4222144169173682E-4</c:v>
                      </c:pt>
                      <c:pt idx="335">
                        <c:v>3.458627492382751E-4</c:v>
                      </c:pt>
                      <c:pt idx="336">
                        <c:v>3.4953720841681855E-4</c:v>
                      </c:pt>
                      <c:pt idx="337">
                        <c:v>3.5324505322523186E-4</c:v>
                      </c:pt>
                      <c:pt idx="338">
                        <c:v>3.569865185344973E-4</c:v>
                      </c:pt>
                      <c:pt idx="339">
                        <c:v>3.607618400828598E-4</c:v>
                      </c:pt>
                      <c:pt idx="340">
                        <c:v>3.6457125446984944E-4</c:v>
                      </c:pt>
                      <c:pt idx="341">
                        <c:v>3.6841499915016567E-4</c:v>
                      </c:pt>
                      <c:pt idx="342">
                        <c:v>3.7229331242743201E-4</c:v>
                      </c:pt>
                      <c:pt idx="343">
                        <c:v>3.7620643344781233E-4</c:v>
                      </c:pt>
                      <c:pt idx="344">
                        <c:v>3.8015460219349809E-4</c:v>
                      </c:pt>
                      <c:pt idx="345">
                        <c:v>3.8413805947605322E-4</c:v>
                      </c:pt>
                      <c:pt idx="346">
                        <c:v>3.8815704692962894E-4</c:v>
                      </c:pt>
                      <c:pt idx="347">
                        <c:v>3.9221180700403473E-4</c:v>
                      </c:pt>
                      <c:pt idx="348">
                        <c:v>3.9630258295767417E-4</c:v>
                      </c:pt>
                      <c:pt idx="349">
                        <c:v>4.0042961885034645E-4</c:v>
                      </c:pt>
                      <c:pt idx="350">
                        <c:v>4.0459315953589911E-4</c:v>
                      </c:pt>
                      <c:pt idx="351">
                        <c:v>4.0879345065474785E-4</c:v>
                      </c:pt>
                      <c:pt idx="352">
                        <c:v>4.1303073862625141E-4</c:v>
                      </c:pt>
                      <c:pt idx="353">
                        <c:v>4.1730527064094718E-4</c:v>
                      </c:pt>
                      <c:pt idx="354">
                        <c:v>4.2161729465264007E-4</c:v>
                      </c:pt>
                      <c:pt idx="355">
                        <c:v>4.2596705937035371E-4</c:v>
                      </c:pt>
                      <c:pt idx="356">
                        <c:v>4.3035481425013382E-4</c:v>
                      </c:pt>
                      <c:pt idx="357">
                        <c:v>4.3478080948670852E-4</c:v>
                      </c:pt>
                      <c:pt idx="358">
                        <c:v>4.3924529600500019E-4</c:v>
                      </c:pt>
                      <c:pt idx="359">
                        <c:v>4.4374852545149671E-4</c:v>
                      </c:pt>
                      <c:pt idx="360">
                        <c:v>4.4829075018547115E-4</c:v>
                      </c:pt>
                      <c:pt idx="361">
                        <c:v>4.5287222327005674E-4</c:v>
                      </c:pt>
                      <c:pt idx="362">
                        <c:v>4.5749319846317206E-4</c:v>
                      </c:pt>
                      <c:pt idx="363">
                        <c:v>4.6215393020829991E-4</c:v>
                      </c:pt>
                      <c:pt idx="364">
                        <c:v>4.6685467362511462E-4</c:v>
                      </c:pt>
                      <c:pt idx="365">
                        <c:v>4.7159568449995878E-4</c:v>
                      </c:pt>
                      <c:pt idx="366">
                        <c:v>4.7637721927617317E-4</c:v>
                      </c:pt>
                      <c:pt idx="367">
                        <c:v>4.8119953504427399E-4</c:v>
                      </c:pt>
                      <c:pt idx="368">
                        <c:v>4.8606288953197444E-4</c:v>
                      </c:pt>
                      <c:pt idx="369">
                        <c:v>4.9096754109405924E-4</c:v>
                      </c:pt>
                      <c:pt idx="370">
                        <c:v>4.959137487021045E-4</c:v>
                      </c:pt>
                      <c:pt idx="371">
                        <c:v>5.0090177193404348E-4</c:v>
                      </c:pt>
                      <c:pt idx="372">
                        <c:v>5.0593187096357886E-4</c:v>
                      </c:pt>
                      <c:pt idx="373">
                        <c:v>5.1100430654944101E-4</c:v>
                      </c:pt>
                      <c:pt idx="374">
                        <c:v>5.1611934002449098E-4</c:v>
                      </c:pt>
                      <c:pt idx="375">
                        <c:v>5.2127723328466589E-4</c:v>
                      </c:pt>
                      <c:pt idx="376">
                        <c:v>5.2647824877777316E-4</c:v>
                      </c:pt>
                      <c:pt idx="377">
                        <c:v>5.317226494921237E-4</c:v>
                      </c:pt>
                      <c:pt idx="378">
                        <c:v>5.3701069894501112E-4</c:v>
                      </c:pt>
                      <c:pt idx="379">
                        <c:v>5.4234266117103038E-4</c:v>
                      </c:pt>
                      <c:pt idx="380">
                        <c:v>5.4771880071024192E-4</c:v>
                      </c:pt>
                      <c:pt idx="381">
                        <c:v>5.5313938259617557E-4</c:v>
                      </c:pt>
                      <c:pt idx="382">
                        <c:v>5.5860467234367626E-4</c:v>
                      </c:pt>
                      <c:pt idx="383">
                        <c:v>5.6411493593659168E-4</c:v>
                      </c:pt>
                      <c:pt idx="384">
                        <c:v>5.6967043981529767E-4</c:v>
                      </c:pt>
                      <c:pt idx="385">
                        <c:v>5.7527145086406822E-4</c:v>
                      </c:pt>
                      <c:pt idx="386">
                        <c:v>5.8091823639827859E-4</c:v>
                      </c:pt>
                      <c:pt idx="387">
                        <c:v>5.8661106415145684E-4</c:v>
                      </c:pt>
                      <c:pt idx="388">
                        <c:v>5.923502022621666E-4</c:v>
                      </c:pt>
                      <c:pt idx="389">
                        <c:v>5.9813591926073271E-4</c:v>
                      </c:pt>
                      <c:pt idx="390">
                        <c:v>6.0396848405580279E-4</c:v>
                      </c:pt>
                      <c:pt idx="391">
                        <c:v>6.0984816592075095E-4</c:v>
                      </c:pt>
                      <c:pt idx="392">
                        <c:v>6.1577523447991535E-4</c:v>
                      </c:pt>
                      <c:pt idx="393">
                        <c:v>6.2174995969467605E-4</c:v>
                      </c:pt>
                      <c:pt idx="394">
                        <c:v>6.2777261184936931E-4</c:v>
                      </c:pt>
                      <c:pt idx="395">
                        <c:v>6.338434615370392E-4</c:v>
                      </c:pt>
                      <c:pt idx="396">
                        <c:v>6.3996277964502822E-4</c:v>
                      </c:pt>
                      <c:pt idx="397">
                        <c:v>6.4613083734039707E-4</c:v>
                      </c:pt>
                      <c:pt idx="398">
                        <c:v>6.5234790605519719E-4</c:v>
                      </c:pt>
                      <c:pt idx="399">
                        <c:v>6.5861425747155988E-4</c:v>
                      </c:pt>
                      <c:pt idx="400">
                        <c:v>6.6493016350663628E-4</c:v>
                      </c:pt>
                      <c:pt idx="401">
                        <c:v>6.7129589629737055E-4</c:v>
                      </c:pt>
                      <c:pt idx="402">
                        <c:v>6.7771172818510206E-4</c:v>
                      </c:pt>
                      <c:pt idx="403">
                        <c:v>6.8417793170001467E-4</c:v>
                      </c:pt>
                      <c:pt idx="404">
                        <c:v>6.9069477954541449E-4</c:v>
                      </c:pt>
                      <c:pt idx="405">
                        <c:v>6.9726254458184482E-4</c:v>
                      </c:pt>
                      <c:pt idx="406">
                        <c:v>7.0388149981104005E-4</c:v>
                      </c:pt>
                      <c:pt idx="407">
                        <c:v>7.1055191835971273E-4</c:v>
                      </c:pt>
                      <c:pt idx="408">
                        <c:v>7.1727407346317332E-4</c:v>
                      </c:pt>
                      <c:pt idx="409">
                        <c:v>7.2404823844879806E-4</c:v>
                      </c:pt>
                      <c:pt idx="410">
                        <c:v>7.3087468671931689E-4</c:v>
                      </c:pt>
                      <c:pt idx="411">
                        <c:v>7.3775369173594767E-4</c:v>
                      </c:pt>
                      <c:pt idx="412">
                        <c:v>7.4468552700136727E-4</c:v>
                      </c:pt>
                      <c:pt idx="413">
                        <c:v>7.5167046604250783E-4</c:v>
                      </c:pt>
                      <c:pt idx="414">
                        <c:v>7.5870878239320434E-4</c:v>
                      </c:pt>
                      <c:pt idx="415">
                        <c:v>7.6580074957666904E-4</c:v>
                      </c:pt>
                      <c:pt idx="416">
                        <c:v>7.7294664108780323E-4</c:v>
                      </c:pt>
                      <c:pt idx="417">
                        <c:v>7.8014673037535049E-4</c:v>
                      </c:pt>
                      <c:pt idx="418">
                        <c:v>7.8740129082388068E-4</c:v>
                      </c:pt>
                      <c:pt idx="419">
                        <c:v>7.9471059573561677E-4</c:v>
                      </c:pt>
                      <c:pt idx="420">
                        <c:v>8.0207491831209646E-4</c:v>
                      </c:pt>
                      <c:pt idx="421">
                        <c:v>8.0949453163566996E-4</c:v>
                      </c:pt>
                      <c:pt idx="422">
                        <c:v>8.1696970865084099E-4</c:v>
                      </c:pt>
                      <c:pt idx="423">
                        <c:v>8.2450072214544103E-4</c:v>
                      </c:pt>
                      <c:pt idx="424">
                        <c:v>8.3208784473163969E-4</c:v>
                      </c:pt>
                      <c:pt idx="425">
                        <c:v>8.3973134882680503E-4</c:v>
                      </c:pt>
                      <c:pt idx="426">
                        <c:v>8.474315066341945E-4</c:v>
                      </c:pt>
                      <c:pt idx="427">
                        <c:v>8.5518859012348447E-4</c:v>
                      </c:pt>
                      <c:pt idx="428">
                        <c:v>8.6300287101114535E-4</c:v>
                      </c:pt>
                      <c:pt idx="429">
                        <c:v>8.7087462074065397E-4</c:v>
                      </c:pt>
                      <c:pt idx="430">
                        <c:v>8.7880411046254824E-4</c:v>
                      </c:pt>
                      <c:pt idx="431">
                        <c:v>8.8679161101432036E-4</c:v>
                      </c:pt>
                      <c:pt idx="432">
                        <c:v>8.9483739290016108E-4</c:v>
                      </c:pt>
                      <c:pt idx="433">
                        <c:v>9.029417262705296E-4</c:v>
                      </c:pt>
                      <c:pt idx="434">
                        <c:v>9.1110488090158565E-4</c:v>
                      </c:pt>
                      <c:pt idx="435">
                        <c:v>9.1932712617444866E-4</c:v>
                      </c:pt>
                      <c:pt idx="436">
                        <c:v>9.2760873105431399E-4</c:v>
                      </c:pt>
                      <c:pt idx="437">
                        <c:v>9.3594996406940649E-4</c:v>
                      </c:pt>
                      <c:pt idx="438">
                        <c:v>9.4435109328978081E-4</c:v>
                      </c:pt>
                      <c:pt idx="439">
                        <c:v>9.5281238630596642E-4</c:v>
                      </c:pt>
                      <c:pt idx="440">
                        <c:v>9.6133411020746619E-4</c:v>
                      </c:pt>
                      <c:pt idx="441">
                        <c:v>9.6991653156109096E-4</c:v>
                      </c:pt>
                      <c:pt idx="442">
                        <c:v>9.7855991638915265E-4</c:v>
                      </c:pt>
                      <c:pt idx="443">
                        <c:v>9.8726453014750387E-4</c:v>
                      </c:pt>
                      <c:pt idx="444">
                        <c:v>9.9603063770341803E-4</c:v>
                      </c:pt>
                      <c:pt idx="445">
                        <c:v>1.004858503313335E-3</c:v>
                      </c:pt>
                      <c:pt idx="446">
                        <c:v>1.0137483906004444E-3</c:v>
                      </c:pt>
                      <c:pt idx="447">
                        <c:v>1.0227005625321312E-3</c:v>
                      </c:pt>
                      <c:pt idx="448">
                        <c:v>1.0317152813972674E-3</c:v>
                      </c:pt>
                      <c:pt idx="449">
                        <c:v>1.0407928087833602E-3</c:v>
                      </c:pt>
                      <c:pt idx="450">
                        <c:v>1.0499334055535567E-3</c:v>
                      </c:pt>
                      <c:pt idx="451">
                        <c:v>1.0591373318234987E-3</c:v>
                      </c:pt>
                      <c:pt idx="452">
                        <c:v>1.0684048469380397E-3</c:v>
                      </c:pt>
                      <c:pt idx="453">
                        <c:v>1.0777362094478199E-3</c:v>
                      </c:pt>
                      <c:pt idx="454">
                        <c:v>1.0871316770856927E-3</c:v>
                      </c:pt>
                      <c:pt idx="455">
                        <c:v>1.0965915067430187E-3</c:v>
                      </c:pt>
                      <c:pt idx="456">
                        <c:v>1.1061159544458175E-3</c:v>
                      </c:pt>
                      <c:pt idx="457">
                        <c:v>1.1157052753307775E-3</c:v>
                      </c:pt>
                      <c:pt idx="458">
                        <c:v>1.1253597236211385E-3</c:v>
                      </c:pt>
                      <c:pt idx="459">
                        <c:v>1.1350795526024267E-3</c:v>
                      </c:pt>
                      <c:pt idx="460">
                        <c:v>1.1448650145980655E-3</c:v>
                      </c:pt>
                      <c:pt idx="461">
                        <c:v>1.1547163609448429E-3</c:v>
                      </c:pt>
                      <c:pt idx="462">
                        <c:v>1.1646338419682499E-3</c:v>
                      </c:pt>
                      <c:pt idx="463">
                        <c:v>1.174617706957697E-3</c:v>
                      </c:pt>
                      <c:pt idx="464">
                        <c:v>1.1846682041415848E-3</c:v>
                      </c:pt>
                      <c:pt idx="465">
                        <c:v>1.1947855806622614E-3</c:v>
                      </c:pt>
                      <c:pt idx="466">
                        <c:v>1.2049700825508369E-3</c:v>
                      </c:pt>
                      <c:pt idx="467">
                        <c:v>1.2152219547018881E-3</c:v>
                      </c:pt>
                      <c:pt idx="468">
                        <c:v>1.2255414408480231E-3</c:v>
                      </c:pt>
                      <c:pt idx="469">
                        <c:v>1.2359287835343382E-3</c:v>
                      </c:pt>
                      <c:pt idx="470">
                        <c:v>1.246384224092741E-3</c:v>
                      </c:pt>
                      <c:pt idx="471">
                        <c:v>1.2569080026161583E-3</c:v>
                      </c:pt>
                      <c:pt idx="472">
                        <c:v>1.2675003579326234E-3</c:v>
                      </c:pt>
                      <c:pt idx="473">
                        <c:v>1.2781615275792462E-3</c:v>
                      </c:pt>
                      <c:pt idx="474">
                        <c:v>1.2888917477760714E-3</c:v>
                      </c:pt>
                      <c:pt idx="475">
                        <c:v>1.2996912533998141E-3</c:v>
                      </c:pt>
                      <c:pt idx="476">
                        <c:v>1.3105602779574968E-3</c:v>
                      </c:pt>
                      <c:pt idx="477">
                        <c:v>1.3214990535599534E-3</c:v>
                      </c:pt>
                      <c:pt idx="478">
                        <c:v>1.3325078108952465E-3</c:v>
                      </c:pt>
                      <c:pt idx="479">
                        <c:v>1.3435867792019598E-3</c:v>
                      </c:pt>
                      <c:pt idx="480">
                        <c:v>1.3547361862423957E-3</c:v>
                      </c:pt>
                      <c:pt idx="481">
                        <c:v>1.3659562582756656E-3</c:v>
                      </c:pt>
                      <c:pt idx="482">
                        <c:v>1.3772472200306691E-3</c:v>
                      </c:pt>
                      <c:pt idx="483">
                        <c:v>1.3886092946789851E-3</c:v>
                      </c:pt>
                      <c:pt idx="484">
                        <c:v>1.4000427038076495E-3</c:v>
                      </c:pt>
                      <c:pt idx="485">
                        <c:v>1.411547667391852E-3</c:v>
                      </c:pt>
                      <c:pt idx="486">
                        <c:v>1.423124403767527E-3</c:v>
                      </c:pt>
                      <c:pt idx="487">
                        <c:v>1.4347731296038462E-3</c:v>
                      </c:pt>
                      <c:pt idx="488">
                        <c:v>1.4464940598756307E-3</c:v>
                      </c:pt>
                      <c:pt idx="489">
                        <c:v>1.4582874078356673E-3</c:v>
                      </c:pt>
                      <c:pt idx="490">
                        <c:v>1.4701533849869326E-3</c:v>
                      </c:pt>
                      <c:pt idx="491">
                        <c:v>1.4820922010547449E-3</c:v>
                      </c:pt>
                      <c:pt idx="492">
                        <c:v>1.4941040639588131E-3</c:v>
                      </c:pt>
                      <c:pt idx="493">
                        <c:v>1.5061891797852206E-3</c:v>
                      </c:pt>
                      <c:pt idx="494">
                        <c:v>1.5183477527583162E-3</c:v>
                      </c:pt>
                      <c:pt idx="495">
                        <c:v>1.5305799852125331E-3</c:v>
                      </c:pt>
                      <c:pt idx="496">
                        <c:v>1.5428860775641379E-3</c:v>
                      </c:pt>
                      <c:pt idx="497">
                        <c:v>1.5552662282828913E-3</c:v>
                      </c:pt>
                      <c:pt idx="498">
                        <c:v>1.5677206338636489E-3</c:v>
                      </c:pt>
                      <c:pt idx="499">
                        <c:v>1.5802494887978871E-3</c:v>
                      </c:pt>
                      <c:pt idx="500">
                        <c:v>1.5928529855451655E-3</c:v>
                      </c:pt>
                      <c:pt idx="501">
                        <c:v>1.6055313145045198E-3</c:v>
                      </c:pt>
                      <c:pt idx="502">
                        <c:v>1.6182846639857954E-3</c:v>
                      </c:pt>
                      <c:pt idx="503">
                        <c:v>1.6311132201809197E-3</c:v>
                      </c:pt>
                      <c:pt idx="504">
                        <c:v>1.6440171671351102E-3</c:v>
                      </c:pt>
                      <c:pt idx="505">
                        <c:v>1.6569966867180392E-3</c:v>
                      </c:pt>
                      <c:pt idx="506">
                        <c:v>1.6700519585949314E-3</c:v>
                      </c:pt>
                      <c:pt idx="507">
                        <c:v>1.6831831601976208E-3</c:v>
                      </c:pt>
                      <c:pt idx="508">
                        <c:v>1.6963904666955504E-3</c:v>
                      </c:pt>
                      <c:pt idx="509">
                        <c:v>1.7096740509667298E-3</c:v>
                      </c:pt>
                      <c:pt idx="510">
                        <c:v>1.7230340835686481E-3</c:v>
                      </c:pt>
                      <c:pt idx="511">
                        <c:v>1.736470732709145E-3</c:v>
                      </c:pt>
                      <c:pt idx="512">
                        <c:v>1.7499841642172455E-3</c:v>
                      </c:pt>
                      <c:pt idx="513">
                        <c:v>1.7635745415139491E-3</c:v>
                      </c:pt>
                      <c:pt idx="514">
                        <c:v>1.7772420255829963E-3</c:v>
                      </c:pt>
                      <c:pt idx="515">
                        <c:v>1.7909867749415936E-3</c:v>
                      </c:pt>
                      <c:pt idx="516">
                        <c:v>1.8048089456111176E-3</c:v>
                      </c:pt>
                      <c:pt idx="517">
                        <c:v>1.8187086910877929E-3</c:v>
                      </c:pt>
                      <c:pt idx="518">
                        <c:v>1.8326861623133293E-3</c:v>
                      </c:pt>
                      <c:pt idx="519">
                        <c:v>1.846741507645565E-3</c:v>
                      </c:pt>
                      <c:pt idx="520">
                        <c:v>1.8608748728290714E-3</c:v>
                      </c:pt>
                      <c:pt idx="521">
                        <c:v>1.8750864009657445E-3</c:v>
                      </c:pt>
                      <c:pt idx="522">
                        <c:v>1.8893762324853954E-3</c:v>
                      </c:pt>
                      <c:pt idx="523">
                        <c:v>1.9037445051163164E-3</c:v>
                      </c:pt>
                      <c:pt idx="524">
                        <c:v>1.9181913538558457E-3</c:v>
                      </c:pt>
                      <c:pt idx="525">
                        <c:v>1.9327169109409274E-3</c:v>
                      </c:pt>
                      <c:pt idx="526">
                        <c:v>1.9473213058186665E-3</c:v>
                      </c:pt>
                      <c:pt idx="527">
                        <c:v>1.9620046651168911E-3</c:v>
                      </c:pt>
                      <c:pt idx="528">
                        <c:v>1.9767671126147148E-3</c:v>
                      </c:pt>
                      <c:pt idx="529">
                        <c:v>1.9916087692130962E-3</c:v>
                      </c:pt>
                      <c:pt idx="530">
                        <c:v>2.0065297529054285E-3</c:v>
                      </c:pt>
                      <c:pt idx="531">
                        <c:v>2.0215301787481228E-3</c:v>
                      </c:pt>
                      <c:pt idx="532">
                        <c:v>2.0366101588312107E-3</c:v>
                      </c:pt>
                      <c:pt idx="533">
                        <c:v>2.0517698022489805E-3</c:v>
                      </c:pt>
                      <c:pt idx="534">
                        <c:v>2.0670092150706061E-3</c:v>
                      </c:pt>
                      <c:pt idx="535">
                        <c:v>2.0823285003108267E-3</c:v>
                      </c:pt>
                      <c:pt idx="536">
                        <c:v>2.0977277579006391E-3</c:v>
                      </c:pt>
                      <c:pt idx="537">
                        <c:v>2.1132070846580225E-3</c:v>
                      </c:pt>
                      <c:pt idx="538">
                        <c:v>2.1287665742587059E-3</c:v>
                      </c:pt>
                      <c:pt idx="539">
                        <c:v>2.1444063172069532E-3</c:v>
                      </c:pt>
                      <c:pt idx="540">
                        <c:v>2.1601264008064029E-3</c:v>
                      </c:pt>
                      <c:pt idx="541">
                        <c:v>2.175926909130951E-3</c:v>
                      </c:pt>
                      <c:pt idx="542">
                        <c:v>2.1918079229956634E-3</c:v>
                      </c:pt>
                      <c:pt idx="543">
                        <c:v>2.2077695199277624E-3</c:v>
                      </c:pt>
                      <c:pt idx="544">
                        <c:v>2.2238117741376355E-3</c:v>
                      </c:pt>
                      <c:pt idx="545">
                        <c:v>2.2399347564899235E-3</c:v>
                      </c:pt>
                      <c:pt idx="546">
                        <c:v>2.2561385344746572E-3</c:v>
                      </c:pt>
                      <c:pt idx="547">
                        <c:v>2.2724231721784538E-3</c:v>
                      </c:pt>
                      <c:pt idx="548">
                        <c:v>2.2887887302557781E-3</c:v>
                      </c:pt>
                      <c:pt idx="549">
                        <c:v>2.3052352659002837E-3</c:v>
                      </c:pt>
                      <c:pt idx="550">
                        <c:v>2.3217628328162038E-3</c:v>
                      </c:pt>
                      <c:pt idx="551">
                        <c:v>2.3383714811898325E-3</c:v>
                      </c:pt>
                      <c:pt idx="552">
                        <c:v>2.3550612576610811E-3</c:v>
                      </c:pt>
                      <c:pt idx="553">
                        <c:v>2.371832205295112E-3</c:v>
                      </c:pt>
                      <c:pt idx="554">
                        <c:v>2.3886843635540613E-3</c:v>
                      </c:pt>
                      <c:pt idx="555">
                        <c:v>2.4056177682688427E-3</c:v>
                      </c:pt>
                      <c:pt idx="556">
                        <c:v>2.4226324516110447E-3</c:v>
                      </c:pt>
                      <c:pt idx="557">
                        <c:v>2.4397284420649311E-3</c:v>
                      </c:pt>
                      <c:pt idx="558">
                        <c:v>2.456905764399523E-3</c:v>
                      </c:pt>
                      <c:pt idx="559">
                        <c:v>2.4741644396407969E-3</c:v>
                      </c:pt>
                      <c:pt idx="560">
                        <c:v>2.4915044850439801E-3</c:v>
                      </c:pt>
                      <c:pt idx="561">
                        <c:v>2.5089259140659479E-3</c:v>
                      </c:pt>
                      <c:pt idx="562">
                        <c:v>2.5264287363377484E-3</c:v>
                      </c:pt>
                      <c:pt idx="563">
                        <c:v>2.5440129576372247E-3</c:v>
                      </c:pt>
                      <c:pt idx="564">
                        <c:v>2.5616785798617736E-3</c:v>
                      </c:pt>
                      <c:pt idx="565">
                        <c:v>2.5794256010012017E-3</c:v>
                      </c:pt>
                      <c:pt idx="566">
                        <c:v>2.5972540151107332E-3</c:v>
                      </c:pt>
                      <c:pt idx="567">
                        <c:v>2.6151638122841221E-3</c:v>
                      </c:pt>
                      <c:pt idx="568">
                        <c:v>2.6331549786269182E-3</c:v>
                      </c:pt>
                      <c:pt idx="569">
                        <c:v>2.6512274962298514E-3</c:v>
                      </c:pt>
                      <c:pt idx="570">
                        <c:v>2.6693813431423645E-3</c:v>
                      </c:pt>
                      <c:pt idx="571">
                        <c:v>2.687616493346286E-3</c:v>
                      </c:pt>
                      <c:pt idx="572">
                        <c:v>2.7059329167296443E-3</c:v>
                      </c:pt>
                      <c:pt idx="573">
                        <c:v>2.7243305790606437E-3</c:v>
                      </c:pt>
                      <c:pt idx="574">
                        <c:v>2.7428094419617785E-3</c:v>
                      </c:pt>
                      <c:pt idx="575">
                        <c:v>2.761369462884117E-3</c:v>
                      </c:pt>
                      <c:pt idx="576">
                        <c:v>2.7800105950817346E-3</c:v>
                      </c:pt>
                      <c:pt idx="577">
                        <c:v>2.7987327875863186E-3</c:v>
                      </c:pt>
                      <c:pt idx="578">
                        <c:v>2.8175359851819333E-3</c:v>
                      </c:pt>
                      <c:pt idx="579">
                        <c:v>2.8364201283799652E-3</c:v>
                      </c:pt>
                      <c:pt idx="580">
                        <c:v>2.8553851533942363E-3</c:v>
                      </c:pt>
                      <c:pt idx="581">
                        <c:v>2.8744309921162939E-3</c:v>
                      </c:pt>
                      <c:pt idx="582">
                        <c:v>2.8935575720908844E-3</c:v>
                      </c:pt>
                      <c:pt idx="583">
                        <c:v>2.9127648164916117E-3</c:v>
                      </c:pt>
                      <c:pt idx="584">
                        <c:v>2.9320526440967882E-3</c:v>
                      </c:pt>
                      <c:pt idx="585">
                        <c:v>2.9514209692654771E-3</c:v>
                      </c:pt>
                      <c:pt idx="586">
                        <c:v>2.9708697019137169E-3</c:v>
                      </c:pt>
                      <c:pt idx="587">
                        <c:v>2.9903987474909645E-3</c:v>
                      </c:pt>
                      <c:pt idx="588">
                        <c:v>3.0100080069567371E-3</c:v>
                      </c:pt>
                      <c:pt idx="589">
                        <c:v>3.0296973767574443E-3</c:v>
                      </c:pt>
                      <c:pt idx="590">
                        <c:v>3.0494667488034605E-3</c:v>
                      </c:pt>
                      <c:pt idx="591">
                        <c:v>3.0693160104463759E-3</c:v>
                      </c:pt>
                      <c:pt idx="592">
                        <c:v>3.0892450444564949E-3</c:v>
                      </c:pt>
                      <c:pt idx="593">
                        <c:v>3.1092537290005394E-3</c:v>
                      </c:pt>
                      <c:pt idx="594">
                        <c:v>3.1293419376195765E-3</c:v>
                      </c:pt>
                      <c:pt idx="595">
                        <c:v>3.1495095392071837E-3</c:v>
                      </c:pt>
                      <c:pt idx="596">
                        <c:v>3.1697563979878464E-3</c:v>
                      </c:pt>
                      <c:pt idx="597">
                        <c:v>3.1900823734955647E-3</c:v>
                      </c:pt>
                      <c:pt idx="598">
                        <c:v>3.2104873205527395E-3</c:v>
                      </c:pt>
                      <c:pt idx="599">
                        <c:v>3.2309710892492699E-3</c:v>
                      </c:pt>
                      <c:pt idx="600">
                        <c:v>3.2515335249219068E-3</c:v>
                      </c:pt>
                      <c:pt idx="601">
                        <c:v>3.2721744681338703E-3</c:v>
                      </c:pt>
                      <c:pt idx="602">
                        <c:v>3.292893754654685E-3</c:v>
                      </c:pt>
                      <c:pt idx="603">
                        <c:v>3.3136912154403098E-3</c:v>
                      </c:pt>
                      <c:pt idx="604">
                        <c:v>3.3345666766135059E-3</c:v>
                      </c:pt>
                      <c:pt idx="605">
                        <c:v>3.35551995944447E-3</c:v>
                      </c:pt>
                      <c:pt idx="606">
                        <c:v>3.376550880331754E-3</c:v>
                      </c:pt>
                      <c:pt idx="607">
                        <c:v>3.3976592507834235E-3</c:v>
                      </c:pt>
                      <c:pt idx="608">
                        <c:v>3.4188448773985118E-3</c:v>
                      </c:pt>
                      <c:pt idx="609">
                        <c:v>3.4401075618487559E-3</c:v>
                      </c:pt>
                      <c:pt idx="610">
                        <c:v>3.4614471008605971E-3</c:v>
                      </c:pt>
                      <c:pt idx="611">
                        <c:v>3.4828632861974816E-3</c:v>
                      </c:pt>
                      <c:pt idx="612">
                        <c:v>3.5043559046424345E-3</c:v>
                      </c:pt>
                      <c:pt idx="613">
                        <c:v>3.5259247379809404E-3</c:v>
                      </c:pt>
                      <c:pt idx="614">
                        <c:v>3.5475695629841077E-3</c:v>
                      </c:pt>
                      <c:pt idx="615">
                        <c:v>3.5692901513921424E-3</c:v>
                      </c:pt>
                      <c:pt idx="616">
                        <c:v>3.5910862698981102E-3</c:v>
                      </c:pt>
                      <c:pt idx="617">
                        <c:v>3.6129576801320223E-3</c:v>
                      </c:pt>
                      <c:pt idx="618">
                        <c:v>3.6349041386452095E-3</c:v>
                      </c:pt>
                      <c:pt idx="619">
                        <c:v>3.6569253968950209E-3</c:v>
                      </c:pt>
                      <c:pt idx="620">
                        <c:v>3.6790212012298398E-3</c:v>
                      </c:pt>
                      <c:pt idx="621">
                        <c:v>3.7011912928744139E-3</c:v>
                      </c:pt>
                      <c:pt idx="622">
                        <c:v>3.7234354079155093E-3</c:v>
                      </c:pt>
                      <c:pt idx="623">
                        <c:v>3.7457532772878876E-3</c:v>
                      </c:pt>
                      <c:pt idx="624">
                        <c:v>3.768144626760611E-3</c:v>
                      </c:pt>
                      <c:pt idx="625">
                        <c:v>3.7906091769236935E-3</c:v>
                      </c:pt>
                      <c:pt idx="626">
                        <c:v>3.8131466431750669E-3</c:v>
                      </c:pt>
                      <c:pt idx="627">
                        <c:v>3.8357567357079022E-3</c:v>
                      </c:pt>
                      <c:pt idx="628">
                        <c:v>3.8584391594982657E-3</c:v>
                      </c:pt>
                      <c:pt idx="629">
                        <c:v>3.8811936142931153E-3</c:v>
                      </c:pt>
                      <c:pt idx="630">
                        <c:v>3.9040197945986593E-3</c:v>
                      </c:pt>
                      <c:pt idx="631">
                        <c:v>3.9269173896690586E-3</c:v>
                      </c:pt>
                      <c:pt idx="632">
                        <c:v>3.9498860834954793E-3</c:v>
                      </c:pt>
                      <c:pt idx="633">
                        <c:v>3.9729255547955138E-3</c:v>
                      </c:pt>
                      <c:pt idx="634">
                        <c:v>3.9960354770029521E-3</c:v>
                      </c:pt>
                      <c:pt idx="635">
                        <c:v>4.0192155182579223E-3</c:v>
                      </c:pt>
                      <c:pt idx="636">
                        <c:v>4.0424653413974115E-3</c:v>
                      </c:pt>
                      <c:pt idx="637">
                        <c:v>4.0657846039461243E-3</c:v>
                      </c:pt>
                      <c:pt idx="638">
                        <c:v>4.0891729581077523E-3</c:v>
                      </c:pt>
                      <c:pt idx="639">
                        <c:v>4.1126300507565959E-3</c:v>
                      </c:pt>
                      <c:pt idx="640">
                        <c:v>4.1361555234295643E-3</c:v>
                      </c:pt>
                      <c:pt idx="641">
                        <c:v>4.1597490123185784E-3</c:v>
                      </c:pt>
                      <c:pt idx="642">
                        <c:v>4.1834101482633359E-3</c:v>
                      </c:pt>
                      <c:pt idx="643">
                        <c:v>4.2071385567444856E-3</c:v>
                      </c:pt>
                      <c:pt idx="644">
                        <c:v>4.230933857877167E-3</c:v>
                      </c:pt>
                      <c:pt idx="645">
                        <c:v>4.2547956664049733E-3</c:v>
                      </c:pt>
                      <c:pt idx="646">
                        <c:v>4.2787235916942829E-3</c:v>
                      </c:pt>
                      <c:pt idx="647">
                        <c:v>4.3027172377290111E-3</c:v>
                      </c:pt>
                      <c:pt idx="648">
                        <c:v>4.3267762031057597E-3</c:v>
                      </c:pt>
                      <c:pt idx="649">
                        <c:v>4.3509000810293625E-3</c:v>
                      </c:pt>
                      <c:pt idx="650">
                        <c:v>4.3750884593088419E-3</c:v>
                      </c:pt>
                      <c:pt idx="651">
                        <c:v>4.3993409203537844E-3</c:v>
                      </c:pt>
                      <c:pt idx="652">
                        <c:v>4.4236570411711187E-3</c:v>
                      </c:pt>
                      <c:pt idx="653">
                        <c:v>4.4480363933623243E-3</c:v>
                      </c:pt>
                      <c:pt idx="654">
                        <c:v>4.4724785431210241E-3</c:v>
                      </c:pt>
                      <c:pt idx="655">
                        <c:v>4.4969830512310459E-3</c:v>
                      </c:pt>
                      <c:pt idx="656">
                        <c:v>4.5215494730648674E-3</c:v>
                      </c:pt>
                      <c:pt idx="657">
                        <c:v>4.5461773585825033E-3</c:v>
                      </c:pt>
                      <c:pt idx="658">
                        <c:v>4.5708662523308279E-3</c:v>
                      </c:pt>
                      <c:pt idx="659">
                        <c:v>4.5956156934433062E-3</c:v>
                      </c:pt>
                      <c:pt idx="660">
                        <c:v>4.6204252156401759E-3</c:v>
                      </c:pt>
                      <c:pt idx="661">
                        <c:v>4.645294347229067E-3</c:v>
                      </c:pt>
                      <c:pt idx="662">
                        <c:v>4.6702226111060337E-3</c:v>
                      </c:pt>
                      <c:pt idx="663">
                        <c:v>4.6952095247570595E-3</c:v>
                      </c:pt>
                      <c:pt idx="664">
                        <c:v>4.7202546002599885E-3</c:v>
                      </c:pt>
                      <c:pt idx="665">
                        <c:v>4.7453573442868833E-3</c:v>
                      </c:pt>
                      <c:pt idx="666">
                        <c:v>4.7705172581068694E-3</c:v>
                      </c:pt>
                      <c:pt idx="667">
                        <c:v>4.7957338375893858E-3</c:v>
                      </c:pt>
                      <c:pt idx="668">
                        <c:v>4.8210065732079118E-3</c:v>
                      </c:pt>
                      <c:pt idx="669">
                        <c:v>4.8463349500441578E-3</c:v>
                      </c:pt>
                      <c:pt idx="670">
                        <c:v>4.8717184477926568E-3</c:v>
                      </c:pt>
                      <c:pt idx="671">
                        <c:v>4.8971565407658806E-3</c:v>
                      </c:pt>
                      <c:pt idx="672">
                        <c:v>4.9226486978997648E-3</c:v>
                      </c:pt>
                      <c:pt idx="673">
                        <c:v>4.9481943827597149E-3</c:v>
                      </c:pt>
                      <c:pt idx="674">
                        <c:v>4.9737930535470815E-3</c:v>
                      </c:pt>
                      <c:pt idx="675">
                        <c:v>4.9994441631060708E-3</c:v>
                      </c:pt>
                      <c:pt idx="676">
                        <c:v>5.0251471589311441E-3</c:v>
                      </c:pt>
                      <c:pt idx="677">
                        <c:v>5.0509014831748907E-3</c:v>
                      </c:pt>
                      <c:pt idx="678">
                        <c:v>5.0767065726563428E-3</c:v>
                      </c:pt>
                      <c:pt idx="679">
                        <c:v>5.102561858869788E-3</c:v>
                      </c:pt>
                      <c:pt idx="680">
                        <c:v>5.1284667679940346E-3</c:v>
                      </c:pt>
                      <c:pt idx="681">
                        <c:v>5.1544207209021555E-3</c:v>
                      </c:pt>
                      <c:pt idx="682">
                        <c:v>5.1804231331717202E-3</c:v>
                      </c:pt>
                      <c:pt idx="683">
                        <c:v>5.2064734150954846E-3</c:v>
                      </c:pt>
                      <c:pt idx="684">
                        <c:v>5.2325709716925647E-3</c:v>
                      </c:pt>
                      <c:pt idx="685">
                        <c:v>5.2587152027201095E-3</c:v>
                      </c:pt>
                      <c:pt idx="686">
                        <c:v>5.2849055026854067E-3</c:v>
                      </c:pt>
                      <c:pt idx="687">
                        <c:v>5.3111412608585267E-3</c:v>
                      </c:pt>
                      <c:pt idx="688">
                        <c:v>5.3374218612854121E-3</c:v>
                      </c:pt>
                      <c:pt idx="689">
                        <c:v>5.3637466828014542E-3</c:v>
                      </c:pt>
                      <c:pt idx="690">
                        <c:v>5.3901150990455868E-3</c:v>
                      </c:pt>
                      <c:pt idx="691">
                        <c:v>5.416526478474815E-3</c:v>
                      </c:pt>
                      <c:pt idx="692">
                        <c:v>5.4429801843792723E-3</c:v>
                      </c:pt>
                      <c:pt idx="693">
                        <c:v>5.4694755748977497E-3</c:v>
                      </c:pt>
                      <c:pt idx="694">
                        <c:v>5.4960120030337163E-3</c:v>
                      </c:pt>
                      <c:pt idx="695">
                        <c:v>5.5225888166718345E-3</c:v>
                      </c:pt>
                      <c:pt idx="696">
                        <c:v>5.5492053585949478E-3</c:v>
                      </c:pt>
                      <c:pt idx="697">
                        <c:v>5.5758609665015856E-3</c:v>
                      </c:pt>
                      <c:pt idx="698">
                        <c:v>5.6025549730239427E-3</c:v>
                      </c:pt>
                      <c:pt idx="699">
                        <c:v>5.6292867057463579E-3</c:v>
                      </c:pt>
                      <c:pt idx="700">
                        <c:v>5.6560554872242888E-3</c:v>
                      </c:pt>
                      <c:pt idx="701">
                        <c:v>5.6828606350037662E-3</c:v>
                      </c:pt>
                      <c:pt idx="702">
                        <c:v>5.7097014616413677E-3</c:v>
                      </c:pt>
                      <c:pt idx="703">
                        <c:v>5.7365772747246576E-3</c:v>
                      </c:pt>
                      <c:pt idx="704">
                        <c:v>5.7634873768931403E-3</c:v>
                      </c:pt>
                      <c:pt idx="705">
                        <c:v>5.7904310658597191E-3</c:v>
                      </c:pt>
                      <c:pt idx="706">
                        <c:v>5.817407634432616E-3</c:v>
                      </c:pt>
                      <c:pt idx="707">
                        <c:v>5.8444163705378225E-3</c:v>
                      </c:pt>
                      <c:pt idx="708">
                        <c:v>5.8714565572420222E-3</c:v>
                      </c:pt>
                      <c:pt idx="709">
                        <c:v>5.8985274727760342E-3</c:v>
                      </c:pt>
                      <c:pt idx="710">
                        <c:v>5.9256283905587204E-3</c:v>
                      </c:pt>
                      <c:pt idx="711">
                        <c:v>5.9527585792214267E-3</c:v>
                      </c:pt>
                      <c:pt idx="712">
                        <c:v>5.9799173026328888E-3</c:v>
                      </c:pt>
                      <c:pt idx="713">
                        <c:v>6.007103819924647E-3</c:v>
                      </c:pt>
                      <c:pt idx="714">
                        <c:v>6.0343173855169569E-3</c:v>
                      </c:pt>
                      <c:pt idx="715">
                        <c:v>6.0615572491452049E-3</c:v>
                      </c:pt>
                      <c:pt idx="716">
                        <c:v>6.0888226558868004E-3</c:v>
                      </c:pt>
                      <c:pt idx="717">
                        <c:v>6.1161128461885714E-3</c:v>
                      </c:pt>
                      <c:pt idx="718">
                        <c:v>6.1434270558946612E-3</c:v>
                      </c:pt>
                      <c:pt idx="719">
                        <c:v>6.1707645162749139E-3</c:v>
                      </c:pt>
                      <c:pt idx="720">
                        <c:v>6.1981244540537444E-3</c:v>
                      </c:pt>
                      <c:pt idx="721">
                        <c:v>6.2255060914395343E-3</c:v>
                      </c:pt>
                      <c:pt idx="722">
                        <c:v>6.2529086461544647E-3</c:v>
                      </c:pt>
                      <c:pt idx="723">
                        <c:v>6.2803313314649008E-3</c:v>
                      </c:pt>
                      <c:pt idx="724">
                        <c:v>6.3077733562122247E-3</c:v>
                      </c:pt>
                      <c:pt idx="725">
                        <c:v>6.3352339248441787E-3</c:v>
                      </c:pt>
                      <c:pt idx="726">
                        <c:v>6.3627122374466973E-3</c:v>
                      </c:pt>
                      <c:pt idx="727">
                        <c:v>6.390207489776212E-3</c:v>
                      </c:pt>
                      <c:pt idx="728">
                        <c:v>6.4177188732924698E-3</c:v>
                      </c:pt>
                      <c:pt idx="729">
                        <c:v>6.4452455751918113E-3</c:v>
                      </c:pt>
                      <c:pt idx="730">
                        <c:v>6.4727867784409544E-3</c:v>
                      </c:pt>
                      <c:pt idx="731">
                        <c:v>6.5003416618112471E-3</c:v>
                      </c:pt>
                      <c:pt idx="732">
                        <c:v>6.5279093999134246E-3</c:v>
                      </c:pt>
                      <c:pt idx="733">
                        <c:v>6.5554891632328147E-3</c:v>
                      </c:pt>
                      <c:pt idx="734">
                        <c:v>6.5830801181650583E-3</c:v>
                      </c:pt>
                      <c:pt idx="735">
                        <c:v>6.6106814270522896E-3</c:v>
                      </c:pt>
                      <c:pt idx="736">
                        <c:v>6.6382922482197829E-3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6.6382922482197829E-3</c:v>
                      </c:pt>
                      <c:pt idx="1257">
                        <c:v>6.6106814270522852E-3</c:v>
                      </c:pt>
                      <c:pt idx="1258">
                        <c:v>6.5830801181650574E-3</c:v>
                      </c:pt>
                      <c:pt idx="1259">
                        <c:v>6.5554891632328121E-3</c:v>
                      </c:pt>
                      <c:pt idx="1260">
                        <c:v>6.527909399913422E-3</c:v>
                      </c:pt>
                      <c:pt idx="1261">
                        <c:v>6.5003416618112445E-3</c:v>
                      </c:pt>
                      <c:pt idx="1262">
                        <c:v>6.4727867784409492E-3</c:v>
                      </c:pt>
                      <c:pt idx="1263">
                        <c:v>6.445245575191807E-3</c:v>
                      </c:pt>
                      <c:pt idx="1264">
                        <c:v>6.4177188732924655E-3</c:v>
                      </c:pt>
                      <c:pt idx="1265">
                        <c:v>6.3902074897762067E-3</c:v>
                      </c:pt>
                      <c:pt idx="1266">
                        <c:v>6.3627122374466973E-3</c:v>
                      </c:pt>
                      <c:pt idx="1267">
                        <c:v>6.3352339248441787E-3</c:v>
                      </c:pt>
                      <c:pt idx="1268">
                        <c:v>6.3077733562122221E-3</c:v>
                      </c:pt>
                      <c:pt idx="1269">
                        <c:v>6.280331331464899E-3</c:v>
                      </c:pt>
                      <c:pt idx="1270">
                        <c:v>6.2529086461544621E-3</c:v>
                      </c:pt>
                      <c:pt idx="1271">
                        <c:v>6.2255060914395309E-3</c:v>
                      </c:pt>
                      <c:pt idx="1272">
                        <c:v>6.1981244540537418E-3</c:v>
                      </c:pt>
                      <c:pt idx="1273">
                        <c:v>6.170764516274907E-3</c:v>
                      </c:pt>
                      <c:pt idx="1274">
                        <c:v>6.1434270558946551E-3</c:v>
                      </c:pt>
                      <c:pt idx="1275">
                        <c:v>6.1161128461885653E-3</c:v>
                      </c:pt>
                      <c:pt idx="1276">
                        <c:v>6.0888226558867943E-3</c:v>
                      </c:pt>
                      <c:pt idx="1277">
                        <c:v>6.0615572491452049E-3</c:v>
                      </c:pt>
                      <c:pt idx="1278">
                        <c:v>6.0343173855169543E-3</c:v>
                      </c:pt>
                      <c:pt idx="1279">
                        <c:v>6.0071038199246427E-3</c:v>
                      </c:pt>
                      <c:pt idx="1280">
                        <c:v>5.979917302632887E-3</c:v>
                      </c:pt>
                      <c:pt idx="1281">
                        <c:v>5.9527585792214241E-3</c:v>
                      </c:pt>
                      <c:pt idx="1282">
                        <c:v>5.9256283905587178E-3</c:v>
                      </c:pt>
                      <c:pt idx="1283">
                        <c:v>5.898527472776029E-3</c:v>
                      </c:pt>
                      <c:pt idx="1284">
                        <c:v>5.8714565572420179E-3</c:v>
                      </c:pt>
                      <c:pt idx="1285">
                        <c:v>5.8444163705378164E-3</c:v>
                      </c:pt>
                      <c:pt idx="1286">
                        <c:v>5.8174076344326116E-3</c:v>
                      </c:pt>
                      <c:pt idx="1287">
                        <c:v>5.7904310658597191E-3</c:v>
                      </c:pt>
                      <c:pt idx="1288">
                        <c:v>5.7634873768931403E-3</c:v>
                      </c:pt>
                      <c:pt idx="1289">
                        <c:v>5.7365772747246533E-3</c:v>
                      </c:pt>
                      <c:pt idx="1290">
                        <c:v>5.7097014616413659E-3</c:v>
                      </c:pt>
                      <c:pt idx="1291">
                        <c:v>5.6828606350037654E-3</c:v>
                      </c:pt>
                      <c:pt idx="1292">
                        <c:v>5.6560554872242862E-3</c:v>
                      </c:pt>
                      <c:pt idx="1293">
                        <c:v>5.6292867057463553E-3</c:v>
                      </c:pt>
                      <c:pt idx="1294">
                        <c:v>5.6025549730239375E-3</c:v>
                      </c:pt>
                      <c:pt idx="1295">
                        <c:v>5.5758609665015795E-3</c:v>
                      </c:pt>
                      <c:pt idx="1296">
                        <c:v>5.5492053585949417E-3</c:v>
                      </c:pt>
                      <c:pt idx="1297">
                        <c:v>5.5225888166718345E-3</c:v>
                      </c:pt>
                      <c:pt idx="1298">
                        <c:v>5.4960120030337163E-3</c:v>
                      </c:pt>
                      <c:pt idx="1299">
                        <c:v>5.4694755748977471E-3</c:v>
                      </c:pt>
                      <c:pt idx="1300">
                        <c:v>5.4429801843792688E-3</c:v>
                      </c:pt>
                      <c:pt idx="1301">
                        <c:v>5.4165264784748124E-3</c:v>
                      </c:pt>
                      <c:pt idx="1302">
                        <c:v>5.390115099045586E-3</c:v>
                      </c:pt>
                      <c:pt idx="1303">
                        <c:v>5.3637466828014516E-3</c:v>
                      </c:pt>
                      <c:pt idx="1304">
                        <c:v>5.3374218612854069E-3</c:v>
                      </c:pt>
                      <c:pt idx="1305">
                        <c:v>5.3111412608585224E-3</c:v>
                      </c:pt>
                      <c:pt idx="1306">
                        <c:v>5.2849055026854006E-3</c:v>
                      </c:pt>
                      <c:pt idx="1307">
                        <c:v>5.2587152027201035E-3</c:v>
                      </c:pt>
                      <c:pt idx="1308">
                        <c:v>5.2325709716925647E-3</c:v>
                      </c:pt>
                      <c:pt idx="1309">
                        <c:v>5.2064734150954811E-3</c:v>
                      </c:pt>
                      <c:pt idx="1310">
                        <c:v>5.1804231331717175E-3</c:v>
                      </c:pt>
                      <c:pt idx="1311">
                        <c:v>5.154420720902152E-3</c:v>
                      </c:pt>
                      <c:pt idx="1312">
                        <c:v>5.128466767994032E-3</c:v>
                      </c:pt>
                      <c:pt idx="1313">
                        <c:v>5.1025618588697854E-3</c:v>
                      </c:pt>
                      <c:pt idx="1314">
                        <c:v>5.0767065726563393E-3</c:v>
                      </c:pt>
                      <c:pt idx="1315">
                        <c:v>5.0509014831748855E-3</c:v>
                      </c:pt>
                      <c:pt idx="1316">
                        <c:v>5.025147158931138E-3</c:v>
                      </c:pt>
                      <c:pt idx="1317">
                        <c:v>4.9994441631060638E-3</c:v>
                      </c:pt>
                      <c:pt idx="1318">
                        <c:v>4.9737930535470815E-3</c:v>
                      </c:pt>
                      <c:pt idx="1319">
                        <c:v>4.9481943827597149E-3</c:v>
                      </c:pt>
                      <c:pt idx="1320">
                        <c:v>4.9226486978997631E-3</c:v>
                      </c:pt>
                      <c:pt idx="1321">
                        <c:v>4.8971565407658771E-3</c:v>
                      </c:pt>
                      <c:pt idx="1322">
                        <c:v>4.8717184477926542E-3</c:v>
                      </c:pt>
                      <c:pt idx="1323">
                        <c:v>4.8463349500441543E-3</c:v>
                      </c:pt>
                      <c:pt idx="1324">
                        <c:v>4.82100657320791E-3</c:v>
                      </c:pt>
                      <c:pt idx="1325">
                        <c:v>4.7957338375893797E-3</c:v>
                      </c:pt>
                      <c:pt idx="1326">
                        <c:v>4.770517258106865E-3</c:v>
                      </c:pt>
                      <c:pt idx="1327">
                        <c:v>4.7453573442868789E-3</c:v>
                      </c:pt>
                      <c:pt idx="1328">
                        <c:v>4.7202546002599825E-3</c:v>
                      </c:pt>
                      <c:pt idx="1329">
                        <c:v>4.6952095247570595E-3</c:v>
                      </c:pt>
                      <c:pt idx="1330">
                        <c:v>4.6702226111060303E-3</c:v>
                      </c:pt>
                      <c:pt idx="1331">
                        <c:v>4.6452943472290644E-3</c:v>
                      </c:pt>
                      <c:pt idx="1332">
                        <c:v>4.6204252156401733E-3</c:v>
                      </c:pt>
                      <c:pt idx="1333">
                        <c:v>4.5956156934433027E-3</c:v>
                      </c:pt>
                      <c:pt idx="1334">
                        <c:v>4.5708662523308262E-3</c:v>
                      </c:pt>
                      <c:pt idx="1335">
                        <c:v>4.5461773585824998E-3</c:v>
                      </c:pt>
                      <c:pt idx="1336">
                        <c:v>4.521549473064863E-3</c:v>
                      </c:pt>
                      <c:pt idx="1337">
                        <c:v>4.4969830512310415E-3</c:v>
                      </c:pt>
                      <c:pt idx="1338">
                        <c:v>4.4724785431210189E-3</c:v>
                      </c:pt>
                      <c:pt idx="1339">
                        <c:v>4.4480363933623243E-3</c:v>
                      </c:pt>
                      <c:pt idx="1340">
                        <c:v>4.4236570411711187E-3</c:v>
                      </c:pt>
                      <c:pt idx="1341">
                        <c:v>4.3993409203537817E-3</c:v>
                      </c:pt>
                      <c:pt idx="1342">
                        <c:v>4.3750884593088393E-3</c:v>
                      </c:pt>
                      <c:pt idx="1343">
                        <c:v>4.350900081029359E-3</c:v>
                      </c:pt>
                      <c:pt idx="1344">
                        <c:v>4.326776203105758E-3</c:v>
                      </c:pt>
                      <c:pt idx="1345">
                        <c:v>4.3027172377290085E-3</c:v>
                      </c:pt>
                      <c:pt idx="1346">
                        <c:v>4.2787235916942777E-3</c:v>
                      </c:pt>
                      <c:pt idx="1347">
                        <c:v>4.2547956664049681E-3</c:v>
                      </c:pt>
                      <c:pt idx="1348">
                        <c:v>4.2309338578771626E-3</c:v>
                      </c:pt>
                      <c:pt idx="1349">
                        <c:v>4.2071385567444795E-3</c:v>
                      </c:pt>
                      <c:pt idx="1350">
                        <c:v>4.1834101482633359E-3</c:v>
                      </c:pt>
                      <c:pt idx="1351">
                        <c:v>4.1597490123185749E-3</c:v>
                      </c:pt>
                      <c:pt idx="1352">
                        <c:v>4.1361555234295626E-3</c:v>
                      </c:pt>
                      <c:pt idx="1353">
                        <c:v>4.1126300507565933E-3</c:v>
                      </c:pt>
                      <c:pt idx="1354">
                        <c:v>4.0891729581077514E-3</c:v>
                      </c:pt>
                      <c:pt idx="1355">
                        <c:v>4.0657846039461208E-3</c:v>
                      </c:pt>
                      <c:pt idx="1356">
                        <c:v>4.0424653413974072E-3</c:v>
                      </c:pt>
                      <c:pt idx="1357">
                        <c:v>4.0192155182579179E-3</c:v>
                      </c:pt>
                      <c:pt idx="1358">
                        <c:v>3.996035477002946E-3</c:v>
                      </c:pt>
                      <c:pt idx="1359">
                        <c:v>3.9729255547955103E-3</c:v>
                      </c:pt>
                      <c:pt idx="1360">
                        <c:v>3.9498860834954793E-3</c:v>
                      </c:pt>
                      <c:pt idx="1361">
                        <c:v>3.9269173896690586E-3</c:v>
                      </c:pt>
                      <c:pt idx="1362">
                        <c:v>3.9040197945986572E-3</c:v>
                      </c:pt>
                      <c:pt idx="1363">
                        <c:v>3.8811936142931127E-3</c:v>
                      </c:pt>
                      <c:pt idx="1364">
                        <c:v>3.8584391594982627E-3</c:v>
                      </c:pt>
                      <c:pt idx="1365">
                        <c:v>3.8357567357078996E-3</c:v>
                      </c:pt>
                      <c:pt idx="1366">
                        <c:v>3.8131466431750635E-3</c:v>
                      </c:pt>
                      <c:pt idx="1367">
                        <c:v>3.79060917692369E-3</c:v>
                      </c:pt>
                      <c:pt idx="1368">
                        <c:v>3.7681446267606063E-3</c:v>
                      </c:pt>
                      <c:pt idx="1369">
                        <c:v>3.7457532772878829E-3</c:v>
                      </c:pt>
                      <c:pt idx="1370">
                        <c:v>3.7234354079155063E-3</c:v>
                      </c:pt>
                      <c:pt idx="1371">
                        <c:v>3.7011912928744139E-3</c:v>
                      </c:pt>
                      <c:pt idx="1372">
                        <c:v>3.6790212012298381E-3</c:v>
                      </c:pt>
                      <c:pt idx="1373">
                        <c:v>3.6569253968950178E-3</c:v>
                      </c:pt>
                      <c:pt idx="1374">
                        <c:v>3.6349041386452069E-3</c:v>
                      </c:pt>
                      <c:pt idx="1375">
                        <c:v>3.612957680132021E-3</c:v>
                      </c:pt>
                      <c:pt idx="1376">
                        <c:v>3.5910862698981076E-3</c:v>
                      </c:pt>
                      <c:pt idx="1377">
                        <c:v>3.5692901513921381E-3</c:v>
                      </c:pt>
                      <c:pt idx="1378">
                        <c:v>3.5475695629841042E-3</c:v>
                      </c:pt>
                      <c:pt idx="1379">
                        <c:v>3.5259247379809352E-3</c:v>
                      </c:pt>
                      <c:pt idx="1380">
                        <c:v>3.5043559046424302E-3</c:v>
                      </c:pt>
                      <c:pt idx="1381">
                        <c:v>3.4828632861974816E-3</c:v>
                      </c:pt>
                      <c:pt idx="1382">
                        <c:v>3.4614471008605971E-3</c:v>
                      </c:pt>
                      <c:pt idx="1383">
                        <c:v>3.4401075618487546E-3</c:v>
                      </c:pt>
                      <c:pt idx="1384">
                        <c:v>3.4188448773985096E-3</c:v>
                      </c:pt>
                      <c:pt idx="1385">
                        <c:v>3.39765925078342E-3</c:v>
                      </c:pt>
                      <c:pt idx="1386">
                        <c:v>3.3765508803317535E-3</c:v>
                      </c:pt>
                      <c:pt idx="1387">
                        <c:v>3.3555199594444674E-3</c:v>
                      </c:pt>
                      <c:pt idx="1388">
                        <c:v>3.3345666766135011E-3</c:v>
                      </c:pt>
                      <c:pt idx="1389">
                        <c:v>3.3136912154403063E-3</c:v>
                      </c:pt>
                      <c:pt idx="1390">
                        <c:v>3.2928937546546802E-3</c:v>
                      </c:pt>
                      <c:pt idx="1391">
                        <c:v>3.2721744681338703E-3</c:v>
                      </c:pt>
                      <c:pt idx="1392">
                        <c:v>3.2515335249219068E-3</c:v>
                      </c:pt>
                      <c:pt idx="1393">
                        <c:v>3.2309710892492673E-3</c:v>
                      </c:pt>
                      <c:pt idx="1394">
                        <c:v>3.2104873205527381E-3</c:v>
                      </c:pt>
                      <c:pt idx="1395">
                        <c:v>3.1900823734955634E-3</c:v>
                      </c:pt>
                      <c:pt idx="1396">
                        <c:v>3.1697563979878451E-3</c:v>
                      </c:pt>
                      <c:pt idx="1397">
                        <c:v>3.1495095392071837E-3</c:v>
                      </c:pt>
                      <c:pt idx="1398">
                        <c:v>3.1293419376195726E-3</c:v>
                      </c:pt>
                      <c:pt idx="1399">
                        <c:v>3.1092537290005355E-3</c:v>
                      </c:pt>
                      <c:pt idx="1400">
                        <c:v>3.0892450444564919E-3</c:v>
                      </c:pt>
                      <c:pt idx="1401">
                        <c:v>3.069316010446372E-3</c:v>
                      </c:pt>
                      <c:pt idx="1402">
                        <c:v>3.0494667488034605E-3</c:v>
                      </c:pt>
                      <c:pt idx="1403">
                        <c:v>3.0296973767574443E-3</c:v>
                      </c:pt>
                      <c:pt idx="1404">
                        <c:v>3.0100080069567353E-3</c:v>
                      </c:pt>
                      <c:pt idx="1405">
                        <c:v>2.9903987474909641E-3</c:v>
                      </c:pt>
                      <c:pt idx="1406">
                        <c:v>2.9708697019137143E-3</c:v>
                      </c:pt>
                      <c:pt idx="1407">
                        <c:v>2.9514209692654749E-3</c:v>
                      </c:pt>
                      <c:pt idx="1408">
                        <c:v>2.9320526440967877E-3</c:v>
                      </c:pt>
                      <c:pt idx="1409">
                        <c:v>2.9127648164916078E-3</c:v>
                      </c:pt>
                      <c:pt idx="1410">
                        <c:v>2.89355757209088E-3</c:v>
                      </c:pt>
                      <c:pt idx="1411">
                        <c:v>2.8744309921162909E-3</c:v>
                      </c:pt>
                      <c:pt idx="1412">
                        <c:v>2.8553851533942363E-3</c:v>
                      </c:pt>
                      <c:pt idx="1413">
                        <c:v>2.8364201283799652E-3</c:v>
                      </c:pt>
                      <c:pt idx="1414">
                        <c:v>2.8175359851819316E-3</c:v>
                      </c:pt>
                      <c:pt idx="1415">
                        <c:v>2.7987327875863164E-3</c:v>
                      </c:pt>
                      <c:pt idx="1416">
                        <c:v>2.7800105950817333E-3</c:v>
                      </c:pt>
                      <c:pt idx="1417">
                        <c:v>2.7613694628841143E-3</c:v>
                      </c:pt>
                      <c:pt idx="1418">
                        <c:v>2.7428094419617763E-3</c:v>
                      </c:pt>
                      <c:pt idx="1419">
                        <c:v>2.7243305790606402E-3</c:v>
                      </c:pt>
                      <c:pt idx="1420">
                        <c:v>2.7059329167296404E-3</c:v>
                      </c:pt>
                      <c:pt idx="1421">
                        <c:v>2.6876164933462821E-3</c:v>
                      </c:pt>
                      <c:pt idx="1422">
                        <c:v>2.6693813431423615E-3</c:v>
                      </c:pt>
                      <c:pt idx="1423">
                        <c:v>2.6512274962298514E-3</c:v>
                      </c:pt>
                      <c:pt idx="1424">
                        <c:v>2.6331549786269182E-3</c:v>
                      </c:pt>
                      <c:pt idx="1425">
                        <c:v>2.6151638122841204E-3</c:v>
                      </c:pt>
                      <c:pt idx="1426">
                        <c:v>2.597254015110731E-3</c:v>
                      </c:pt>
                      <c:pt idx="1427">
                        <c:v>2.5794256010012013E-3</c:v>
                      </c:pt>
                      <c:pt idx="1428">
                        <c:v>2.561678579861771E-3</c:v>
                      </c:pt>
                      <c:pt idx="1429">
                        <c:v>2.5440129576372226E-3</c:v>
                      </c:pt>
                      <c:pt idx="1430">
                        <c:v>2.526428736337745E-3</c:v>
                      </c:pt>
                      <c:pt idx="1431">
                        <c:v>2.508925914065944E-3</c:v>
                      </c:pt>
                      <c:pt idx="1432">
                        <c:v>2.4915044850439762E-3</c:v>
                      </c:pt>
                      <c:pt idx="1433">
                        <c:v>2.4741644396407969E-3</c:v>
                      </c:pt>
                      <c:pt idx="1434">
                        <c:v>2.456905764399523E-3</c:v>
                      </c:pt>
                      <c:pt idx="1435">
                        <c:v>2.4397284420649289E-3</c:v>
                      </c:pt>
                      <c:pt idx="1436">
                        <c:v>2.4226324516110429E-3</c:v>
                      </c:pt>
                      <c:pt idx="1437">
                        <c:v>2.405617768268841E-3</c:v>
                      </c:pt>
                      <c:pt idx="1438">
                        <c:v>2.38868436355406E-3</c:v>
                      </c:pt>
                      <c:pt idx="1439">
                        <c:v>2.3718322052951103E-3</c:v>
                      </c:pt>
                      <c:pt idx="1440">
                        <c:v>2.3550612576610781E-3</c:v>
                      </c:pt>
                      <c:pt idx="1441">
                        <c:v>2.3383714811898285E-3</c:v>
                      </c:pt>
                      <c:pt idx="1442">
                        <c:v>2.3217628328162003E-3</c:v>
                      </c:pt>
                      <c:pt idx="1443">
                        <c:v>2.3052352659002811E-3</c:v>
                      </c:pt>
                      <c:pt idx="1444">
                        <c:v>2.2887887302557781E-3</c:v>
                      </c:pt>
                      <c:pt idx="1445">
                        <c:v>2.2724231721784525E-3</c:v>
                      </c:pt>
                      <c:pt idx="1446">
                        <c:v>2.2561385344746551E-3</c:v>
                      </c:pt>
                      <c:pt idx="1447">
                        <c:v>2.2399347564899218E-3</c:v>
                      </c:pt>
                      <c:pt idx="1448">
                        <c:v>2.2238117741376334E-3</c:v>
                      </c:pt>
                      <c:pt idx="1449">
                        <c:v>2.2077695199277602E-3</c:v>
                      </c:pt>
                      <c:pt idx="1450">
                        <c:v>2.1918079229956621E-3</c:v>
                      </c:pt>
                      <c:pt idx="1451">
                        <c:v>2.1759269091309475E-3</c:v>
                      </c:pt>
                      <c:pt idx="1452">
                        <c:v>2.1601264008063994E-3</c:v>
                      </c:pt>
                      <c:pt idx="1453">
                        <c:v>2.1444063172069493E-3</c:v>
                      </c:pt>
                      <c:pt idx="1454">
                        <c:v>2.1287665742587059E-3</c:v>
                      </c:pt>
                      <c:pt idx="1455">
                        <c:v>2.1132070846580225E-3</c:v>
                      </c:pt>
                      <c:pt idx="1456">
                        <c:v>2.0977277579006378E-3</c:v>
                      </c:pt>
                      <c:pt idx="1457">
                        <c:v>2.0823285003108249E-3</c:v>
                      </c:pt>
                      <c:pt idx="1458">
                        <c:v>2.0670092150706048E-3</c:v>
                      </c:pt>
                      <c:pt idx="1459">
                        <c:v>2.0517698022489796E-3</c:v>
                      </c:pt>
                      <c:pt idx="1460">
                        <c:v>2.0366101588312094E-3</c:v>
                      </c:pt>
                      <c:pt idx="1461">
                        <c:v>2.0215301787481197E-3</c:v>
                      </c:pt>
                      <c:pt idx="1462">
                        <c:v>2.0065297529054263E-3</c:v>
                      </c:pt>
                      <c:pt idx="1463">
                        <c:v>1.9916087692130931E-3</c:v>
                      </c:pt>
                      <c:pt idx="1464">
                        <c:v>1.9767671126147109E-3</c:v>
                      </c:pt>
                      <c:pt idx="1465">
                        <c:v>1.9620046651168911E-3</c:v>
                      </c:pt>
                      <c:pt idx="1466">
                        <c:v>1.9473213058186652E-3</c:v>
                      </c:pt>
                      <c:pt idx="1467">
                        <c:v>1.9327169109409257E-3</c:v>
                      </c:pt>
                      <c:pt idx="1468">
                        <c:v>1.918191353855844E-3</c:v>
                      </c:pt>
                      <c:pt idx="1469">
                        <c:v>1.9037445051163151E-3</c:v>
                      </c:pt>
                      <c:pt idx="1470">
                        <c:v>1.8893762324853941E-3</c:v>
                      </c:pt>
                      <c:pt idx="1471">
                        <c:v>1.8750864009657417E-3</c:v>
                      </c:pt>
                      <c:pt idx="1472">
                        <c:v>1.8608748728290681E-3</c:v>
                      </c:pt>
                      <c:pt idx="1473">
                        <c:v>1.8467415076455626E-3</c:v>
                      </c:pt>
                      <c:pt idx="1474">
                        <c:v>1.8326861623133264E-3</c:v>
                      </c:pt>
                      <c:pt idx="1475">
                        <c:v>1.8187086910877929E-3</c:v>
                      </c:pt>
                      <c:pt idx="1476">
                        <c:v>1.8048089456111176E-3</c:v>
                      </c:pt>
                      <c:pt idx="1477">
                        <c:v>1.7909867749415923E-3</c:v>
                      </c:pt>
                      <c:pt idx="1478">
                        <c:v>1.7772420255829948E-3</c:v>
                      </c:pt>
                      <c:pt idx="1479">
                        <c:v>1.7635745415139476E-3</c:v>
                      </c:pt>
                      <c:pt idx="1480">
                        <c:v>1.7499841642172438E-3</c:v>
                      </c:pt>
                      <c:pt idx="1481">
                        <c:v>1.7364707327091435E-3</c:v>
                      </c:pt>
                      <c:pt idx="1482">
                        <c:v>1.7230340835686449E-3</c:v>
                      </c:pt>
                      <c:pt idx="1483">
                        <c:v>1.7096740509667269E-3</c:v>
                      </c:pt>
                      <c:pt idx="1484">
                        <c:v>1.696390466695548E-3</c:v>
                      </c:pt>
                      <c:pt idx="1485">
                        <c:v>1.6831831601976208E-3</c:v>
                      </c:pt>
                      <c:pt idx="1486">
                        <c:v>1.6700519585949314E-3</c:v>
                      </c:pt>
                      <c:pt idx="1487">
                        <c:v>1.6569966867180379E-3</c:v>
                      </c:pt>
                      <c:pt idx="1488">
                        <c:v>1.6440171671351085E-3</c:v>
                      </c:pt>
                      <c:pt idx="1489">
                        <c:v>1.6311132201809184E-3</c:v>
                      </c:pt>
                      <c:pt idx="1490">
                        <c:v>1.6182846639857941E-3</c:v>
                      </c:pt>
                      <c:pt idx="1491">
                        <c:v>1.605531314504518E-3</c:v>
                      </c:pt>
                      <c:pt idx="1492">
                        <c:v>1.5928529855451638E-3</c:v>
                      </c:pt>
                      <c:pt idx="1493">
                        <c:v>1.5802494887978845E-3</c:v>
                      </c:pt>
                      <c:pt idx="1494">
                        <c:v>1.5677206338636461E-3</c:v>
                      </c:pt>
                      <c:pt idx="1495">
                        <c:v>1.5552662282828891E-3</c:v>
                      </c:pt>
                      <c:pt idx="1496">
                        <c:v>1.5428860775641379E-3</c:v>
                      </c:pt>
                      <c:pt idx="1497">
                        <c:v>1.5305799852125331E-3</c:v>
                      </c:pt>
                      <c:pt idx="1498">
                        <c:v>1.5183477527583151E-3</c:v>
                      </c:pt>
                      <c:pt idx="1499">
                        <c:v>1.5061891797852193E-3</c:v>
                      </c:pt>
                      <c:pt idx="1500">
                        <c:v>1.494104063958812E-3</c:v>
                      </c:pt>
                      <c:pt idx="1501">
                        <c:v>1.4820922010547431E-3</c:v>
                      </c:pt>
                      <c:pt idx="1502">
                        <c:v>1.4701533849869315E-3</c:v>
                      </c:pt>
                      <c:pt idx="1503">
                        <c:v>1.4582874078356647E-3</c:v>
                      </c:pt>
                      <c:pt idx="1504">
                        <c:v>1.4464940598756294E-3</c:v>
                      </c:pt>
                      <c:pt idx="1505">
                        <c:v>1.4347731296038438E-3</c:v>
                      </c:pt>
                      <c:pt idx="1506">
                        <c:v>1.423124403767527E-3</c:v>
                      </c:pt>
                      <c:pt idx="1507">
                        <c:v>1.411547667391852E-3</c:v>
                      </c:pt>
                      <c:pt idx="1508">
                        <c:v>1.4000427038076482E-3</c:v>
                      </c:pt>
                      <c:pt idx="1509">
                        <c:v>1.3886092946789838E-3</c:v>
                      </c:pt>
                      <c:pt idx="1510">
                        <c:v>1.3772472200306676E-3</c:v>
                      </c:pt>
                      <c:pt idx="1511">
                        <c:v>1.3659562582756639E-3</c:v>
                      </c:pt>
                      <c:pt idx="1512">
                        <c:v>1.3547361862423944E-3</c:v>
                      </c:pt>
                      <c:pt idx="1513">
                        <c:v>1.3435867792019574E-3</c:v>
                      </c:pt>
                      <c:pt idx="1514">
                        <c:v>1.3325078108952443E-3</c:v>
                      </c:pt>
                      <c:pt idx="1515">
                        <c:v>1.3214990535599521E-3</c:v>
                      </c:pt>
                      <c:pt idx="1516">
                        <c:v>1.3105602779574944E-3</c:v>
                      </c:pt>
                      <c:pt idx="1517">
                        <c:v>1.2996912533998141E-3</c:v>
                      </c:pt>
                      <c:pt idx="1518">
                        <c:v>1.2888917477760701E-3</c:v>
                      </c:pt>
                      <c:pt idx="1519">
                        <c:v>1.2781615275792454E-3</c:v>
                      </c:pt>
                      <c:pt idx="1520">
                        <c:v>1.2675003579326223E-3</c:v>
                      </c:pt>
                      <c:pt idx="1521">
                        <c:v>1.2569080026161572E-3</c:v>
                      </c:pt>
                      <c:pt idx="1522">
                        <c:v>1.2463842240927399E-3</c:v>
                      </c:pt>
                      <c:pt idx="1523">
                        <c:v>1.2359287835343371E-3</c:v>
                      </c:pt>
                      <c:pt idx="1524">
                        <c:v>1.2255414408480212E-3</c:v>
                      </c:pt>
                      <c:pt idx="1525">
                        <c:v>1.2152219547018862E-3</c:v>
                      </c:pt>
                      <c:pt idx="1526">
                        <c:v>1.2049700825508358E-3</c:v>
                      </c:pt>
                      <c:pt idx="1527">
                        <c:v>1.1947855806622614E-3</c:v>
                      </c:pt>
                      <c:pt idx="1528">
                        <c:v>1.1846682041415848E-3</c:v>
                      </c:pt>
                      <c:pt idx="1529">
                        <c:v>1.1746177069576959E-3</c:v>
                      </c:pt>
                      <c:pt idx="1530">
                        <c:v>1.164633841968249E-3</c:v>
                      </c:pt>
                      <c:pt idx="1531">
                        <c:v>1.1547163609448418E-3</c:v>
                      </c:pt>
                      <c:pt idx="1532">
                        <c:v>1.1448650145980644E-3</c:v>
                      </c:pt>
                      <c:pt idx="1533">
                        <c:v>1.1350795526024258E-3</c:v>
                      </c:pt>
                      <c:pt idx="1534">
                        <c:v>1.1253597236211368E-3</c:v>
                      </c:pt>
                      <c:pt idx="1535">
                        <c:v>1.1157052753307756E-3</c:v>
                      </c:pt>
                      <c:pt idx="1536">
                        <c:v>1.1061159544458155E-3</c:v>
                      </c:pt>
                      <c:pt idx="1537">
                        <c:v>1.0965915067430176E-3</c:v>
                      </c:pt>
                      <c:pt idx="1538">
                        <c:v>1.0871316770856927E-3</c:v>
                      </c:pt>
                      <c:pt idx="1539">
                        <c:v>1.0777362094478199E-3</c:v>
                      </c:pt>
                      <c:pt idx="1540">
                        <c:v>1.0684048469380397E-3</c:v>
                      </c:pt>
                      <c:pt idx="1541">
                        <c:v>1.0591373318234979E-3</c:v>
                      </c:pt>
                      <c:pt idx="1542">
                        <c:v>1.0499334055535559E-3</c:v>
                      </c:pt>
                      <c:pt idx="1543">
                        <c:v>1.0407928087833582E-3</c:v>
                      </c:pt>
                      <c:pt idx="1544">
                        <c:v>1.031715281397265E-3</c:v>
                      </c:pt>
                      <c:pt idx="1545">
                        <c:v>1.0227005625321288E-3</c:v>
                      </c:pt>
                      <c:pt idx="1546">
                        <c:v>1.0137483906004425E-3</c:v>
                      </c:pt>
                      <c:pt idx="1547">
                        <c:v>1.0048585033133333E-3</c:v>
                      </c:pt>
                      <c:pt idx="1548">
                        <c:v>9.9603063770341803E-4</c:v>
                      </c:pt>
                      <c:pt idx="1549">
                        <c:v>9.8726453014750387E-4</c:v>
                      </c:pt>
                      <c:pt idx="1550">
                        <c:v>9.7855991638915265E-4</c:v>
                      </c:pt>
                      <c:pt idx="1551">
                        <c:v>9.699165315610902E-4</c:v>
                      </c:pt>
                      <c:pt idx="1552">
                        <c:v>9.6133411020746479E-4</c:v>
                      </c:pt>
                      <c:pt idx="1553">
                        <c:v>9.5281238630596555E-4</c:v>
                      </c:pt>
                      <c:pt idx="1554">
                        <c:v>9.4435109328977853E-4</c:v>
                      </c:pt>
                      <c:pt idx="1555">
                        <c:v>9.3594996406940476E-4</c:v>
                      </c:pt>
                      <c:pt idx="1556">
                        <c:v>9.2760873105431248E-4</c:v>
                      </c:pt>
                      <c:pt idx="1557">
                        <c:v>9.193271261744466E-4</c:v>
                      </c:pt>
                      <c:pt idx="1558">
                        <c:v>9.1110488090158403E-4</c:v>
                      </c:pt>
                      <c:pt idx="1559">
                        <c:v>9.029417262705296E-4</c:v>
                      </c:pt>
                      <c:pt idx="1560">
                        <c:v>8.9483739290016108E-4</c:v>
                      </c:pt>
                      <c:pt idx="1561">
                        <c:v>8.8679161101432036E-4</c:v>
                      </c:pt>
                      <c:pt idx="1562">
                        <c:v>8.7880411046254705E-4</c:v>
                      </c:pt>
                      <c:pt idx="1563">
                        <c:v>8.708746207406531E-4</c:v>
                      </c:pt>
                      <c:pt idx="1564">
                        <c:v>8.6300287101114459E-4</c:v>
                      </c:pt>
                      <c:pt idx="1565">
                        <c:v>8.5518859012348317E-4</c:v>
                      </c:pt>
                      <c:pt idx="1566">
                        <c:v>8.474315066341932E-4</c:v>
                      </c:pt>
                      <c:pt idx="1567">
                        <c:v>8.3973134882680362E-4</c:v>
                      </c:pt>
                      <c:pt idx="1568">
                        <c:v>8.3208784473163774E-4</c:v>
                      </c:pt>
                      <c:pt idx="1569">
                        <c:v>8.2450072214544103E-4</c:v>
                      </c:pt>
                      <c:pt idx="1570">
                        <c:v>8.1696970865084099E-4</c:v>
                      </c:pt>
                      <c:pt idx="1571">
                        <c:v>8.0949453163566996E-4</c:v>
                      </c:pt>
                      <c:pt idx="1572">
                        <c:v>8.0207491831209591E-4</c:v>
                      </c:pt>
                      <c:pt idx="1573">
                        <c:v>7.9471059573561612E-4</c:v>
                      </c:pt>
                      <c:pt idx="1574">
                        <c:v>7.874012908238797E-4</c:v>
                      </c:pt>
                      <c:pt idx="1575">
                        <c:v>7.8014673037534973E-4</c:v>
                      </c:pt>
                      <c:pt idx="1576">
                        <c:v>7.7294664108780204E-4</c:v>
                      </c:pt>
                      <c:pt idx="1577">
                        <c:v>7.658007495766673E-4</c:v>
                      </c:pt>
                      <c:pt idx="1578">
                        <c:v>7.5870878239320304E-4</c:v>
                      </c:pt>
                      <c:pt idx="1579">
                        <c:v>7.5167046604250631E-4</c:v>
                      </c:pt>
                      <c:pt idx="1580">
                        <c:v>7.4468552700136727E-4</c:v>
                      </c:pt>
                      <c:pt idx="1581">
                        <c:v>7.3775369173594767E-4</c:v>
                      </c:pt>
                      <c:pt idx="1582">
                        <c:v>7.3087468671931624E-4</c:v>
                      </c:pt>
                      <c:pt idx="1583">
                        <c:v>7.2404823844879752E-4</c:v>
                      </c:pt>
                      <c:pt idx="1584">
                        <c:v>7.1727407346317234E-4</c:v>
                      </c:pt>
                      <c:pt idx="1585">
                        <c:v>7.1055191835971122E-4</c:v>
                      </c:pt>
                      <c:pt idx="1586">
                        <c:v>7.038814998110394E-4</c:v>
                      </c:pt>
                      <c:pt idx="1587">
                        <c:v>6.972625445818432E-4</c:v>
                      </c:pt>
                      <c:pt idx="1588">
                        <c:v>6.9069477954541287E-4</c:v>
                      </c:pt>
                      <c:pt idx="1589">
                        <c:v>6.8417793170001348E-4</c:v>
                      </c:pt>
                      <c:pt idx="1590">
                        <c:v>6.7771172818510206E-4</c:v>
                      </c:pt>
                      <c:pt idx="1591">
                        <c:v>6.7129589629737055E-4</c:v>
                      </c:pt>
                      <c:pt idx="1592">
                        <c:v>6.6493016350663628E-4</c:v>
                      </c:pt>
                      <c:pt idx="1593">
                        <c:v>6.5861425747155923E-4</c:v>
                      </c:pt>
                      <c:pt idx="1594">
                        <c:v>6.5234790605519653E-4</c:v>
                      </c:pt>
                      <c:pt idx="1595">
                        <c:v>6.4613083734039664E-4</c:v>
                      </c:pt>
                      <c:pt idx="1596">
                        <c:v>6.3996277964502681E-4</c:v>
                      </c:pt>
                      <c:pt idx="1597">
                        <c:v>6.3384346153703866E-4</c:v>
                      </c:pt>
                      <c:pt idx="1598">
                        <c:v>6.2777261184936801E-4</c:v>
                      </c:pt>
                      <c:pt idx="1599">
                        <c:v>6.2174995969467464E-4</c:v>
                      </c:pt>
                      <c:pt idx="1600">
                        <c:v>6.1577523447991535E-4</c:v>
                      </c:pt>
                      <c:pt idx="1601">
                        <c:v>6.0984816592075095E-4</c:v>
                      </c:pt>
                      <c:pt idx="1602">
                        <c:v>6.0396848405580279E-4</c:v>
                      </c:pt>
                      <c:pt idx="1603">
                        <c:v>5.9813591926073195E-4</c:v>
                      </c:pt>
                      <c:pt idx="1604">
                        <c:v>5.9235020226216617E-4</c:v>
                      </c:pt>
                      <c:pt idx="1605">
                        <c:v>5.8661106415145597E-4</c:v>
                      </c:pt>
                      <c:pt idx="1606">
                        <c:v>5.8091823639827762E-4</c:v>
                      </c:pt>
                      <c:pt idx="1607">
                        <c:v>5.7527145086406681E-4</c:v>
                      </c:pt>
                      <c:pt idx="1608">
                        <c:v>5.6967043981529712E-4</c:v>
                      </c:pt>
                      <c:pt idx="1609">
                        <c:v>5.6411493593659038E-4</c:v>
                      </c:pt>
                      <c:pt idx="1610">
                        <c:v>5.5860467234367507E-4</c:v>
                      </c:pt>
                      <c:pt idx="1611">
                        <c:v>5.5313938259617557E-4</c:v>
                      </c:pt>
                      <c:pt idx="1612">
                        <c:v>5.4771880071024192E-4</c:v>
                      </c:pt>
                      <c:pt idx="1613">
                        <c:v>5.4234266117103038E-4</c:v>
                      </c:pt>
                      <c:pt idx="1614">
                        <c:v>5.3701069894501036E-4</c:v>
                      </c:pt>
                      <c:pt idx="1615">
                        <c:v>5.3172264949212294E-4</c:v>
                      </c:pt>
                      <c:pt idx="1616">
                        <c:v>5.2647824877777197E-4</c:v>
                      </c:pt>
                      <c:pt idx="1617">
                        <c:v>5.2127723328466459E-4</c:v>
                      </c:pt>
                      <c:pt idx="1618">
                        <c:v>5.161193400244899E-4</c:v>
                      </c:pt>
                      <c:pt idx="1619">
                        <c:v>5.1100430654944058E-4</c:v>
                      </c:pt>
                      <c:pt idx="1620">
                        <c:v>5.0593187096357778E-4</c:v>
                      </c:pt>
                      <c:pt idx="1621">
                        <c:v>5.0090177193404348E-4</c:v>
                      </c:pt>
                      <c:pt idx="1622">
                        <c:v>4.959137487021045E-4</c:v>
                      </c:pt>
                      <c:pt idx="1623">
                        <c:v>4.9096754109405924E-4</c:v>
                      </c:pt>
                      <c:pt idx="1624">
                        <c:v>4.8606288953197395E-4</c:v>
                      </c:pt>
                      <c:pt idx="1625">
                        <c:v>4.8119953504427367E-4</c:v>
                      </c:pt>
                      <c:pt idx="1626">
                        <c:v>4.7637721927617274E-4</c:v>
                      </c:pt>
                      <c:pt idx="1627">
                        <c:v>4.7159568449995769E-4</c:v>
                      </c:pt>
                      <c:pt idx="1628">
                        <c:v>4.6685467362511359E-4</c:v>
                      </c:pt>
                      <c:pt idx="1629">
                        <c:v>4.6215393020829953E-4</c:v>
                      </c:pt>
                      <c:pt idx="1630">
                        <c:v>4.5749319846317103E-4</c:v>
                      </c:pt>
                      <c:pt idx="1631">
                        <c:v>4.5287222327005571E-4</c:v>
                      </c:pt>
                      <c:pt idx="1632">
                        <c:v>4.4829075018547115E-4</c:v>
                      </c:pt>
                      <c:pt idx="1633">
                        <c:v>4.4374852545149671E-4</c:v>
                      </c:pt>
                      <c:pt idx="1634">
                        <c:v>4.3924529600500019E-4</c:v>
                      </c:pt>
                      <c:pt idx="1635">
                        <c:v>4.3478080948670792E-4</c:v>
                      </c:pt>
                      <c:pt idx="1636">
                        <c:v>4.3035481425013328E-4</c:v>
                      </c:pt>
                      <c:pt idx="1637">
                        <c:v>4.2596705937035279E-4</c:v>
                      </c:pt>
                      <c:pt idx="1638">
                        <c:v>4.2161729465263909E-4</c:v>
                      </c:pt>
                      <c:pt idx="1639">
                        <c:v>4.1730527064094626E-4</c:v>
                      </c:pt>
                      <c:pt idx="1640">
                        <c:v>4.1303073862625109E-4</c:v>
                      </c:pt>
                      <c:pt idx="1641">
                        <c:v>4.0879345065474693E-4</c:v>
                      </c:pt>
                      <c:pt idx="1642">
                        <c:v>4.0459315953589911E-4</c:v>
                      </c:pt>
                      <c:pt idx="1643">
                        <c:v>4.0042961885034645E-4</c:v>
                      </c:pt>
                      <c:pt idx="1644">
                        <c:v>3.9630258295767417E-4</c:v>
                      </c:pt>
                      <c:pt idx="1645">
                        <c:v>3.9221180700403408E-4</c:v>
                      </c:pt>
                      <c:pt idx="1646">
                        <c:v>3.8815704692962862E-4</c:v>
                      </c:pt>
                      <c:pt idx="1647">
                        <c:v>3.8413805947605289E-4</c:v>
                      </c:pt>
                      <c:pt idx="1648">
                        <c:v>3.8015460219349722E-4</c:v>
                      </c:pt>
                      <c:pt idx="1649">
                        <c:v>3.762064334478113E-4</c:v>
                      </c:pt>
                      <c:pt idx="1650">
                        <c:v>3.7229331242743114E-4</c:v>
                      </c:pt>
                      <c:pt idx="1651">
                        <c:v>3.6841499915016534E-4</c:v>
                      </c:pt>
                      <c:pt idx="1652">
                        <c:v>3.6457125446984868E-4</c:v>
                      </c:pt>
                      <c:pt idx="1653">
                        <c:v>3.607618400828598E-4</c:v>
                      </c:pt>
                      <c:pt idx="1654">
                        <c:v>3.569865185344973E-4</c:v>
                      </c:pt>
                      <c:pt idx="1655">
                        <c:v>3.5324505322523186E-4</c:v>
                      </c:pt>
                      <c:pt idx="1656">
                        <c:v>3.4953720841681812E-4</c:v>
                      </c:pt>
                      <c:pt idx="1657">
                        <c:v>3.4586274923827478E-4</c:v>
                      </c:pt>
                      <c:pt idx="1658">
                        <c:v>3.4222144169173606E-4</c:v>
                      </c:pt>
                      <c:pt idx="1659">
                        <c:v>3.3861305265816757E-4</c:v>
                      </c:pt>
                      <c:pt idx="1660">
                        <c:v>3.3503734990295638E-4</c:v>
                      </c:pt>
                      <c:pt idx="1661">
                        <c:v>3.3149410208136912E-4</c:v>
                      </c:pt>
                      <c:pt idx="1662">
                        <c:v>3.2798307874388365E-4</c:v>
                      </c:pt>
                      <c:pt idx="1663">
                        <c:v>3.2450405034139109E-4</c:v>
                      </c:pt>
                      <c:pt idx="1664">
                        <c:v>3.2105678823027186E-4</c:v>
                      </c:pt>
                      <c:pt idx="1665">
                        <c:v>3.1764106467734808E-4</c:v>
                      </c:pt>
                      <c:pt idx="1666">
                        <c:v>3.1425665286470691E-4</c:v>
                      </c:pt>
                      <c:pt idx="1667">
                        <c:v>3.1090332689440343E-4</c:v>
                      </c:pt>
                      <c:pt idx="1668">
                        <c:v>3.0758086179303722E-4</c:v>
                      </c:pt>
                      <c:pt idx="1669">
                        <c:v>3.0428903351621033E-4</c:v>
                      </c:pt>
                      <c:pt idx="1670">
                        <c:v>3.0102761895285879E-4</c:v>
                      </c:pt>
                      <c:pt idx="1671">
                        <c:v>2.9779639592946832E-4</c:v>
                      </c:pt>
                      <c:pt idx="1672">
                        <c:v>2.9459514321416701E-4</c:v>
                      </c:pt>
                      <c:pt idx="1673">
                        <c:v>2.9142364052070073E-4</c:v>
                      </c:pt>
                      <c:pt idx="1674">
                        <c:v>2.8828166851229092E-4</c:v>
                      </c:pt>
                      <c:pt idx="1675">
                        <c:v>2.8516900880537239E-4</c:v>
                      </c:pt>
                      <c:pt idx="1676">
                        <c:v>2.8208544397322039E-4</c:v>
                      </c:pt>
                      <c:pt idx="1677">
                        <c:v>2.7903075754945697E-4</c:v>
                      </c:pt>
                      <c:pt idx="1678">
                        <c:v>2.7600473403144614E-4</c:v>
                      </c:pt>
                      <c:pt idx="1679">
                        <c:v>2.730071588835744E-4</c:v>
                      </c:pt>
                      <c:pt idx="1680">
                        <c:v>2.7003781854042038E-4</c:v>
                      </c:pt>
                      <c:pt idx="1681">
                        <c:v>2.6709650040981003E-4</c:v>
                      </c:pt>
                      <c:pt idx="1682">
                        <c:v>2.6418299287576382E-4</c:v>
                      </c:pt>
                      <c:pt idx="1683">
                        <c:v>2.6129708530133318E-4</c:v>
                      </c:pt>
                      <c:pt idx="1684">
                        <c:v>2.5843856803132819E-4</c:v>
                      </c:pt>
                      <c:pt idx="1685">
                        <c:v>2.5560723239493639E-4</c:v>
                      </c:pt>
                      <c:pt idx="1686">
                        <c:v>2.5280287070823712E-4</c:v>
                      </c:pt>
                      <c:pt idx="1687">
                        <c:v>2.5002527627660746E-4</c:v>
                      </c:pt>
                      <c:pt idx="1688">
                        <c:v>2.4727424339702407E-4</c:v>
                      </c:pt>
                      <c:pt idx="1689">
                        <c:v>2.4454956736026071E-4</c:v>
                      </c:pt>
                      <c:pt idx="1690">
                        <c:v>2.4185104445298221E-4</c:v>
                      </c:pt>
                      <c:pt idx="1691">
                        <c:v>2.3917847195973775E-4</c:v>
                      </c:pt>
                      <c:pt idx="1692">
                        <c:v>2.3653164816484992E-4</c:v>
                      </c:pt>
                      <c:pt idx="1693">
                        <c:v>2.3391037235420567E-4</c:v>
                      </c:pt>
                      <c:pt idx="1694">
                        <c:v>2.313144448169481E-4</c:v>
                      </c:pt>
                      <c:pt idx="1695">
                        <c:v>2.2874366684706512E-4</c:v>
                      </c:pt>
                      <c:pt idx="1696">
                        <c:v>2.2619784074488986E-4</c:v>
                      </c:pt>
                      <c:pt idx="1697">
                        <c:v>2.2367676981849361E-4</c:v>
                      </c:pt>
                      <c:pt idx="1698">
                        <c:v>2.2118025838499037E-4</c:v>
                      </c:pt>
                      <c:pt idx="1699">
                        <c:v>2.1870811177174379E-4</c:v>
                      </c:pt>
                      <c:pt idx="1700">
                        <c:v>2.1626013631748128E-4</c:v>
                      </c:pt>
                      <c:pt idx="1701">
                        <c:v>2.1383613937331372E-4</c:v>
                      </c:pt>
                      <c:pt idx="1702">
                        <c:v>2.1143592930366614E-4</c:v>
                      </c:pt>
                      <c:pt idx="1703">
                        <c:v>2.0905931548711323E-4</c:v>
                      </c:pt>
                      <c:pt idx="1704">
                        <c:v>2.0670610831712878E-4</c:v>
                      </c:pt>
                      <c:pt idx="1705">
                        <c:v>2.0437611920274401E-4</c:v>
                      </c:pt>
                      <c:pt idx="1706">
                        <c:v>2.0206916056911574E-4</c:v>
                      </c:pt>
                      <c:pt idx="1707">
                        <c:v>1.9978504585801399E-4</c:v>
                      </c:pt>
                      <c:pt idx="1708">
                        <c:v>1.9752358952821491E-4</c:v>
                      </c:pt>
                      <c:pt idx="1709">
                        <c:v>1.952846070558136E-4</c:v>
                      </c:pt>
                      <c:pt idx="1710">
                        <c:v>1.9306791493445117E-4</c:v>
                      </c:pt>
                      <c:pt idx="1711">
                        <c:v>1.9087333067545838E-4</c:v>
                      </c:pt>
                      <c:pt idx="1712">
                        <c:v>1.8870067280791589E-4</c:v>
                      </c:pt>
                      <c:pt idx="1713">
                        <c:v>1.8654976087863418E-4</c:v>
                      </c:pt>
                      <c:pt idx="1714">
                        <c:v>1.8442041545205169E-4</c:v>
                      </c:pt>
                      <c:pt idx="1715">
                        <c:v>1.8231245811005441E-4</c:v>
                      </c:pt>
                      <c:pt idx="1716">
                        <c:v>1.802257114517133E-4</c:v>
                      </c:pt>
                      <c:pt idx="1717">
                        <c:v>1.7815999909294951E-4</c:v>
                      </c:pt>
                      <c:pt idx="1718">
                        <c:v>1.761151456661178E-4</c:v>
                      </c:pt>
                      <c:pt idx="1719">
                        <c:v>1.7409097681951477E-4</c:v>
                      </c:pt>
                      <c:pt idx="1720">
                        <c:v>1.7208731921681359E-4</c:v>
                      </c:pt>
                      <c:pt idx="1721">
                        <c:v>1.7010400053642276E-4</c:v>
                      </c:pt>
                      <c:pt idx="1722">
                        <c:v>1.6814084947077269E-4</c:v>
                      </c:pt>
                      <c:pt idx="1723">
                        <c:v>1.6619769572552857E-4</c:v>
                      </c:pt>
                      <c:pt idx="1724">
                        <c:v>1.6427437001873373E-4</c:v>
                      </c:pt>
                      <c:pt idx="1725">
                        <c:v>1.6237070407988004E-4</c:v>
                      </c:pt>
                      <c:pt idx="1726">
                        <c:v>1.6048653064891036E-4</c:v>
                      </c:pt>
                      <c:pt idx="1727">
                        <c:v>1.5862168347515005E-4</c:v>
                      </c:pt>
                      <c:pt idx="1728">
                        <c:v>1.567759973161745E-4</c:v>
                      </c:pt>
                      <c:pt idx="1729">
                        <c:v>1.5494930793660629E-4</c:v>
                      </c:pt>
                      <c:pt idx="1730">
                        <c:v>1.5314145210684581E-4</c:v>
                      </c:pt>
                      <c:pt idx="1731">
                        <c:v>1.513522676017394E-4</c:v>
                      </c:pt>
                      <c:pt idx="1732">
                        <c:v>1.4958159319918156E-4</c:v>
                      </c:pt>
                      <c:pt idx="1733">
                        <c:v>1.4782926867865361E-4</c:v>
                      </c:pt>
                      <c:pt idx="1734">
                        <c:v>1.4609513481969957E-4</c:v>
                      </c:pt>
                      <c:pt idx="1735">
                        <c:v>1.4437903340034256E-4</c:v>
                      </c:pt>
                      <c:pt idx="1736">
                        <c:v>1.4268080719543678E-4</c:v>
                      </c:pt>
                      <c:pt idx="1737">
                        <c:v>1.4100029997496125E-4</c:v>
                      </c:pt>
                      <c:pt idx="1738">
                        <c:v>1.3933735650225695E-4</c:v>
                      </c:pt>
                      <c:pt idx="1739">
                        <c:v>1.3769182253220067E-4</c:v>
                      </c:pt>
                      <c:pt idx="1740">
                        <c:v>1.3606354480932649E-4</c:v>
                      </c:pt>
                      <c:pt idx="1741">
                        <c:v>1.3445237106588664E-4</c:v>
                      </c:pt>
                      <c:pt idx="1742">
                        <c:v>1.3285815001985997E-4</c:v>
                      </c:pt>
                      <c:pt idx="1743">
                        <c:v>1.3128073137290281E-4</c:v>
                      </c:pt>
                      <c:pt idx="1744">
                        <c:v>1.2971996580824892E-4</c:v>
                      </c:pt>
                      <c:pt idx="1745">
                        <c:v>1.2817570498855279E-4</c:v>
                      </c:pt>
                      <c:pt idx="1746">
                        <c:v>1.2664780155368453E-4</c:v>
                      </c:pt>
                      <c:pt idx="1747">
                        <c:v>1.2513610911846999E-4</c:v>
                      </c:pt>
                      <c:pt idx="1748">
                        <c:v>1.236404822703808E-4</c:v>
                      </c:pt>
                      <c:pt idx="1749">
                        <c:v>1.2216077656717754E-4</c:v>
                      </c:pt>
                      <c:pt idx="1750">
                        <c:v>1.2069684853450062E-4</c:v>
                      </c:pt>
                      <c:pt idx="1751">
                        <c:v>1.192485556634135E-4</c:v>
                      </c:pt>
                      <c:pt idx="1752">
                        <c:v>1.1781575640790042E-4</c:v>
                      </c:pt>
                      <c:pt idx="1753">
                        <c:v>1.1639831018231532E-4</c:v>
                      </c:pt>
                      <c:pt idx="1754">
                        <c:v>1.1499607735878661E-4</c:v>
                      </c:pt>
                      <c:pt idx="1755">
                        <c:v>1.1360891926457626E-4</c:v>
                      </c:pt>
                      <c:pt idx="1756">
                        <c:v>1.1223669817939539E-4</c:v>
                      </c:pt>
                      <c:pt idx="1757">
                        <c:v>1.1087927733267516E-4</c:v>
                      </c:pt>
                      <c:pt idx="1758">
                        <c:v>1.0953652090079562E-4</c:v>
                      </c:pt>
                      <c:pt idx="1759">
                        <c:v>1.0820829400427475E-4</c:v>
                      </c:pt>
                      <c:pt idx="1760">
                        <c:v>1.0689446270491315E-4</c:v>
                      </c:pt>
                      <c:pt idx="1761">
                        <c:v>1.0559489400290105E-4</c:v>
                      </c:pt>
                      <c:pt idx="1762">
                        <c:v>1.043094558338841E-4</c:v>
                      </c:pt>
                      <c:pt idx="1763">
                        <c:v>1.0303801706599151E-4</c:v>
                      </c:pt>
                      <c:pt idx="1764">
                        <c:v>1.0178044749682595E-4</c:v>
                      </c:pt>
                      <c:pt idx="1765">
                        <c:v>1.0053661785041613E-4</c:v>
                      </c:pt>
                      <c:pt idx="1766">
                        <c:v>9.9306399774132622E-5</c:v>
                      </c:pt>
                      <c:pt idx="1767">
                        <c:v>9.8089665835568527E-5</c:v>
                      </c:pt>
                      <c:pt idx="1768">
                        <c:v>9.6886289519384751E-5</c:v>
                      </c:pt>
                      <c:pt idx="1769">
                        <c:v>9.5696145224120367E-5</c:v>
                      </c:pt>
                      <c:pt idx="1770">
                        <c:v>9.4519108258971036E-5</c:v>
                      </c:pt>
                      <c:pt idx="1771">
                        <c:v>9.3355054840533268E-5</c:v>
                      </c:pt>
                      <c:pt idx="1772">
                        <c:v>9.2203862089517013E-5</c:v>
                      </c:pt>
                      <c:pt idx="1773">
                        <c:v>9.1065408027426214E-5</c:v>
                      </c:pt>
                      <c:pt idx="1774">
                        <c:v>8.993957157320979E-5</c:v>
                      </c:pt>
                      <c:pt idx="1775">
                        <c:v>8.882623253988182E-5</c:v>
                      </c:pt>
                      <c:pt idx="1776">
                        <c:v>8.772527163111222E-5</c:v>
                      </c:pt>
                      <c:pt idx="1777">
                        <c:v>8.6636570437789387E-5</c:v>
                      </c:pt>
                      <c:pt idx="1778">
                        <c:v>8.5560011434555275E-5</c:v>
                      </c:pt>
                      <c:pt idx="1779">
                        <c:v>8.4495477976310763E-5</c:v>
                      </c:pt>
                      <c:pt idx="1780">
                        <c:v>8.3442854294697895E-5</c:v>
                      </c:pt>
                      <c:pt idx="1781">
                        <c:v>8.2402025494554033E-5</c:v>
                      </c:pt>
                      <c:pt idx="1782">
                        <c:v>8.1372877550340493E-5</c:v>
                      </c:pt>
                      <c:pt idx="1783">
                        <c:v>8.0355297302548342E-5</c:v>
                      </c:pt>
                      <c:pt idx="1784">
                        <c:v>7.934917245407812E-5</c:v>
                      </c:pt>
                      <c:pt idx="1785">
                        <c:v>7.8354391566597738E-5</c:v>
                      </c:pt>
                      <c:pt idx="1786">
                        <c:v>7.7370844056876977E-5</c:v>
                      </c:pt>
                      <c:pt idx="1787">
                        <c:v>7.6398420193100268E-5</c:v>
                      </c:pt>
                      <c:pt idx="1788">
                        <c:v>7.5437011091158092E-5</c:v>
                      </c:pt>
                      <c:pt idx="1789">
                        <c:v>7.4486508710916604E-5</c:v>
                      </c:pt>
                      <c:pt idx="1790">
                        <c:v>7.3546805852468919E-5</c:v>
                      </c:pt>
                      <c:pt idx="1791">
                        <c:v>7.2617796152365076E-5</c:v>
                      </c:pt>
                      <c:pt idx="1792">
                        <c:v>7.169937407982375E-5</c:v>
                      </c:pt>
                      <c:pt idx="1793">
                        <c:v>7.0791434932925796E-5</c:v>
                      </c:pt>
                      <c:pt idx="1794">
                        <c:v>6.9893874834789791E-5</c:v>
                      </c:pt>
                      <c:pt idx="1795">
                        <c:v>6.900659072973013E-5</c:v>
                      </c:pt>
                      <c:pt idx="1796">
                        <c:v>6.8129480379398828E-5</c:v>
                      </c:pt>
                      <c:pt idx="1797">
                        <c:v>6.7262442358911471E-5</c:v>
                      </c:pt>
                      <c:pt idx="1798">
                        <c:v>6.6405376052957259E-5</c:v>
                      </c:pt>
                      <c:pt idx="1799">
                        <c:v>6.5558181651894642E-5</c:v>
                      </c:pt>
                      <c:pt idx="1800">
                        <c:v>6.4720760147831958E-5</c:v>
                      </c:pt>
                      <c:pt idx="1801">
                        <c:v>6.3893013330695319E-5</c:v>
                      </c:pt>
                      <c:pt idx="1802">
                        <c:v>6.3074843784282259E-5</c:v>
                      </c:pt>
                      <c:pt idx="1803">
                        <c:v>6.2266154882303465E-5</c:v>
                      </c:pt>
                      <c:pt idx="1804">
                        <c:v>6.146685078441179E-5</c:v>
                      </c:pt>
                      <c:pt idx="1805">
                        <c:v>6.0676836432220306E-5</c:v>
                      </c:pt>
                      <c:pt idx="1806">
                        <c:v>5.9896017545308756E-5</c:v>
                      </c:pt>
                      <c:pt idx="1807">
                        <c:v>5.9124300617219497E-5</c:v>
                      </c:pt>
                      <c:pt idx="1808">
                        <c:v>5.8361592911443872E-5</c:v>
                      </c:pt>
                      <c:pt idx="1809">
                        <c:v>5.7607802457398781E-5</c:v>
                      </c:pt>
                      <c:pt idx="1810">
                        <c:v>5.6862838046393883E-5</c:v>
                      </c:pt>
                      <c:pt idx="1811">
                        <c:v>5.6126609227591001E-5</c:v>
                      </c:pt>
                      <c:pt idx="1812">
                        <c:v>5.5399026303955036E-5</c:v>
                      </c:pt>
                      <c:pt idx="1813">
                        <c:v>5.4680000328197584E-5</c:v>
                      </c:pt>
                      <c:pt idx="1814">
                        <c:v>5.3969443098713257E-5</c:v>
                      </c:pt>
                      <c:pt idx="1815">
                        <c:v>5.3267267155509571E-5</c:v>
                      </c:pt>
                      <c:pt idx="1816">
                        <c:v>5.25733857761312E-5</c:v>
                      </c:pt>
                      <c:pt idx="1817">
                        <c:v>5.1887712971577711E-5</c:v>
                      </c:pt>
                      <c:pt idx="1818">
                        <c:v>5.1210163482216858E-5</c:v>
                      </c:pt>
                      <c:pt idx="1819">
                        <c:v>5.0540652773692895E-5</c:v>
                      </c:pt>
                      <c:pt idx="1820">
                        <c:v>4.9879097032830848E-5</c:v>
                      </c:pt>
                      <c:pt idx="1821">
                        <c:v>4.922541316353655E-5</c:v>
                      </c:pt>
                      <c:pt idx="1822">
                        <c:v>4.8579518782693945E-5</c:v>
                      </c:pt>
                      <c:pt idx="1823">
                        <c:v>4.7941332216058917E-5</c:v>
                      </c:pt>
                      <c:pt idx="1824">
                        <c:v>4.7310772494150922E-5</c:v>
                      </c:pt>
                      <c:pt idx="1825">
                        <c:v>4.6687759348142473E-5</c:v>
                      </c:pt>
                      <c:pt idx="1826">
                        <c:v>4.607221320574672E-5</c:v>
                      </c:pt>
                      <c:pt idx="1827">
                        <c:v>4.5464055187104564E-5</c:v>
                      </c:pt>
                      <c:pt idx="1828">
                        <c:v>4.4863207100669974E-5</c:v>
                      </c:pt>
                      <c:pt idx="1829">
                        <c:v>4.4269591439095452E-5</c:v>
                      </c:pt>
                      <c:pt idx="1830">
                        <c:v>4.3683131375117438E-5</c:v>
                      </c:pt>
                      <c:pt idx="1831">
                        <c:v>4.3103750757441793E-5</c:v>
                      </c:pt>
                      <c:pt idx="1832">
                        <c:v>4.2531374106630565E-5</c:v>
                      </c:pt>
                      <c:pt idx="1833">
                        <c:v>4.1965926610989139E-5</c:v>
                      </c:pt>
                      <c:pt idx="1834">
                        <c:v>4.1407334122455654E-5</c:v>
                      </c:pt>
                      <c:pt idx="1835">
                        <c:v>4.0855523152491767E-5</c:v>
                      </c:pt>
                      <c:pt idx="1836">
                        <c:v>4.0310420867976014E-5</c:v>
                      </c:pt>
                      <c:pt idx="1837">
                        <c:v>3.9771955087099458E-5</c:v>
                      </c:pt>
                      <c:pt idx="1838">
                        <c:v>3.9240054275264767E-5</c:v>
                      </c:pt>
                      <c:pt idx="1839">
                        <c:v>3.8714647540988138E-5</c:v>
                      </c:pt>
                      <c:pt idx="1840">
                        <c:v>3.8195664631804992E-5</c:v>
                      </c:pt>
                      <c:pt idx="1841">
                        <c:v>3.7683035930180013E-5</c:v>
                      </c:pt>
                      <c:pt idx="1842">
                        <c:v>3.7176692449421171E-5</c:v>
                      </c:pt>
                      <c:pt idx="1843">
                        <c:v>3.6676565829598486E-5</c:v>
                      </c:pt>
                      <c:pt idx="1844">
                        <c:v>3.6182588333468071E-5</c:v>
                      </c:pt>
                      <c:pt idx="1845">
                        <c:v>3.5694692842400985E-5</c:v>
                      </c:pt>
                      <c:pt idx="1846">
                        <c:v>3.5212812852318442E-5</c:v>
                      </c:pt>
                      <c:pt idx="1847">
                        <c:v>3.4736882469631556E-5</c:v>
                      </c:pt>
                      <c:pt idx="1848">
                        <c:v>3.426683640718986E-5</c:v>
                      </c:pt>
                      <c:pt idx="1849">
                        <c:v>3.3802609980233742E-5</c:v>
                      </c:pt>
                      <c:pt idx="1850">
                        <c:v>3.3344139102355188E-5</c:v>
                      </c:pt>
                      <c:pt idx="1851">
                        <c:v>3.2891360281465429E-5</c:v>
                      </c:pt>
                      <c:pt idx="1852">
                        <c:v>3.2444210615769809E-5</c:v>
                      </c:pt>
                      <c:pt idx="1853">
                        <c:v>3.2002627789750601E-5</c:v>
                      </c:pt>
                      <c:pt idx="1854">
                        <c:v>3.1566550070157849E-5</c:v>
                      </c:pt>
                      <c:pt idx="1855">
                        <c:v>3.1135916302008118E-5</c:v>
                      </c:pt>
                      <c:pt idx="1856">
                        <c:v>3.0710665904592219E-5</c:v>
                      </c:pt>
                      <c:pt idx="1857">
                        <c:v>3.0290738867491529E-5</c:v>
                      </c:pt>
                      <c:pt idx="1858">
                        <c:v>2.9876075746603363E-5</c:v>
                      </c:pt>
                      <c:pt idx="1859">
                        <c:v>2.9466617660175744E-5</c:v>
                      </c:pt>
                      <c:pt idx="1860">
                        <c:v>2.9062306284851841E-5</c:v>
                      </c:pt>
                      <c:pt idx="1861">
                        <c:v>2.866308385172384E-5</c:v>
                      </c:pt>
                      <c:pt idx="1862">
                        <c:v>2.8268893142397294E-5</c:v>
                      </c:pt>
                      <c:pt idx="1863">
                        <c:v>2.7879677485065639E-5</c:v>
                      </c:pt>
                      <c:pt idx="1864">
                        <c:v>2.7495380750595064E-5</c:v>
                      </c:pt>
                      <c:pt idx="1865">
                        <c:v>2.7115947348620432E-5</c:v>
                      </c:pt>
                      <c:pt idx="1866">
                        <c:v>2.6741322223651983E-5</c:v>
                      </c:pt>
                      <c:pt idx="1867">
                        <c:v>2.6371450851193407E-5</c:v>
                      </c:pt>
                      <c:pt idx="1868">
                        <c:v>2.6006279233870572E-5</c:v>
                      </c:pt>
                      <c:pt idx="1869">
                        <c:v>2.5645753897573583E-5</c:v>
                      </c:pt>
                      <c:pt idx="1870">
                        <c:v>2.5289821887608916E-5</c:v>
                      </c:pt>
                      <c:pt idx="1871">
                        <c:v>2.4938430764864416E-5</c:v>
                      </c:pt>
                      <c:pt idx="1872">
                        <c:v>2.4591528601986471E-5</c:v>
                      </c:pt>
                      <c:pt idx="1873">
                        <c:v>2.424906397956949E-5</c:v>
                      </c:pt>
                      <c:pt idx="1874">
                        <c:v>2.3910985982358103E-5</c:v>
                      </c:pt>
                      <c:pt idx="1875">
                        <c:v>2.3577244195462284E-5</c:v>
                      </c:pt>
                      <c:pt idx="1876">
                        <c:v>2.3247788700585022E-5</c:v>
                      </c:pt>
                      <c:pt idx="1877">
                        <c:v>2.2922570072263648E-5</c:v>
                      </c:pt>
                      <c:pt idx="1878">
                        <c:v>2.2601539374124292E-5</c:v>
                      </c:pt>
                      <c:pt idx="1879">
                        <c:v>2.2284648155149837E-5</c:v>
                      </c:pt>
                      <c:pt idx="1880">
                        <c:v>2.197184844596162E-5</c:v>
                      </c:pt>
                      <c:pt idx="1881">
                        <c:v>2.1663092755115026E-5</c:v>
                      </c:pt>
                      <c:pt idx="1882">
                        <c:v>2.1358334065408848E-5</c:v>
                      </c:pt>
                      <c:pt idx="1883">
                        <c:v>2.1057525830209068E-5</c:v>
                      </c:pt>
                      <c:pt idx="1884">
                        <c:v>2.0760621969786849E-5</c:v>
                      </c:pt>
                      <c:pt idx="1885">
                        <c:v>2.0467576867671018E-5</c:v>
                      </c:pt>
                      <c:pt idx="1886">
                        <c:v>2.0178345367014944E-5</c:v>
                      </c:pt>
                      <c:pt idx="1887">
                        <c:v>1.9892882766978611E-5</c:v>
                      </c:pt>
                      <c:pt idx="1888">
                        <c:v>1.9611144819125173E-5</c:v>
                      </c:pt>
                      <c:pt idx="1889">
                        <c:v>1.9333087723832223E-5</c:v>
                      </c:pt>
                      <c:pt idx="1890">
                        <c:v>1.9058668126719378E-5</c:v>
                      </c:pt>
                      <c:pt idx="1891">
                        <c:v>1.8787843115089952E-5</c:v>
                      </c:pt>
                      <c:pt idx="1892">
                        <c:v>1.852057021438834E-5</c:v>
                      </c:pt>
                      <c:pt idx="1893">
                        <c:v>1.8256807384673274E-5</c:v>
                      </c:pt>
                      <c:pt idx="1894">
                        <c:v>1.7996513017106246E-5</c:v>
                      </c:pt>
                      <c:pt idx="1895">
                        <c:v>1.7739645930455964E-5</c:v>
                      </c:pt>
                      <c:pt idx="1896">
                        <c:v>1.7486165367618536E-5</c:v>
                      </c:pt>
                      <c:pt idx="1897">
                        <c:v>1.7236030992153697E-5</c:v>
                      </c:pt>
                      <c:pt idx="1898">
                        <c:v>1.6989202884836843E-5</c:v>
                      </c:pt>
                      <c:pt idx="1899">
                        <c:v>1.6745641540227561E-5</c:v>
                      </c:pt>
                      <c:pt idx="1900">
                        <c:v>1.6505307863254209E-5</c:v>
                      </c:pt>
                      <c:pt idx="1901">
                        <c:v>1.6268163165814848E-5</c:v>
                      </c:pt>
                      <c:pt idx="1902">
                        <c:v>1.6034169163394605E-5</c:v>
                      </c:pt>
                      <c:pt idx="1903">
                        <c:v>1.580328797169975E-5</c:v>
                      </c:pt>
                      <c:pt idx="1904">
                        <c:v>1.5575482103307995E-5</c:v>
                      </c:pt>
                      <c:pt idx="1905">
                        <c:v>1.5350714464335815E-5</c:v>
                      </c:pt>
                      <c:pt idx="1906">
                        <c:v>1.5128948351122414E-5</c:v>
                      </c:pt>
                      <c:pt idx="1907">
                        <c:v>1.4910147446930485E-5</c:v>
                      </c:pt>
                      <c:pt idx="1908">
                        <c:v>1.4694275818663873E-5</c:v>
                      </c:pt>
                      <c:pt idx="1909">
                        <c:v>1.4481297913602503E-5</c:v>
                      </c:pt>
                      <c:pt idx="1910">
                        <c:v>1.4271178556153532E-5</c:v>
                      </c:pt>
                      <c:pt idx="1911">
                        <c:v>1.4063882944620816E-5</c:v>
                      </c:pt>
                      <c:pt idx="1912">
                        <c:v>1.3859376647990555E-5</c:v>
                      </c:pt>
                      <c:pt idx="1913">
                        <c:v>1.3657625602734565E-5</c:v>
                      </c:pt>
                      <c:pt idx="1914">
                        <c:v>1.3458596109630762E-5</c:v>
                      </c:pt>
                      <c:pt idx="1915">
                        <c:v>1.326225483060091E-5</c:v>
                      </c:pt>
                      <c:pt idx="1916">
                        <c:v>1.3068568785565939E-5</c:v>
                      </c:pt>
                      <c:pt idx="1917">
                        <c:v>1.2877505349318431E-5</c:v>
                      </c:pt>
                      <c:pt idx="1918">
                        <c:v>1.2689032248412733E-5</c:v>
                      </c:pt>
                      <c:pt idx="1919">
                        <c:v>1.2503117558072637E-5</c:v>
                      </c:pt>
                      <c:pt idx="1920">
                        <c:v>1.2319729699116342E-5</c:v>
                      </c:pt>
                      <c:pt idx="1921">
                        <c:v>1.2138837434899286E-5</c:v>
                      </c:pt>
                      <c:pt idx="1922">
                        <c:v>1.1960409868274451E-5</c:v>
                      </c:pt>
                      <c:pt idx="1923">
                        <c:v>1.1784416438570298E-5</c:v>
                      </c:pt>
                      <c:pt idx="1924">
                        <c:v>1.1610826918586503E-5</c:v>
                      </c:pt>
                      <c:pt idx="1925">
                        <c:v>1.1439611411607277E-5</c:v>
                      </c:pt>
                      <c:pt idx="1926">
                        <c:v>1.1270740348432402E-5</c:v>
                      </c:pt>
                      <c:pt idx="1927">
                        <c:v>1.1104184484426151E-5</c:v>
                      </c:pt>
                      <c:pt idx="1928">
                        <c:v>1.0939914896583843E-5</c:v>
                      </c:pt>
                      <c:pt idx="1929">
                        <c:v>1.0777902980616227E-5</c:v>
                      </c:pt>
                      <c:pt idx="1930">
                        <c:v>1.0618120448051761E-5</c:v>
                      </c:pt>
                      <c:pt idx="1931">
                        <c:v>1.0460539323356384E-5</c:v>
                      </c:pt>
                      <c:pt idx="1932">
                        <c:v>1.0305131941071662E-5</c:v>
                      </c:pt>
                      <c:pt idx="1933">
                        <c:v>1.0151870942970231E-5</c:v>
                      </c:pt>
                      <c:pt idx="1934">
                        <c:v>1.0000729275229363E-5</c:v>
                      </c:pt>
                      <c:pt idx="1935">
                        <c:v>9.8516801856223368E-6</c:v>
                      </c:pt>
                      <c:pt idx="1936">
                        <c:v>9.704697220727554E-6</c:v>
                      </c:pt>
                      <c:pt idx="1937">
                        <c:v>9.5597542231556533E-6</c:v>
                      </c:pt>
                      <c:pt idx="1938">
                        <c:v>9.4168253287943168E-6</c:v>
                      </c:pt>
                      <c:pt idx="1939">
                        <c:v>9.2758849640710742E-6</c:v>
                      </c:pt>
                      <c:pt idx="1940">
                        <c:v>9.1369078432337501E-6</c:v>
                      </c:pt>
                      <c:pt idx="1941">
                        <c:v>8.9998689656490026E-6</c:v>
                      </c:pt>
                      <c:pt idx="1942">
                        <c:v>8.8647436131183353E-6</c:v>
                      </c:pt>
                      <c:pt idx="1943">
                        <c:v>8.7315073472122578E-6</c:v>
                      </c:pt>
                      <c:pt idx="1944">
                        <c:v>8.6001360066219911E-6</c:v>
                      </c:pt>
                      <c:pt idx="1945">
                        <c:v>8.47060570452909E-6</c:v>
                      </c:pt>
                      <c:pt idx="1946">
                        <c:v>8.3428928259927716E-6</c:v>
                      </c:pt>
                      <c:pt idx="1947">
                        <c:v>8.2169740253550317E-6</c:v>
                      </c:pt>
                      <c:pt idx="1948">
                        <c:v>8.092826223663396E-6</c:v>
                      </c:pt>
                      <c:pt idx="1949">
                        <c:v>7.9704266061114561E-6</c:v>
                      </c:pt>
                      <c:pt idx="1950">
                        <c:v>7.8497526194971185E-6</c:v>
                      </c:pt>
                      <c:pt idx="1951">
                        <c:v>7.7307819696982515E-6</c:v>
                      </c:pt>
                      <c:pt idx="1952">
                        <c:v>7.6134926191664297E-6</c:v>
                      </c:pt>
                      <c:pt idx="1953">
                        <c:v>7.4978627844378232E-6</c:v>
                      </c:pt>
                      <c:pt idx="1954">
                        <c:v>7.3838709336618716E-6</c:v>
                      </c:pt>
                      <c:pt idx="1955">
                        <c:v>7.2714957841474766E-6</c:v>
                      </c:pt>
                      <c:pt idx="1956">
                        <c:v>7.1607162999266751E-6</c:v>
                      </c:pt>
                      <c:pt idx="1957">
                        <c:v>7.0515116893358262E-6</c:v>
                      </c:pt>
                      <c:pt idx="1958">
                        <c:v>6.9438614026141286E-6</c:v>
                      </c:pt>
                      <c:pt idx="1959">
                        <c:v>6.8377451295196889E-6</c:v>
                      </c:pt>
                      <c:pt idx="1960">
                        <c:v>6.7331427969628221E-6</c:v>
                      </c:pt>
                      <c:pt idx="1961">
                        <c:v>6.6300345666567532E-6</c:v>
                      </c:pt>
                      <c:pt idx="1962">
                        <c:v>6.528400832785566E-6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REGRESSÃO'!$DB$53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REGRESSÃO'!$DB$54:$DB$2016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3.2475520050867703E-3</c:v>
                </c:pt>
                <c:pt idx="738">
                  <c:v>3.2610116956325176E-3</c:v>
                </c:pt>
                <c:pt idx="739">
                  <c:v>3.2744747787257218E-3</c:v>
                </c:pt>
                <c:pt idx="740">
                  <c:v>3.2879408366679867E-3</c:v>
                </c:pt>
                <c:pt idx="741">
                  <c:v>3.3014094498967301E-3</c:v>
                </c:pt>
                <c:pt idx="742">
                  <c:v>3.3148801970044142E-3</c:v>
                </c:pt>
                <c:pt idx="743">
                  <c:v>3.3283526547580244E-3</c:v>
                </c:pt>
                <c:pt idx="744">
                  <c:v>3.3418263981187524E-3</c:v>
                </c:pt>
                <c:pt idx="745">
                  <c:v>3.3553010002619226E-3</c:v>
                </c:pt>
                <c:pt idx="746">
                  <c:v>3.3687760325971285E-3</c:v>
                </c:pt>
                <c:pt idx="747">
                  <c:v>3.3822510647886004E-3</c:v>
                </c:pt>
                <c:pt idx="748">
                  <c:v>3.3957256647757931E-3</c:v>
                </c:pt>
                <c:pt idx="749">
                  <c:v>3.4091993987941907E-3</c:v>
                </c:pt>
                <c:pt idx="750">
                  <c:v>3.4226718313963354E-3</c:v>
                </c:pt>
                <c:pt idx="751">
                  <c:v>3.4361425254730801E-3</c:v>
                </c:pt>
                <c:pt idx="752">
                  <c:v>3.4496110422750394E-3</c:v>
                </c:pt>
                <c:pt idx="753">
                  <c:v>3.4630769414342754E-3</c:v>
                </c:pt>
                <c:pt idx="754">
                  <c:v>3.4765397809861944E-3</c:v>
                </c:pt>
                <c:pt idx="755">
                  <c:v>3.4899991173916508E-3</c:v>
                </c:pt>
                <c:pt idx="756">
                  <c:v>3.5034545055592677E-3</c:v>
                </c:pt>
                <c:pt idx="757">
                  <c:v>3.5169054988679715E-3</c:v>
                </c:pt>
                <c:pt idx="758">
                  <c:v>3.5303516491897273E-3</c:v>
                </c:pt>
                <c:pt idx="759">
                  <c:v>3.5437925069124934E-3</c:v>
                </c:pt>
                <c:pt idx="760">
                  <c:v>3.5572276209633741E-3</c:v>
                </c:pt>
                <c:pt idx="761">
                  <c:v>3.5706565388319809E-3</c:v>
                </c:pt>
                <c:pt idx="762">
                  <c:v>3.5840788065940017E-3</c:v>
                </c:pt>
                <c:pt idx="763">
                  <c:v>3.5974939689349637E-3</c:v>
                </c:pt>
                <c:pt idx="764">
                  <c:v>3.6109015691742062E-3</c:v>
                </c:pt>
                <c:pt idx="765">
                  <c:v>3.6243011492890459E-3</c:v>
                </c:pt>
                <c:pt idx="766">
                  <c:v>3.6376922499391446E-3</c:v>
                </c:pt>
                <c:pt idx="767">
                  <c:v>3.6510744104910745E-3</c:v>
                </c:pt>
                <c:pt idx="768">
                  <c:v>3.6644471690430672E-3</c:v>
                </c:pt>
                <c:pt idx="769">
                  <c:v>3.6778100624499724E-3</c:v>
                </c:pt>
                <c:pt idx="770">
                  <c:v>3.6911626263483911E-3</c:v>
                </c:pt>
                <c:pt idx="771">
                  <c:v>3.7045043951820134E-3</c:v>
                </c:pt>
                <c:pt idx="772">
                  <c:v>3.7178349022271313E-3</c:v>
                </c:pt>
                <c:pt idx="773">
                  <c:v>3.7311536796183452E-3</c:v>
                </c:pt>
                <c:pt idx="774">
                  <c:v>3.7444602583744544E-3</c:v>
                </c:pt>
                <c:pt idx="775">
                  <c:v>3.7577541684245233E-3</c:v>
                </c:pt>
                <c:pt idx="776">
                  <c:v>3.7710349386341378E-3</c:v>
                </c:pt>
                <c:pt idx="777">
                  <c:v>3.7843020968318323E-3</c:v>
                </c:pt>
                <c:pt idx="778">
                  <c:v>3.7975551698356974E-3</c:v>
                </c:pt>
                <c:pt idx="779">
                  <c:v>3.8107936834801603E-3</c:v>
                </c:pt>
                <c:pt idx="780">
                  <c:v>3.8240171626429446E-3</c:v>
                </c:pt>
                <c:pt idx="781">
                  <c:v>3.8372251312721881E-3</c:v>
                </c:pt>
                <c:pt idx="782">
                  <c:v>3.8504171124137399E-3</c:v>
                </c:pt>
                <c:pt idx="783">
                  <c:v>3.8635926282386242E-3</c:v>
                </c:pt>
                <c:pt idx="784">
                  <c:v>3.8767512000706613E-3</c:v>
                </c:pt>
                <c:pt idx="785">
                  <c:v>3.8898923484142599E-3</c:v>
                </c:pt>
                <c:pt idx="786">
                  <c:v>3.9030155929823639E-3</c:v>
                </c:pt>
                <c:pt idx="787">
                  <c:v>3.9161204527245596E-3</c:v>
                </c:pt>
                <c:pt idx="788">
                  <c:v>3.9292064458553381E-3</c:v>
                </c:pt>
                <c:pt idx="789">
                  <c:v>3.9422730898825177E-3</c:v>
                </c:pt>
                <c:pt idx="790">
                  <c:v>3.9553199016358048E-3</c:v>
                </c:pt>
                <c:pt idx="791">
                  <c:v>3.9683463972955248E-3</c:v>
                </c:pt>
                <c:pt idx="792">
                  <c:v>3.9813520924214738E-3</c:v>
                </c:pt>
                <c:pt idx="793">
                  <c:v>3.9943365019819398E-3</c:v>
                </c:pt>
                <c:pt idx="794">
                  <c:v>4.007299140382857E-3</c:v>
                </c:pt>
                <c:pt idx="795">
                  <c:v>4.020239521497093E-3</c:v>
                </c:pt>
                <c:pt idx="796">
                  <c:v>4.0331571586938869E-3</c:v>
                </c:pt>
                <c:pt idx="797">
                  <c:v>4.0460515648684152E-3</c:v>
                </c:pt>
                <c:pt idx="798">
                  <c:v>4.0589222524714929E-3</c:v>
                </c:pt>
                <c:pt idx="799">
                  <c:v>4.0717687335394062E-3</c:v>
                </c:pt>
                <c:pt idx="800">
                  <c:v>4.0845905197238741E-3</c:v>
                </c:pt>
                <c:pt idx="801">
                  <c:v>4.0973871223221299E-3</c:v>
                </c:pt>
                <c:pt idx="802">
                  <c:v>4.1101580523071352E-3</c:v>
                </c:pt>
                <c:pt idx="803">
                  <c:v>4.1229028203579087E-3</c:v>
                </c:pt>
                <c:pt idx="804">
                  <c:v>4.1356209368899775E-3</c:v>
                </c:pt>
                <c:pt idx="805">
                  <c:v>4.1483119120859354E-3</c:v>
                </c:pt>
                <c:pt idx="806">
                  <c:v>4.1609752559261283E-3</c:v>
                </c:pt>
                <c:pt idx="807">
                  <c:v>4.1736104782194349E-3</c:v>
                </c:pt>
                <c:pt idx="808">
                  <c:v>4.1862170886341719E-3</c:v>
                </c:pt>
                <c:pt idx="809">
                  <c:v>4.1987945967290868E-3</c:v>
                </c:pt>
                <c:pt idx="810">
                  <c:v>4.2113425119844686E-3</c:v>
                </c:pt>
                <c:pt idx="811">
                  <c:v>4.2238603438333466E-3</c:v>
                </c:pt>
                <c:pt idx="812">
                  <c:v>4.2363476016927977E-3</c:v>
                </c:pt>
                <c:pt idx="813">
                  <c:v>4.2488037949953393E-3</c:v>
                </c:pt>
                <c:pt idx="814">
                  <c:v>4.261228433220415E-3</c:v>
                </c:pt>
                <c:pt idx="815">
                  <c:v>4.2736210259259793E-3</c:v>
                </c:pt>
                <c:pt idx="816">
                  <c:v>4.2859810827801529E-3</c:v>
                </c:pt>
                <c:pt idx="817">
                  <c:v>4.2983081135929725E-3</c:v>
                </c:pt>
                <c:pt idx="818">
                  <c:v>4.3106016283482197E-3</c:v>
                </c:pt>
                <c:pt idx="819">
                  <c:v>4.3228611372353246E-3</c:v>
                </c:pt>
                <c:pt idx="820">
                  <c:v>4.3350861506813478E-3</c:v>
                </c:pt>
                <c:pt idx="821">
                  <c:v>4.3472761793830333E-3</c:v>
                </c:pt>
                <c:pt idx="822">
                  <c:v>4.3594307343389265E-3</c:v>
                </c:pt>
                <c:pt idx="823">
                  <c:v>4.3715493268815676E-3</c:v>
                </c:pt>
                <c:pt idx="824">
                  <c:v>4.383631468709741E-3</c:v>
                </c:pt>
                <c:pt idx="825">
                  <c:v>4.3956766719207875E-3</c:v>
                </c:pt>
                <c:pt idx="826">
                  <c:v>4.4076844490429758E-3</c:v>
                </c:pt>
                <c:pt idx="827">
                  <c:v>4.419654313067926E-3</c:v>
                </c:pt>
                <c:pt idx="828">
                  <c:v>4.4315857774830866E-3</c:v>
                </c:pt>
                <c:pt idx="829">
                  <c:v>4.4434783563042568E-3</c:v>
                </c:pt>
                <c:pt idx="830">
                  <c:v>4.4553315641081654E-3</c:v>
                </c:pt>
                <c:pt idx="831">
                  <c:v>4.4671449160650746E-3</c:v>
                </c:pt>
                <c:pt idx="832">
                  <c:v>4.4789179279714399E-3</c:v>
                </c:pt>
                <c:pt idx="833">
                  <c:v>4.4906501162825987E-3</c:v>
                </c:pt>
                <c:pt idx="834">
                  <c:v>4.502340998145493E-3</c:v>
                </c:pt>
                <c:pt idx="835">
                  <c:v>4.513990091431423E-3</c:v>
                </c:pt>
                <c:pt idx="836">
                  <c:v>4.5255969147688308E-3</c:v>
                </c:pt>
                <c:pt idx="837">
                  <c:v>4.5371609875761087E-3</c:v>
                </c:pt>
                <c:pt idx="838">
                  <c:v>4.54868183009442E-3</c:v>
                </c:pt>
                <c:pt idx="839">
                  <c:v>4.5601589634205499E-3</c:v>
                </c:pt>
                <c:pt idx="840">
                  <c:v>4.5715919095397671E-3</c:v>
                </c:pt>
                <c:pt idx="841">
                  <c:v>4.582980191358694E-3</c:v>
                </c:pt>
                <c:pt idx="842">
                  <c:v>4.5943233327381877E-3</c:v>
                </c:pt>
                <c:pt idx="843">
                  <c:v>4.6056208585262314E-3</c:v>
                </c:pt>
                <c:pt idx="844">
                  <c:v>4.6168722945908233E-3</c:v>
                </c:pt>
                <c:pt idx="845">
                  <c:v>4.6280771678528614E-3</c:v>
                </c:pt>
                <c:pt idx="846">
                  <c:v>4.6392350063190375E-3</c:v>
                </c:pt>
                <c:pt idx="847">
                  <c:v>4.6503453391147104E-3</c:v>
                </c:pt>
                <c:pt idx="848">
                  <c:v>4.6614076965167776E-3</c:v>
                </c:pt>
                <c:pt idx="849">
                  <c:v>4.6724216099865278E-3</c:v>
                </c:pt>
                <c:pt idx="850">
                  <c:v>4.6833866122024835E-3</c:v>
                </c:pt>
                <c:pt idx="851">
                  <c:v>4.6943022370932183E-3</c:v>
                </c:pt>
                <c:pt idx="852">
                  <c:v>4.7051680198701568E-3</c:v>
                </c:pt>
                <c:pt idx="853">
                  <c:v>4.7159834970603399E-3</c:v>
                </c:pt>
                <c:pt idx="854">
                  <c:v>4.7267482065391714E-3</c:v>
                </c:pt>
                <c:pt idx="855">
                  <c:v>4.7374616875631246E-3</c:v>
                </c:pt>
                <c:pt idx="856">
                  <c:v>4.7481234808024178E-3</c:v>
                </c:pt>
                <c:pt idx="857">
                  <c:v>4.7587331283736409E-3</c:v>
                </c:pt>
                <c:pt idx="858">
                  <c:v>4.7692901738723625E-3</c:v>
                </c:pt>
                <c:pt idx="859">
                  <c:v>4.7797941624056596E-3</c:v>
                </c:pt>
                <c:pt idx="860">
                  <c:v>4.7902446406246288E-3</c:v>
                </c:pt>
                <c:pt idx="861">
                  <c:v>4.8006411567568285E-3</c:v>
                </c:pt>
                <c:pt idx="862">
                  <c:v>4.8109832606386665E-3</c:v>
                </c:pt>
                <c:pt idx="863">
                  <c:v>4.8212705037477396E-3</c:v>
                </c:pt>
                <c:pt idx="864">
                  <c:v>4.8315024392350994E-3</c:v>
                </c:pt>
                <c:pt idx="865">
                  <c:v>4.8416786219574667E-3</c:v>
                </c:pt>
                <c:pt idx="866">
                  <c:v>4.8517986085093619E-3</c:v>
                </c:pt>
                <c:pt idx="867">
                  <c:v>4.8618619572551765E-3</c:v>
                </c:pt>
                <c:pt idx="868">
                  <c:v>4.8718682283611682E-3</c:v>
                </c:pt>
                <c:pt idx="869">
                  <c:v>4.8818169838273726E-3</c:v>
                </c:pt>
                <c:pt idx="870">
                  <c:v>4.8917077875194406E-3</c:v>
                </c:pt>
                <c:pt idx="871">
                  <c:v>4.9015402052003864E-3</c:v>
                </c:pt>
                <c:pt idx="872">
                  <c:v>4.911313804562255E-3</c:v>
                </c:pt>
                <c:pt idx="873">
                  <c:v>4.9210281552576887E-3</c:v>
                </c:pt>
                <c:pt idx="874">
                  <c:v>4.930682828931411E-3</c:v>
                </c:pt>
                <c:pt idx="875">
                  <c:v>4.9402773992516065E-3</c:v>
                </c:pt>
                <c:pt idx="876">
                  <c:v>4.9498114419412008E-3</c:v>
                </c:pt>
                <c:pt idx="877">
                  <c:v>4.9592845348090404E-3</c:v>
                </c:pt>
                <c:pt idx="878">
                  <c:v>4.9686962577809649E-3</c:v>
                </c:pt>
                <c:pt idx="879">
                  <c:v>4.9780461929307667E-3</c:v>
                </c:pt>
                <c:pt idx="880">
                  <c:v>4.9873339245110407E-3</c:v>
                </c:pt>
                <c:pt idx="881">
                  <c:v>4.9965590389839162E-3</c:v>
                </c:pt>
                <c:pt idx="882">
                  <c:v>5.0057211250516724E-3</c:v>
                </c:pt>
                <c:pt idx="883">
                  <c:v>5.0148197736872248E-3</c:v>
                </c:pt>
                <c:pt idx="884">
                  <c:v>5.0238545781644932E-3</c:v>
                </c:pt>
                <c:pt idx="885">
                  <c:v>5.0328251340886407E-3</c:v>
                </c:pt>
                <c:pt idx="886">
                  <c:v>5.0417310394261696E-3</c:v>
                </c:pt>
                <c:pt idx="887">
                  <c:v>5.0505718945349004E-3</c:v>
                </c:pt>
                <c:pt idx="888">
                  <c:v>5.0593473021937922E-3</c:v>
                </c:pt>
                <c:pt idx="889">
                  <c:v>5.0680568676326459E-3</c:v>
                </c:pt>
                <c:pt idx="890">
                  <c:v>5.0767001985616332E-3</c:v>
                </c:pt>
                <c:pt idx="891">
                  <c:v>5.0852769052007101E-3</c:v>
                </c:pt>
                <c:pt idx="892">
                  <c:v>5.0937866003088524E-3</c:v>
                </c:pt>
                <c:pt idx="893">
                  <c:v>5.1022288992131565E-3</c:v>
                </c:pt>
                <c:pt idx="894">
                  <c:v>5.1106034198377679E-3</c:v>
                </c:pt>
                <c:pt idx="895">
                  <c:v>5.1189097827326717E-3</c:v>
                </c:pt>
                <c:pt idx="896">
                  <c:v>5.1271476111022932E-3</c:v>
                </c:pt>
                <c:pt idx="897">
                  <c:v>5.1353165308339567E-3</c:v>
                </c:pt>
                <c:pt idx="898">
                  <c:v>5.1434161705261527E-3</c:v>
                </c:pt>
                <c:pt idx="899">
                  <c:v>5.1514461615166651E-3</c:v>
                </c:pt>
                <c:pt idx="900">
                  <c:v>5.1594061379104826E-3</c:v>
                </c:pt>
                <c:pt idx="901">
                  <c:v>5.1672957366075724E-3</c:v>
                </c:pt>
                <c:pt idx="902">
                  <c:v>5.1751145973304427E-3</c:v>
                </c:pt>
                <c:pt idx="903">
                  <c:v>5.1828623626515415E-3</c:v>
                </c:pt>
                <c:pt idx="904">
                  <c:v>5.1905386780204546E-3</c:v>
                </c:pt>
                <c:pt idx="905">
                  <c:v>5.19814319179093E-3</c:v>
                </c:pt>
                <c:pt idx="906">
                  <c:v>5.2056755552476906E-3</c:v>
                </c:pt>
                <c:pt idx="907">
                  <c:v>5.2131354226330707E-3</c:v>
                </c:pt>
                <c:pt idx="908">
                  <c:v>5.2205224511734432E-3</c:v>
                </c:pt>
                <c:pt idx="909">
                  <c:v>5.2278363011054423E-3</c:v>
                </c:pt>
                <c:pt idx="910">
                  <c:v>5.2350766357020014E-3</c:v>
                </c:pt>
                <c:pt idx="911">
                  <c:v>5.2422431212981613E-3</c:v>
                </c:pt>
                <c:pt idx="912">
                  <c:v>5.249335427316688E-3</c:v>
                </c:pt>
                <c:pt idx="913">
                  <c:v>5.2563532262934615E-3</c:v>
                </c:pt>
                <c:pt idx="914">
                  <c:v>5.2632961939026732E-3</c:v>
                </c:pt>
                <c:pt idx="915">
                  <c:v>5.2701640089817745E-3</c:v>
                </c:pt>
                <c:pt idx="916">
                  <c:v>5.27695635355624E-3</c:v>
                </c:pt>
                <c:pt idx="917">
                  <c:v>5.2836729128640757E-3</c:v>
                </c:pt>
                <c:pt idx="918">
                  <c:v>5.2903133753801294E-3</c:v>
                </c:pt>
                <c:pt idx="919">
                  <c:v>5.2968774328401511E-3</c:v>
                </c:pt>
                <c:pt idx="920">
                  <c:v>5.303364780264639E-3</c:v>
                </c:pt>
                <c:pt idx="921">
                  <c:v>5.3097751159824408E-3</c:v>
                </c:pt>
                <c:pt idx="922">
                  <c:v>5.3161081416541285E-3</c:v>
                </c:pt>
                <c:pt idx="923">
                  <c:v>5.3223635622951255E-3</c:v>
                </c:pt>
                <c:pt idx="924">
                  <c:v>5.3285410862986037E-3</c:v>
                </c:pt>
                <c:pt idx="925">
                  <c:v>5.3346404254581269E-3</c:v>
                </c:pt>
                <c:pt idx="926">
                  <c:v>5.3406612949900558E-3</c:v>
                </c:pt>
                <c:pt idx="927">
                  <c:v>5.3466034135556985E-3</c:v>
                </c:pt>
                <c:pt idx="928">
                  <c:v>5.3524665032832234E-3</c:v>
                </c:pt>
                <c:pt idx="929">
                  <c:v>5.3582502897892986E-3</c:v>
                </c:pt>
                <c:pt idx="930">
                  <c:v>5.3639545022004945E-3</c:v>
                </c:pt>
                <c:pt idx="931">
                  <c:v>5.369578873174418E-3</c:v>
                </c:pt>
                <c:pt idx="932">
                  <c:v>5.3751231389205954E-3</c:v>
                </c:pt>
                <c:pt idx="933">
                  <c:v>5.3805870392210787E-3</c:v>
                </c:pt>
                <c:pt idx="934">
                  <c:v>5.3859703174508082E-3</c:v>
                </c:pt>
                <c:pt idx="935">
                  <c:v>5.3912727205976873E-3</c:v>
                </c:pt>
                <c:pt idx="936">
                  <c:v>5.3964939992824038E-3</c:v>
                </c:pt>
                <c:pt idx="937">
                  <c:v>5.4016339077779712E-3</c:v>
                </c:pt>
                <c:pt idx="938">
                  <c:v>5.4066922040290006E-3</c:v>
                </c:pt>
                <c:pt idx="939">
                  <c:v>5.411668649670698E-3</c:v>
                </c:pt>
                <c:pt idx="940">
                  <c:v>5.4165630100475775E-3</c:v>
                </c:pt>
                <c:pt idx="941">
                  <c:v>5.4213750542319089E-3</c:v>
                </c:pt>
                <c:pt idx="942">
                  <c:v>5.4261045550418659E-3</c:v>
                </c:pt>
                <c:pt idx="943">
                  <c:v>5.430751289059405E-3</c:v>
                </c:pt>
                <c:pt idx="944">
                  <c:v>5.4353150366478536E-3</c:v>
                </c:pt>
                <c:pt idx="945">
                  <c:v>5.4397955819692088E-3</c:v>
                </c:pt>
                <c:pt idx="946">
                  <c:v>5.4441927130011499E-3</c:v>
                </c:pt>
                <c:pt idx="947">
                  <c:v>5.4485062215537576E-3</c:v>
                </c:pt>
                <c:pt idx="948">
                  <c:v>5.4527359032859437E-3</c:v>
                </c:pt>
                <c:pt idx="949">
                  <c:v>5.4568815577215827E-3</c:v>
                </c:pt>
                <c:pt idx="950">
                  <c:v>5.4609429882653444E-3</c:v>
                </c:pt>
                <c:pt idx="951">
                  <c:v>5.464920002218235E-3</c:v>
                </c:pt>
                <c:pt idx="952">
                  <c:v>5.4688124107928294E-3</c:v>
                </c:pt>
                <c:pt idx="953">
                  <c:v>5.4726200291282173E-3</c:v>
                </c:pt>
                <c:pt idx="954">
                  <c:v>5.4763426763046177E-3</c:v>
                </c:pt>
                <c:pt idx="955">
                  <c:v>5.4799801753577237E-3</c:v>
                </c:pt>
                <c:pt idx="956">
                  <c:v>5.4835323532927078E-3</c:v>
                </c:pt>
                <c:pt idx="957">
                  <c:v>5.4869990410979456E-3</c:v>
                </c:pt>
                <c:pt idx="958">
                  <c:v>5.4903800737584095E-3</c:v>
                </c:pt>
                <c:pt idx="959">
                  <c:v>5.4936752902687612E-3</c:v>
                </c:pt>
                <c:pt idx="960">
                  <c:v>5.496884533646133E-3</c:v>
                </c:pt>
                <c:pt idx="961">
                  <c:v>5.5000076509425901E-3</c:v>
                </c:pt>
                <c:pt idx="962">
                  <c:v>5.5030444932572782E-3</c:v>
                </c:pt>
                <c:pt idx="963">
                  <c:v>5.5059949157482543E-3</c:v>
                </c:pt>
                <c:pt idx="964">
                  <c:v>5.508858777644004E-3</c:v>
                </c:pt>
                <c:pt idx="965">
                  <c:v>5.5116359422546311E-3</c:v>
                </c:pt>
                <c:pt idx="966">
                  <c:v>5.5143262769827344E-3</c:v>
                </c:pt>
                <c:pt idx="967">
                  <c:v>5.5169296533339567E-3</c:v>
                </c:pt>
                <c:pt idx="968">
                  <c:v>5.5194459469272133E-3</c:v>
                </c:pt>
                <c:pt idx="969">
                  <c:v>5.5218750375045991E-3</c:v>
                </c:pt>
                <c:pt idx="970">
                  <c:v>5.524216808940963E-3</c:v>
                </c:pt>
                <c:pt idx="971">
                  <c:v>5.5264711492531617E-3</c:v>
                </c:pt>
                <c:pt idx="972">
                  <c:v>5.5286379506089885E-3</c:v>
                </c:pt>
                <c:pt idx="973">
                  <c:v>5.5307171093357628E-3</c:v>
                </c:pt>
                <c:pt idx="974">
                  <c:v>5.5327085259286035E-3</c:v>
                </c:pt>
                <c:pt idx="975">
                  <c:v>5.5346121050583608E-3</c:v>
                </c:pt>
                <c:pt idx="976">
                  <c:v>5.5364277555792285E-3</c:v>
                </c:pt>
                <c:pt idx="977">
                  <c:v>5.5381553905360075E-3</c:v>
                </c:pt>
                <c:pt idx="978">
                  <c:v>5.5397949271710567E-3</c:v>
                </c:pt>
                <c:pt idx="979">
                  <c:v>5.5413462869308957E-3</c:v>
                </c:pt>
                <c:pt idx="980">
                  <c:v>5.5428093954724752E-3</c:v>
                </c:pt>
                <c:pt idx="981">
                  <c:v>5.5441841826691183E-3</c:v>
                </c:pt>
                <c:pt idx="982">
                  <c:v>5.5454705826161214E-3</c:v>
                </c:pt>
                <c:pt idx="983">
                  <c:v>5.5466685336360193E-3</c:v>
                </c:pt>
                <c:pt idx="984">
                  <c:v>5.5477779782835126E-3</c:v>
                </c:pt>
                <c:pt idx="985">
                  <c:v>5.5487988633500631E-3</c:v>
                </c:pt>
                <c:pt idx="986">
                  <c:v>5.549731139868141E-3</c:v>
                </c:pt>
                <c:pt idx="987">
                  <c:v>5.5505747631151431E-3</c:v>
                </c:pt>
                <c:pt idx="988">
                  <c:v>5.5513296926169697E-3</c:v>
                </c:pt>
                <c:pt idx="989">
                  <c:v>5.5519958921512562E-3</c:v>
                </c:pt>
                <c:pt idx="990">
                  <c:v>5.5525733297502738E-3</c:v>
                </c:pt>
                <c:pt idx="991">
                  <c:v>5.5530619777034865E-3</c:v>
                </c:pt>
                <c:pt idx="992">
                  <c:v>5.5534618125597634E-3</c:v>
                </c:pt>
                <c:pt idx="993">
                  <c:v>5.5537728151292577E-3</c:v>
                </c:pt>
                <c:pt idx="994">
                  <c:v>5.5539949704849403E-3</c:v>
                </c:pt>
                <c:pt idx="995">
                  <c:v>5.5541282679637954E-3</c:v>
                </c:pt>
                <c:pt idx="996">
                  <c:v>5.5541727011676712E-3</c:v>
                </c:pt>
                <c:pt idx="997">
                  <c:v>5.5541282679637954E-3</c:v>
                </c:pt>
                <c:pt idx="998">
                  <c:v>5.5539949704849403E-3</c:v>
                </c:pt>
                <c:pt idx="999">
                  <c:v>5.5537728151292577E-3</c:v>
                </c:pt>
                <c:pt idx="1000">
                  <c:v>5.5534618125597634E-3</c:v>
                </c:pt>
                <c:pt idx="1001">
                  <c:v>5.5530619777034865E-3</c:v>
                </c:pt>
                <c:pt idx="1002">
                  <c:v>5.5525733297502738E-3</c:v>
                </c:pt>
                <c:pt idx="1003">
                  <c:v>5.5519958921512562E-3</c:v>
                </c:pt>
                <c:pt idx="1004">
                  <c:v>5.5513296926169688E-3</c:v>
                </c:pt>
                <c:pt idx="1005">
                  <c:v>5.5505747631151431E-3</c:v>
                </c:pt>
                <c:pt idx="1006">
                  <c:v>5.549731139868141E-3</c:v>
                </c:pt>
                <c:pt idx="1007">
                  <c:v>5.5487988633500631E-3</c:v>
                </c:pt>
                <c:pt idx="1008">
                  <c:v>5.5477779782835126E-3</c:v>
                </c:pt>
                <c:pt idx="1009">
                  <c:v>5.5466685336360184E-3</c:v>
                </c:pt>
                <c:pt idx="1010">
                  <c:v>5.5454705826161214E-3</c:v>
                </c:pt>
                <c:pt idx="1011">
                  <c:v>5.5441841826691183E-3</c:v>
                </c:pt>
                <c:pt idx="1012">
                  <c:v>5.5428093954724752E-3</c:v>
                </c:pt>
                <c:pt idx="1013">
                  <c:v>5.5413462869308957E-3</c:v>
                </c:pt>
                <c:pt idx="1014">
                  <c:v>5.5397949271710567E-3</c:v>
                </c:pt>
                <c:pt idx="1015">
                  <c:v>5.5381553905360066E-3</c:v>
                </c:pt>
                <c:pt idx="1016">
                  <c:v>5.5364277555792277E-3</c:v>
                </c:pt>
                <c:pt idx="1017">
                  <c:v>5.5346121050583608E-3</c:v>
                </c:pt>
                <c:pt idx="1018">
                  <c:v>5.5327085259286035E-3</c:v>
                </c:pt>
                <c:pt idx="1019">
                  <c:v>5.5307171093357628E-3</c:v>
                </c:pt>
                <c:pt idx="1020">
                  <c:v>5.5286379506089885E-3</c:v>
                </c:pt>
                <c:pt idx="1021">
                  <c:v>5.5264711492531617E-3</c:v>
                </c:pt>
                <c:pt idx="1022">
                  <c:v>5.524216808940963E-3</c:v>
                </c:pt>
                <c:pt idx="1023">
                  <c:v>5.5218750375045991E-3</c:v>
                </c:pt>
                <c:pt idx="1024">
                  <c:v>5.5194459469272133E-3</c:v>
                </c:pt>
                <c:pt idx="1025">
                  <c:v>5.5169296533339567E-3</c:v>
                </c:pt>
                <c:pt idx="1026">
                  <c:v>5.5143262769827336E-3</c:v>
                </c:pt>
                <c:pt idx="1027">
                  <c:v>5.5116359422546311E-3</c:v>
                </c:pt>
                <c:pt idx="1028">
                  <c:v>5.5088587776440032E-3</c:v>
                </c:pt>
                <c:pt idx="1029">
                  <c:v>5.5059949157482543E-3</c:v>
                </c:pt>
                <c:pt idx="1030">
                  <c:v>5.5030444932572774E-3</c:v>
                </c:pt>
                <c:pt idx="1031">
                  <c:v>5.5000076509425892E-3</c:v>
                </c:pt>
                <c:pt idx="1032">
                  <c:v>5.4968845336461321E-3</c:v>
                </c:pt>
                <c:pt idx="1033">
                  <c:v>5.4936752902687604E-3</c:v>
                </c:pt>
                <c:pt idx="1034">
                  <c:v>5.4903800737584087E-3</c:v>
                </c:pt>
                <c:pt idx="1035">
                  <c:v>5.4869990410979456E-3</c:v>
                </c:pt>
                <c:pt idx="1036">
                  <c:v>5.4835323532927069E-3</c:v>
                </c:pt>
                <c:pt idx="1037">
                  <c:v>5.4799801753577237E-3</c:v>
                </c:pt>
                <c:pt idx="1038">
                  <c:v>5.4763426763046177E-3</c:v>
                </c:pt>
                <c:pt idx="1039">
                  <c:v>5.4726200291282164E-3</c:v>
                </c:pt>
                <c:pt idx="1040">
                  <c:v>5.4688124107928294E-3</c:v>
                </c:pt>
                <c:pt idx="1041">
                  <c:v>5.4649200022182341E-3</c:v>
                </c:pt>
                <c:pt idx="1042">
                  <c:v>5.4609429882653436E-3</c:v>
                </c:pt>
                <c:pt idx="1043">
                  <c:v>5.4568815577215827E-3</c:v>
                </c:pt>
                <c:pt idx="1044">
                  <c:v>5.4527359032859428E-3</c:v>
                </c:pt>
                <c:pt idx="1045">
                  <c:v>5.4485062215537568E-3</c:v>
                </c:pt>
                <c:pt idx="1046">
                  <c:v>5.4441927130011482E-3</c:v>
                </c:pt>
                <c:pt idx="1047">
                  <c:v>5.4397955819692088E-3</c:v>
                </c:pt>
                <c:pt idx="1048">
                  <c:v>5.4353150366478527E-3</c:v>
                </c:pt>
                <c:pt idx="1049">
                  <c:v>5.430751289059405E-3</c:v>
                </c:pt>
                <c:pt idx="1050">
                  <c:v>5.4261045550418659E-3</c:v>
                </c:pt>
                <c:pt idx="1051">
                  <c:v>5.421375054231908E-3</c:v>
                </c:pt>
                <c:pt idx="1052">
                  <c:v>5.4165630100475775E-3</c:v>
                </c:pt>
                <c:pt idx="1053">
                  <c:v>5.4116686496706963E-3</c:v>
                </c:pt>
                <c:pt idx="1054">
                  <c:v>5.4066922040290006E-3</c:v>
                </c:pt>
                <c:pt idx="1055">
                  <c:v>5.4016339077779703E-3</c:v>
                </c:pt>
                <c:pt idx="1056">
                  <c:v>5.3964939992824038E-3</c:v>
                </c:pt>
                <c:pt idx="1057">
                  <c:v>5.3912727205976856E-3</c:v>
                </c:pt>
                <c:pt idx="1058">
                  <c:v>5.3859703174508073E-3</c:v>
                </c:pt>
                <c:pt idx="1059">
                  <c:v>5.380587039221077E-3</c:v>
                </c:pt>
                <c:pt idx="1060">
                  <c:v>5.3751231389205937E-3</c:v>
                </c:pt>
                <c:pt idx="1061">
                  <c:v>5.3695788731744163E-3</c:v>
                </c:pt>
                <c:pt idx="1062">
                  <c:v>5.3639545022004936E-3</c:v>
                </c:pt>
                <c:pt idx="1063">
                  <c:v>5.3582502897892978E-3</c:v>
                </c:pt>
                <c:pt idx="1064">
                  <c:v>5.3524665032832226E-3</c:v>
                </c:pt>
                <c:pt idx="1065">
                  <c:v>5.3466034135556976E-3</c:v>
                </c:pt>
                <c:pt idx="1066">
                  <c:v>5.3406612949900541E-3</c:v>
                </c:pt>
                <c:pt idx="1067">
                  <c:v>5.3346404254581252E-3</c:v>
                </c:pt>
                <c:pt idx="1068">
                  <c:v>5.3285410862986028E-3</c:v>
                </c:pt>
                <c:pt idx="1069">
                  <c:v>5.3223635622951246E-3</c:v>
                </c:pt>
                <c:pt idx="1070">
                  <c:v>5.3161081416541276E-3</c:v>
                </c:pt>
                <c:pt idx="1071">
                  <c:v>5.3097751159824399E-3</c:v>
                </c:pt>
                <c:pt idx="1072">
                  <c:v>5.3033647802646381E-3</c:v>
                </c:pt>
                <c:pt idx="1073">
                  <c:v>5.2968774328401493E-3</c:v>
                </c:pt>
                <c:pt idx="1074">
                  <c:v>5.2903133753801276E-3</c:v>
                </c:pt>
                <c:pt idx="1075">
                  <c:v>5.2836729128640739E-3</c:v>
                </c:pt>
                <c:pt idx="1076">
                  <c:v>5.2769563535562383E-3</c:v>
                </c:pt>
                <c:pt idx="1077">
                  <c:v>5.2701640089817745E-3</c:v>
                </c:pt>
                <c:pt idx="1078">
                  <c:v>5.2632961939026715E-3</c:v>
                </c:pt>
                <c:pt idx="1079">
                  <c:v>5.2563532262934615E-3</c:v>
                </c:pt>
                <c:pt idx="1080">
                  <c:v>5.2493354273166863E-3</c:v>
                </c:pt>
                <c:pt idx="1081">
                  <c:v>5.2422431212981613E-3</c:v>
                </c:pt>
                <c:pt idx="1082">
                  <c:v>5.2350766357019997E-3</c:v>
                </c:pt>
                <c:pt idx="1083">
                  <c:v>5.2278363011054423E-3</c:v>
                </c:pt>
                <c:pt idx="1084">
                  <c:v>5.2205224511734415E-3</c:v>
                </c:pt>
                <c:pt idx="1085">
                  <c:v>5.2131354226330707E-3</c:v>
                </c:pt>
                <c:pt idx="1086">
                  <c:v>5.2056755552476897E-3</c:v>
                </c:pt>
                <c:pt idx="1087">
                  <c:v>5.1981431917909283E-3</c:v>
                </c:pt>
                <c:pt idx="1088">
                  <c:v>5.1905386780204529E-3</c:v>
                </c:pt>
                <c:pt idx="1089">
                  <c:v>5.1828623626515398E-3</c:v>
                </c:pt>
                <c:pt idx="1090">
                  <c:v>5.1751145973304409E-3</c:v>
                </c:pt>
                <c:pt idx="1091">
                  <c:v>5.1672957366075715E-3</c:v>
                </c:pt>
                <c:pt idx="1092">
                  <c:v>5.1594061379104817E-3</c:v>
                </c:pt>
                <c:pt idx="1093">
                  <c:v>5.1514461615166634E-3</c:v>
                </c:pt>
                <c:pt idx="1094">
                  <c:v>5.143416170526151E-3</c:v>
                </c:pt>
                <c:pt idx="1095">
                  <c:v>5.1353165308339541E-3</c:v>
                </c:pt>
                <c:pt idx="1096">
                  <c:v>5.1271476111022923E-3</c:v>
                </c:pt>
                <c:pt idx="1097">
                  <c:v>5.11890978273267E-3</c:v>
                </c:pt>
                <c:pt idx="1098">
                  <c:v>5.1106034198377661E-3</c:v>
                </c:pt>
                <c:pt idx="1099">
                  <c:v>5.1022288992131539E-3</c:v>
                </c:pt>
                <c:pt idx="1100">
                  <c:v>5.0937866003088507E-3</c:v>
                </c:pt>
                <c:pt idx="1101">
                  <c:v>5.0852769052007092E-3</c:v>
                </c:pt>
                <c:pt idx="1102">
                  <c:v>5.0767001985616315E-3</c:v>
                </c:pt>
                <c:pt idx="1103">
                  <c:v>5.068056867632645E-3</c:v>
                </c:pt>
                <c:pt idx="1104">
                  <c:v>5.0593473021937905E-3</c:v>
                </c:pt>
                <c:pt idx="1105">
                  <c:v>5.0505718945348986E-3</c:v>
                </c:pt>
                <c:pt idx="1106">
                  <c:v>5.0417310394261696E-3</c:v>
                </c:pt>
                <c:pt idx="1107">
                  <c:v>5.0328251340886389E-3</c:v>
                </c:pt>
                <c:pt idx="1108">
                  <c:v>5.0238545781644923E-3</c:v>
                </c:pt>
                <c:pt idx="1109">
                  <c:v>5.0148197736872221E-3</c:v>
                </c:pt>
                <c:pt idx="1110">
                  <c:v>5.0057211250516707E-3</c:v>
                </c:pt>
                <c:pt idx="1111">
                  <c:v>4.9965590389839144E-3</c:v>
                </c:pt>
                <c:pt idx="1112">
                  <c:v>4.9873339245110398E-3</c:v>
                </c:pt>
                <c:pt idx="1113">
                  <c:v>4.978046192930765E-3</c:v>
                </c:pt>
                <c:pt idx="1114">
                  <c:v>4.9686962577809649E-3</c:v>
                </c:pt>
                <c:pt idx="1115">
                  <c:v>4.9592845348090378E-3</c:v>
                </c:pt>
                <c:pt idx="1116">
                  <c:v>4.9498114419411999E-3</c:v>
                </c:pt>
                <c:pt idx="1117">
                  <c:v>4.9402773992516047E-3</c:v>
                </c:pt>
                <c:pt idx="1118">
                  <c:v>4.930682828931411E-3</c:v>
                </c:pt>
                <c:pt idx="1119">
                  <c:v>4.9210281552576861E-3</c:v>
                </c:pt>
                <c:pt idx="1120">
                  <c:v>4.9113138045622541E-3</c:v>
                </c:pt>
                <c:pt idx="1121">
                  <c:v>4.9015402052003847E-3</c:v>
                </c:pt>
                <c:pt idx="1122">
                  <c:v>4.8917077875194398E-3</c:v>
                </c:pt>
                <c:pt idx="1123">
                  <c:v>4.8818169838273709E-3</c:v>
                </c:pt>
                <c:pt idx="1124">
                  <c:v>4.8718682283611673E-3</c:v>
                </c:pt>
                <c:pt idx="1125">
                  <c:v>4.8618619572551756E-3</c:v>
                </c:pt>
                <c:pt idx="1126">
                  <c:v>4.851798608509361E-3</c:v>
                </c:pt>
                <c:pt idx="1127">
                  <c:v>4.841678621957465E-3</c:v>
                </c:pt>
                <c:pt idx="1128">
                  <c:v>4.8315024392350985E-3</c:v>
                </c:pt>
                <c:pt idx="1129">
                  <c:v>4.8212705037477361E-3</c:v>
                </c:pt>
                <c:pt idx="1130">
                  <c:v>4.8109832606386639E-3</c:v>
                </c:pt>
                <c:pt idx="1131">
                  <c:v>4.800641156756825E-3</c:v>
                </c:pt>
                <c:pt idx="1132">
                  <c:v>4.7902446406246279E-3</c:v>
                </c:pt>
                <c:pt idx="1133">
                  <c:v>4.7797941624056562E-3</c:v>
                </c:pt>
                <c:pt idx="1134">
                  <c:v>4.7692901738723599E-3</c:v>
                </c:pt>
                <c:pt idx="1135">
                  <c:v>4.7587331283736401E-3</c:v>
                </c:pt>
                <c:pt idx="1136">
                  <c:v>4.7481234808024143E-3</c:v>
                </c:pt>
                <c:pt idx="1137">
                  <c:v>4.7374616875631237E-3</c:v>
                </c:pt>
                <c:pt idx="1138">
                  <c:v>4.7267482065391688E-3</c:v>
                </c:pt>
                <c:pt idx="1139">
                  <c:v>4.7159834970603382E-3</c:v>
                </c:pt>
                <c:pt idx="1140">
                  <c:v>4.7051680198701542E-3</c:v>
                </c:pt>
                <c:pt idx="1141">
                  <c:v>4.6943022370932175E-3</c:v>
                </c:pt>
                <c:pt idx="1142">
                  <c:v>4.6833866122024809E-3</c:v>
                </c:pt>
                <c:pt idx="1143">
                  <c:v>4.672421609986527E-3</c:v>
                </c:pt>
                <c:pt idx="1144">
                  <c:v>4.6614076965167759E-3</c:v>
                </c:pt>
                <c:pt idx="1145">
                  <c:v>4.6503453391147104E-3</c:v>
                </c:pt>
                <c:pt idx="1146">
                  <c:v>4.6392350063190358E-3</c:v>
                </c:pt>
                <c:pt idx="1147">
                  <c:v>4.6280771678528605E-3</c:v>
                </c:pt>
                <c:pt idx="1148">
                  <c:v>4.6168722945908198E-3</c:v>
                </c:pt>
                <c:pt idx="1149">
                  <c:v>4.6056208585262305E-3</c:v>
                </c:pt>
                <c:pt idx="1150">
                  <c:v>4.5943233327381851E-3</c:v>
                </c:pt>
                <c:pt idx="1151">
                  <c:v>4.5829801913586923E-3</c:v>
                </c:pt>
                <c:pt idx="1152">
                  <c:v>4.5715919095397654E-3</c:v>
                </c:pt>
                <c:pt idx="1153">
                  <c:v>4.560158963420549E-3</c:v>
                </c:pt>
                <c:pt idx="1154">
                  <c:v>4.5486818300944174E-3</c:v>
                </c:pt>
                <c:pt idx="1155">
                  <c:v>4.537160987576107E-3</c:v>
                </c:pt>
                <c:pt idx="1156">
                  <c:v>4.525596914768829E-3</c:v>
                </c:pt>
                <c:pt idx="1157">
                  <c:v>4.5139900914314204E-3</c:v>
                </c:pt>
                <c:pt idx="1158">
                  <c:v>4.5023409981454895E-3</c:v>
                </c:pt>
                <c:pt idx="1159">
                  <c:v>4.4906501162825969E-3</c:v>
                </c:pt>
                <c:pt idx="1160">
                  <c:v>4.4789179279714373E-3</c:v>
                </c:pt>
                <c:pt idx="1161">
                  <c:v>4.467144916065072E-3</c:v>
                </c:pt>
                <c:pt idx="1162">
                  <c:v>4.4553315641081611E-3</c:v>
                </c:pt>
                <c:pt idx="1163">
                  <c:v>4.443478356304255E-3</c:v>
                </c:pt>
                <c:pt idx="1164">
                  <c:v>4.4315857774830849E-3</c:v>
                </c:pt>
                <c:pt idx="1165">
                  <c:v>4.4196543130679234E-3</c:v>
                </c:pt>
                <c:pt idx="1166">
                  <c:v>4.4076844490429741E-3</c:v>
                </c:pt>
                <c:pt idx="1167">
                  <c:v>4.3956766719207849E-3</c:v>
                </c:pt>
                <c:pt idx="1168">
                  <c:v>4.3836314687097392E-3</c:v>
                </c:pt>
                <c:pt idx="1169">
                  <c:v>4.371549326881565E-3</c:v>
                </c:pt>
                <c:pt idx="1170">
                  <c:v>4.3594307343389257E-3</c:v>
                </c:pt>
                <c:pt idx="1171">
                  <c:v>4.3472761793830307E-3</c:v>
                </c:pt>
                <c:pt idx="1172">
                  <c:v>4.3350861506813469E-3</c:v>
                </c:pt>
                <c:pt idx="1173">
                  <c:v>4.322861137235322E-3</c:v>
                </c:pt>
                <c:pt idx="1174">
                  <c:v>4.3106016283482179E-3</c:v>
                </c:pt>
                <c:pt idx="1175">
                  <c:v>4.2983081135929699E-3</c:v>
                </c:pt>
                <c:pt idx="1176">
                  <c:v>4.285981082780152E-3</c:v>
                </c:pt>
                <c:pt idx="1177">
                  <c:v>4.2736210259259767E-3</c:v>
                </c:pt>
                <c:pt idx="1178">
                  <c:v>4.261228433220415E-3</c:v>
                </c:pt>
                <c:pt idx="1179">
                  <c:v>4.2488037949953358E-3</c:v>
                </c:pt>
                <c:pt idx="1180">
                  <c:v>4.2363476016927968E-3</c:v>
                </c:pt>
                <c:pt idx="1181">
                  <c:v>4.223860343833344E-3</c:v>
                </c:pt>
                <c:pt idx="1182">
                  <c:v>4.2113425119844668E-3</c:v>
                </c:pt>
                <c:pt idx="1183">
                  <c:v>4.198794596729085E-3</c:v>
                </c:pt>
                <c:pt idx="1184">
                  <c:v>4.1862170886341702E-3</c:v>
                </c:pt>
                <c:pt idx="1185">
                  <c:v>4.1736104782194323E-3</c:v>
                </c:pt>
                <c:pt idx="1186">
                  <c:v>4.1609752559261257E-3</c:v>
                </c:pt>
                <c:pt idx="1187">
                  <c:v>4.148311912085932E-3</c:v>
                </c:pt>
                <c:pt idx="1188">
                  <c:v>4.1356209368899758E-3</c:v>
                </c:pt>
                <c:pt idx="1189">
                  <c:v>4.1229028203579052E-3</c:v>
                </c:pt>
                <c:pt idx="1190">
                  <c:v>4.1101580523071326E-3</c:v>
                </c:pt>
                <c:pt idx="1191">
                  <c:v>4.0973871223221282E-3</c:v>
                </c:pt>
                <c:pt idx="1192">
                  <c:v>4.0845905197238715E-3</c:v>
                </c:pt>
                <c:pt idx="1193">
                  <c:v>4.0717687335394053E-3</c:v>
                </c:pt>
                <c:pt idx="1194">
                  <c:v>4.0589222524714903E-3</c:v>
                </c:pt>
                <c:pt idx="1195">
                  <c:v>4.0460515648684135E-3</c:v>
                </c:pt>
                <c:pt idx="1196">
                  <c:v>4.0331571586938843E-3</c:v>
                </c:pt>
                <c:pt idx="1197">
                  <c:v>4.0202395214970921E-3</c:v>
                </c:pt>
                <c:pt idx="1198">
                  <c:v>4.0072991403828544E-3</c:v>
                </c:pt>
                <c:pt idx="1199">
                  <c:v>3.9943365019819389E-3</c:v>
                </c:pt>
                <c:pt idx="1200">
                  <c:v>3.9813520924214712E-3</c:v>
                </c:pt>
                <c:pt idx="1201">
                  <c:v>3.9683463972955222E-3</c:v>
                </c:pt>
                <c:pt idx="1202">
                  <c:v>3.955319901635803E-3</c:v>
                </c:pt>
                <c:pt idx="1203">
                  <c:v>3.942273089882516E-3</c:v>
                </c:pt>
                <c:pt idx="1204">
                  <c:v>3.9292064458553355E-3</c:v>
                </c:pt>
                <c:pt idx="1205">
                  <c:v>3.9161204527245579E-3</c:v>
                </c:pt>
                <c:pt idx="1206">
                  <c:v>3.9030155929823617E-3</c:v>
                </c:pt>
                <c:pt idx="1207">
                  <c:v>3.8898923484142591E-3</c:v>
                </c:pt>
                <c:pt idx="1208">
                  <c:v>3.8767512000706592E-3</c:v>
                </c:pt>
                <c:pt idx="1209">
                  <c:v>3.8635926282386229E-3</c:v>
                </c:pt>
                <c:pt idx="1210">
                  <c:v>3.8504171124137377E-3</c:v>
                </c:pt>
                <c:pt idx="1211">
                  <c:v>3.8372251312721864E-3</c:v>
                </c:pt>
                <c:pt idx="1212">
                  <c:v>3.824017162642942E-3</c:v>
                </c:pt>
                <c:pt idx="1213">
                  <c:v>3.810793683480159E-3</c:v>
                </c:pt>
                <c:pt idx="1214">
                  <c:v>3.797555169835693E-3</c:v>
                </c:pt>
                <c:pt idx="1215">
                  <c:v>3.7843020968318297E-3</c:v>
                </c:pt>
                <c:pt idx="1216">
                  <c:v>3.7710349386341339E-3</c:v>
                </c:pt>
                <c:pt idx="1217">
                  <c:v>3.7577541684245207E-3</c:v>
                </c:pt>
                <c:pt idx="1218">
                  <c:v>3.7444602583744501E-3</c:v>
                </c:pt>
                <c:pt idx="1219">
                  <c:v>3.7311536796183421E-3</c:v>
                </c:pt>
                <c:pt idx="1220">
                  <c:v>3.7178349022271295E-3</c:v>
                </c:pt>
                <c:pt idx="1221">
                  <c:v>3.7045043951820108E-3</c:v>
                </c:pt>
                <c:pt idx="1222">
                  <c:v>3.6911626263483898E-3</c:v>
                </c:pt>
                <c:pt idx="1223">
                  <c:v>3.6778100624499693E-3</c:v>
                </c:pt>
                <c:pt idx="1224">
                  <c:v>3.6644471690430668E-3</c:v>
                </c:pt>
                <c:pt idx="1225">
                  <c:v>3.6510744104910715E-3</c:v>
                </c:pt>
                <c:pt idx="1226">
                  <c:v>3.6376922499391433E-3</c:v>
                </c:pt>
                <c:pt idx="1227">
                  <c:v>3.6243011492890424E-3</c:v>
                </c:pt>
                <c:pt idx="1228">
                  <c:v>3.6109015691742044E-3</c:v>
                </c:pt>
                <c:pt idx="1229">
                  <c:v>3.5974939689349607E-3</c:v>
                </c:pt>
                <c:pt idx="1230">
                  <c:v>3.5840788065940004E-3</c:v>
                </c:pt>
                <c:pt idx="1231">
                  <c:v>3.5706565388319783E-3</c:v>
                </c:pt>
                <c:pt idx="1232">
                  <c:v>3.5572276209633723E-3</c:v>
                </c:pt>
                <c:pt idx="1233">
                  <c:v>3.5437925069124903E-3</c:v>
                </c:pt>
                <c:pt idx="1234">
                  <c:v>3.530351649189726E-3</c:v>
                </c:pt>
                <c:pt idx="1235">
                  <c:v>3.5169054988679689E-3</c:v>
                </c:pt>
                <c:pt idx="1236">
                  <c:v>3.5034545055592664E-3</c:v>
                </c:pt>
                <c:pt idx="1237">
                  <c:v>3.4899991173916473E-3</c:v>
                </c:pt>
                <c:pt idx="1238">
                  <c:v>3.4765397809861931E-3</c:v>
                </c:pt>
                <c:pt idx="1239">
                  <c:v>3.4630769414342728E-3</c:v>
                </c:pt>
                <c:pt idx="1240">
                  <c:v>3.4496110422750376E-3</c:v>
                </c:pt>
                <c:pt idx="1241">
                  <c:v>3.4361425254730779E-3</c:v>
                </c:pt>
                <c:pt idx="1242">
                  <c:v>3.4226718313963345E-3</c:v>
                </c:pt>
                <c:pt idx="1243">
                  <c:v>3.409199398794186E-3</c:v>
                </c:pt>
                <c:pt idx="1244">
                  <c:v>3.3957256647757905E-3</c:v>
                </c:pt>
                <c:pt idx="1245">
                  <c:v>3.382251064788597E-3</c:v>
                </c:pt>
                <c:pt idx="1246">
                  <c:v>3.3687760325971255E-3</c:v>
                </c:pt>
                <c:pt idx="1247">
                  <c:v>3.3553010002619179E-3</c:v>
                </c:pt>
                <c:pt idx="1248">
                  <c:v>3.3418263981187489E-3</c:v>
                </c:pt>
                <c:pt idx="1249">
                  <c:v>3.3283526547580222E-3</c:v>
                </c:pt>
                <c:pt idx="1250">
                  <c:v>3.3148801970044116E-3</c:v>
                </c:pt>
                <c:pt idx="1251">
                  <c:v>3.3014094498967283E-3</c:v>
                </c:pt>
                <c:pt idx="1252">
                  <c:v>3.2879408366679841E-3</c:v>
                </c:pt>
                <c:pt idx="1253">
                  <c:v>3.2744747787257205E-3</c:v>
                </c:pt>
                <c:pt idx="1254">
                  <c:v>3.2610116956325154E-3</c:v>
                </c:pt>
                <c:pt idx="1255">
                  <c:v>3.2475520050867695E-3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REGRESSÃO'!$DA$53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REGRESSÃO'!$DA$54:$DA$2016</c:f>
              <c:numCache>
                <c:formatCode>#,##0.00_ ;\-#,##0.00\ </c:formatCode>
                <c:ptCount val="1963"/>
                <c:pt idx="0">
                  <c:v>1.8632173701580999E-6</c:v>
                </c:pt>
                <c:pt idx="1">
                  <c:v>1.893253470876196E-6</c:v>
                </c:pt>
                <c:pt idx="2">
                  <c:v>1.9237429901161538E-6</c:v>
                </c:pt>
                <c:pt idx="3">
                  <c:v>1.9546922463522845E-6</c:v>
                </c:pt>
                <c:pt idx="4">
                  <c:v>1.9861076375174617E-6</c:v>
                </c:pt>
                <c:pt idx="5">
                  <c:v>2.0179956418686341E-6</c:v>
                </c:pt>
                <c:pt idx="6">
                  <c:v>2.0503628188599103E-6</c:v>
                </c:pt>
                <c:pt idx="7">
                  <c:v>2.0832158100229891E-6</c:v>
                </c:pt>
                <c:pt idx="8">
                  <c:v>2.1165613398552227E-6</c:v>
                </c:pt>
                <c:pt idx="9">
                  <c:v>2.1504062167151142E-6</c:v>
                </c:pt>
                <c:pt idx="10">
                  <c:v>2.1847573337255053E-6</c:v>
                </c:pt>
                <c:pt idx="11">
                  <c:v>2.2196216696842553E-6</c:v>
                </c:pt>
                <c:pt idx="12">
                  <c:v>2.2550062899827029E-6</c:v>
                </c:pt>
                <c:pt idx="13">
                  <c:v>2.2909183475316683E-6</c:v>
                </c:pt>
                <c:pt idx="14">
                  <c:v>2.3273650836953014E-6</c:v>
                </c:pt>
                <c:pt idx="15">
                  <c:v>2.3643538292325536E-6</c:v>
                </c:pt>
                <c:pt idx="16">
                  <c:v>2.4018920052465551E-6</c:v>
                </c:pt>
                <c:pt idx="17">
                  <c:v>2.4399871241416644E-6</c:v>
                </c:pt>
                <c:pt idx="18">
                  <c:v>2.4786467905884787E-6</c:v>
                </c:pt>
                <c:pt idx="19">
                  <c:v>2.5178787024966528E-6</c:v>
                </c:pt>
                <c:pt idx="20">
                  <c:v>2.5576906519956395E-6</c:v>
                </c:pt>
                <c:pt idx="21">
                  <c:v>2.5980905264233516E-6</c:v>
                </c:pt>
                <c:pt idx="22">
                  <c:v>2.6390863093228213E-6</c:v>
                </c:pt>
                <c:pt idx="23">
                  <c:v>2.6806860814467911E-6</c:v>
                </c:pt>
                <c:pt idx="24">
                  <c:v>2.7228980217704206E-6</c:v>
                </c:pt>
                <c:pt idx="25">
                  <c:v>2.7657304085119258E-6</c:v>
                </c:pt>
                <c:pt idx="26">
                  <c:v>2.8091916201614244E-6</c:v>
                </c:pt>
                <c:pt idx="27">
                  <c:v>2.8532901365177612E-6</c:v>
                </c:pt>
                <c:pt idx="28">
                  <c:v>2.8980345397335992E-6</c:v>
                </c:pt>
                <c:pt idx="29">
                  <c:v>2.9434335153685298E-6</c:v>
                </c:pt>
                <c:pt idx="30">
                  <c:v>2.9894958534505089E-6</c:v>
                </c:pt>
                <c:pt idx="31">
                  <c:v>3.0362304495454169E-6</c:v>
                </c:pt>
                <c:pt idx="32">
                  <c:v>3.0836463058348384E-6</c:v>
                </c:pt>
                <c:pt idx="33">
                  <c:v>3.1317525322022325E-6</c:v>
                </c:pt>
                <c:pt idx="34">
                  <c:v>3.1805583473272032E-6</c:v>
                </c:pt>
                <c:pt idx="35">
                  <c:v>3.2300730797882815E-6</c:v>
                </c:pt>
                <c:pt idx="36">
                  <c:v>3.2803061691738387E-6</c:v>
                </c:pt>
                <c:pt idx="37">
                  <c:v>3.3312671672015475E-6</c:v>
                </c:pt>
                <c:pt idx="38">
                  <c:v>3.3829657388460407E-6</c:v>
                </c:pt>
                <c:pt idx="39">
                  <c:v>3.4354116634751518E-6</c:v>
                </c:pt>
                <c:pt idx="40">
                  <c:v>3.4886148359943706E-6</c:v>
                </c:pt>
                <c:pt idx="41">
                  <c:v>3.5425852679999582E-6</c:v>
                </c:pt>
                <c:pt idx="42">
                  <c:v>3.5973330889402976E-6</c:v>
                </c:pt>
                <c:pt idx="43">
                  <c:v>3.6528685472859326E-6</c:v>
                </c:pt>
                <c:pt idx="44">
                  <c:v>3.7092020117079037E-6</c:v>
                </c:pt>
                <c:pt idx="45">
                  <c:v>3.7663439722647953E-6</c:v>
                </c:pt>
                <c:pt idx="46">
                  <c:v>3.8243050415980992E-6</c:v>
                </c:pt>
                <c:pt idx="47">
                  <c:v>3.8830959561363379E-6</c:v>
                </c:pt>
                <c:pt idx="48">
                  <c:v>3.9427275773075407E-6</c:v>
                </c:pt>
                <c:pt idx="49">
                  <c:v>4.003210892760496E-6</c:v>
                </c:pt>
                <c:pt idx="50">
                  <c:v>4.0645570175943878E-6</c:v>
                </c:pt>
                <c:pt idx="51">
                  <c:v>4.1267771955972383E-6</c:v>
                </c:pt>
                <c:pt idx="52">
                  <c:v>4.1898828004927536E-6</c:v>
                </c:pt>
                <c:pt idx="53">
                  <c:v>4.2538853371960234E-6</c:v>
                </c:pt>
                <c:pt idx="54">
                  <c:v>4.318796443077595E-6</c:v>
                </c:pt>
                <c:pt idx="55">
                  <c:v>4.384627889236446E-6</c:v>
                </c:pt>
                <c:pt idx="56">
                  <c:v>4.4513915817814354E-6</c:v>
                </c:pt>
                <c:pt idx="57">
                  <c:v>4.5190995631214745E-6</c:v>
                </c:pt>
                <c:pt idx="58">
                  <c:v>4.58776401326441E-6</c:v>
                </c:pt>
                <c:pt idx="59">
                  <c:v>4.6573972511244664E-6</c:v>
                </c:pt>
                <c:pt idx="60">
                  <c:v>4.7280117358385247E-6</c:v>
                </c:pt>
                <c:pt idx="61">
                  <c:v>4.7996200680909249E-6</c:v>
                </c:pt>
                <c:pt idx="62">
                  <c:v>5.2508646711043242E-6</c:v>
                </c:pt>
                <c:pt idx="63">
                  <c:v>5.329794927517129E-6</c:v>
                </c:pt>
                <c:pt idx="64">
                  <c:v>5.490969107739189E-6</c:v>
                </c:pt>
                <c:pt idx="65">
                  <c:v>5.5732410581539787E-6</c:v>
                </c:pt>
                <c:pt idx="66">
                  <c:v>5.6566551933859836E-6</c:v>
                </c:pt>
                <c:pt idx="67">
                  <c:v>5.7412259191937739E-6</c:v>
                </c:pt>
                <c:pt idx="68">
                  <c:v>5.9138955648259959E-6</c:v>
                </c:pt>
                <c:pt idx="69">
                  <c:v>6.0020240997702949E-6</c:v>
                </c:pt>
                <c:pt idx="70">
                  <c:v>6.0913684584488609E-6</c:v>
                </c:pt>
                <c:pt idx="71">
                  <c:v>6.1819438589791791E-6</c:v>
                </c:pt>
                <c:pt idx="72">
                  <c:v>6.2737656863586636E-6</c:v>
                </c:pt>
                <c:pt idx="73">
                  <c:v>6.3668494939542873E-6</c:v>
                </c:pt>
                <c:pt idx="74">
                  <c:v>6.4612110050004515E-6</c:v>
                </c:pt>
                <c:pt idx="75">
                  <c:v>6.5568661141057652E-6</c:v>
                </c:pt>
                <c:pt idx="76">
                  <c:v>6.6538308887679666E-6</c:v>
                </c:pt>
                <c:pt idx="77">
                  <c:v>6.7521215708977035E-6</c:v>
                </c:pt>
                <c:pt idx="78">
                  <c:v>6.8517545783505882E-6</c:v>
                </c:pt>
                <c:pt idx="79">
                  <c:v>6.9527465064677598E-6</c:v>
                </c:pt>
                <c:pt idx="80">
                  <c:v>7.055114129624887E-6</c:v>
                </c:pt>
                <c:pt idx="81">
                  <c:v>7.1588744027897467E-6</c:v>
                </c:pt>
                <c:pt idx="82">
                  <c:v>7.264044463087874E-6</c:v>
                </c:pt>
                <c:pt idx="83">
                  <c:v>7.3706416313768595E-6</c:v>
                </c:pt>
                <c:pt idx="84">
                  <c:v>7.4786834138288589E-6</c:v>
                </c:pt>
                <c:pt idx="85">
                  <c:v>7.5881875035213476E-6</c:v>
                </c:pt>
                <c:pt idx="86">
                  <c:v>7.6991717820363786E-6</c:v>
                </c:pt>
                <c:pt idx="87">
                  <c:v>7.8116543210676905E-6</c:v>
                </c:pt>
                <c:pt idx="88">
                  <c:v>7.925653384036472E-6</c:v>
                </c:pt>
                <c:pt idx="89">
                  <c:v>8.0411874277148649E-6</c:v>
                </c:pt>
                <c:pt idx="90">
                  <c:v>8.1582751038579634E-6</c:v>
                </c:pt>
                <c:pt idx="91">
                  <c:v>8.2769352608435532E-6</c:v>
                </c:pt>
                <c:pt idx="92">
                  <c:v>8.3971869453202668E-6</c:v>
                </c:pt>
                <c:pt idx="93">
                  <c:v>8.5190494038633746E-6</c:v>
                </c:pt>
                <c:pt idx="94">
                  <c:v>8.6425420846388869E-6</c:v>
                </c:pt>
                <c:pt idx="95">
                  <c:v>8.7676846390752206E-6</c:v>
                </c:pt>
                <c:pt idx="96">
                  <c:v>8.8944969235431193E-6</c:v>
                </c:pt>
                <c:pt idx="97">
                  <c:v>9.0229990010429843E-6</c:v>
                </c:pt>
                <c:pt idx="98">
                  <c:v>9.1532111429004255E-6</c:v>
                </c:pt>
                <c:pt idx="99">
                  <c:v>9.285153830469042E-6</c:v>
                </c:pt>
                <c:pt idx="100">
                  <c:v>9.4188477568413607E-6</c:v>
                </c:pt>
                <c:pt idx="101">
                  <c:v>9.5543138285669343E-6</c:v>
                </c:pt>
                <c:pt idx="102">
                  <c:v>9.6915731673784182E-6</c:v>
                </c:pt>
                <c:pt idx="103">
                  <c:v>9.8306471119247862E-6</c:v>
                </c:pt>
                <c:pt idx="104">
                  <c:v>9.9715572195121952E-6</c:v>
                </c:pt>
                <c:pt idx="105">
                  <c:v>1.0114325267852181E-5</c:v>
                </c:pt>
                <c:pt idx="106">
                  <c:v>1.0258973256817126E-5</c:v>
                </c:pt>
                <c:pt idx="107">
                  <c:v>1.0405523410203034E-5</c:v>
                </c:pt>
                <c:pt idx="108">
                  <c:v>1.0553998177499437E-5</c:v>
                </c:pt>
                <c:pt idx="109">
                  <c:v>1.0704420235666462E-5</c:v>
                </c:pt>
                <c:pt idx="110">
                  <c:v>1.0856812490918892E-5</c:v>
                </c:pt>
                <c:pt idx="111">
                  <c:v>1.1011198080517222E-5</c:v>
                </c:pt>
                <c:pt idx="112">
                  <c:v>1.1167600374565673E-5</c:v>
                </c:pt>
                <c:pt idx="113">
                  <c:v>1.1326042977816875E-5</c:v>
                </c:pt>
                <c:pt idx="114">
                  <c:v>1.1486549731483465E-5</c:v>
                </c:pt>
                <c:pt idx="115">
                  <c:v>1.1649144715056263E-5</c:v>
                </c:pt>
                <c:pt idx="116">
                  <c:v>1.1813852248129014E-5</c:v>
                </c:pt>
                <c:pt idx="117">
                  <c:v>1.1980696892229676E-5</c:v>
                </c:pt>
                <c:pt idx="118">
                  <c:v>1.2149703452658125E-5</c:v>
                </c:pt>
                <c:pt idx="119">
                  <c:v>1.2320896980330173E-5</c:v>
                </c:pt>
                <c:pt idx="120">
                  <c:v>1.24943027736278E-5</c:v>
                </c:pt>
                <c:pt idx="121">
                  <c:v>1.2669946380255592E-5</c:v>
                </c:pt>
                <c:pt idx="122">
                  <c:v>1.2847853599103147E-5</c:v>
                </c:pt>
                <c:pt idx="123">
                  <c:v>1.3028050482113657E-5</c:v>
                </c:pt>
                <c:pt idx="124">
                  <c:v>1.3210563336157941E-5</c:v>
                </c:pt>
                <c:pt idx="125">
                  <c:v>1.3395418724914787E-5</c:v>
                </c:pt>
                <c:pt idx="126">
                  <c:v>1.3582643470756482E-5</c:v>
                </c:pt>
                <c:pt idx="127">
                  <c:v>1.3772264656640141E-5</c:v>
                </c:pt>
                <c:pt idx="128">
                  <c:v>1.3964309628004485E-5</c:v>
                </c:pt>
                <c:pt idx="129">
                  <c:v>1.4158805994671946E-5</c:v>
                </c:pt>
                <c:pt idx="130">
                  <c:v>1.4355781632755896E-5</c:v>
                </c:pt>
                <c:pt idx="131">
                  <c:v>1.4555264686573261E-5</c:v>
                </c:pt>
                <c:pt idx="132">
                  <c:v>1.4757283570561851E-5</c:v>
                </c:pt>
                <c:pt idx="133">
                  <c:v>1.496186697120289E-5</c:v>
                </c:pt>
                <c:pt idx="134">
                  <c:v>1.516904384894803E-5</c:v>
                </c:pt>
                <c:pt idx="135">
                  <c:v>1.5378843440151323E-5</c:v>
                </c:pt>
                <c:pt idx="136">
                  <c:v>1.5591295259005444E-5</c:v>
                </c:pt>
                <c:pt idx="137">
                  <c:v>1.5806429099482632E-5</c:v>
                </c:pt>
                <c:pt idx="138">
                  <c:v>1.6024275037279617E-5</c:v>
                </c:pt>
                <c:pt idx="139">
                  <c:v>1.6244863431766944E-5</c:v>
                </c:pt>
                <c:pt idx="140">
                  <c:v>1.6468224927942244E-5</c:v>
                </c:pt>
                <c:pt idx="141">
                  <c:v>1.6694390458387339E-5</c:v>
                </c:pt>
                <c:pt idx="142">
                  <c:v>1.6923391245229238E-5</c:v>
                </c:pt>
                <c:pt idx="143">
                  <c:v>1.7155258802104636E-5</c:v>
                </c:pt>
                <c:pt idx="144">
                  <c:v>1.7390024936127959E-5</c:v>
                </c:pt>
                <c:pt idx="145">
                  <c:v>1.7627721749862745E-5</c:v>
                </c:pt>
                <c:pt idx="146">
                  <c:v>1.7868381643296249E-5</c:v>
                </c:pt>
                <c:pt idx="147">
                  <c:v>1.8112037315816976E-5</c:v>
                </c:pt>
                <c:pt idx="148">
                  <c:v>1.8358721768195388E-5</c:v>
                </c:pt>
                <c:pt idx="149">
                  <c:v>1.8608468304566816E-5</c:v>
                </c:pt>
                <c:pt idx="150">
                  <c:v>1.8861310534417843E-5</c:v>
                </c:pt>
                <c:pt idx="151">
                  <c:v>1.9117282374574037E-5</c:v>
                </c:pt>
                <c:pt idx="152">
                  <c:v>1.9376418051191062E-5</c:v>
                </c:pt>
                <c:pt idx="153">
                  <c:v>1.963875210174692E-5</c:v>
                </c:pt>
                <c:pt idx="154">
                  <c:v>1.9904319377036907E-5</c:v>
                </c:pt>
                <c:pt idx="155">
                  <c:v>2.0173155043169924E-5</c:v>
                </c:pt>
                <c:pt idx="156">
                  <c:v>2.0445294583566587E-5</c:v>
                </c:pt>
                <c:pt idx="157">
                  <c:v>2.0720773800958671E-5</c:v>
                </c:pt>
                <c:pt idx="158">
                  <c:v>2.0999628819389893E-5</c:v>
                </c:pt>
                <c:pt idx="159">
                  <c:v>2.128189608621785E-5</c:v>
                </c:pt>
                <c:pt idx="160">
                  <c:v>2.1567612374116709E-5</c:v>
                </c:pt>
                <c:pt idx="161">
                  <c:v>2.1856814783080837E-5</c:v>
                </c:pt>
                <c:pt idx="162">
                  <c:v>2.2149540742428788E-5</c:v>
                </c:pt>
                <c:pt idx="163">
                  <c:v>2.2445828012807824E-5</c:v>
                </c:pt>
                <c:pt idx="164">
                  <c:v>2.2745714688198518E-5</c:v>
                </c:pt>
                <c:pt idx="165">
                  <c:v>2.3049239197919283E-5</c:v>
                </c:pt>
                <c:pt idx="166">
                  <c:v>2.3356440308630984E-5</c:v>
                </c:pt>
                <c:pt idx="167">
                  <c:v>2.3667357126340699E-5</c:v>
                </c:pt>
                <c:pt idx="168">
                  <c:v>2.3982029098405273E-5</c:v>
                </c:pt>
                <c:pt idx="169">
                  <c:v>2.4300496015533898E-5</c:v>
                </c:pt>
                <c:pt idx="170">
                  <c:v>2.4622798013789627E-5</c:v>
                </c:pt>
                <c:pt idx="171">
                  <c:v>2.4948975576589835E-5</c:v>
                </c:pt>
                <c:pt idx="172">
                  <c:v>2.5279069536705116E-5</c:v>
                </c:pt>
                <c:pt idx="173">
                  <c:v>2.5613121078256579E-5</c:v>
                </c:pt>
                <c:pt idx="174">
                  <c:v>2.5951171738711345E-5</c:v>
                </c:pt>
                <c:pt idx="175">
                  <c:v>2.6293263410875977E-5</c:v>
                </c:pt>
                <c:pt idx="176">
                  <c:v>2.6639438344887433E-5</c:v>
                </c:pt>
                <c:pt idx="177">
                  <c:v>2.6989739150201957E-5</c:v>
                </c:pt>
                <c:pt idx="178">
                  <c:v>2.7344208797580423E-5</c:v>
                </c:pt>
                <c:pt idx="179">
                  <c:v>2.7702890621071856E-5</c:v>
                </c:pt>
                <c:pt idx="180">
                  <c:v>2.8065828319992549E-5</c:v>
                </c:pt>
                <c:pt idx="181">
                  <c:v>2.8433065960902881E-5</c:v>
                </c:pt>
                <c:pt idx="182">
                  <c:v>2.8804647979579269E-5</c:v>
                </c:pt>
                <c:pt idx="183">
                  <c:v>2.9180619182983564E-5</c:v>
                </c:pt>
                <c:pt idx="184">
                  <c:v>2.956102475122711E-5</c:v>
                </c:pt>
                <c:pt idx="185">
                  <c:v>2.9945910239531083E-5</c:v>
                </c:pt>
                <c:pt idx="186">
                  <c:v>3.0335321580182076E-5</c:v>
                </c:pt>
                <c:pt idx="187">
                  <c:v>3.072930508448263E-5</c:v>
                </c:pt>
                <c:pt idx="188">
                  <c:v>3.1127907444696868E-5</c:v>
                </c:pt>
                <c:pt idx="189">
                  <c:v>3.1531175735990518E-5</c:v>
                </c:pt>
                <c:pt idx="190">
                  <c:v>3.1939157418365527E-5</c:v>
                </c:pt>
                <c:pt idx="191">
                  <c:v>3.2351900338588306E-5</c:v>
                </c:pt>
                <c:pt idx="192">
                  <c:v>3.2769452732112593E-5</c:v>
                </c:pt>
                <c:pt idx="193">
                  <c:v>3.3191863224995033E-5</c:v>
                </c:pt>
                <c:pt idx="194">
                  <c:v>3.3619180835804635E-5</c:v>
                </c:pt>
                <c:pt idx="195">
                  <c:v>3.405145497752491E-5</c:v>
                </c:pt>
                <c:pt idx="196">
                  <c:v>3.4488735459449024E-5</c:v>
                </c:pt>
                <c:pt idx="198">
                  <c:v>3.4931072489067213E-5</c:v>
                </c:pt>
                <c:pt idx="199">
                  <c:v>3.5378516673946471E-5</c:v>
                </c:pt>
                <c:pt idx="200">
                  <c:v>3.5831119023602209E-5</c:v>
                </c:pt>
                <c:pt idx="201">
                  <c:v>3.6288930951361514E-5</c:v>
                </c:pt>
                <c:pt idx="202">
                  <c:v>3.6752004276217601E-5</c:v>
                </c:pt>
                <c:pt idx="203">
                  <c:v>3.722039122467558E-5</c:v>
                </c:pt>
                <c:pt idx="204">
                  <c:v>3.7694144432588687E-5</c:v>
                </c:pt>
                <c:pt idx="205">
                  <c:v>3.8173316946985437E-5</c:v>
                </c:pt>
                <c:pt idx="206">
                  <c:v>3.8657962227886033E-5</c:v>
                </c:pt>
                <c:pt idx="207">
                  <c:v>3.9148134150110107E-5</c:v>
                </c:pt>
                <c:pt idx="208">
                  <c:v>3.9643887005072182E-5</c:v>
                </c:pt>
                <c:pt idx="209">
                  <c:v>4.0145275502568292E-5</c:v>
                </c:pt>
                <c:pt idx="210">
                  <c:v>4.0652354772549849E-5</c:v>
                </c:pt>
                <c:pt idx="211">
                  <c:v>4.1165180366887566E-5</c:v>
                </c:pt>
                <c:pt idx="212">
                  <c:v>4.1683808261122427E-5</c:v>
                </c:pt>
                <c:pt idx="213">
                  <c:v>4.2208294856205803E-5</c:v>
                </c:pt>
                <c:pt idx="214">
                  <c:v>4.2738696980226446E-5</c:v>
                </c:pt>
                <c:pt idx="215">
                  <c:v>4.3275071890125161E-5</c:v>
                </c:pt>
                <c:pt idx="216">
                  <c:v>4.381747727339661E-5</c:v>
                </c:pt>
                <c:pt idx="217">
                  <c:v>4.4365971249777537E-5</c:v>
                </c:pt>
                <c:pt idx="218">
                  <c:v>4.4920612372921689E-5</c:v>
                </c:pt>
                <c:pt idx="220">
                  <c:v>4.5481459632060508E-5</c:v>
                </c:pt>
                <c:pt idx="221">
                  <c:v>4.6048572453649774E-5</c:v>
                </c:pt>
                <c:pt idx="222">
                  <c:v>4.6622010703001421E-5</c:v>
                </c:pt>
                <c:pt idx="223">
                  <c:v>4.7201834685900439E-5</c:v>
                </c:pt>
                <c:pt idx="224">
                  <c:v>4.7788105150206756E-5</c:v>
                </c:pt>
                <c:pt idx="225">
                  <c:v>4.8380883287440878E-5</c:v>
                </c:pt>
                <c:pt idx="226">
                  <c:v>4.8980230734354083E-5</c:v>
                </c:pt>
                <c:pt idx="227">
                  <c:v>4.9586209574482052E-5</c:v>
                </c:pt>
                <c:pt idx="228">
                  <c:v>5.019888233968162E-5</c:v>
                </c:pt>
                <c:pt idx="229">
                  <c:v>5.0818312011650966E-5</c:v>
                </c:pt>
                <c:pt idx="230">
                  <c:v>5.144456202343142E-5</c:v>
                </c:pt>
                <c:pt idx="231">
                  <c:v>5.2077696260893148E-5</c:v>
                </c:pt>
                <c:pt idx="232">
                  <c:v>5.2717779064200477E-5</c:v>
                </c:pt>
                <c:pt idx="233">
                  <c:v>5.3364875229261169E-5</c:v>
                </c:pt>
                <c:pt idx="234">
                  <c:v>5.401905000915422E-5</c:v>
                </c:pt>
                <c:pt idx="235">
                  <c:v>5.4680369115541136E-5</c:v>
                </c:pt>
                <c:pt idx="236">
                  <c:v>5.5348898720054993E-5</c:v>
                </c:pt>
                <c:pt idx="237">
                  <c:v>5.6024705455671856E-5</c:v>
                </c:pt>
                <c:pt idx="238">
                  <c:v>5.67078564180595E-5</c:v>
                </c:pt>
                <c:pt idx="239">
                  <c:v>5.7398419166907938E-5</c:v>
                </c:pt>
                <c:pt idx="240">
                  <c:v>5.8096461727236076E-5</c:v>
                </c:pt>
                <c:pt idx="241">
                  <c:v>5.8802052590679658E-5</c:v>
                </c:pt>
                <c:pt idx="242">
                  <c:v>5.9515260716754509E-5</c:v>
                </c:pt>
                <c:pt idx="243">
                  <c:v>6.0236155534100272E-5</c:v>
                </c:pt>
                <c:pt idx="244">
                  <c:v>6.0964806941698704E-5</c:v>
                </c:pt>
                <c:pt idx="245">
                  <c:v>6.1701285310071586E-5</c:v>
                </c:pt>
                <c:pt idx="246">
                  <c:v>6.2445661482452935E-5</c:v>
                </c:pt>
                <c:pt idx="247">
                  <c:v>6.3198006775938602E-5</c:v>
                </c:pt>
                <c:pt idx="248">
                  <c:v>6.3958392982611391E-5</c:v>
                </c:pt>
                <c:pt idx="249">
                  <c:v>6.4726892370641157E-5</c:v>
                </c:pt>
                <c:pt idx="250">
                  <c:v>6.5503577685360376E-5</c:v>
                </c:pt>
                <c:pt idx="251">
                  <c:v>6.6288522150313682E-5</c:v>
                </c:pt>
                <c:pt idx="252">
                  <c:v>6.7081799468282012E-5</c:v>
                </c:pt>
                <c:pt idx="253">
                  <c:v>6.7883483822280159E-5</c:v>
                </c:pt>
                <c:pt idx="254">
                  <c:v>6.8693649876527498E-5</c:v>
                </c:pt>
                <c:pt idx="255">
                  <c:v>6.9512372777392404E-5</c:v>
                </c:pt>
                <c:pt idx="256">
                  <c:v>7.0339728154307797E-5</c:v>
                </c:pt>
                <c:pt idx="257">
                  <c:v>7.1175792120660049E-5</c:v>
                </c:pt>
                <c:pt idx="258">
                  <c:v>7.2020641274648771E-5</c:v>
                </c:pt>
                <c:pt idx="259">
                  <c:v>7.2874352700117871E-5</c:v>
                </c:pt>
                <c:pt idx="260">
                  <c:v>7.3737003967358115E-5</c:v>
                </c:pt>
                <c:pt idx="261">
                  <c:v>7.4608673133878283E-5</c:v>
                </c:pt>
                <c:pt idx="262">
                  <c:v>7.5489438745149093E-5</c:v>
                </c:pt>
                <c:pt idx="263">
                  <c:v>7.6379379835313601E-5</c:v>
                </c:pt>
                <c:pt idx="264">
                  <c:v>7.7278575927868833E-5</c:v>
                </c:pt>
                <c:pt idx="265">
                  <c:v>7.8187107036315197E-5</c:v>
                </c:pt>
                <c:pt idx="266">
                  <c:v>7.9105053664774239E-5</c:v>
                </c:pt>
                <c:pt idx="267">
                  <c:v>8.0032496808573917E-5</c:v>
                </c:pt>
                <c:pt idx="268">
                  <c:v>8.096951795480241E-5</c:v>
                </c:pt>
                <c:pt idx="269">
                  <c:v>8.1916199082826511E-5</c:v>
                </c:pt>
                <c:pt idx="270">
                  <c:v>8.2872622664779643E-5</c:v>
                </c:pt>
                <c:pt idx="271">
                  <c:v>8.3838871666012393E-5</c:v>
                </c:pt>
                <c:pt idx="272">
                  <c:v>8.4815029545512352E-5</c:v>
                </c:pt>
                <c:pt idx="273">
                  <c:v>8.5801180256285268E-5</c:v>
                </c:pt>
                <c:pt idx="274">
                  <c:v>8.6797408245704727E-5</c:v>
                </c:pt>
                <c:pt idx="275">
                  <c:v>8.7803798455822902E-5</c:v>
                </c:pt>
                <c:pt idx="276">
                  <c:v>8.8820436323646938E-5</c:v>
                </c:pt>
                <c:pt idx="277">
                  <c:v>8.9847407781378362E-5</c:v>
                </c:pt>
                <c:pt idx="278">
                  <c:v>9.0884799256615053E-5</c:v>
                </c:pt>
                <c:pt idx="279">
                  <c:v>9.1932697672515937E-5</c:v>
                </c:pt>
                <c:pt idx="280">
                  <c:v>9.2991190447928117E-5</c:v>
                </c:pt>
                <c:pt idx="281">
                  <c:v>9.4060365497474548E-5</c:v>
                </c:pt>
                <c:pt idx="282">
                  <c:v>9.5140311231603885E-5</c:v>
                </c:pt>
                <c:pt idx="283">
                  <c:v>9.6231116556600587E-5</c:v>
                </c:pt>
                <c:pt idx="284">
                  <c:v>9.7332870874554947E-5</c:v>
                </c:pt>
                <c:pt idx="285">
                  <c:v>9.8445664083293588E-5</c:v>
                </c:pt>
                <c:pt idx="286">
                  <c:v>9.9569586576268577E-5</c:v>
                </c:pt>
                <c:pt idx="287">
                  <c:v>1.0070472924240567E-4</c:v>
                </c:pt>
                <c:pt idx="288">
                  <c:v>1.0185118346591109E-4</c:v>
                </c:pt>
                <c:pt idx="289">
                  <c:v>1.0300904112603673E-4</c:v>
                </c:pt>
                <c:pt idx="290">
                  <c:v>1.0417839459680061E-4</c:v>
                </c:pt>
                <c:pt idx="291">
                  <c:v>1.053593367466683E-4</c:v>
                </c:pt>
                <c:pt idx="292">
                  <c:v>1.0655196093818622E-4</c:v>
                </c:pt>
                <c:pt idx="293">
                  <c:v>1.0775636102757592E-4</c:v>
                </c:pt>
                <c:pt idx="294">
                  <c:v>1.0897263136427916E-4</c:v>
                </c:pt>
                <c:pt idx="295">
                  <c:v>1.1020086679046289E-4</c:v>
                </c:pt>
                <c:pt idx="296">
                  <c:v>1.1144116264047444E-4</c:v>
                </c:pt>
                <c:pt idx="297">
                  <c:v>1.1269361474025573E-4</c:v>
                </c:pt>
                <c:pt idx="298">
                  <c:v>1.1395831940670606E-4</c:v>
                </c:pt>
                <c:pt idx="299">
                  <c:v>1.1523537344700385E-4</c:v>
                </c:pt>
                <c:pt idx="300">
                  <c:v>1.1652487415787594E-4</c:v>
                </c:pt>
                <c:pt idx="301">
                  <c:v>1.178269193248236E-4</c:v>
                </c:pt>
                <c:pt idx="302">
                  <c:v>1.1914160722129815E-4</c:v>
                </c:pt>
                <c:pt idx="303">
                  <c:v>1.2046903660782869E-4</c:v>
                </c:pt>
                <c:pt idx="304">
                  <c:v>1.2180930673110131E-4</c:v>
                </c:pt>
                <c:pt idx="305">
                  <c:v>1.231625173229883E-4</c:v>
                </c:pt>
                <c:pt idx="306">
                  <c:v>1.2452876859952793E-4</c:v>
                </c:pt>
                <c:pt idx="307">
                  <c:v>1.2590816125985406E-4</c:v>
                </c:pt>
                <c:pt idx="308">
                  <c:v>1.273007964850743E-4</c:v>
                </c:pt>
                <c:pt idx="309">
                  <c:v>1.2870677593709791E-4</c:v>
                </c:pt>
                <c:pt idx="310">
                  <c:v>1.3012620175741123E-4</c:v>
                </c:pt>
                <c:pt idx="311">
                  <c:v>1.3155917656580181E-4</c:v>
                </c:pt>
                <c:pt idx="312">
                  <c:v>1.3300580345902891E-4</c:v>
                </c:pt>
                <c:pt idx="313">
                  <c:v>1.3446618600944214E-4</c:v>
                </c:pt>
                <c:pt idx="314">
                  <c:v>1.3594042826354578E-4</c:v>
                </c:pt>
                <c:pt idx="315">
                  <c:v>1.3742863474050965E-4</c:v>
                </c:pt>
                <c:pt idx="316">
                  <c:v>1.3893091043062547E-4</c:v>
                </c:pt>
                <c:pt idx="317">
                  <c:v>1.4044736079370826E-4</c:v>
                </c:pt>
                <c:pt idx="318">
                  <c:v>1.4197809175744327E-4</c:v>
                </c:pt>
                <c:pt idx="319">
                  <c:v>1.435232097156753E-4</c:v>
                </c:pt>
                <c:pt idx="320">
                  <c:v>1.4508282152664502E-4</c:v>
                </c:pt>
                <c:pt idx="321">
                  <c:v>1.4665703451116453E-4</c:v>
                </c:pt>
                <c:pt idx="322">
                  <c:v>1.4824595645074115E-4</c:v>
                </c:pt>
                <c:pt idx="324">
                  <c:v>1.4984969558563756E-4</c:v>
                </c:pt>
                <c:pt idx="325">
                  <c:v>1.5146836061288047E-4</c:v>
                </c:pt>
                <c:pt idx="326">
                  <c:v>1.5310206068420496E-4</c:v>
                </c:pt>
                <c:pt idx="327">
                  <c:v>1.5475090540394569E-4</c:v>
                </c:pt>
                <c:pt idx="328">
                  <c:v>1.5641500482686325E-4</c:v>
                </c:pt>
                <c:pt idx="329">
                  <c:v>1.5809446945591664E-4</c:v>
                </c:pt>
                <c:pt idx="330">
                  <c:v>1.5978941023996998E-4</c:v>
                </c:pt>
                <c:pt idx="331">
                  <c:v>1.6149993857144434E-4</c:v>
                </c:pt>
                <c:pt idx="332">
                  <c:v>1.6322616628390379E-4</c:v>
                </c:pt>
                <c:pt idx="333">
                  <c:v>1.6496820564958345E-4</c:v>
                </c:pt>
                <c:pt idx="334">
                  <c:v>1.6672616937685403E-4</c:v>
                </c:pt>
                <c:pt idx="335">
                  <c:v>1.6850017060762517E-4</c:v>
                </c:pt>
                <c:pt idx="336">
                  <c:v>1.7029032291468585E-4</c:v>
                </c:pt>
                <c:pt idx="337">
                  <c:v>1.7209674029898168E-4</c:v>
                </c:pt>
                <c:pt idx="338">
                  <c:v>1.7391953718682868E-4</c:v>
                </c:pt>
                <c:pt idx="339">
                  <c:v>1.7575882842706429E-4</c:v>
                </c:pt>
                <c:pt idx="340">
                  <c:v>1.7761472928813296E-4</c:v>
                </c:pt>
                <c:pt idx="341">
                  <c:v>1.7948735545510774E-4</c:v>
                </c:pt>
                <c:pt idx="342">
                  <c:v>1.8137682302664696E-4</c:v>
                </c:pt>
                <c:pt idx="343">
                  <c:v>1.8328324851188507E-4</c:v>
                </c:pt>
                <c:pt idx="344">
                  <c:v>1.8520674882725849E-4</c:v>
                </c:pt>
                <c:pt idx="345">
                  <c:v>1.8714744129326417E-4</c:v>
                </c:pt>
                <c:pt idx="346">
                  <c:v>1.8910544363115388E-4</c:v>
                </c:pt>
                <c:pt idx="347">
                  <c:v>1.9108087395955701E-4</c:v>
                </c:pt>
                <c:pt idx="348">
                  <c:v>1.930738507910431E-4</c:v>
                </c:pt>
                <c:pt idx="349">
                  <c:v>1.9508449302860863E-4</c:v>
                </c:pt>
                <c:pt idx="350">
                  <c:v>1.9711291996210353E-4</c:v>
                </c:pt>
                <c:pt idx="351">
                  <c:v>1.9915925126458222E-4</c:v>
                </c:pt>
                <c:pt idx="352">
                  <c:v>2.0122360698859282E-4</c:v>
                </c:pt>
                <c:pt idx="353">
                  <c:v>2.0330610756239014E-4</c:v>
                </c:pt>
                <c:pt idx="354">
                  <c:v>2.0540687378608639E-4</c:v>
                </c:pt>
                <c:pt idx="355">
                  <c:v>2.0752602682772483E-4</c:v>
                </c:pt>
                <c:pt idx="356">
                  <c:v>2.0966368821929087E-4</c:v>
                </c:pt>
                <c:pt idx="357">
                  <c:v>2.1181997985264477E-4</c:v>
                </c:pt>
                <c:pt idx="358">
                  <c:v>2.1399502397539136E-4</c:v>
                </c:pt>
                <c:pt idx="359">
                  <c:v>2.1618894318667107E-4</c:v>
                </c:pt>
                <c:pt idx="360">
                  <c:v>2.1840186043288649E-4</c:v>
                </c:pt>
                <c:pt idx="361">
                  <c:v>2.2063389900335147E-4</c:v>
                </c:pt>
                <c:pt idx="362">
                  <c:v>2.2288518252587132E-4</c:v>
                </c:pt>
                <c:pt idx="363">
                  <c:v>2.2515583496224973E-4</c:v>
                </c:pt>
                <c:pt idx="364">
                  <c:v>2.2744598060372265E-4</c:v>
                </c:pt>
                <c:pt idx="365">
                  <c:v>2.2975574406631943E-4</c:v>
                </c:pt>
                <c:pt idx="366">
                  <c:v>2.3208525028615065E-4</c:v>
                </c:pt>
                <c:pt idx="367">
                  <c:v>2.3443462451462255E-4</c:v>
                </c:pt>
                <c:pt idx="368">
                  <c:v>2.3680399231357658E-4</c:v>
                </c:pt>
                <c:pt idx="369">
                  <c:v>2.3919347955035584E-4</c:v>
                </c:pt>
                <c:pt idx="370">
                  <c:v>2.4160321239279672E-4</c:v>
                </c:pt>
                <c:pt idx="371">
                  <c:v>2.440333173041455E-4</c:v>
                </c:pt>
                <c:pt idx="372">
                  <c:v>2.4648392103790011E-4</c:v>
                </c:pt>
                <c:pt idx="373">
                  <c:v>2.4895515063257703E-4</c:v>
                </c:pt>
                <c:pt idx="374">
                  <c:v>2.5144713340640205E-4</c:v>
                </c:pt>
                <c:pt idx="375">
                  <c:v>2.539599969519258E-4</c:v>
                </c:pt>
                <c:pt idx="376">
                  <c:v>2.5649386913056163E-4</c:v>
                </c:pt>
                <c:pt idx="377">
                  <c:v>2.5904887806705223E-4</c:v>
                </c:pt>
                <c:pt idx="378">
                  <c:v>2.6162515214385131E-4</c:v>
                </c:pt>
                <c:pt idx="379">
                  <c:v>2.6422281999543835E-4</c:v>
                </c:pt>
                <c:pt idx="380">
                  <c:v>2.6684201050254706E-4</c:v>
                </c:pt>
                <c:pt idx="381">
                  <c:v>2.6948285278632613E-4</c:v>
                </c:pt>
                <c:pt idx="382">
                  <c:v>2.7214547620241263E-4</c:v>
                </c:pt>
                <c:pt idx="383">
                  <c:v>2.748300103349383E-4</c:v>
                </c:pt>
                <c:pt idx="384">
                  <c:v>2.7753658499044795E-4</c:v>
                </c:pt>
                <c:pt idx="385">
                  <c:v>2.8026533019174984E-4</c:v>
                </c:pt>
                <c:pt idx="386">
                  <c:v>2.8301637617167858E-4</c:v>
                </c:pt>
                <c:pt idx="387">
                  <c:v>2.8578985336678885E-4</c:v>
                </c:pt>
                <c:pt idx="388">
                  <c:v>2.8858589241096192E-4</c:v>
                </c:pt>
                <c:pt idx="389">
                  <c:v>2.9140462412894231E-4</c:v>
                </c:pt>
                <c:pt idx="390">
                  <c:v>2.9424617952978791E-4</c:v>
                </c:pt>
                <c:pt idx="391">
                  <c:v>2.971106898002472E-4</c:v>
                </c:pt>
                <c:pt idx="392">
                  <c:v>2.9999828629805405E-4</c:v>
                </c:pt>
                <c:pt idx="393">
                  <c:v>3.0290910054514515E-4</c:v>
                </c:pt>
                <c:pt idx="394">
                  <c:v>3.0584326422079746E-4</c:v>
                </c:pt>
                <c:pt idx="395">
                  <c:v>3.0880090915468684E-4</c:v>
                </c:pt>
                <c:pt idx="396">
                  <c:v>3.1178216731986714E-4</c:v>
                </c:pt>
                <c:pt idx="397">
                  <c:v>3.1478717082566955E-4</c:v>
                </c:pt>
                <c:pt idx="398">
                  <c:v>3.1781605191052276E-4</c:v>
                </c:pt>
                <c:pt idx="399">
                  <c:v>3.2086894293469325E-4</c:v>
                </c:pt>
                <c:pt idx="400">
                  <c:v>3.23945976372946E-4</c:v>
                </c:pt>
                <c:pt idx="401">
                  <c:v>3.2704728480712554E-4</c:v>
                </c:pt>
                <c:pt idx="402">
                  <c:v>3.3017300091865687E-4</c:v>
                </c:pt>
                <c:pt idx="403">
                  <c:v>3.3332325748096641E-4</c:v>
                </c:pt>
                <c:pt idx="404">
                  <c:v>3.364981873518251E-4</c:v>
                </c:pt>
                <c:pt idx="405">
                  <c:v>3.3969792346560571E-4</c:v>
                </c:pt>
                <c:pt idx="406">
                  <c:v>3.4292259882547061E-4</c:v>
                </c:pt>
                <c:pt idx="407">
                  <c:v>3.4617234649546644E-4</c:v>
                </c:pt>
                <c:pt idx="408">
                  <c:v>3.4944729959255136E-4</c:v>
                </c:pt>
                <c:pt idx="409">
                  <c:v>3.5274759127853339E-4</c:v>
                </c:pt>
                <c:pt idx="410">
                  <c:v>3.5607335475193393E-4</c:v>
                </c:pt>
                <c:pt idx="411">
                  <c:v>3.5942472323976897E-4</c:v>
                </c:pt>
                <c:pt idx="412">
                  <c:v>3.6280182998925148E-4</c:v>
                </c:pt>
                <c:pt idx="413">
                  <c:v>3.6620480825941222E-4</c:v>
                </c:pt>
                <c:pt idx="414">
                  <c:v>3.6963379131264623E-4</c:v>
                </c:pt>
                <c:pt idx="415">
                  <c:v>3.7308891240617003E-4</c:v>
                </c:pt>
                <c:pt idx="416">
                  <c:v>3.7657030478341087E-4</c:v>
                </c:pt>
                <c:pt idx="417">
                  <c:v>3.8007810166530644E-4</c:v>
                </c:pt>
                <c:pt idx="418">
                  <c:v>3.8361243624153028E-4</c:v>
                </c:pt>
                <c:pt idx="419">
                  <c:v>3.8717344166163753E-4</c:v>
                </c:pt>
                <c:pt idx="420">
                  <c:v>3.907612510261306E-4</c:v>
                </c:pt>
                <c:pt idx="421">
                  <c:v>3.9437599737744575E-4</c:v>
                </c:pt>
                <c:pt idx="422">
                  <c:v>3.9801781369086097E-4</c:v>
                </c:pt>
                <c:pt idx="423">
                  <c:v>4.0168683286532543E-4</c:v>
                </c:pt>
                <c:pt idx="424">
                  <c:v>4.0538318771421E-4</c:v>
                </c:pt>
                <c:pt idx="425">
                  <c:v>4.091070109559785E-4</c:v>
                </c:pt>
                <c:pt idx="426">
                  <c:v>4.1285843520478334E-4</c:v>
                </c:pt>
                <c:pt idx="427">
                  <c:v>4.1663759296097896E-4</c:v>
                </c:pt>
                <c:pt idx="428">
                  <c:v>4.2044461660156084E-4</c:v>
                </c:pt>
                <c:pt idx="429">
                  <c:v>4.2427963837052539E-4</c:v>
                </c:pt>
                <c:pt idx="430">
                  <c:v>4.2814279036915224E-4</c:v>
                </c:pt>
                <c:pt idx="431">
                  <c:v>4.3203420454621138E-4</c:v>
                </c:pt>
                <c:pt idx="432">
                  <c:v>4.3595401268808702E-4</c:v>
                </c:pt>
                <c:pt idx="433">
                  <c:v>4.3990234640883563E-4</c:v>
                </c:pt>
                <c:pt idx="434">
                  <c:v>4.4387933714015455E-4</c:v>
                </c:pt>
                <c:pt idx="435">
                  <c:v>4.4788511612128682E-4</c:v>
                </c:pt>
                <c:pt idx="436">
                  <c:v>4.5191981438883795E-4</c:v>
                </c:pt>
                <c:pt idx="437">
                  <c:v>4.5598356276653002E-4</c:v>
                </c:pt>
                <c:pt idx="438">
                  <c:v>4.6007649185486702E-4</c:v>
                </c:pt>
                <c:pt idx="439">
                  <c:v>4.6419873202073811E-4</c:v>
                </c:pt>
                <c:pt idx="440">
                  <c:v>4.6835041338693322E-4</c:v>
                </c:pt>
                <c:pt idx="441">
                  <c:v>4.7253166582159837E-4</c:v>
                </c:pt>
                <c:pt idx="442">
                  <c:v>4.7674261892760171E-4</c:v>
                </c:pt>
                <c:pt idx="443">
                  <c:v>4.8098340203184199E-4</c:v>
                </c:pt>
                <c:pt idx="444">
                  <c:v>4.85254144174468E-4</c:v>
                </c:pt>
                <c:pt idx="445">
                  <c:v>4.8955497409803759E-4</c:v>
                </c:pt>
                <c:pt idx="446">
                  <c:v>4.9388602023659844E-4</c:v>
                </c:pt>
                <c:pt idx="447">
                  <c:v>4.9824741070469654E-4</c:v>
                </c:pt>
                <c:pt idx="448">
                  <c:v>5.0263927328631495E-4</c:v>
                </c:pt>
                <c:pt idx="449">
                  <c:v>5.0706173542374008E-4</c:v>
                </c:pt>
                <c:pt idx="450">
                  <c:v>5.1151492420635893E-4</c:v>
                </c:pt>
                <c:pt idx="451">
                  <c:v>5.1599896635938307E-4</c:v>
                </c:pt>
                <c:pt idx="452">
                  <c:v>5.2051398823250549E-4</c:v>
                </c:pt>
                <c:pt idx="453">
                  <c:v>5.250601157884867E-4</c:v>
                </c:pt>
                <c:pt idx="454">
                  <c:v>5.2963747459167294E-4</c:v>
                </c:pt>
                <c:pt idx="455">
                  <c:v>5.3424618979644434E-4</c:v>
                </c:pt>
                <c:pt idx="456">
                  <c:v>5.3888638613559738E-4</c:v>
                </c:pt>
                <c:pt idx="457">
                  <c:v>5.4355818790865812E-4</c:v>
                </c:pt>
                <c:pt idx="458">
                  <c:v>5.4826171897013015E-4</c:v>
                </c:pt>
                <c:pt idx="459">
                  <c:v>5.5299710271767514E-4</c:v>
                </c:pt>
                <c:pt idx="460">
                  <c:v>5.5776446208022855E-4</c:v>
                </c:pt>
                <c:pt idx="461">
                  <c:v>5.6256391950604983E-4</c:v>
                </c:pt>
                <c:pt idx="462">
                  <c:v>5.6739559695070788E-4</c:v>
                </c:pt>
                <c:pt idx="463">
                  <c:v>5.7225961586500373E-4</c:v>
                </c:pt>
                <c:pt idx="464">
                  <c:v>5.7715609718282873E-4</c:v>
                </c:pt>
                <c:pt idx="465">
                  <c:v>5.8208516130895999E-4</c:v>
                </c:pt>
                <c:pt idx="466">
                  <c:v>5.8704692810679512E-4</c:v>
                </c:pt>
                <c:pt idx="467">
                  <c:v>5.9204151688602646E-4</c:v>
                </c:pt>
                <c:pt idx="468">
                  <c:v>5.9706904639024829E-4</c:v>
                </c:pt>
                <c:pt idx="469">
                  <c:v>6.0212963478451431E-4</c:v>
                </c:pt>
                <c:pt idx="470">
                  <c:v>6.0722339964282539E-4</c:v>
                </c:pt>
                <c:pt idx="471">
                  <c:v>6.123504579355674E-4</c:v>
                </c:pt>
                <c:pt idx="472">
                  <c:v>6.1751092601688463E-4</c:v>
                </c:pt>
                <c:pt idx="473">
                  <c:v>6.2270491961200066E-4</c:v>
                </c:pt>
                <c:pt idx="474">
                  <c:v>6.279325538044784E-4</c:v>
                </c:pt>
                <c:pt idx="475">
                  <c:v>6.3319394302342898E-4</c:v>
                </c:pt>
                <c:pt idx="476">
                  <c:v>6.3848920103066315E-4</c:v>
                </c:pt>
                <c:pt idx="477">
                  <c:v>6.4381844090778749E-4</c:v>
                </c:pt>
                <c:pt idx="478">
                  <c:v>6.4918177504325026E-4</c:v>
                </c:pt>
                <c:pt idx="479">
                  <c:v>6.5457931511933261E-4</c:v>
                </c:pt>
                <c:pt idx="480">
                  <c:v>6.6001117209908927E-4</c:v>
                </c:pt>
                <c:pt idx="481">
                  <c:v>6.6547745621323476E-4</c:v>
                </c:pt>
                <c:pt idx="482">
                  <c:v>6.7097827694698642E-4</c:v>
                </c:pt>
                <c:pt idx="483">
                  <c:v>6.7651374302685218E-4</c:v>
                </c:pt>
                <c:pt idx="484">
                  <c:v>6.8208396240737146E-4</c:v>
                </c:pt>
                <c:pt idx="485">
                  <c:v>6.8768904225781032E-4</c:v>
                </c:pt>
                <c:pt idx="486">
                  <c:v>6.9332908894880819E-4</c:v>
                </c:pt>
                <c:pt idx="487">
                  <c:v>6.9900420803897941E-4</c:v>
                </c:pt>
                <c:pt idx="488">
                  <c:v>7.0471450426147064E-4</c:v>
                </c:pt>
                <c:pt idx="489">
                  <c:v>7.104600815104735E-4</c:v>
                </c:pt>
                <c:pt idx="490">
                  <c:v>7.1624104282769576E-4</c:v>
                </c:pt>
                <c:pt idx="491">
                  <c:v>7.2205749038878743E-4</c:v>
                </c:pt>
                <c:pt idx="492">
                  <c:v>7.2790952548973007E-4</c:v>
                </c:pt>
                <c:pt idx="493">
                  <c:v>7.3379724853318417E-4</c:v>
                </c:pt>
                <c:pt idx="494">
                  <c:v>7.397207590147944E-4</c:v>
                </c:pt>
                <c:pt idx="495">
                  <c:v>7.4568015550946563E-4</c:v>
                </c:pt>
                <c:pt idx="496">
                  <c:v>7.5167553565758907E-4</c:v>
                </c:pt>
                <c:pt idx="497">
                  <c:v>7.577069961512455E-4</c:v>
                </c:pt>
                <c:pt idx="498">
                  <c:v>7.6377463272036432E-4</c:v>
                </c:pt>
                <c:pt idx="499">
                  <c:v>7.698785401188535E-4</c:v>
                </c:pt>
                <c:pt idx="500">
                  <c:v>7.7601881211069495E-4</c:v>
                </c:pt>
                <c:pt idx="501">
                  <c:v>7.8219554145600857E-4</c:v>
                </c:pt>
                <c:pt idx="502">
                  <c:v>7.8840881989708511E-4</c:v>
                </c:pt>
                <c:pt idx="503">
                  <c:v>7.9465873814439127E-4</c:v>
                </c:pt>
                <c:pt idx="504">
                  <c:v>8.0094538586254402E-4</c:v>
                </c:pt>
                <c:pt idx="505">
                  <c:v>8.0726885165625939E-4</c:v>
                </c:pt>
                <c:pt idx="506">
                  <c:v>8.136292230562735E-4</c:v>
                </c:pt>
                <c:pt idx="507">
                  <c:v>8.2002658650524114E-4</c:v>
                </c:pt>
                <c:pt idx="508">
                  <c:v>8.264610273436071E-4</c:v>
                </c:pt>
                <c:pt idx="509">
                  <c:v>8.3293262979545828E-4</c:v>
                </c:pt>
                <c:pt idx="510">
                  <c:v>8.3944147695435201E-4</c:v>
                </c:pt>
                <c:pt idx="511">
                  <c:v>8.45987650769124E-4</c:v>
                </c:pt>
                <c:pt idx="512">
                  <c:v>8.5257123202967953E-4</c:v>
                </c:pt>
                <c:pt idx="513">
                  <c:v>8.591923003527643E-4</c:v>
                </c:pt>
                <c:pt idx="514">
                  <c:v>8.6585093416771956E-4</c:v>
                </c:pt>
                <c:pt idx="515">
                  <c:v>8.7254721070222183E-4</c:v>
                </c:pt>
                <c:pt idx="516">
                  <c:v>8.7928120596800924E-4</c:v>
                </c:pt>
                <c:pt idx="517">
                  <c:v>8.8605299474659393E-4</c:v>
                </c:pt>
                <c:pt idx="518">
                  <c:v>8.9286265057496263E-4</c:v>
                </c:pt>
                <c:pt idx="519">
                  <c:v>8.9971024573126906E-4</c:v>
                </c:pt>
                <c:pt idx="520">
                  <c:v>9.0659585122051427E-4</c:v>
                </c:pt>
                <c:pt idx="521">
                  <c:v>9.1351953676022178E-4</c:v>
                </c:pt>
                <c:pt idx="522">
                  <c:v>9.2048137076610565E-4</c:v>
                </c:pt>
                <c:pt idx="523">
                  <c:v>9.2748142033773214E-4</c:v>
                </c:pt>
                <c:pt idx="524">
                  <c:v>9.3451975124418131E-4</c:v>
                </c:pt>
                <c:pt idx="525">
                  <c:v>9.4159642790970089E-4</c:v>
                </c:pt>
                <c:pt idx="526">
                  <c:v>9.487115133993638E-4</c:v>
                </c:pt>
                <c:pt idx="527">
                  <c:v>9.5586506940472488E-4</c:v>
                </c:pt>
                <c:pt idx="528">
                  <c:v>9.6305715622947718E-4</c:v>
                </c:pt>
                <c:pt idx="529">
                  <c:v>9.7028783277511527E-4</c:v>
                </c:pt>
                <c:pt idx="530">
                  <c:v>9.7755715652660005E-4</c:v>
                </c:pt>
                <c:pt idx="531">
                  <c:v>9.8486518353803039E-4</c:v>
                </c:pt>
                <c:pt idx="532">
                  <c:v>9.9221196841832297E-4</c:v>
                </c:pt>
                <c:pt idx="533">
                  <c:v>9.9959756431690014E-4</c:v>
                </c:pt>
                <c:pt idx="534">
                  <c:v>1.007022022909389E-3</c:v>
                </c:pt>
                <c:pt idx="535">
                  <c:v>1.0144853943833308E-3</c:v>
                </c:pt>
                <c:pt idx="536">
                  <c:v>1.0219877274239048E-3</c:v>
                </c:pt>
                <c:pt idx="537">
                  <c:v>1.0295290691996668E-3</c:v>
                </c:pt>
                <c:pt idx="538">
                  <c:v>1.0371094653483033E-3</c:v>
                </c:pt>
                <c:pt idx="539">
                  <c:v>1.0447289599624036E-3</c:v>
                </c:pt>
                <c:pt idx="540">
                  <c:v>1.0523875955752507E-3</c:v>
                </c:pt>
                <c:pt idx="541">
                  <c:v>1.0600854131466344E-3</c:v>
                </c:pt>
                <c:pt idx="542">
                  <c:v>1.067822452048684E-3</c:v>
                </c:pt>
                <c:pt idx="543">
                  <c:v>1.0755987500517274E-3</c:v>
                </c:pt>
                <c:pt idx="544">
                  <c:v>1.0834143433101746E-3</c:v>
                </c:pt>
                <c:pt idx="545">
                  <c:v>1.0912692663484246E-3</c:v>
                </c:pt>
                <c:pt idx="546">
                  <c:v>1.0991635520468091E-3</c:v>
                </c:pt>
                <c:pt idx="547">
                  <c:v>1.1070972316275568E-3</c:v>
                </c:pt>
                <c:pt idx="548">
                  <c:v>1.1150703346407948E-3</c:v>
                </c:pt>
                <c:pt idx="549">
                  <c:v>1.1230828889505808E-3</c:v>
                </c:pt>
                <c:pt idx="550">
                  <c:v>1.1311349207209717E-3</c:v>
                </c:pt>
                <c:pt idx="551">
                  <c:v>1.1392264544021263E-3</c:v>
                </c:pt>
                <c:pt idx="552">
                  <c:v>1.147357512716449E-3</c:v>
                </c:pt>
                <c:pt idx="553">
                  <c:v>1.1555281166447694E-3</c:v>
                </c:pt>
                <c:pt idx="554">
                  <c:v>1.1637382854125641E-3</c:v>
                </c:pt>
                <c:pt idx="555">
                  <c:v>1.171988036476223E-3</c:v>
                </c:pt>
                <c:pt idx="556">
                  <c:v>1.1802773855093584E-3</c:v>
                </c:pt>
                <c:pt idx="557">
                  <c:v>1.1886063463891596E-3</c:v>
                </c:pt>
                <c:pt idx="558">
                  <c:v>1.1969749311827971E-3</c:v>
                </c:pt>
                <c:pt idx="559">
                  <c:v>1.2053831501338725E-3</c:v>
                </c:pt>
                <c:pt idx="560">
                  <c:v>1.2138310116489249E-3</c:v>
                </c:pt>
                <c:pt idx="561">
                  <c:v>1.2223185222839828E-3</c:v>
                </c:pt>
                <c:pt idx="562">
                  <c:v>1.2308456867311766E-3</c:v>
                </c:pt>
                <c:pt idx="563">
                  <c:v>1.2394125078054024E-3</c:v>
                </c:pt>
                <c:pt idx="564">
                  <c:v>1.2480189864310482E-3</c:v>
                </c:pt>
                <c:pt idx="565">
                  <c:v>1.2566651216287729E-3</c:v>
                </c:pt>
                <c:pt idx="566">
                  <c:v>1.2653509105023521E-3</c:v>
                </c:pt>
                <c:pt idx="567">
                  <c:v>1.274076348225583E-3</c:v>
                </c:pt>
                <c:pt idx="568">
                  <c:v>1.2828414280292562E-3</c:v>
                </c:pt>
                <c:pt idx="569">
                  <c:v>1.2916461411881914E-3</c:v>
                </c:pt>
                <c:pt idx="570">
                  <c:v>1.30049047700834E-3</c:v>
                </c:pt>
                <c:pt idx="571">
                  <c:v>1.3093744228139619E-3</c:v>
                </c:pt>
                <c:pt idx="572">
                  <c:v>1.3182979639348681E-3</c:v>
                </c:pt>
                <c:pt idx="573">
                  <c:v>1.3272610836937385E-3</c:v>
                </c:pt>
                <c:pt idx="574">
                  <c:v>1.3362637633935149E-3</c:v>
                </c:pt>
                <c:pt idx="575">
                  <c:v>1.3453059823048687E-3</c:v>
                </c:pt>
                <c:pt idx="576">
                  <c:v>1.3543877176537479E-3</c:v>
                </c:pt>
                <c:pt idx="577">
                  <c:v>1.3635089446090039E-3</c:v>
                </c:pt>
                <c:pt idx="578">
                  <c:v>1.3726696362700978E-3</c:v>
                </c:pt>
                <c:pt idx="579">
                  <c:v>1.3818697636548921E-3</c:v>
                </c:pt>
                <c:pt idx="580">
                  <c:v>1.3911092956875276E-3</c:v>
                </c:pt>
                <c:pt idx="581">
                  <c:v>1.4003881991863864E-3</c:v>
                </c:pt>
                <c:pt idx="582">
                  <c:v>1.4097064388521399E-3</c:v>
                </c:pt>
                <c:pt idx="583">
                  <c:v>1.4190639772558935E-3</c:v>
                </c:pt>
                <c:pt idx="584">
                  <c:v>1.4284607748274183E-3</c:v>
                </c:pt>
                <c:pt idx="585">
                  <c:v>1.4378967898434772E-3</c:v>
                </c:pt>
                <c:pt idx="586">
                  <c:v>1.4473719784162506E-3</c:v>
                </c:pt>
                <c:pt idx="587">
                  <c:v>1.4568862944818507E-3</c:v>
                </c:pt>
                <c:pt idx="588">
                  <c:v>1.4664396897889451E-3</c:v>
                </c:pt>
                <c:pt idx="589">
                  <c:v>1.4760321138874721E-3</c:v>
                </c:pt>
                <c:pt idx="590">
                  <c:v>1.4856635141174644E-3</c:v>
                </c:pt>
                <c:pt idx="591">
                  <c:v>1.4953338355979727E-3</c:v>
                </c:pt>
                <c:pt idx="592">
                  <c:v>1.5050430212161002E-3</c:v>
                </c:pt>
                <c:pt idx="593">
                  <c:v>1.5147910116161383E-3</c:v>
                </c:pt>
                <c:pt idx="594">
                  <c:v>1.5245777451888176E-3</c:v>
                </c:pt>
                <c:pt idx="595">
                  <c:v>1.5344031580606665E-3</c:v>
                </c:pt>
                <c:pt idx="596">
                  <c:v>1.544267184083485E-3</c:v>
                </c:pt>
                <c:pt idx="597">
                  <c:v>1.5541697548239312E-3</c:v>
                </c:pt>
                <c:pt idx="598">
                  <c:v>1.5641107995532223E-3</c:v>
                </c:pt>
                <c:pt idx="599">
                  <c:v>1.5740902452369625E-3</c:v>
                </c:pt>
                <c:pt idx="600">
                  <c:v>1.5841080165250783E-3</c:v>
                </c:pt>
                <c:pt idx="601">
                  <c:v>1.5941640357418864E-3</c:v>
                </c:pt>
                <c:pt idx="602">
                  <c:v>1.6042582228762753E-3</c:v>
                </c:pt>
                <c:pt idx="603">
                  <c:v>1.6143904955720227E-3</c:v>
                </c:pt>
                <c:pt idx="604">
                  <c:v>1.6245607691182293E-3</c:v>
                </c:pt>
                <c:pt idx="605">
                  <c:v>1.6347689564398863E-3</c:v>
                </c:pt>
                <c:pt idx="606">
                  <c:v>1.6450149680885752E-3</c:v>
                </c:pt>
                <c:pt idx="607">
                  <c:v>1.6552987122332922E-3</c:v>
                </c:pt>
                <c:pt idx="608">
                  <c:v>1.665620094651415E-3</c:v>
                </c:pt>
                <c:pt idx="609">
                  <c:v>1.6759790187198E-3</c:v>
                </c:pt>
                <c:pt idx="610">
                  <c:v>1.686375385406015E-3</c:v>
                </c:pt>
                <c:pt idx="611">
                  <c:v>1.6968090932597147E-3</c:v>
                </c:pt>
                <c:pt idx="612">
                  <c:v>1.7072800384041545E-3</c:v>
                </c:pt>
                <c:pt idx="613">
                  <c:v>1.717788114527848E-3</c:v>
                </c:pt>
                <c:pt idx="614">
                  <c:v>1.7283332128763644E-3</c:v>
                </c:pt>
                <c:pt idx="615">
                  <c:v>1.7389152222442781E-3</c:v>
                </c:pt>
                <c:pt idx="616">
                  <c:v>1.7495340289672579E-3</c:v>
                </c:pt>
                <c:pt idx="617">
                  <c:v>1.7601895169143129E-3</c:v>
                </c:pt>
                <c:pt idx="618">
                  <c:v>1.7708815674801789E-3</c:v>
                </c:pt>
                <c:pt idx="619">
                  <c:v>1.7816100595778677E-3</c:v>
                </c:pt>
                <c:pt idx="620">
                  <c:v>1.792374869631363E-3</c:v>
                </c:pt>
                <c:pt idx="621">
                  <c:v>1.8031758715684751E-3</c:v>
                </c:pt>
                <c:pt idx="622">
                  <c:v>1.8140129368138516E-3</c:v>
                </c:pt>
                <c:pt idx="623">
                  <c:v>1.8248859342821428E-3</c:v>
                </c:pt>
                <c:pt idx="624">
                  <c:v>1.8357947303713387E-3</c:v>
                </c:pt>
                <c:pt idx="625">
                  <c:v>1.8467391889562528E-3</c:v>
                </c:pt>
                <c:pt idx="626">
                  <c:v>1.8577191713821828E-3</c:v>
                </c:pt>
                <c:pt idx="627">
                  <c:v>1.8687345364587274E-3</c:v>
                </c:pt>
                <c:pt idx="628">
                  <c:v>1.8797851404537746E-3</c:v>
                </c:pt>
                <c:pt idx="629">
                  <c:v>1.8908708370876559E-3</c:v>
                </c:pt>
                <c:pt idx="630">
                  <c:v>1.9019914775274707E-3</c:v>
                </c:pt>
                <c:pt idx="631">
                  <c:v>1.9131469103815843E-3</c:v>
                </c:pt>
                <c:pt idx="632">
                  <c:v>1.9243369816942949E-3</c:v>
                </c:pt>
                <c:pt idx="633">
                  <c:v>1.9355615349406767E-3</c:v>
                </c:pt>
                <c:pt idx="634">
                  <c:v>1.9468204110216034E-3</c:v>
                </c:pt>
                <c:pt idx="635">
                  <c:v>1.958113448258937E-3</c:v>
                </c:pt>
                <c:pt idx="636">
                  <c:v>1.9694404823909126E-3</c:v>
                </c:pt>
                <c:pt idx="637">
                  <c:v>1.9808013465676868E-3</c:v>
                </c:pt>
                <c:pt idx="638">
                  <c:v>1.9921958713470843E-3</c:v>
                </c:pt>
                <c:pt idx="639">
                  <c:v>2.00362388469051E-3</c:v>
                </c:pt>
                <c:pt idx="640">
                  <c:v>2.015085211959059E-3</c:v>
                </c:pt>
                <c:pt idx="641">
                  <c:v>2.0265796759098126E-3</c:v>
                </c:pt>
                <c:pt idx="642">
                  <c:v>2.0381070966923138E-3</c:v>
                </c:pt>
                <c:pt idx="643">
                  <c:v>2.0496672918452375E-3</c:v>
                </c:pt>
                <c:pt idx="644">
                  <c:v>2.0612600762932509E-3</c:v>
                </c:pt>
                <c:pt idx="645">
                  <c:v>2.0728852623440666E-3</c:v>
                </c:pt>
                <c:pt idx="646">
                  <c:v>2.084542659685685E-3</c:v>
                </c:pt>
                <c:pt idx="647">
                  <c:v>2.0962320753838345E-3</c:v>
                </c:pt>
                <c:pt idx="648">
                  <c:v>2.107953313879606E-3</c:v>
                </c:pt>
                <c:pt idx="649">
                  <c:v>2.1197061769872897E-3</c:v>
                </c:pt>
                <c:pt idx="650">
                  <c:v>2.1314904638924E-3</c:v>
                </c:pt>
                <c:pt idx="651">
                  <c:v>2.1433059711499112E-3</c:v>
                </c:pt>
                <c:pt idx="652">
                  <c:v>2.1551524926826889E-3</c:v>
                </c:pt>
                <c:pt idx="653">
                  <c:v>2.167029819780124E-3</c:v>
                </c:pt>
                <c:pt idx="654">
                  <c:v>2.1789377410969726E-3</c:v>
                </c:pt>
                <c:pt idx="655">
                  <c:v>2.1908760426523964E-3</c:v>
                </c:pt>
                <c:pt idx="656">
                  <c:v>2.2028445078292169E-3</c:v>
                </c:pt>
                <c:pt idx="657">
                  <c:v>2.2148429173733685E-3</c:v>
                </c:pt>
                <c:pt idx="658">
                  <c:v>2.2268710493935648E-3</c:v>
                </c:pt>
                <c:pt idx="659">
                  <c:v>2.2389286793611761E-3</c:v>
                </c:pt>
                <c:pt idx="660">
                  <c:v>2.2510155801103125E-3</c:v>
                </c:pt>
                <c:pt idx="661">
                  <c:v>2.2631315218381229E-3</c:v>
                </c:pt>
                <c:pt idx="662">
                  <c:v>2.2752762721053076E-3</c:v>
                </c:pt>
                <c:pt idx="663">
                  <c:v>2.287449595836843E-3</c:v>
                </c:pt>
                <c:pt idx="664">
                  <c:v>2.2996512553229206E-3</c:v>
                </c:pt>
                <c:pt idx="665">
                  <c:v>2.3118810102201069E-3</c:v>
                </c:pt>
                <c:pt idx="666">
                  <c:v>2.3241386175527189E-3</c:v>
                </c:pt>
                <c:pt idx="667">
                  <c:v>2.3364238317144137E-3</c:v>
                </c:pt>
                <c:pt idx="668">
                  <c:v>2.3487364044700015E-3</c:v>
                </c:pt>
                <c:pt idx="669">
                  <c:v>2.36107608495748E-3</c:v>
                </c:pt>
                <c:pt idx="670">
                  <c:v>2.3734426196902903E-3</c:v>
                </c:pt>
                <c:pt idx="671">
                  <c:v>2.3858357525597912E-3</c:v>
                </c:pt>
                <c:pt idx="672">
                  <c:v>2.3982552248379592E-3</c:v>
                </c:pt>
                <c:pt idx="673">
                  <c:v>2.4107007751803158E-3</c:v>
                </c:pt>
                <c:pt idx="674">
                  <c:v>2.4231721396290725E-3</c:v>
                </c:pt>
                <c:pt idx="675">
                  <c:v>2.4356690516165111E-3</c:v>
                </c:pt>
                <c:pt idx="676">
                  <c:v>2.4481912419685812E-3</c:v>
                </c:pt>
                <c:pt idx="677">
                  <c:v>2.4607384389087341E-3</c:v>
                </c:pt>
                <c:pt idx="678">
                  <c:v>2.4733103680619787E-3</c:v>
                </c:pt>
                <c:pt idx="679">
                  <c:v>2.4859067524591696E-3</c:v>
                </c:pt>
                <c:pt idx="680">
                  <c:v>2.4985273125415252E-3</c:v>
                </c:pt>
                <c:pt idx="681">
                  <c:v>2.511171766165375E-3</c:v>
                </c:pt>
                <c:pt idx="682">
                  <c:v>2.5238398286071416E-3</c:v>
                </c:pt>
                <c:pt idx="683">
                  <c:v>2.536531212568549E-3</c:v>
                </c:pt>
                <c:pt idx="684">
                  <c:v>2.5492456281820705E-3</c:v>
                </c:pt>
                <c:pt idx="685">
                  <c:v>2.561982783016606E-3</c:v>
                </c:pt>
                <c:pt idx="686">
                  <c:v>2.5747423820833945E-3</c:v>
                </c:pt>
                <c:pt idx="687">
                  <c:v>2.5875241278421604E-3</c:v>
                </c:pt>
                <c:pt idx="688">
                  <c:v>2.6003277202074943E-3</c:v>
                </c:pt>
                <c:pt idx="689">
                  <c:v>2.6131528565554768E-3</c:v>
                </c:pt>
                <c:pt idx="690">
                  <c:v>2.6259992317305266E-3</c:v>
                </c:pt>
                <c:pt idx="691">
                  <c:v>2.6388665380524968E-3</c:v>
                </c:pt>
                <c:pt idx="692">
                  <c:v>2.651754465323999E-3</c:v>
                </c:pt>
                <c:pt idx="693">
                  <c:v>2.6646627008379744E-3</c:v>
                </c:pt>
                <c:pt idx="694">
                  <c:v>2.6775909293854996E-3</c:v>
                </c:pt>
                <c:pt idx="695">
                  <c:v>2.6905388332638227E-3</c:v>
                </c:pt>
                <c:pt idx="696">
                  <c:v>2.7035060922846539E-3</c:v>
                </c:pt>
                <c:pt idx="697">
                  <c:v>2.7164923837826841E-3</c:v>
                </c:pt>
                <c:pt idx="698">
                  <c:v>2.7294973826243476E-3</c:v>
                </c:pt>
                <c:pt idx="699">
                  <c:v>2.7425207612168235E-3</c:v>
                </c:pt>
                <c:pt idx="700">
                  <c:v>2.7555621895172799E-3</c:v>
                </c:pt>
                <c:pt idx="701">
                  <c:v>2.7686213350423534E-3</c:v>
                </c:pt>
                <c:pt idx="702">
                  <c:v>2.7816978628778777E-3</c:v>
                </c:pt>
                <c:pt idx="703">
                  <c:v>2.7947914356888448E-3</c:v>
                </c:pt>
                <c:pt idx="704">
                  <c:v>2.8079017137296143E-3</c:v>
                </c:pt>
                <c:pt idx="705">
                  <c:v>2.8210283548543557E-3</c:v>
                </c:pt>
                <c:pt idx="706">
                  <c:v>2.8341710145277452E-3</c:v>
                </c:pt>
                <c:pt idx="707">
                  <c:v>2.8473293458358907E-3</c:v>
                </c:pt>
                <c:pt idx="708">
                  <c:v>2.8605029994975082E-3</c:v>
                </c:pt>
                <c:pt idx="709">
                  <c:v>2.8736916238753327E-3</c:v>
                </c:pt>
                <c:pt idx="710">
                  <c:v>2.8868948649877781E-3</c:v>
                </c:pt>
                <c:pt idx="711">
                  <c:v>2.9001123665208322E-3</c:v>
                </c:pt>
                <c:pt idx="712">
                  <c:v>2.9133437698401986E-3</c:v>
                </c:pt>
                <c:pt idx="713">
                  <c:v>2.9265887140036773E-3</c:v>
                </c:pt>
                <c:pt idx="714">
                  <c:v>2.9398468357737877E-3</c:v>
                </c:pt>
                <c:pt idx="715">
                  <c:v>2.9531177696306343E-3</c:v>
                </c:pt>
                <c:pt idx="716">
                  <c:v>2.9664011477850134E-3</c:v>
                </c:pt>
                <c:pt idx="717">
                  <c:v>2.9796966001917565E-3</c:v>
                </c:pt>
                <c:pt idx="718">
                  <c:v>2.9930037545633243E-3</c:v>
                </c:pt>
                <c:pt idx="719">
                  <c:v>3.0063222363836319E-3</c:v>
                </c:pt>
                <c:pt idx="720">
                  <c:v>3.0196516689221195E-3</c:v>
                </c:pt>
                <c:pt idx="721">
                  <c:v>3.0329916732480637E-3</c:v>
                </c:pt>
                <c:pt idx="722">
                  <c:v>3.0463418682451248E-3</c:v>
                </c:pt>
                <c:pt idx="723">
                  <c:v>3.0597018706261386E-3</c:v>
                </c:pt>
                <c:pt idx="724">
                  <c:v>3.0730712949481468E-3</c:v>
                </c:pt>
                <c:pt idx="725">
                  <c:v>3.0864497536276592E-3</c:v>
                </c:pt>
                <c:pt idx="726">
                  <c:v>3.0998368569561652E-3</c:v>
                </c:pt>
                <c:pt idx="727">
                  <c:v>3.1132322131158748E-3</c:v>
                </c:pt>
                <c:pt idx="728">
                  <c:v>3.1266354281957024E-3</c:v>
                </c:pt>
                <c:pt idx="729">
                  <c:v>3.1400461062074847E-3</c:v>
                </c:pt>
                <c:pt idx="730">
                  <c:v>3.1534638491024346E-3</c:v>
                </c:pt>
                <c:pt idx="731">
                  <c:v>3.1668882567878346E-3</c:v>
                </c:pt>
                <c:pt idx="732">
                  <c:v>3.1803189271439616E-3</c:v>
                </c:pt>
                <c:pt idx="733">
                  <c:v>3.1937554560412485E-3</c:v>
                </c:pt>
                <c:pt idx="734">
                  <c:v>3.2071974373576793E-3</c:v>
                </c:pt>
                <c:pt idx="735">
                  <c:v>3.2206444629964185E-3</c:v>
                </c:pt>
                <c:pt idx="736">
                  <c:v>3.2340961229036691E-3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3.234096122903667E-3</c:v>
                </c:pt>
                <c:pt idx="1257">
                  <c:v>3.2206444629964168E-3</c:v>
                </c:pt>
                <c:pt idx="1258">
                  <c:v>3.2071974373576776E-3</c:v>
                </c:pt>
                <c:pt idx="1259">
                  <c:v>3.1937554560412472E-3</c:v>
                </c:pt>
                <c:pt idx="1260">
                  <c:v>3.1803189271439603E-3</c:v>
                </c:pt>
                <c:pt idx="1261">
                  <c:v>3.1668882567878333E-3</c:v>
                </c:pt>
                <c:pt idx="1262">
                  <c:v>3.1534638491024312E-3</c:v>
                </c:pt>
                <c:pt idx="1263">
                  <c:v>3.140046106207483E-3</c:v>
                </c:pt>
                <c:pt idx="1264">
                  <c:v>3.1266354281956998E-3</c:v>
                </c:pt>
                <c:pt idx="1265">
                  <c:v>3.1132322131158727E-3</c:v>
                </c:pt>
                <c:pt idx="1266">
                  <c:v>3.0998368569561622E-3</c:v>
                </c:pt>
                <c:pt idx="1267">
                  <c:v>3.0864497536276579E-3</c:v>
                </c:pt>
                <c:pt idx="1268">
                  <c:v>3.0730712949481433E-3</c:v>
                </c:pt>
                <c:pt idx="1269">
                  <c:v>3.0597018706261373E-3</c:v>
                </c:pt>
                <c:pt idx="1270">
                  <c:v>3.0463418682451214E-3</c:v>
                </c:pt>
                <c:pt idx="1271">
                  <c:v>3.0329916732480615E-3</c:v>
                </c:pt>
                <c:pt idx="1272">
                  <c:v>3.019651668922116E-3</c:v>
                </c:pt>
                <c:pt idx="1273">
                  <c:v>3.0063222363836298E-3</c:v>
                </c:pt>
                <c:pt idx="1274">
                  <c:v>2.9930037545633208E-3</c:v>
                </c:pt>
                <c:pt idx="1275">
                  <c:v>2.9796966001917544E-3</c:v>
                </c:pt>
                <c:pt idx="1276">
                  <c:v>2.9664011477850095E-3</c:v>
                </c:pt>
                <c:pt idx="1277">
                  <c:v>2.9531177696306326E-3</c:v>
                </c:pt>
                <c:pt idx="1278">
                  <c:v>2.9398468357737864E-3</c:v>
                </c:pt>
                <c:pt idx="1279">
                  <c:v>2.9265887140036743E-3</c:v>
                </c:pt>
                <c:pt idx="1280">
                  <c:v>2.9133437698401973E-3</c:v>
                </c:pt>
                <c:pt idx="1281">
                  <c:v>2.9001123665208296E-3</c:v>
                </c:pt>
                <c:pt idx="1282">
                  <c:v>2.8868948649877768E-3</c:v>
                </c:pt>
                <c:pt idx="1283">
                  <c:v>2.8736916238753301E-3</c:v>
                </c:pt>
                <c:pt idx="1284">
                  <c:v>2.8605029994975065E-3</c:v>
                </c:pt>
                <c:pt idx="1285">
                  <c:v>2.8473293458358881E-3</c:v>
                </c:pt>
                <c:pt idx="1286">
                  <c:v>2.8341710145277435E-3</c:v>
                </c:pt>
                <c:pt idx="1287">
                  <c:v>2.8210283548543522E-3</c:v>
                </c:pt>
                <c:pt idx="1288">
                  <c:v>2.807901713729613E-3</c:v>
                </c:pt>
                <c:pt idx="1289">
                  <c:v>2.7947914356888431E-3</c:v>
                </c:pt>
                <c:pt idx="1290">
                  <c:v>2.7816978628778773E-3</c:v>
                </c:pt>
                <c:pt idx="1291">
                  <c:v>2.7686213350423513E-3</c:v>
                </c:pt>
                <c:pt idx="1292">
                  <c:v>2.7555621895172786E-3</c:v>
                </c:pt>
                <c:pt idx="1293">
                  <c:v>2.7425207612168214E-3</c:v>
                </c:pt>
                <c:pt idx="1294">
                  <c:v>2.7294973826243458E-3</c:v>
                </c:pt>
                <c:pt idx="1295">
                  <c:v>2.7164923837826819E-3</c:v>
                </c:pt>
                <c:pt idx="1296">
                  <c:v>2.7035060922846526E-3</c:v>
                </c:pt>
                <c:pt idx="1297">
                  <c:v>2.6905388332638205E-3</c:v>
                </c:pt>
                <c:pt idx="1298">
                  <c:v>2.6775909293854979E-3</c:v>
                </c:pt>
                <c:pt idx="1299">
                  <c:v>2.6646627008379718E-3</c:v>
                </c:pt>
                <c:pt idx="1300">
                  <c:v>2.651754465323996E-3</c:v>
                </c:pt>
                <c:pt idx="1301">
                  <c:v>2.638866538052492E-3</c:v>
                </c:pt>
                <c:pt idx="1302">
                  <c:v>2.625999231730524E-3</c:v>
                </c:pt>
                <c:pt idx="1303">
                  <c:v>2.6131528565554725E-3</c:v>
                </c:pt>
                <c:pt idx="1304">
                  <c:v>2.6003277202074917E-3</c:v>
                </c:pt>
                <c:pt idx="1305">
                  <c:v>2.5875241278421586E-3</c:v>
                </c:pt>
                <c:pt idx="1306">
                  <c:v>2.5747423820833924E-3</c:v>
                </c:pt>
                <c:pt idx="1307">
                  <c:v>2.5619827830166055E-3</c:v>
                </c:pt>
                <c:pt idx="1308">
                  <c:v>2.5492456281820683E-3</c:v>
                </c:pt>
                <c:pt idx="1309">
                  <c:v>2.5365312125685481E-3</c:v>
                </c:pt>
                <c:pt idx="1310">
                  <c:v>2.523839828607139E-3</c:v>
                </c:pt>
                <c:pt idx="1311">
                  <c:v>2.5111717661653737E-3</c:v>
                </c:pt>
                <c:pt idx="1312">
                  <c:v>2.498527312541523E-3</c:v>
                </c:pt>
                <c:pt idx="1313">
                  <c:v>2.4859067524591683E-3</c:v>
                </c:pt>
                <c:pt idx="1314">
                  <c:v>2.473310368061977E-3</c:v>
                </c:pt>
                <c:pt idx="1315">
                  <c:v>2.4607384389087328E-3</c:v>
                </c:pt>
                <c:pt idx="1316">
                  <c:v>2.4481912419685786E-3</c:v>
                </c:pt>
                <c:pt idx="1317">
                  <c:v>2.4356690516165098E-3</c:v>
                </c:pt>
                <c:pt idx="1318">
                  <c:v>2.4231721396290699E-3</c:v>
                </c:pt>
                <c:pt idx="1319">
                  <c:v>2.410700775180314E-3</c:v>
                </c:pt>
                <c:pt idx="1320">
                  <c:v>2.3982552248379562E-3</c:v>
                </c:pt>
                <c:pt idx="1321">
                  <c:v>2.3858357525597894E-3</c:v>
                </c:pt>
                <c:pt idx="1322">
                  <c:v>2.3734426196902877E-3</c:v>
                </c:pt>
                <c:pt idx="1323">
                  <c:v>2.3610760849574783E-3</c:v>
                </c:pt>
                <c:pt idx="1324">
                  <c:v>2.3487364044699984E-3</c:v>
                </c:pt>
                <c:pt idx="1325">
                  <c:v>2.3364238317144124E-3</c:v>
                </c:pt>
                <c:pt idx="1326">
                  <c:v>2.3241386175527168E-3</c:v>
                </c:pt>
                <c:pt idx="1327">
                  <c:v>2.3118810102201056E-3</c:v>
                </c:pt>
                <c:pt idx="1328">
                  <c:v>2.2996512553229171E-3</c:v>
                </c:pt>
                <c:pt idx="1329">
                  <c:v>2.2874495958368404E-3</c:v>
                </c:pt>
                <c:pt idx="1330">
                  <c:v>2.2752762721053041E-3</c:v>
                </c:pt>
                <c:pt idx="1331">
                  <c:v>2.2631315218381198E-3</c:v>
                </c:pt>
                <c:pt idx="1332">
                  <c:v>2.2510155801103091E-3</c:v>
                </c:pt>
                <c:pt idx="1333">
                  <c:v>2.2389286793611739E-3</c:v>
                </c:pt>
                <c:pt idx="1334">
                  <c:v>2.2268710493935635E-3</c:v>
                </c:pt>
                <c:pt idx="1335">
                  <c:v>2.2148429173733655E-3</c:v>
                </c:pt>
                <c:pt idx="1336">
                  <c:v>2.2028445078292156E-3</c:v>
                </c:pt>
                <c:pt idx="1337">
                  <c:v>2.1908760426523938E-3</c:v>
                </c:pt>
                <c:pt idx="1338">
                  <c:v>2.1789377410969708E-3</c:v>
                </c:pt>
                <c:pt idx="1339">
                  <c:v>2.1670298197801214E-3</c:v>
                </c:pt>
                <c:pt idx="1340">
                  <c:v>2.1551524926826872E-3</c:v>
                </c:pt>
                <c:pt idx="1341">
                  <c:v>2.1433059711499086E-3</c:v>
                </c:pt>
                <c:pt idx="1342">
                  <c:v>2.1314904638923991E-3</c:v>
                </c:pt>
                <c:pt idx="1343">
                  <c:v>2.119706176987288E-3</c:v>
                </c:pt>
                <c:pt idx="1344">
                  <c:v>2.107953313879606E-3</c:v>
                </c:pt>
                <c:pt idx="1345">
                  <c:v>2.0962320753838324E-3</c:v>
                </c:pt>
                <c:pt idx="1346">
                  <c:v>2.0845426596856841E-3</c:v>
                </c:pt>
                <c:pt idx="1347">
                  <c:v>2.0728852623440649E-3</c:v>
                </c:pt>
                <c:pt idx="1348">
                  <c:v>2.0612600762932496E-3</c:v>
                </c:pt>
                <c:pt idx="1349">
                  <c:v>2.0496672918452349E-3</c:v>
                </c:pt>
                <c:pt idx="1350">
                  <c:v>2.0381070966923121E-3</c:v>
                </c:pt>
                <c:pt idx="1351">
                  <c:v>2.0265796759098109E-3</c:v>
                </c:pt>
                <c:pt idx="1352">
                  <c:v>2.0150852119590582E-3</c:v>
                </c:pt>
                <c:pt idx="1353">
                  <c:v>2.0036238846905074E-3</c:v>
                </c:pt>
                <c:pt idx="1354">
                  <c:v>1.9921958713470839E-3</c:v>
                </c:pt>
                <c:pt idx="1355">
                  <c:v>1.9808013465676846E-3</c:v>
                </c:pt>
                <c:pt idx="1356">
                  <c:v>1.96944048239091E-3</c:v>
                </c:pt>
                <c:pt idx="1357">
                  <c:v>1.9581134482589331E-3</c:v>
                </c:pt>
                <c:pt idx="1358">
                  <c:v>1.9468204110216006E-3</c:v>
                </c:pt>
                <c:pt idx="1359">
                  <c:v>1.9355615349406733E-3</c:v>
                </c:pt>
                <c:pt idx="1360">
                  <c:v>1.9243369816942925E-3</c:v>
                </c:pt>
                <c:pt idx="1361">
                  <c:v>1.9131469103815812E-3</c:v>
                </c:pt>
                <c:pt idx="1362">
                  <c:v>1.901991477527469E-3</c:v>
                </c:pt>
                <c:pt idx="1363">
                  <c:v>1.8908708370876548E-3</c:v>
                </c:pt>
                <c:pt idx="1364">
                  <c:v>1.8797851404537731E-3</c:v>
                </c:pt>
                <c:pt idx="1365">
                  <c:v>1.8687345364587263E-3</c:v>
                </c:pt>
                <c:pt idx="1366">
                  <c:v>1.8577191713821809E-3</c:v>
                </c:pt>
                <c:pt idx="1367">
                  <c:v>1.8467391889562513E-3</c:v>
                </c:pt>
                <c:pt idx="1368">
                  <c:v>1.8357947303713359E-3</c:v>
                </c:pt>
                <c:pt idx="1369">
                  <c:v>1.8248859342821417E-3</c:v>
                </c:pt>
                <c:pt idx="1370">
                  <c:v>1.8140129368138492E-3</c:v>
                </c:pt>
                <c:pt idx="1371">
                  <c:v>1.8031758715684738E-3</c:v>
                </c:pt>
                <c:pt idx="1372">
                  <c:v>1.7923748696313606E-3</c:v>
                </c:pt>
                <c:pt idx="1373">
                  <c:v>1.7816100595778662E-3</c:v>
                </c:pt>
                <c:pt idx="1374">
                  <c:v>1.7708815674801761E-3</c:v>
                </c:pt>
                <c:pt idx="1375">
                  <c:v>1.7601895169143114E-3</c:v>
                </c:pt>
                <c:pt idx="1376">
                  <c:v>1.749534028967256E-3</c:v>
                </c:pt>
                <c:pt idx="1377">
                  <c:v>1.738915222244277E-3</c:v>
                </c:pt>
                <c:pt idx="1378">
                  <c:v>1.728333212876362E-3</c:v>
                </c:pt>
                <c:pt idx="1379">
                  <c:v>1.7177881145278471E-3</c:v>
                </c:pt>
                <c:pt idx="1380">
                  <c:v>1.7072800384041527E-3</c:v>
                </c:pt>
                <c:pt idx="1381">
                  <c:v>1.696809093259714E-3</c:v>
                </c:pt>
                <c:pt idx="1382">
                  <c:v>1.6863753854060133E-3</c:v>
                </c:pt>
                <c:pt idx="1383">
                  <c:v>1.6759790187197998E-3</c:v>
                </c:pt>
                <c:pt idx="1384">
                  <c:v>1.6656200946514133E-3</c:v>
                </c:pt>
                <c:pt idx="1385">
                  <c:v>1.6552987122332903E-3</c:v>
                </c:pt>
                <c:pt idx="1386">
                  <c:v>1.645014968088572E-3</c:v>
                </c:pt>
                <c:pt idx="1387">
                  <c:v>1.6347689564398841E-3</c:v>
                </c:pt>
                <c:pt idx="1388">
                  <c:v>1.6245607691182265E-3</c:v>
                </c:pt>
                <c:pt idx="1389">
                  <c:v>1.6143904955720208E-3</c:v>
                </c:pt>
                <c:pt idx="1390">
                  <c:v>1.6042582228762744E-3</c:v>
                </c:pt>
                <c:pt idx="1391">
                  <c:v>1.5941640357418835E-3</c:v>
                </c:pt>
                <c:pt idx="1392">
                  <c:v>1.5841080165250772E-3</c:v>
                </c:pt>
                <c:pt idx="1393">
                  <c:v>1.5740902452369601E-3</c:v>
                </c:pt>
                <c:pt idx="1394">
                  <c:v>1.5641107995532214E-3</c:v>
                </c:pt>
                <c:pt idx="1395">
                  <c:v>1.5541697548239288E-3</c:v>
                </c:pt>
                <c:pt idx="1396">
                  <c:v>1.5442671840834846E-3</c:v>
                </c:pt>
                <c:pt idx="1397">
                  <c:v>1.534403158060665E-3</c:v>
                </c:pt>
                <c:pt idx="1398">
                  <c:v>1.524577745188817E-3</c:v>
                </c:pt>
                <c:pt idx="1399">
                  <c:v>1.5147910116161368E-3</c:v>
                </c:pt>
                <c:pt idx="1400">
                  <c:v>1.5050430212160992E-3</c:v>
                </c:pt>
                <c:pt idx="1401">
                  <c:v>1.4953338355979714E-3</c:v>
                </c:pt>
                <c:pt idx="1402">
                  <c:v>1.4856635141174631E-3</c:v>
                </c:pt>
                <c:pt idx="1403">
                  <c:v>1.4760321138874708E-3</c:v>
                </c:pt>
                <c:pt idx="1404">
                  <c:v>1.4664396897889442E-3</c:v>
                </c:pt>
                <c:pt idx="1405">
                  <c:v>1.456886294481849E-3</c:v>
                </c:pt>
                <c:pt idx="1406">
                  <c:v>1.4473719784162495E-3</c:v>
                </c:pt>
                <c:pt idx="1407">
                  <c:v>1.4378967898434755E-3</c:v>
                </c:pt>
                <c:pt idx="1408">
                  <c:v>1.4284607748274174E-3</c:v>
                </c:pt>
                <c:pt idx="1409">
                  <c:v>1.4190639772558916E-3</c:v>
                </c:pt>
                <c:pt idx="1410">
                  <c:v>1.409706438852139E-3</c:v>
                </c:pt>
                <c:pt idx="1411">
                  <c:v>1.4003881991863846E-3</c:v>
                </c:pt>
                <c:pt idx="1412">
                  <c:v>1.3911092956875267E-3</c:v>
                </c:pt>
                <c:pt idx="1413">
                  <c:v>1.3818697636548895E-3</c:v>
                </c:pt>
                <c:pt idx="1414">
                  <c:v>1.372669636270096E-3</c:v>
                </c:pt>
                <c:pt idx="1415">
                  <c:v>1.3635089446090015E-3</c:v>
                </c:pt>
                <c:pt idx="1416">
                  <c:v>1.3543877176537464E-3</c:v>
                </c:pt>
                <c:pt idx="1417">
                  <c:v>1.3453059823048661E-3</c:v>
                </c:pt>
                <c:pt idx="1418">
                  <c:v>1.3362637633935134E-3</c:v>
                </c:pt>
                <c:pt idx="1419">
                  <c:v>1.3272610836937374E-3</c:v>
                </c:pt>
                <c:pt idx="1420">
                  <c:v>1.3182979639348666E-3</c:v>
                </c:pt>
                <c:pt idx="1421">
                  <c:v>1.3093744228139608E-3</c:v>
                </c:pt>
                <c:pt idx="1422">
                  <c:v>1.3004904770083378E-3</c:v>
                </c:pt>
                <c:pt idx="1423">
                  <c:v>1.2916461411881901E-3</c:v>
                </c:pt>
                <c:pt idx="1424">
                  <c:v>1.2828414280292545E-3</c:v>
                </c:pt>
                <c:pt idx="1425">
                  <c:v>1.2740763482255821E-3</c:v>
                </c:pt>
                <c:pt idx="1426">
                  <c:v>1.2653509105023499E-3</c:v>
                </c:pt>
                <c:pt idx="1427">
                  <c:v>1.2566651216287721E-3</c:v>
                </c:pt>
                <c:pt idx="1428">
                  <c:v>1.2480189864310463E-3</c:v>
                </c:pt>
                <c:pt idx="1429">
                  <c:v>1.2394125078054015E-3</c:v>
                </c:pt>
                <c:pt idx="1430">
                  <c:v>1.2308456867311745E-3</c:v>
                </c:pt>
                <c:pt idx="1431">
                  <c:v>1.2223185222839819E-3</c:v>
                </c:pt>
                <c:pt idx="1432">
                  <c:v>1.2138310116489232E-3</c:v>
                </c:pt>
                <c:pt idx="1433">
                  <c:v>1.2053831501338721E-3</c:v>
                </c:pt>
                <c:pt idx="1434">
                  <c:v>1.1969749311827953E-3</c:v>
                </c:pt>
                <c:pt idx="1435">
                  <c:v>1.1886063463891589E-3</c:v>
                </c:pt>
                <c:pt idx="1436">
                  <c:v>1.1802773855093568E-3</c:v>
                </c:pt>
                <c:pt idx="1437">
                  <c:v>1.1719880364762223E-3</c:v>
                </c:pt>
                <c:pt idx="1438">
                  <c:v>1.1637382854125628E-3</c:v>
                </c:pt>
                <c:pt idx="1439">
                  <c:v>1.1555281166447688E-3</c:v>
                </c:pt>
                <c:pt idx="1440">
                  <c:v>1.147357512716448E-3</c:v>
                </c:pt>
                <c:pt idx="1441">
                  <c:v>1.139226454402125E-3</c:v>
                </c:pt>
                <c:pt idx="1442">
                  <c:v>1.1311349207209689E-3</c:v>
                </c:pt>
                <c:pt idx="1443">
                  <c:v>1.123082888950579E-3</c:v>
                </c:pt>
                <c:pt idx="1444">
                  <c:v>1.1150703346407922E-3</c:v>
                </c:pt>
                <c:pt idx="1445">
                  <c:v>1.1070972316275551E-3</c:v>
                </c:pt>
                <c:pt idx="1446">
                  <c:v>1.0991635520468065E-3</c:v>
                </c:pt>
                <c:pt idx="1447">
                  <c:v>1.0912692663484229E-3</c:v>
                </c:pt>
                <c:pt idx="1448">
                  <c:v>1.0834143433101735E-3</c:v>
                </c:pt>
                <c:pt idx="1449">
                  <c:v>1.0755987500517261E-3</c:v>
                </c:pt>
                <c:pt idx="1450">
                  <c:v>1.0678224520486834E-3</c:v>
                </c:pt>
                <c:pt idx="1451">
                  <c:v>1.0600854131466331E-3</c:v>
                </c:pt>
                <c:pt idx="1452">
                  <c:v>1.0523875955752503E-3</c:v>
                </c:pt>
                <c:pt idx="1453">
                  <c:v>1.0447289599624023E-3</c:v>
                </c:pt>
                <c:pt idx="1454">
                  <c:v>1.0371094653483027E-3</c:v>
                </c:pt>
                <c:pt idx="1455">
                  <c:v>1.0295290691996655E-3</c:v>
                </c:pt>
                <c:pt idx="1456">
                  <c:v>1.0219877274239039E-3</c:v>
                </c:pt>
                <c:pt idx="1457">
                  <c:v>1.0144853943833295E-3</c:v>
                </c:pt>
                <c:pt idx="1458">
                  <c:v>1.0070220229093881E-3</c:v>
                </c:pt>
                <c:pt idx="1459">
                  <c:v>9.9959756431689862E-4</c:v>
                </c:pt>
                <c:pt idx="1460">
                  <c:v>9.922119684183221E-4</c:v>
                </c:pt>
                <c:pt idx="1461">
                  <c:v>9.8486518353802866E-4</c:v>
                </c:pt>
                <c:pt idx="1462">
                  <c:v>9.775571565265994E-4</c:v>
                </c:pt>
                <c:pt idx="1463">
                  <c:v>9.7028783277511375E-4</c:v>
                </c:pt>
                <c:pt idx="1464">
                  <c:v>9.6305715622947621E-4</c:v>
                </c:pt>
                <c:pt idx="1465">
                  <c:v>9.5586506940472315E-4</c:v>
                </c:pt>
                <c:pt idx="1466">
                  <c:v>9.4871151339936326E-4</c:v>
                </c:pt>
                <c:pt idx="1467">
                  <c:v>9.4159642790969938E-4</c:v>
                </c:pt>
                <c:pt idx="1468">
                  <c:v>9.3451975124418066E-4</c:v>
                </c:pt>
                <c:pt idx="1469">
                  <c:v>9.2748142033773073E-4</c:v>
                </c:pt>
                <c:pt idx="1470">
                  <c:v>9.2048137076610479E-4</c:v>
                </c:pt>
                <c:pt idx="1471">
                  <c:v>9.1351953676021994E-4</c:v>
                </c:pt>
                <c:pt idx="1472">
                  <c:v>9.0659585122051308E-4</c:v>
                </c:pt>
                <c:pt idx="1473">
                  <c:v>8.99710245731267E-4</c:v>
                </c:pt>
                <c:pt idx="1474">
                  <c:v>8.9286265057496132E-4</c:v>
                </c:pt>
                <c:pt idx="1475">
                  <c:v>8.8605299474659187E-4</c:v>
                </c:pt>
                <c:pt idx="1476">
                  <c:v>8.7928120596800793E-4</c:v>
                </c:pt>
                <c:pt idx="1477">
                  <c:v>8.7254721070222096E-4</c:v>
                </c:pt>
                <c:pt idx="1478">
                  <c:v>8.6585093416771794E-4</c:v>
                </c:pt>
                <c:pt idx="1479">
                  <c:v>8.5919230035276344E-4</c:v>
                </c:pt>
                <c:pt idx="1480">
                  <c:v>8.5257123202967812E-4</c:v>
                </c:pt>
                <c:pt idx="1481">
                  <c:v>8.4598765076912314E-4</c:v>
                </c:pt>
                <c:pt idx="1482">
                  <c:v>8.3944147695435038E-4</c:v>
                </c:pt>
                <c:pt idx="1483">
                  <c:v>8.3293262979545774E-4</c:v>
                </c:pt>
                <c:pt idx="1484">
                  <c:v>8.2646102734360569E-4</c:v>
                </c:pt>
                <c:pt idx="1485">
                  <c:v>8.2002658650524049E-4</c:v>
                </c:pt>
                <c:pt idx="1486">
                  <c:v>8.1362922305627241E-4</c:v>
                </c:pt>
                <c:pt idx="1487">
                  <c:v>8.0726885165625906E-4</c:v>
                </c:pt>
                <c:pt idx="1488">
                  <c:v>8.0094538586254294E-4</c:v>
                </c:pt>
                <c:pt idx="1489">
                  <c:v>7.9465873814439094E-4</c:v>
                </c:pt>
                <c:pt idx="1490">
                  <c:v>7.8840881989708392E-4</c:v>
                </c:pt>
                <c:pt idx="1491">
                  <c:v>7.821955414560077E-4</c:v>
                </c:pt>
                <c:pt idx="1492">
                  <c:v>7.7601881211069408E-4</c:v>
                </c:pt>
                <c:pt idx="1493">
                  <c:v>7.6987854011885274E-4</c:v>
                </c:pt>
                <c:pt idx="1494">
                  <c:v>7.6377463272036313E-4</c:v>
                </c:pt>
                <c:pt idx="1495">
                  <c:v>7.5770699615124474E-4</c:v>
                </c:pt>
                <c:pt idx="1496">
                  <c:v>7.5167553565758766E-4</c:v>
                </c:pt>
                <c:pt idx="1497">
                  <c:v>7.4568015550946487E-4</c:v>
                </c:pt>
                <c:pt idx="1498">
                  <c:v>7.397207590147931E-4</c:v>
                </c:pt>
                <c:pt idx="1499">
                  <c:v>7.3379724853318287E-4</c:v>
                </c:pt>
                <c:pt idx="1500">
                  <c:v>7.2790952548972823E-4</c:v>
                </c:pt>
                <c:pt idx="1501">
                  <c:v>7.2205749038878602E-4</c:v>
                </c:pt>
                <c:pt idx="1502">
                  <c:v>7.1624104282769403E-4</c:v>
                </c:pt>
                <c:pt idx="1503">
                  <c:v>7.1046008151047231E-4</c:v>
                </c:pt>
                <c:pt idx="1504">
                  <c:v>7.0471450426146998E-4</c:v>
                </c:pt>
                <c:pt idx="1505">
                  <c:v>6.9900420803897811E-4</c:v>
                </c:pt>
                <c:pt idx="1506">
                  <c:v>6.9332908894880754E-4</c:v>
                </c:pt>
                <c:pt idx="1507">
                  <c:v>6.8768904225780913E-4</c:v>
                </c:pt>
                <c:pt idx="1508">
                  <c:v>6.8208396240737091E-4</c:v>
                </c:pt>
                <c:pt idx="1509">
                  <c:v>6.7651374302685056E-4</c:v>
                </c:pt>
                <c:pt idx="1510">
                  <c:v>6.7097827694698577E-4</c:v>
                </c:pt>
                <c:pt idx="1511">
                  <c:v>6.6547745621323314E-4</c:v>
                </c:pt>
                <c:pt idx="1512">
                  <c:v>6.6001117209908862E-4</c:v>
                </c:pt>
                <c:pt idx="1513">
                  <c:v>6.5457931511933207E-4</c:v>
                </c:pt>
                <c:pt idx="1514">
                  <c:v>6.4918177504325026E-4</c:v>
                </c:pt>
                <c:pt idx="1515">
                  <c:v>6.4381844090778695E-4</c:v>
                </c:pt>
                <c:pt idx="1516">
                  <c:v>6.3848920103066315E-4</c:v>
                </c:pt>
                <c:pt idx="1517">
                  <c:v>6.3319394302342855E-4</c:v>
                </c:pt>
                <c:pt idx="1518">
                  <c:v>6.2793255380447796E-4</c:v>
                </c:pt>
                <c:pt idx="1519">
                  <c:v>6.2270491961200001E-4</c:v>
                </c:pt>
                <c:pt idx="1520">
                  <c:v>6.175109260168842E-4</c:v>
                </c:pt>
                <c:pt idx="1521">
                  <c:v>6.1235045793556686E-4</c:v>
                </c:pt>
                <c:pt idx="1522">
                  <c:v>6.0722339964282474E-4</c:v>
                </c:pt>
                <c:pt idx="1523">
                  <c:v>6.021296347845129E-4</c:v>
                </c:pt>
                <c:pt idx="1524">
                  <c:v>5.9706904639024786E-4</c:v>
                </c:pt>
                <c:pt idx="1525">
                  <c:v>5.9204151688602505E-4</c:v>
                </c:pt>
                <c:pt idx="1526">
                  <c:v>5.8704692810679457E-4</c:v>
                </c:pt>
                <c:pt idx="1527">
                  <c:v>5.8208516130895836E-4</c:v>
                </c:pt>
                <c:pt idx="1528">
                  <c:v>5.7715609718282733E-4</c:v>
                </c:pt>
                <c:pt idx="1529">
                  <c:v>5.722596158650021E-4</c:v>
                </c:pt>
                <c:pt idx="1530">
                  <c:v>5.6739559695070691E-4</c:v>
                </c:pt>
                <c:pt idx="1531">
                  <c:v>5.6256391950604821E-4</c:v>
                </c:pt>
                <c:pt idx="1532">
                  <c:v>5.5776446208022758E-4</c:v>
                </c:pt>
                <c:pt idx="1533">
                  <c:v>5.529971027176747E-4</c:v>
                </c:pt>
                <c:pt idx="1534">
                  <c:v>5.4826171897012917E-4</c:v>
                </c:pt>
                <c:pt idx="1535">
                  <c:v>5.4355818790865768E-4</c:v>
                </c:pt>
                <c:pt idx="1536">
                  <c:v>5.388863861355964E-4</c:v>
                </c:pt>
                <c:pt idx="1537">
                  <c:v>5.3424618979644391E-4</c:v>
                </c:pt>
                <c:pt idx="1538">
                  <c:v>5.2963747459167196E-4</c:v>
                </c:pt>
                <c:pt idx="1539">
                  <c:v>5.2506011578848627E-4</c:v>
                </c:pt>
                <c:pt idx="1540">
                  <c:v>5.2051398823250452E-4</c:v>
                </c:pt>
                <c:pt idx="1541">
                  <c:v>5.1599896635938253E-4</c:v>
                </c:pt>
                <c:pt idx="1542">
                  <c:v>5.1151492420635795E-4</c:v>
                </c:pt>
                <c:pt idx="1543">
                  <c:v>5.0706173542373965E-4</c:v>
                </c:pt>
                <c:pt idx="1544">
                  <c:v>5.0263927328631375E-4</c:v>
                </c:pt>
                <c:pt idx="1545">
                  <c:v>4.9824741070469611E-4</c:v>
                </c:pt>
                <c:pt idx="1546">
                  <c:v>4.9388602023659758E-4</c:v>
                </c:pt>
                <c:pt idx="1547">
                  <c:v>4.8955497409803716E-4</c:v>
                </c:pt>
                <c:pt idx="1548">
                  <c:v>4.8525414417446692E-4</c:v>
                </c:pt>
                <c:pt idx="1549">
                  <c:v>4.8098340203184167E-4</c:v>
                </c:pt>
                <c:pt idx="1550">
                  <c:v>4.7674261892760128E-4</c:v>
                </c:pt>
                <c:pt idx="1551">
                  <c:v>4.7253166582159799E-4</c:v>
                </c:pt>
                <c:pt idx="1552">
                  <c:v>4.6835041338693278E-4</c:v>
                </c:pt>
                <c:pt idx="1553">
                  <c:v>4.6419873202073773E-4</c:v>
                </c:pt>
                <c:pt idx="1554">
                  <c:v>4.6007649185486653E-4</c:v>
                </c:pt>
                <c:pt idx="1555">
                  <c:v>4.5598356276652915E-4</c:v>
                </c:pt>
                <c:pt idx="1556">
                  <c:v>4.5191981438883752E-4</c:v>
                </c:pt>
                <c:pt idx="1557">
                  <c:v>4.4788511612128584E-4</c:v>
                </c:pt>
                <c:pt idx="1558">
                  <c:v>4.4387933714015417E-4</c:v>
                </c:pt>
                <c:pt idx="1559">
                  <c:v>4.3990234640883488E-4</c:v>
                </c:pt>
                <c:pt idx="1560">
                  <c:v>4.359540126880861E-4</c:v>
                </c:pt>
                <c:pt idx="1561">
                  <c:v>4.3203420454621046E-4</c:v>
                </c:pt>
                <c:pt idx="1562">
                  <c:v>4.2814279036915224E-4</c:v>
                </c:pt>
                <c:pt idx="1563">
                  <c:v>4.2427963837052458E-4</c:v>
                </c:pt>
                <c:pt idx="1564">
                  <c:v>4.2044461660156041E-4</c:v>
                </c:pt>
                <c:pt idx="1565">
                  <c:v>4.1663759296097825E-4</c:v>
                </c:pt>
                <c:pt idx="1566">
                  <c:v>4.1285843520478302E-4</c:v>
                </c:pt>
                <c:pt idx="1567">
                  <c:v>4.091070109559778E-4</c:v>
                </c:pt>
                <c:pt idx="1568">
                  <c:v>4.053831877142094E-4</c:v>
                </c:pt>
                <c:pt idx="1569">
                  <c:v>4.0168683286532456E-4</c:v>
                </c:pt>
                <c:pt idx="1570">
                  <c:v>3.9801781369086048E-4</c:v>
                </c:pt>
                <c:pt idx="1571">
                  <c:v>3.9437599737744477E-4</c:v>
                </c:pt>
                <c:pt idx="1572">
                  <c:v>3.9076125102613032E-4</c:v>
                </c:pt>
                <c:pt idx="1573">
                  <c:v>3.8717344166163683E-4</c:v>
                </c:pt>
                <c:pt idx="1574">
                  <c:v>3.836124362415298E-4</c:v>
                </c:pt>
                <c:pt idx="1575">
                  <c:v>3.8007810166530557E-4</c:v>
                </c:pt>
                <c:pt idx="1576">
                  <c:v>3.7657030478341054E-4</c:v>
                </c:pt>
                <c:pt idx="1577">
                  <c:v>3.7308891240616922E-4</c:v>
                </c:pt>
                <c:pt idx="1578">
                  <c:v>3.6963379131264542E-4</c:v>
                </c:pt>
                <c:pt idx="1579">
                  <c:v>3.6620480825941141E-4</c:v>
                </c:pt>
                <c:pt idx="1580">
                  <c:v>3.6280182998925077E-4</c:v>
                </c:pt>
                <c:pt idx="1581">
                  <c:v>3.5942472323976821E-4</c:v>
                </c:pt>
                <c:pt idx="1582">
                  <c:v>3.560733547519336E-4</c:v>
                </c:pt>
                <c:pt idx="1583">
                  <c:v>3.5274759127853263E-4</c:v>
                </c:pt>
                <c:pt idx="1584">
                  <c:v>3.4944729959255087E-4</c:v>
                </c:pt>
                <c:pt idx="1585">
                  <c:v>3.4617234649546584E-4</c:v>
                </c:pt>
                <c:pt idx="1586">
                  <c:v>3.4292259882547023E-4</c:v>
                </c:pt>
                <c:pt idx="1587">
                  <c:v>3.3969792346560539E-4</c:v>
                </c:pt>
                <c:pt idx="1588">
                  <c:v>3.3649818735182466E-4</c:v>
                </c:pt>
                <c:pt idx="1589">
                  <c:v>3.3332325748096641E-4</c:v>
                </c:pt>
                <c:pt idx="1590">
                  <c:v>3.3017300091865655E-4</c:v>
                </c:pt>
                <c:pt idx="1591">
                  <c:v>3.2704728480712527E-4</c:v>
                </c:pt>
                <c:pt idx="1592">
                  <c:v>3.2394597637294529E-4</c:v>
                </c:pt>
                <c:pt idx="1593">
                  <c:v>3.2086894293469292E-4</c:v>
                </c:pt>
                <c:pt idx="1594">
                  <c:v>3.1781605191052206E-4</c:v>
                </c:pt>
                <c:pt idx="1595">
                  <c:v>3.1478717082566933E-4</c:v>
                </c:pt>
                <c:pt idx="1596">
                  <c:v>3.1178216731986644E-4</c:v>
                </c:pt>
                <c:pt idx="1597">
                  <c:v>3.0880090915468651E-4</c:v>
                </c:pt>
                <c:pt idx="1598">
                  <c:v>3.058432642207968E-4</c:v>
                </c:pt>
                <c:pt idx="1599">
                  <c:v>3.0290910054514477E-4</c:v>
                </c:pt>
                <c:pt idx="1600">
                  <c:v>2.999982862980534E-4</c:v>
                </c:pt>
                <c:pt idx="1601">
                  <c:v>2.9711068980024688E-4</c:v>
                </c:pt>
                <c:pt idx="1602">
                  <c:v>2.9424617952978737E-4</c:v>
                </c:pt>
                <c:pt idx="1603">
                  <c:v>2.9140462412894193E-4</c:v>
                </c:pt>
                <c:pt idx="1604">
                  <c:v>2.8858589241096132E-4</c:v>
                </c:pt>
                <c:pt idx="1605">
                  <c:v>2.857898533667882E-4</c:v>
                </c:pt>
                <c:pt idx="1606">
                  <c:v>2.8301637617167793E-4</c:v>
                </c:pt>
                <c:pt idx="1607">
                  <c:v>2.8026533019174919E-4</c:v>
                </c:pt>
                <c:pt idx="1608">
                  <c:v>2.7753658499044735E-4</c:v>
                </c:pt>
                <c:pt idx="1609">
                  <c:v>2.7483001033493765E-4</c:v>
                </c:pt>
                <c:pt idx="1610">
                  <c:v>2.7214547620241209E-4</c:v>
                </c:pt>
                <c:pt idx="1611">
                  <c:v>2.6948285278632558E-4</c:v>
                </c:pt>
                <c:pt idx="1612">
                  <c:v>2.6684201050254658E-4</c:v>
                </c:pt>
                <c:pt idx="1613">
                  <c:v>2.6422281999543781E-4</c:v>
                </c:pt>
                <c:pt idx="1614">
                  <c:v>2.6162515214385072E-4</c:v>
                </c:pt>
                <c:pt idx="1615">
                  <c:v>2.5904887806705169E-4</c:v>
                </c:pt>
                <c:pt idx="1616">
                  <c:v>2.5649386913056109E-4</c:v>
                </c:pt>
                <c:pt idx="1617">
                  <c:v>2.5395999695192526E-4</c:v>
                </c:pt>
                <c:pt idx="1618">
                  <c:v>2.5144713340640205E-4</c:v>
                </c:pt>
                <c:pt idx="1619">
                  <c:v>2.4895515063257681E-4</c:v>
                </c:pt>
                <c:pt idx="1620">
                  <c:v>2.4648392103790011E-4</c:v>
                </c:pt>
                <c:pt idx="1621">
                  <c:v>2.4403331730414528E-4</c:v>
                </c:pt>
                <c:pt idx="1622">
                  <c:v>2.4160321239279672E-4</c:v>
                </c:pt>
                <c:pt idx="1623">
                  <c:v>2.3919347955035563E-4</c:v>
                </c:pt>
                <c:pt idx="1624">
                  <c:v>2.3680399231357636E-4</c:v>
                </c:pt>
                <c:pt idx="1625">
                  <c:v>2.3443462451462233E-4</c:v>
                </c:pt>
                <c:pt idx="1626">
                  <c:v>2.3208525028615049E-4</c:v>
                </c:pt>
                <c:pt idx="1627">
                  <c:v>2.2975574406631911E-4</c:v>
                </c:pt>
                <c:pt idx="1628">
                  <c:v>2.2744598060372236E-4</c:v>
                </c:pt>
                <c:pt idx="1629">
                  <c:v>2.2515583496224924E-4</c:v>
                </c:pt>
                <c:pt idx="1630">
                  <c:v>2.2288518252587113E-4</c:v>
                </c:pt>
                <c:pt idx="1631">
                  <c:v>2.2063389900335101E-4</c:v>
                </c:pt>
                <c:pt idx="1632">
                  <c:v>2.1840186043288627E-4</c:v>
                </c:pt>
                <c:pt idx="1633">
                  <c:v>2.1618894318667045E-4</c:v>
                </c:pt>
                <c:pt idx="1634">
                  <c:v>2.1399502397539076E-4</c:v>
                </c:pt>
                <c:pt idx="1635">
                  <c:v>2.118199798526442E-4</c:v>
                </c:pt>
                <c:pt idx="1636">
                  <c:v>2.0966368821929027E-4</c:v>
                </c:pt>
                <c:pt idx="1637">
                  <c:v>2.0752602682772426E-4</c:v>
                </c:pt>
                <c:pt idx="1638">
                  <c:v>2.0540687378608593E-4</c:v>
                </c:pt>
                <c:pt idx="1639">
                  <c:v>2.0330610756238965E-4</c:v>
                </c:pt>
                <c:pt idx="1640">
                  <c:v>2.0122360698859239E-4</c:v>
                </c:pt>
                <c:pt idx="1641">
                  <c:v>1.9915925126458173E-4</c:v>
                </c:pt>
                <c:pt idx="1642">
                  <c:v>1.9711291996210302E-4</c:v>
                </c:pt>
                <c:pt idx="1643">
                  <c:v>1.9508449302860819E-4</c:v>
                </c:pt>
                <c:pt idx="1644">
                  <c:v>1.9307385079104266E-4</c:v>
                </c:pt>
                <c:pt idx="1645">
                  <c:v>1.9108087395955657E-4</c:v>
                </c:pt>
                <c:pt idx="1646">
                  <c:v>1.8910544363115345E-4</c:v>
                </c:pt>
                <c:pt idx="1647">
                  <c:v>1.8714744129326417E-4</c:v>
                </c:pt>
                <c:pt idx="1648">
                  <c:v>1.8520674882725806E-4</c:v>
                </c:pt>
                <c:pt idx="1649">
                  <c:v>1.8328324851188483E-4</c:v>
                </c:pt>
                <c:pt idx="1650">
                  <c:v>1.8137682302664653E-4</c:v>
                </c:pt>
                <c:pt idx="1651">
                  <c:v>1.794873554551075E-4</c:v>
                </c:pt>
                <c:pt idx="1652">
                  <c:v>1.7761472928813255E-4</c:v>
                </c:pt>
                <c:pt idx="1653">
                  <c:v>1.7575882842706404E-4</c:v>
                </c:pt>
                <c:pt idx="1654">
                  <c:v>1.739195371868283E-4</c:v>
                </c:pt>
                <c:pt idx="1655">
                  <c:v>1.7209674029898154E-4</c:v>
                </c:pt>
                <c:pt idx="1656">
                  <c:v>1.702903229146856E-4</c:v>
                </c:pt>
                <c:pt idx="1657">
                  <c:v>1.6850017060762517E-4</c:v>
                </c:pt>
                <c:pt idx="1658">
                  <c:v>1.6672616937685381E-4</c:v>
                </c:pt>
                <c:pt idx="1659">
                  <c:v>1.6496820564958345E-4</c:v>
                </c:pt>
                <c:pt idx="1660">
                  <c:v>1.6322616628390365E-4</c:v>
                </c:pt>
                <c:pt idx="1661">
                  <c:v>1.6149993857144412E-4</c:v>
                </c:pt>
                <c:pt idx="1662">
                  <c:v>1.5978941023996984E-4</c:v>
                </c:pt>
                <c:pt idx="1663">
                  <c:v>1.5809446945591629E-4</c:v>
                </c:pt>
                <c:pt idx="1664">
                  <c:v>1.5641500482686311E-4</c:v>
                </c:pt>
                <c:pt idx="1665">
                  <c:v>1.5475090540394536E-4</c:v>
                </c:pt>
                <c:pt idx="1666">
                  <c:v>1.5310206068420461E-4</c:v>
                </c:pt>
                <c:pt idx="1667">
                  <c:v>1.5146836061288006E-4</c:v>
                </c:pt>
                <c:pt idx="1668">
                  <c:v>1.4984969558563715E-4</c:v>
                </c:pt>
                <c:pt idx="1669">
                  <c:v>1.4824595645074082E-4</c:v>
                </c:pt>
                <c:pt idx="1670">
                  <c:v>1.4665703451116423E-4</c:v>
                </c:pt>
                <c:pt idx="1671">
                  <c:v>1.4508282152664461E-4</c:v>
                </c:pt>
                <c:pt idx="1672">
                  <c:v>1.4352320971567492E-4</c:v>
                </c:pt>
                <c:pt idx="1673">
                  <c:v>1.4197809175744294E-4</c:v>
                </c:pt>
                <c:pt idx="1674">
                  <c:v>1.4044736079370788E-4</c:v>
                </c:pt>
                <c:pt idx="1675">
                  <c:v>1.3893091043062515E-4</c:v>
                </c:pt>
                <c:pt idx="1676">
                  <c:v>1.3742863474050946E-4</c:v>
                </c:pt>
                <c:pt idx="1677">
                  <c:v>1.3594042826354548E-4</c:v>
                </c:pt>
                <c:pt idx="1678">
                  <c:v>1.3446618600944195E-4</c:v>
                </c:pt>
                <c:pt idx="1679">
                  <c:v>1.3300580345902862E-4</c:v>
                </c:pt>
                <c:pt idx="1680">
                  <c:v>1.3155917656580167E-4</c:v>
                </c:pt>
                <c:pt idx="1681">
                  <c:v>1.3012620175741096E-4</c:v>
                </c:pt>
                <c:pt idx="1682">
                  <c:v>1.2870677593709772E-4</c:v>
                </c:pt>
                <c:pt idx="1683">
                  <c:v>1.2730079648507394E-4</c:v>
                </c:pt>
                <c:pt idx="1684">
                  <c:v>1.2590816125985387E-4</c:v>
                </c:pt>
                <c:pt idx="1685">
                  <c:v>1.2452876859952766E-4</c:v>
                </c:pt>
                <c:pt idx="1686">
                  <c:v>1.2316251732298814E-4</c:v>
                </c:pt>
                <c:pt idx="1687">
                  <c:v>1.2180930673110102E-4</c:v>
                </c:pt>
                <c:pt idx="1688">
                  <c:v>1.2046903660782856E-4</c:v>
                </c:pt>
                <c:pt idx="1689">
                  <c:v>1.1914160722129782E-4</c:v>
                </c:pt>
                <c:pt idx="1690">
                  <c:v>1.1782691932482348E-4</c:v>
                </c:pt>
                <c:pt idx="1691">
                  <c:v>1.1652487415787564E-4</c:v>
                </c:pt>
                <c:pt idx="1692">
                  <c:v>1.1523537344700374E-4</c:v>
                </c:pt>
                <c:pt idx="1693">
                  <c:v>1.139583194067059E-4</c:v>
                </c:pt>
                <c:pt idx="1694">
                  <c:v>1.1269361474025558E-4</c:v>
                </c:pt>
                <c:pt idx="1695">
                  <c:v>1.1144116264047435E-4</c:v>
                </c:pt>
                <c:pt idx="1696">
                  <c:v>1.1020086679046271E-4</c:v>
                </c:pt>
                <c:pt idx="1697">
                  <c:v>1.0897263136427901E-4</c:v>
                </c:pt>
                <c:pt idx="1698">
                  <c:v>1.0775636102757569E-4</c:v>
                </c:pt>
                <c:pt idx="1699">
                  <c:v>1.0655196093818611E-4</c:v>
                </c:pt>
                <c:pt idx="1700">
                  <c:v>1.0535933674666802E-4</c:v>
                </c:pt>
                <c:pt idx="1701">
                  <c:v>1.0417839459680047E-4</c:v>
                </c:pt>
                <c:pt idx="1702">
                  <c:v>1.0300904112603647E-4</c:v>
                </c:pt>
                <c:pt idx="1703">
                  <c:v>1.0185118346591109E-4</c:v>
                </c:pt>
                <c:pt idx="1704">
                  <c:v>1.007047292424054E-4</c:v>
                </c:pt>
                <c:pt idx="1705">
                  <c:v>9.9569586576268401E-5</c:v>
                </c:pt>
                <c:pt idx="1706">
                  <c:v>9.8445664083293412E-5</c:v>
                </c:pt>
                <c:pt idx="1707">
                  <c:v>9.7332870874554853E-5</c:v>
                </c:pt>
                <c:pt idx="1708">
                  <c:v>9.6231116556600316E-5</c:v>
                </c:pt>
                <c:pt idx="1709">
                  <c:v>9.5140311231603803E-5</c:v>
                </c:pt>
                <c:pt idx="1710">
                  <c:v>9.4060365497474304E-5</c:v>
                </c:pt>
                <c:pt idx="1711">
                  <c:v>9.2991190447927968E-5</c:v>
                </c:pt>
                <c:pt idx="1712">
                  <c:v>9.1932697672515774E-5</c:v>
                </c:pt>
                <c:pt idx="1713">
                  <c:v>9.0884799256614891E-5</c:v>
                </c:pt>
                <c:pt idx="1714">
                  <c:v>8.9847407781378104E-5</c:v>
                </c:pt>
                <c:pt idx="1715">
                  <c:v>8.882043632364687E-5</c:v>
                </c:pt>
                <c:pt idx="1716">
                  <c:v>8.7803798455822658E-5</c:v>
                </c:pt>
                <c:pt idx="1717">
                  <c:v>8.6797408245704633E-5</c:v>
                </c:pt>
                <c:pt idx="1718">
                  <c:v>8.5801180256285051E-5</c:v>
                </c:pt>
                <c:pt idx="1719">
                  <c:v>8.4815029545512135E-5</c:v>
                </c:pt>
                <c:pt idx="1720">
                  <c:v>8.3838871666012162E-5</c:v>
                </c:pt>
                <c:pt idx="1721">
                  <c:v>8.2872622664779426E-5</c:v>
                </c:pt>
                <c:pt idx="1722">
                  <c:v>8.1916199082826294E-5</c:v>
                </c:pt>
                <c:pt idx="1723">
                  <c:v>8.0969517954802207E-5</c:v>
                </c:pt>
                <c:pt idx="1724">
                  <c:v>8.00324968085737E-5</c:v>
                </c:pt>
                <c:pt idx="1725">
                  <c:v>7.9105053664774036E-5</c:v>
                </c:pt>
                <c:pt idx="1726">
                  <c:v>7.8187107036314994E-5</c:v>
                </c:pt>
                <c:pt idx="1727">
                  <c:v>7.7278575927868765E-5</c:v>
                </c:pt>
                <c:pt idx="1728">
                  <c:v>7.6379379835313398E-5</c:v>
                </c:pt>
                <c:pt idx="1729">
                  <c:v>7.5489438745149039E-5</c:v>
                </c:pt>
                <c:pt idx="1730">
                  <c:v>7.4608673133878147E-5</c:v>
                </c:pt>
                <c:pt idx="1731">
                  <c:v>7.3737003967357966E-5</c:v>
                </c:pt>
                <c:pt idx="1732">
                  <c:v>7.2874352700117871E-5</c:v>
                </c:pt>
                <c:pt idx="1733">
                  <c:v>7.2020641274648717E-5</c:v>
                </c:pt>
                <c:pt idx="1734">
                  <c:v>7.1175792120659981E-5</c:v>
                </c:pt>
                <c:pt idx="1735">
                  <c:v>7.0339728154307607E-5</c:v>
                </c:pt>
                <c:pt idx="1736">
                  <c:v>6.9512372777392282E-5</c:v>
                </c:pt>
                <c:pt idx="1737">
                  <c:v>6.8693649876527376E-5</c:v>
                </c:pt>
                <c:pt idx="1738">
                  <c:v>6.7883483822280024E-5</c:v>
                </c:pt>
                <c:pt idx="1739">
                  <c:v>6.7081799468281849E-5</c:v>
                </c:pt>
                <c:pt idx="1740">
                  <c:v>6.6288522150313614E-5</c:v>
                </c:pt>
                <c:pt idx="1741">
                  <c:v>6.55035776853602E-5</c:v>
                </c:pt>
                <c:pt idx="1742">
                  <c:v>6.4726892370641103E-5</c:v>
                </c:pt>
                <c:pt idx="1743">
                  <c:v>6.3958392982611215E-5</c:v>
                </c:pt>
                <c:pt idx="1744">
                  <c:v>6.3198006775938548E-5</c:v>
                </c:pt>
                <c:pt idx="1745">
                  <c:v>6.2445661482452773E-5</c:v>
                </c:pt>
                <c:pt idx="1746">
                  <c:v>6.1701285310071478E-5</c:v>
                </c:pt>
                <c:pt idx="1747">
                  <c:v>6.0964806941698541E-5</c:v>
                </c:pt>
                <c:pt idx="1748">
                  <c:v>6.0236155534100116E-5</c:v>
                </c:pt>
                <c:pt idx="1749">
                  <c:v>5.9515260716754347E-5</c:v>
                </c:pt>
                <c:pt idx="1750">
                  <c:v>5.8802052590679509E-5</c:v>
                </c:pt>
                <c:pt idx="1751">
                  <c:v>5.8096461727235921E-5</c:v>
                </c:pt>
                <c:pt idx="1752">
                  <c:v>5.7398419166907789E-5</c:v>
                </c:pt>
                <c:pt idx="1753">
                  <c:v>5.6707856418059345E-5</c:v>
                </c:pt>
                <c:pt idx="1754">
                  <c:v>5.6024705455671714E-5</c:v>
                </c:pt>
                <c:pt idx="1755">
                  <c:v>5.534889872005485E-5</c:v>
                </c:pt>
                <c:pt idx="1756">
                  <c:v>5.4680369115540987E-5</c:v>
                </c:pt>
                <c:pt idx="1757">
                  <c:v>5.4019050009154077E-5</c:v>
                </c:pt>
                <c:pt idx="1758">
                  <c:v>5.3364875229261027E-5</c:v>
                </c:pt>
                <c:pt idx="1759">
                  <c:v>5.2717779064200348E-5</c:v>
                </c:pt>
                <c:pt idx="1760">
                  <c:v>5.2077696260892992E-5</c:v>
                </c:pt>
                <c:pt idx="1761">
                  <c:v>5.144456202343142E-5</c:v>
                </c:pt>
                <c:pt idx="1762">
                  <c:v>5.0818312011650823E-5</c:v>
                </c:pt>
                <c:pt idx="1763">
                  <c:v>5.019888233968162E-5</c:v>
                </c:pt>
                <c:pt idx="1764">
                  <c:v>4.9586209574481964E-5</c:v>
                </c:pt>
                <c:pt idx="1765">
                  <c:v>4.8980230734354083E-5</c:v>
                </c:pt>
                <c:pt idx="1766">
                  <c:v>4.838088328744079E-5</c:v>
                </c:pt>
                <c:pt idx="1767">
                  <c:v>4.7788105150206668E-5</c:v>
                </c:pt>
                <c:pt idx="1768">
                  <c:v>4.7201834685900391E-5</c:v>
                </c:pt>
                <c:pt idx="1769">
                  <c:v>4.662201070300134E-5</c:v>
                </c:pt>
                <c:pt idx="1770">
                  <c:v>4.6048572453649733E-5</c:v>
                </c:pt>
                <c:pt idx="1771">
                  <c:v>4.5481459632060467E-5</c:v>
                </c:pt>
                <c:pt idx="1772">
                  <c:v>4.4920612372921581E-5</c:v>
                </c:pt>
                <c:pt idx="1773">
                  <c:v>4.4365971249777503E-5</c:v>
                </c:pt>
                <c:pt idx="1774">
                  <c:v>4.3817477273396495E-5</c:v>
                </c:pt>
                <c:pt idx="1775">
                  <c:v>4.3275071890125127E-5</c:v>
                </c:pt>
                <c:pt idx="1776">
                  <c:v>4.2738696980226331E-5</c:v>
                </c:pt>
                <c:pt idx="1777">
                  <c:v>4.2208294856205762E-5</c:v>
                </c:pt>
                <c:pt idx="1778">
                  <c:v>4.1683808261122312E-5</c:v>
                </c:pt>
                <c:pt idx="1779">
                  <c:v>4.1165180366887383E-5</c:v>
                </c:pt>
                <c:pt idx="1780">
                  <c:v>4.0652354772549849E-5</c:v>
                </c:pt>
                <c:pt idx="1781">
                  <c:v>4.0145275502568183E-5</c:v>
                </c:pt>
                <c:pt idx="1782">
                  <c:v>3.9643887005072073E-5</c:v>
                </c:pt>
                <c:pt idx="1783">
                  <c:v>3.9148134150109863E-5</c:v>
                </c:pt>
                <c:pt idx="1784">
                  <c:v>3.8657962227886033E-5</c:v>
                </c:pt>
                <c:pt idx="1785">
                  <c:v>3.8173316946985328E-5</c:v>
                </c:pt>
                <c:pt idx="1786">
                  <c:v>3.7694144432588579E-5</c:v>
                </c:pt>
                <c:pt idx="1787">
                  <c:v>3.7220391224675383E-5</c:v>
                </c:pt>
                <c:pt idx="1788">
                  <c:v>3.6752004276217567E-5</c:v>
                </c:pt>
                <c:pt idx="1789">
                  <c:v>3.6288930951361419E-5</c:v>
                </c:pt>
                <c:pt idx="1790">
                  <c:v>3.5831119023602053E-5</c:v>
                </c:pt>
                <c:pt idx="1791">
                  <c:v>3.5378516673946471E-5</c:v>
                </c:pt>
                <c:pt idx="1792">
                  <c:v>3.4931072489067146E-5</c:v>
                </c:pt>
                <c:pt idx="1793">
                  <c:v>3.4488735459448929E-5</c:v>
                </c:pt>
                <c:pt idx="1794">
                  <c:v>3.4051454977524788E-5</c:v>
                </c:pt>
                <c:pt idx="1795">
                  <c:v>3.3619180835804635E-5</c:v>
                </c:pt>
                <c:pt idx="1796">
                  <c:v>3.3191863224994978E-5</c:v>
                </c:pt>
                <c:pt idx="1797">
                  <c:v>3.2769452732112512E-5</c:v>
                </c:pt>
                <c:pt idx="1798">
                  <c:v>3.2351900338588164E-5</c:v>
                </c:pt>
                <c:pt idx="1799">
                  <c:v>3.1939157418365527E-5</c:v>
                </c:pt>
                <c:pt idx="1800">
                  <c:v>3.1531175735990518E-5</c:v>
                </c:pt>
                <c:pt idx="1801">
                  <c:v>3.112790744469682E-5</c:v>
                </c:pt>
                <c:pt idx="1802">
                  <c:v>3.0729305084482549E-5</c:v>
                </c:pt>
                <c:pt idx="1803">
                  <c:v>3.0335321580182076E-5</c:v>
                </c:pt>
                <c:pt idx="1804">
                  <c:v>2.9945910239531056E-5</c:v>
                </c:pt>
                <c:pt idx="1805">
                  <c:v>2.9561024751227059E-5</c:v>
                </c:pt>
                <c:pt idx="1806">
                  <c:v>2.9180619182983482E-5</c:v>
                </c:pt>
                <c:pt idx="1807">
                  <c:v>2.8804647979579269E-5</c:v>
                </c:pt>
                <c:pt idx="1808">
                  <c:v>2.84330659609028E-5</c:v>
                </c:pt>
                <c:pt idx="1809">
                  <c:v>2.8065828319992481E-5</c:v>
                </c:pt>
                <c:pt idx="1810">
                  <c:v>2.7702890621071755E-5</c:v>
                </c:pt>
                <c:pt idx="1811">
                  <c:v>2.7344208797580423E-5</c:v>
                </c:pt>
                <c:pt idx="1812">
                  <c:v>2.6989739150201883E-5</c:v>
                </c:pt>
                <c:pt idx="1813">
                  <c:v>2.6639438344887369E-5</c:v>
                </c:pt>
                <c:pt idx="1814">
                  <c:v>2.6293263410875835E-5</c:v>
                </c:pt>
                <c:pt idx="1815">
                  <c:v>2.5951171738711322E-5</c:v>
                </c:pt>
                <c:pt idx="1816">
                  <c:v>2.5613121078256488E-5</c:v>
                </c:pt>
                <c:pt idx="1817">
                  <c:v>2.5279069536705E-5</c:v>
                </c:pt>
                <c:pt idx="1818">
                  <c:v>2.4948975576589835E-5</c:v>
                </c:pt>
                <c:pt idx="1819">
                  <c:v>2.46227980137896E-5</c:v>
                </c:pt>
                <c:pt idx="1820">
                  <c:v>2.4300496015533833E-5</c:v>
                </c:pt>
                <c:pt idx="1821">
                  <c:v>2.3982029098405165E-5</c:v>
                </c:pt>
                <c:pt idx="1822">
                  <c:v>2.3667357126340699E-5</c:v>
                </c:pt>
                <c:pt idx="1823">
                  <c:v>2.3356440308630944E-5</c:v>
                </c:pt>
                <c:pt idx="1824">
                  <c:v>2.3049239197919219E-5</c:v>
                </c:pt>
                <c:pt idx="1825">
                  <c:v>2.2745714688198413E-5</c:v>
                </c:pt>
                <c:pt idx="1826">
                  <c:v>2.2445828012807824E-5</c:v>
                </c:pt>
                <c:pt idx="1827">
                  <c:v>2.2149540742428767E-5</c:v>
                </c:pt>
                <c:pt idx="1828">
                  <c:v>2.1856814783080779E-5</c:v>
                </c:pt>
                <c:pt idx="1829">
                  <c:v>2.1567612374116614E-5</c:v>
                </c:pt>
                <c:pt idx="1830">
                  <c:v>2.128189608621785E-5</c:v>
                </c:pt>
                <c:pt idx="1831">
                  <c:v>2.0999628819389876E-5</c:v>
                </c:pt>
                <c:pt idx="1832">
                  <c:v>2.0720773800958613E-5</c:v>
                </c:pt>
                <c:pt idx="1833">
                  <c:v>2.0445294583566492E-5</c:v>
                </c:pt>
                <c:pt idx="1834">
                  <c:v>2.0173155043169924E-5</c:v>
                </c:pt>
                <c:pt idx="1835">
                  <c:v>1.9904319377036869E-5</c:v>
                </c:pt>
                <c:pt idx="1836">
                  <c:v>1.9638752101746849E-5</c:v>
                </c:pt>
                <c:pt idx="1837">
                  <c:v>1.9376418051190977E-5</c:v>
                </c:pt>
                <c:pt idx="1838">
                  <c:v>1.9117282374574037E-5</c:v>
                </c:pt>
                <c:pt idx="1839">
                  <c:v>1.8861310534417826E-5</c:v>
                </c:pt>
                <c:pt idx="1840">
                  <c:v>1.8608468304566799E-5</c:v>
                </c:pt>
                <c:pt idx="1841">
                  <c:v>1.8358721768195307E-5</c:v>
                </c:pt>
                <c:pt idx="1842">
                  <c:v>1.8112037315816976E-5</c:v>
                </c:pt>
                <c:pt idx="1843">
                  <c:v>1.7868381643296198E-5</c:v>
                </c:pt>
                <c:pt idx="1844">
                  <c:v>1.7627721749862694E-5</c:v>
                </c:pt>
                <c:pt idx="1845">
                  <c:v>1.7390024936127959E-5</c:v>
                </c:pt>
                <c:pt idx="1846">
                  <c:v>1.7155258802104609E-5</c:v>
                </c:pt>
                <c:pt idx="1847">
                  <c:v>1.6923391245229191E-5</c:v>
                </c:pt>
                <c:pt idx="1848">
                  <c:v>1.6694390458387265E-5</c:v>
                </c:pt>
                <c:pt idx="1849">
                  <c:v>1.6468224927942244E-5</c:v>
                </c:pt>
                <c:pt idx="1850">
                  <c:v>1.6244863431766916E-5</c:v>
                </c:pt>
                <c:pt idx="1851">
                  <c:v>1.6024275037279556E-5</c:v>
                </c:pt>
                <c:pt idx="1852">
                  <c:v>1.5806429099482564E-5</c:v>
                </c:pt>
                <c:pt idx="1853">
                  <c:v>1.5591295259005444E-5</c:v>
                </c:pt>
                <c:pt idx="1854">
                  <c:v>1.5378843440151296E-5</c:v>
                </c:pt>
                <c:pt idx="1855">
                  <c:v>1.516904384894799E-5</c:v>
                </c:pt>
                <c:pt idx="1856">
                  <c:v>1.4961866971202809E-5</c:v>
                </c:pt>
                <c:pt idx="1857">
                  <c:v>1.4757283570561851E-5</c:v>
                </c:pt>
                <c:pt idx="1858">
                  <c:v>1.4555264686573234E-5</c:v>
                </c:pt>
                <c:pt idx="1859">
                  <c:v>1.4355781632755857E-5</c:v>
                </c:pt>
                <c:pt idx="1860">
                  <c:v>1.4158805994671868E-5</c:v>
                </c:pt>
                <c:pt idx="1861">
                  <c:v>1.3964309628004485E-5</c:v>
                </c:pt>
                <c:pt idx="1862">
                  <c:v>1.3772264656640114E-5</c:v>
                </c:pt>
                <c:pt idx="1863">
                  <c:v>1.3582643470756433E-5</c:v>
                </c:pt>
                <c:pt idx="1864">
                  <c:v>1.3395418724914728E-5</c:v>
                </c:pt>
                <c:pt idx="1865">
                  <c:v>1.3210563336157941E-5</c:v>
                </c:pt>
                <c:pt idx="1866">
                  <c:v>1.3028050482113611E-5</c:v>
                </c:pt>
                <c:pt idx="1867">
                  <c:v>1.2847853599103115E-5</c:v>
                </c:pt>
                <c:pt idx="1868">
                  <c:v>1.2669946380255516E-5</c:v>
                </c:pt>
                <c:pt idx="1869">
                  <c:v>1.24943027736278E-5</c:v>
                </c:pt>
                <c:pt idx="1870">
                  <c:v>1.2320896980330151E-5</c:v>
                </c:pt>
                <c:pt idx="1871">
                  <c:v>1.2149703452658083E-5</c:v>
                </c:pt>
                <c:pt idx="1872">
                  <c:v>1.1980696892229612E-5</c:v>
                </c:pt>
                <c:pt idx="1873">
                  <c:v>1.1813852248129014E-5</c:v>
                </c:pt>
                <c:pt idx="1874">
                  <c:v>1.1649144715056241E-5</c:v>
                </c:pt>
                <c:pt idx="1875">
                  <c:v>1.1486549731483435E-5</c:v>
                </c:pt>
                <c:pt idx="1876">
                  <c:v>1.1326042977816875E-5</c:v>
                </c:pt>
                <c:pt idx="1877">
                  <c:v>1.1167600374565653E-5</c:v>
                </c:pt>
                <c:pt idx="1878">
                  <c:v>1.1011198080517194E-5</c:v>
                </c:pt>
                <c:pt idx="1879">
                  <c:v>1.0856812490918855E-5</c:v>
                </c:pt>
                <c:pt idx="1880">
                  <c:v>1.0704420235666462E-5</c:v>
                </c:pt>
                <c:pt idx="1881">
                  <c:v>1.0553998177499429E-5</c:v>
                </c:pt>
                <c:pt idx="1882">
                  <c:v>1.0405523410203006E-5</c:v>
                </c:pt>
                <c:pt idx="1883">
                  <c:v>1.0258973256817078E-5</c:v>
                </c:pt>
                <c:pt idx="1884">
                  <c:v>1.0114325267852181E-5</c:v>
                </c:pt>
                <c:pt idx="1885">
                  <c:v>9.9715572195121766E-6</c:v>
                </c:pt>
                <c:pt idx="1886">
                  <c:v>9.8306471119247523E-6</c:v>
                </c:pt>
                <c:pt idx="1887">
                  <c:v>9.6915731673783758E-6</c:v>
                </c:pt>
                <c:pt idx="1888">
                  <c:v>9.5543138285669343E-6</c:v>
                </c:pt>
                <c:pt idx="1889">
                  <c:v>9.4188477568413353E-6</c:v>
                </c:pt>
                <c:pt idx="1890">
                  <c:v>9.2851538304690166E-6</c:v>
                </c:pt>
                <c:pt idx="1891">
                  <c:v>9.1532111429003696E-6</c:v>
                </c:pt>
                <c:pt idx="1892">
                  <c:v>9.0229990010429843E-6</c:v>
                </c:pt>
                <c:pt idx="1893">
                  <c:v>8.8944969235430871E-6</c:v>
                </c:pt>
                <c:pt idx="1894">
                  <c:v>8.7676846390751884E-6</c:v>
                </c:pt>
                <c:pt idx="1895">
                  <c:v>8.6425420846388327E-6</c:v>
                </c:pt>
                <c:pt idx="1896">
                  <c:v>8.5190494038633746E-6</c:v>
                </c:pt>
                <c:pt idx="1897">
                  <c:v>8.3971869453202431E-6</c:v>
                </c:pt>
                <c:pt idx="1898">
                  <c:v>8.2769352608435227E-6</c:v>
                </c:pt>
                <c:pt idx="1899">
                  <c:v>8.1582751038579109E-6</c:v>
                </c:pt>
                <c:pt idx="1900">
                  <c:v>8.0411874277148649E-6</c:v>
                </c:pt>
                <c:pt idx="1901">
                  <c:v>7.9256533840364517E-6</c:v>
                </c:pt>
                <c:pt idx="1902">
                  <c:v>7.8116543210676634E-6</c:v>
                </c:pt>
                <c:pt idx="1903">
                  <c:v>7.6991717820363786E-6</c:v>
                </c:pt>
                <c:pt idx="1904">
                  <c:v>7.5881875035213476E-6</c:v>
                </c:pt>
                <c:pt idx="1905">
                  <c:v>7.4786834138288335E-6</c:v>
                </c:pt>
                <c:pt idx="1906">
                  <c:v>7.3706416313768324E-6</c:v>
                </c:pt>
                <c:pt idx="1907">
                  <c:v>7.264044463087874E-6</c:v>
                </c:pt>
                <c:pt idx="1908">
                  <c:v>7.1588744027897467E-6</c:v>
                </c:pt>
                <c:pt idx="1909">
                  <c:v>7.0551141296248803E-6</c:v>
                </c:pt>
                <c:pt idx="1910">
                  <c:v>6.9527465064677226E-6</c:v>
                </c:pt>
                <c:pt idx="1911">
                  <c:v>6.8517545783505882E-6</c:v>
                </c:pt>
                <c:pt idx="1912">
                  <c:v>6.7521215708977035E-6</c:v>
                </c:pt>
                <c:pt idx="1913">
                  <c:v>6.6538308887679598E-6</c:v>
                </c:pt>
                <c:pt idx="1914">
                  <c:v>6.5568661141057364E-6</c:v>
                </c:pt>
                <c:pt idx="1915">
                  <c:v>6.4612110050004515E-6</c:v>
                </c:pt>
                <c:pt idx="1916">
                  <c:v>6.3668494939542644E-6</c:v>
                </c:pt>
                <c:pt idx="1917">
                  <c:v>6.2737656863586424E-6</c:v>
                </c:pt>
                <c:pt idx="1918">
                  <c:v>6.1819438589791469E-6</c:v>
                </c:pt>
                <c:pt idx="1919">
                  <c:v>6.0913684584488609E-6</c:v>
                </c:pt>
                <c:pt idx="1920">
                  <c:v>6.0020240997702746E-6</c:v>
                </c:pt>
                <c:pt idx="1921">
                  <c:v>5.9138955648259755E-6</c:v>
                </c:pt>
                <c:pt idx="1922">
                  <c:v>5.8269678008976334E-6</c:v>
                </c:pt>
                <c:pt idx="1923">
                  <c:v>5.7412259191937739E-6</c:v>
                </c:pt>
                <c:pt idx="1924">
                  <c:v>5.6566551933859641E-6</c:v>
                </c:pt>
                <c:pt idx="1925">
                  <c:v>5.5732410581539592E-6</c:v>
                </c:pt>
                <c:pt idx="1926">
                  <c:v>5.4909691077391551E-6</c:v>
                </c:pt>
                <c:pt idx="1927">
                  <c:v>5.4098250945068705E-6</c:v>
                </c:pt>
                <c:pt idx="1928">
                  <c:v>5.3297949275171095E-6</c:v>
                </c:pt>
                <c:pt idx="1929">
                  <c:v>5.2508646711043056E-6</c:v>
                </c:pt>
                <c:pt idx="1930">
                  <c:v>5.1730205434654141E-6</c:v>
                </c:pt>
                <c:pt idx="1931">
                  <c:v>5.096248915256873E-6</c:v>
                </c:pt>
                <c:pt idx="1932">
                  <c:v>5.0205363082000713E-6</c:v>
                </c:pt>
                <c:pt idx="1933">
                  <c:v>4.9458693936957933E-6</c:v>
                </c:pt>
                <c:pt idx="1934">
                  <c:v>4.8722349914471141E-6</c:v>
                </c:pt>
                <c:pt idx="1935">
                  <c:v>4.7996200680909249E-6</c:v>
                </c:pt>
                <c:pt idx="1936">
                  <c:v>4.728011735838512E-6</c:v>
                </c:pt>
                <c:pt idx="1937">
                  <c:v>4.6573972511244503E-6</c:v>
                </c:pt>
                <c:pt idx="1938">
                  <c:v>4.58776401326441E-6</c:v>
                </c:pt>
                <c:pt idx="1939">
                  <c:v>4.5190995631214745E-6</c:v>
                </c:pt>
                <c:pt idx="1940">
                  <c:v>4.4513915817814185E-6</c:v>
                </c:pt>
                <c:pt idx="1941">
                  <c:v>4.3846278892364257E-6</c:v>
                </c:pt>
                <c:pt idx="1942">
                  <c:v>4.318796443077595E-6</c:v>
                </c:pt>
                <c:pt idx="1943">
                  <c:v>4.2538853371960158E-6</c:v>
                </c:pt>
                <c:pt idx="1944">
                  <c:v>4.1898828004927493E-6</c:v>
                </c:pt>
                <c:pt idx="1945">
                  <c:v>4.1267771955972162E-6</c:v>
                </c:pt>
                <c:pt idx="1946">
                  <c:v>4.0645570175943878E-6</c:v>
                </c:pt>
                <c:pt idx="1947">
                  <c:v>4.0032108927604892E-6</c:v>
                </c:pt>
                <c:pt idx="1948">
                  <c:v>3.9427275773075347E-6</c:v>
                </c:pt>
                <c:pt idx="1949">
                  <c:v>3.8830959561363175E-6</c:v>
                </c:pt>
                <c:pt idx="1950">
                  <c:v>3.8243050415980992E-6</c:v>
                </c:pt>
                <c:pt idx="1951">
                  <c:v>3.7663439722647851E-6</c:v>
                </c:pt>
                <c:pt idx="1952">
                  <c:v>3.7092020117078936E-6</c:v>
                </c:pt>
                <c:pt idx="1953">
                  <c:v>3.6528685472859132E-6</c:v>
                </c:pt>
                <c:pt idx="1954">
                  <c:v>3.5973330889402976E-6</c:v>
                </c:pt>
                <c:pt idx="1955">
                  <c:v>3.5425852679999489E-6</c:v>
                </c:pt>
                <c:pt idx="1956">
                  <c:v>3.4886148359943613E-6</c:v>
                </c:pt>
                <c:pt idx="1957">
                  <c:v>3.4354116634751269E-6</c:v>
                </c:pt>
                <c:pt idx="1958">
                  <c:v>3.3829657388460407E-6</c:v>
                </c:pt>
                <c:pt idx="1959">
                  <c:v>3.3312671672015352E-6</c:v>
                </c:pt>
                <c:pt idx="1960">
                  <c:v>3.2803061691738268E-6</c:v>
                </c:pt>
                <c:pt idx="1961">
                  <c:v>3.2300730797882815E-6</c:v>
                </c:pt>
                <c:pt idx="1962">
                  <c:v>3.1805583473272032E-6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REGRESSÃO'!$DC$53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REGRESSÃO'!$DC$54:$DC$2016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5.5541727011676712E-3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REGRESSÃO'!$DF$53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REGRESSÃO'!$DF$54:$DF$2016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3.1805583473272032E-6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REGRESSÃO'!$DO$53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REGRESSÃO'!$DO$54:$DO$2016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4.1185329011394788E-5</c:v>
                </c:pt>
                <c:pt idx="738">
                  <c:v>4.135602428668211E-5</c:v>
                </c:pt>
                <c:pt idx="739">
                  <c:v>4.1526762586125142E-5</c:v>
                </c:pt>
                <c:pt idx="740">
                  <c:v>4.1697538612488998E-5</c:v>
                </c:pt>
                <c:pt idx="741">
                  <c:v>4.18683470448972E-5</c:v>
                </c:pt>
                <c:pt idx="742">
                  <c:v>4.2039182539075667E-5</c:v>
                </c:pt>
                <c:pt idx="743">
                  <c:v>4.2210039727599652E-5</c:v>
                </c:pt>
                <c:pt idx="744">
                  <c:v>4.2380913220143424E-5</c:v>
                </c:pt>
                <c:pt idx="745">
                  <c:v>4.2551797603732931E-5</c:v>
                </c:pt>
                <c:pt idx="746">
                  <c:v>4.2722687443001207E-5</c:v>
                </c:pt>
                <c:pt idx="747">
                  <c:v>4.2893577280446655E-5</c:v>
                </c:pt>
                <c:pt idx="748">
                  <c:v>4.3064461636694128E-5</c:v>
                </c:pt>
                <c:pt idx="749">
                  <c:v>4.3235335010758814E-5</c:v>
                </c:pt>
                <c:pt idx="750">
                  <c:v>4.3406191880312919E-5</c:v>
                </c:pt>
                <c:pt idx="751">
                  <c:v>4.3577026701955052E-5</c:v>
                </c:pt>
                <c:pt idx="752">
                  <c:v>4.3747833911482483E-5</c:v>
                </c:pt>
                <c:pt idx="753">
                  <c:v>4.3918607924166108E-5</c:v>
                </c:pt>
                <c:pt idx="754">
                  <c:v>4.4089343135027978E-5</c:v>
                </c:pt>
                <c:pt idx="755">
                  <c:v>4.4260033919121817E-5</c:v>
                </c:pt>
                <c:pt idx="756">
                  <c:v>4.4430674631815987E-5</c:v>
                </c:pt>
                <c:pt idx="757">
                  <c:v>4.4601259609079251E-5</c:v>
                </c:pt>
                <c:pt idx="758">
                  <c:v>4.4771783167769238E-5</c:v>
                </c:pt>
                <c:pt idx="759">
                  <c:v>4.4942239605923391E-5</c:v>
                </c:pt>
                <c:pt idx="760">
                  <c:v>4.5112623203052678E-5</c:v>
                </c:pt>
                <c:pt idx="761">
                  <c:v>4.5282928220437861E-5</c:v>
                </c:pt>
                <c:pt idx="762">
                  <c:v>4.5453148901428337E-5</c:v>
                </c:pt>
                <c:pt idx="763">
                  <c:v>4.5623279471743579E-5</c:v>
                </c:pt>
                <c:pt idx="764">
                  <c:v>4.5793314139777071E-5</c:v>
                </c:pt>
                <c:pt idx="765">
                  <c:v>4.5963247096902869E-5</c:v>
                </c:pt>
                <c:pt idx="766">
                  <c:v>4.613307251778457E-5</c:v>
                </c:pt>
                <c:pt idx="767">
                  <c:v>4.6302784560686801E-5</c:v>
                </c:pt>
                <c:pt idx="768">
                  <c:v>4.6472377367789223E-5</c:v>
                </c:pt>
                <c:pt idx="769">
                  <c:v>4.6641845065502929E-5</c:v>
                </c:pt>
                <c:pt idx="770">
                  <c:v>4.6811181764789244E-5</c:v>
                </c:pt>
                <c:pt idx="771">
                  <c:v>4.6980381561481041E-5</c:v>
                </c:pt>
                <c:pt idx="772">
                  <c:v>4.7149438536606279E-5</c:v>
                </c:pt>
                <c:pt idx="773">
                  <c:v>4.7318346756714064E-5</c:v>
                </c:pt>
                <c:pt idx="774">
                  <c:v>4.748710027420293E-5</c:v>
                </c:pt>
                <c:pt idx="775">
                  <c:v>4.7655693127651422E-5</c:v>
                </c:pt>
                <c:pt idx="776">
                  <c:v>4.7824119342151133E-5</c:v>
                </c:pt>
                <c:pt idx="777">
                  <c:v>4.7992372929641755E-5</c:v>
                </c:pt>
                <c:pt idx="778">
                  <c:v>4.8160447889248638E-5</c:v>
                </c:pt>
                <c:pt idx="779">
                  <c:v>4.8328338207622317E-5</c:v>
                </c:pt>
                <c:pt idx="780">
                  <c:v>4.8496037859280413E-5</c:v>
                </c:pt>
                <c:pt idx="781">
                  <c:v>4.8663540806951621E-5</c:v>
                </c:pt>
                <c:pt idx="782">
                  <c:v>4.8830841001921835E-5</c:v>
                </c:pt>
                <c:pt idx="783">
                  <c:v>4.8997932384382455E-5</c:v>
                </c:pt>
                <c:pt idx="784">
                  <c:v>4.9164808883780668E-5</c:v>
                </c:pt>
                <c:pt idx="785">
                  <c:v>4.9331464419171921E-5</c:v>
                </c:pt>
                <c:pt idx="786">
                  <c:v>4.9497892899574317E-5</c:v>
                </c:pt>
                <c:pt idx="787">
                  <c:v>4.9664088224325114E-5</c:v>
                </c:pt>
                <c:pt idx="788">
                  <c:v>4.9830044283439114E-5</c:v>
                </c:pt>
                <c:pt idx="789">
                  <c:v>4.9995754957969097E-5</c:v>
                </c:pt>
                <c:pt idx="790">
                  <c:v>5.016121412036812E-5</c:v>
                </c:pt>
                <c:pt idx="791">
                  <c:v>5.0326415634853709E-5</c:v>
                </c:pt>
                <c:pt idx="792">
                  <c:v>5.0491353357773958E-5</c:v>
                </c:pt>
                <c:pt idx="793">
                  <c:v>5.0656021137975441E-5</c:v>
                </c:pt>
                <c:pt idx="794">
                  <c:v>5.0820412817172967E-5</c:v>
                </c:pt>
                <c:pt idx="795">
                  <c:v>5.0984522230321045E-5</c:v>
                </c:pt>
                <c:pt idx="796">
                  <c:v>5.1148343205987175E-5</c:v>
                </c:pt>
                <c:pt idx="797">
                  <c:v>5.1311869566726788E-5</c:v>
                </c:pt>
                <c:pt idx="798">
                  <c:v>5.1475095129460005E-5</c:v>
                </c:pt>
                <c:pt idx="799">
                  <c:v>5.1638013705849826E-5</c:v>
                </c:pt>
                <c:pt idx="800">
                  <c:v>5.1800619102682252E-5</c:v>
                </c:pt>
                <c:pt idx="801">
                  <c:v>5.1962905122247675E-5</c:v>
                </c:pt>
                <c:pt idx="802">
                  <c:v>5.2124865562724093E-5</c:v>
                </c:pt>
                <c:pt idx="803">
                  <c:v>5.2286494218561712E-5</c:v>
                </c:pt>
                <c:pt idx="804">
                  <c:v>5.2447784880869216E-5</c:v>
                </c:pt>
                <c:pt idx="805">
                  <c:v>5.2608731337801179E-5</c:v>
                </c:pt>
                <c:pt idx="806">
                  <c:v>5.2769327374947256E-5</c:v>
                </c:pt>
                <c:pt idx="807">
                  <c:v>5.2929566775722642E-5</c:v>
                </c:pt>
                <c:pt idx="808">
                  <c:v>5.3089443321759822E-5</c:v>
                </c:pt>
                <c:pt idx="809">
                  <c:v>5.3248950793301834E-5</c:v>
                </c:pt>
                <c:pt idx="810">
                  <c:v>5.3408082969596628E-5</c:v>
                </c:pt>
                <c:pt idx="811">
                  <c:v>5.3566833629292869E-5</c:v>
                </c:pt>
                <c:pt idx="812">
                  <c:v>5.372519655083687E-5</c:v>
                </c:pt>
                <c:pt idx="813">
                  <c:v>5.3883165512870783E-5</c:v>
                </c:pt>
                <c:pt idx="814">
                  <c:v>5.4040734294631871E-5</c:v>
                </c:pt>
                <c:pt idx="815">
                  <c:v>5.4197896676353071E-5</c:v>
                </c:pt>
                <c:pt idx="816">
                  <c:v>5.4354646439664427E-5</c:v>
                </c:pt>
                <c:pt idx="817">
                  <c:v>5.4510977367995779E-5</c:v>
                </c:pt>
                <c:pt idx="818">
                  <c:v>5.4666883246980391E-5</c:v>
                </c:pt>
                <c:pt idx="819">
                  <c:v>5.482235786485955E-5</c:v>
                </c:pt>
                <c:pt idx="820">
                  <c:v>5.4977395012888141E-5</c:v>
                </c:pt>
                <c:pt idx="821">
                  <c:v>5.5131988485741195E-5</c:v>
                </c:pt>
                <c:pt idx="822">
                  <c:v>5.5286132081921157E-5</c:v>
                </c:pt>
                <c:pt idx="823">
                  <c:v>5.5439819604166208E-5</c:v>
                </c:pt>
                <c:pt idx="824">
                  <c:v>5.5593044859859176E-5</c:v>
                </c:pt>
                <c:pt idx="825">
                  <c:v>5.5745801661437417E-5</c:v>
                </c:pt>
                <c:pt idx="826">
                  <c:v>5.5898083826803279E-5</c:v>
                </c:pt>
                <c:pt idx="827">
                  <c:v>5.6049885179735281E-5</c:v>
                </c:pt>
                <c:pt idx="828">
                  <c:v>5.6201199550300064E-5</c:v>
                </c:pt>
                <c:pt idx="829">
                  <c:v>5.6352020775264781E-5</c:v>
                </c:pt>
                <c:pt idx="830">
                  <c:v>5.6502342698510285E-5</c:v>
                </c:pt>
                <c:pt idx="831">
                  <c:v>5.6652159171444545E-5</c:v>
                </c:pt>
                <c:pt idx="832">
                  <c:v>5.680146405341695E-5</c:v>
                </c:pt>
                <c:pt idx="833">
                  <c:v>5.695025121213277E-5</c:v>
                </c:pt>
                <c:pt idx="834">
                  <c:v>5.7098514524068182E-5</c:v>
                </c:pt>
                <c:pt idx="835">
                  <c:v>5.7246247874885657E-5</c:v>
                </c:pt>
                <c:pt idx="836">
                  <c:v>5.7393445159849701E-5</c:v>
                </c:pt>
                <c:pt idx="837">
                  <c:v>5.7540100284242927E-5</c:v>
                </c:pt>
                <c:pt idx="838">
                  <c:v>5.7686207163782307E-5</c:v>
                </c:pt>
                <c:pt idx="839">
                  <c:v>5.7831759725035814E-5</c:v>
                </c:pt>
                <c:pt idx="840">
                  <c:v>5.7976751905839073E-5</c:v>
                </c:pt>
                <c:pt idx="841">
                  <c:v>5.8121177655712293E-5</c:v>
                </c:pt>
                <c:pt idx="842">
                  <c:v>5.8265030936277308E-5</c:v>
                </c:pt>
                <c:pt idx="843">
                  <c:v>5.8408305721674593E-5</c:v>
                </c:pt>
                <c:pt idx="844">
                  <c:v>5.8550995998980401E-5</c:v>
                </c:pt>
                <c:pt idx="845">
                  <c:v>5.8693095768623868E-5</c:v>
                </c:pt>
                <c:pt idx="846">
                  <c:v>5.8834599044804111E-5</c:v>
                </c:pt>
                <c:pt idx="847">
                  <c:v>5.897549985590711E-5</c:v>
                </c:pt>
                <c:pt idx="848">
                  <c:v>5.9115792244922625E-5</c:v>
                </c:pt>
                <c:pt idx="849">
                  <c:v>5.9255470269860855E-5</c:v>
                </c:pt>
                <c:pt idx="850">
                  <c:v>5.9394528004168858E-5</c:v>
                </c:pt>
                <c:pt idx="851">
                  <c:v>5.9532959537146847E-5</c:v>
                </c:pt>
                <c:pt idx="852">
                  <c:v>5.9670758974364046E-5</c:v>
                </c:pt>
                <c:pt idx="853">
                  <c:v>5.9807920438074316E-5</c:v>
                </c:pt>
                <c:pt idx="854">
                  <c:v>5.9944438067631372E-5</c:v>
                </c:pt>
                <c:pt idx="855">
                  <c:v>6.0080306019903646E-5</c:v>
                </c:pt>
                <c:pt idx="856">
                  <c:v>6.0215518469688567E-5</c:v>
                </c:pt>
                <c:pt idx="857">
                  <c:v>6.035006961012647E-5</c:v>
                </c:pt>
                <c:pt idx="858">
                  <c:v>6.0483953653113926E-5</c:v>
                </c:pt>
                <c:pt idx="859">
                  <c:v>6.0617164829716546E-5</c:v>
                </c:pt>
                <c:pt idx="860">
                  <c:v>6.0749697390581024E-5</c:v>
                </c:pt>
                <c:pt idx="861">
                  <c:v>6.0881545606346685E-5</c:v>
                </c:pt>
                <c:pt idx="862">
                  <c:v>6.1012703768056274E-5</c:v>
                </c:pt>
                <c:pt idx="863">
                  <c:v>6.1143166187566049E-5</c:v>
                </c:pt>
                <c:pt idx="864">
                  <c:v>6.1272927197954867E-5</c:v>
                </c:pt>
                <c:pt idx="865">
                  <c:v>6.1401981153932884E-5</c:v>
                </c:pt>
                <c:pt idx="866">
                  <c:v>6.1530322432248939E-5</c:v>
                </c:pt>
                <c:pt idx="867">
                  <c:v>6.1657945432097312E-5</c:v>
                </c:pt>
                <c:pt idx="868">
                  <c:v>6.1784844575523494E-5</c:v>
                </c:pt>
                <c:pt idx="869">
                  <c:v>6.1911014307828845E-5</c:v>
                </c:pt>
                <c:pt idx="870">
                  <c:v>6.2036449097974439E-5</c:v>
                </c:pt>
                <c:pt idx="871">
                  <c:v>6.2161143438983581E-5</c:v>
                </c:pt>
                <c:pt idx="872">
                  <c:v>6.2285091848343497E-5</c:v>
                </c:pt>
                <c:pt idx="873">
                  <c:v>6.2408288868405639E-5</c:v>
                </c:pt>
                <c:pt idx="874">
                  <c:v>6.253072906678493E-5</c:v>
                </c:pt>
                <c:pt idx="875">
                  <c:v>6.2652407036757783E-5</c:v>
                </c:pt>
                <c:pt idx="876">
                  <c:v>6.2773317397658723E-5</c:v>
                </c:pt>
                <c:pt idx="877">
                  <c:v>6.2893454795275871E-5</c:v>
                </c:pt>
                <c:pt idx="878">
                  <c:v>6.3012813902244957E-5</c:v>
                </c:pt>
                <c:pt idx="879">
                  <c:v>6.3131389418441967E-5</c:v>
                </c:pt>
                <c:pt idx="880">
                  <c:v>6.3249176071374349E-5</c:v>
                </c:pt>
                <c:pt idx="881">
                  <c:v>6.3366168616570877E-5</c:v>
                </c:pt>
                <c:pt idx="882">
                  <c:v>6.3482361837969688E-5</c:v>
                </c:pt>
                <c:pt idx="883">
                  <c:v>6.3597750548305168E-5</c:v>
                </c:pt>
                <c:pt idx="884">
                  <c:v>6.371232958949284E-5</c:v>
                </c:pt>
                <c:pt idx="885">
                  <c:v>6.382609383301301E-5</c:v>
                </c:pt>
                <c:pt idx="886">
                  <c:v>6.3939038180292423E-5</c:v>
                </c:pt>
                <c:pt idx="887">
                  <c:v>6.4051157563084393E-5</c:v>
                </c:pt>
                <c:pt idx="888">
                  <c:v>6.4162446943847045E-5</c:v>
                </c:pt>
                <c:pt idx="889">
                  <c:v>6.4272901316119935E-5</c:v>
                </c:pt>
                <c:pt idx="890">
                  <c:v>6.4382515704898674E-5</c:v>
                </c:pt>
                <c:pt idx="891">
                  <c:v>6.4491285167007768E-5</c:v>
                </c:pt>
                <c:pt idx="892">
                  <c:v>6.459920479147151E-5</c:v>
                </c:pt>
                <c:pt idx="893">
                  <c:v>6.4706269699883032E-5</c:v>
                </c:pt>
                <c:pt idx="894">
                  <c:v>6.4812475046771128E-5</c:v>
                </c:pt>
                <c:pt idx="895">
                  <c:v>6.4917816019965347E-5</c:v>
                </c:pt>
                <c:pt idx="896">
                  <c:v>6.5022287840958779E-5</c:v>
                </c:pt>
                <c:pt idx="897">
                  <c:v>6.5125885765268896E-5</c:v>
                </c:pt>
                <c:pt idx="898">
                  <c:v>6.5228605082796198E-5</c:v>
                </c:pt>
                <c:pt idx="899">
                  <c:v>6.5330441118180611E-5</c:v>
                </c:pt>
                <c:pt idx="900">
                  <c:v>6.5431389231155815E-5</c:v>
                </c:pt>
                <c:pt idx="901">
                  <c:v>6.5531444816901188E-5</c:v>
                </c:pt>
                <c:pt idx="902">
                  <c:v>6.5630603306391505E-5</c:v>
                </c:pt>
                <c:pt idx="903">
                  <c:v>6.5728860166744383E-5</c:v>
                </c:pt>
                <c:pt idx="904">
                  <c:v>6.5826210901565176E-5</c:v>
                </c:pt>
                <c:pt idx="905">
                  <c:v>6.5922651051289672E-5</c:v>
                </c:pt>
                <c:pt idx="906">
                  <c:v>6.6018176193524252E-5</c:v>
                </c:pt>
                <c:pt idx="907">
                  <c:v>6.6112781943383544E-5</c:v>
                </c:pt>
                <c:pt idx="908">
                  <c:v>6.6206463953825631E-5</c:v>
                </c:pt>
                <c:pt idx="909">
                  <c:v>6.6299217915984692E-5</c:v>
                </c:pt>
                <c:pt idx="910">
                  <c:v>6.6391039559501029E-5</c:v>
                </c:pt>
                <c:pt idx="911">
                  <c:v>6.6481924652848567E-5</c:v>
                </c:pt>
                <c:pt idx="912">
                  <c:v>6.6571869003659569E-5</c:v>
                </c:pt>
                <c:pt idx="913">
                  <c:v>6.6660868459046758E-5</c:v>
                </c:pt>
                <c:pt idx="914">
                  <c:v>6.6748918905922713E-5</c:v>
                </c:pt>
                <c:pt idx="915">
                  <c:v>6.6836016271316456E-5</c:v>
                </c:pt>
                <c:pt idx="916">
                  <c:v>6.6922156522687302E-5</c:v>
                </c:pt>
                <c:pt idx="917">
                  <c:v>6.7007335668235873E-5</c:v>
                </c:pt>
                <c:pt idx="918">
                  <c:v>6.7091549757212151E-5</c:v>
                </c:pt>
                <c:pt idx="919">
                  <c:v>6.717479488022088E-5</c:v>
                </c:pt>
                <c:pt idx="920">
                  <c:v>6.7257067169523792E-5</c:v>
                </c:pt>
                <c:pt idx="921">
                  <c:v>6.7338362799339017E-5</c:v>
                </c:pt>
                <c:pt idx="922">
                  <c:v>6.7418677986137403E-5</c:v>
                </c:pt>
                <c:pt idx="923">
                  <c:v>6.7498008988936016E-5</c:v>
                </c:pt>
                <c:pt idx="924">
                  <c:v>6.757635210958829E-5</c:v>
                </c:pt>
                <c:pt idx="925">
                  <c:v>6.765370369307134E-5</c:v>
                </c:pt>
                <c:pt idx="926">
                  <c:v>6.7730060127770063E-5</c:v>
                </c:pt>
                <c:pt idx="927">
                  <c:v>6.7805417845758094E-5</c:v>
                </c:pt>
                <c:pt idx="928">
                  <c:v>6.787977332307553E-5</c:v>
                </c:pt>
                <c:pt idx="929">
                  <c:v>6.7953123080003605E-5</c:v>
                </c:pt>
                <c:pt idx="930">
                  <c:v>6.8025463681335922E-5</c:v>
                </c:pt>
                <c:pt idx="931">
                  <c:v>6.8096791736646614E-5</c:v>
                </c:pt>
                <c:pt idx="932">
                  <c:v>6.8167103900555057E-5</c:v>
                </c:pt>
                <c:pt idx="933">
                  <c:v>6.8236396872987343E-5</c:v>
                </c:pt>
                <c:pt idx="934">
                  <c:v>6.8304667399434344E-5</c:v>
                </c:pt>
                <c:pt idx="935">
                  <c:v>6.8371912271206453E-5</c:v>
                </c:pt>
                <c:pt idx="936">
                  <c:v>6.8438128325684833E-5</c:v>
                </c:pt>
                <c:pt idx="937">
                  <c:v>6.8503312446569381E-5</c:v>
                </c:pt>
                <c:pt idx="938">
                  <c:v>6.8567461564122991E-5</c:v>
                </c:pt>
                <c:pt idx="939">
                  <c:v>6.8630572655412536E-5</c:v>
                </c:pt>
                <c:pt idx="940">
                  <c:v>6.8692642744546265E-5</c:v>
                </c:pt>
                <c:pt idx="941">
                  <c:v>6.8753668902907589E-5</c:v>
                </c:pt>
                <c:pt idx="942">
                  <c:v>6.8813648249385371E-5</c:v>
                </c:pt>
                <c:pt idx="943">
                  <c:v>6.887257795060064E-5</c:v>
                </c:pt>
                <c:pt idx="944">
                  <c:v>6.8930455221129583E-5</c:v>
                </c:pt>
                <c:pt idx="945">
                  <c:v>6.8987277323722995E-5</c:v>
                </c:pt>
                <c:pt idx="946">
                  <c:v>6.9043041569522004E-5</c:v>
                </c:pt>
                <c:pt idx="947">
                  <c:v>6.9097745318270093E-5</c:v>
                </c:pt>
                <c:pt idx="948">
                  <c:v>6.9151385978521472E-5</c:v>
                </c:pt>
                <c:pt idx="949">
                  <c:v>6.9203961007845683E-5</c:v>
                </c:pt>
                <c:pt idx="950">
                  <c:v>6.9255467913028338E-5</c:v>
                </c:pt>
                <c:pt idx="951">
                  <c:v>6.9305904250268238E-5</c:v>
                </c:pt>
                <c:pt idx="952">
                  <c:v>6.9355267625370598E-5</c:v>
                </c:pt>
                <c:pt idx="953">
                  <c:v>6.9403555693936436E-5</c:v>
                </c:pt>
                <c:pt idx="954">
                  <c:v>6.9450766161548126E-5</c:v>
                </c:pt>
                <c:pt idx="955">
                  <c:v>6.9496896783951122E-5</c:v>
                </c:pt>
                <c:pt idx="956">
                  <c:v>6.9541945367231767E-5</c:v>
                </c:pt>
                <c:pt idx="957">
                  <c:v>6.9585909767991118E-5</c:v>
                </c:pt>
                <c:pt idx="958">
                  <c:v>6.9628787893515003E-5</c:v>
                </c:pt>
                <c:pt idx="959">
                  <c:v>6.9670577701939944E-5</c:v>
                </c:pt>
                <c:pt idx="960">
                  <c:v>6.9711277202415289E-5</c:v>
                </c:pt>
                <c:pt idx="961">
                  <c:v>6.9750884455261201E-5</c:v>
                </c:pt>
                <c:pt idx="962">
                  <c:v>6.9789397572122839E-5</c:v>
                </c:pt>
                <c:pt idx="963">
                  <c:v>6.982681471612027E-5</c:v>
                </c:pt>
                <c:pt idx="964">
                  <c:v>6.9863134101994583E-5</c:v>
                </c:pt>
                <c:pt idx="965">
                  <c:v>6.9898353996249808E-5</c:v>
                </c:pt>
                <c:pt idx="966">
                  <c:v>6.9932472717290815E-5</c:v>
                </c:pt>
                <c:pt idx="967">
                  <c:v>6.9965488635557145E-5</c:v>
                </c:pt>
                <c:pt idx="968">
                  <c:v>6.9997400173652666E-5</c:v>
                </c:pt>
                <c:pt idx="969">
                  <c:v>7.0028205806471299E-5</c:v>
                </c:pt>
                <c:pt idx="970">
                  <c:v>7.0057904061318358E-5</c:v>
                </c:pt>
                <c:pt idx="971">
                  <c:v>7.0086493518027951E-5</c:v>
                </c:pt>
                <c:pt idx="972">
                  <c:v>7.0113972809076185E-5</c:v>
                </c:pt>
                <c:pt idx="973">
                  <c:v>7.0140340619690144E-5</c:v>
                </c:pt>
                <c:pt idx="974">
                  <c:v>7.0165595687952771E-5</c:v>
                </c:pt>
                <c:pt idx="975">
                  <c:v>7.0189736804903468E-5</c:v>
                </c:pt>
                <c:pt idx="976">
                  <c:v>7.0212762814634644E-5</c:v>
                </c:pt>
                <c:pt idx="977">
                  <c:v>7.0234672614383832E-5</c:v>
                </c:pt>
                <c:pt idx="978">
                  <c:v>7.0255465154621835E-5</c:v>
                </c:pt>
                <c:pt idx="979">
                  <c:v>7.0275139439136412E-5</c:v>
                </c:pt>
                <c:pt idx="980">
                  <c:v>7.0293694525111927E-5</c:v>
                </c:pt>
                <c:pt idx="981">
                  <c:v>7.0311129523204565E-5</c:v>
                </c:pt>
                <c:pt idx="982">
                  <c:v>7.0327443597613414E-5</c:v>
                </c:pt>
                <c:pt idx="983">
                  <c:v>7.0342635966147229E-5</c:v>
                </c:pt>
                <c:pt idx="984">
                  <c:v>7.035670590028697E-5</c:v>
                </c:pt>
                <c:pt idx="985">
                  <c:v>7.0369652725243989E-5</c:v>
                </c:pt>
                <c:pt idx="986">
                  <c:v>7.0381475820013981E-5</c:v>
                </c:pt>
                <c:pt idx="987">
                  <c:v>7.0392174617426624E-5</c:v>
                </c:pt>
                <c:pt idx="988">
                  <c:v>7.0401748604190931E-5</c:v>
                </c:pt>
                <c:pt idx="989">
                  <c:v>7.0410197320936309E-5</c:v>
                </c:pt>
                <c:pt idx="990">
                  <c:v>7.0417520362249235E-5</c:v>
                </c:pt>
                <c:pt idx="991">
                  <c:v>7.0423717376705755E-5</c:v>
                </c:pt>
                <c:pt idx="992">
                  <c:v>7.0428788066899522E-5</c:v>
                </c:pt>
                <c:pt idx="993">
                  <c:v>7.043273218946568E-5</c:v>
                </c:pt>
                <c:pt idx="994">
                  <c:v>7.0435549555100197E-5</c:v>
                </c:pt>
                <c:pt idx="995">
                  <c:v>7.0437240028575117E-5</c:v>
                </c:pt>
                <c:pt idx="996">
                  <c:v>7.0437803528749347E-5</c:v>
                </c:pt>
                <c:pt idx="997">
                  <c:v>7.0437240028575117E-5</c:v>
                </c:pt>
                <c:pt idx="998">
                  <c:v>7.0435549555100197E-5</c:v>
                </c:pt>
                <c:pt idx="999">
                  <c:v>7.043273218946568E-5</c:v>
                </c:pt>
                <c:pt idx="1000">
                  <c:v>7.0428788066899522E-5</c:v>
                </c:pt>
                <c:pt idx="1001">
                  <c:v>7.0423717376705755E-5</c:v>
                </c:pt>
                <c:pt idx="1002">
                  <c:v>7.0417520362249235E-5</c:v>
                </c:pt>
                <c:pt idx="1003">
                  <c:v>7.0410197320936309E-5</c:v>
                </c:pt>
                <c:pt idx="1004">
                  <c:v>7.0401748604190931E-5</c:v>
                </c:pt>
                <c:pt idx="1005">
                  <c:v>7.0392174617426624E-5</c:v>
                </c:pt>
                <c:pt idx="1006">
                  <c:v>7.0381475820013981E-5</c:v>
                </c:pt>
                <c:pt idx="1007">
                  <c:v>7.0369652725243989E-5</c:v>
                </c:pt>
                <c:pt idx="1008">
                  <c:v>7.035670590028697E-5</c:v>
                </c:pt>
                <c:pt idx="1009">
                  <c:v>7.0342635966147229E-5</c:v>
                </c:pt>
                <c:pt idx="1010">
                  <c:v>7.0327443597613414E-5</c:v>
                </c:pt>
                <c:pt idx="1011">
                  <c:v>7.0311129523204565E-5</c:v>
                </c:pt>
                <c:pt idx="1012">
                  <c:v>7.0293694525111927E-5</c:v>
                </c:pt>
                <c:pt idx="1013">
                  <c:v>7.0275139439136412E-5</c:v>
                </c:pt>
                <c:pt idx="1014">
                  <c:v>7.0255465154621835E-5</c:v>
                </c:pt>
                <c:pt idx="1015">
                  <c:v>7.0234672614383832E-5</c:v>
                </c:pt>
                <c:pt idx="1016">
                  <c:v>7.0212762814634644E-5</c:v>
                </c:pt>
                <c:pt idx="1017">
                  <c:v>7.0189736804903468E-5</c:v>
                </c:pt>
                <c:pt idx="1018">
                  <c:v>7.0165595687952771E-5</c:v>
                </c:pt>
                <c:pt idx="1019">
                  <c:v>7.0140340619690144E-5</c:v>
                </c:pt>
                <c:pt idx="1020">
                  <c:v>7.0113972809076185E-5</c:v>
                </c:pt>
                <c:pt idx="1021">
                  <c:v>7.0086493518027951E-5</c:v>
                </c:pt>
                <c:pt idx="1022">
                  <c:v>7.0057904061318358E-5</c:v>
                </c:pt>
                <c:pt idx="1023">
                  <c:v>7.0028205806471299E-5</c:v>
                </c:pt>
                <c:pt idx="1024">
                  <c:v>6.9997400173652666E-5</c:v>
                </c:pt>
                <c:pt idx="1025">
                  <c:v>6.9965488635557145E-5</c:v>
                </c:pt>
                <c:pt idx="1026">
                  <c:v>6.9932472717290815E-5</c:v>
                </c:pt>
                <c:pt idx="1027">
                  <c:v>6.9898353996249808E-5</c:v>
                </c:pt>
                <c:pt idx="1028">
                  <c:v>6.9863134101994583E-5</c:v>
                </c:pt>
                <c:pt idx="1029">
                  <c:v>6.982681471612027E-5</c:v>
                </c:pt>
                <c:pt idx="1030">
                  <c:v>6.9789397572122839E-5</c:v>
                </c:pt>
                <c:pt idx="1031">
                  <c:v>6.9750884455261201E-5</c:v>
                </c:pt>
                <c:pt idx="1032">
                  <c:v>6.9711277202415289E-5</c:v>
                </c:pt>
                <c:pt idx="1033">
                  <c:v>6.9670577701939944E-5</c:v>
                </c:pt>
                <c:pt idx="1034">
                  <c:v>6.9628787893515003E-5</c:v>
                </c:pt>
                <c:pt idx="1035">
                  <c:v>6.9585909767991131E-5</c:v>
                </c:pt>
                <c:pt idx="1036">
                  <c:v>6.9541945367231767E-5</c:v>
                </c:pt>
                <c:pt idx="1037">
                  <c:v>6.9496896783951122E-5</c:v>
                </c:pt>
                <c:pt idx="1038">
                  <c:v>6.9450766161548126E-5</c:v>
                </c:pt>
                <c:pt idx="1039">
                  <c:v>6.9403555693936436E-5</c:v>
                </c:pt>
                <c:pt idx="1040">
                  <c:v>6.9355267625370598E-5</c:v>
                </c:pt>
                <c:pt idx="1041">
                  <c:v>6.9305904250268238E-5</c:v>
                </c:pt>
                <c:pt idx="1042">
                  <c:v>6.9255467913028338E-5</c:v>
                </c:pt>
                <c:pt idx="1043">
                  <c:v>6.9203961007845683E-5</c:v>
                </c:pt>
                <c:pt idx="1044">
                  <c:v>6.9151385978521472E-5</c:v>
                </c:pt>
                <c:pt idx="1045">
                  <c:v>6.9097745318270093E-5</c:v>
                </c:pt>
                <c:pt idx="1046">
                  <c:v>6.9043041569522004E-5</c:v>
                </c:pt>
                <c:pt idx="1047">
                  <c:v>6.8987277323722995E-5</c:v>
                </c:pt>
                <c:pt idx="1048">
                  <c:v>6.8930455221129583E-5</c:v>
                </c:pt>
                <c:pt idx="1049">
                  <c:v>6.887257795060064E-5</c:v>
                </c:pt>
                <c:pt idx="1050">
                  <c:v>6.8813648249385371E-5</c:v>
                </c:pt>
                <c:pt idx="1051">
                  <c:v>6.8753668902907589E-5</c:v>
                </c:pt>
                <c:pt idx="1052">
                  <c:v>6.8692642744546265E-5</c:v>
                </c:pt>
                <c:pt idx="1053">
                  <c:v>6.8630572655412536E-5</c:v>
                </c:pt>
                <c:pt idx="1054">
                  <c:v>6.8567461564122991E-5</c:v>
                </c:pt>
                <c:pt idx="1055">
                  <c:v>6.8503312446569381E-5</c:v>
                </c:pt>
                <c:pt idx="1056">
                  <c:v>6.8438128325684833E-5</c:v>
                </c:pt>
                <c:pt idx="1057">
                  <c:v>6.8371912271206453E-5</c:v>
                </c:pt>
                <c:pt idx="1058">
                  <c:v>6.8304667399434344E-5</c:v>
                </c:pt>
                <c:pt idx="1059">
                  <c:v>6.8236396872987357E-5</c:v>
                </c:pt>
                <c:pt idx="1060">
                  <c:v>6.816710390055507E-5</c:v>
                </c:pt>
                <c:pt idx="1061">
                  <c:v>6.8096791736646614E-5</c:v>
                </c:pt>
                <c:pt idx="1062">
                  <c:v>6.8025463681335922E-5</c:v>
                </c:pt>
                <c:pt idx="1063">
                  <c:v>6.7953123080003605E-5</c:v>
                </c:pt>
                <c:pt idx="1064">
                  <c:v>6.787977332307553E-5</c:v>
                </c:pt>
                <c:pt idx="1065">
                  <c:v>6.7805417845758094E-5</c:v>
                </c:pt>
                <c:pt idx="1066">
                  <c:v>6.7730060127770063E-5</c:v>
                </c:pt>
                <c:pt idx="1067">
                  <c:v>6.765370369307134E-5</c:v>
                </c:pt>
                <c:pt idx="1068">
                  <c:v>6.757635210958829E-5</c:v>
                </c:pt>
                <c:pt idx="1069">
                  <c:v>6.7498008988936016E-5</c:v>
                </c:pt>
                <c:pt idx="1070">
                  <c:v>6.7418677986137403E-5</c:v>
                </c:pt>
                <c:pt idx="1071">
                  <c:v>6.7338362799339017E-5</c:v>
                </c:pt>
                <c:pt idx="1072">
                  <c:v>6.7257067169523792E-5</c:v>
                </c:pt>
                <c:pt idx="1073">
                  <c:v>6.717479488022088E-5</c:v>
                </c:pt>
                <c:pt idx="1074">
                  <c:v>6.7091549757212151E-5</c:v>
                </c:pt>
                <c:pt idx="1075">
                  <c:v>6.7007335668235873E-5</c:v>
                </c:pt>
                <c:pt idx="1076">
                  <c:v>6.6922156522687302E-5</c:v>
                </c:pt>
                <c:pt idx="1077">
                  <c:v>6.6836016271316456E-5</c:v>
                </c:pt>
                <c:pt idx="1078">
                  <c:v>6.6748918905922713E-5</c:v>
                </c:pt>
                <c:pt idx="1079">
                  <c:v>6.6660868459046758E-5</c:v>
                </c:pt>
                <c:pt idx="1080">
                  <c:v>6.6571869003659569E-5</c:v>
                </c:pt>
                <c:pt idx="1081">
                  <c:v>6.6481924652848567E-5</c:v>
                </c:pt>
                <c:pt idx="1082">
                  <c:v>6.6391039559501029E-5</c:v>
                </c:pt>
                <c:pt idx="1083">
                  <c:v>6.6299217915984692E-5</c:v>
                </c:pt>
                <c:pt idx="1084">
                  <c:v>6.6206463953825631E-5</c:v>
                </c:pt>
                <c:pt idx="1085">
                  <c:v>6.6112781943383558E-5</c:v>
                </c:pt>
                <c:pt idx="1086">
                  <c:v>6.6018176193524266E-5</c:v>
                </c:pt>
                <c:pt idx="1087">
                  <c:v>6.5922651051289686E-5</c:v>
                </c:pt>
                <c:pt idx="1088">
                  <c:v>6.5826210901565176E-5</c:v>
                </c:pt>
                <c:pt idx="1089">
                  <c:v>6.5728860166744383E-5</c:v>
                </c:pt>
                <c:pt idx="1090">
                  <c:v>6.5630603306391505E-5</c:v>
                </c:pt>
                <c:pt idx="1091">
                  <c:v>6.5531444816901188E-5</c:v>
                </c:pt>
                <c:pt idx="1092">
                  <c:v>6.5431389231155815E-5</c:v>
                </c:pt>
                <c:pt idx="1093">
                  <c:v>6.5330441118180611E-5</c:v>
                </c:pt>
                <c:pt idx="1094">
                  <c:v>6.5228605082796198E-5</c:v>
                </c:pt>
                <c:pt idx="1095">
                  <c:v>6.5125885765268896E-5</c:v>
                </c:pt>
                <c:pt idx="1096">
                  <c:v>6.5022287840958779E-5</c:v>
                </c:pt>
                <c:pt idx="1097">
                  <c:v>6.4917816019965347E-5</c:v>
                </c:pt>
                <c:pt idx="1098">
                  <c:v>6.4812475046771128E-5</c:v>
                </c:pt>
                <c:pt idx="1099">
                  <c:v>6.4706269699883032E-5</c:v>
                </c:pt>
                <c:pt idx="1100">
                  <c:v>6.459920479147151E-5</c:v>
                </c:pt>
                <c:pt idx="1101">
                  <c:v>6.4491285167007768E-5</c:v>
                </c:pt>
                <c:pt idx="1102">
                  <c:v>6.4382515704898674E-5</c:v>
                </c:pt>
                <c:pt idx="1103">
                  <c:v>6.4272901316119935E-5</c:v>
                </c:pt>
                <c:pt idx="1104">
                  <c:v>6.4162446943847045E-5</c:v>
                </c:pt>
                <c:pt idx="1105">
                  <c:v>6.4051157563084393E-5</c:v>
                </c:pt>
                <c:pt idx="1106">
                  <c:v>6.3939038180292423E-5</c:v>
                </c:pt>
                <c:pt idx="1107">
                  <c:v>6.382609383301301E-5</c:v>
                </c:pt>
                <c:pt idx="1108">
                  <c:v>6.371232958949284E-5</c:v>
                </c:pt>
                <c:pt idx="1109">
                  <c:v>6.3597750548305168E-5</c:v>
                </c:pt>
                <c:pt idx="1110">
                  <c:v>6.3482361837969716E-5</c:v>
                </c:pt>
                <c:pt idx="1111">
                  <c:v>6.336616861657089E-5</c:v>
                </c:pt>
                <c:pt idx="1112">
                  <c:v>6.3249176071374376E-5</c:v>
                </c:pt>
                <c:pt idx="1113">
                  <c:v>6.3131389418441967E-5</c:v>
                </c:pt>
                <c:pt idx="1114">
                  <c:v>6.3012813902244957E-5</c:v>
                </c:pt>
                <c:pt idx="1115">
                  <c:v>6.2893454795275871E-5</c:v>
                </c:pt>
                <c:pt idx="1116">
                  <c:v>6.2773317397658723E-5</c:v>
                </c:pt>
                <c:pt idx="1117">
                  <c:v>6.2652407036757783E-5</c:v>
                </c:pt>
                <c:pt idx="1118">
                  <c:v>6.253072906678493E-5</c:v>
                </c:pt>
                <c:pt idx="1119">
                  <c:v>6.2408288868405639E-5</c:v>
                </c:pt>
                <c:pt idx="1120">
                  <c:v>6.2285091848343497E-5</c:v>
                </c:pt>
                <c:pt idx="1121">
                  <c:v>6.2161143438983581E-5</c:v>
                </c:pt>
                <c:pt idx="1122">
                  <c:v>6.2036449097974439E-5</c:v>
                </c:pt>
                <c:pt idx="1123">
                  <c:v>6.1911014307828845E-5</c:v>
                </c:pt>
                <c:pt idx="1124">
                  <c:v>6.1784844575523494E-5</c:v>
                </c:pt>
                <c:pt idx="1125">
                  <c:v>6.1657945432097312E-5</c:v>
                </c:pt>
                <c:pt idx="1126">
                  <c:v>6.1530322432248939E-5</c:v>
                </c:pt>
                <c:pt idx="1127">
                  <c:v>6.1401981153932884E-5</c:v>
                </c:pt>
                <c:pt idx="1128">
                  <c:v>6.1272927197954867E-5</c:v>
                </c:pt>
                <c:pt idx="1129">
                  <c:v>6.1143166187566049E-5</c:v>
                </c:pt>
                <c:pt idx="1130">
                  <c:v>6.1012703768056274E-5</c:v>
                </c:pt>
                <c:pt idx="1131">
                  <c:v>6.0881545606346685E-5</c:v>
                </c:pt>
                <c:pt idx="1132">
                  <c:v>6.0749697390581024E-5</c:v>
                </c:pt>
                <c:pt idx="1133">
                  <c:v>6.0617164829716546E-5</c:v>
                </c:pt>
                <c:pt idx="1134">
                  <c:v>6.0483953653113926E-5</c:v>
                </c:pt>
                <c:pt idx="1135">
                  <c:v>6.035006961012647E-5</c:v>
                </c:pt>
                <c:pt idx="1136">
                  <c:v>6.0215518469688587E-5</c:v>
                </c:pt>
                <c:pt idx="1137">
                  <c:v>6.0080306019903666E-5</c:v>
                </c:pt>
                <c:pt idx="1138">
                  <c:v>5.9944438067631392E-5</c:v>
                </c:pt>
                <c:pt idx="1139">
                  <c:v>5.9807920438074316E-5</c:v>
                </c:pt>
                <c:pt idx="1140">
                  <c:v>5.9670758974364046E-5</c:v>
                </c:pt>
                <c:pt idx="1141">
                  <c:v>5.9532959537146847E-5</c:v>
                </c:pt>
                <c:pt idx="1142">
                  <c:v>5.9394528004168858E-5</c:v>
                </c:pt>
                <c:pt idx="1143">
                  <c:v>5.9255470269860855E-5</c:v>
                </c:pt>
                <c:pt idx="1144">
                  <c:v>5.9115792244922625E-5</c:v>
                </c:pt>
                <c:pt idx="1145">
                  <c:v>5.897549985590711E-5</c:v>
                </c:pt>
                <c:pt idx="1146">
                  <c:v>5.8834599044804111E-5</c:v>
                </c:pt>
                <c:pt idx="1147">
                  <c:v>5.8693095768623868E-5</c:v>
                </c:pt>
                <c:pt idx="1148">
                  <c:v>5.8550995998980401E-5</c:v>
                </c:pt>
                <c:pt idx="1149">
                  <c:v>5.8408305721674593E-5</c:v>
                </c:pt>
                <c:pt idx="1150">
                  <c:v>5.8265030936277308E-5</c:v>
                </c:pt>
                <c:pt idx="1151">
                  <c:v>5.8121177655712293E-5</c:v>
                </c:pt>
                <c:pt idx="1152">
                  <c:v>5.7976751905839073E-5</c:v>
                </c:pt>
                <c:pt idx="1153">
                  <c:v>5.7831759725035814E-5</c:v>
                </c:pt>
                <c:pt idx="1154">
                  <c:v>5.7686207163782307E-5</c:v>
                </c:pt>
                <c:pt idx="1155">
                  <c:v>5.7540100284242927E-5</c:v>
                </c:pt>
                <c:pt idx="1156">
                  <c:v>5.7393445159849701E-5</c:v>
                </c:pt>
                <c:pt idx="1157">
                  <c:v>5.7246247874885657E-5</c:v>
                </c:pt>
                <c:pt idx="1158">
                  <c:v>5.7098514524068182E-5</c:v>
                </c:pt>
                <c:pt idx="1159">
                  <c:v>5.695025121213277E-5</c:v>
                </c:pt>
                <c:pt idx="1160">
                  <c:v>5.680146405341695E-5</c:v>
                </c:pt>
                <c:pt idx="1161">
                  <c:v>5.6652159171444578E-5</c:v>
                </c:pt>
                <c:pt idx="1162">
                  <c:v>5.6502342698510298E-5</c:v>
                </c:pt>
                <c:pt idx="1163">
                  <c:v>5.6352020775264808E-5</c:v>
                </c:pt>
                <c:pt idx="1164">
                  <c:v>5.6201199550300064E-5</c:v>
                </c:pt>
                <c:pt idx="1165">
                  <c:v>5.6049885179735281E-5</c:v>
                </c:pt>
                <c:pt idx="1166">
                  <c:v>5.5898083826803279E-5</c:v>
                </c:pt>
                <c:pt idx="1167">
                  <c:v>5.5745801661437417E-5</c:v>
                </c:pt>
                <c:pt idx="1168">
                  <c:v>5.5593044859859176E-5</c:v>
                </c:pt>
                <c:pt idx="1169">
                  <c:v>5.5439819604166208E-5</c:v>
                </c:pt>
                <c:pt idx="1170">
                  <c:v>5.5286132081921157E-5</c:v>
                </c:pt>
                <c:pt idx="1171">
                  <c:v>5.5131988485741195E-5</c:v>
                </c:pt>
                <c:pt idx="1172">
                  <c:v>5.4977395012888141E-5</c:v>
                </c:pt>
                <c:pt idx="1173">
                  <c:v>5.482235786485955E-5</c:v>
                </c:pt>
                <c:pt idx="1174">
                  <c:v>5.4666883246980391E-5</c:v>
                </c:pt>
                <c:pt idx="1175">
                  <c:v>5.4510977367995779E-5</c:v>
                </c:pt>
                <c:pt idx="1176">
                  <c:v>5.4354646439664427E-5</c:v>
                </c:pt>
                <c:pt idx="1177">
                  <c:v>5.4197896676353071E-5</c:v>
                </c:pt>
                <c:pt idx="1178">
                  <c:v>5.4040734294631871E-5</c:v>
                </c:pt>
                <c:pt idx="1179">
                  <c:v>5.3883165512870783E-5</c:v>
                </c:pt>
                <c:pt idx="1180">
                  <c:v>5.372519655083687E-5</c:v>
                </c:pt>
                <c:pt idx="1181">
                  <c:v>5.3566833629292869E-5</c:v>
                </c:pt>
                <c:pt idx="1182">
                  <c:v>5.3408082969596628E-5</c:v>
                </c:pt>
                <c:pt idx="1183">
                  <c:v>5.3248950793301834E-5</c:v>
                </c:pt>
                <c:pt idx="1184">
                  <c:v>5.3089443321759822E-5</c:v>
                </c:pt>
                <c:pt idx="1185">
                  <c:v>5.2929566775722642E-5</c:v>
                </c:pt>
                <c:pt idx="1186">
                  <c:v>5.2769327374947256E-5</c:v>
                </c:pt>
                <c:pt idx="1187">
                  <c:v>5.2608731337801193E-5</c:v>
                </c:pt>
                <c:pt idx="1188">
                  <c:v>5.2447784880869243E-5</c:v>
                </c:pt>
                <c:pt idx="1189">
                  <c:v>5.2286494218561746E-5</c:v>
                </c:pt>
                <c:pt idx="1190">
                  <c:v>5.2124865562724093E-5</c:v>
                </c:pt>
                <c:pt idx="1191">
                  <c:v>5.1962905122247675E-5</c:v>
                </c:pt>
                <c:pt idx="1192">
                  <c:v>5.1800619102682252E-5</c:v>
                </c:pt>
                <c:pt idx="1193">
                  <c:v>5.1638013705849826E-5</c:v>
                </c:pt>
                <c:pt idx="1194">
                  <c:v>5.1475095129460005E-5</c:v>
                </c:pt>
                <c:pt idx="1195">
                  <c:v>5.1311869566726788E-5</c:v>
                </c:pt>
                <c:pt idx="1196">
                  <c:v>5.1148343205987175E-5</c:v>
                </c:pt>
                <c:pt idx="1197">
                  <c:v>5.0984522230321045E-5</c:v>
                </c:pt>
                <c:pt idx="1198">
                  <c:v>5.0820412817172967E-5</c:v>
                </c:pt>
                <c:pt idx="1199">
                  <c:v>5.0656021137975441E-5</c:v>
                </c:pt>
                <c:pt idx="1200">
                  <c:v>5.0491353357773958E-5</c:v>
                </c:pt>
                <c:pt idx="1201">
                  <c:v>5.0326415634853709E-5</c:v>
                </c:pt>
                <c:pt idx="1202">
                  <c:v>5.016121412036812E-5</c:v>
                </c:pt>
                <c:pt idx="1203">
                  <c:v>4.9995754957969097E-5</c:v>
                </c:pt>
                <c:pt idx="1204">
                  <c:v>4.9830044283439114E-5</c:v>
                </c:pt>
                <c:pt idx="1205">
                  <c:v>4.9664088224325114E-5</c:v>
                </c:pt>
                <c:pt idx="1206">
                  <c:v>4.9497892899574317E-5</c:v>
                </c:pt>
                <c:pt idx="1207">
                  <c:v>4.9331464419171921E-5</c:v>
                </c:pt>
                <c:pt idx="1208">
                  <c:v>4.9164808883780668E-5</c:v>
                </c:pt>
                <c:pt idx="1209">
                  <c:v>4.8997932384382455E-5</c:v>
                </c:pt>
                <c:pt idx="1210">
                  <c:v>4.8830841001921835E-5</c:v>
                </c:pt>
                <c:pt idx="1211">
                  <c:v>4.8663540806951621E-5</c:v>
                </c:pt>
                <c:pt idx="1212">
                  <c:v>4.849603785928044E-5</c:v>
                </c:pt>
                <c:pt idx="1213">
                  <c:v>4.8328338207622351E-5</c:v>
                </c:pt>
                <c:pt idx="1214">
                  <c:v>4.8160447889248665E-5</c:v>
                </c:pt>
                <c:pt idx="1215">
                  <c:v>4.7992372929641782E-5</c:v>
                </c:pt>
                <c:pt idx="1216">
                  <c:v>4.7824119342151133E-5</c:v>
                </c:pt>
                <c:pt idx="1217">
                  <c:v>4.7655693127651422E-5</c:v>
                </c:pt>
                <c:pt idx="1218">
                  <c:v>4.748710027420293E-5</c:v>
                </c:pt>
                <c:pt idx="1219">
                  <c:v>4.7318346756714064E-5</c:v>
                </c:pt>
                <c:pt idx="1220">
                  <c:v>4.7149438536606279E-5</c:v>
                </c:pt>
                <c:pt idx="1221">
                  <c:v>4.6980381561481041E-5</c:v>
                </c:pt>
                <c:pt idx="1222">
                  <c:v>4.6811181764789244E-5</c:v>
                </c:pt>
                <c:pt idx="1223">
                  <c:v>4.6641845065502929E-5</c:v>
                </c:pt>
                <c:pt idx="1224">
                  <c:v>4.6472377367789223E-5</c:v>
                </c:pt>
                <c:pt idx="1225">
                  <c:v>4.6302784560686801E-5</c:v>
                </c:pt>
                <c:pt idx="1226">
                  <c:v>4.613307251778457E-5</c:v>
                </c:pt>
                <c:pt idx="1227">
                  <c:v>4.5963247096902869E-5</c:v>
                </c:pt>
                <c:pt idx="1228">
                  <c:v>4.5793314139777071E-5</c:v>
                </c:pt>
                <c:pt idx="1229">
                  <c:v>4.5623279471743579E-5</c:v>
                </c:pt>
                <c:pt idx="1230">
                  <c:v>4.5453148901428337E-5</c:v>
                </c:pt>
                <c:pt idx="1231">
                  <c:v>4.5282928220437861E-5</c:v>
                </c:pt>
                <c:pt idx="1232">
                  <c:v>4.5112623203052678E-5</c:v>
                </c:pt>
                <c:pt idx="1233">
                  <c:v>4.4942239605923391E-5</c:v>
                </c:pt>
                <c:pt idx="1234">
                  <c:v>4.4771783167769238E-5</c:v>
                </c:pt>
                <c:pt idx="1235">
                  <c:v>4.4601259609079251E-5</c:v>
                </c:pt>
                <c:pt idx="1236">
                  <c:v>4.4430674631815987E-5</c:v>
                </c:pt>
                <c:pt idx="1237">
                  <c:v>4.4260033919121817E-5</c:v>
                </c:pt>
                <c:pt idx="1238">
                  <c:v>4.4089343135028012E-5</c:v>
                </c:pt>
                <c:pt idx="1239">
                  <c:v>4.3918607924166142E-5</c:v>
                </c:pt>
                <c:pt idx="1240">
                  <c:v>4.3747833911482517E-5</c:v>
                </c:pt>
                <c:pt idx="1241">
                  <c:v>4.3577026701955052E-5</c:v>
                </c:pt>
                <c:pt idx="1242">
                  <c:v>4.3406191880312919E-5</c:v>
                </c:pt>
                <c:pt idx="1243">
                  <c:v>4.3235335010758814E-5</c:v>
                </c:pt>
                <c:pt idx="1244">
                  <c:v>4.3064461636694128E-5</c:v>
                </c:pt>
                <c:pt idx="1245">
                  <c:v>4.2893577280446655E-5</c:v>
                </c:pt>
                <c:pt idx="1246">
                  <c:v>4.2722687443001207E-5</c:v>
                </c:pt>
                <c:pt idx="1247">
                  <c:v>4.2551797603732931E-5</c:v>
                </c:pt>
                <c:pt idx="1248">
                  <c:v>4.2380913220143424E-5</c:v>
                </c:pt>
                <c:pt idx="1249">
                  <c:v>4.2210039727599652E-5</c:v>
                </c:pt>
                <c:pt idx="1250">
                  <c:v>4.2039182539075667E-5</c:v>
                </c:pt>
                <c:pt idx="1251">
                  <c:v>4.18683470448972E-5</c:v>
                </c:pt>
                <c:pt idx="1252">
                  <c:v>4.1697538612488998E-5</c:v>
                </c:pt>
                <c:pt idx="1253">
                  <c:v>4.1526762586125142E-5</c:v>
                </c:pt>
                <c:pt idx="1254">
                  <c:v>4.135602428668211E-5</c:v>
                </c:pt>
                <c:pt idx="1255">
                  <c:v>4.1185329011394788E-5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REGRESSÃO'!$DN$53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REGRESSÃO'!$DN$54:$DN$2016</c:f>
              <c:numCache>
                <c:formatCode>#,##0.00_ ;\-#,##0.00\ </c:formatCode>
                <c:ptCount val="1963"/>
                <c:pt idx="0">
                  <c:v>2.3629250675435077E-8</c:v>
                </c:pt>
                <c:pt idx="1">
                  <c:v>2.401016734385384E-8</c:v>
                </c:pt>
                <c:pt idx="2">
                  <c:v>2.4396834248442244E-8</c:v>
                </c:pt>
                <c:pt idx="3">
                  <c:v>2.478933151984748E-8</c:v>
                </c:pt>
                <c:pt idx="4">
                  <c:v>2.5187740296406782E-8</c:v>
                </c:pt>
                <c:pt idx="5">
                  <c:v>2.5592142735124586E-8</c:v>
                </c:pt>
                <c:pt idx="6">
                  <c:v>2.6002622022744178E-8</c:v>
                </c:pt>
                <c:pt idx="7">
                  <c:v>2.6419262386914063E-8</c:v>
                </c:pt>
                <c:pt idx="8">
                  <c:v>2.6842149107449581E-8</c:v>
                </c:pt>
                <c:pt idx="9">
                  <c:v>2.7271368527690298E-8</c:v>
                </c:pt>
                <c:pt idx="10">
                  <c:v>2.7707008065953493E-8</c:v>
                </c:pt>
                <c:pt idx="11">
                  <c:v>2.8149156227084143E-8</c:v>
                </c:pt>
                <c:pt idx="12">
                  <c:v>2.8597902614101816E-8</c:v>
                </c:pt>
                <c:pt idx="13">
                  <c:v>2.9053337939945222E-8</c:v>
                </c:pt>
                <c:pt idx="14">
                  <c:v>2.9515554039314648E-8</c:v>
                </c:pt>
                <c:pt idx="15">
                  <c:v>2.9984643880611883E-8</c:v>
                </c:pt>
                <c:pt idx="16">
                  <c:v>3.0460701577979785E-8</c:v>
                </c:pt>
                <c:pt idx="17">
                  <c:v>3.0943822403440236E-8</c:v>
                </c:pt>
                <c:pt idx="18">
                  <c:v>3.1434102799131793E-8</c:v>
                </c:pt>
                <c:pt idx="19">
                  <c:v>3.1931640389647175E-8</c:v>
                </c:pt>
                <c:pt idx="20">
                  <c:v>3.2436533994470938E-8</c:v>
                </c:pt>
                <c:pt idx="21">
                  <c:v>3.2948883640517611E-8</c:v>
                </c:pt>
                <c:pt idx="22">
                  <c:v>3.3468790574771325E-8</c:v>
                </c:pt>
                <c:pt idx="23">
                  <c:v>3.3996357277026235E-8</c:v>
                </c:pt>
                <c:pt idx="24">
                  <c:v>3.4531687472728953E-8</c:v>
                </c:pt>
                <c:pt idx="25">
                  <c:v>3.5074886145923175E-8</c:v>
                </c:pt>
                <c:pt idx="26">
                  <c:v>3.5626059552296517E-8</c:v>
                </c:pt>
                <c:pt idx="27">
                  <c:v>3.6185315232330444E-8</c:v>
                </c:pt>
                <c:pt idx="28">
                  <c:v>3.6752762024553045E-8</c:v>
                </c:pt>
                <c:pt idx="29">
                  <c:v>3.7328510078895652E-8</c:v>
                </c:pt>
                <c:pt idx="30">
                  <c:v>3.7912670870152921E-8</c:v>
                </c:pt>
                <c:pt idx="31">
                  <c:v>3.8505357211547403E-8</c:v>
                </c:pt>
                <c:pt idx="32">
                  <c:v>3.9106683268398313E-8</c:v>
                </c:pt>
                <c:pt idx="33">
                  <c:v>3.971676457189528E-8</c:v>
                </c:pt>
                <c:pt idx="34">
                  <c:v>4.0335718032977038E-8</c:v>
                </c:pt>
                <c:pt idx="35">
                  <c:v>4.0963661956315685E-8</c:v>
                </c:pt>
                <c:pt idx="36">
                  <c:v>4.1600716054406387E-8</c:v>
                </c:pt>
                <c:pt idx="37">
                  <c:v>4.2247001461763219E-8</c:v>
                </c:pt>
                <c:pt idx="38">
                  <c:v>4.290264074922121E-8</c:v>
                </c:pt>
                <c:pt idx="39">
                  <c:v>4.3567757938344881E-8</c:v>
                </c:pt>
                <c:pt idx="40">
                  <c:v>4.4242478515943677E-8</c:v>
                </c:pt>
                <c:pt idx="41">
                  <c:v>4.4926929448694048E-8</c:v>
                </c:pt>
                <c:pt idx="42">
                  <c:v>4.5621239197869201E-8</c:v>
                </c:pt>
                <c:pt idx="43">
                  <c:v>4.6325537734176159E-8</c:v>
                </c:pt>
                <c:pt idx="44">
                  <c:v>4.7039956552700621E-8</c:v>
                </c:pt>
                <c:pt idx="45">
                  <c:v>4.7764628687959841E-8</c:v>
                </c:pt>
                <c:pt idx="46">
                  <c:v>4.8499688729063251E-8</c:v>
                </c:pt>
                <c:pt idx="47">
                  <c:v>4.9245272834982192E-8</c:v>
                </c:pt>
                <c:pt idx="48">
                  <c:v>5.0001518749927434E-8</c:v>
                </c:pt>
                <c:pt idx="49">
                  <c:v>5.0768565818835915E-8</c:v>
                </c:pt>
                <c:pt idx="50">
                  <c:v>5.1546555002966275E-8</c:v>
                </c:pt>
                <c:pt idx="51">
                  <c:v>5.2335628895603233E-8</c:v>
                </c:pt>
                <c:pt idx="52">
                  <c:v>5.3135931737871571E-8</c:v>
                </c:pt>
                <c:pt idx="53">
                  <c:v>5.3947609434659469E-8</c:v>
                </c:pt>
                <c:pt idx="54">
                  <c:v>5.4770809570650692E-8</c:v>
                </c:pt>
                <c:pt idx="55">
                  <c:v>5.5605681426467446E-8</c:v>
                </c:pt>
                <c:pt idx="56">
                  <c:v>5.6452375994922093E-8</c:v>
                </c:pt>
                <c:pt idx="57">
                  <c:v>5.7311045997379099E-8</c:v>
                </c:pt>
                <c:pt idx="58">
                  <c:v>5.8181845900227018E-8</c:v>
                </c:pt>
                <c:pt idx="59">
                  <c:v>5.9064931931460203E-8</c:v>
                </c:pt>
                <c:pt idx="60">
                  <c:v>5.9960462097370683E-8</c:v>
                </c:pt>
                <c:pt idx="61">
                  <c:v>6.0868596199350638E-8</c:v>
                </c:pt>
                <c:pt idx="62">
                  <c:v>6.6591262814269463E-8</c:v>
                </c:pt>
                <c:pt idx="63">
                  <c:v>6.7592253275460837E-8</c:v>
                </c:pt>
                <c:pt idx="64">
                  <c:v>6.9636257999693121E-8</c:v>
                </c:pt>
                <c:pt idx="65">
                  <c:v>7.0679627695062219E-8</c:v>
                </c:pt>
                <c:pt idx="66">
                  <c:v>7.1737482534137816E-8</c:v>
                </c:pt>
                <c:pt idx="67">
                  <c:v>7.2810005210193813E-8</c:v>
                </c:pt>
                <c:pt idx="68">
                  <c:v>7.4999794982460748E-8</c:v>
                </c:pt>
                <c:pt idx="69">
                  <c:v>7.6117437656477205E-8</c:v>
                </c:pt>
                <c:pt idx="70">
                  <c:v>7.7250499360100643E-8</c:v>
                </c:pt>
                <c:pt idx="71">
                  <c:v>7.8399173088908223E-8</c:v>
                </c:pt>
                <c:pt idx="72">
                  <c:v>7.9563653954843098E-8</c:v>
                </c:pt>
                <c:pt idx="73">
                  <c:v>8.0744139205103681E-8</c:v>
                </c:pt>
                <c:pt idx="74">
                  <c:v>8.1940828241141231E-8</c:v>
                </c:pt>
                <c:pt idx="75">
                  <c:v>8.3153922637767382E-8</c:v>
                </c:pt>
                <c:pt idx="76">
                  <c:v>8.4383626162367987E-8</c:v>
                </c:pt>
                <c:pt idx="77">
                  <c:v>8.5630144794225829E-8</c:v>
                </c:pt>
                <c:pt idx="78">
                  <c:v>8.6893686743951098E-8</c:v>
                </c:pt>
                <c:pt idx="79">
                  <c:v>8.8174462473018814E-8</c:v>
                </c:pt>
                <c:pt idx="80">
                  <c:v>8.947268471341329E-8</c:v>
                </c:pt>
                <c:pt idx="81">
                  <c:v>9.0788568487380059E-8</c:v>
                </c:pt>
                <c:pt idx="82">
                  <c:v>9.2122331127282932E-8</c:v>
                </c:pt>
                <c:pt idx="83">
                  <c:v>9.3474192295568615E-8</c:v>
                </c:pt>
                <c:pt idx="84">
                  <c:v>9.4844374004835412E-8</c:v>
                </c:pt>
                <c:pt idx="85">
                  <c:v>9.6233100638008421E-8</c:v>
                </c:pt>
                <c:pt idx="86">
                  <c:v>9.7640598968619767E-8</c:v>
                </c:pt>
                <c:pt idx="87">
                  <c:v>9.9067098181191578E-8</c:v>
                </c:pt>
                <c:pt idx="88">
                  <c:v>1.005128298917248E-7</c:v>
                </c:pt>
                <c:pt idx="89">
                  <c:v>1.0197802816829085E-7</c:v>
                </c:pt>
                <c:pt idx="90">
                  <c:v>1.0346292955172649E-7</c:v>
                </c:pt>
                <c:pt idx="91">
                  <c:v>1.0496777307643099E-7</c:v>
                </c:pt>
                <c:pt idx="92">
                  <c:v>1.0649280029126546E-7</c:v>
                </c:pt>
                <c:pt idx="93">
                  <c:v>1.0803825528055408E-7</c:v>
                </c:pt>
                <c:pt idx="94">
                  <c:v>1.096043846851861E-7</c:v>
                </c:pt>
                <c:pt idx="95">
                  <c:v>1.1119143772381778E-7</c:v>
                </c:pt>
                <c:pt idx="96">
                  <c:v>1.1279966621417471E-7</c:v>
                </c:pt>
                <c:pt idx="97">
                  <c:v>1.1442932459445336E-7</c:v>
                </c:pt>
                <c:pt idx="98">
                  <c:v>1.1608066994482091E-7</c:v>
                </c:pt>
                <c:pt idx="99">
                  <c:v>1.1775396200901255E-7</c:v>
                </c:pt>
                <c:pt idx="100">
                  <c:v>1.1944946321602751E-7</c:v>
                </c:pt>
                <c:pt idx="101">
                  <c:v>1.2116743870191989E-7</c:v>
                </c:pt>
                <c:pt idx="102">
                  <c:v>1.2290815633168621E-7</c:v>
                </c:pt>
                <c:pt idx="103">
                  <c:v>1.2467188672124848E-7</c:v>
                </c:pt>
                <c:pt idx="104">
                  <c:v>1.264589032595297E-7</c:v>
                </c:pt>
                <c:pt idx="105">
                  <c:v>1.2826948213062614E-7</c:v>
                </c:pt>
                <c:pt idx="106">
                  <c:v>1.3010390233606906E-7</c:v>
                </c:pt>
                <c:pt idx="107">
                  <c:v>1.3196244571717999E-7</c:v>
                </c:pt>
                <c:pt idx="108">
                  <c:v>1.338453969775185E-7</c:v>
                </c:pt>
                <c:pt idx="109">
                  <c:v>1.3575304370541566E-7</c:v>
                </c:pt>
                <c:pt idx="110">
                  <c:v>1.3768567639660245E-7</c:v>
                </c:pt>
                <c:pt idx="111">
                  <c:v>1.3964358847692213E-7</c:v>
                </c:pt>
                <c:pt idx="112">
                  <c:v>1.4162707632513308E-7</c:v>
                </c:pt>
                <c:pt idx="113">
                  <c:v>1.4363643929579574E-7</c:v>
                </c:pt>
                <c:pt idx="114">
                  <c:v>1.4567197974224744E-7</c:v>
                </c:pt>
                <c:pt idx="115">
                  <c:v>1.4773400303966007E-7</c:v>
                </c:pt>
                <c:pt idx="116">
                  <c:v>1.4982281760818157E-7</c:v>
                </c:pt>
                <c:pt idx="117">
                  <c:v>1.519387349361602E-7</c:v>
                </c:pt>
                <c:pt idx="118">
                  <c:v>1.5408206960345028E-7</c:v>
                </c:pt>
                <c:pt idx="119">
                  <c:v>1.5625313930479789E-7</c:v>
                </c:pt>
                <c:pt idx="120">
                  <c:v>1.5845226487330558E-7</c:v>
                </c:pt>
                <c:pt idx="121">
                  <c:v>1.6067977030397532E-7</c:v>
                </c:pt>
                <c:pt idx="122">
                  <c:v>1.6293598277732829E-7</c:v>
                </c:pt>
                <c:pt idx="123">
                  <c:v>1.6522123268310043E-7</c:v>
                </c:pt>
                <c:pt idx="124">
                  <c:v>1.6753585364401177E-7</c:v>
                </c:pt>
                <c:pt idx="125">
                  <c:v>1.698801825396091E-7</c:v>
                </c:pt>
                <c:pt idx="126">
                  <c:v>1.7225455953018139E-7</c:v>
                </c:pt>
                <c:pt idx="127">
                  <c:v>1.7465932808074403E-7</c:v>
                </c:pt>
                <c:pt idx="128">
                  <c:v>1.7709483498509404E-7</c:v>
                </c:pt>
                <c:pt idx="129">
                  <c:v>1.7956143038993228E-7</c:v>
                </c:pt>
                <c:pt idx="130">
                  <c:v>1.8205946781905116E-7</c:v>
                </c:pt>
                <c:pt idx="131">
                  <c:v>1.8458930419759019E-7</c:v>
                </c:pt>
                <c:pt idx="132">
                  <c:v>1.8715129987635152E-7</c:v>
                </c:pt>
                <c:pt idx="133">
                  <c:v>1.8974581865618137E-7</c:v>
                </c:pt>
                <c:pt idx="134">
                  <c:v>1.9237322781240817E-7</c:v>
                </c:pt>
                <c:pt idx="135">
                  <c:v>1.9503389811934366E-7</c:v>
                </c:pt>
                <c:pt idx="136">
                  <c:v>1.9772820387483879E-7</c:v>
                </c:pt>
                <c:pt idx="137">
                  <c:v>2.004565229248984E-7</c:v>
                </c:pt>
                <c:pt idx="138">
                  <c:v>2.0321923668834582E-7</c:v>
                </c:pt>
                <c:pt idx="139">
                  <c:v>2.060167301815449E-7</c:v>
                </c:pt>
                <c:pt idx="140">
                  <c:v>2.0884939204317116E-7</c:v>
                </c:pt>
                <c:pt idx="141">
                  <c:v>2.1171761455903187E-7</c:v>
                </c:pt>
                <c:pt idx="142">
                  <c:v>2.1462179368693487E-7</c:v>
                </c:pt>
                <c:pt idx="143">
                  <c:v>2.1756232908160255E-7</c:v>
                </c:pt>
                <c:pt idx="144">
                  <c:v>2.205396241196308E-7</c:v>
                </c:pt>
                <c:pt idx="145">
                  <c:v>2.2355408592448983E-7</c:v>
                </c:pt>
                <c:pt idx="146">
                  <c:v>2.2660612539156566E-7</c:v>
                </c:pt>
                <c:pt idx="147">
                  <c:v>2.2969615721323997E-7</c:v>
                </c:pt>
                <c:pt idx="148">
                  <c:v>2.3282459990400692E-7</c:v>
                </c:pt>
                <c:pt idx="149">
                  <c:v>2.3599187582562531E-7</c:v>
                </c:pt>
                <c:pt idx="150">
                  <c:v>2.3919841121230333E-7</c:v>
                </c:pt>
                <c:pt idx="151">
                  <c:v>2.4244463619591367E-7</c:v>
                </c:pt>
                <c:pt idx="152">
                  <c:v>2.4573098483123783E-7</c:v>
                </c:pt>
                <c:pt idx="153">
                  <c:v>2.4905789512123828E-7</c:v>
                </c:pt>
                <c:pt idx="154">
                  <c:v>2.5242580904235359E-7</c:v>
                </c:pt>
                <c:pt idx="155">
                  <c:v>2.5583517256981775E-7</c:v>
                </c:pt>
                <c:pt idx="156">
                  <c:v>2.5928643570299941E-7</c:v>
                </c:pt>
                <c:pt idx="157">
                  <c:v>2.6278005249075935E-7</c:v>
                </c:pt>
                <c:pt idx="158">
                  <c:v>2.6631648105682353E-7</c:v>
                </c:pt>
                <c:pt idx="159">
                  <c:v>2.6989618362517239E-7</c:v>
                </c:pt>
                <c:pt idx="160">
                  <c:v>2.7351962654543919E-7</c:v>
                </c:pt>
                <c:pt idx="161">
                  <c:v>2.7718728031831741E-7</c:v>
                </c:pt>
                <c:pt idx="162">
                  <c:v>2.8089961962097936E-7</c:v>
                </c:pt>
                <c:pt idx="163">
                  <c:v>2.8465712333249347E-7</c:v>
                </c:pt>
                <c:pt idx="164">
                  <c:v>2.8846027455924897E-7</c:v>
                </c:pt>
                <c:pt idx="165">
                  <c:v>2.9230956066037764E-7</c:v>
                </c:pt>
                <c:pt idx="166">
                  <c:v>2.9620547327317302E-7</c:v>
                </c:pt>
                <c:pt idx="167">
                  <c:v>3.0014850833850622E-7</c:v>
                </c:pt>
                <c:pt idx="168">
                  <c:v>3.0413916612623206E-7</c:v>
                </c:pt>
                <c:pt idx="169">
                  <c:v>3.0817795126058627E-7</c:v>
                </c:pt>
                <c:pt idx="170">
                  <c:v>3.1226537274556981E-7</c:v>
                </c:pt>
                <c:pt idx="171">
                  <c:v>3.1640194399031657E-7</c:v>
                </c:pt>
                <c:pt idx="172">
                  <c:v>3.2058818283444552E-7</c:v>
                </c:pt>
                <c:pt idx="173">
                  <c:v>3.2482461157338822E-7</c:v>
                </c:pt>
                <c:pt idx="174">
                  <c:v>3.2911175698369767E-7</c:v>
                </c:pt>
                <c:pt idx="175">
                  <c:v>3.334501503483274E-7</c:v>
                </c:pt>
                <c:pt idx="176">
                  <c:v>3.3784032748188211E-7</c:v>
                </c:pt>
                <c:pt idx="177">
                  <c:v>3.4228282875583715E-7</c:v>
                </c:pt>
                <c:pt idx="178">
                  <c:v>3.4677819912372326E-7</c:v>
                </c:pt>
                <c:pt idx="179">
                  <c:v>3.5132698814627379E-7</c:v>
                </c:pt>
                <c:pt idx="180">
                  <c:v>3.5592975001653067E-7</c:v>
                </c:pt>
                <c:pt idx="181">
                  <c:v>3.6058704358490695E-7</c:v>
                </c:pt>
                <c:pt idx="182">
                  <c:v>3.6529943238420459E-7</c:v>
                </c:pt>
                <c:pt idx="183">
                  <c:v>3.7006748465457992E-7</c:v>
                </c:pt>
                <c:pt idx="184">
                  <c:v>3.7489177336845945E-7</c:v>
                </c:pt>
                <c:pt idx="185">
                  <c:v>3.7977287625539756E-7</c:v>
                </c:pt>
                <c:pt idx="186">
                  <c:v>3.8471137582687739E-7</c:v>
                </c:pt>
                <c:pt idx="187">
                  <c:v>3.8970785940104795E-7</c:v>
                </c:pt>
                <c:pt idx="188">
                  <c:v>3.9476291912739817E-7</c:v>
                </c:pt>
                <c:pt idx="189">
                  <c:v>3.9987715201135956E-7</c:v>
                </c:pt>
                <c:pt idx="190">
                  <c:v>4.0505115993884328E-7</c:v>
                </c:pt>
                <c:pt idx="191">
                  <c:v>4.1028554970069255E-7</c:v>
                </c:pt>
                <c:pt idx="192">
                  <c:v>4.1558093301706646E-7</c:v>
                </c:pt>
                <c:pt idx="193">
                  <c:v>4.2093792656173611E-7</c:v>
                </c:pt>
                <c:pt idx="194">
                  <c:v>4.2635715198629904E-7</c:v>
                </c:pt>
                <c:pt idx="195">
                  <c:v>4.3183923594430273E-7</c:v>
                </c:pt>
                <c:pt idx="196">
                  <c:v>4.3738481011527731E-7</c:v>
                </c:pt>
                <c:pt idx="198">
                  <c:v>4.4299451122867336E-7</c:v>
                </c:pt>
                <c:pt idx="199">
                  <c:v>4.4866898108770043E-7</c:v>
                </c:pt>
                <c:pt idx="200">
                  <c:v>4.5440886659306083E-7</c:v>
                </c:pt>
                <c:pt idx="201">
                  <c:v>4.6021481976658178E-7</c:v>
                </c:pt>
                <c:pt idx="202">
                  <c:v>4.660874977747328E-7</c:v>
                </c:pt>
                <c:pt idx="203">
                  <c:v>4.7202756295203266E-7</c:v>
                </c:pt>
                <c:pt idx="204">
                  <c:v>4.7803568282433825E-7</c:v>
                </c:pt>
                <c:pt idx="205">
                  <c:v>4.8411253013201292E-7</c:v>
                </c:pt>
                <c:pt idx="206">
                  <c:v>4.9025878285296988E-7</c:v>
                </c:pt>
                <c:pt idx="207">
                  <c:v>4.9647512422558605E-7</c:v>
                </c:pt>
                <c:pt idx="208">
                  <c:v>5.0276224277148493E-7</c:v>
                </c:pt>
                <c:pt idx="209">
                  <c:v>5.0912083231818231E-7</c:v>
                </c:pt>
                <c:pt idx="210">
                  <c:v>5.1555159202159567E-7</c:v>
                </c:pt>
                <c:pt idx="211">
                  <c:v>5.2205522638839843E-7</c:v>
                </c:pt>
                <c:pt idx="212">
                  <c:v>5.2863244529824058E-7</c:v>
                </c:pt>
                <c:pt idx="213">
                  <c:v>5.3528396402580533E-7</c:v>
                </c:pt>
                <c:pt idx="214">
                  <c:v>5.4201050326271864E-7</c:v>
                </c:pt>
                <c:pt idx="215">
                  <c:v>5.4881278913929103E-7</c:v>
                </c:pt>
                <c:pt idx="216">
                  <c:v>5.5569155324609991E-7</c:v>
                </c:pt>
                <c:pt idx="217">
                  <c:v>5.626475326554005E-7</c:v>
                </c:pt>
                <c:pt idx="218">
                  <c:v>5.6968146994236676E-7</c:v>
                </c:pt>
                <c:pt idx="220">
                  <c:v>5.7679411320615158E-7</c:v>
                </c:pt>
                <c:pt idx="221">
                  <c:v>5.8398621609077039E-7</c:v>
                </c:pt>
                <c:pt idx="222">
                  <c:v>5.9125853780579547E-7</c:v>
                </c:pt>
                <c:pt idx="223">
                  <c:v>5.9861184314686117E-7</c:v>
                </c:pt>
                <c:pt idx="224">
                  <c:v>6.0604690251597943E-7</c:v>
                </c:pt>
                <c:pt idx="225">
                  <c:v>6.1356449194164799E-7</c:v>
                </c:pt>
                <c:pt idx="226">
                  <c:v>6.2116539309876448E-7</c:v>
                </c:pt>
                <c:pt idx="227">
                  <c:v>6.2885039332832868E-7</c:v>
                </c:pt>
                <c:pt idx="228">
                  <c:v>6.3662028565693246E-7</c:v>
                </c:pt>
                <c:pt idx="229">
                  <c:v>6.4447586881603647E-7</c:v>
                </c:pt>
                <c:pt idx="230">
                  <c:v>6.5241794726102282E-7</c:v>
                </c:pt>
                <c:pt idx="231">
                  <c:v>6.6044733119002339E-7</c:v>
                </c:pt>
                <c:pt idx="232">
                  <c:v>6.6856483656251899E-7</c:v>
                </c:pt>
                <c:pt idx="233">
                  <c:v>6.7677128511770512E-7</c:v>
                </c:pt>
                <c:pt idx="234">
                  <c:v>6.8506750439260917E-7</c:v>
                </c:pt>
                <c:pt idx="235">
                  <c:v>6.9345432773998051E-7</c:v>
                </c:pt>
                <c:pt idx="236">
                  <c:v>7.0193259434591563E-7</c:v>
                </c:pt>
                <c:pt idx="237">
                  <c:v>7.1050314924723727E-7</c:v>
                </c:pt>
                <c:pt idx="238">
                  <c:v>7.1916684334861582E-7</c:v>
                </c:pt>
                <c:pt idx="239">
                  <c:v>7.2792453343942386E-7</c:v>
                </c:pt>
                <c:pt idx="240">
                  <c:v>7.3677708221032629E-7</c:v>
                </c:pt>
                <c:pt idx="241">
                  <c:v>7.4572535826959745E-7</c:v>
                </c:pt>
                <c:pt idx="242">
                  <c:v>7.5477023615915218E-7</c:v>
                </c:pt>
                <c:pt idx="243">
                  <c:v>7.6391259637031736E-7</c:v>
                </c:pt>
                <c:pt idx="244">
                  <c:v>7.7315332535927776E-7</c:v>
                </c:pt>
                <c:pt idx="245">
                  <c:v>7.8249331556226822E-7</c:v>
                </c:pt>
                <c:pt idx="246">
                  <c:v>7.9193346541044574E-7</c:v>
                </c:pt>
                <c:pt idx="247">
                  <c:v>8.0147467934446355E-7</c:v>
                </c:pt>
                <c:pt idx="248">
                  <c:v>8.1111786782874124E-7</c:v>
                </c:pt>
                <c:pt idx="249">
                  <c:v>8.2086394736541534E-7</c:v>
                </c:pt>
                <c:pt idx="250">
                  <c:v>8.3071384050798108E-7</c:v>
                </c:pt>
                <c:pt idx="251">
                  <c:v>8.4066847587460117E-7</c:v>
                </c:pt>
                <c:pt idx="252">
                  <c:v>8.5072878816109528E-7</c:v>
                </c:pt>
                <c:pt idx="253">
                  <c:v>8.6089571815358933E-7</c:v>
                </c:pt>
                <c:pt idx="254">
                  <c:v>8.711702127408281E-7</c:v>
                </c:pt>
                <c:pt idx="255">
                  <c:v>8.8155322492615059E-7</c:v>
                </c:pt>
                <c:pt idx="256">
                  <c:v>8.920457138391024E-7</c:v>
                </c:pt>
                <c:pt idx="257">
                  <c:v>9.026486447467073E-7</c:v>
                </c:pt>
                <c:pt idx="258">
                  <c:v>9.1336298906437271E-7</c:v>
                </c:pt>
                <c:pt idx="259">
                  <c:v>9.2418972436642907E-7</c:v>
                </c:pt>
                <c:pt idx="260">
                  <c:v>9.3512983439630116E-7</c:v>
                </c:pt>
                <c:pt idx="261">
                  <c:v>9.4618430907630304E-7</c:v>
                </c:pt>
                <c:pt idx="262">
                  <c:v>9.5735414451705668E-7</c:v>
                </c:pt>
                <c:pt idx="263">
                  <c:v>9.6864034302650964E-7</c:v>
                </c:pt>
                <c:pt idx="264">
                  <c:v>9.8004391311858005E-7</c:v>
                </c:pt>
                <c:pt idx="265">
                  <c:v>9.9156586952138406E-7</c:v>
                </c:pt>
                <c:pt idx="266">
                  <c:v>1.0032072331850808E-6</c:v>
                </c:pt>
                <c:pt idx="267">
                  <c:v>1.0149690312892921E-6</c:v>
                </c:pt>
                <c:pt idx="268">
                  <c:v>1.026852297250115E-6</c:v>
                </c:pt>
                <c:pt idx="269">
                  <c:v>1.0388580707267169E-6</c:v>
                </c:pt>
                <c:pt idx="270">
                  <c:v>1.0509873976274999E-6</c:v>
                </c:pt>
                <c:pt idx="271">
                  <c:v>1.0632413301158405E-6</c:v>
                </c:pt>
                <c:pt idx="272">
                  <c:v>1.0756209266153862E-6</c:v>
                </c:pt>
                <c:pt idx="273">
                  <c:v>1.0881272518149199E-6</c:v>
                </c:pt>
                <c:pt idx="274">
                  <c:v>1.1007613766727616E-6</c:v>
                </c:pt>
                <c:pt idx="275">
                  <c:v>1.1135243784207371E-6</c:v>
                </c:pt>
                <c:pt idx="276">
                  <c:v>1.1264173405676689E-6</c:v>
                </c:pt>
                <c:pt idx="277">
                  <c:v>1.1394413529024151E-6</c:v>
                </c:pt>
                <c:pt idx="278">
                  <c:v>1.1525975114964322E-6</c:v>
                </c:pt>
                <c:pt idx="279">
                  <c:v>1.1658869187058615E-6</c:v>
                </c:pt>
                <c:pt idx="280">
                  <c:v>1.1793106831731441E-6</c:v>
                </c:pt>
                <c:pt idx="281">
                  <c:v>1.1928699198281296E-6</c:v>
                </c:pt>
                <c:pt idx="282">
                  <c:v>1.206565749888711E-6</c:v>
                </c:pt>
                <c:pt idx="283">
                  <c:v>1.2203993008609516E-6</c:v>
                </c:pt>
                <c:pt idx="284">
                  <c:v>1.2343717065387054E-6</c:v>
                </c:pt>
                <c:pt idx="285">
                  <c:v>1.2484841070027349E-6</c:v>
                </c:pt>
                <c:pt idx="286">
                  <c:v>1.2627376486193058E-6</c:v>
                </c:pt>
                <c:pt idx="287">
                  <c:v>1.2771334840382613E-6</c:v>
                </c:pt>
                <c:pt idx="288">
                  <c:v>1.2916727721905748E-6</c:v>
                </c:pt>
                <c:pt idx="289">
                  <c:v>1.3063566782853621E-6</c:v>
                </c:pt>
                <c:pt idx="290">
                  <c:v>1.3211863738063569E-6</c:v>
                </c:pt>
                <c:pt idx="291">
                  <c:v>1.3361630365078426E-6</c:v>
                </c:pt>
                <c:pt idx="292">
                  <c:v>1.3512878504100324E-6</c:v>
                </c:pt>
                <c:pt idx="293">
                  <c:v>1.3665620057938913E-6</c:v>
                </c:pt>
                <c:pt idx="294">
                  <c:v>1.3819866991954027E-6</c:v>
                </c:pt>
                <c:pt idx="295">
                  <c:v>1.3975631333992544E-6</c:v>
                </c:pt>
                <c:pt idx="296">
                  <c:v>1.4132925174319622E-6</c:v>
                </c:pt>
                <c:pt idx="297">
                  <c:v>1.4291760665544095E-6</c:v>
                </c:pt>
                <c:pt idx="298">
                  <c:v>1.4452150022537988E-6</c:v>
                </c:pt>
                <c:pt idx="299">
                  <c:v>1.4614105522350178E-6</c:v>
                </c:pt>
                <c:pt idx="300">
                  <c:v>1.4777639504114005E-6</c:v>
                </c:pt>
                <c:pt idx="301">
                  <c:v>1.4942764368948938E-6</c:v>
                </c:pt>
                <c:pt idx="302">
                  <c:v>1.5109492579856097E-6</c:v>
                </c:pt>
                <c:pt idx="303">
                  <c:v>1.5277836661607586E-6</c:v>
                </c:pt>
                <c:pt idx="304">
                  <c:v>1.5447809200629793E-6</c:v>
                </c:pt>
                <c:pt idx="305">
                  <c:v>1.5619422844880213E-6</c:v>
                </c:pt>
                <c:pt idx="306">
                  <c:v>1.5792690303718087E-6</c:v>
                </c:pt>
                <c:pt idx="307">
                  <c:v>1.5967624347768652E-6</c:v>
                </c:pt>
                <c:pt idx="308">
                  <c:v>1.6144237808780867E-6</c:v>
                </c:pt>
                <c:pt idx="309">
                  <c:v>1.6322543579478775E-6</c:v>
                </c:pt>
                <c:pt idx="310">
                  <c:v>1.6502554613406195E-6</c:v>
                </c:pt>
                <c:pt idx="311">
                  <c:v>1.6684283924764915E-6</c:v>
                </c:pt>
                <c:pt idx="312">
                  <c:v>1.686774458824609E-6</c:v>
                </c:pt>
                <c:pt idx="313">
                  <c:v>1.7052949738855095E-6</c:v>
                </c:pt>
                <c:pt idx="314">
                  <c:v>1.723991257172938E-6</c:v>
                </c:pt>
                <c:pt idx="315">
                  <c:v>1.7428646341949663E-6</c:v>
                </c:pt>
                <c:pt idx="316">
                  <c:v>1.7619164364344154E-6</c:v>
                </c:pt>
                <c:pt idx="317">
                  <c:v>1.7811480013285882E-6</c:v>
                </c:pt>
                <c:pt idx="318">
                  <c:v>1.8005606722482851E-6</c:v>
                </c:pt>
                <c:pt idx="319">
                  <c:v>1.8201557984761406E-6</c:v>
                </c:pt>
                <c:pt idx="320">
                  <c:v>1.8399347351842287E-6</c:v>
                </c:pt>
                <c:pt idx="321">
                  <c:v>1.8598988434109487E-6</c:v>
                </c:pt>
                <c:pt idx="322">
                  <c:v>1.8800494900372002E-6</c:v>
                </c:pt>
                <c:pt idx="324">
                  <c:v>1.9003880477618219E-6</c:v>
                </c:pt>
                <c:pt idx="325">
                  <c:v>1.9209158950762942E-6</c:v>
                </c:pt>
                <c:pt idx="326">
                  <c:v>1.9416344162387126E-6</c:v>
                </c:pt>
                <c:pt idx="327">
                  <c:v>1.9625450012470053E-6</c:v>
                </c:pt>
                <c:pt idx="328">
                  <c:v>1.983649045811399E-6</c:v>
                </c:pt>
                <c:pt idx="329">
                  <c:v>2.0049479513261425E-6</c:v>
                </c:pt>
                <c:pt idx="330">
                  <c:v>2.0264431248404489E-6</c:v>
                </c:pt>
                <c:pt idx="331">
                  <c:v>2.0481359790286921E-6</c:v>
                </c:pt>
                <c:pt idx="332">
                  <c:v>2.0700279321598107E-6</c:v>
                </c:pt>
                <c:pt idx="333">
                  <c:v>2.092120408065954E-6</c:v>
                </c:pt>
                <c:pt idx="334">
                  <c:v>2.1144148361103172E-6</c:v>
                </c:pt>
                <c:pt idx="335">
                  <c:v>2.1369126511542304E-6</c:v>
                </c:pt>
                <c:pt idx="336">
                  <c:v>2.1596152935234112E-6</c:v>
                </c:pt>
                <c:pt idx="337">
                  <c:v>2.1825242089734441E-6</c:v>
                </c:pt>
                <c:pt idx="338">
                  <c:v>2.205640848654452E-6</c:v>
                </c:pt>
                <c:pt idx="339">
                  <c:v>2.2289666690749462E-6</c:v>
                </c:pt>
                <c:pt idx="340">
                  <c:v>2.2525031320648903E-6</c:v>
                </c:pt>
                <c:pt idx="341">
                  <c:v>2.276251704737907E-6</c:v>
                </c:pt>
                <c:pt idx="342">
                  <c:v>2.3002138594526934E-6</c:v>
                </c:pt>
                <c:pt idx="343">
                  <c:v>2.3243910737735899E-6</c:v>
                </c:pt>
                <c:pt idx="344">
                  <c:v>2.3487848304303238E-6</c:v>
                </c:pt>
                <c:pt idx="345">
                  <c:v>2.3733966172769068E-6</c:v>
                </c:pt>
                <c:pt idx="346">
                  <c:v>2.3982279272496942E-6</c:v>
                </c:pt>
                <c:pt idx="347">
                  <c:v>2.4232802583245918E-6</c:v>
                </c:pt>
                <c:pt idx="348">
                  <c:v>2.4485551134734142E-6</c:v>
                </c:pt>
                <c:pt idx="349">
                  <c:v>2.4740540006193761E-6</c:v>
                </c:pt>
                <c:pt idx="350">
                  <c:v>2.499778432591735E-6</c:v>
                </c:pt>
                <c:pt idx="351">
                  <c:v>2.5257299270795525E-6</c:v>
                </c:pt>
                <c:pt idx="352">
                  <c:v>2.5519100065845918E-6</c:v>
                </c:pt>
                <c:pt idx="353">
                  <c:v>2.5783201983733392E-6</c:v>
                </c:pt>
                <c:pt idx="354">
                  <c:v>2.6049620344281343E-6</c:v>
                </c:pt>
                <c:pt idx="355">
                  <c:v>2.631837051397434E-6</c:v>
                </c:pt>
                <c:pt idx="356">
                  <c:v>2.6589467905451641E-6</c:v>
                </c:pt>
                <c:pt idx="357">
                  <c:v>2.6862927976992012E-6</c:v>
                </c:pt>
                <c:pt idx="358">
                  <c:v>2.7138766231989299E-6</c:v>
                </c:pt>
                <c:pt idx="359">
                  <c:v>2.7416998218419249E-6</c:v>
                </c:pt>
                <c:pt idx="360">
                  <c:v>2.7697639528297016E-6</c:v>
                </c:pt>
                <c:pt idx="361">
                  <c:v>2.7980705797125771E-6</c:v>
                </c:pt>
                <c:pt idx="362">
                  <c:v>2.8266212703335989E-6</c:v>
                </c:pt>
                <c:pt idx="363">
                  <c:v>2.8554175967715709E-6</c:v>
                </c:pt>
                <c:pt idx="364">
                  <c:v>2.8844611352831443E-6</c:v>
                </c:pt>
                <c:pt idx="365">
                  <c:v>2.9137534662439861E-6</c:v>
                </c:pt>
                <c:pt idx="366">
                  <c:v>2.943296174089022E-6</c:v>
                </c:pt>
                <c:pt idx="367">
                  <c:v>2.9730908472517453E-6</c:v>
                </c:pt>
                <c:pt idx="368">
                  <c:v>3.0031390781025759E-6</c:v>
                </c:pt>
                <c:pt idx="369">
                  <c:v>3.0334424628862952E-6</c:v>
                </c:pt>
                <c:pt idx="370">
                  <c:v>3.0640026016585264E-6</c:v>
                </c:pt>
                <c:pt idx="371">
                  <c:v>3.0948210982212726E-6</c:v>
                </c:pt>
                <c:pt idx="372">
                  <c:v>3.125899560057495E-6</c:v>
                </c:pt>
                <c:pt idx="373">
                  <c:v>3.1572395982647502E-6</c:v>
                </c:pt>
                <c:pt idx="374">
                  <c:v>3.1888428274878544E-6</c:v>
                </c:pt>
                <c:pt idx="375">
                  <c:v>3.2207108658506013E-6</c:v>
                </c:pt>
                <c:pt idx="376">
                  <c:v>3.2528453348865063E-6</c:v>
                </c:pt>
                <c:pt idx="377">
                  <c:v>3.2852478594685875E-6</c:v>
                </c:pt>
                <c:pt idx="378">
                  <c:v>3.3179200677381728E-6</c:v>
                </c:pt>
                <c:pt idx="379">
                  <c:v>3.3508635910327485E-6</c:v>
                </c:pt>
                <c:pt idx="380">
                  <c:v>3.3840800638128134E-6</c:v>
                </c:pt>
                <c:pt idx="381">
                  <c:v>3.4175711235877672E-6</c:v>
                </c:pt>
                <c:pt idx="382">
                  <c:v>3.4513384108408154E-6</c:v>
                </c:pt>
                <c:pt idx="383">
                  <c:v>3.4853835689528949E-6</c:v>
                </c:pt>
                <c:pt idx="384">
                  <c:v>3.5197082441256012E-6</c:v>
                </c:pt>
                <c:pt idx="385">
                  <c:v>3.5543140853031533E-6</c:v>
                </c:pt>
                <c:pt idx="386">
                  <c:v>3.5892027440933376E-6</c:v>
                </c:pt>
                <c:pt idx="387">
                  <c:v>3.6243758746874866E-6</c:v>
                </c:pt>
                <c:pt idx="388">
                  <c:v>3.6598351337794456E-6</c:v>
                </c:pt>
                <c:pt idx="389">
                  <c:v>3.6955821804835605E-6</c:v>
                </c:pt>
                <c:pt idx="390">
                  <c:v>3.7316186762516408E-6</c:v>
                </c:pt>
                <c:pt idx="391">
                  <c:v>3.7679462847889618E-6</c:v>
                </c:pt>
                <c:pt idx="392">
                  <c:v>3.8045666719692279E-6</c:v>
                </c:pt>
                <c:pt idx="393">
                  <c:v>3.8414815057485566E-6</c:v>
                </c:pt>
                <c:pt idx="394">
                  <c:v>3.8786924560784484E-6</c:v>
                </c:pt>
                <c:pt idx="395">
                  <c:v>3.9162011948177567E-6</c:v>
                </c:pt>
                <c:pt idx="396">
                  <c:v>3.9540093956436519E-6</c:v>
                </c:pt>
                <c:pt idx="397">
                  <c:v>3.9921187339615649E-6</c:v>
                </c:pt>
                <c:pt idx="398">
                  <c:v>4.030530886814137E-6</c:v>
                </c:pt>
                <c:pt idx="399">
                  <c:v>4.0692475327891518E-6</c:v>
                </c:pt>
                <c:pt idx="400">
                  <c:v>4.1082703519264557E-6</c:v>
                </c:pt>
                <c:pt idx="401">
                  <c:v>4.1476010256238852E-6</c:v>
                </c:pt>
                <c:pt idx="402">
                  <c:v>4.1872412365421413E-6</c:v>
                </c:pt>
                <c:pt idx="403">
                  <c:v>4.2271926685086848E-6</c:v>
                </c:pt>
                <c:pt idx="404">
                  <c:v>4.2674570064206242E-6</c:v>
                </c:pt>
                <c:pt idx="405">
                  <c:v>4.3080359361465528E-6</c:v>
                </c:pt>
                <c:pt idx="406">
                  <c:v>4.348931144427414E-6</c:v>
                </c:pt>
                <c:pt idx="407">
                  <c:v>4.3901443187763241E-6</c:v>
                </c:pt>
                <c:pt idx="408">
                  <c:v>4.4316771473773943E-6</c:v>
                </c:pt>
                <c:pt idx="409">
                  <c:v>4.4735313189835263E-6</c:v>
                </c:pt>
                <c:pt idx="410">
                  <c:v>4.515708522813222E-6</c:v>
                </c:pt>
                <c:pt idx="411">
                  <c:v>4.5582104484463479E-6</c:v>
                </c:pt>
                <c:pt idx="412">
                  <c:v>4.6010387857189032E-6</c:v>
                </c:pt>
                <c:pt idx="413">
                  <c:v>4.6441952246167772E-6</c:v>
                </c:pt>
                <c:pt idx="414">
                  <c:v>4.6876814551685039E-6</c:v>
                </c:pt>
                <c:pt idx="415">
                  <c:v>4.7314991673369654E-6</c:v>
                </c:pt>
                <c:pt idx="416">
                  <c:v>4.7756500509101459E-6</c:v>
                </c:pt>
                <c:pt idx="417">
                  <c:v>4.8201357953908305E-6</c:v>
                </c:pt>
                <c:pt idx="418">
                  <c:v>4.8649580898853069E-6</c:v>
                </c:pt>
                <c:pt idx="419">
                  <c:v>4.910118622991091E-6</c:v>
                </c:pt>
                <c:pt idx="420">
                  <c:v>4.9556190826836107E-6</c:v>
                </c:pt>
                <c:pt idx="421">
                  <c:v>5.0014611562018992E-6</c:v>
                </c:pt>
                <c:pt idx="422">
                  <c:v>5.0476465299332934E-6</c:v>
                </c:pt>
                <c:pt idx="423">
                  <c:v>5.0941768892971296E-6</c:v>
                </c:pt>
                <c:pt idx="424">
                  <c:v>5.1410539186274444E-6</c:v>
                </c:pt>
                <c:pt idx="425">
                  <c:v>5.1882793010546626E-6</c:v>
                </c:pt>
                <c:pt idx="426">
                  <c:v>5.2358547183863465E-6</c:v>
                </c:pt>
                <c:pt idx="427">
                  <c:v>5.2837818509868664E-6</c:v>
                </c:pt>
                <c:pt idx="428">
                  <c:v>5.3320623776561638E-6</c:v>
                </c:pt>
                <c:pt idx="429">
                  <c:v>5.3806979755074904E-6</c:v>
                </c:pt>
                <c:pt idx="430">
                  <c:v>5.4296903198441708E-6</c:v>
                </c:pt>
                <c:pt idx="431">
                  <c:v>5.4790410840353924E-6</c:v>
                </c:pt>
                <c:pt idx="432">
                  <c:v>5.5287519393910156E-6</c:v>
                </c:pt>
                <c:pt idx="433">
                  <c:v>5.5788245550353815E-6</c:v>
                </c:pt>
                <c:pt idx="434">
                  <c:v>5.629260597780223E-6</c:v>
                </c:pt>
                <c:pt idx="435">
                  <c:v>5.6800617319965294E-6</c:v>
                </c:pt>
                <c:pt idx="436">
                  <c:v>5.7312296194854848E-6</c:v>
                </c:pt>
                <c:pt idx="437">
                  <c:v>5.7827659193484597E-6</c:v>
                </c:pt>
                <c:pt idx="438">
                  <c:v>5.8346722878560091E-6</c:v>
                </c:pt>
                <c:pt idx="439">
                  <c:v>5.8869503783159754E-6</c:v>
                </c:pt>
                <c:pt idx="440">
                  <c:v>5.9396018409405655E-6</c:v>
                </c:pt>
                <c:pt idx="441">
                  <c:v>5.9926283227125682E-6</c:v>
                </c:pt>
                <c:pt idx="442">
                  <c:v>6.0460314672505677E-6</c:v>
                </c:pt>
                <c:pt idx="443">
                  <c:v>6.0998129146732756E-6</c:v>
                </c:pt>
                <c:pt idx="444">
                  <c:v>6.1539743014628846E-6</c:v>
                </c:pt>
                <c:pt idx="445">
                  <c:v>6.2085172603275378E-6</c:v>
                </c:pt>
                <c:pt idx="446">
                  <c:v>6.2634434200628596E-6</c:v>
                </c:pt>
                <c:pt idx="447">
                  <c:v>6.3187544054125763E-6</c:v>
                </c:pt>
                <c:pt idx="448">
                  <c:v>6.3744518369282125E-6</c:v>
                </c:pt>
                <c:pt idx="449">
                  <c:v>6.4305373308279241E-6</c:v>
                </c:pt>
                <c:pt idx="450">
                  <c:v>6.4870124988544056E-6</c:v>
                </c:pt>
                <c:pt idx="451">
                  <c:v>6.5438789481318852E-6</c:v>
                </c:pt>
                <c:pt idx="452">
                  <c:v>6.6011382810222969E-6</c:v>
                </c:pt>
                <c:pt idx="453">
                  <c:v>6.6587920949804982E-6</c:v>
                </c:pt>
                <c:pt idx="454">
                  <c:v>6.7168419824086721E-6</c:v>
                </c:pt>
                <c:pt idx="455">
                  <c:v>6.7752895305098326E-6</c:v>
                </c:pt>
                <c:pt idx="456">
                  <c:v>6.8341363211404807E-6</c:v>
                </c:pt>
                <c:pt idx="457">
                  <c:v>6.8933839306624076E-6</c:v>
                </c:pt>
                <c:pt idx="458">
                  <c:v>6.9530339297936342E-6</c:v>
                </c:pt>
                <c:pt idx="459">
                  <c:v>7.0130878834585388E-6</c:v>
                </c:pt>
                <c:pt idx="460">
                  <c:v>7.0735473506371324E-6</c:v>
                </c:pt>
                <c:pt idx="461">
                  <c:v>7.1344138842135063E-6</c:v>
                </c:pt>
                <c:pt idx="462">
                  <c:v>7.1956890308234759E-6</c:v>
                </c:pt>
                <c:pt idx="463">
                  <c:v>7.2573743307013967E-6</c:v>
                </c:pt>
                <c:pt idx="464">
                  <c:v>7.3194713175262006E-6</c:v>
                </c:pt>
                <c:pt idx="465">
                  <c:v>7.3819815182666391E-6</c:v>
                </c:pt>
                <c:pt idx="466">
                  <c:v>7.4449064530256813E-6</c:v>
                </c:pt>
                <c:pt idx="467">
                  <c:v>7.5082476348842196E-6</c:v>
                </c:pt>
                <c:pt idx="468">
                  <c:v>7.5720065697439373E-6</c:v>
                </c:pt>
                <c:pt idx="469">
                  <c:v>7.6361847561694744E-6</c:v>
                </c:pt>
                <c:pt idx="470">
                  <c:v>7.7007836852297704E-6</c:v>
                </c:pt>
                <c:pt idx="471">
                  <c:v>7.7658048403387378E-6</c:v>
                </c:pt>
                <c:pt idx="472">
                  <c:v>7.8312496970951335E-6</c:v>
                </c:pt>
                <c:pt idx="473">
                  <c:v>7.8971197231217727E-6</c:v>
                </c:pt>
                <c:pt idx="474">
                  <c:v>7.9634163779039538E-6</c:v>
                </c:pt>
                <c:pt idx="475">
                  <c:v>8.0301411126272385E-6</c:v>
                </c:pt>
                <c:pt idx="476">
                  <c:v>8.0972953700145142E-6</c:v>
                </c:pt>
                <c:pt idx="477">
                  <c:v>8.164880584162346E-6</c:v>
                </c:pt>
                <c:pt idx="478">
                  <c:v>8.232898180376691E-6</c:v>
                </c:pt>
                <c:pt idx="479">
                  <c:v>8.3013495750079219E-6</c:v>
                </c:pt>
                <c:pt idx="480">
                  <c:v>8.3702361752852032E-6</c:v>
                </c:pt>
                <c:pt idx="481">
                  <c:v>8.4395593791502084E-6</c:v>
                </c:pt>
                <c:pt idx="482">
                  <c:v>8.5093205750902308E-6</c:v>
                </c:pt>
                <c:pt idx="483">
                  <c:v>8.5795211419706355E-6</c:v>
                </c:pt>
                <c:pt idx="484">
                  <c:v>8.6501624488667213E-6</c:v>
                </c:pt>
                <c:pt idx="485">
                  <c:v>8.7212458548949785E-6</c:v>
                </c:pt>
                <c:pt idx="486">
                  <c:v>8.7927727090437449E-6</c:v>
                </c:pt>
                <c:pt idx="487">
                  <c:v>8.8647443500032875E-6</c:v>
                </c:pt>
                <c:pt idx="488">
                  <c:v>8.9371621059953271E-6</c:v>
                </c:pt>
                <c:pt idx="489">
                  <c:v>9.0100272946019815E-6</c:v>
                </c:pt>
                <c:pt idx="490">
                  <c:v>9.0833412225942094E-6</c:v>
                </c:pt>
                <c:pt idx="491">
                  <c:v>9.1571051857596526E-6</c:v>
                </c:pt>
                <c:pt idx="492">
                  <c:v>9.2313204687300375E-6</c:v>
                </c:pt>
                <c:pt idx="493">
                  <c:v>9.3059883448080216E-6</c:v>
                </c:pt>
                <c:pt idx="494">
                  <c:v>9.3811100757935327E-6</c:v>
                </c:pt>
                <c:pt idx="495">
                  <c:v>9.456686911809689E-6</c:v>
                </c:pt>
                <c:pt idx="496">
                  <c:v>9.5327200911281709E-6</c:v>
                </c:pt>
                <c:pt idx="497">
                  <c:v>9.6092108399942001E-6</c:v>
                </c:pt>
                <c:pt idx="498">
                  <c:v>9.6861603724510488E-6</c:v>
                </c:pt>
                <c:pt idx="499">
                  <c:v>9.7635698901641133E-6</c:v>
                </c:pt>
                <c:pt idx="500">
                  <c:v>9.8414405822445913E-6</c:v>
                </c:pt>
                <c:pt idx="501">
                  <c:v>9.9197736250727294E-6</c:v>
                </c:pt>
                <c:pt idx="502">
                  <c:v>9.998570182120719E-6</c:v>
                </c:pt>
                <c:pt idx="503">
                  <c:v>1.0077831403775199E-5</c:v>
                </c:pt>
                <c:pt idx="504">
                  <c:v>1.0157558427159367E-5</c:v>
                </c:pt>
                <c:pt idx="505">
                  <c:v>1.0237752375954809E-5</c:v>
                </c:pt>
                <c:pt idx="506">
                  <c:v>1.0318414360222946E-5</c:v>
                </c:pt>
                <c:pt idx="507">
                  <c:v>1.0399545476226167E-5</c:v>
                </c:pt>
                <c:pt idx="508">
                  <c:v>1.048114680624871E-5</c:v>
                </c:pt>
                <c:pt idx="509">
                  <c:v>1.0563219418417186E-5</c:v>
                </c:pt>
                <c:pt idx="510">
                  <c:v>1.0645764366520872E-5</c:v>
                </c:pt>
                <c:pt idx="511">
                  <c:v>1.0728782689831744E-5</c:v>
                </c:pt>
                <c:pt idx="512">
                  <c:v>1.0812275412924255E-5</c:v>
                </c:pt>
                <c:pt idx="513">
                  <c:v>1.0896243545494893E-5</c:v>
                </c:pt>
                <c:pt idx="514">
                  <c:v>1.0980688082181537E-5</c:v>
                </c:pt>
                <c:pt idx="515">
                  <c:v>1.1065610002382587E-5</c:v>
                </c:pt>
                <c:pt idx="516">
                  <c:v>1.1151010270075982E-5</c:v>
                </c:pt>
                <c:pt idx="517">
                  <c:v>1.123688983363796E-5</c:v>
                </c:pt>
                <c:pt idx="518">
                  <c:v>1.132324962566175E-5</c:v>
                </c:pt>
                <c:pt idx="519">
                  <c:v>1.1410090562776095E-5</c:v>
                </c:pt>
                <c:pt idx="520">
                  <c:v>1.1497413545463683E-5</c:v>
                </c:pt>
                <c:pt idx="521">
                  <c:v>1.1585219457879453E-5</c:v>
                </c:pt>
                <c:pt idx="522">
                  <c:v>1.1673509167668838E-5</c:v>
                </c:pt>
                <c:pt idx="523">
                  <c:v>1.1762283525785952E-5</c:v>
                </c:pt>
                <c:pt idx="524">
                  <c:v>1.1851543366311717E-5</c:v>
                </c:pt>
                <c:pt idx="525">
                  <c:v>1.194128950627196E-5</c:v>
                </c:pt>
                <c:pt idx="526">
                  <c:v>1.2031522745455498E-5</c:v>
                </c:pt>
                <c:pt idx="527">
                  <c:v>1.212224386623224E-5</c:v>
                </c:pt>
                <c:pt idx="528">
                  <c:v>1.2213453633371291E-5</c:v>
                </c:pt>
                <c:pt idx="529">
                  <c:v>1.2305152793859138E-5</c:v>
                </c:pt>
                <c:pt idx="530">
                  <c:v>1.239734207671783E-5</c:v>
                </c:pt>
                <c:pt idx="531">
                  <c:v>1.2490022192823275E-5</c:v>
                </c:pt>
                <c:pt idx="532">
                  <c:v>1.258319383472365E-5</c:v>
                </c:pt>
                <c:pt idx="533">
                  <c:v>1.2676857676457875E-5</c:v>
                </c:pt>
                <c:pt idx="534">
                  <c:v>1.2771014373374253E-5</c:v>
                </c:pt>
                <c:pt idx="535">
                  <c:v>1.2865664561949243E-5</c:v>
                </c:pt>
                <c:pt idx="536">
                  <c:v>1.2960808859606414E-5</c:v>
                </c:pt>
                <c:pt idx="537">
                  <c:v>1.3056447864535553E-5</c:v>
                </c:pt>
                <c:pt idx="538">
                  <c:v>1.3152582155512046E-5</c:v>
                </c:pt>
                <c:pt idx="539">
                  <c:v>1.3249212291716405E-5</c:v>
                </c:pt>
                <c:pt idx="540">
                  <c:v>1.334633881255408E-5</c:v>
                </c:pt>
                <c:pt idx="541">
                  <c:v>1.3443962237475539E-5</c:v>
                </c:pt>
                <c:pt idx="542">
                  <c:v>1.3542083065796608E-5</c:v>
                </c:pt>
                <c:pt idx="543">
                  <c:v>1.3640701776519132E-5</c:v>
                </c:pt>
                <c:pt idx="544">
                  <c:v>1.373981882815192E-5</c:v>
                </c:pt>
                <c:pt idx="545">
                  <c:v>1.3839434658532099E-5</c:v>
                </c:pt>
                <c:pt idx="546">
                  <c:v>1.3939549684646736E-5</c:v>
                </c:pt>
                <c:pt idx="547">
                  <c:v>1.4040164302454943E-5</c:v>
                </c:pt>
                <c:pt idx="548">
                  <c:v>1.4141278886710282E-5</c:v>
                </c:pt>
                <c:pt idx="549">
                  <c:v>1.4242893790783662E-5</c:v>
                </c:pt>
                <c:pt idx="550">
                  <c:v>1.434500934648664E-5</c:v>
                </c:pt>
                <c:pt idx="551">
                  <c:v>1.4447625863895198E-5</c:v>
                </c:pt>
                <c:pt idx="552">
                  <c:v>1.4550743631173967E-5</c:v>
                </c:pt>
                <c:pt idx="553">
                  <c:v>1.4654362914401007E-5</c:v>
                </c:pt>
                <c:pt idx="554">
                  <c:v>1.4758483957393102E-5</c:v>
                </c:pt>
                <c:pt idx="555">
                  <c:v>1.4863106981531499E-5</c:v>
                </c:pt>
                <c:pt idx="556">
                  <c:v>1.496823218558835E-5</c:v>
                </c:pt>
                <c:pt idx="557">
                  <c:v>1.5073859745553624E-5</c:v>
                </c:pt>
                <c:pt idx="558">
                  <c:v>1.5179989814462715E-5</c:v>
                </c:pt>
                <c:pt idx="559">
                  <c:v>1.5286622522224584E-5</c:v>
                </c:pt>
                <c:pt idx="560">
                  <c:v>1.5393757975450627E-5</c:v>
                </c:pt>
                <c:pt idx="561">
                  <c:v>1.5501396257284153E-5</c:v>
                </c:pt>
                <c:pt idx="562">
                  <c:v>1.5609537427230579E-5</c:v>
                </c:pt>
                <c:pt idx="563">
                  <c:v>1.5718181520988312E-5</c:v>
                </c:pt>
                <c:pt idx="564">
                  <c:v>1.5827328550280392E-5</c:v>
                </c:pt>
                <c:pt idx="565">
                  <c:v>1.5936978502686858E-5</c:v>
                </c:pt>
                <c:pt idx="566">
                  <c:v>1.6047131341477896E-5</c:v>
                </c:pt>
                <c:pt idx="567">
                  <c:v>1.6157787005447812E-5</c:v>
                </c:pt>
                <c:pt idx="568">
                  <c:v>1.6268945408749741E-5</c:v>
                </c:pt>
                <c:pt idx="569">
                  <c:v>1.6380606440731273E-5</c:v>
                </c:pt>
                <c:pt idx="570">
                  <c:v>1.6492769965770914E-5</c:v>
                </c:pt>
                <c:pt idx="571">
                  <c:v>1.6605435823115418E-5</c:v>
                </c:pt>
                <c:pt idx="572">
                  <c:v>1.6718603826718001E-5</c:v>
                </c:pt>
                <c:pt idx="573">
                  <c:v>1.683227376507754E-5</c:v>
                </c:pt>
                <c:pt idx="574">
                  <c:v>1.6946445401078666E-5</c:v>
                </c:pt>
                <c:pt idx="575">
                  <c:v>1.7061118471832836E-5</c:v>
                </c:pt>
                <c:pt idx="576">
                  <c:v>1.7176292688520406E-5</c:v>
                </c:pt>
                <c:pt idx="577">
                  <c:v>1.7291967736233699E-5</c:v>
                </c:pt>
                <c:pt idx="578">
                  <c:v>1.7408143273821125E-5</c:v>
                </c:pt>
                <c:pt idx="579">
                  <c:v>1.7524818933732337E-5</c:v>
                </c:pt>
                <c:pt idx="580">
                  <c:v>1.7641994321864502E-5</c:v>
                </c:pt>
                <c:pt idx="581">
                  <c:v>1.7759669017409611E-5</c:v>
                </c:pt>
                <c:pt idx="582">
                  <c:v>1.7877842572702945E-5</c:v>
                </c:pt>
                <c:pt idx="583">
                  <c:v>1.7996514513072703E-5</c:v>
                </c:pt>
                <c:pt idx="584">
                  <c:v>1.8115684336690778E-5</c:v>
                </c:pt>
                <c:pt idx="585">
                  <c:v>1.8235351514424696E-5</c:v>
                </c:pt>
                <c:pt idx="586">
                  <c:v>1.8355515489690819E-5</c:v>
                </c:pt>
                <c:pt idx="587">
                  <c:v>1.8476175678308696E-5</c:v>
                </c:pt>
                <c:pt idx="588">
                  <c:v>1.8597331468356802E-5</c:v>
                </c:pt>
                <c:pt idx="589">
                  <c:v>1.8718982220029404E-5</c:v>
                </c:pt>
                <c:pt idx="590">
                  <c:v>1.8841127265494829E-5</c:v>
                </c:pt>
                <c:pt idx="591">
                  <c:v>1.8963765908755002E-5</c:v>
                </c:pt>
                <c:pt idx="592">
                  <c:v>1.9086897425506364E-5</c:v>
                </c:pt>
                <c:pt idx="593">
                  <c:v>1.9210521063002123E-5</c:v>
                </c:pt>
                <c:pt idx="594">
                  <c:v>1.9334636039915907E-5</c:v>
                </c:pt>
                <c:pt idx="595">
                  <c:v>1.9459241546206818E-5</c:v>
                </c:pt>
                <c:pt idx="596">
                  <c:v>1.9584336742985937E-5</c:v>
                </c:pt>
                <c:pt idx="597">
                  <c:v>1.9709920762384253E-5</c:v>
                </c:pt>
                <c:pt idx="598">
                  <c:v>1.9835992707422103E-5</c:v>
                </c:pt>
                <c:pt idx="599">
                  <c:v>1.9962551651880077E-5</c:v>
                </c:pt>
                <c:pt idx="600">
                  <c:v>2.008959664017148E-5</c:v>
                </c:pt>
                <c:pt idx="601">
                  <c:v>2.021712668721628E-5</c:v>
                </c:pt>
                <c:pt idx="602">
                  <c:v>2.0345140778316666E-5</c:v>
                </c:pt>
                <c:pt idx="603">
                  <c:v>2.0473637869034196E-5</c:v>
                </c:pt>
                <c:pt idx="604">
                  <c:v>2.0602616885068506E-5</c:v>
                </c:pt>
                <c:pt idx="605">
                  <c:v>2.0732076722137748E-5</c:v>
                </c:pt>
                <c:pt idx="606">
                  <c:v>2.0862016245860493E-5</c:v>
                </c:pt>
                <c:pt idx="607">
                  <c:v>2.0992434291639528E-5</c:v>
                </c:pt>
                <c:pt idx="608">
                  <c:v>2.1123329664547184E-5</c:v>
                </c:pt>
                <c:pt idx="609">
                  <c:v>2.1254701139212482E-5</c:v>
                </c:pt>
                <c:pt idx="610">
                  <c:v>2.1386547459709952E-5</c:v>
                </c:pt>
                <c:pt idx="611">
                  <c:v>2.1518867339450237E-5</c:v>
                </c:pt>
                <c:pt idx="612">
                  <c:v>2.165165946107247E-5</c:v>
                </c:pt>
                <c:pt idx="613">
                  <c:v>2.1784922476338491E-5</c:v>
                </c:pt>
                <c:pt idx="614">
                  <c:v>2.1918655006028826E-5</c:v>
                </c:pt>
                <c:pt idx="615">
                  <c:v>2.2052855639840557E-5</c:v>
                </c:pt>
                <c:pt idx="616">
                  <c:v>2.2187522936287026E-5</c:v>
                </c:pt>
                <c:pt idx="617">
                  <c:v>2.2322655422599475E-5</c:v>
                </c:pt>
                <c:pt idx="618">
                  <c:v>2.2458251594630564E-5</c:v>
                </c:pt>
                <c:pt idx="619">
                  <c:v>2.2594309916759777E-5</c:v>
                </c:pt>
                <c:pt idx="620">
                  <c:v>2.2730828821800855E-5</c:v>
                </c:pt>
                <c:pt idx="621">
                  <c:v>2.2867806710911146E-5</c:v>
                </c:pt>
                <c:pt idx="622">
                  <c:v>2.3005241953503E-5</c:v>
                </c:pt>
                <c:pt idx="623">
                  <c:v>2.3143132887157101E-5</c:v>
                </c:pt>
                <c:pt idx="624">
                  <c:v>2.3281477817537892E-5</c:v>
                </c:pt>
                <c:pt idx="625">
                  <c:v>2.3420275018311048E-5</c:v>
                </c:pt>
                <c:pt idx="626">
                  <c:v>2.3559522731062973E-5</c:v>
                </c:pt>
                <c:pt idx="627">
                  <c:v>2.369921916522246E-5</c:v>
                </c:pt>
                <c:pt idx="628">
                  <c:v>2.3839362497984422E-5</c:v>
                </c:pt>
                <c:pt idx="629">
                  <c:v>2.3979950874235753E-5</c:v>
                </c:pt>
                <c:pt idx="630">
                  <c:v>2.4120982406483358E-5</c:v>
                </c:pt>
                <c:pt idx="631">
                  <c:v>2.4262455174784389E-5</c:v>
                </c:pt>
                <c:pt idx="632">
                  <c:v>2.4404367226678576E-5</c:v>
                </c:pt>
                <c:pt idx="633">
                  <c:v>2.4546716577122873E-5</c:v>
                </c:pt>
                <c:pt idx="634">
                  <c:v>2.4689501208428283E-5</c:v>
                </c:pt>
                <c:pt idx="635">
                  <c:v>2.4832719070198942E-5</c:v>
                </c:pt>
                <c:pt idx="636">
                  <c:v>2.4976368079273471E-5</c:v>
                </c:pt>
                <c:pt idx="637">
                  <c:v>2.5120446119668632E-5</c:v>
                </c:pt>
                <c:pt idx="638">
                  <c:v>2.5264951042525268E-5</c:v>
                </c:pt>
                <c:pt idx="639">
                  <c:v>2.540988066605658E-5</c:v>
                </c:pt>
                <c:pt idx="640">
                  <c:v>2.5555232775498734E-5</c:v>
                </c:pt>
                <c:pt idx="641">
                  <c:v>2.5701005123063883E-5</c:v>
                </c:pt>
                <c:pt idx="642">
                  <c:v>2.5847195427895483E-5</c:v>
                </c:pt>
                <c:pt idx="643">
                  <c:v>2.5993801376026038E-5</c:v>
                </c:pt>
                <c:pt idx="644">
                  <c:v>2.6140820620337379E-5</c:v>
                </c:pt>
                <c:pt idx="645">
                  <c:v>2.6288250780523141E-5</c:v>
                </c:pt>
                <c:pt idx="646">
                  <c:v>2.6436089443053901E-5</c:v>
                </c:pt>
                <c:pt idx="647">
                  <c:v>2.6584334161144679E-5</c:v>
                </c:pt>
                <c:pt idx="648">
                  <c:v>2.6732982454724969E-5</c:v>
                </c:pt>
                <c:pt idx="649">
                  <c:v>2.6882031810411233E-5</c:v>
                </c:pt>
                <c:pt idx="650">
                  <c:v>2.703147968148195E-5</c:v>
                </c:pt>
                <c:pt idx="651">
                  <c:v>2.7181323487855151E-5</c:v>
                </c:pt>
                <c:pt idx="652">
                  <c:v>2.7331560616068579E-5</c:v>
                </c:pt>
                <c:pt idx="653">
                  <c:v>2.7482188419262376E-5</c:v>
                </c:pt>
                <c:pt idx="654">
                  <c:v>2.7633204217164309E-5</c:v>
                </c:pt>
                <c:pt idx="655">
                  <c:v>2.7784605296077665E-5</c:v>
                </c:pt>
                <c:pt idx="656">
                  <c:v>2.7936388908871756E-5</c:v>
                </c:pt>
                <c:pt idx="657">
                  <c:v>2.8088552274974999E-5</c:v>
                </c:pt>
                <c:pt idx="658">
                  <c:v>2.824109258037068E-5</c:v>
                </c:pt>
                <c:pt idx="659">
                  <c:v>2.8394006977595384E-5</c:v>
                </c:pt>
                <c:pt idx="660">
                  <c:v>2.854729258574008E-5</c:v>
                </c:pt>
                <c:pt idx="661">
                  <c:v>2.870094649045389E-5</c:v>
                </c:pt>
                <c:pt idx="662">
                  <c:v>2.8854965743950605E-5</c:v>
                </c:pt>
                <c:pt idx="663">
                  <c:v>2.9009347365017856E-5</c:v>
                </c:pt>
                <c:pt idx="664">
                  <c:v>2.9164088339029045E-5</c:v>
                </c:pt>
                <c:pt idx="665">
                  <c:v>2.9319185617958058E-5</c:v>
                </c:pt>
                <c:pt idx="666">
                  <c:v>2.9474636120396629E-5</c:v>
                </c:pt>
                <c:pt idx="667">
                  <c:v>2.9630436731574617E-5</c:v>
                </c:pt>
                <c:pt idx="668">
                  <c:v>2.978658430338296E-5</c:v>
                </c:pt>
                <c:pt idx="669">
                  <c:v>2.994307565439942E-5</c:v>
                </c:pt>
                <c:pt idx="670">
                  <c:v>3.0099907569917284E-5</c:v>
                </c:pt>
                <c:pt idx="671">
                  <c:v>3.0257076801976645E-5</c:v>
                </c:pt>
                <c:pt idx="672">
                  <c:v>3.0414580069398718E-5</c:v>
                </c:pt>
                <c:pt idx="673">
                  <c:v>3.0572414057822905E-5</c:v>
                </c:pt>
                <c:pt idx="674">
                  <c:v>3.0730575419746755E-5</c:v>
                </c:pt>
                <c:pt idx="675">
                  <c:v>3.088906077456877E-5</c:v>
                </c:pt>
                <c:pt idx="676">
                  <c:v>3.104786670863403E-5</c:v>
                </c:pt>
                <c:pt idx="677">
                  <c:v>3.1206989775282864E-5</c:v>
                </c:pt>
                <c:pt idx="678">
                  <c:v>3.1366426494902225E-5</c:v>
                </c:pt>
                <c:pt idx="679">
                  <c:v>3.1526173354980134E-5</c:v>
                </c:pt>
                <c:pt idx="680">
                  <c:v>3.168622681016291E-5</c:v>
                </c:pt>
                <c:pt idx="681">
                  <c:v>3.1846583282315418E-5</c:v>
                </c:pt>
                <c:pt idx="682">
                  <c:v>3.2007239160584288E-5</c:v>
                </c:pt>
                <c:pt idx="683">
                  <c:v>3.2168190801463876E-5</c:v>
                </c:pt>
                <c:pt idx="684">
                  <c:v>3.2329434528865419E-5</c:v>
                </c:pt>
                <c:pt idx="685">
                  <c:v>3.2490966634188982E-5</c:v>
                </c:pt>
                <c:pt idx="686">
                  <c:v>3.2652783376398511E-5</c:v>
                </c:pt>
                <c:pt idx="687">
                  <c:v>3.2814880982099725E-5</c:v>
                </c:pt>
                <c:pt idx="688">
                  <c:v>3.2977255645621079E-5</c:v>
                </c:pt>
                <c:pt idx="689">
                  <c:v>3.3139903529097707E-5</c:v>
                </c:pt>
                <c:pt idx="690">
                  <c:v>3.3302820762558335E-5</c:v>
                </c:pt>
                <c:pt idx="691">
                  <c:v>3.3466003444015216E-5</c:v>
                </c:pt>
                <c:pt idx="692">
                  <c:v>3.3629447639557074E-5</c:v>
                </c:pt>
                <c:pt idx="693">
                  <c:v>3.3793149383445087E-5</c:v>
                </c:pt>
                <c:pt idx="694">
                  <c:v>3.3957104678211818E-5</c:v>
                </c:pt>
                <c:pt idx="695">
                  <c:v>3.4121309494763294E-5</c:v>
                </c:pt>
                <c:pt idx="696">
                  <c:v>3.4285759772483989E-5</c:v>
                </c:pt>
                <c:pt idx="697">
                  <c:v>3.4450451419344915E-5</c:v>
                </c:pt>
                <c:pt idx="698">
                  <c:v>3.461538031201477E-5</c:v>
                </c:pt>
                <c:pt idx="699">
                  <c:v>3.4780542295974059E-5</c:v>
                </c:pt>
                <c:pt idx="700">
                  <c:v>3.4945933185632329E-5</c:v>
                </c:pt>
                <c:pt idx="701">
                  <c:v>3.5111548764448436E-5</c:v>
                </c:pt>
                <c:pt idx="702">
                  <c:v>3.5277384785053851E-5</c:v>
                </c:pt>
                <c:pt idx="703">
                  <c:v>3.5443436969379049E-5</c:v>
                </c:pt>
                <c:pt idx="704">
                  <c:v>3.5609701008782941E-5</c:v>
                </c:pt>
                <c:pt idx="705">
                  <c:v>3.5776172564185337E-5</c:v>
                </c:pt>
                <c:pt idx="706">
                  <c:v>3.594284726620258E-5</c:v>
                </c:pt>
                <c:pt idx="707">
                  <c:v>3.6109720715286085E-5</c:v>
                </c:pt>
                <c:pt idx="708">
                  <c:v>3.6276788481864127E-5</c:v>
                </c:pt>
                <c:pt idx="709">
                  <c:v>3.6444046106486486E-5</c:v>
                </c:pt>
                <c:pt idx="710">
                  <c:v>3.6611489099972382E-5</c:v>
                </c:pt>
                <c:pt idx="711">
                  <c:v>3.677911294356127E-5</c:v>
                </c:pt>
                <c:pt idx="712">
                  <c:v>3.6946913089066876E-5</c:v>
                </c:pt>
                <c:pt idx="713">
                  <c:v>3.7114884959034151E-5</c:v>
                </c:pt>
                <c:pt idx="714">
                  <c:v>3.7283023946899431E-5</c:v>
                </c:pt>
                <c:pt idx="715">
                  <c:v>3.7451325417153522E-5</c:v>
                </c:pt>
                <c:pt idx="716">
                  <c:v>3.7619784705507936E-5</c:v>
                </c:pt>
                <c:pt idx="717">
                  <c:v>3.7788397119064166E-5</c:v>
                </c:pt>
                <c:pt idx="718">
                  <c:v>3.7957157936486029E-5</c:v>
                </c:pt>
                <c:pt idx="719">
                  <c:v>3.8126062408174996E-5</c:v>
                </c:pt>
                <c:pt idx="720">
                  <c:v>3.8295105756448688E-5</c:v>
                </c:pt>
                <c:pt idx="721">
                  <c:v>3.8464283175722301E-5</c:v>
                </c:pt>
                <c:pt idx="722">
                  <c:v>3.8633589832693166E-5</c:v>
                </c:pt>
                <c:pt idx="723">
                  <c:v>3.880302086652826E-5</c:v>
                </c:pt>
                <c:pt idx="724">
                  <c:v>3.8972571389054878E-5</c:v>
                </c:pt>
                <c:pt idx="725">
                  <c:v>3.9142236484954211E-5</c:v>
                </c:pt>
                <c:pt idx="726">
                  <c:v>3.9312011211957929E-5</c:v>
                </c:pt>
                <c:pt idx="727">
                  <c:v>3.9481890601048011E-5</c:v>
                </c:pt>
                <c:pt idx="728">
                  <c:v>3.9651869656659305E-5</c:v>
                </c:pt>
                <c:pt idx="729">
                  <c:v>3.9821943356885199E-5</c:v>
                </c:pt>
                <c:pt idx="730">
                  <c:v>3.999210665368637E-5</c:v>
                </c:pt>
                <c:pt idx="731">
                  <c:v>4.0162354473102434E-5</c:v>
                </c:pt>
                <c:pt idx="732">
                  <c:v>4.0332681715466615E-5</c:v>
                </c:pt>
                <c:pt idx="733">
                  <c:v>4.0503083255623351E-5</c:v>
                </c:pt>
                <c:pt idx="734">
                  <c:v>4.0673553943148941E-5</c:v>
                </c:pt>
                <c:pt idx="735">
                  <c:v>4.0844088602575069E-5</c:v>
                </c:pt>
                <c:pt idx="736">
                  <c:v>4.1014682033615359E-5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4.1014682033615359E-5</c:v>
                </c:pt>
                <c:pt idx="1257">
                  <c:v>4.0844088602575069E-5</c:v>
                </c:pt>
                <c:pt idx="1258">
                  <c:v>4.0673553943148941E-5</c:v>
                </c:pt>
                <c:pt idx="1259">
                  <c:v>4.0503083255623351E-5</c:v>
                </c:pt>
                <c:pt idx="1260">
                  <c:v>4.0332681715466615E-5</c:v>
                </c:pt>
                <c:pt idx="1261">
                  <c:v>4.0162354473102434E-5</c:v>
                </c:pt>
                <c:pt idx="1262">
                  <c:v>3.999210665368637E-5</c:v>
                </c:pt>
                <c:pt idx="1263">
                  <c:v>3.9821943356885199E-5</c:v>
                </c:pt>
                <c:pt idx="1264">
                  <c:v>3.9651869656659339E-5</c:v>
                </c:pt>
                <c:pt idx="1265">
                  <c:v>3.9481890601048045E-5</c:v>
                </c:pt>
                <c:pt idx="1266">
                  <c:v>3.9312011211957949E-5</c:v>
                </c:pt>
                <c:pt idx="1267">
                  <c:v>3.9142236484954211E-5</c:v>
                </c:pt>
                <c:pt idx="1268">
                  <c:v>3.8972571389054878E-5</c:v>
                </c:pt>
                <c:pt idx="1269">
                  <c:v>3.880302086652826E-5</c:v>
                </c:pt>
                <c:pt idx="1270">
                  <c:v>3.8633589832693166E-5</c:v>
                </c:pt>
                <c:pt idx="1271">
                  <c:v>3.8464283175722301E-5</c:v>
                </c:pt>
                <c:pt idx="1272">
                  <c:v>3.8295105756448688E-5</c:v>
                </c:pt>
                <c:pt idx="1273">
                  <c:v>3.8126062408174996E-5</c:v>
                </c:pt>
                <c:pt idx="1274">
                  <c:v>3.7957157936486029E-5</c:v>
                </c:pt>
                <c:pt idx="1275">
                  <c:v>3.7788397119064166E-5</c:v>
                </c:pt>
                <c:pt idx="1276">
                  <c:v>3.7619784705507936E-5</c:v>
                </c:pt>
                <c:pt idx="1277">
                  <c:v>3.7451325417153522E-5</c:v>
                </c:pt>
                <c:pt idx="1278">
                  <c:v>3.7283023946899431E-5</c:v>
                </c:pt>
                <c:pt idx="1279">
                  <c:v>3.7114884959034151E-5</c:v>
                </c:pt>
                <c:pt idx="1280">
                  <c:v>3.6946913089066876E-5</c:v>
                </c:pt>
                <c:pt idx="1281">
                  <c:v>3.677911294356127E-5</c:v>
                </c:pt>
                <c:pt idx="1282">
                  <c:v>3.6611489099972382E-5</c:v>
                </c:pt>
                <c:pt idx="1283">
                  <c:v>3.6444046106486486E-5</c:v>
                </c:pt>
                <c:pt idx="1284">
                  <c:v>3.6276788481864127E-5</c:v>
                </c:pt>
                <c:pt idx="1285">
                  <c:v>3.6109720715286085E-5</c:v>
                </c:pt>
                <c:pt idx="1286">
                  <c:v>3.5942847266202573E-5</c:v>
                </c:pt>
                <c:pt idx="1287">
                  <c:v>3.5776172564185337E-5</c:v>
                </c:pt>
                <c:pt idx="1288">
                  <c:v>3.5609701008782934E-5</c:v>
                </c:pt>
                <c:pt idx="1289">
                  <c:v>3.5443436969379069E-5</c:v>
                </c:pt>
                <c:pt idx="1290">
                  <c:v>3.5277384785053857E-5</c:v>
                </c:pt>
                <c:pt idx="1291">
                  <c:v>3.5111548764448436E-5</c:v>
                </c:pt>
                <c:pt idx="1292">
                  <c:v>3.4945933185632336E-5</c:v>
                </c:pt>
                <c:pt idx="1293">
                  <c:v>3.4780542295974073E-5</c:v>
                </c:pt>
                <c:pt idx="1294">
                  <c:v>3.461538031201479E-5</c:v>
                </c:pt>
                <c:pt idx="1295">
                  <c:v>3.4450451419344942E-5</c:v>
                </c:pt>
                <c:pt idx="1296">
                  <c:v>3.4285759772484003E-5</c:v>
                </c:pt>
                <c:pt idx="1297">
                  <c:v>3.4121309494763314E-5</c:v>
                </c:pt>
                <c:pt idx="1298">
                  <c:v>3.3957104678211825E-5</c:v>
                </c:pt>
                <c:pt idx="1299">
                  <c:v>3.3793149383445087E-5</c:v>
                </c:pt>
                <c:pt idx="1300">
                  <c:v>3.3629447639557074E-5</c:v>
                </c:pt>
                <c:pt idx="1301">
                  <c:v>3.3466003444015216E-5</c:v>
                </c:pt>
                <c:pt idx="1302">
                  <c:v>3.3302820762558335E-5</c:v>
                </c:pt>
                <c:pt idx="1303">
                  <c:v>3.3139903529097707E-5</c:v>
                </c:pt>
                <c:pt idx="1304">
                  <c:v>3.2977255645621079E-5</c:v>
                </c:pt>
                <c:pt idx="1305">
                  <c:v>3.2814880982099725E-5</c:v>
                </c:pt>
                <c:pt idx="1306">
                  <c:v>3.2652783376398511E-5</c:v>
                </c:pt>
                <c:pt idx="1307">
                  <c:v>3.2490966634188982E-5</c:v>
                </c:pt>
                <c:pt idx="1308">
                  <c:v>3.2329434528865419E-5</c:v>
                </c:pt>
                <c:pt idx="1309">
                  <c:v>3.2168190801463876E-5</c:v>
                </c:pt>
                <c:pt idx="1310">
                  <c:v>3.2007239160584288E-5</c:v>
                </c:pt>
                <c:pt idx="1311">
                  <c:v>3.1846583282315418E-5</c:v>
                </c:pt>
                <c:pt idx="1312">
                  <c:v>3.168622681016289E-5</c:v>
                </c:pt>
                <c:pt idx="1313">
                  <c:v>3.152617335498012E-5</c:v>
                </c:pt>
                <c:pt idx="1314">
                  <c:v>3.1366426494902218E-5</c:v>
                </c:pt>
                <c:pt idx="1315">
                  <c:v>3.1206989775282885E-5</c:v>
                </c:pt>
                <c:pt idx="1316">
                  <c:v>3.104786670863405E-5</c:v>
                </c:pt>
                <c:pt idx="1317">
                  <c:v>3.0889060774568783E-5</c:v>
                </c:pt>
                <c:pt idx="1318">
                  <c:v>3.0730575419746769E-5</c:v>
                </c:pt>
                <c:pt idx="1319">
                  <c:v>3.0572414057822918E-5</c:v>
                </c:pt>
                <c:pt idx="1320">
                  <c:v>3.0414580069398721E-5</c:v>
                </c:pt>
                <c:pt idx="1321">
                  <c:v>3.0257076801976656E-5</c:v>
                </c:pt>
                <c:pt idx="1322">
                  <c:v>3.0099907569917295E-5</c:v>
                </c:pt>
                <c:pt idx="1323">
                  <c:v>2.994307565439943E-5</c:v>
                </c:pt>
                <c:pt idx="1324">
                  <c:v>2.978658430338296E-5</c:v>
                </c:pt>
                <c:pt idx="1325">
                  <c:v>2.9630436731574617E-5</c:v>
                </c:pt>
                <c:pt idx="1326">
                  <c:v>2.9474636120396629E-5</c:v>
                </c:pt>
                <c:pt idx="1327">
                  <c:v>2.9319185617958058E-5</c:v>
                </c:pt>
                <c:pt idx="1328">
                  <c:v>2.9164088339029045E-5</c:v>
                </c:pt>
                <c:pt idx="1329">
                  <c:v>2.9009347365017856E-5</c:v>
                </c:pt>
                <c:pt idx="1330">
                  <c:v>2.8854965743950605E-5</c:v>
                </c:pt>
                <c:pt idx="1331">
                  <c:v>2.870094649045389E-5</c:v>
                </c:pt>
                <c:pt idx="1332">
                  <c:v>2.854729258574008E-5</c:v>
                </c:pt>
                <c:pt idx="1333">
                  <c:v>2.8394006977595384E-5</c:v>
                </c:pt>
                <c:pt idx="1334">
                  <c:v>2.824109258037068E-5</c:v>
                </c:pt>
                <c:pt idx="1335">
                  <c:v>2.8088552274974999E-5</c:v>
                </c:pt>
                <c:pt idx="1336">
                  <c:v>2.7936388908871756E-5</c:v>
                </c:pt>
                <c:pt idx="1337">
                  <c:v>2.7784605296077662E-5</c:v>
                </c:pt>
                <c:pt idx="1338">
                  <c:v>2.7633204217164292E-5</c:v>
                </c:pt>
                <c:pt idx="1339">
                  <c:v>2.7482188419262359E-5</c:v>
                </c:pt>
                <c:pt idx="1340">
                  <c:v>2.7331560616068562E-5</c:v>
                </c:pt>
                <c:pt idx="1341">
                  <c:v>2.7181323487855158E-5</c:v>
                </c:pt>
                <c:pt idx="1342">
                  <c:v>2.7031479681481953E-5</c:v>
                </c:pt>
                <c:pt idx="1343">
                  <c:v>2.688203181041125E-5</c:v>
                </c:pt>
                <c:pt idx="1344">
                  <c:v>2.6732982454724986E-5</c:v>
                </c:pt>
                <c:pt idx="1345">
                  <c:v>2.6584334161144696E-5</c:v>
                </c:pt>
                <c:pt idx="1346">
                  <c:v>2.6436089443053918E-5</c:v>
                </c:pt>
                <c:pt idx="1347">
                  <c:v>2.6288250780523155E-5</c:v>
                </c:pt>
                <c:pt idx="1348">
                  <c:v>2.614082062033739E-5</c:v>
                </c:pt>
                <c:pt idx="1349">
                  <c:v>2.5993801376026055E-5</c:v>
                </c:pt>
                <c:pt idx="1350">
                  <c:v>2.5847195427895483E-5</c:v>
                </c:pt>
                <c:pt idx="1351">
                  <c:v>2.5701005123063883E-5</c:v>
                </c:pt>
                <c:pt idx="1352">
                  <c:v>2.5555232775498734E-5</c:v>
                </c:pt>
                <c:pt idx="1353">
                  <c:v>2.540988066605658E-5</c:v>
                </c:pt>
                <c:pt idx="1354">
                  <c:v>2.5264951042525268E-5</c:v>
                </c:pt>
                <c:pt idx="1355">
                  <c:v>2.5120446119668632E-5</c:v>
                </c:pt>
                <c:pt idx="1356">
                  <c:v>2.4976368079273471E-5</c:v>
                </c:pt>
                <c:pt idx="1357">
                  <c:v>2.4832719070198942E-5</c:v>
                </c:pt>
                <c:pt idx="1358">
                  <c:v>2.4689501208428283E-5</c:v>
                </c:pt>
                <c:pt idx="1359">
                  <c:v>2.4546716577122873E-5</c:v>
                </c:pt>
                <c:pt idx="1360">
                  <c:v>2.4404367226678576E-5</c:v>
                </c:pt>
                <c:pt idx="1361">
                  <c:v>2.4262455174784389E-5</c:v>
                </c:pt>
                <c:pt idx="1362">
                  <c:v>2.4120982406483358E-5</c:v>
                </c:pt>
                <c:pt idx="1363">
                  <c:v>2.3979950874235746E-5</c:v>
                </c:pt>
                <c:pt idx="1364">
                  <c:v>2.3839362497984412E-5</c:v>
                </c:pt>
                <c:pt idx="1365">
                  <c:v>2.3699219165222454E-5</c:v>
                </c:pt>
                <c:pt idx="1366">
                  <c:v>2.3559522731062987E-5</c:v>
                </c:pt>
                <c:pt idx="1367">
                  <c:v>2.3420275018311052E-5</c:v>
                </c:pt>
                <c:pt idx="1368">
                  <c:v>2.3281477817537899E-5</c:v>
                </c:pt>
                <c:pt idx="1369">
                  <c:v>2.3143132887157108E-5</c:v>
                </c:pt>
                <c:pt idx="1370">
                  <c:v>2.300524195350301E-5</c:v>
                </c:pt>
                <c:pt idx="1371">
                  <c:v>2.2867806710911156E-5</c:v>
                </c:pt>
                <c:pt idx="1372">
                  <c:v>2.2730828821800865E-5</c:v>
                </c:pt>
                <c:pt idx="1373">
                  <c:v>2.2594309916759791E-5</c:v>
                </c:pt>
                <c:pt idx="1374">
                  <c:v>2.2458251594630581E-5</c:v>
                </c:pt>
                <c:pt idx="1375">
                  <c:v>2.2322655422599492E-5</c:v>
                </c:pt>
                <c:pt idx="1376">
                  <c:v>2.2187522936287026E-5</c:v>
                </c:pt>
                <c:pt idx="1377">
                  <c:v>2.2052855639840557E-5</c:v>
                </c:pt>
                <c:pt idx="1378">
                  <c:v>2.1918655006028826E-5</c:v>
                </c:pt>
                <c:pt idx="1379">
                  <c:v>2.1784922476338491E-5</c:v>
                </c:pt>
                <c:pt idx="1380">
                  <c:v>2.165165946107247E-5</c:v>
                </c:pt>
                <c:pt idx="1381">
                  <c:v>2.1518867339450237E-5</c:v>
                </c:pt>
                <c:pt idx="1382">
                  <c:v>2.1386547459709952E-5</c:v>
                </c:pt>
                <c:pt idx="1383">
                  <c:v>2.1254701139212482E-5</c:v>
                </c:pt>
                <c:pt idx="1384">
                  <c:v>2.1123329664547184E-5</c:v>
                </c:pt>
                <c:pt idx="1385">
                  <c:v>2.0992434291639528E-5</c:v>
                </c:pt>
                <c:pt idx="1386">
                  <c:v>2.0862016245860493E-5</c:v>
                </c:pt>
                <c:pt idx="1387">
                  <c:v>2.0732076722137748E-5</c:v>
                </c:pt>
                <c:pt idx="1388">
                  <c:v>2.0602616885068506E-5</c:v>
                </c:pt>
                <c:pt idx="1389">
                  <c:v>2.0473637869034179E-5</c:v>
                </c:pt>
                <c:pt idx="1390">
                  <c:v>2.0345140778316649E-5</c:v>
                </c:pt>
                <c:pt idx="1391">
                  <c:v>2.0217126687216266E-5</c:v>
                </c:pt>
                <c:pt idx="1392">
                  <c:v>2.0089596640171493E-5</c:v>
                </c:pt>
                <c:pt idx="1393">
                  <c:v>1.9962551651880097E-5</c:v>
                </c:pt>
                <c:pt idx="1394">
                  <c:v>1.9835992707422113E-5</c:v>
                </c:pt>
                <c:pt idx="1395">
                  <c:v>1.9709920762384266E-5</c:v>
                </c:pt>
                <c:pt idx="1396">
                  <c:v>1.9584336742985951E-5</c:v>
                </c:pt>
                <c:pt idx="1397">
                  <c:v>1.9459241546206825E-5</c:v>
                </c:pt>
                <c:pt idx="1398">
                  <c:v>1.9334636039915917E-5</c:v>
                </c:pt>
                <c:pt idx="1399">
                  <c:v>1.9210521063002134E-5</c:v>
                </c:pt>
                <c:pt idx="1400">
                  <c:v>1.9086897425506371E-5</c:v>
                </c:pt>
                <c:pt idx="1401">
                  <c:v>1.8963765908755002E-5</c:v>
                </c:pt>
                <c:pt idx="1402">
                  <c:v>1.8841127265494829E-5</c:v>
                </c:pt>
                <c:pt idx="1403">
                  <c:v>1.8718982220029404E-5</c:v>
                </c:pt>
                <c:pt idx="1404">
                  <c:v>1.8597331468356802E-5</c:v>
                </c:pt>
                <c:pt idx="1405">
                  <c:v>1.8476175678308696E-5</c:v>
                </c:pt>
                <c:pt idx="1406">
                  <c:v>1.8355515489690819E-5</c:v>
                </c:pt>
                <c:pt idx="1407">
                  <c:v>1.8235351514424696E-5</c:v>
                </c:pt>
                <c:pt idx="1408">
                  <c:v>1.8115684336690778E-5</c:v>
                </c:pt>
                <c:pt idx="1409">
                  <c:v>1.7996514513072703E-5</c:v>
                </c:pt>
                <c:pt idx="1410">
                  <c:v>1.7877842572702945E-5</c:v>
                </c:pt>
                <c:pt idx="1411">
                  <c:v>1.7759669017409611E-5</c:v>
                </c:pt>
                <c:pt idx="1412">
                  <c:v>1.7641994321864502E-5</c:v>
                </c:pt>
                <c:pt idx="1413">
                  <c:v>1.7524818933732337E-5</c:v>
                </c:pt>
                <c:pt idx="1414">
                  <c:v>1.7408143273821121E-5</c:v>
                </c:pt>
                <c:pt idx="1415">
                  <c:v>1.7291967736233692E-5</c:v>
                </c:pt>
                <c:pt idx="1416">
                  <c:v>1.7176292688520399E-5</c:v>
                </c:pt>
                <c:pt idx="1417">
                  <c:v>1.706111847183284E-5</c:v>
                </c:pt>
                <c:pt idx="1418">
                  <c:v>1.6946445401078673E-5</c:v>
                </c:pt>
                <c:pt idx="1419">
                  <c:v>1.6832273765077544E-5</c:v>
                </c:pt>
                <c:pt idx="1420">
                  <c:v>1.6718603826718005E-5</c:v>
                </c:pt>
                <c:pt idx="1421">
                  <c:v>1.6605435823115425E-5</c:v>
                </c:pt>
                <c:pt idx="1422">
                  <c:v>1.6492769965770928E-5</c:v>
                </c:pt>
                <c:pt idx="1423">
                  <c:v>1.6380606440731287E-5</c:v>
                </c:pt>
                <c:pt idx="1424">
                  <c:v>1.6268945408749751E-5</c:v>
                </c:pt>
                <c:pt idx="1425">
                  <c:v>1.6157787005447822E-5</c:v>
                </c:pt>
                <c:pt idx="1426">
                  <c:v>1.604713134147791E-5</c:v>
                </c:pt>
                <c:pt idx="1427">
                  <c:v>1.5936978502686858E-5</c:v>
                </c:pt>
                <c:pt idx="1428">
                  <c:v>1.5827328550280392E-5</c:v>
                </c:pt>
                <c:pt idx="1429">
                  <c:v>1.5718181520988312E-5</c:v>
                </c:pt>
                <c:pt idx="1430">
                  <c:v>1.5609537427230579E-5</c:v>
                </c:pt>
                <c:pt idx="1431">
                  <c:v>1.5501396257284153E-5</c:v>
                </c:pt>
                <c:pt idx="1432">
                  <c:v>1.5393757975450627E-5</c:v>
                </c:pt>
                <c:pt idx="1433">
                  <c:v>1.5286622522224584E-5</c:v>
                </c:pt>
                <c:pt idx="1434">
                  <c:v>1.5179989814462715E-5</c:v>
                </c:pt>
                <c:pt idx="1435">
                  <c:v>1.5073859745553624E-5</c:v>
                </c:pt>
                <c:pt idx="1436">
                  <c:v>1.496823218558835E-5</c:v>
                </c:pt>
                <c:pt idx="1437">
                  <c:v>1.4863106981531499E-5</c:v>
                </c:pt>
                <c:pt idx="1438">
                  <c:v>1.4758483957393102E-5</c:v>
                </c:pt>
                <c:pt idx="1439">
                  <c:v>1.4654362914401007E-5</c:v>
                </c:pt>
                <c:pt idx="1440">
                  <c:v>1.4550743631173953E-5</c:v>
                </c:pt>
                <c:pt idx="1441">
                  <c:v>1.4447625863895185E-5</c:v>
                </c:pt>
                <c:pt idx="1442">
                  <c:v>1.4345009346486635E-5</c:v>
                </c:pt>
                <c:pt idx="1443">
                  <c:v>1.4242893790783657E-5</c:v>
                </c:pt>
                <c:pt idx="1444">
                  <c:v>1.4141278886710279E-5</c:v>
                </c:pt>
                <c:pt idx="1445">
                  <c:v>1.4040164302454938E-5</c:v>
                </c:pt>
                <c:pt idx="1446">
                  <c:v>1.3939549684646729E-5</c:v>
                </c:pt>
                <c:pt idx="1447">
                  <c:v>1.383943465853209E-5</c:v>
                </c:pt>
                <c:pt idx="1448">
                  <c:v>1.373981882815191E-5</c:v>
                </c:pt>
                <c:pt idx="1449">
                  <c:v>1.3640701776519119E-5</c:v>
                </c:pt>
                <c:pt idx="1450">
                  <c:v>1.35420830657966E-5</c:v>
                </c:pt>
                <c:pt idx="1451">
                  <c:v>1.3443962237475526E-5</c:v>
                </c:pt>
                <c:pt idx="1452">
                  <c:v>1.3346338812554065E-5</c:v>
                </c:pt>
                <c:pt idx="1453">
                  <c:v>1.3249212291716388E-5</c:v>
                </c:pt>
                <c:pt idx="1454">
                  <c:v>1.3152582155512033E-5</c:v>
                </c:pt>
                <c:pt idx="1455">
                  <c:v>1.3056447864535536E-5</c:v>
                </c:pt>
                <c:pt idx="1456">
                  <c:v>1.2960808859606423E-5</c:v>
                </c:pt>
                <c:pt idx="1457">
                  <c:v>1.2865664561949256E-5</c:v>
                </c:pt>
                <c:pt idx="1458">
                  <c:v>1.277101437337427E-5</c:v>
                </c:pt>
                <c:pt idx="1459">
                  <c:v>1.2676857676457892E-5</c:v>
                </c:pt>
                <c:pt idx="1460">
                  <c:v>1.2583193834723664E-5</c:v>
                </c:pt>
                <c:pt idx="1461">
                  <c:v>1.2490022192823292E-5</c:v>
                </c:pt>
                <c:pt idx="1462">
                  <c:v>1.2397342076717843E-5</c:v>
                </c:pt>
                <c:pt idx="1463">
                  <c:v>1.2305152793859155E-5</c:v>
                </c:pt>
                <c:pt idx="1464">
                  <c:v>1.2213453633371306E-5</c:v>
                </c:pt>
                <c:pt idx="1465">
                  <c:v>1.2122243866232248E-5</c:v>
                </c:pt>
                <c:pt idx="1466">
                  <c:v>1.2031522745455501E-5</c:v>
                </c:pt>
                <c:pt idx="1467">
                  <c:v>1.1941289506271964E-5</c:v>
                </c:pt>
                <c:pt idx="1468">
                  <c:v>1.1851543366311723E-5</c:v>
                </c:pt>
                <c:pt idx="1469">
                  <c:v>1.1762283525785957E-5</c:v>
                </c:pt>
                <c:pt idx="1470">
                  <c:v>1.1673509167668841E-5</c:v>
                </c:pt>
                <c:pt idx="1471">
                  <c:v>1.1585219457879458E-5</c:v>
                </c:pt>
                <c:pt idx="1472">
                  <c:v>1.1497413545463694E-5</c:v>
                </c:pt>
                <c:pt idx="1473">
                  <c:v>1.1410090562776105E-5</c:v>
                </c:pt>
                <c:pt idx="1474">
                  <c:v>1.1323249625661758E-5</c:v>
                </c:pt>
                <c:pt idx="1475">
                  <c:v>1.1236889833637969E-5</c:v>
                </c:pt>
                <c:pt idx="1476">
                  <c:v>1.1151010270075987E-5</c:v>
                </c:pt>
                <c:pt idx="1477">
                  <c:v>1.1065610002382594E-5</c:v>
                </c:pt>
                <c:pt idx="1478">
                  <c:v>1.0980688082181537E-5</c:v>
                </c:pt>
                <c:pt idx="1479">
                  <c:v>1.0896243545494893E-5</c:v>
                </c:pt>
                <c:pt idx="1480">
                  <c:v>1.0812275412924255E-5</c:v>
                </c:pt>
                <c:pt idx="1481">
                  <c:v>1.0728782689831744E-5</c:v>
                </c:pt>
                <c:pt idx="1482">
                  <c:v>1.0645764366520872E-5</c:v>
                </c:pt>
                <c:pt idx="1483">
                  <c:v>1.0563219418417186E-5</c:v>
                </c:pt>
                <c:pt idx="1484">
                  <c:v>1.048114680624871E-5</c:v>
                </c:pt>
                <c:pt idx="1485">
                  <c:v>1.0399545476226167E-5</c:v>
                </c:pt>
                <c:pt idx="1486">
                  <c:v>1.0318414360222946E-5</c:v>
                </c:pt>
                <c:pt idx="1487">
                  <c:v>1.0237752375954809E-5</c:v>
                </c:pt>
                <c:pt idx="1488">
                  <c:v>1.0157558427159367E-5</c:v>
                </c:pt>
                <c:pt idx="1489">
                  <c:v>1.0077831403775199E-5</c:v>
                </c:pt>
                <c:pt idx="1490">
                  <c:v>9.998570182120719E-6</c:v>
                </c:pt>
                <c:pt idx="1491">
                  <c:v>9.9197736250727244E-6</c:v>
                </c:pt>
                <c:pt idx="1492">
                  <c:v>9.8414405822445862E-6</c:v>
                </c:pt>
                <c:pt idx="1493">
                  <c:v>9.7635698901641116E-6</c:v>
                </c:pt>
                <c:pt idx="1494">
                  <c:v>9.6861603724510454E-6</c:v>
                </c:pt>
                <c:pt idx="1495">
                  <c:v>9.6092108399941951E-6</c:v>
                </c:pt>
                <c:pt idx="1496">
                  <c:v>9.532720091128159E-6</c:v>
                </c:pt>
                <c:pt idx="1497">
                  <c:v>9.4566869118096823E-6</c:v>
                </c:pt>
                <c:pt idx="1498">
                  <c:v>9.381110075793526E-6</c:v>
                </c:pt>
                <c:pt idx="1499">
                  <c:v>9.3059883448080131E-6</c:v>
                </c:pt>
                <c:pt idx="1500">
                  <c:v>9.2313204687300291E-6</c:v>
                </c:pt>
                <c:pt idx="1501">
                  <c:v>9.1571051857596425E-6</c:v>
                </c:pt>
                <c:pt idx="1502">
                  <c:v>9.083341222594201E-6</c:v>
                </c:pt>
                <c:pt idx="1503">
                  <c:v>9.010027294601973E-6</c:v>
                </c:pt>
                <c:pt idx="1504">
                  <c:v>8.9371621059953186E-6</c:v>
                </c:pt>
                <c:pt idx="1505">
                  <c:v>8.864744350003279E-6</c:v>
                </c:pt>
                <c:pt idx="1506">
                  <c:v>8.7927727090437365E-6</c:v>
                </c:pt>
                <c:pt idx="1507">
                  <c:v>8.7212458548949955E-6</c:v>
                </c:pt>
                <c:pt idx="1508">
                  <c:v>8.6501624488667366E-6</c:v>
                </c:pt>
                <c:pt idx="1509">
                  <c:v>8.5795211419706491E-6</c:v>
                </c:pt>
                <c:pt idx="1510">
                  <c:v>8.5093205750902393E-6</c:v>
                </c:pt>
                <c:pt idx="1511">
                  <c:v>8.4395593791502168E-6</c:v>
                </c:pt>
                <c:pt idx="1512">
                  <c:v>8.3702361752852099E-6</c:v>
                </c:pt>
                <c:pt idx="1513">
                  <c:v>8.3013495750079303E-6</c:v>
                </c:pt>
                <c:pt idx="1514">
                  <c:v>8.2328981803766977E-6</c:v>
                </c:pt>
                <c:pt idx="1515">
                  <c:v>8.1648805841623528E-6</c:v>
                </c:pt>
                <c:pt idx="1516">
                  <c:v>8.097295370014521E-6</c:v>
                </c:pt>
                <c:pt idx="1517">
                  <c:v>8.0301411126272487E-6</c:v>
                </c:pt>
                <c:pt idx="1518">
                  <c:v>7.9634163779039606E-6</c:v>
                </c:pt>
                <c:pt idx="1519">
                  <c:v>7.8971197231217794E-6</c:v>
                </c:pt>
                <c:pt idx="1520">
                  <c:v>7.8312496970951403E-6</c:v>
                </c:pt>
                <c:pt idx="1521">
                  <c:v>7.7658048403387446E-6</c:v>
                </c:pt>
                <c:pt idx="1522">
                  <c:v>7.7007836852297772E-6</c:v>
                </c:pt>
                <c:pt idx="1523">
                  <c:v>7.6361847561694811E-6</c:v>
                </c:pt>
                <c:pt idx="1524">
                  <c:v>7.5720065697439441E-6</c:v>
                </c:pt>
                <c:pt idx="1525">
                  <c:v>7.5082476348842246E-6</c:v>
                </c:pt>
                <c:pt idx="1526">
                  <c:v>7.4449064530256864E-6</c:v>
                </c:pt>
                <c:pt idx="1527">
                  <c:v>7.3819815182666459E-6</c:v>
                </c:pt>
                <c:pt idx="1528">
                  <c:v>7.3194713175262099E-6</c:v>
                </c:pt>
                <c:pt idx="1529">
                  <c:v>7.2573743307013967E-6</c:v>
                </c:pt>
                <c:pt idx="1530">
                  <c:v>7.1956890308234759E-6</c:v>
                </c:pt>
                <c:pt idx="1531">
                  <c:v>7.1344138842135063E-6</c:v>
                </c:pt>
                <c:pt idx="1532">
                  <c:v>7.0735473506371324E-6</c:v>
                </c:pt>
                <c:pt idx="1533">
                  <c:v>7.0130878834585388E-6</c:v>
                </c:pt>
                <c:pt idx="1534">
                  <c:v>6.9530339297936342E-6</c:v>
                </c:pt>
                <c:pt idx="1535">
                  <c:v>6.8933839306624076E-6</c:v>
                </c:pt>
                <c:pt idx="1536">
                  <c:v>6.8341363211404807E-6</c:v>
                </c:pt>
                <c:pt idx="1537">
                  <c:v>6.7752895305098326E-6</c:v>
                </c:pt>
                <c:pt idx="1538">
                  <c:v>6.7168419824086721E-6</c:v>
                </c:pt>
                <c:pt idx="1539">
                  <c:v>6.6587920949804982E-6</c:v>
                </c:pt>
                <c:pt idx="1540">
                  <c:v>6.6011382810222969E-6</c:v>
                </c:pt>
                <c:pt idx="1541">
                  <c:v>6.5438789481318852E-6</c:v>
                </c:pt>
                <c:pt idx="1542">
                  <c:v>6.4870124988543989E-6</c:v>
                </c:pt>
                <c:pt idx="1543">
                  <c:v>6.430537330827919E-6</c:v>
                </c:pt>
                <c:pt idx="1544">
                  <c:v>6.374451836928204E-6</c:v>
                </c:pt>
                <c:pt idx="1545">
                  <c:v>6.3187544054125712E-6</c:v>
                </c:pt>
                <c:pt idx="1546">
                  <c:v>6.2634434200628596E-6</c:v>
                </c:pt>
                <c:pt idx="1547">
                  <c:v>6.2085172603275378E-6</c:v>
                </c:pt>
                <c:pt idx="1548">
                  <c:v>6.1539743014628846E-6</c:v>
                </c:pt>
                <c:pt idx="1549">
                  <c:v>6.0998129146732756E-6</c:v>
                </c:pt>
                <c:pt idx="1550">
                  <c:v>6.0460314672505677E-6</c:v>
                </c:pt>
                <c:pt idx="1551">
                  <c:v>5.9926283227125682E-6</c:v>
                </c:pt>
                <c:pt idx="1552">
                  <c:v>5.9396018409405612E-6</c:v>
                </c:pt>
                <c:pt idx="1553">
                  <c:v>5.8869503783159703E-6</c:v>
                </c:pt>
                <c:pt idx="1554">
                  <c:v>5.8346722878560041E-6</c:v>
                </c:pt>
                <c:pt idx="1555">
                  <c:v>5.7827659193484487E-6</c:v>
                </c:pt>
                <c:pt idx="1556">
                  <c:v>5.7312296194854747E-6</c:v>
                </c:pt>
                <c:pt idx="1557">
                  <c:v>5.6800617319965167E-6</c:v>
                </c:pt>
                <c:pt idx="1558">
                  <c:v>5.6292605977802306E-6</c:v>
                </c:pt>
                <c:pt idx="1559">
                  <c:v>5.5788245550353874E-6</c:v>
                </c:pt>
                <c:pt idx="1560">
                  <c:v>5.5287519393910206E-6</c:v>
                </c:pt>
                <c:pt idx="1561">
                  <c:v>5.4790410840354042E-6</c:v>
                </c:pt>
                <c:pt idx="1562">
                  <c:v>5.4296903198441827E-6</c:v>
                </c:pt>
                <c:pt idx="1563">
                  <c:v>5.3806979755075014E-6</c:v>
                </c:pt>
                <c:pt idx="1564">
                  <c:v>5.3320623776561756E-6</c:v>
                </c:pt>
                <c:pt idx="1565">
                  <c:v>5.2837818509868782E-6</c:v>
                </c:pt>
                <c:pt idx="1566">
                  <c:v>5.2358547183863584E-6</c:v>
                </c:pt>
                <c:pt idx="1567">
                  <c:v>5.1882793010546753E-6</c:v>
                </c:pt>
                <c:pt idx="1568">
                  <c:v>5.1410539186274478E-6</c:v>
                </c:pt>
                <c:pt idx="1569">
                  <c:v>5.0941768892971339E-6</c:v>
                </c:pt>
                <c:pt idx="1570">
                  <c:v>5.0476465299332934E-6</c:v>
                </c:pt>
                <c:pt idx="1571">
                  <c:v>5.0014611562018992E-6</c:v>
                </c:pt>
                <c:pt idx="1572">
                  <c:v>4.9556190826836107E-6</c:v>
                </c:pt>
                <c:pt idx="1573">
                  <c:v>4.910118622991091E-6</c:v>
                </c:pt>
                <c:pt idx="1574">
                  <c:v>4.8649580898853069E-6</c:v>
                </c:pt>
                <c:pt idx="1575">
                  <c:v>4.8201357953908305E-6</c:v>
                </c:pt>
                <c:pt idx="1576">
                  <c:v>4.7756500509101493E-6</c:v>
                </c:pt>
                <c:pt idx="1577">
                  <c:v>4.7314991673369721E-6</c:v>
                </c:pt>
                <c:pt idx="1578">
                  <c:v>4.6876814551685081E-6</c:v>
                </c:pt>
                <c:pt idx="1579">
                  <c:v>4.6441952246167831E-6</c:v>
                </c:pt>
                <c:pt idx="1580">
                  <c:v>4.6010387857189032E-6</c:v>
                </c:pt>
                <c:pt idx="1581">
                  <c:v>4.5582104484463479E-6</c:v>
                </c:pt>
                <c:pt idx="1582">
                  <c:v>4.515708522813222E-6</c:v>
                </c:pt>
                <c:pt idx="1583">
                  <c:v>4.4735313189835263E-6</c:v>
                </c:pt>
                <c:pt idx="1584">
                  <c:v>4.4316771473773943E-6</c:v>
                </c:pt>
                <c:pt idx="1585">
                  <c:v>4.3901443187763241E-6</c:v>
                </c:pt>
                <c:pt idx="1586">
                  <c:v>4.348931144427414E-6</c:v>
                </c:pt>
                <c:pt idx="1587">
                  <c:v>4.3080359361465528E-6</c:v>
                </c:pt>
                <c:pt idx="1588">
                  <c:v>4.2674570064206242E-6</c:v>
                </c:pt>
                <c:pt idx="1589">
                  <c:v>4.2271926685086848E-6</c:v>
                </c:pt>
                <c:pt idx="1590">
                  <c:v>4.1872412365421413E-6</c:v>
                </c:pt>
                <c:pt idx="1591">
                  <c:v>4.1476010256238852E-6</c:v>
                </c:pt>
                <c:pt idx="1592">
                  <c:v>4.1082703519264557E-6</c:v>
                </c:pt>
                <c:pt idx="1593">
                  <c:v>4.0692475327891484E-6</c:v>
                </c:pt>
                <c:pt idx="1594">
                  <c:v>4.0305308868141336E-6</c:v>
                </c:pt>
                <c:pt idx="1595">
                  <c:v>3.9921187339615615E-6</c:v>
                </c:pt>
                <c:pt idx="1596">
                  <c:v>3.9540093956436485E-6</c:v>
                </c:pt>
                <c:pt idx="1597">
                  <c:v>3.9162011948177533E-6</c:v>
                </c:pt>
                <c:pt idx="1598">
                  <c:v>3.8786924560784433E-6</c:v>
                </c:pt>
                <c:pt idx="1599">
                  <c:v>3.8414815057485507E-6</c:v>
                </c:pt>
                <c:pt idx="1600">
                  <c:v>3.8045666719692245E-6</c:v>
                </c:pt>
                <c:pt idx="1601">
                  <c:v>3.7679462847889584E-6</c:v>
                </c:pt>
                <c:pt idx="1602">
                  <c:v>3.7316186762516374E-6</c:v>
                </c:pt>
                <c:pt idx="1603">
                  <c:v>3.695582180483555E-6</c:v>
                </c:pt>
                <c:pt idx="1604">
                  <c:v>3.6598351337794431E-6</c:v>
                </c:pt>
                <c:pt idx="1605">
                  <c:v>3.6243758746874815E-6</c:v>
                </c:pt>
                <c:pt idx="1606">
                  <c:v>3.5892027440933342E-6</c:v>
                </c:pt>
                <c:pt idx="1607">
                  <c:v>3.5543140853031486E-6</c:v>
                </c:pt>
                <c:pt idx="1608">
                  <c:v>3.5197082441255978E-6</c:v>
                </c:pt>
                <c:pt idx="1609">
                  <c:v>3.4853835689528975E-6</c:v>
                </c:pt>
                <c:pt idx="1610">
                  <c:v>3.4513384108408201E-6</c:v>
                </c:pt>
                <c:pt idx="1611">
                  <c:v>3.4175711235877706E-6</c:v>
                </c:pt>
                <c:pt idx="1612">
                  <c:v>3.3840800638128172E-6</c:v>
                </c:pt>
                <c:pt idx="1613">
                  <c:v>3.3508635910327532E-6</c:v>
                </c:pt>
                <c:pt idx="1614">
                  <c:v>3.3179200677381762E-6</c:v>
                </c:pt>
                <c:pt idx="1615">
                  <c:v>3.28524785946859E-6</c:v>
                </c:pt>
                <c:pt idx="1616">
                  <c:v>3.252845334886511E-6</c:v>
                </c:pt>
                <c:pt idx="1617">
                  <c:v>3.220710865850606E-6</c:v>
                </c:pt>
                <c:pt idx="1618">
                  <c:v>3.1888428274878587E-6</c:v>
                </c:pt>
                <c:pt idx="1619">
                  <c:v>3.1572395982647544E-6</c:v>
                </c:pt>
                <c:pt idx="1620">
                  <c:v>3.1258995600574997E-6</c:v>
                </c:pt>
                <c:pt idx="1621">
                  <c:v>3.0948210982212752E-6</c:v>
                </c:pt>
                <c:pt idx="1622">
                  <c:v>3.0640026016585315E-6</c:v>
                </c:pt>
                <c:pt idx="1623">
                  <c:v>3.0334424628862994E-6</c:v>
                </c:pt>
                <c:pt idx="1624">
                  <c:v>3.0031390781025797E-6</c:v>
                </c:pt>
                <c:pt idx="1625">
                  <c:v>2.9730908472517491E-6</c:v>
                </c:pt>
                <c:pt idx="1626">
                  <c:v>2.9432961740890263E-6</c:v>
                </c:pt>
                <c:pt idx="1627">
                  <c:v>2.9137534662439886E-6</c:v>
                </c:pt>
                <c:pt idx="1628">
                  <c:v>2.8844611352831468E-6</c:v>
                </c:pt>
                <c:pt idx="1629">
                  <c:v>2.8554175967715751E-6</c:v>
                </c:pt>
                <c:pt idx="1630">
                  <c:v>2.8266212703335989E-6</c:v>
                </c:pt>
                <c:pt idx="1631">
                  <c:v>2.7980705797125771E-6</c:v>
                </c:pt>
                <c:pt idx="1632">
                  <c:v>2.7697639528297016E-6</c:v>
                </c:pt>
                <c:pt idx="1633">
                  <c:v>2.7416998218419249E-6</c:v>
                </c:pt>
                <c:pt idx="1634">
                  <c:v>2.7138766231989299E-6</c:v>
                </c:pt>
                <c:pt idx="1635">
                  <c:v>2.6862927976992012E-6</c:v>
                </c:pt>
                <c:pt idx="1636">
                  <c:v>2.6589467905451641E-6</c:v>
                </c:pt>
                <c:pt idx="1637">
                  <c:v>2.631837051397434E-6</c:v>
                </c:pt>
                <c:pt idx="1638">
                  <c:v>2.6049620344281343E-6</c:v>
                </c:pt>
                <c:pt idx="1639">
                  <c:v>2.5783201983733392E-6</c:v>
                </c:pt>
                <c:pt idx="1640">
                  <c:v>2.5519100065845918E-6</c:v>
                </c:pt>
                <c:pt idx="1641">
                  <c:v>2.5257299270795525E-6</c:v>
                </c:pt>
                <c:pt idx="1642">
                  <c:v>2.499778432591735E-6</c:v>
                </c:pt>
                <c:pt idx="1643">
                  <c:v>2.4740540006193761E-6</c:v>
                </c:pt>
                <c:pt idx="1644">
                  <c:v>2.4485551134734142E-6</c:v>
                </c:pt>
                <c:pt idx="1645">
                  <c:v>2.4232802583245918E-6</c:v>
                </c:pt>
                <c:pt idx="1646">
                  <c:v>2.3982279272496942E-6</c:v>
                </c:pt>
                <c:pt idx="1647">
                  <c:v>2.3733966172769068E-6</c:v>
                </c:pt>
                <c:pt idx="1648">
                  <c:v>2.3487848304303238E-6</c:v>
                </c:pt>
                <c:pt idx="1649">
                  <c:v>2.3243910737735899E-6</c:v>
                </c:pt>
                <c:pt idx="1650">
                  <c:v>2.3002138594526908E-6</c:v>
                </c:pt>
                <c:pt idx="1651">
                  <c:v>2.2762517047379053E-6</c:v>
                </c:pt>
                <c:pt idx="1652">
                  <c:v>2.2525031320648886E-6</c:v>
                </c:pt>
                <c:pt idx="1653">
                  <c:v>2.2289666690749441E-6</c:v>
                </c:pt>
                <c:pt idx="1654">
                  <c:v>2.2056408486544474E-6</c:v>
                </c:pt>
                <c:pt idx="1655">
                  <c:v>2.1825242089734395E-6</c:v>
                </c:pt>
                <c:pt idx="1656">
                  <c:v>2.1596152935234057E-6</c:v>
                </c:pt>
                <c:pt idx="1657">
                  <c:v>2.1369126511542253E-6</c:v>
                </c:pt>
                <c:pt idx="1658">
                  <c:v>2.1144148361103126E-6</c:v>
                </c:pt>
                <c:pt idx="1659">
                  <c:v>2.092120408065948E-6</c:v>
                </c:pt>
                <c:pt idx="1660">
                  <c:v>2.0700279321598086E-6</c:v>
                </c:pt>
                <c:pt idx="1661">
                  <c:v>2.0481359790286967E-6</c:v>
                </c:pt>
                <c:pt idx="1662">
                  <c:v>2.0264431248404544E-6</c:v>
                </c:pt>
                <c:pt idx="1663">
                  <c:v>2.0049479513261471E-6</c:v>
                </c:pt>
                <c:pt idx="1664">
                  <c:v>1.9836490458114045E-6</c:v>
                </c:pt>
                <c:pt idx="1665">
                  <c:v>1.96254500124701E-6</c:v>
                </c:pt>
                <c:pt idx="1666">
                  <c:v>1.9416344162387181E-6</c:v>
                </c:pt>
                <c:pt idx="1667">
                  <c:v>1.920915895076298E-6</c:v>
                </c:pt>
                <c:pt idx="1668">
                  <c:v>1.9003880477618259E-6</c:v>
                </c:pt>
                <c:pt idx="1669">
                  <c:v>1.8800494900372029E-6</c:v>
                </c:pt>
                <c:pt idx="1670">
                  <c:v>1.8598988434109515E-6</c:v>
                </c:pt>
                <c:pt idx="1671">
                  <c:v>1.8399347351842314E-6</c:v>
                </c:pt>
                <c:pt idx="1672">
                  <c:v>1.8201557984761419E-6</c:v>
                </c:pt>
                <c:pt idx="1673">
                  <c:v>1.8005606722482851E-6</c:v>
                </c:pt>
                <c:pt idx="1674">
                  <c:v>1.7811480013285882E-6</c:v>
                </c:pt>
                <c:pt idx="1675">
                  <c:v>1.7619164364344181E-6</c:v>
                </c:pt>
                <c:pt idx="1676">
                  <c:v>1.7428646341949687E-6</c:v>
                </c:pt>
                <c:pt idx="1677">
                  <c:v>1.7239912571729405E-6</c:v>
                </c:pt>
                <c:pt idx="1678">
                  <c:v>1.705294973885512E-6</c:v>
                </c:pt>
                <c:pt idx="1679">
                  <c:v>1.6867744588246113E-6</c:v>
                </c:pt>
                <c:pt idx="1680">
                  <c:v>1.6684283924764915E-6</c:v>
                </c:pt>
                <c:pt idx="1681">
                  <c:v>1.6502554613406195E-6</c:v>
                </c:pt>
                <c:pt idx="1682">
                  <c:v>1.6322543579478775E-6</c:v>
                </c:pt>
                <c:pt idx="1683">
                  <c:v>1.6144237808780867E-6</c:v>
                </c:pt>
                <c:pt idx="1684">
                  <c:v>1.5967624347768652E-6</c:v>
                </c:pt>
                <c:pt idx="1685">
                  <c:v>1.5792690303718087E-6</c:v>
                </c:pt>
                <c:pt idx="1686">
                  <c:v>1.5619422844880213E-6</c:v>
                </c:pt>
                <c:pt idx="1687">
                  <c:v>1.5447809200629793E-6</c:v>
                </c:pt>
                <c:pt idx="1688">
                  <c:v>1.5277836661607586E-6</c:v>
                </c:pt>
                <c:pt idx="1689">
                  <c:v>1.5109492579856097E-6</c:v>
                </c:pt>
                <c:pt idx="1690">
                  <c:v>1.4942764368948938E-6</c:v>
                </c:pt>
                <c:pt idx="1691">
                  <c:v>1.4777639504114005E-6</c:v>
                </c:pt>
                <c:pt idx="1692">
                  <c:v>1.4614105522350178E-6</c:v>
                </c:pt>
                <c:pt idx="1693">
                  <c:v>1.4452150022537988E-6</c:v>
                </c:pt>
                <c:pt idx="1694">
                  <c:v>1.4291760665544095E-6</c:v>
                </c:pt>
                <c:pt idx="1695">
                  <c:v>1.4132925174319622E-6</c:v>
                </c:pt>
                <c:pt idx="1696">
                  <c:v>1.3975631333992544E-6</c:v>
                </c:pt>
                <c:pt idx="1697">
                  <c:v>1.3819866991954027E-6</c:v>
                </c:pt>
                <c:pt idx="1698">
                  <c:v>1.3665620057938913E-6</c:v>
                </c:pt>
                <c:pt idx="1699">
                  <c:v>1.3512878504100303E-6</c:v>
                </c:pt>
                <c:pt idx="1700">
                  <c:v>1.3361630365078409E-6</c:v>
                </c:pt>
                <c:pt idx="1701">
                  <c:v>1.3211863738063548E-6</c:v>
                </c:pt>
                <c:pt idx="1702">
                  <c:v>1.3063566782853604E-6</c:v>
                </c:pt>
                <c:pt idx="1703">
                  <c:v>1.2916727721905731E-6</c:v>
                </c:pt>
                <c:pt idx="1704">
                  <c:v>1.2771334840382591E-6</c:v>
                </c:pt>
                <c:pt idx="1705">
                  <c:v>1.2627376486193037E-6</c:v>
                </c:pt>
                <c:pt idx="1706">
                  <c:v>1.2484841070027341E-6</c:v>
                </c:pt>
                <c:pt idx="1707">
                  <c:v>1.2343717065387043E-6</c:v>
                </c:pt>
                <c:pt idx="1708">
                  <c:v>1.2203993008609505E-6</c:v>
                </c:pt>
                <c:pt idx="1709">
                  <c:v>1.2065657498887099E-6</c:v>
                </c:pt>
                <c:pt idx="1710">
                  <c:v>1.1928699198281262E-6</c:v>
                </c:pt>
                <c:pt idx="1711">
                  <c:v>1.1793106831731409E-6</c:v>
                </c:pt>
                <c:pt idx="1712">
                  <c:v>1.1658869187058638E-6</c:v>
                </c:pt>
                <c:pt idx="1713">
                  <c:v>1.1525975114964333E-6</c:v>
                </c:pt>
                <c:pt idx="1714">
                  <c:v>1.1394413529024172E-6</c:v>
                </c:pt>
                <c:pt idx="1715">
                  <c:v>1.126417340567671E-6</c:v>
                </c:pt>
                <c:pt idx="1716">
                  <c:v>1.1135243784207392E-6</c:v>
                </c:pt>
                <c:pt idx="1717">
                  <c:v>1.1007613766727635E-6</c:v>
                </c:pt>
                <c:pt idx="1718">
                  <c:v>1.0881272518149207E-6</c:v>
                </c:pt>
                <c:pt idx="1719">
                  <c:v>1.0756209266153891E-6</c:v>
                </c:pt>
                <c:pt idx="1720">
                  <c:v>1.0632413301158432E-6</c:v>
                </c:pt>
                <c:pt idx="1721">
                  <c:v>1.0509873976275027E-6</c:v>
                </c:pt>
                <c:pt idx="1722">
                  <c:v>1.0388580707267196E-6</c:v>
                </c:pt>
                <c:pt idx="1723">
                  <c:v>1.0268522972501175E-6</c:v>
                </c:pt>
                <c:pt idx="1724">
                  <c:v>1.0149690312892948E-6</c:v>
                </c:pt>
                <c:pt idx="1725">
                  <c:v>1.0032072331850835E-6</c:v>
                </c:pt>
                <c:pt idx="1726">
                  <c:v>9.9156586952138661E-7</c:v>
                </c:pt>
                <c:pt idx="1727">
                  <c:v>9.8004391311858174E-7</c:v>
                </c:pt>
                <c:pt idx="1728">
                  <c:v>9.6864034302651239E-7</c:v>
                </c:pt>
                <c:pt idx="1729">
                  <c:v>9.5735414451705753E-7</c:v>
                </c:pt>
                <c:pt idx="1730">
                  <c:v>9.4618430907630388E-7</c:v>
                </c:pt>
                <c:pt idx="1731">
                  <c:v>9.3512983439630116E-7</c:v>
                </c:pt>
                <c:pt idx="1732">
                  <c:v>9.2418972436642907E-7</c:v>
                </c:pt>
                <c:pt idx="1733">
                  <c:v>9.1336298906437271E-7</c:v>
                </c:pt>
                <c:pt idx="1734">
                  <c:v>9.026486447467073E-7</c:v>
                </c:pt>
                <c:pt idx="1735">
                  <c:v>8.920457138391024E-7</c:v>
                </c:pt>
                <c:pt idx="1736">
                  <c:v>8.8155322492615059E-7</c:v>
                </c:pt>
                <c:pt idx="1737">
                  <c:v>8.711702127408281E-7</c:v>
                </c:pt>
                <c:pt idx="1738">
                  <c:v>8.6089571815358933E-7</c:v>
                </c:pt>
                <c:pt idx="1739">
                  <c:v>8.5072878816109528E-7</c:v>
                </c:pt>
                <c:pt idx="1740">
                  <c:v>8.4066847587460117E-7</c:v>
                </c:pt>
                <c:pt idx="1741">
                  <c:v>8.3071384050798108E-7</c:v>
                </c:pt>
                <c:pt idx="1742">
                  <c:v>8.2086394736541534E-7</c:v>
                </c:pt>
                <c:pt idx="1743">
                  <c:v>8.1111786782874124E-7</c:v>
                </c:pt>
                <c:pt idx="1744">
                  <c:v>8.0147467934446355E-7</c:v>
                </c:pt>
                <c:pt idx="1745">
                  <c:v>7.9193346541044574E-7</c:v>
                </c:pt>
                <c:pt idx="1746">
                  <c:v>7.8249331556226822E-7</c:v>
                </c:pt>
                <c:pt idx="1747">
                  <c:v>7.7315332535927776E-7</c:v>
                </c:pt>
                <c:pt idx="1748">
                  <c:v>7.6391259637031736E-7</c:v>
                </c:pt>
                <c:pt idx="1749">
                  <c:v>7.5477023615915218E-7</c:v>
                </c:pt>
                <c:pt idx="1750">
                  <c:v>7.4572535826959554E-7</c:v>
                </c:pt>
                <c:pt idx="1751">
                  <c:v>7.3677708221032438E-7</c:v>
                </c:pt>
                <c:pt idx="1752">
                  <c:v>7.2792453343942185E-7</c:v>
                </c:pt>
                <c:pt idx="1753">
                  <c:v>7.1916684334861392E-7</c:v>
                </c:pt>
                <c:pt idx="1754">
                  <c:v>7.1050314924723547E-7</c:v>
                </c:pt>
                <c:pt idx="1755">
                  <c:v>7.0193259434591393E-7</c:v>
                </c:pt>
                <c:pt idx="1756">
                  <c:v>6.9345432773997871E-7</c:v>
                </c:pt>
                <c:pt idx="1757">
                  <c:v>6.8506750439260737E-7</c:v>
                </c:pt>
                <c:pt idx="1758">
                  <c:v>6.7677128511770332E-7</c:v>
                </c:pt>
                <c:pt idx="1759">
                  <c:v>6.6856483656251836E-7</c:v>
                </c:pt>
                <c:pt idx="1760">
                  <c:v>6.6044733119002212E-7</c:v>
                </c:pt>
                <c:pt idx="1761">
                  <c:v>6.5241794726102165E-7</c:v>
                </c:pt>
                <c:pt idx="1762">
                  <c:v>6.4447586881603583E-7</c:v>
                </c:pt>
                <c:pt idx="1763">
                  <c:v>6.3662028565693416E-7</c:v>
                </c:pt>
                <c:pt idx="1764">
                  <c:v>6.2885039332833037E-7</c:v>
                </c:pt>
                <c:pt idx="1765">
                  <c:v>6.2116539309876607E-7</c:v>
                </c:pt>
                <c:pt idx="1766">
                  <c:v>6.1356449194164979E-7</c:v>
                </c:pt>
                <c:pt idx="1767">
                  <c:v>6.0604690251598101E-7</c:v>
                </c:pt>
                <c:pt idx="1768">
                  <c:v>5.9861184314686223E-7</c:v>
                </c:pt>
                <c:pt idx="1769">
                  <c:v>5.91258537805796E-7</c:v>
                </c:pt>
                <c:pt idx="1770">
                  <c:v>5.8398621609077145E-7</c:v>
                </c:pt>
                <c:pt idx="1771">
                  <c:v>5.7679411320615264E-7</c:v>
                </c:pt>
                <c:pt idx="1772">
                  <c:v>5.6968146994236781E-7</c:v>
                </c:pt>
                <c:pt idx="1773">
                  <c:v>5.6264753265540156E-7</c:v>
                </c:pt>
                <c:pt idx="1774">
                  <c:v>5.5569155324610097E-7</c:v>
                </c:pt>
                <c:pt idx="1775">
                  <c:v>5.4881278913929198E-7</c:v>
                </c:pt>
                <c:pt idx="1776">
                  <c:v>5.420105032627196E-7</c:v>
                </c:pt>
                <c:pt idx="1777">
                  <c:v>5.3528396402580628E-7</c:v>
                </c:pt>
                <c:pt idx="1778">
                  <c:v>5.2863244529824154E-7</c:v>
                </c:pt>
                <c:pt idx="1779">
                  <c:v>5.220552263883997E-7</c:v>
                </c:pt>
                <c:pt idx="1780">
                  <c:v>5.1555159202159705E-7</c:v>
                </c:pt>
                <c:pt idx="1781">
                  <c:v>5.0912083231818358E-7</c:v>
                </c:pt>
                <c:pt idx="1782">
                  <c:v>5.0276224277148493E-7</c:v>
                </c:pt>
                <c:pt idx="1783">
                  <c:v>4.9647512422558605E-7</c:v>
                </c:pt>
                <c:pt idx="1784">
                  <c:v>4.9025878285296988E-7</c:v>
                </c:pt>
                <c:pt idx="1785">
                  <c:v>4.8411253013201292E-7</c:v>
                </c:pt>
                <c:pt idx="1786">
                  <c:v>4.7803568282433825E-7</c:v>
                </c:pt>
                <c:pt idx="1787">
                  <c:v>4.7202756295203266E-7</c:v>
                </c:pt>
                <c:pt idx="1788">
                  <c:v>4.660874977747328E-7</c:v>
                </c:pt>
                <c:pt idx="1789">
                  <c:v>4.6021481976658178E-7</c:v>
                </c:pt>
                <c:pt idx="1790">
                  <c:v>4.5440886659306083E-7</c:v>
                </c:pt>
                <c:pt idx="1791">
                  <c:v>4.4866898108770043E-7</c:v>
                </c:pt>
                <c:pt idx="1792">
                  <c:v>4.4299451122867336E-7</c:v>
                </c:pt>
                <c:pt idx="1793">
                  <c:v>4.3738481011527731E-7</c:v>
                </c:pt>
                <c:pt idx="1794">
                  <c:v>4.3183923594430273E-7</c:v>
                </c:pt>
                <c:pt idx="1795">
                  <c:v>4.2635715198629904E-7</c:v>
                </c:pt>
                <c:pt idx="1796">
                  <c:v>4.2093792656173611E-7</c:v>
                </c:pt>
                <c:pt idx="1797">
                  <c:v>4.1558093301706646E-7</c:v>
                </c:pt>
                <c:pt idx="1798">
                  <c:v>4.1028554970069255E-7</c:v>
                </c:pt>
                <c:pt idx="1799">
                  <c:v>4.0505115993884328E-7</c:v>
                </c:pt>
                <c:pt idx="1800">
                  <c:v>3.9987715201135956E-7</c:v>
                </c:pt>
                <c:pt idx="1801">
                  <c:v>3.9476291912739738E-7</c:v>
                </c:pt>
                <c:pt idx="1802">
                  <c:v>3.8970785940104721E-7</c:v>
                </c:pt>
                <c:pt idx="1803">
                  <c:v>3.8471137582687671E-7</c:v>
                </c:pt>
                <c:pt idx="1804">
                  <c:v>3.7977287625539687E-7</c:v>
                </c:pt>
                <c:pt idx="1805">
                  <c:v>3.7489177336845882E-7</c:v>
                </c:pt>
                <c:pt idx="1806">
                  <c:v>3.7006748465457924E-7</c:v>
                </c:pt>
                <c:pt idx="1807">
                  <c:v>3.652994323842039E-7</c:v>
                </c:pt>
                <c:pt idx="1808">
                  <c:v>3.6058704358490663E-7</c:v>
                </c:pt>
                <c:pt idx="1809">
                  <c:v>3.5592975001652972E-7</c:v>
                </c:pt>
                <c:pt idx="1810">
                  <c:v>3.5132698814627284E-7</c:v>
                </c:pt>
                <c:pt idx="1811">
                  <c:v>3.4677819912372226E-7</c:v>
                </c:pt>
                <c:pt idx="1812">
                  <c:v>3.422828287558362E-7</c:v>
                </c:pt>
                <c:pt idx="1813">
                  <c:v>3.37840327481881E-7</c:v>
                </c:pt>
                <c:pt idx="1814">
                  <c:v>3.3345015034832793E-7</c:v>
                </c:pt>
                <c:pt idx="1815">
                  <c:v>3.2911175698369825E-7</c:v>
                </c:pt>
                <c:pt idx="1816">
                  <c:v>3.2482461157338844E-7</c:v>
                </c:pt>
                <c:pt idx="1817">
                  <c:v>3.2058818283444573E-7</c:v>
                </c:pt>
                <c:pt idx="1818">
                  <c:v>3.1640194399031742E-7</c:v>
                </c:pt>
                <c:pt idx="1819">
                  <c:v>3.1226537274557071E-7</c:v>
                </c:pt>
                <c:pt idx="1820">
                  <c:v>3.0817795126058739E-7</c:v>
                </c:pt>
                <c:pt idx="1821">
                  <c:v>3.0413916612623312E-7</c:v>
                </c:pt>
                <c:pt idx="1822">
                  <c:v>3.0014850833850707E-7</c:v>
                </c:pt>
                <c:pt idx="1823">
                  <c:v>2.9620547327317381E-7</c:v>
                </c:pt>
                <c:pt idx="1824">
                  <c:v>2.9230956066037843E-7</c:v>
                </c:pt>
                <c:pt idx="1825">
                  <c:v>2.8846027455924976E-7</c:v>
                </c:pt>
                <c:pt idx="1826">
                  <c:v>2.8465712333249432E-7</c:v>
                </c:pt>
                <c:pt idx="1827">
                  <c:v>2.8089961962098005E-7</c:v>
                </c:pt>
                <c:pt idx="1828">
                  <c:v>2.7718728031831788E-7</c:v>
                </c:pt>
                <c:pt idx="1829">
                  <c:v>2.735196265454394E-7</c:v>
                </c:pt>
                <c:pt idx="1830">
                  <c:v>2.6989618362517292E-7</c:v>
                </c:pt>
                <c:pt idx="1831">
                  <c:v>2.6631648105682375E-7</c:v>
                </c:pt>
                <c:pt idx="1832">
                  <c:v>2.6278005249075935E-7</c:v>
                </c:pt>
                <c:pt idx="1833">
                  <c:v>2.5928643570299941E-7</c:v>
                </c:pt>
                <c:pt idx="1834">
                  <c:v>2.5583517256981775E-7</c:v>
                </c:pt>
                <c:pt idx="1835">
                  <c:v>2.5242580904235359E-7</c:v>
                </c:pt>
                <c:pt idx="1836">
                  <c:v>2.4905789512123828E-7</c:v>
                </c:pt>
                <c:pt idx="1837">
                  <c:v>2.4573098483123783E-7</c:v>
                </c:pt>
                <c:pt idx="1838">
                  <c:v>2.4244463619591367E-7</c:v>
                </c:pt>
                <c:pt idx="1839">
                  <c:v>2.3919841121230333E-7</c:v>
                </c:pt>
                <c:pt idx="1840">
                  <c:v>2.3599187582562531E-7</c:v>
                </c:pt>
                <c:pt idx="1841">
                  <c:v>2.3282459990400692E-7</c:v>
                </c:pt>
                <c:pt idx="1842">
                  <c:v>2.2969615721323997E-7</c:v>
                </c:pt>
                <c:pt idx="1843">
                  <c:v>2.2660612539156566E-7</c:v>
                </c:pt>
                <c:pt idx="1844">
                  <c:v>2.2355408592448983E-7</c:v>
                </c:pt>
                <c:pt idx="1845">
                  <c:v>2.205396241196308E-7</c:v>
                </c:pt>
                <c:pt idx="1846">
                  <c:v>2.1756232908160255E-7</c:v>
                </c:pt>
                <c:pt idx="1847">
                  <c:v>2.1462179368693487E-7</c:v>
                </c:pt>
                <c:pt idx="1848">
                  <c:v>2.1171761455903187E-7</c:v>
                </c:pt>
                <c:pt idx="1849">
                  <c:v>2.0884939204317116E-7</c:v>
                </c:pt>
                <c:pt idx="1850">
                  <c:v>2.060167301815449E-7</c:v>
                </c:pt>
                <c:pt idx="1851">
                  <c:v>2.0321923668834582E-7</c:v>
                </c:pt>
                <c:pt idx="1852">
                  <c:v>2.004565229248984E-7</c:v>
                </c:pt>
                <c:pt idx="1853">
                  <c:v>1.9772820387483879E-7</c:v>
                </c:pt>
                <c:pt idx="1854">
                  <c:v>1.9503389811934316E-7</c:v>
                </c:pt>
                <c:pt idx="1855">
                  <c:v>1.9237322781240762E-7</c:v>
                </c:pt>
                <c:pt idx="1856">
                  <c:v>1.8974581865618087E-7</c:v>
                </c:pt>
                <c:pt idx="1857">
                  <c:v>1.8715129987635133E-7</c:v>
                </c:pt>
                <c:pt idx="1858">
                  <c:v>1.8458930419758987E-7</c:v>
                </c:pt>
                <c:pt idx="1859">
                  <c:v>1.8205946781905098E-7</c:v>
                </c:pt>
                <c:pt idx="1860">
                  <c:v>1.7956143038993194E-7</c:v>
                </c:pt>
                <c:pt idx="1861">
                  <c:v>1.7709483498509383E-7</c:v>
                </c:pt>
                <c:pt idx="1862">
                  <c:v>1.7465932808074368E-7</c:v>
                </c:pt>
                <c:pt idx="1863">
                  <c:v>1.7225455953018107E-7</c:v>
                </c:pt>
                <c:pt idx="1864">
                  <c:v>1.6988018253960881E-7</c:v>
                </c:pt>
                <c:pt idx="1865">
                  <c:v>1.6753585364401222E-7</c:v>
                </c:pt>
                <c:pt idx="1866">
                  <c:v>1.6522123268310104E-7</c:v>
                </c:pt>
                <c:pt idx="1867">
                  <c:v>1.6293598277732858E-7</c:v>
                </c:pt>
                <c:pt idx="1868">
                  <c:v>1.6067977030397545E-7</c:v>
                </c:pt>
                <c:pt idx="1869">
                  <c:v>1.5845226487330574E-7</c:v>
                </c:pt>
                <c:pt idx="1870">
                  <c:v>1.5625313930479818E-7</c:v>
                </c:pt>
                <c:pt idx="1871">
                  <c:v>1.5408206960345055E-7</c:v>
                </c:pt>
                <c:pt idx="1872">
                  <c:v>1.519387349361603E-7</c:v>
                </c:pt>
                <c:pt idx="1873">
                  <c:v>1.498228176081817E-7</c:v>
                </c:pt>
                <c:pt idx="1874">
                  <c:v>1.4773400303966031E-7</c:v>
                </c:pt>
                <c:pt idx="1875">
                  <c:v>1.4567197974224773E-7</c:v>
                </c:pt>
                <c:pt idx="1876">
                  <c:v>1.4363643929579588E-7</c:v>
                </c:pt>
                <c:pt idx="1877">
                  <c:v>1.4162707632513332E-7</c:v>
                </c:pt>
                <c:pt idx="1878">
                  <c:v>1.3964358847692247E-7</c:v>
                </c:pt>
                <c:pt idx="1879">
                  <c:v>1.3768567639660282E-7</c:v>
                </c:pt>
                <c:pt idx="1880">
                  <c:v>1.3575304370541617E-7</c:v>
                </c:pt>
                <c:pt idx="1881">
                  <c:v>1.3384539697751887E-7</c:v>
                </c:pt>
                <c:pt idx="1882">
                  <c:v>1.3196244571718047E-7</c:v>
                </c:pt>
                <c:pt idx="1883">
                  <c:v>1.3010390233606906E-7</c:v>
                </c:pt>
                <c:pt idx="1884">
                  <c:v>1.2826948213062614E-7</c:v>
                </c:pt>
                <c:pt idx="1885">
                  <c:v>1.264589032595297E-7</c:v>
                </c:pt>
                <c:pt idx="1886">
                  <c:v>1.2467188672124848E-7</c:v>
                </c:pt>
                <c:pt idx="1887">
                  <c:v>1.2290815633168621E-7</c:v>
                </c:pt>
                <c:pt idx="1888">
                  <c:v>1.2116743870191989E-7</c:v>
                </c:pt>
                <c:pt idx="1889">
                  <c:v>1.1944946321602751E-7</c:v>
                </c:pt>
                <c:pt idx="1890">
                  <c:v>1.1775396200901255E-7</c:v>
                </c:pt>
                <c:pt idx="1891">
                  <c:v>1.1608066994482091E-7</c:v>
                </c:pt>
                <c:pt idx="1892">
                  <c:v>1.1442932459445336E-7</c:v>
                </c:pt>
                <c:pt idx="1893">
                  <c:v>1.1279966621417471E-7</c:v>
                </c:pt>
                <c:pt idx="1894">
                  <c:v>1.1119143772381778E-7</c:v>
                </c:pt>
                <c:pt idx="1895">
                  <c:v>1.096043846851861E-7</c:v>
                </c:pt>
                <c:pt idx="1896">
                  <c:v>1.0803825528055408E-7</c:v>
                </c:pt>
                <c:pt idx="1897">
                  <c:v>1.0649280029126546E-7</c:v>
                </c:pt>
                <c:pt idx="1898">
                  <c:v>1.0496777307643099E-7</c:v>
                </c:pt>
                <c:pt idx="1899">
                  <c:v>1.0346292955172649E-7</c:v>
                </c:pt>
                <c:pt idx="1900">
                  <c:v>1.0197802816829085E-7</c:v>
                </c:pt>
                <c:pt idx="1901">
                  <c:v>1.005128298917248E-7</c:v>
                </c:pt>
                <c:pt idx="1902">
                  <c:v>9.9067098181191578E-8</c:v>
                </c:pt>
                <c:pt idx="1903">
                  <c:v>9.7640598968619767E-8</c:v>
                </c:pt>
                <c:pt idx="1904">
                  <c:v>9.6233100638008421E-8</c:v>
                </c:pt>
                <c:pt idx="1905">
                  <c:v>9.484437400483524E-8</c:v>
                </c:pt>
                <c:pt idx="1906">
                  <c:v>9.3474192295568443E-8</c:v>
                </c:pt>
                <c:pt idx="1907">
                  <c:v>9.2122331127282852E-8</c:v>
                </c:pt>
                <c:pt idx="1908">
                  <c:v>9.0788568487379741E-8</c:v>
                </c:pt>
                <c:pt idx="1909">
                  <c:v>8.9472684713413038E-8</c:v>
                </c:pt>
                <c:pt idx="1910">
                  <c:v>8.8174462473018496E-8</c:v>
                </c:pt>
                <c:pt idx="1911">
                  <c:v>8.6893686743950873E-8</c:v>
                </c:pt>
                <c:pt idx="1912">
                  <c:v>8.5630144794225591E-8</c:v>
                </c:pt>
                <c:pt idx="1913">
                  <c:v>8.4383626162367762E-8</c:v>
                </c:pt>
                <c:pt idx="1914">
                  <c:v>8.3153922637767171E-8</c:v>
                </c:pt>
                <c:pt idx="1915">
                  <c:v>8.1940828241141006E-8</c:v>
                </c:pt>
                <c:pt idx="1916">
                  <c:v>8.0744139205103747E-8</c:v>
                </c:pt>
                <c:pt idx="1917">
                  <c:v>7.956365395484331E-8</c:v>
                </c:pt>
                <c:pt idx="1918">
                  <c:v>7.8399173088908501E-8</c:v>
                </c:pt>
                <c:pt idx="1919">
                  <c:v>7.7250499360100841E-8</c:v>
                </c:pt>
                <c:pt idx="1920">
                  <c:v>7.6117437656477483E-8</c:v>
                </c:pt>
                <c:pt idx="1921">
                  <c:v>7.4999794982461012E-8</c:v>
                </c:pt>
                <c:pt idx="1922">
                  <c:v>7.3897380440059323E-8</c:v>
                </c:pt>
                <c:pt idx="1923">
                  <c:v>7.2810005210194065E-8</c:v>
                </c:pt>
                <c:pt idx="1924">
                  <c:v>7.1737482534138014E-8</c:v>
                </c:pt>
                <c:pt idx="1925">
                  <c:v>7.0679627695062391E-8</c:v>
                </c:pt>
                <c:pt idx="1926">
                  <c:v>6.963625799969324E-8</c:v>
                </c:pt>
                <c:pt idx="1927">
                  <c:v>6.8607192760077983E-8</c:v>
                </c:pt>
                <c:pt idx="1928">
                  <c:v>6.7592253275460956E-8</c:v>
                </c:pt>
                <c:pt idx="1929">
                  <c:v>6.6591262814269582E-8</c:v>
                </c:pt>
                <c:pt idx="1930">
                  <c:v>6.560404659621031E-8</c:v>
                </c:pt>
                <c:pt idx="1931">
                  <c:v>6.4630431774474549E-8</c:v>
                </c:pt>
                <c:pt idx="1932">
                  <c:v>6.3670247418054616E-8</c:v>
                </c:pt>
                <c:pt idx="1933">
                  <c:v>6.2723324494170029E-8</c:v>
                </c:pt>
                <c:pt idx="1934">
                  <c:v>6.1789495850804157E-8</c:v>
                </c:pt>
                <c:pt idx="1935">
                  <c:v>6.0868596199350638E-8</c:v>
                </c:pt>
                <c:pt idx="1936">
                  <c:v>5.9960462097370683E-8</c:v>
                </c:pt>
                <c:pt idx="1937">
                  <c:v>5.9064931931460203E-8</c:v>
                </c:pt>
                <c:pt idx="1938">
                  <c:v>5.8181845900227018E-8</c:v>
                </c:pt>
                <c:pt idx="1939">
                  <c:v>5.7311045997379099E-8</c:v>
                </c:pt>
                <c:pt idx="1940">
                  <c:v>5.6452375994922093E-8</c:v>
                </c:pt>
                <c:pt idx="1941">
                  <c:v>5.5605681426467446E-8</c:v>
                </c:pt>
                <c:pt idx="1942">
                  <c:v>5.4770809570650692E-8</c:v>
                </c:pt>
                <c:pt idx="1943">
                  <c:v>5.3947609434659469E-8</c:v>
                </c:pt>
                <c:pt idx="1944">
                  <c:v>5.3135931737871571E-8</c:v>
                </c:pt>
                <c:pt idx="1945">
                  <c:v>5.2335628895603233E-8</c:v>
                </c:pt>
                <c:pt idx="1946">
                  <c:v>5.1546555002966275E-8</c:v>
                </c:pt>
                <c:pt idx="1947">
                  <c:v>5.0768565818835915E-8</c:v>
                </c:pt>
                <c:pt idx="1948">
                  <c:v>5.0001518749927434E-8</c:v>
                </c:pt>
                <c:pt idx="1949">
                  <c:v>4.9245272834982192E-8</c:v>
                </c:pt>
                <c:pt idx="1950">
                  <c:v>4.8499688729063251E-8</c:v>
                </c:pt>
                <c:pt idx="1951">
                  <c:v>4.7764628687959841E-8</c:v>
                </c:pt>
                <c:pt idx="1952">
                  <c:v>4.7039956552700621E-8</c:v>
                </c:pt>
                <c:pt idx="1953">
                  <c:v>4.6325537734176159E-8</c:v>
                </c:pt>
                <c:pt idx="1954">
                  <c:v>4.5621239197869201E-8</c:v>
                </c:pt>
                <c:pt idx="1955">
                  <c:v>4.4926929448694048E-8</c:v>
                </c:pt>
                <c:pt idx="1956">
                  <c:v>4.4242478515943677E-8</c:v>
                </c:pt>
                <c:pt idx="1957">
                  <c:v>4.3567757938344881E-8</c:v>
                </c:pt>
                <c:pt idx="1958">
                  <c:v>4.2902640749221138E-8</c:v>
                </c:pt>
                <c:pt idx="1959">
                  <c:v>4.2247001461763139E-8</c:v>
                </c:pt>
                <c:pt idx="1960">
                  <c:v>4.1600716054406308E-8</c:v>
                </c:pt>
                <c:pt idx="1961">
                  <c:v>4.0963661956315606E-8</c:v>
                </c:pt>
                <c:pt idx="1962">
                  <c:v>4.0335718032976965E-8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REGRESSÃO'!$DP$53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REGRESSÃO'!$DP$54:$DP$2016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7.0437803528749347E-5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REGRESSÃO'!$DS$53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REGRESSÃO'!$CX$54:$CX$2016</c:f>
              <c:numCache>
                <c:formatCode>#,##0.00_ ;\-#,##0.00\ </c:formatCode>
                <c:ptCount val="1963"/>
                <c:pt idx="0">
                  <c:v>-287.30995729935569</c:v>
                </c:pt>
                <c:pt idx="1">
                  <c:v>-287.02264734205636</c:v>
                </c:pt>
                <c:pt idx="2">
                  <c:v>-286.73533738475697</c:v>
                </c:pt>
                <c:pt idx="3">
                  <c:v>-286.44802742745765</c:v>
                </c:pt>
                <c:pt idx="4">
                  <c:v>-286.16071747015826</c:v>
                </c:pt>
                <c:pt idx="5">
                  <c:v>-285.87340751285893</c:v>
                </c:pt>
                <c:pt idx="6">
                  <c:v>-285.58609755555955</c:v>
                </c:pt>
                <c:pt idx="7">
                  <c:v>-285.29878759826022</c:v>
                </c:pt>
                <c:pt idx="8">
                  <c:v>-285.01147764096083</c:v>
                </c:pt>
                <c:pt idx="9">
                  <c:v>-284.72416768366151</c:v>
                </c:pt>
                <c:pt idx="10">
                  <c:v>-284.43685772636212</c:v>
                </c:pt>
                <c:pt idx="11">
                  <c:v>-284.14954776906279</c:v>
                </c:pt>
                <c:pt idx="12">
                  <c:v>-283.86223781176341</c:v>
                </c:pt>
                <c:pt idx="13">
                  <c:v>-283.57492785446408</c:v>
                </c:pt>
                <c:pt idx="14">
                  <c:v>-283.28761789716469</c:v>
                </c:pt>
                <c:pt idx="15">
                  <c:v>-283.00030793986537</c:v>
                </c:pt>
                <c:pt idx="16">
                  <c:v>-282.71299798256598</c:v>
                </c:pt>
                <c:pt idx="17">
                  <c:v>-282.42568802526665</c:v>
                </c:pt>
                <c:pt idx="18">
                  <c:v>-282.13837806796727</c:v>
                </c:pt>
                <c:pt idx="19">
                  <c:v>-281.85106811066794</c:v>
                </c:pt>
                <c:pt idx="20">
                  <c:v>-281.56375815336855</c:v>
                </c:pt>
                <c:pt idx="21">
                  <c:v>-281.27644819606923</c:v>
                </c:pt>
                <c:pt idx="22">
                  <c:v>-280.98913823876984</c:v>
                </c:pt>
                <c:pt idx="23">
                  <c:v>-280.70182828147051</c:v>
                </c:pt>
                <c:pt idx="24">
                  <c:v>-280.41451832417113</c:v>
                </c:pt>
                <c:pt idx="25">
                  <c:v>-280.1272083668718</c:v>
                </c:pt>
                <c:pt idx="26">
                  <c:v>-279.83989840957241</c:v>
                </c:pt>
                <c:pt idx="27">
                  <c:v>-279.55258845227308</c:v>
                </c:pt>
                <c:pt idx="28">
                  <c:v>-279.2652784949737</c:v>
                </c:pt>
                <c:pt idx="29">
                  <c:v>-278.97796853767437</c:v>
                </c:pt>
                <c:pt idx="30">
                  <c:v>-278.69065858037504</c:v>
                </c:pt>
                <c:pt idx="31">
                  <c:v>-278.40334862307566</c:v>
                </c:pt>
                <c:pt idx="32">
                  <c:v>-278.11603866577633</c:v>
                </c:pt>
                <c:pt idx="33">
                  <c:v>-277.82872870847694</c:v>
                </c:pt>
                <c:pt idx="34">
                  <c:v>-277.54141875117762</c:v>
                </c:pt>
                <c:pt idx="35">
                  <c:v>-277.25410879387823</c:v>
                </c:pt>
                <c:pt idx="36">
                  <c:v>-276.9667988365789</c:v>
                </c:pt>
                <c:pt idx="37">
                  <c:v>-276.67948887927952</c:v>
                </c:pt>
                <c:pt idx="38">
                  <c:v>-276.39217892198019</c:v>
                </c:pt>
                <c:pt idx="39">
                  <c:v>-276.1048689646808</c:v>
                </c:pt>
                <c:pt idx="40">
                  <c:v>-275.81755900738148</c:v>
                </c:pt>
                <c:pt idx="41">
                  <c:v>-275.53024905008209</c:v>
                </c:pt>
                <c:pt idx="42">
                  <c:v>-275.24293909278276</c:v>
                </c:pt>
                <c:pt idx="43">
                  <c:v>-274.95562913548338</c:v>
                </c:pt>
                <c:pt idx="44">
                  <c:v>-274.66831917818405</c:v>
                </c:pt>
                <c:pt idx="45">
                  <c:v>-274.38100922088466</c:v>
                </c:pt>
                <c:pt idx="46">
                  <c:v>-274.09369926358534</c:v>
                </c:pt>
                <c:pt idx="47">
                  <c:v>-273.80638930628595</c:v>
                </c:pt>
                <c:pt idx="48">
                  <c:v>-273.51907934898662</c:v>
                </c:pt>
                <c:pt idx="49">
                  <c:v>-273.23176939168724</c:v>
                </c:pt>
                <c:pt idx="50">
                  <c:v>-272.94445943438791</c:v>
                </c:pt>
                <c:pt idx="51">
                  <c:v>-272.65714947708852</c:v>
                </c:pt>
                <c:pt idx="52">
                  <c:v>-272.3698395197892</c:v>
                </c:pt>
                <c:pt idx="53">
                  <c:v>-272.08252956248981</c:v>
                </c:pt>
                <c:pt idx="54">
                  <c:v>-271.79521960519048</c:v>
                </c:pt>
                <c:pt idx="55">
                  <c:v>-271.5079096478911</c:v>
                </c:pt>
                <c:pt idx="56">
                  <c:v>-271.22059969059177</c:v>
                </c:pt>
                <c:pt idx="57">
                  <c:v>-270.93328973329244</c:v>
                </c:pt>
                <c:pt idx="58">
                  <c:v>-270.64597977599306</c:v>
                </c:pt>
                <c:pt idx="59">
                  <c:v>-270.35866981869373</c:v>
                </c:pt>
                <c:pt idx="60">
                  <c:v>-270.07135986139434</c:v>
                </c:pt>
                <c:pt idx="61">
                  <c:v>-269.78404990409501</c:v>
                </c:pt>
                <c:pt idx="62">
                  <c:v>-268.06019016029887</c:v>
                </c:pt>
                <c:pt idx="63">
                  <c:v>-267.77288020299949</c:v>
                </c:pt>
                <c:pt idx="64">
                  <c:v>-267.19826028840077</c:v>
                </c:pt>
                <c:pt idx="65">
                  <c:v>-266.91095033110145</c:v>
                </c:pt>
                <c:pt idx="66">
                  <c:v>-266.62364037380206</c:v>
                </c:pt>
                <c:pt idx="67">
                  <c:v>-266.33633041650273</c:v>
                </c:pt>
                <c:pt idx="68">
                  <c:v>-265.76171050190402</c:v>
                </c:pt>
                <c:pt idx="69">
                  <c:v>-265.47440054460463</c:v>
                </c:pt>
                <c:pt idx="70">
                  <c:v>-265.18709058730531</c:v>
                </c:pt>
                <c:pt idx="71">
                  <c:v>-264.89978063000592</c:v>
                </c:pt>
                <c:pt idx="72">
                  <c:v>-264.61247067270659</c:v>
                </c:pt>
                <c:pt idx="73">
                  <c:v>-264.32516071540721</c:v>
                </c:pt>
                <c:pt idx="74">
                  <c:v>-264.03785075810788</c:v>
                </c:pt>
                <c:pt idx="75">
                  <c:v>-263.75054080080849</c:v>
                </c:pt>
                <c:pt idx="76">
                  <c:v>-263.46323084350917</c:v>
                </c:pt>
                <c:pt idx="77">
                  <c:v>-263.17592088620984</c:v>
                </c:pt>
                <c:pt idx="78">
                  <c:v>-262.88861092891045</c:v>
                </c:pt>
                <c:pt idx="79">
                  <c:v>-262.60130097161107</c:v>
                </c:pt>
                <c:pt idx="80">
                  <c:v>-262.31399101431174</c:v>
                </c:pt>
                <c:pt idx="81">
                  <c:v>-262.02668105701241</c:v>
                </c:pt>
                <c:pt idx="82">
                  <c:v>-261.73937109971303</c:v>
                </c:pt>
                <c:pt idx="83">
                  <c:v>-261.4520611424137</c:v>
                </c:pt>
                <c:pt idx="84">
                  <c:v>-261.16475118511431</c:v>
                </c:pt>
                <c:pt idx="85">
                  <c:v>-260.87744122781498</c:v>
                </c:pt>
                <c:pt idx="86">
                  <c:v>-260.5901312705156</c:v>
                </c:pt>
                <c:pt idx="87">
                  <c:v>-260.30282131321627</c:v>
                </c:pt>
                <c:pt idx="88">
                  <c:v>-260.01551135591689</c:v>
                </c:pt>
                <c:pt idx="89">
                  <c:v>-259.72820139861756</c:v>
                </c:pt>
                <c:pt idx="90">
                  <c:v>-259.44089144131817</c:v>
                </c:pt>
                <c:pt idx="91">
                  <c:v>-259.15358148401884</c:v>
                </c:pt>
                <c:pt idx="92">
                  <c:v>-258.86627152671946</c:v>
                </c:pt>
                <c:pt idx="93">
                  <c:v>-258.57896156942013</c:v>
                </c:pt>
                <c:pt idx="94">
                  <c:v>-258.29165161212075</c:v>
                </c:pt>
                <c:pt idx="95">
                  <c:v>-258.00434165482142</c:v>
                </c:pt>
                <c:pt idx="96">
                  <c:v>-257.71703169752203</c:v>
                </c:pt>
                <c:pt idx="97">
                  <c:v>-257.4297217402227</c:v>
                </c:pt>
                <c:pt idx="98">
                  <c:v>-257.14241178292332</c:v>
                </c:pt>
                <c:pt idx="99">
                  <c:v>-256.85510182562399</c:v>
                </c:pt>
                <c:pt idx="100">
                  <c:v>-256.5677918683246</c:v>
                </c:pt>
                <c:pt idx="101">
                  <c:v>-256.28048191102528</c:v>
                </c:pt>
                <c:pt idx="102">
                  <c:v>-255.99317195372592</c:v>
                </c:pt>
                <c:pt idx="103">
                  <c:v>-255.70586199642656</c:v>
                </c:pt>
                <c:pt idx="104">
                  <c:v>-255.41855203912721</c:v>
                </c:pt>
                <c:pt idx="105">
                  <c:v>-255.13124208182785</c:v>
                </c:pt>
                <c:pt idx="106">
                  <c:v>-254.84393212452849</c:v>
                </c:pt>
                <c:pt idx="107">
                  <c:v>-254.55662216722914</c:v>
                </c:pt>
                <c:pt idx="108">
                  <c:v>-254.26931220992978</c:v>
                </c:pt>
                <c:pt idx="109">
                  <c:v>-253.98200225263042</c:v>
                </c:pt>
                <c:pt idx="110">
                  <c:v>-253.69469229533107</c:v>
                </c:pt>
                <c:pt idx="111">
                  <c:v>-253.40738233803171</c:v>
                </c:pt>
                <c:pt idx="112">
                  <c:v>-253.12007238073235</c:v>
                </c:pt>
                <c:pt idx="113">
                  <c:v>-252.832762423433</c:v>
                </c:pt>
                <c:pt idx="114">
                  <c:v>-252.54545246613364</c:v>
                </c:pt>
                <c:pt idx="115">
                  <c:v>-252.25814250883428</c:v>
                </c:pt>
                <c:pt idx="116">
                  <c:v>-251.97083255153493</c:v>
                </c:pt>
                <c:pt idx="117">
                  <c:v>-251.68352259423557</c:v>
                </c:pt>
                <c:pt idx="118">
                  <c:v>-251.39621263693624</c:v>
                </c:pt>
                <c:pt idx="119">
                  <c:v>-251.10890267963686</c:v>
                </c:pt>
                <c:pt idx="120">
                  <c:v>-250.82159272233753</c:v>
                </c:pt>
                <c:pt idx="121">
                  <c:v>-250.53428276503814</c:v>
                </c:pt>
                <c:pt idx="122">
                  <c:v>-250.24697280773881</c:v>
                </c:pt>
                <c:pt idx="123">
                  <c:v>-249.95966285043943</c:v>
                </c:pt>
                <c:pt idx="124">
                  <c:v>-249.6723528931401</c:v>
                </c:pt>
                <c:pt idx="125">
                  <c:v>-249.38504293584074</c:v>
                </c:pt>
                <c:pt idx="126">
                  <c:v>-249.09773297854139</c:v>
                </c:pt>
                <c:pt idx="127">
                  <c:v>-248.81042302124203</c:v>
                </c:pt>
                <c:pt idx="128">
                  <c:v>-248.52311306394267</c:v>
                </c:pt>
                <c:pt idx="129">
                  <c:v>-248.23580310664332</c:v>
                </c:pt>
                <c:pt idx="130">
                  <c:v>-247.94849314934396</c:v>
                </c:pt>
                <c:pt idx="131">
                  <c:v>-247.6611831920446</c:v>
                </c:pt>
                <c:pt idx="132">
                  <c:v>-247.37387323474525</c:v>
                </c:pt>
                <c:pt idx="133">
                  <c:v>-247.08656327744589</c:v>
                </c:pt>
                <c:pt idx="134">
                  <c:v>-246.79925332014653</c:v>
                </c:pt>
                <c:pt idx="135">
                  <c:v>-246.51194336284718</c:v>
                </c:pt>
                <c:pt idx="136">
                  <c:v>-246.22463340554782</c:v>
                </c:pt>
                <c:pt idx="137">
                  <c:v>-245.93732344824846</c:v>
                </c:pt>
                <c:pt idx="138">
                  <c:v>-245.65001349094911</c:v>
                </c:pt>
                <c:pt idx="139">
                  <c:v>-245.36270353364975</c:v>
                </c:pt>
                <c:pt idx="140">
                  <c:v>-245.07539357635039</c:v>
                </c:pt>
                <c:pt idx="141">
                  <c:v>-244.78808361905104</c:v>
                </c:pt>
                <c:pt idx="142">
                  <c:v>-244.50077366175168</c:v>
                </c:pt>
                <c:pt idx="143">
                  <c:v>-244.21346370445232</c:v>
                </c:pt>
                <c:pt idx="144">
                  <c:v>-243.92615374715297</c:v>
                </c:pt>
                <c:pt idx="145">
                  <c:v>-243.63884378985361</c:v>
                </c:pt>
                <c:pt idx="146">
                  <c:v>-243.35153383255425</c:v>
                </c:pt>
                <c:pt idx="147">
                  <c:v>-243.06422387525492</c:v>
                </c:pt>
                <c:pt idx="148">
                  <c:v>-242.77691391795554</c:v>
                </c:pt>
                <c:pt idx="149">
                  <c:v>-242.48960396065621</c:v>
                </c:pt>
                <c:pt idx="150">
                  <c:v>-242.20229400335683</c:v>
                </c:pt>
                <c:pt idx="151">
                  <c:v>-241.9149840460575</c:v>
                </c:pt>
                <c:pt idx="152">
                  <c:v>-241.62767408875811</c:v>
                </c:pt>
                <c:pt idx="153">
                  <c:v>-241.34036413145878</c:v>
                </c:pt>
                <c:pt idx="154">
                  <c:v>-241.05305417415943</c:v>
                </c:pt>
                <c:pt idx="155">
                  <c:v>-240.76574421686007</c:v>
                </c:pt>
                <c:pt idx="156">
                  <c:v>-240.47843425956071</c:v>
                </c:pt>
                <c:pt idx="157">
                  <c:v>-240.19112430226136</c:v>
                </c:pt>
                <c:pt idx="158">
                  <c:v>-239.903814344962</c:v>
                </c:pt>
                <c:pt idx="159">
                  <c:v>-239.61650438766264</c:v>
                </c:pt>
                <c:pt idx="160">
                  <c:v>-239.32919443036329</c:v>
                </c:pt>
                <c:pt idx="161">
                  <c:v>-239.04188447306393</c:v>
                </c:pt>
                <c:pt idx="162">
                  <c:v>-238.75457451576457</c:v>
                </c:pt>
                <c:pt idx="163">
                  <c:v>-238.46726455846522</c:v>
                </c:pt>
                <c:pt idx="164">
                  <c:v>-238.17995460116586</c:v>
                </c:pt>
                <c:pt idx="165">
                  <c:v>-237.8926446438665</c:v>
                </c:pt>
                <c:pt idx="166">
                  <c:v>-237.60533468656715</c:v>
                </c:pt>
                <c:pt idx="167">
                  <c:v>-237.31802472926779</c:v>
                </c:pt>
                <c:pt idx="168">
                  <c:v>-237.03071477196843</c:v>
                </c:pt>
                <c:pt idx="169">
                  <c:v>-236.74340481466908</c:v>
                </c:pt>
                <c:pt idx="170">
                  <c:v>-236.45609485736972</c:v>
                </c:pt>
                <c:pt idx="171">
                  <c:v>-236.16878490007036</c:v>
                </c:pt>
                <c:pt idx="172">
                  <c:v>-235.88147494277101</c:v>
                </c:pt>
                <c:pt idx="173">
                  <c:v>-235.59416498547165</c:v>
                </c:pt>
                <c:pt idx="174">
                  <c:v>-235.30685502817229</c:v>
                </c:pt>
                <c:pt idx="175">
                  <c:v>-235.01954507087294</c:v>
                </c:pt>
                <c:pt idx="176">
                  <c:v>-234.73223511357361</c:v>
                </c:pt>
                <c:pt idx="177">
                  <c:v>-234.44492515627422</c:v>
                </c:pt>
                <c:pt idx="178">
                  <c:v>-234.1576151989749</c:v>
                </c:pt>
                <c:pt idx="179">
                  <c:v>-233.87030524167551</c:v>
                </c:pt>
                <c:pt idx="180">
                  <c:v>-233.58299528437618</c:v>
                </c:pt>
                <c:pt idx="181">
                  <c:v>-233.2956853270768</c:v>
                </c:pt>
                <c:pt idx="182">
                  <c:v>-233.00837536977747</c:v>
                </c:pt>
                <c:pt idx="183">
                  <c:v>-232.72106541247811</c:v>
                </c:pt>
                <c:pt idx="184">
                  <c:v>-232.43375545517875</c:v>
                </c:pt>
                <c:pt idx="185">
                  <c:v>-232.1464454978794</c:v>
                </c:pt>
                <c:pt idx="186">
                  <c:v>-231.85913554058004</c:v>
                </c:pt>
                <c:pt idx="187">
                  <c:v>-231.57182558328068</c:v>
                </c:pt>
                <c:pt idx="188">
                  <c:v>-231.28451562598133</c:v>
                </c:pt>
                <c:pt idx="189">
                  <c:v>-230.99720566868197</c:v>
                </c:pt>
                <c:pt idx="190">
                  <c:v>-230.70989571138261</c:v>
                </c:pt>
                <c:pt idx="191">
                  <c:v>-230.42258575408326</c:v>
                </c:pt>
                <c:pt idx="192">
                  <c:v>-230.1352757967839</c:v>
                </c:pt>
                <c:pt idx="193">
                  <c:v>-229.84796583948454</c:v>
                </c:pt>
                <c:pt idx="194">
                  <c:v>-229.56065588218519</c:v>
                </c:pt>
                <c:pt idx="195">
                  <c:v>-229.27334592488583</c:v>
                </c:pt>
                <c:pt idx="196">
                  <c:v>-228.98603596758647</c:v>
                </c:pt>
                <c:pt idx="198">
                  <c:v>-228.69872601028712</c:v>
                </c:pt>
                <c:pt idx="199">
                  <c:v>-228.41141605298776</c:v>
                </c:pt>
                <c:pt idx="200">
                  <c:v>-228.1241060956884</c:v>
                </c:pt>
                <c:pt idx="201">
                  <c:v>-227.83679613838905</c:v>
                </c:pt>
                <c:pt idx="202">
                  <c:v>-227.54948618108969</c:v>
                </c:pt>
                <c:pt idx="203">
                  <c:v>-227.26217622379033</c:v>
                </c:pt>
                <c:pt idx="204">
                  <c:v>-226.97486626649101</c:v>
                </c:pt>
                <c:pt idx="205">
                  <c:v>-226.68755630919162</c:v>
                </c:pt>
                <c:pt idx="206">
                  <c:v>-226.40024635189229</c:v>
                </c:pt>
                <c:pt idx="207">
                  <c:v>-226.11293639459291</c:v>
                </c:pt>
                <c:pt idx="208">
                  <c:v>-225.82562643729358</c:v>
                </c:pt>
                <c:pt idx="209">
                  <c:v>-225.53831647999419</c:v>
                </c:pt>
                <c:pt idx="210">
                  <c:v>-225.25100652269487</c:v>
                </c:pt>
                <c:pt idx="211">
                  <c:v>-224.96369656539551</c:v>
                </c:pt>
                <c:pt idx="212">
                  <c:v>-224.67638660809615</c:v>
                </c:pt>
                <c:pt idx="213">
                  <c:v>-224.3890766507968</c:v>
                </c:pt>
                <c:pt idx="214">
                  <c:v>-224.10176669349744</c:v>
                </c:pt>
                <c:pt idx="215">
                  <c:v>-223.81445673619808</c:v>
                </c:pt>
                <c:pt idx="216">
                  <c:v>-223.52714677889873</c:v>
                </c:pt>
                <c:pt idx="217">
                  <c:v>-223.23983682159937</c:v>
                </c:pt>
                <c:pt idx="218">
                  <c:v>-222.95252686430001</c:v>
                </c:pt>
                <c:pt idx="220">
                  <c:v>-222.66521690700066</c:v>
                </c:pt>
                <c:pt idx="221">
                  <c:v>-222.3779069497013</c:v>
                </c:pt>
                <c:pt idx="222">
                  <c:v>-222.09059699240194</c:v>
                </c:pt>
                <c:pt idx="223">
                  <c:v>-221.80328703510258</c:v>
                </c:pt>
                <c:pt idx="224">
                  <c:v>-221.51597707780323</c:v>
                </c:pt>
                <c:pt idx="225">
                  <c:v>-221.22866712050387</c:v>
                </c:pt>
                <c:pt idx="226">
                  <c:v>-220.94135716320451</c:v>
                </c:pt>
                <c:pt idx="227">
                  <c:v>-220.65404720590516</c:v>
                </c:pt>
                <c:pt idx="228">
                  <c:v>-220.3667372486058</c:v>
                </c:pt>
                <c:pt idx="229">
                  <c:v>-220.07942729130644</c:v>
                </c:pt>
                <c:pt idx="230">
                  <c:v>-219.79211733400712</c:v>
                </c:pt>
                <c:pt idx="231">
                  <c:v>-219.50480737670773</c:v>
                </c:pt>
                <c:pt idx="232">
                  <c:v>-219.2174974194084</c:v>
                </c:pt>
                <c:pt idx="233">
                  <c:v>-218.93018746210902</c:v>
                </c:pt>
                <c:pt idx="234">
                  <c:v>-218.64287750480969</c:v>
                </c:pt>
                <c:pt idx="235">
                  <c:v>-218.3555675475103</c:v>
                </c:pt>
                <c:pt idx="236">
                  <c:v>-218.06825759021098</c:v>
                </c:pt>
                <c:pt idx="237">
                  <c:v>-217.78094763291159</c:v>
                </c:pt>
                <c:pt idx="238">
                  <c:v>-217.49363767561226</c:v>
                </c:pt>
                <c:pt idx="239">
                  <c:v>-217.20632771831288</c:v>
                </c:pt>
                <c:pt idx="240">
                  <c:v>-216.91901776101355</c:v>
                </c:pt>
                <c:pt idx="241">
                  <c:v>-216.63170780371416</c:v>
                </c:pt>
                <c:pt idx="242">
                  <c:v>-216.34439784641484</c:v>
                </c:pt>
                <c:pt idx="243">
                  <c:v>-216.05708788911545</c:v>
                </c:pt>
                <c:pt idx="244">
                  <c:v>-215.76977793181612</c:v>
                </c:pt>
                <c:pt idx="245">
                  <c:v>-215.48246797451677</c:v>
                </c:pt>
                <c:pt idx="246">
                  <c:v>-215.19515801721741</c:v>
                </c:pt>
                <c:pt idx="247">
                  <c:v>-214.90784805991805</c:v>
                </c:pt>
                <c:pt idx="248">
                  <c:v>-214.6205381026187</c:v>
                </c:pt>
                <c:pt idx="249">
                  <c:v>-214.33322814531934</c:v>
                </c:pt>
                <c:pt idx="250">
                  <c:v>-214.04591818801998</c:v>
                </c:pt>
                <c:pt idx="251">
                  <c:v>-213.75860823072063</c:v>
                </c:pt>
                <c:pt idx="252">
                  <c:v>-213.47129827342127</c:v>
                </c:pt>
                <c:pt idx="253">
                  <c:v>-213.18398831612191</c:v>
                </c:pt>
                <c:pt idx="254">
                  <c:v>-212.89667835882256</c:v>
                </c:pt>
                <c:pt idx="255">
                  <c:v>-212.6093684015232</c:v>
                </c:pt>
                <c:pt idx="256">
                  <c:v>-212.32205844422384</c:v>
                </c:pt>
                <c:pt idx="257">
                  <c:v>-212.03474848692449</c:v>
                </c:pt>
                <c:pt idx="258">
                  <c:v>-211.74743852962513</c:v>
                </c:pt>
                <c:pt idx="259">
                  <c:v>-211.4601285723258</c:v>
                </c:pt>
                <c:pt idx="260">
                  <c:v>-211.17281861502642</c:v>
                </c:pt>
                <c:pt idx="261">
                  <c:v>-210.88550865772709</c:v>
                </c:pt>
                <c:pt idx="262">
                  <c:v>-210.5981987004277</c:v>
                </c:pt>
                <c:pt idx="263">
                  <c:v>-210.31088874312837</c:v>
                </c:pt>
                <c:pt idx="264">
                  <c:v>-210.02357878582899</c:v>
                </c:pt>
                <c:pt idx="265">
                  <c:v>-209.73626882852966</c:v>
                </c:pt>
                <c:pt idx="266">
                  <c:v>-209.44895887123027</c:v>
                </c:pt>
                <c:pt idx="267">
                  <c:v>-209.16164891393095</c:v>
                </c:pt>
                <c:pt idx="268">
                  <c:v>-208.87433895663156</c:v>
                </c:pt>
                <c:pt idx="269">
                  <c:v>-208.58702899933223</c:v>
                </c:pt>
                <c:pt idx="270">
                  <c:v>-208.29971904203285</c:v>
                </c:pt>
                <c:pt idx="271">
                  <c:v>-208.01240908473352</c:v>
                </c:pt>
                <c:pt idx="272">
                  <c:v>-207.72509912743413</c:v>
                </c:pt>
                <c:pt idx="273">
                  <c:v>-207.43778917013481</c:v>
                </c:pt>
                <c:pt idx="274">
                  <c:v>-207.15047921283545</c:v>
                </c:pt>
                <c:pt idx="275">
                  <c:v>-206.86316925553609</c:v>
                </c:pt>
                <c:pt idx="276">
                  <c:v>-206.57585929823674</c:v>
                </c:pt>
                <c:pt idx="277">
                  <c:v>-206.28854934093738</c:v>
                </c:pt>
                <c:pt idx="278">
                  <c:v>-206.00123938363802</c:v>
                </c:pt>
                <c:pt idx="279">
                  <c:v>-205.71392942633867</c:v>
                </c:pt>
                <c:pt idx="280">
                  <c:v>-205.42661946903931</c:v>
                </c:pt>
                <c:pt idx="281">
                  <c:v>-205.13930951173995</c:v>
                </c:pt>
                <c:pt idx="282">
                  <c:v>-204.8519995544406</c:v>
                </c:pt>
                <c:pt idx="283">
                  <c:v>-204.56468959714124</c:v>
                </c:pt>
                <c:pt idx="284">
                  <c:v>-204.27737963984188</c:v>
                </c:pt>
                <c:pt idx="285">
                  <c:v>-203.99006968254253</c:v>
                </c:pt>
                <c:pt idx="286">
                  <c:v>-203.70275972524317</c:v>
                </c:pt>
                <c:pt idx="287">
                  <c:v>-203.41544976794381</c:v>
                </c:pt>
                <c:pt idx="288">
                  <c:v>-203.12813981064448</c:v>
                </c:pt>
                <c:pt idx="289">
                  <c:v>-202.8408298533451</c:v>
                </c:pt>
                <c:pt idx="290">
                  <c:v>-202.55351989604577</c:v>
                </c:pt>
                <c:pt idx="291">
                  <c:v>-202.26620993874639</c:v>
                </c:pt>
                <c:pt idx="292">
                  <c:v>-201.97889998144706</c:v>
                </c:pt>
                <c:pt idx="293">
                  <c:v>-201.69159002414767</c:v>
                </c:pt>
                <c:pt idx="294">
                  <c:v>-201.40428006684834</c:v>
                </c:pt>
                <c:pt idx="295">
                  <c:v>-201.11697010954896</c:v>
                </c:pt>
                <c:pt idx="296">
                  <c:v>-200.82966015224963</c:v>
                </c:pt>
                <c:pt idx="297">
                  <c:v>-200.54235019495025</c:v>
                </c:pt>
                <c:pt idx="298">
                  <c:v>-200.25504023765092</c:v>
                </c:pt>
                <c:pt idx="299">
                  <c:v>-199.96773028035153</c:v>
                </c:pt>
                <c:pt idx="300">
                  <c:v>-199.6804203230522</c:v>
                </c:pt>
                <c:pt idx="301">
                  <c:v>-199.39311036575285</c:v>
                </c:pt>
                <c:pt idx="302">
                  <c:v>-199.10580040845349</c:v>
                </c:pt>
                <c:pt idx="303">
                  <c:v>-198.81849045115413</c:v>
                </c:pt>
                <c:pt idx="304">
                  <c:v>-198.53118049385478</c:v>
                </c:pt>
                <c:pt idx="305">
                  <c:v>-198.24387053655542</c:v>
                </c:pt>
                <c:pt idx="306">
                  <c:v>-197.95656057925606</c:v>
                </c:pt>
                <c:pt idx="307">
                  <c:v>-197.66925062195671</c:v>
                </c:pt>
                <c:pt idx="308">
                  <c:v>-197.38194066465735</c:v>
                </c:pt>
                <c:pt idx="309">
                  <c:v>-197.09463070735799</c:v>
                </c:pt>
                <c:pt idx="310">
                  <c:v>-196.80732075005864</c:v>
                </c:pt>
                <c:pt idx="311">
                  <c:v>-196.52001079275928</c:v>
                </c:pt>
                <c:pt idx="312">
                  <c:v>-196.23270083545992</c:v>
                </c:pt>
                <c:pt idx="313">
                  <c:v>-195.94539087816057</c:v>
                </c:pt>
                <c:pt idx="314">
                  <c:v>-195.65808092086121</c:v>
                </c:pt>
                <c:pt idx="315">
                  <c:v>-195.37077096356185</c:v>
                </c:pt>
                <c:pt idx="316">
                  <c:v>-195.0834610062625</c:v>
                </c:pt>
                <c:pt idx="317">
                  <c:v>-194.79615104896317</c:v>
                </c:pt>
                <c:pt idx="318">
                  <c:v>-194.50884109166378</c:v>
                </c:pt>
                <c:pt idx="319">
                  <c:v>-194.22153113436445</c:v>
                </c:pt>
                <c:pt idx="320">
                  <c:v>-193.93422117706507</c:v>
                </c:pt>
                <c:pt idx="321">
                  <c:v>-193.64691121976574</c:v>
                </c:pt>
                <c:pt idx="322">
                  <c:v>-193.35960126246636</c:v>
                </c:pt>
                <c:pt idx="324">
                  <c:v>-193.07229130516703</c:v>
                </c:pt>
                <c:pt idx="325">
                  <c:v>-192.78498134786764</c:v>
                </c:pt>
                <c:pt idx="326">
                  <c:v>-192.49767139056831</c:v>
                </c:pt>
                <c:pt idx="327">
                  <c:v>-192.21036143326893</c:v>
                </c:pt>
                <c:pt idx="328">
                  <c:v>-191.9230514759696</c:v>
                </c:pt>
                <c:pt idx="329">
                  <c:v>-191.63574151867022</c:v>
                </c:pt>
                <c:pt idx="330">
                  <c:v>-191.34843156137089</c:v>
                </c:pt>
                <c:pt idx="331">
                  <c:v>-191.06112160407153</c:v>
                </c:pt>
                <c:pt idx="332">
                  <c:v>-190.77381164677217</c:v>
                </c:pt>
                <c:pt idx="333">
                  <c:v>-190.48650168947282</c:v>
                </c:pt>
                <c:pt idx="334">
                  <c:v>-190.19919173217346</c:v>
                </c:pt>
                <c:pt idx="335">
                  <c:v>-189.9118817748741</c:v>
                </c:pt>
                <c:pt idx="336">
                  <c:v>-189.62457181757475</c:v>
                </c:pt>
                <c:pt idx="337">
                  <c:v>-189.33726186027539</c:v>
                </c:pt>
                <c:pt idx="338">
                  <c:v>-189.04995190297603</c:v>
                </c:pt>
                <c:pt idx="339">
                  <c:v>-188.76264194567668</c:v>
                </c:pt>
                <c:pt idx="340">
                  <c:v>-188.47533198837732</c:v>
                </c:pt>
                <c:pt idx="341">
                  <c:v>-188.18802203107796</c:v>
                </c:pt>
                <c:pt idx="342">
                  <c:v>-187.90071207377861</c:v>
                </c:pt>
                <c:pt idx="343">
                  <c:v>-187.61340211647925</c:v>
                </c:pt>
                <c:pt idx="344">
                  <c:v>-187.32609215917989</c:v>
                </c:pt>
                <c:pt idx="345">
                  <c:v>-187.03878220188057</c:v>
                </c:pt>
                <c:pt idx="346">
                  <c:v>-186.75147224458118</c:v>
                </c:pt>
                <c:pt idx="347">
                  <c:v>-186.46416228728185</c:v>
                </c:pt>
                <c:pt idx="348">
                  <c:v>-186.17685232998247</c:v>
                </c:pt>
                <c:pt idx="349">
                  <c:v>-185.88954237268314</c:v>
                </c:pt>
                <c:pt idx="350">
                  <c:v>-185.60223241538375</c:v>
                </c:pt>
                <c:pt idx="351">
                  <c:v>-185.31492245808442</c:v>
                </c:pt>
                <c:pt idx="352">
                  <c:v>-185.02761250078504</c:v>
                </c:pt>
                <c:pt idx="353">
                  <c:v>-184.74030254348571</c:v>
                </c:pt>
                <c:pt idx="354">
                  <c:v>-184.45299258618633</c:v>
                </c:pt>
                <c:pt idx="355">
                  <c:v>-184.165682628887</c:v>
                </c:pt>
                <c:pt idx="356">
                  <c:v>-183.87837267158761</c:v>
                </c:pt>
                <c:pt idx="357">
                  <c:v>-183.59106271428828</c:v>
                </c:pt>
                <c:pt idx="358">
                  <c:v>-183.3037527569889</c:v>
                </c:pt>
                <c:pt idx="359">
                  <c:v>-183.01644279968957</c:v>
                </c:pt>
                <c:pt idx="360">
                  <c:v>-182.72913284239021</c:v>
                </c:pt>
                <c:pt idx="361">
                  <c:v>-182.44182288509086</c:v>
                </c:pt>
                <c:pt idx="362">
                  <c:v>-182.1545129277915</c:v>
                </c:pt>
                <c:pt idx="363">
                  <c:v>-181.86720297049214</c:v>
                </c:pt>
                <c:pt idx="364">
                  <c:v>-181.57989301319279</c:v>
                </c:pt>
                <c:pt idx="365">
                  <c:v>-181.29258305589343</c:v>
                </c:pt>
                <c:pt idx="366">
                  <c:v>-181.00527309859407</c:v>
                </c:pt>
                <c:pt idx="367">
                  <c:v>-180.71796314129472</c:v>
                </c:pt>
                <c:pt idx="368">
                  <c:v>-180.43065318399536</c:v>
                </c:pt>
                <c:pt idx="369">
                  <c:v>-180.143343226696</c:v>
                </c:pt>
                <c:pt idx="370">
                  <c:v>-179.85603326939665</c:v>
                </c:pt>
                <c:pt idx="371">
                  <c:v>-179.56872331209729</c:v>
                </c:pt>
                <c:pt idx="372">
                  <c:v>-179.28141335479793</c:v>
                </c:pt>
                <c:pt idx="373">
                  <c:v>-178.99410339749858</c:v>
                </c:pt>
                <c:pt idx="374">
                  <c:v>-178.70679344019925</c:v>
                </c:pt>
                <c:pt idx="375">
                  <c:v>-178.41948348289986</c:v>
                </c:pt>
                <c:pt idx="376">
                  <c:v>-178.13217352560054</c:v>
                </c:pt>
                <c:pt idx="377">
                  <c:v>-177.84486356830115</c:v>
                </c:pt>
                <c:pt idx="378">
                  <c:v>-177.55755361100182</c:v>
                </c:pt>
                <c:pt idx="379">
                  <c:v>-177.27024365370244</c:v>
                </c:pt>
                <c:pt idx="380">
                  <c:v>-176.98293369640311</c:v>
                </c:pt>
                <c:pt idx="381">
                  <c:v>-176.69562373910372</c:v>
                </c:pt>
                <c:pt idx="382">
                  <c:v>-176.4083137818044</c:v>
                </c:pt>
                <c:pt idx="383">
                  <c:v>-176.12100382450501</c:v>
                </c:pt>
                <c:pt idx="384">
                  <c:v>-175.83369386720568</c:v>
                </c:pt>
                <c:pt idx="385">
                  <c:v>-175.5463839099063</c:v>
                </c:pt>
                <c:pt idx="386">
                  <c:v>-175.25907395260697</c:v>
                </c:pt>
                <c:pt idx="387">
                  <c:v>-174.97176399530758</c:v>
                </c:pt>
                <c:pt idx="388">
                  <c:v>-174.68445403800825</c:v>
                </c:pt>
                <c:pt idx="389">
                  <c:v>-174.3971440807089</c:v>
                </c:pt>
                <c:pt idx="390">
                  <c:v>-174.10983412340954</c:v>
                </c:pt>
                <c:pt idx="391">
                  <c:v>-173.82252416611018</c:v>
                </c:pt>
                <c:pt idx="392">
                  <c:v>-173.53521420881083</c:v>
                </c:pt>
                <c:pt idx="393">
                  <c:v>-173.24790425151147</c:v>
                </c:pt>
                <c:pt idx="394">
                  <c:v>-172.96059429421211</c:v>
                </c:pt>
                <c:pt idx="395">
                  <c:v>-172.67328433691276</c:v>
                </c:pt>
                <c:pt idx="396">
                  <c:v>-172.3859743796134</c:v>
                </c:pt>
                <c:pt idx="397">
                  <c:v>-172.09866442231404</c:v>
                </c:pt>
                <c:pt idx="398">
                  <c:v>-171.81135446501469</c:v>
                </c:pt>
                <c:pt idx="399">
                  <c:v>-171.52404450771533</c:v>
                </c:pt>
                <c:pt idx="400">
                  <c:v>-171.23673455041597</c:v>
                </c:pt>
                <c:pt idx="401">
                  <c:v>-170.94942459311662</c:v>
                </c:pt>
                <c:pt idx="402">
                  <c:v>-170.66211463581726</c:v>
                </c:pt>
                <c:pt idx="403">
                  <c:v>-170.37480467851793</c:v>
                </c:pt>
                <c:pt idx="404">
                  <c:v>-170.08749472121855</c:v>
                </c:pt>
                <c:pt idx="405">
                  <c:v>-169.80018476391922</c:v>
                </c:pt>
                <c:pt idx="406">
                  <c:v>-169.51287480661983</c:v>
                </c:pt>
                <c:pt idx="407">
                  <c:v>-169.22556484932051</c:v>
                </c:pt>
                <c:pt idx="408">
                  <c:v>-168.93825489202112</c:v>
                </c:pt>
                <c:pt idx="409">
                  <c:v>-168.65094493472179</c:v>
                </c:pt>
                <c:pt idx="410">
                  <c:v>-168.36363497742241</c:v>
                </c:pt>
                <c:pt idx="411">
                  <c:v>-168.07632502012308</c:v>
                </c:pt>
                <c:pt idx="412">
                  <c:v>-167.78901506282369</c:v>
                </c:pt>
                <c:pt idx="413">
                  <c:v>-167.50170510552437</c:v>
                </c:pt>
                <c:pt idx="414">
                  <c:v>-167.21439514822498</c:v>
                </c:pt>
                <c:pt idx="415">
                  <c:v>-166.92708519092565</c:v>
                </c:pt>
                <c:pt idx="416">
                  <c:v>-166.6397752336263</c:v>
                </c:pt>
                <c:pt idx="417">
                  <c:v>-166.35246527632694</c:v>
                </c:pt>
                <c:pt idx="418">
                  <c:v>-166.06515531902758</c:v>
                </c:pt>
                <c:pt idx="419">
                  <c:v>-165.77784536172823</c:v>
                </c:pt>
                <c:pt idx="420">
                  <c:v>-165.49053540442887</c:v>
                </c:pt>
                <c:pt idx="421">
                  <c:v>-165.20322544712951</c:v>
                </c:pt>
                <c:pt idx="422">
                  <c:v>-164.91591548983016</c:v>
                </c:pt>
                <c:pt idx="423">
                  <c:v>-164.6286055325308</c:v>
                </c:pt>
                <c:pt idx="424">
                  <c:v>-164.34129557523144</c:v>
                </c:pt>
                <c:pt idx="425">
                  <c:v>-164.05398561793209</c:v>
                </c:pt>
                <c:pt idx="426">
                  <c:v>-163.76667566063273</c:v>
                </c:pt>
                <c:pt idx="427">
                  <c:v>-163.47936570333337</c:v>
                </c:pt>
                <c:pt idx="428">
                  <c:v>-163.19205574603401</c:v>
                </c:pt>
                <c:pt idx="429">
                  <c:v>-162.90474578873466</c:v>
                </c:pt>
                <c:pt idx="430">
                  <c:v>-162.61743583143533</c:v>
                </c:pt>
                <c:pt idx="431">
                  <c:v>-162.33012587413594</c:v>
                </c:pt>
                <c:pt idx="432">
                  <c:v>-162.04281591683662</c:v>
                </c:pt>
                <c:pt idx="433">
                  <c:v>-161.75550595953723</c:v>
                </c:pt>
                <c:pt idx="434">
                  <c:v>-161.4681960022379</c:v>
                </c:pt>
                <c:pt idx="435">
                  <c:v>-161.18088604493852</c:v>
                </c:pt>
                <c:pt idx="436">
                  <c:v>-160.89357608763919</c:v>
                </c:pt>
                <c:pt idx="437">
                  <c:v>-160.6062661303398</c:v>
                </c:pt>
                <c:pt idx="438">
                  <c:v>-160.31895617304048</c:v>
                </c:pt>
                <c:pt idx="439">
                  <c:v>-160.03164621574109</c:v>
                </c:pt>
                <c:pt idx="440">
                  <c:v>-159.74433625844176</c:v>
                </c:pt>
                <c:pt idx="441">
                  <c:v>-159.45702630114238</c:v>
                </c:pt>
                <c:pt idx="442">
                  <c:v>-159.16971634384305</c:v>
                </c:pt>
                <c:pt idx="443">
                  <c:v>-158.88240638654369</c:v>
                </c:pt>
                <c:pt idx="444">
                  <c:v>-158.59509642924434</c:v>
                </c:pt>
                <c:pt idx="445">
                  <c:v>-158.30778647194498</c:v>
                </c:pt>
                <c:pt idx="446">
                  <c:v>-158.02047651464562</c:v>
                </c:pt>
                <c:pt idx="447">
                  <c:v>-157.73316655734627</c:v>
                </c:pt>
                <c:pt idx="448">
                  <c:v>-157.44585660004691</c:v>
                </c:pt>
                <c:pt idx="449">
                  <c:v>-157.15854664274755</c:v>
                </c:pt>
                <c:pt idx="450">
                  <c:v>-156.8712366854482</c:v>
                </c:pt>
                <c:pt idx="451">
                  <c:v>-156.58392672814884</c:v>
                </c:pt>
                <c:pt idx="452">
                  <c:v>-156.29661677084948</c:v>
                </c:pt>
                <c:pt idx="453">
                  <c:v>-156.00930681355013</c:v>
                </c:pt>
                <c:pt idx="454">
                  <c:v>-155.72199685625077</c:v>
                </c:pt>
                <c:pt idx="455">
                  <c:v>-155.43468689895141</c:v>
                </c:pt>
                <c:pt idx="456">
                  <c:v>-155.14737694165206</c:v>
                </c:pt>
                <c:pt idx="457">
                  <c:v>-154.8600669843527</c:v>
                </c:pt>
                <c:pt idx="458">
                  <c:v>-154.57275702705334</c:v>
                </c:pt>
                <c:pt idx="459">
                  <c:v>-154.28544706975399</c:v>
                </c:pt>
                <c:pt idx="460">
                  <c:v>-153.99813711245463</c:v>
                </c:pt>
                <c:pt idx="461">
                  <c:v>-153.71082715515527</c:v>
                </c:pt>
                <c:pt idx="462">
                  <c:v>-153.42351719785592</c:v>
                </c:pt>
                <c:pt idx="463">
                  <c:v>-153.13620724055656</c:v>
                </c:pt>
                <c:pt idx="464">
                  <c:v>-152.8488972832572</c:v>
                </c:pt>
                <c:pt idx="465">
                  <c:v>-152.56158732595784</c:v>
                </c:pt>
                <c:pt idx="466">
                  <c:v>-152.27427736865852</c:v>
                </c:pt>
                <c:pt idx="467">
                  <c:v>-151.98696741135916</c:v>
                </c:pt>
                <c:pt idx="468">
                  <c:v>-151.6996574540598</c:v>
                </c:pt>
                <c:pt idx="469">
                  <c:v>-151.41234749676045</c:v>
                </c:pt>
                <c:pt idx="470">
                  <c:v>-151.12503753946109</c:v>
                </c:pt>
                <c:pt idx="471">
                  <c:v>-150.83772758216173</c:v>
                </c:pt>
                <c:pt idx="472">
                  <c:v>-150.55041762486238</c:v>
                </c:pt>
                <c:pt idx="473">
                  <c:v>-150.26310766756302</c:v>
                </c:pt>
                <c:pt idx="474">
                  <c:v>-149.97579771026366</c:v>
                </c:pt>
                <c:pt idx="475">
                  <c:v>-149.68848775296431</c:v>
                </c:pt>
                <c:pt idx="476">
                  <c:v>-149.40117779566495</c:v>
                </c:pt>
                <c:pt idx="477">
                  <c:v>-149.11386783836559</c:v>
                </c:pt>
                <c:pt idx="478">
                  <c:v>-148.82655788106624</c:v>
                </c:pt>
                <c:pt idx="479">
                  <c:v>-148.53924792376688</c:v>
                </c:pt>
                <c:pt idx="480">
                  <c:v>-148.25193796646752</c:v>
                </c:pt>
                <c:pt idx="481">
                  <c:v>-147.96462800916817</c:v>
                </c:pt>
                <c:pt idx="482">
                  <c:v>-147.67731805186881</c:v>
                </c:pt>
                <c:pt idx="483">
                  <c:v>-147.39000809456945</c:v>
                </c:pt>
                <c:pt idx="484">
                  <c:v>-147.1026981372701</c:v>
                </c:pt>
                <c:pt idx="485">
                  <c:v>-146.81538817997074</c:v>
                </c:pt>
                <c:pt idx="486">
                  <c:v>-146.52807822267138</c:v>
                </c:pt>
                <c:pt idx="487">
                  <c:v>-146.24076826537203</c:v>
                </c:pt>
                <c:pt idx="488">
                  <c:v>-145.95345830807267</c:v>
                </c:pt>
                <c:pt idx="489">
                  <c:v>-145.66614835077331</c:v>
                </c:pt>
                <c:pt idx="490">
                  <c:v>-145.37883839347396</c:v>
                </c:pt>
                <c:pt idx="491">
                  <c:v>-145.0915284361746</c:v>
                </c:pt>
                <c:pt idx="492">
                  <c:v>-144.80421847887524</c:v>
                </c:pt>
                <c:pt idx="493">
                  <c:v>-144.51690852157589</c:v>
                </c:pt>
                <c:pt idx="494">
                  <c:v>-144.22959856427656</c:v>
                </c:pt>
                <c:pt idx="495">
                  <c:v>-143.9422886069772</c:v>
                </c:pt>
                <c:pt idx="496">
                  <c:v>-143.65497864967784</c:v>
                </c:pt>
                <c:pt idx="497">
                  <c:v>-143.36766869237849</c:v>
                </c:pt>
                <c:pt idx="498">
                  <c:v>-143.08035873507913</c:v>
                </c:pt>
                <c:pt idx="499">
                  <c:v>-142.79304877777977</c:v>
                </c:pt>
                <c:pt idx="500">
                  <c:v>-142.50573882048042</c:v>
                </c:pt>
                <c:pt idx="501">
                  <c:v>-142.21842886318106</c:v>
                </c:pt>
                <c:pt idx="502">
                  <c:v>-141.9311189058817</c:v>
                </c:pt>
                <c:pt idx="503">
                  <c:v>-141.64380894858235</c:v>
                </c:pt>
                <c:pt idx="504">
                  <c:v>-141.35649899128299</c:v>
                </c:pt>
                <c:pt idx="505">
                  <c:v>-141.06918903398363</c:v>
                </c:pt>
                <c:pt idx="506">
                  <c:v>-140.78187907668428</c:v>
                </c:pt>
                <c:pt idx="507">
                  <c:v>-140.49456911938492</c:v>
                </c:pt>
                <c:pt idx="508">
                  <c:v>-140.20725916208556</c:v>
                </c:pt>
                <c:pt idx="509">
                  <c:v>-139.91994920478621</c:v>
                </c:pt>
                <c:pt idx="510">
                  <c:v>-139.63263924748685</c:v>
                </c:pt>
                <c:pt idx="511">
                  <c:v>-139.34532929018749</c:v>
                </c:pt>
                <c:pt idx="512">
                  <c:v>-139.05801933288814</c:v>
                </c:pt>
                <c:pt idx="513">
                  <c:v>-138.77070937558878</c:v>
                </c:pt>
                <c:pt idx="514">
                  <c:v>-138.48339941828942</c:v>
                </c:pt>
                <c:pt idx="515">
                  <c:v>-138.19608946099007</c:v>
                </c:pt>
                <c:pt idx="516">
                  <c:v>-137.90877950369071</c:v>
                </c:pt>
                <c:pt idx="517">
                  <c:v>-137.62146954639135</c:v>
                </c:pt>
                <c:pt idx="518">
                  <c:v>-137.334159589092</c:v>
                </c:pt>
                <c:pt idx="519">
                  <c:v>-137.04684963179264</c:v>
                </c:pt>
                <c:pt idx="520">
                  <c:v>-136.75953967449328</c:v>
                </c:pt>
                <c:pt idx="521">
                  <c:v>-136.47222971719393</c:v>
                </c:pt>
                <c:pt idx="522">
                  <c:v>-136.18491975989457</c:v>
                </c:pt>
                <c:pt idx="523">
                  <c:v>-135.89760980259524</c:v>
                </c:pt>
                <c:pt idx="524">
                  <c:v>-135.61029984529588</c:v>
                </c:pt>
                <c:pt idx="525">
                  <c:v>-135.32298988799653</c:v>
                </c:pt>
                <c:pt idx="526">
                  <c:v>-135.03567993069717</c:v>
                </c:pt>
                <c:pt idx="527">
                  <c:v>-134.74836997339781</c:v>
                </c:pt>
                <c:pt idx="528">
                  <c:v>-134.46106001609846</c:v>
                </c:pt>
                <c:pt idx="529">
                  <c:v>-134.1737500587991</c:v>
                </c:pt>
                <c:pt idx="530">
                  <c:v>-133.88644010149974</c:v>
                </c:pt>
                <c:pt idx="531">
                  <c:v>-133.59913014420039</c:v>
                </c:pt>
                <c:pt idx="532">
                  <c:v>-133.31182018690103</c:v>
                </c:pt>
                <c:pt idx="533">
                  <c:v>-133.02451022960167</c:v>
                </c:pt>
                <c:pt idx="534">
                  <c:v>-132.73720027230232</c:v>
                </c:pt>
                <c:pt idx="535">
                  <c:v>-132.44989031500296</c:v>
                </c:pt>
                <c:pt idx="536">
                  <c:v>-132.1625803577036</c:v>
                </c:pt>
                <c:pt idx="537">
                  <c:v>-131.87527040040425</c:v>
                </c:pt>
                <c:pt idx="538">
                  <c:v>-131.58796044310489</c:v>
                </c:pt>
                <c:pt idx="539">
                  <c:v>-131.30065048580553</c:v>
                </c:pt>
                <c:pt idx="540">
                  <c:v>-131.01334052850618</c:v>
                </c:pt>
                <c:pt idx="541">
                  <c:v>-130.72603057120682</c:v>
                </c:pt>
                <c:pt idx="542">
                  <c:v>-130.43872061390746</c:v>
                </c:pt>
                <c:pt idx="543">
                  <c:v>-130.15141065660811</c:v>
                </c:pt>
                <c:pt idx="544">
                  <c:v>-129.86410069930875</c:v>
                </c:pt>
                <c:pt idx="545">
                  <c:v>-129.57679074200939</c:v>
                </c:pt>
                <c:pt idx="546">
                  <c:v>-129.28948078471004</c:v>
                </c:pt>
                <c:pt idx="547">
                  <c:v>-129.00217082741068</c:v>
                </c:pt>
                <c:pt idx="548">
                  <c:v>-128.71486087011132</c:v>
                </c:pt>
                <c:pt idx="549">
                  <c:v>-128.42755091281197</c:v>
                </c:pt>
                <c:pt idx="550">
                  <c:v>-128.14024095551261</c:v>
                </c:pt>
                <c:pt idx="551">
                  <c:v>-127.85293099821328</c:v>
                </c:pt>
                <c:pt idx="552">
                  <c:v>-127.56562104091392</c:v>
                </c:pt>
                <c:pt idx="553">
                  <c:v>-127.27831108361457</c:v>
                </c:pt>
                <c:pt idx="554">
                  <c:v>-126.99100112631521</c:v>
                </c:pt>
                <c:pt idx="555">
                  <c:v>-126.70369116901585</c:v>
                </c:pt>
                <c:pt idx="556">
                  <c:v>-126.4163812117165</c:v>
                </c:pt>
                <c:pt idx="557">
                  <c:v>-126.12907125441714</c:v>
                </c:pt>
                <c:pt idx="558">
                  <c:v>-125.84176129711778</c:v>
                </c:pt>
                <c:pt idx="559">
                  <c:v>-125.55445133981843</c:v>
                </c:pt>
                <c:pt idx="560">
                  <c:v>-125.26714138251907</c:v>
                </c:pt>
                <c:pt idx="561">
                  <c:v>-124.97983142521971</c:v>
                </c:pt>
                <c:pt idx="562">
                  <c:v>-124.69252146792036</c:v>
                </c:pt>
                <c:pt idx="563">
                  <c:v>-124.405211510621</c:v>
                </c:pt>
                <c:pt idx="564">
                  <c:v>-124.11790155332164</c:v>
                </c:pt>
                <c:pt idx="565">
                  <c:v>-123.83059159602229</c:v>
                </c:pt>
                <c:pt idx="566">
                  <c:v>-123.54328163872293</c:v>
                </c:pt>
                <c:pt idx="567">
                  <c:v>-123.25597168142357</c:v>
                </c:pt>
                <c:pt idx="568">
                  <c:v>-122.96866172412422</c:v>
                </c:pt>
                <c:pt idx="569">
                  <c:v>-122.68135176682486</c:v>
                </c:pt>
                <c:pt idx="570">
                  <c:v>-122.3940418095255</c:v>
                </c:pt>
                <c:pt idx="571">
                  <c:v>-122.10673185222615</c:v>
                </c:pt>
                <c:pt idx="572">
                  <c:v>-121.81942189492679</c:v>
                </c:pt>
                <c:pt idx="573">
                  <c:v>-121.53211193762743</c:v>
                </c:pt>
                <c:pt idx="574">
                  <c:v>-121.24480198032808</c:v>
                </c:pt>
                <c:pt idx="575">
                  <c:v>-120.95749202302872</c:v>
                </c:pt>
                <c:pt idx="576">
                  <c:v>-120.67018206572936</c:v>
                </c:pt>
                <c:pt idx="577">
                  <c:v>-120.38287210843001</c:v>
                </c:pt>
                <c:pt idx="578">
                  <c:v>-120.09556215113065</c:v>
                </c:pt>
                <c:pt idx="579">
                  <c:v>-119.80825219383129</c:v>
                </c:pt>
                <c:pt idx="580">
                  <c:v>-119.52094223653197</c:v>
                </c:pt>
                <c:pt idx="581">
                  <c:v>-119.23363227923261</c:v>
                </c:pt>
                <c:pt idx="582">
                  <c:v>-118.94632232193325</c:v>
                </c:pt>
                <c:pt idx="583">
                  <c:v>-118.6590123646339</c:v>
                </c:pt>
                <c:pt idx="584">
                  <c:v>-118.37170240733454</c:v>
                </c:pt>
                <c:pt idx="585">
                  <c:v>-118.08439245003518</c:v>
                </c:pt>
                <c:pt idx="586">
                  <c:v>-117.79708249273583</c:v>
                </c:pt>
                <c:pt idx="587">
                  <c:v>-117.50977253543647</c:v>
                </c:pt>
                <c:pt idx="588">
                  <c:v>-117.22246257813711</c:v>
                </c:pt>
                <c:pt idx="589">
                  <c:v>-116.93515262083775</c:v>
                </c:pt>
                <c:pt idx="590">
                  <c:v>-116.6478426635384</c:v>
                </c:pt>
                <c:pt idx="591">
                  <c:v>-116.36053270623904</c:v>
                </c:pt>
                <c:pt idx="592">
                  <c:v>-116.07322274893968</c:v>
                </c:pt>
                <c:pt idx="593">
                  <c:v>-115.78591279164033</c:v>
                </c:pt>
                <c:pt idx="594">
                  <c:v>-115.49860283434097</c:v>
                </c:pt>
                <c:pt idx="595">
                  <c:v>-115.21129287704161</c:v>
                </c:pt>
                <c:pt idx="596">
                  <c:v>-114.92398291974226</c:v>
                </c:pt>
                <c:pt idx="597">
                  <c:v>-114.6366729624429</c:v>
                </c:pt>
                <c:pt idx="598">
                  <c:v>-114.34936300514354</c:v>
                </c:pt>
                <c:pt idx="599">
                  <c:v>-114.06205304784419</c:v>
                </c:pt>
                <c:pt idx="600">
                  <c:v>-113.77474309054483</c:v>
                </c:pt>
                <c:pt idx="601">
                  <c:v>-113.48743313324547</c:v>
                </c:pt>
                <c:pt idx="602">
                  <c:v>-113.20012317594612</c:v>
                </c:pt>
                <c:pt idx="603">
                  <c:v>-112.91281321864676</c:v>
                </c:pt>
                <c:pt idx="604">
                  <c:v>-112.6255032613474</c:v>
                </c:pt>
                <c:pt idx="605">
                  <c:v>-112.33819330404805</c:v>
                </c:pt>
                <c:pt idx="606">
                  <c:v>-112.05088334674869</c:v>
                </c:pt>
                <c:pt idx="607">
                  <c:v>-111.76357338944933</c:v>
                </c:pt>
                <c:pt idx="608">
                  <c:v>-111.47626343215001</c:v>
                </c:pt>
                <c:pt idx="609">
                  <c:v>-111.18895347485065</c:v>
                </c:pt>
                <c:pt idx="610">
                  <c:v>-110.90164351755129</c:v>
                </c:pt>
                <c:pt idx="611">
                  <c:v>-110.61433356025194</c:v>
                </c:pt>
                <c:pt idx="612">
                  <c:v>-110.32702360295258</c:v>
                </c:pt>
                <c:pt idx="613">
                  <c:v>-110.03971364565322</c:v>
                </c:pt>
                <c:pt idx="614">
                  <c:v>-109.75240368835387</c:v>
                </c:pt>
                <c:pt idx="615">
                  <c:v>-109.46509373105451</c:v>
                </c:pt>
                <c:pt idx="616">
                  <c:v>-109.17778377375515</c:v>
                </c:pt>
                <c:pt idx="617">
                  <c:v>-108.8904738164558</c:v>
                </c:pt>
                <c:pt idx="618">
                  <c:v>-108.60316385915644</c:v>
                </c:pt>
                <c:pt idx="619">
                  <c:v>-108.31585390185708</c:v>
                </c:pt>
                <c:pt idx="620">
                  <c:v>-108.02854394455773</c:v>
                </c:pt>
                <c:pt idx="621">
                  <c:v>-107.74123398725837</c:v>
                </c:pt>
                <c:pt idx="622">
                  <c:v>-107.45392402995901</c:v>
                </c:pt>
                <c:pt idx="623">
                  <c:v>-107.16661407265966</c:v>
                </c:pt>
                <c:pt idx="624">
                  <c:v>-106.8793041153603</c:v>
                </c:pt>
                <c:pt idx="625">
                  <c:v>-106.59199415806094</c:v>
                </c:pt>
                <c:pt idx="626">
                  <c:v>-106.30468420076159</c:v>
                </c:pt>
                <c:pt idx="627">
                  <c:v>-106.01737424346223</c:v>
                </c:pt>
                <c:pt idx="628">
                  <c:v>-105.73006428616287</c:v>
                </c:pt>
                <c:pt idx="629">
                  <c:v>-105.44275432886351</c:v>
                </c:pt>
                <c:pt idx="630">
                  <c:v>-105.15544437156416</c:v>
                </c:pt>
                <c:pt idx="631">
                  <c:v>-104.8681344142648</c:v>
                </c:pt>
                <c:pt idx="632">
                  <c:v>-104.58082445696544</c:v>
                </c:pt>
                <c:pt idx="633">
                  <c:v>-104.29351449966609</c:v>
                </c:pt>
                <c:pt idx="634">
                  <c:v>-104.00620454236673</c:v>
                </c:pt>
                <c:pt idx="635">
                  <c:v>-103.71889458506737</c:v>
                </c:pt>
                <c:pt idx="636">
                  <c:v>-103.43158462776802</c:v>
                </c:pt>
                <c:pt idx="637">
                  <c:v>-103.14427467046869</c:v>
                </c:pt>
                <c:pt idx="638">
                  <c:v>-102.85696471316933</c:v>
                </c:pt>
                <c:pt idx="639">
                  <c:v>-102.56965475586998</c:v>
                </c:pt>
                <c:pt idx="640">
                  <c:v>-102.28234479857062</c:v>
                </c:pt>
                <c:pt idx="641">
                  <c:v>-101.99503484127126</c:v>
                </c:pt>
                <c:pt idx="642">
                  <c:v>-101.70772488397191</c:v>
                </c:pt>
                <c:pt idx="643">
                  <c:v>-101.42041492667255</c:v>
                </c:pt>
                <c:pt idx="644">
                  <c:v>-101.13310496937319</c:v>
                </c:pt>
                <c:pt idx="645">
                  <c:v>-100.84579501207384</c:v>
                </c:pt>
                <c:pt idx="646">
                  <c:v>-100.55848505477448</c:v>
                </c:pt>
                <c:pt idx="647">
                  <c:v>-100.27117509747512</c:v>
                </c:pt>
                <c:pt idx="648">
                  <c:v>-99.983865140175766</c:v>
                </c:pt>
                <c:pt idx="649">
                  <c:v>-99.696555182876409</c:v>
                </c:pt>
                <c:pt idx="650">
                  <c:v>-99.409245225577052</c:v>
                </c:pt>
                <c:pt idx="651">
                  <c:v>-99.121935268277696</c:v>
                </c:pt>
                <c:pt idx="652">
                  <c:v>-98.834625310978339</c:v>
                </c:pt>
                <c:pt idx="653">
                  <c:v>-98.547315353678982</c:v>
                </c:pt>
                <c:pt idx="654">
                  <c:v>-98.260005396379626</c:v>
                </c:pt>
                <c:pt idx="655">
                  <c:v>-97.972695439080269</c:v>
                </c:pt>
                <c:pt idx="656">
                  <c:v>-97.685385481780912</c:v>
                </c:pt>
                <c:pt idx="657">
                  <c:v>-97.398075524481555</c:v>
                </c:pt>
                <c:pt idx="658">
                  <c:v>-97.110765567182199</c:v>
                </c:pt>
                <c:pt idx="659">
                  <c:v>-96.823455609882842</c:v>
                </c:pt>
                <c:pt idx="660">
                  <c:v>-96.536145652583485</c:v>
                </c:pt>
                <c:pt idx="661">
                  <c:v>-96.248835695284129</c:v>
                </c:pt>
                <c:pt idx="662">
                  <c:v>-95.961525737984772</c:v>
                </c:pt>
                <c:pt idx="663">
                  <c:v>-95.674215780685415</c:v>
                </c:pt>
                <c:pt idx="664">
                  <c:v>-95.386905823386059</c:v>
                </c:pt>
                <c:pt idx="665">
                  <c:v>-95.09959586608673</c:v>
                </c:pt>
                <c:pt idx="666">
                  <c:v>-94.812285908787374</c:v>
                </c:pt>
                <c:pt idx="667">
                  <c:v>-94.524975951488017</c:v>
                </c:pt>
                <c:pt idx="668">
                  <c:v>-94.23766599418866</c:v>
                </c:pt>
                <c:pt idx="669">
                  <c:v>-93.950356036889303</c:v>
                </c:pt>
                <c:pt idx="670">
                  <c:v>-93.663046079589947</c:v>
                </c:pt>
                <c:pt idx="671">
                  <c:v>-93.37573612229059</c:v>
                </c:pt>
                <c:pt idx="672">
                  <c:v>-93.088426164991233</c:v>
                </c:pt>
                <c:pt idx="673">
                  <c:v>-92.801116207691877</c:v>
                </c:pt>
                <c:pt idx="674">
                  <c:v>-92.51380625039252</c:v>
                </c:pt>
                <c:pt idx="675">
                  <c:v>-92.226496293093163</c:v>
                </c:pt>
                <c:pt idx="676">
                  <c:v>-91.939186335793806</c:v>
                </c:pt>
                <c:pt idx="677">
                  <c:v>-91.65187637849445</c:v>
                </c:pt>
                <c:pt idx="678">
                  <c:v>-91.364566421195093</c:v>
                </c:pt>
                <c:pt idx="679">
                  <c:v>-91.077256463895736</c:v>
                </c:pt>
                <c:pt idx="680">
                  <c:v>-90.78994650659638</c:v>
                </c:pt>
                <c:pt idx="681">
                  <c:v>-90.502636549297023</c:v>
                </c:pt>
                <c:pt idx="682">
                  <c:v>-90.215326591997666</c:v>
                </c:pt>
                <c:pt idx="683">
                  <c:v>-89.928016634698309</c:v>
                </c:pt>
                <c:pt idx="684">
                  <c:v>-89.640706677398953</c:v>
                </c:pt>
                <c:pt idx="685">
                  <c:v>-89.353396720099596</c:v>
                </c:pt>
                <c:pt idx="686">
                  <c:v>-89.066086762800239</c:v>
                </c:pt>
                <c:pt idx="687">
                  <c:v>-88.778776805500883</c:v>
                </c:pt>
                <c:pt idx="688">
                  <c:v>-88.491466848201526</c:v>
                </c:pt>
                <c:pt idx="689">
                  <c:v>-88.204156890902169</c:v>
                </c:pt>
                <c:pt idx="690">
                  <c:v>-87.916846933602812</c:v>
                </c:pt>
                <c:pt idx="691">
                  <c:v>-87.629536976303456</c:v>
                </c:pt>
                <c:pt idx="692">
                  <c:v>-87.342227019004099</c:v>
                </c:pt>
                <c:pt idx="693">
                  <c:v>-87.054917061704771</c:v>
                </c:pt>
                <c:pt idx="694">
                  <c:v>-86.767607104405414</c:v>
                </c:pt>
                <c:pt idx="695">
                  <c:v>-86.480297147106057</c:v>
                </c:pt>
                <c:pt idx="696">
                  <c:v>-86.192987189806701</c:v>
                </c:pt>
                <c:pt idx="697">
                  <c:v>-85.905677232507344</c:v>
                </c:pt>
                <c:pt idx="698">
                  <c:v>-85.618367275207987</c:v>
                </c:pt>
                <c:pt idx="699">
                  <c:v>-85.33105731790863</c:v>
                </c:pt>
                <c:pt idx="700">
                  <c:v>-85.043747360609274</c:v>
                </c:pt>
                <c:pt idx="701">
                  <c:v>-84.756437403309917</c:v>
                </c:pt>
                <c:pt idx="702">
                  <c:v>-84.46912744601056</c:v>
                </c:pt>
                <c:pt idx="703">
                  <c:v>-84.181817488711204</c:v>
                </c:pt>
                <c:pt idx="704">
                  <c:v>-83.894507531411847</c:v>
                </c:pt>
                <c:pt idx="705">
                  <c:v>-83.60719757411249</c:v>
                </c:pt>
                <c:pt idx="706">
                  <c:v>-83.319887616813133</c:v>
                </c:pt>
                <c:pt idx="707">
                  <c:v>-83.032577659513777</c:v>
                </c:pt>
                <c:pt idx="708">
                  <c:v>-82.74526770221442</c:v>
                </c:pt>
                <c:pt idx="709">
                  <c:v>-82.457957744915063</c:v>
                </c:pt>
                <c:pt idx="710">
                  <c:v>-82.170647787615707</c:v>
                </c:pt>
                <c:pt idx="711">
                  <c:v>-81.88333783031635</c:v>
                </c:pt>
                <c:pt idx="712">
                  <c:v>-81.596027873016993</c:v>
                </c:pt>
                <c:pt idx="713">
                  <c:v>-81.308717915717637</c:v>
                </c:pt>
                <c:pt idx="714">
                  <c:v>-81.02140795841828</c:v>
                </c:pt>
                <c:pt idx="715">
                  <c:v>-80.734098001118923</c:v>
                </c:pt>
                <c:pt idx="716">
                  <c:v>-80.446788043819566</c:v>
                </c:pt>
                <c:pt idx="717">
                  <c:v>-80.15947808652021</c:v>
                </c:pt>
                <c:pt idx="718">
                  <c:v>-79.872168129220853</c:v>
                </c:pt>
                <c:pt idx="719">
                  <c:v>-79.584858171921496</c:v>
                </c:pt>
                <c:pt idx="720">
                  <c:v>-79.29754821462214</c:v>
                </c:pt>
                <c:pt idx="721">
                  <c:v>-79.010238257322783</c:v>
                </c:pt>
                <c:pt idx="722">
                  <c:v>-78.722928300023455</c:v>
                </c:pt>
                <c:pt idx="723">
                  <c:v>-78.435618342724098</c:v>
                </c:pt>
                <c:pt idx="724">
                  <c:v>-78.148308385424741</c:v>
                </c:pt>
                <c:pt idx="725">
                  <c:v>-77.860998428125384</c:v>
                </c:pt>
                <c:pt idx="726">
                  <c:v>-77.573688470826028</c:v>
                </c:pt>
                <c:pt idx="727">
                  <c:v>-77.286378513526671</c:v>
                </c:pt>
                <c:pt idx="728">
                  <c:v>-76.999068556227314</c:v>
                </c:pt>
                <c:pt idx="729">
                  <c:v>-76.711758598927958</c:v>
                </c:pt>
                <c:pt idx="730">
                  <c:v>-76.424448641628601</c:v>
                </c:pt>
                <c:pt idx="731">
                  <c:v>-76.137138684329244</c:v>
                </c:pt>
                <c:pt idx="732">
                  <c:v>-75.849828727029887</c:v>
                </c:pt>
                <c:pt idx="733">
                  <c:v>-75.562518769730531</c:v>
                </c:pt>
                <c:pt idx="734">
                  <c:v>-75.275208812431174</c:v>
                </c:pt>
                <c:pt idx="735">
                  <c:v>-74.987898855131817</c:v>
                </c:pt>
                <c:pt idx="736">
                  <c:v>-74.700588897832461</c:v>
                </c:pt>
                <c:pt idx="737">
                  <c:v>-74.413278940533104</c:v>
                </c:pt>
                <c:pt idx="738">
                  <c:v>-74.125968983233747</c:v>
                </c:pt>
                <c:pt idx="739">
                  <c:v>-73.83865902593439</c:v>
                </c:pt>
                <c:pt idx="740">
                  <c:v>-73.551349068635034</c:v>
                </c:pt>
                <c:pt idx="741">
                  <c:v>-73.264039111335677</c:v>
                </c:pt>
                <c:pt idx="742">
                  <c:v>-72.97672915403632</c:v>
                </c:pt>
                <c:pt idx="743">
                  <c:v>-72.689419196736964</c:v>
                </c:pt>
                <c:pt idx="744">
                  <c:v>-72.402109239437607</c:v>
                </c:pt>
                <c:pt idx="745">
                  <c:v>-72.11479928213825</c:v>
                </c:pt>
                <c:pt idx="746">
                  <c:v>-71.827489324838893</c:v>
                </c:pt>
                <c:pt idx="747">
                  <c:v>-71.540179367539537</c:v>
                </c:pt>
                <c:pt idx="748">
                  <c:v>-71.25286941024018</c:v>
                </c:pt>
                <c:pt idx="749">
                  <c:v>-70.965559452940823</c:v>
                </c:pt>
                <c:pt idx="750">
                  <c:v>-70.678249495641495</c:v>
                </c:pt>
                <c:pt idx="751">
                  <c:v>-70.390939538342138</c:v>
                </c:pt>
                <c:pt idx="752">
                  <c:v>-70.103629581042782</c:v>
                </c:pt>
                <c:pt idx="753">
                  <c:v>-69.816319623743425</c:v>
                </c:pt>
                <c:pt idx="754">
                  <c:v>-69.529009666444068</c:v>
                </c:pt>
                <c:pt idx="755">
                  <c:v>-69.241699709144712</c:v>
                </c:pt>
                <c:pt idx="756">
                  <c:v>-68.954389751845355</c:v>
                </c:pt>
                <c:pt idx="757">
                  <c:v>-68.667079794545998</c:v>
                </c:pt>
                <c:pt idx="758">
                  <c:v>-68.379769837246641</c:v>
                </c:pt>
                <c:pt idx="759">
                  <c:v>-68.092459879947285</c:v>
                </c:pt>
                <c:pt idx="760">
                  <c:v>-67.805149922647928</c:v>
                </c:pt>
                <c:pt idx="761">
                  <c:v>-67.517839965348571</c:v>
                </c:pt>
                <c:pt idx="762">
                  <c:v>-67.230530008049215</c:v>
                </c:pt>
                <c:pt idx="763">
                  <c:v>-66.943220050749858</c:v>
                </c:pt>
                <c:pt idx="764">
                  <c:v>-66.655910093450501</c:v>
                </c:pt>
                <c:pt idx="765">
                  <c:v>-66.368600136151144</c:v>
                </c:pt>
                <c:pt idx="766">
                  <c:v>-66.081290178851788</c:v>
                </c:pt>
                <c:pt idx="767">
                  <c:v>-65.793980221552431</c:v>
                </c:pt>
                <c:pt idx="768">
                  <c:v>-65.506670264253074</c:v>
                </c:pt>
                <c:pt idx="769">
                  <c:v>-65.219360306953718</c:v>
                </c:pt>
                <c:pt idx="770">
                  <c:v>-64.932050349654361</c:v>
                </c:pt>
                <c:pt idx="771">
                  <c:v>-64.644740392355004</c:v>
                </c:pt>
                <c:pt idx="772">
                  <c:v>-64.357430435055647</c:v>
                </c:pt>
                <c:pt idx="773">
                  <c:v>-64.070120477756291</c:v>
                </c:pt>
                <c:pt idx="774">
                  <c:v>-63.782810520456934</c:v>
                </c:pt>
                <c:pt idx="775">
                  <c:v>-63.495500563157577</c:v>
                </c:pt>
                <c:pt idx="776">
                  <c:v>-63.208190605858221</c:v>
                </c:pt>
                <c:pt idx="777">
                  <c:v>-62.920880648558864</c:v>
                </c:pt>
                <c:pt idx="778">
                  <c:v>-62.633570691259507</c:v>
                </c:pt>
                <c:pt idx="779">
                  <c:v>-62.346260733960179</c:v>
                </c:pt>
                <c:pt idx="780">
                  <c:v>-62.058950776660822</c:v>
                </c:pt>
                <c:pt idx="781">
                  <c:v>-61.771640819361465</c:v>
                </c:pt>
                <c:pt idx="782">
                  <c:v>-61.484330862062109</c:v>
                </c:pt>
                <c:pt idx="783">
                  <c:v>-61.197020904762752</c:v>
                </c:pt>
                <c:pt idx="784">
                  <c:v>-60.909710947463395</c:v>
                </c:pt>
                <c:pt idx="785">
                  <c:v>-60.622400990164039</c:v>
                </c:pt>
                <c:pt idx="786">
                  <c:v>-60.335091032864682</c:v>
                </c:pt>
                <c:pt idx="787">
                  <c:v>-60.047781075565325</c:v>
                </c:pt>
                <c:pt idx="788">
                  <c:v>-59.760471118265968</c:v>
                </c:pt>
                <c:pt idx="789">
                  <c:v>-59.473161160966612</c:v>
                </c:pt>
                <c:pt idx="790">
                  <c:v>-59.185851203667255</c:v>
                </c:pt>
                <c:pt idx="791">
                  <c:v>-58.898541246367898</c:v>
                </c:pt>
                <c:pt idx="792">
                  <c:v>-58.611231289068542</c:v>
                </c:pt>
                <c:pt idx="793">
                  <c:v>-58.323921331769185</c:v>
                </c:pt>
                <c:pt idx="794">
                  <c:v>-58.036611374469828</c:v>
                </c:pt>
                <c:pt idx="795">
                  <c:v>-57.749301417170471</c:v>
                </c:pt>
                <c:pt idx="796">
                  <c:v>-57.461991459871115</c:v>
                </c:pt>
                <c:pt idx="797">
                  <c:v>-57.174681502571758</c:v>
                </c:pt>
                <c:pt idx="798">
                  <c:v>-56.887371545272401</c:v>
                </c:pt>
                <c:pt idx="799">
                  <c:v>-56.600061587973045</c:v>
                </c:pt>
                <c:pt idx="800">
                  <c:v>-56.312751630673688</c:v>
                </c:pt>
                <c:pt idx="801">
                  <c:v>-56.025441673374331</c:v>
                </c:pt>
                <c:pt idx="802">
                  <c:v>-55.738131716074975</c:v>
                </c:pt>
                <c:pt idx="803">
                  <c:v>-55.450821758775618</c:v>
                </c:pt>
                <c:pt idx="804">
                  <c:v>-55.163511801476261</c:v>
                </c:pt>
                <c:pt idx="805">
                  <c:v>-54.876201844176904</c:v>
                </c:pt>
                <c:pt idx="806">
                  <c:v>-54.588891886877548</c:v>
                </c:pt>
                <c:pt idx="807">
                  <c:v>-54.301581929578219</c:v>
                </c:pt>
                <c:pt idx="808">
                  <c:v>-54.014271972278863</c:v>
                </c:pt>
                <c:pt idx="809">
                  <c:v>-53.726962014979506</c:v>
                </c:pt>
                <c:pt idx="810">
                  <c:v>-53.439652057680149</c:v>
                </c:pt>
                <c:pt idx="811">
                  <c:v>-53.152342100380793</c:v>
                </c:pt>
                <c:pt idx="812">
                  <c:v>-52.865032143081436</c:v>
                </c:pt>
                <c:pt idx="813">
                  <c:v>-52.577722185782079</c:v>
                </c:pt>
                <c:pt idx="814">
                  <c:v>-52.290412228482722</c:v>
                </c:pt>
                <c:pt idx="815">
                  <c:v>-52.003102271183366</c:v>
                </c:pt>
                <c:pt idx="816">
                  <c:v>-51.715792313884009</c:v>
                </c:pt>
                <c:pt idx="817">
                  <c:v>-51.428482356584652</c:v>
                </c:pt>
                <c:pt idx="818">
                  <c:v>-51.141172399285296</c:v>
                </c:pt>
                <c:pt idx="819">
                  <c:v>-50.853862441985939</c:v>
                </c:pt>
                <c:pt idx="820">
                  <c:v>-50.566552484686582</c:v>
                </c:pt>
                <c:pt idx="821">
                  <c:v>-50.279242527387225</c:v>
                </c:pt>
                <c:pt idx="822">
                  <c:v>-49.991932570087869</c:v>
                </c:pt>
                <c:pt idx="823">
                  <c:v>-49.704622612788512</c:v>
                </c:pt>
                <c:pt idx="824">
                  <c:v>-49.417312655489155</c:v>
                </c:pt>
                <c:pt idx="825">
                  <c:v>-49.130002698189799</c:v>
                </c:pt>
                <c:pt idx="826">
                  <c:v>-48.842692740890442</c:v>
                </c:pt>
                <c:pt idx="827">
                  <c:v>-48.555382783591085</c:v>
                </c:pt>
                <c:pt idx="828">
                  <c:v>-48.268072826291728</c:v>
                </c:pt>
                <c:pt idx="829">
                  <c:v>-47.980762868992372</c:v>
                </c:pt>
                <c:pt idx="830">
                  <c:v>-47.693452911693015</c:v>
                </c:pt>
                <c:pt idx="831">
                  <c:v>-47.406142954393658</c:v>
                </c:pt>
                <c:pt idx="832">
                  <c:v>-47.118832997094302</c:v>
                </c:pt>
                <c:pt idx="833">
                  <c:v>-46.831523039794945</c:v>
                </c:pt>
                <c:pt idx="834">
                  <c:v>-46.544213082495588</c:v>
                </c:pt>
                <c:pt idx="835">
                  <c:v>-46.256903125196231</c:v>
                </c:pt>
                <c:pt idx="836">
                  <c:v>-45.969593167896903</c:v>
                </c:pt>
                <c:pt idx="837">
                  <c:v>-45.682283210597546</c:v>
                </c:pt>
                <c:pt idx="838">
                  <c:v>-45.39497325329819</c:v>
                </c:pt>
                <c:pt idx="839">
                  <c:v>-45.107663295998833</c:v>
                </c:pt>
                <c:pt idx="840">
                  <c:v>-44.820353338699476</c:v>
                </c:pt>
                <c:pt idx="841">
                  <c:v>-44.53304338140012</c:v>
                </c:pt>
                <c:pt idx="842">
                  <c:v>-44.245733424100763</c:v>
                </c:pt>
                <c:pt idx="843">
                  <c:v>-43.958423466801406</c:v>
                </c:pt>
                <c:pt idx="844">
                  <c:v>-43.67111350950205</c:v>
                </c:pt>
                <c:pt idx="845">
                  <c:v>-43.383803552202693</c:v>
                </c:pt>
                <c:pt idx="846">
                  <c:v>-43.096493594903336</c:v>
                </c:pt>
                <c:pt idx="847">
                  <c:v>-42.809183637603979</c:v>
                </c:pt>
                <c:pt idx="848">
                  <c:v>-42.521873680304623</c:v>
                </c:pt>
                <c:pt idx="849">
                  <c:v>-42.234563723005266</c:v>
                </c:pt>
                <c:pt idx="850">
                  <c:v>-41.947253765705909</c:v>
                </c:pt>
                <c:pt idx="851">
                  <c:v>-41.659943808406553</c:v>
                </c:pt>
                <c:pt idx="852">
                  <c:v>-41.372633851107196</c:v>
                </c:pt>
                <c:pt idx="853">
                  <c:v>-41.085323893807839</c:v>
                </c:pt>
                <c:pt idx="854">
                  <c:v>-40.798013936508482</c:v>
                </c:pt>
                <c:pt idx="855">
                  <c:v>-40.510703979209126</c:v>
                </c:pt>
                <c:pt idx="856">
                  <c:v>-40.223394021909769</c:v>
                </c:pt>
                <c:pt idx="857">
                  <c:v>-39.936084064610412</c:v>
                </c:pt>
                <c:pt idx="858">
                  <c:v>-39.648774107311056</c:v>
                </c:pt>
                <c:pt idx="859">
                  <c:v>-39.361464150011699</c:v>
                </c:pt>
                <c:pt idx="860">
                  <c:v>-39.074154192712342</c:v>
                </c:pt>
                <c:pt idx="861">
                  <c:v>-38.786844235412985</c:v>
                </c:pt>
                <c:pt idx="862">
                  <c:v>-38.499534278113629</c:v>
                </c:pt>
                <c:pt idx="863">
                  <c:v>-38.212224320814272</c:v>
                </c:pt>
                <c:pt idx="864">
                  <c:v>-37.924914363514944</c:v>
                </c:pt>
                <c:pt idx="865">
                  <c:v>-37.637604406215587</c:v>
                </c:pt>
                <c:pt idx="866">
                  <c:v>-37.35029444891623</c:v>
                </c:pt>
                <c:pt idx="867">
                  <c:v>-37.062984491616874</c:v>
                </c:pt>
                <c:pt idx="868">
                  <c:v>-36.775674534317517</c:v>
                </c:pt>
                <c:pt idx="869">
                  <c:v>-36.48836457701816</c:v>
                </c:pt>
                <c:pt idx="870">
                  <c:v>-36.201054619718803</c:v>
                </c:pt>
                <c:pt idx="871">
                  <c:v>-35.913744662419447</c:v>
                </c:pt>
                <c:pt idx="872">
                  <c:v>-35.62643470512009</c:v>
                </c:pt>
                <c:pt idx="873">
                  <c:v>-35.339124747820733</c:v>
                </c:pt>
                <c:pt idx="874">
                  <c:v>-35.051814790521377</c:v>
                </c:pt>
                <c:pt idx="875">
                  <c:v>-34.76450483322202</c:v>
                </c:pt>
                <c:pt idx="876">
                  <c:v>-34.477194875922663</c:v>
                </c:pt>
                <c:pt idx="877">
                  <c:v>-34.189884918623306</c:v>
                </c:pt>
                <c:pt idx="878">
                  <c:v>-33.90257496132395</c:v>
                </c:pt>
                <c:pt idx="879">
                  <c:v>-33.615265004024593</c:v>
                </c:pt>
                <c:pt idx="880">
                  <c:v>-33.327955046725236</c:v>
                </c:pt>
                <c:pt idx="881">
                  <c:v>-33.04064508942588</c:v>
                </c:pt>
                <c:pt idx="882">
                  <c:v>-32.753335132126523</c:v>
                </c:pt>
                <c:pt idx="883">
                  <c:v>-32.466025174827166</c:v>
                </c:pt>
                <c:pt idx="884">
                  <c:v>-32.17871521752781</c:v>
                </c:pt>
                <c:pt idx="885">
                  <c:v>-31.891405260228453</c:v>
                </c:pt>
                <c:pt idx="886">
                  <c:v>-31.604095302929096</c:v>
                </c:pt>
                <c:pt idx="887">
                  <c:v>-31.316785345629739</c:v>
                </c:pt>
                <c:pt idx="888">
                  <c:v>-31.029475388330411</c:v>
                </c:pt>
                <c:pt idx="889">
                  <c:v>-30.742165431031026</c:v>
                </c:pt>
                <c:pt idx="890">
                  <c:v>-30.454855473731698</c:v>
                </c:pt>
                <c:pt idx="891">
                  <c:v>-30.167545516432313</c:v>
                </c:pt>
                <c:pt idx="892">
                  <c:v>-29.880235559132984</c:v>
                </c:pt>
                <c:pt idx="893">
                  <c:v>-29.592925601833599</c:v>
                </c:pt>
                <c:pt idx="894">
                  <c:v>-29.305615644534271</c:v>
                </c:pt>
                <c:pt idx="895">
                  <c:v>-29.018305687234886</c:v>
                </c:pt>
                <c:pt idx="896">
                  <c:v>-28.730995729935557</c:v>
                </c:pt>
                <c:pt idx="897">
                  <c:v>-28.443685772636172</c:v>
                </c:pt>
                <c:pt idx="898">
                  <c:v>-28.156375815336844</c:v>
                </c:pt>
                <c:pt idx="899">
                  <c:v>-27.869065858037459</c:v>
                </c:pt>
                <c:pt idx="900">
                  <c:v>-27.581755900738131</c:v>
                </c:pt>
                <c:pt idx="901">
                  <c:v>-27.294445943438745</c:v>
                </c:pt>
                <c:pt idx="902">
                  <c:v>-27.007135986139417</c:v>
                </c:pt>
                <c:pt idx="903">
                  <c:v>-26.719826028840032</c:v>
                </c:pt>
                <c:pt idx="904">
                  <c:v>-26.432516071540704</c:v>
                </c:pt>
                <c:pt idx="905">
                  <c:v>-26.145206114241319</c:v>
                </c:pt>
                <c:pt idx="906">
                  <c:v>-25.85789615694199</c:v>
                </c:pt>
                <c:pt idx="907">
                  <c:v>-25.570586199642662</c:v>
                </c:pt>
                <c:pt idx="908">
                  <c:v>-25.283276242343277</c:v>
                </c:pt>
                <c:pt idx="909">
                  <c:v>-24.995966285043949</c:v>
                </c:pt>
                <c:pt idx="910">
                  <c:v>-24.708656327744563</c:v>
                </c:pt>
                <c:pt idx="911">
                  <c:v>-24.421346370445235</c:v>
                </c:pt>
                <c:pt idx="912">
                  <c:v>-24.13403641314585</c:v>
                </c:pt>
                <c:pt idx="913">
                  <c:v>-23.846726455846522</c:v>
                </c:pt>
                <c:pt idx="914">
                  <c:v>-23.559416498547137</c:v>
                </c:pt>
                <c:pt idx="915">
                  <c:v>-23.272106541247808</c:v>
                </c:pt>
                <c:pt idx="916">
                  <c:v>-22.984796583948423</c:v>
                </c:pt>
                <c:pt idx="917">
                  <c:v>-22.697486626649095</c:v>
                </c:pt>
                <c:pt idx="918">
                  <c:v>-22.41017666934971</c:v>
                </c:pt>
                <c:pt idx="919">
                  <c:v>-22.122866712050381</c:v>
                </c:pt>
                <c:pt idx="920">
                  <c:v>-21.835556754750996</c:v>
                </c:pt>
                <c:pt idx="921">
                  <c:v>-21.548246797451668</c:v>
                </c:pt>
                <c:pt idx="922">
                  <c:v>-21.260936840152283</c:v>
                </c:pt>
                <c:pt idx="923">
                  <c:v>-20.973626882852955</c:v>
                </c:pt>
                <c:pt idx="924">
                  <c:v>-20.686316925553569</c:v>
                </c:pt>
                <c:pt idx="925">
                  <c:v>-20.399006968254241</c:v>
                </c:pt>
                <c:pt idx="926">
                  <c:v>-20.111697010954856</c:v>
                </c:pt>
                <c:pt idx="927">
                  <c:v>-19.824387053655528</c:v>
                </c:pt>
                <c:pt idx="928">
                  <c:v>-19.537077096356143</c:v>
                </c:pt>
                <c:pt idx="929">
                  <c:v>-19.249767139056814</c:v>
                </c:pt>
                <c:pt idx="930">
                  <c:v>-18.962457181757429</c:v>
                </c:pt>
                <c:pt idx="931">
                  <c:v>-18.675147224458101</c:v>
                </c:pt>
                <c:pt idx="932">
                  <c:v>-18.387837267158716</c:v>
                </c:pt>
                <c:pt idx="933">
                  <c:v>-18.100527309859388</c:v>
                </c:pt>
                <c:pt idx="934">
                  <c:v>-17.813217352560002</c:v>
                </c:pt>
                <c:pt idx="935">
                  <c:v>-17.525907395260674</c:v>
                </c:pt>
                <c:pt idx="936">
                  <c:v>-17.238597437961346</c:v>
                </c:pt>
                <c:pt idx="937">
                  <c:v>-16.951287480661961</c:v>
                </c:pt>
                <c:pt idx="938">
                  <c:v>-16.663977523362632</c:v>
                </c:pt>
                <c:pt idx="939">
                  <c:v>-16.376667566063247</c:v>
                </c:pt>
                <c:pt idx="940">
                  <c:v>-16.089357608763919</c:v>
                </c:pt>
                <c:pt idx="941">
                  <c:v>-15.802047651464534</c:v>
                </c:pt>
                <c:pt idx="942">
                  <c:v>-15.514737694165206</c:v>
                </c:pt>
                <c:pt idx="943">
                  <c:v>-15.22742773686582</c:v>
                </c:pt>
                <c:pt idx="944">
                  <c:v>-14.940117779566492</c:v>
                </c:pt>
                <c:pt idx="945">
                  <c:v>-14.652807822267107</c:v>
                </c:pt>
                <c:pt idx="946">
                  <c:v>-14.365497864967779</c:v>
                </c:pt>
                <c:pt idx="947">
                  <c:v>-14.078187907668394</c:v>
                </c:pt>
                <c:pt idx="948">
                  <c:v>-13.790877950369065</c:v>
                </c:pt>
                <c:pt idx="949">
                  <c:v>-13.50356799306968</c:v>
                </c:pt>
                <c:pt idx="950">
                  <c:v>-13.216258035770352</c:v>
                </c:pt>
                <c:pt idx="951">
                  <c:v>-12.928948078470967</c:v>
                </c:pt>
                <c:pt idx="952">
                  <c:v>-12.641638121171638</c:v>
                </c:pt>
                <c:pt idx="953">
                  <c:v>-12.354328163872253</c:v>
                </c:pt>
                <c:pt idx="954">
                  <c:v>-12.067018206572925</c:v>
                </c:pt>
                <c:pt idx="955">
                  <c:v>-11.77970824927354</c:v>
                </c:pt>
                <c:pt idx="956">
                  <c:v>-11.492398291974212</c:v>
                </c:pt>
                <c:pt idx="957">
                  <c:v>-11.205088334674826</c:v>
                </c:pt>
                <c:pt idx="958">
                  <c:v>-10.917778377375498</c:v>
                </c:pt>
                <c:pt idx="959">
                  <c:v>-10.630468420076113</c:v>
                </c:pt>
                <c:pt idx="960">
                  <c:v>-10.343158462776785</c:v>
                </c:pt>
                <c:pt idx="961">
                  <c:v>-10.0558485054774</c:v>
                </c:pt>
                <c:pt idx="962">
                  <c:v>-9.7685385481780713</c:v>
                </c:pt>
                <c:pt idx="963">
                  <c:v>-9.4812285908786862</c:v>
                </c:pt>
                <c:pt idx="964">
                  <c:v>-9.1939186335793579</c:v>
                </c:pt>
                <c:pt idx="965">
                  <c:v>-8.9066086762800296</c:v>
                </c:pt>
                <c:pt idx="966">
                  <c:v>-8.6192987189806445</c:v>
                </c:pt>
                <c:pt idx="967">
                  <c:v>-8.3319887616813162</c:v>
                </c:pt>
                <c:pt idx="968">
                  <c:v>-8.0446788043819311</c:v>
                </c:pt>
                <c:pt idx="969">
                  <c:v>-7.7573688470826028</c:v>
                </c:pt>
                <c:pt idx="970">
                  <c:v>-7.4700588897832176</c:v>
                </c:pt>
                <c:pt idx="971">
                  <c:v>-7.1827489324838893</c:v>
                </c:pt>
                <c:pt idx="972">
                  <c:v>-6.8954389751845042</c:v>
                </c:pt>
                <c:pt idx="973">
                  <c:v>-6.6081290178851759</c:v>
                </c:pt>
                <c:pt idx="974">
                  <c:v>-6.3208190605857908</c:v>
                </c:pt>
                <c:pt idx="975">
                  <c:v>-6.0335091032864625</c:v>
                </c:pt>
                <c:pt idx="976">
                  <c:v>-5.7461991459870774</c:v>
                </c:pt>
                <c:pt idx="977">
                  <c:v>-5.4588891886877491</c:v>
                </c:pt>
                <c:pt idx="978">
                  <c:v>-5.171579231388364</c:v>
                </c:pt>
                <c:pt idx="979">
                  <c:v>-4.8842692740890357</c:v>
                </c:pt>
                <c:pt idx="980">
                  <c:v>-4.5969593167896505</c:v>
                </c:pt>
                <c:pt idx="981">
                  <c:v>-4.3096493594903222</c:v>
                </c:pt>
                <c:pt idx="982">
                  <c:v>-4.0223394021909371</c:v>
                </c:pt>
                <c:pt idx="983">
                  <c:v>-3.7350294448916088</c:v>
                </c:pt>
                <c:pt idx="984">
                  <c:v>-3.4477194875922237</c:v>
                </c:pt>
                <c:pt idx="985">
                  <c:v>-3.1604095302928954</c:v>
                </c:pt>
                <c:pt idx="986">
                  <c:v>-2.8730995729935103</c:v>
                </c:pt>
                <c:pt idx="987">
                  <c:v>-2.585789615694182</c:v>
                </c:pt>
                <c:pt idx="988">
                  <c:v>-2.2984796583947968</c:v>
                </c:pt>
                <c:pt idx="989">
                  <c:v>-2.0111697010954686</c:v>
                </c:pt>
                <c:pt idx="990">
                  <c:v>-1.7238597437960834</c:v>
                </c:pt>
                <c:pt idx="991">
                  <c:v>-1.4365497864967551</c:v>
                </c:pt>
                <c:pt idx="992">
                  <c:v>-1.1492398291974268</c:v>
                </c:pt>
                <c:pt idx="993">
                  <c:v>-0.86192987189804171</c:v>
                </c:pt>
                <c:pt idx="994">
                  <c:v>-0.57461991459871342</c:v>
                </c:pt>
                <c:pt idx="995">
                  <c:v>-0.28730995729932829</c:v>
                </c:pt>
                <c:pt idx="996">
                  <c:v>0</c:v>
                </c:pt>
                <c:pt idx="997">
                  <c:v>0.28730995729938513</c:v>
                </c:pt>
                <c:pt idx="998">
                  <c:v>0.57461991459871342</c:v>
                </c:pt>
                <c:pt idx="999">
                  <c:v>0.86192987189809855</c:v>
                </c:pt>
                <c:pt idx="1000">
                  <c:v>1.1492398291974268</c:v>
                </c:pt>
                <c:pt idx="1001">
                  <c:v>1.436549786496812</c:v>
                </c:pt>
                <c:pt idx="1002">
                  <c:v>1.7238597437961403</c:v>
                </c:pt>
                <c:pt idx="1003">
                  <c:v>2.0111697010955254</c:v>
                </c:pt>
                <c:pt idx="1004">
                  <c:v>2.2984796583948537</c:v>
                </c:pt>
                <c:pt idx="1005">
                  <c:v>2.5857896156942388</c:v>
                </c:pt>
                <c:pt idx="1006">
                  <c:v>2.8730995729935671</c:v>
                </c:pt>
                <c:pt idx="1007">
                  <c:v>3.1604095302929522</c:v>
                </c:pt>
                <c:pt idx="1008">
                  <c:v>3.4477194875922805</c:v>
                </c:pt>
                <c:pt idx="1009">
                  <c:v>3.7350294448916657</c:v>
                </c:pt>
                <c:pt idx="1010">
                  <c:v>4.022339402190994</c:v>
                </c:pt>
                <c:pt idx="1011">
                  <c:v>4.3096493594903791</c:v>
                </c:pt>
                <c:pt idx="1012">
                  <c:v>4.5969593167897074</c:v>
                </c:pt>
                <c:pt idx="1013">
                  <c:v>4.8842692740890925</c:v>
                </c:pt>
                <c:pt idx="1014">
                  <c:v>5.1715792313884208</c:v>
                </c:pt>
                <c:pt idx="1015">
                  <c:v>5.4588891886878059</c:v>
                </c:pt>
                <c:pt idx="1016">
                  <c:v>5.7461991459871342</c:v>
                </c:pt>
                <c:pt idx="1017">
                  <c:v>6.0335091032865193</c:v>
                </c:pt>
                <c:pt idx="1018">
                  <c:v>6.3208190605858476</c:v>
                </c:pt>
                <c:pt idx="1019">
                  <c:v>6.6081290178852328</c:v>
                </c:pt>
                <c:pt idx="1020">
                  <c:v>6.8954389751845611</c:v>
                </c:pt>
                <c:pt idx="1021">
                  <c:v>7.1827489324838893</c:v>
                </c:pt>
                <c:pt idx="1022">
                  <c:v>7.4700588897832745</c:v>
                </c:pt>
                <c:pt idx="1023">
                  <c:v>7.7573688470826028</c:v>
                </c:pt>
                <c:pt idx="1024">
                  <c:v>8.0446788043819879</c:v>
                </c:pt>
                <c:pt idx="1025">
                  <c:v>8.3319887616813162</c:v>
                </c:pt>
                <c:pt idx="1026">
                  <c:v>8.6192987189807013</c:v>
                </c:pt>
                <c:pt idx="1027">
                  <c:v>8.9066086762800296</c:v>
                </c:pt>
                <c:pt idx="1028">
                  <c:v>9.1939186335794147</c:v>
                </c:pt>
                <c:pt idx="1029">
                  <c:v>9.481228590878743</c:v>
                </c:pt>
                <c:pt idx="1030">
                  <c:v>9.7685385481781282</c:v>
                </c:pt>
                <c:pt idx="1031">
                  <c:v>10.055848505477456</c:v>
                </c:pt>
                <c:pt idx="1032">
                  <c:v>10.343158462776842</c:v>
                </c:pt>
                <c:pt idx="1033">
                  <c:v>10.63046842007617</c:v>
                </c:pt>
                <c:pt idx="1034">
                  <c:v>10.917778377375555</c:v>
                </c:pt>
                <c:pt idx="1035">
                  <c:v>11.205088334674883</c:v>
                </c:pt>
                <c:pt idx="1036">
                  <c:v>11.492398291974268</c:v>
                </c:pt>
                <c:pt idx="1037">
                  <c:v>11.779708249273597</c:v>
                </c:pt>
                <c:pt idx="1038">
                  <c:v>12.067018206572982</c:v>
                </c:pt>
                <c:pt idx="1039">
                  <c:v>12.35432816387231</c:v>
                </c:pt>
                <c:pt idx="1040">
                  <c:v>12.641638121171695</c:v>
                </c:pt>
                <c:pt idx="1041">
                  <c:v>12.928948078471024</c:v>
                </c:pt>
                <c:pt idx="1042">
                  <c:v>13.216258035770409</c:v>
                </c:pt>
                <c:pt idx="1043">
                  <c:v>13.503567993069737</c:v>
                </c:pt>
                <c:pt idx="1044">
                  <c:v>13.790877950369122</c:v>
                </c:pt>
                <c:pt idx="1045">
                  <c:v>14.07818790766845</c:v>
                </c:pt>
                <c:pt idx="1046">
                  <c:v>14.365497864967836</c:v>
                </c:pt>
                <c:pt idx="1047">
                  <c:v>14.652807822267164</c:v>
                </c:pt>
                <c:pt idx="1048">
                  <c:v>14.940117779566549</c:v>
                </c:pt>
                <c:pt idx="1049">
                  <c:v>15.227427736865877</c:v>
                </c:pt>
                <c:pt idx="1050">
                  <c:v>15.514737694165206</c:v>
                </c:pt>
                <c:pt idx="1051">
                  <c:v>15.802047651464591</c:v>
                </c:pt>
                <c:pt idx="1052">
                  <c:v>16.089357608763919</c:v>
                </c:pt>
                <c:pt idx="1053">
                  <c:v>16.376667566063304</c:v>
                </c:pt>
                <c:pt idx="1054">
                  <c:v>16.663977523362632</c:v>
                </c:pt>
                <c:pt idx="1055">
                  <c:v>16.951287480662018</c:v>
                </c:pt>
                <c:pt idx="1056">
                  <c:v>17.238597437961346</c:v>
                </c:pt>
                <c:pt idx="1057">
                  <c:v>17.525907395260731</c:v>
                </c:pt>
                <c:pt idx="1058">
                  <c:v>17.813217352560059</c:v>
                </c:pt>
                <c:pt idx="1059">
                  <c:v>18.100527309859444</c:v>
                </c:pt>
                <c:pt idx="1060">
                  <c:v>18.387837267158773</c:v>
                </c:pt>
                <c:pt idx="1061">
                  <c:v>18.675147224458158</c:v>
                </c:pt>
                <c:pt idx="1062">
                  <c:v>18.962457181757486</c:v>
                </c:pt>
                <c:pt idx="1063">
                  <c:v>19.249767139056871</c:v>
                </c:pt>
                <c:pt idx="1064">
                  <c:v>19.537077096356199</c:v>
                </c:pt>
                <c:pt idx="1065">
                  <c:v>19.824387053655585</c:v>
                </c:pt>
                <c:pt idx="1066">
                  <c:v>20.111697010954913</c:v>
                </c:pt>
                <c:pt idx="1067">
                  <c:v>20.399006968254298</c:v>
                </c:pt>
                <c:pt idx="1068">
                  <c:v>20.686316925553626</c:v>
                </c:pt>
                <c:pt idx="1069">
                  <c:v>20.973626882853011</c:v>
                </c:pt>
                <c:pt idx="1070">
                  <c:v>21.26093684015234</c:v>
                </c:pt>
                <c:pt idx="1071">
                  <c:v>21.548246797451725</c:v>
                </c:pt>
                <c:pt idx="1072">
                  <c:v>21.835556754751053</c:v>
                </c:pt>
                <c:pt idx="1073">
                  <c:v>22.122866712050438</c:v>
                </c:pt>
                <c:pt idx="1074">
                  <c:v>22.410176669349767</c:v>
                </c:pt>
                <c:pt idx="1075">
                  <c:v>22.697486626649152</c:v>
                </c:pt>
                <c:pt idx="1076">
                  <c:v>22.98479658394848</c:v>
                </c:pt>
                <c:pt idx="1077">
                  <c:v>23.272106541247808</c:v>
                </c:pt>
                <c:pt idx="1078">
                  <c:v>23.559416498547193</c:v>
                </c:pt>
                <c:pt idx="1079">
                  <c:v>23.846726455846522</c:v>
                </c:pt>
                <c:pt idx="1080">
                  <c:v>24.134036413145907</c:v>
                </c:pt>
                <c:pt idx="1081">
                  <c:v>24.421346370445235</c:v>
                </c:pt>
                <c:pt idx="1082">
                  <c:v>24.70865632774462</c:v>
                </c:pt>
                <c:pt idx="1083">
                  <c:v>24.995966285043949</c:v>
                </c:pt>
                <c:pt idx="1084">
                  <c:v>25.283276242343334</c:v>
                </c:pt>
                <c:pt idx="1085">
                  <c:v>25.570586199642662</c:v>
                </c:pt>
                <c:pt idx="1086">
                  <c:v>25.857896156942047</c:v>
                </c:pt>
                <c:pt idx="1087">
                  <c:v>26.145206114241375</c:v>
                </c:pt>
                <c:pt idx="1088">
                  <c:v>26.432516071540761</c:v>
                </c:pt>
                <c:pt idx="1089">
                  <c:v>26.719826028840089</c:v>
                </c:pt>
                <c:pt idx="1090">
                  <c:v>27.007135986139474</c:v>
                </c:pt>
                <c:pt idx="1091">
                  <c:v>27.294445943438802</c:v>
                </c:pt>
                <c:pt idx="1092">
                  <c:v>27.581755900738187</c:v>
                </c:pt>
                <c:pt idx="1093">
                  <c:v>27.869065858037516</c:v>
                </c:pt>
                <c:pt idx="1094">
                  <c:v>28.156375815336901</c:v>
                </c:pt>
                <c:pt idx="1095">
                  <c:v>28.443685772636229</c:v>
                </c:pt>
                <c:pt idx="1096">
                  <c:v>28.730995729935614</c:v>
                </c:pt>
                <c:pt idx="1097">
                  <c:v>29.018305687234943</c:v>
                </c:pt>
                <c:pt idx="1098">
                  <c:v>29.305615644534328</c:v>
                </c:pt>
                <c:pt idx="1099">
                  <c:v>29.592925601833656</c:v>
                </c:pt>
                <c:pt idx="1100">
                  <c:v>29.880235559133041</c:v>
                </c:pt>
                <c:pt idx="1101">
                  <c:v>30.167545516432369</c:v>
                </c:pt>
                <c:pt idx="1102">
                  <c:v>30.454855473731755</c:v>
                </c:pt>
                <c:pt idx="1103">
                  <c:v>30.742165431031083</c:v>
                </c:pt>
                <c:pt idx="1104">
                  <c:v>31.029475388330468</c:v>
                </c:pt>
                <c:pt idx="1105">
                  <c:v>31.316785345629796</c:v>
                </c:pt>
                <c:pt idx="1106">
                  <c:v>31.604095302929125</c:v>
                </c:pt>
                <c:pt idx="1107">
                  <c:v>31.89140526022851</c:v>
                </c:pt>
                <c:pt idx="1108">
                  <c:v>32.178715217527838</c:v>
                </c:pt>
                <c:pt idx="1109">
                  <c:v>32.466025174827223</c:v>
                </c:pt>
                <c:pt idx="1110">
                  <c:v>32.753335132126551</c:v>
                </c:pt>
                <c:pt idx="1111">
                  <c:v>33.040645089425936</c:v>
                </c:pt>
                <c:pt idx="1112">
                  <c:v>33.327955046725265</c:v>
                </c:pt>
                <c:pt idx="1113">
                  <c:v>33.61526500402465</c:v>
                </c:pt>
                <c:pt idx="1114">
                  <c:v>33.902574961323978</c:v>
                </c:pt>
                <c:pt idx="1115">
                  <c:v>34.189884918623363</c:v>
                </c:pt>
                <c:pt idx="1116">
                  <c:v>34.477194875922692</c:v>
                </c:pt>
                <c:pt idx="1117">
                  <c:v>34.764504833222077</c:v>
                </c:pt>
                <c:pt idx="1118">
                  <c:v>35.051814790521405</c:v>
                </c:pt>
                <c:pt idx="1119">
                  <c:v>35.33912474782079</c:v>
                </c:pt>
                <c:pt idx="1120">
                  <c:v>35.626434705120118</c:v>
                </c:pt>
                <c:pt idx="1121">
                  <c:v>35.913744662419504</c:v>
                </c:pt>
                <c:pt idx="1122">
                  <c:v>36.201054619718832</c:v>
                </c:pt>
                <c:pt idx="1123">
                  <c:v>36.488364577018217</c:v>
                </c:pt>
                <c:pt idx="1124">
                  <c:v>36.775674534317545</c:v>
                </c:pt>
                <c:pt idx="1125">
                  <c:v>37.06298449161693</c:v>
                </c:pt>
                <c:pt idx="1126">
                  <c:v>37.350294448916259</c:v>
                </c:pt>
                <c:pt idx="1127">
                  <c:v>37.637604406215644</c:v>
                </c:pt>
                <c:pt idx="1128">
                  <c:v>37.924914363514972</c:v>
                </c:pt>
                <c:pt idx="1129">
                  <c:v>38.212224320814357</c:v>
                </c:pt>
                <c:pt idx="1130">
                  <c:v>38.499534278113686</c:v>
                </c:pt>
                <c:pt idx="1131">
                  <c:v>38.786844235413071</c:v>
                </c:pt>
                <c:pt idx="1132">
                  <c:v>39.074154192712399</c:v>
                </c:pt>
                <c:pt idx="1133">
                  <c:v>39.361464150011784</c:v>
                </c:pt>
                <c:pt idx="1134">
                  <c:v>39.648774107311112</c:v>
                </c:pt>
                <c:pt idx="1135">
                  <c:v>39.936084064610441</c:v>
                </c:pt>
                <c:pt idx="1136">
                  <c:v>40.223394021909826</c:v>
                </c:pt>
                <c:pt idx="1137">
                  <c:v>40.510703979209154</c:v>
                </c:pt>
                <c:pt idx="1138">
                  <c:v>40.798013936508539</c:v>
                </c:pt>
                <c:pt idx="1139">
                  <c:v>41.085323893807868</c:v>
                </c:pt>
                <c:pt idx="1140">
                  <c:v>41.372633851107253</c:v>
                </c:pt>
                <c:pt idx="1141">
                  <c:v>41.659943808406581</c:v>
                </c:pt>
                <c:pt idx="1142">
                  <c:v>41.947253765705966</c:v>
                </c:pt>
                <c:pt idx="1143">
                  <c:v>42.234563723005294</c:v>
                </c:pt>
                <c:pt idx="1144">
                  <c:v>42.52187368030468</c:v>
                </c:pt>
                <c:pt idx="1145">
                  <c:v>42.809183637604008</c:v>
                </c:pt>
                <c:pt idx="1146">
                  <c:v>43.096493594903393</c:v>
                </c:pt>
                <c:pt idx="1147">
                  <c:v>43.383803552202721</c:v>
                </c:pt>
                <c:pt idx="1148">
                  <c:v>43.671113509502106</c:v>
                </c:pt>
                <c:pt idx="1149">
                  <c:v>43.958423466801435</c:v>
                </c:pt>
                <c:pt idx="1150">
                  <c:v>44.24573342410082</c:v>
                </c:pt>
                <c:pt idx="1151">
                  <c:v>44.533043381400148</c:v>
                </c:pt>
                <c:pt idx="1152">
                  <c:v>44.820353338699533</c:v>
                </c:pt>
                <c:pt idx="1153">
                  <c:v>45.107663295998861</c:v>
                </c:pt>
                <c:pt idx="1154">
                  <c:v>45.394973253298247</c:v>
                </c:pt>
                <c:pt idx="1155">
                  <c:v>45.682283210597575</c:v>
                </c:pt>
                <c:pt idx="1156">
                  <c:v>45.96959316789696</c:v>
                </c:pt>
                <c:pt idx="1157">
                  <c:v>46.256903125196288</c:v>
                </c:pt>
                <c:pt idx="1158">
                  <c:v>46.544213082495673</c:v>
                </c:pt>
                <c:pt idx="1159">
                  <c:v>46.831523039795002</c:v>
                </c:pt>
                <c:pt idx="1160">
                  <c:v>47.118832997094387</c:v>
                </c:pt>
                <c:pt idx="1161">
                  <c:v>47.406142954393715</c:v>
                </c:pt>
                <c:pt idx="1162">
                  <c:v>47.6934529116931</c:v>
                </c:pt>
                <c:pt idx="1163">
                  <c:v>47.980762868992429</c:v>
                </c:pt>
                <c:pt idx="1164">
                  <c:v>48.268072826291757</c:v>
                </c:pt>
                <c:pt idx="1165">
                  <c:v>48.555382783591142</c:v>
                </c:pt>
                <c:pt idx="1166">
                  <c:v>48.84269274089047</c:v>
                </c:pt>
                <c:pt idx="1167">
                  <c:v>49.130002698189855</c:v>
                </c:pt>
                <c:pt idx="1168">
                  <c:v>49.417312655489184</c:v>
                </c:pt>
                <c:pt idx="1169">
                  <c:v>49.704622612788569</c:v>
                </c:pt>
                <c:pt idx="1170">
                  <c:v>49.991932570087897</c:v>
                </c:pt>
                <c:pt idx="1171">
                  <c:v>50.279242527387282</c:v>
                </c:pt>
                <c:pt idx="1172">
                  <c:v>50.566552484686611</c:v>
                </c:pt>
                <c:pt idx="1173">
                  <c:v>50.853862441985996</c:v>
                </c:pt>
                <c:pt idx="1174">
                  <c:v>51.141172399285324</c:v>
                </c:pt>
                <c:pt idx="1175">
                  <c:v>51.428482356584709</c:v>
                </c:pt>
                <c:pt idx="1176">
                  <c:v>51.715792313884037</c:v>
                </c:pt>
                <c:pt idx="1177">
                  <c:v>52.003102271183423</c:v>
                </c:pt>
                <c:pt idx="1178">
                  <c:v>52.290412228482751</c:v>
                </c:pt>
                <c:pt idx="1179">
                  <c:v>52.577722185782136</c:v>
                </c:pt>
                <c:pt idx="1180">
                  <c:v>52.865032143081464</c:v>
                </c:pt>
                <c:pt idx="1181">
                  <c:v>53.152342100380849</c:v>
                </c:pt>
                <c:pt idx="1182">
                  <c:v>53.439652057680178</c:v>
                </c:pt>
                <c:pt idx="1183">
                  <c:v>53.726962014979563</c:v>
                </c:pt>
                <c:pt idx="1184">
                  <c:v>54.014271972278891</c:v>
                </c:pt>
                <c:pt idx="1185">
                  <c:v>54.301581929578276</c:v>
                </c:pt>
                <c:pt idx="1186">
                  <c:v>54.588891886877605</c:v>
                </c:pt>
                <c:pt idx="1187">
                  <c:v>54.87620184417699</c:v>
                </c:pt>
                <c:pt idx="1188">
                  <c:v>55.163511801476318</c:v>
                </c:pt>
                <c:pt idx="1189">
                  <c:v>55.450821758775703</c:v>
                </c:pt>
                <c:pt idx="1190">
                  <c:v>55.738131716075031</c:v>
                </c:pt>
                <c:pt idx="1191">
                  <c:v>56.02544167337436</c:v>
                </c:pt>
                <c:pt idx="1192">
                  <c:v>56.312751630673745</c:v>
                </c:pt>
                <c:pt idx="1193">
                  <c:v>56.600061587973073</c:v>
                </c:pt>
                <c:pt idx="1194">
                  <c:v>56.887371545272458</c:v>
                </c:pt>
                <c:pt idx="1195">
                  <c:v>57.174681502571786</c:v>
                </c:pt>
                <c:pt idx="1196">
                  <c:v>57.461991459871172</c:v>
                </c:pt>
                <c:pt idx="1197">
                  <c:v>57.7493014171705</c:v>
                </c:pt>
                <c:pt idx="1198">
                  <c:v>58.036611374469885</c:v>
                </c:pt>
                <c:pt idx="1199">
                  <c:v>58.323921331769213</c:v>
                </c:pt>
                <c:pt idx="1200">
                  <c:v>58.611231289068598</c:v>
                </c:pt>
                <c:pt idx="1201">
                  <c:v>58.898541246367927</c:v>
                </c:pt>
                <c:pt idx="1202">
                  <c:v>59.185851203667312</c:v>
                </c:pt>
                <c:pt idx="1203">
                  <c:v>59.47316116096664</c:v>
                </c:pt>
                <c:pt idx="1204">
                  <c:v>59.760471118266025</c:v>
                </c:pt>
                <c:pt idx="1205">
                  <c:v>60.047781075565354</c:v>
                </c:pt>
                <c:pt idx="1206">
                  <c:v>60.335091032864739</c:v>
                </c:pt>
                <c:pt idx="1207">
                  <c:v>60.622400990164067</c:v>
                </c:pt>
                <c:pt idx="1208">
                  <c:v>60.909710947463452</c:v>
                </c:pt>
                <c:pt idx="1209">
                  <c:v>61.19702090476278</c:v>
                </c:pt>
                <c:pt idx="1210">
                  <c:v>61.484330862062166</c:v>
                </c:pt>
                <c:pt idx="1211">
                  <c:v>61.771640819361494</c:v>
                </c:pt>
                <c:pt idx="1212">
                  <c:v>62.058950776660879</c:v>
                </c:pt>
                <c:pt idx="1213">
                  <c:v>62.346260733960207</c:v>
                </c:pt>
                <c:pt idx="1214">
                  <c:v>62.633570691259592</c:v>
                </c:pt>
                <c:pt idx="1215">
                  <c:v>62.920880648558921</c:v>
                </c:pt>
                <c:pt idx="1216">
                  <c:v>63.208190605858306</c:v>
                </c:pt>
                <c:pt idx="1217">
                  <c:v>63.495500563157634</c:v>
                </c:pt>
                <c:pt idx="1218">
                  <c:v>63.782810520457019</c:v>
                </c:pt>
                <c:pt idx="1219">
                  <c:v>64.070120477756348</c:v>
                </c:pt>
                <c:pt idx="1220">
                  <c:v>64.357430435055676</c:v>
                </c:pt>
                <c:pt idx="1221">
                  <c:v>64.644740392355061</c:v>
                </c:pt>
                <c:pt idx="1222">
                  <c:v>64.932050349654389</c:v>
                </c:pt>
                <c:pt idx="1223">
                  <c:v>65.219360306953774</c:v>
                </c:pt>
                <c:pt idx="1224">
                  <c:v>65.506670264253103</c:v>
                </c:pt>
                <c:pt idx="1225">
                  <c:v>65.793980221552488</c:v>
                </c:pt>
                <c:pt idx="1226">
                  <c:v>66.081290178851816</c:v>
                </c:pt>
                <c:pt idx="1227">
                  <c:v>66.368600136151201</c:v>
                </c:pt>
                <c:pt idx="1228">
                  <c:v>66.65591009345053</c:v>
                </c:pt>
                <c:pt idx="1229">
                  <c:v>66.943220050749915</c:v>
                </c:pt>
                <c:pt idx="1230">
                  <c:v>67.230530008049243</c:v>
                </c:pt>
                <c:pt idx="1231">
                  <c:v>67.517839965348628</c:v>
                </c:pt>
                <c:pt idx="1232">
                  <c:v>67.805149922647956</c:v>
                </c:pt>
                <c:pt idx="1233">
                  <c:v>68.092459879947342</c:v>
                </c:pt>
                <c:pt idx="1234">
                  <c:v>68.37976983724667</c:v>
                </c:pt>
                <c:pt idx="1235">
                  <c:v>68.667079794546055</c:v>
                </c:pt>
                <c:pt idx="1236">
                  <c:v>68.954389751845383</c:v>
                </c:pt>
                <c:pt idx="1237">
                  <c:v>69.241699709144768</c:v>
                </c:pt>
                <c:pt idx="1238">
                  <c:v>69.529009666444097</c:v>
                </c:pt>
                <c:pt idx="1239">
                  <c:v>69.816319623743482</c:v>
                </c:pt>
                <c:pt idx="1240">
                  <c:v>70.10362958104281</c:v>
                </c:pt>
                <c:pt idx="1241">
                  <c:v>70.390939538342195</c:v>
                </c:pt>
                <c:pt idx="1242">
                  <c:v>70.678249495641523</c:v>
                </c:pt>
                <c:pt idx="1243">
                  <c:v>70.965559452940909</c:v>
                </c:pt>
                <c:pt idx="1244">
                  <c:v>71.252869410240237</c:v>
                </c:pt>
                <c:pt idx="1245">
                  <c:v>71.540179367539622</c:v>
                </c:pt>
                <c:pt idx="1246">
                  <c:v>71.82748932483895</c:v>
                </c:pt>
                <c:pt idx="1247">
                  <c:v>72.114799282138335</c:v>
                </c:pt>
                <c:pt idx="1248">
                  <c:v>72.402109239437664</c:v>
                </c:pt>
                <c:pt idx="1249">
                  <c:v>72.689419196736992</c:v>
                </c:pt>
                <c:pt idx="1250">
                  <c:v>72.976729154036377</c:v>
                </c:pt>
                <c:pt idx="1251">
                  <c:v>73.264039111335705</c:v>
                </c:pt>
                <c:pt idx="1252">
                  <c:v>73.551349068635091</c:v>
                </c:pt>
                <c:pt idx="1253">
                  <c:v>73.838659025934419</c:v>
                </c:pt>
                <c:pt idx="1254">
                  <c:v>74.125968983233804</c:v>
                </c:pt>
                <c:pt idx="1255">
                  <c:v>74.413278940533132</c:v>
                </c:pt>
                <c:pt idx="1256">
                  <c:v>74.700588897832517</c:v>
                </c:pt>
                <c:pt idx="1257">
                  <c:v>74.987898855131846</c:v>
                </c:pt>
                <c:pt idx="1258">
                  <c:v>75.275208812431231</c:v>
                </c:pt>
                <c:pt idx="1259">
                  <c:v>75.562518769730559</c:v>
                </c:pt>
                <c:pt idx="1260">
                  <c:v>75.849828727029944</c:v>
                </c:pt>
                <c:pt idx="1261">
                  <c:v>76.137138684329273</c:v>
                </c:pt>
                <c:pt idx="1262">
                  <c:v>76.424448641628658</c:v>
                </c:pt>
                <c:pt idx="1263">
                  <c:v>76.711758598927986</c:v>
                </c:pt>
                <c:pt idx="1264">
                  <c:v>76.999068556227371</c:v>
                </c:pt>
                <c:pt idx="1265">
                  <c:v>77.286378513526699</c:v>
                </c:pt>
                <c:pt idx="1266">
                  <c:v>77.573688470826085</c:v>
                </c:pt>
                <c:pt idx="1267">
                  <c:v>77.860998428125413</c:v>
                </c:pt>
                <c:pt idx="1268">
                  <c:v>78.148308385424798</c:v>
                </c:pt>
                <c:pt idx="1269">
                  <c:v>78.435618342724126</c:v>
                </c:pt>
                <c:pt idx="1270">
                  <c:v>78.722928300023511</c:v>
                </c:pt>
                <c:pt idx="1271">
                  <c:v>79.01023825732284</c:v>
                </c:pt>
                <c:pt idx="1272">
                  <c:v>79.297548214622225</c:v>
                </c:pt>
                <c:pt idx="1273">
                  <c:v>79.584858171921553</c:v>
                </c:pt>
                <c:pt idx="1274">
                  <c:v>79.872168129220938</c:v>
                </c:pt>
                <c:pt idx="1275">
                  <c:v>80.159478086520267</c:v>
                </c:pt>
                <c:pt idx="1276">
                  <c:v>80.446788043819652</c:v>
                </c:pt>
                <c:pt idx="1277">
                  <c:v>80.73409800111898</c:v>
                </c:pt>
                <c:pt idx="1278">
                  <c:v>81.021407958418308</c:v>
                </c:pt>
                <c:pt idx="1279">
                  <c:v>81.308717915717693</c:v>
                </c:pt>
                <c:pt idx="1280">
                  <c:v>81.596027873017022</c:v>
                </c:pt>
                <c:pt idx="1281">
                  <c:v>81.883337830316407</c:v>
                </c:pt>
                <c:pt idx="1282">
                  <c:v>82.170647787615735</c:v>
                </c:pt>
                <c:pt idx="1283">
                  <c:v>82.45795774491512</c:v>
                </c:pt>
                <c:pt idx="1284">
                  <c:v>82.745267702214448</c:v>
                </c:pt>
                <c:pt idx="1285">
                  <c:v>83.032577659513834</c:v>
                </c:pt>
                <c:pt idx="1286">
                  <c:v>83.319887616813162</c:v>
                </c:pt>
                <c:pt idx="1287">
                  <c:v>83.607197574112547</c:v>
                </c:pt>
                <c:pt idx="1288">
                  <c:v>83.894507531411875</c:v>
                </c:pt>
                <c:pt idx="1289">
                  <c:v>84.18181748871126</c:v>
                </c:pt>
                <c:pt idx="1290">
                  <c:v>84.469127446010589</c:v>
                </c:pt>
                <c:pt idx="1291">
                  <c:v>84.756437403309974</c:v>
                </c:pt>
                <c:pt idx="1292">
                  <c:v>85.043747360609302</c:v>
                </c:pt>
                <c:pt idx="1293">
                  <c:v>85.331057317908687</c:v>
                </c:pt>
                <c:pt idx="1294">
                  <c:v>85.618367275208016</c:v>
                </c:pt>
                <c:pt idx="1295">
                  <c:v>85.905677232507401</c:v>
                </c:pt>
                <c:pt idx="1296">
                  <c:v>86.192987189806729</c:v>
                </c:pt>
                <c:pt idx="1297">
                  <c:v>86.480297147106114</c:v>
                </c:pt>
                <c:pt idx="1298">
                  <c:v>86.767607104405442</c:v>
                </c:pt>
                <c:pt idx="1299">
                  <c:v>87.054917061704828</c:v>
                </c:pt>
                <c:pt idx="1300">
                  <c:v>87.342227019004156</c:v>
                </c:pt>
                <c:pt idx="1301">
                  <c:v>87.629536976303541</c:v>
                </c:pt>
                <c:pt idx="1302">
                  <c:v>87.916846933602869</c:v>
                </c:pt>
                <c:pt idx="1303">
                  <c:v>88.204156890902254</c:v>
                </c:pt>
                <c:pt idx="1304">
                  <c:v>88.491466848201583</c:v>
                </c:pt>
                <c:pt idx="1305">
                  <c:v>88.778776805500911</c:v>
                </c:pt>
                <c:pt idx="1306">
                  <c:v>89.066086762800296</c:v>
                </c:pt>
                <c:pt idx="1307">
                  <c:v>89.353396720099624</c:v>
                </c:pt>
                <c:pt idx="1308">
                  <c:v>89.64070667739901</c:v>
                </c:pt>
                <c:pt idx="1309">
                  <c:v>89.928016634698338</c:v>
                </c:pt>
                <c:pt idx="1310">
                  <c:v>90.215326591997723</c:v>
                </c:pt>
                <c:pt idx="1311">
                  <c:v>90.502636549297051</c:v>
                </c:pt>
                <c:pt idx="1312">
                  <c:v>90.789946506596436</c:v>
                </c:pt>
                <c:pt idx="1313">
                  <c:v>91.077256463895765</c:v>
                </c:pt>
                <c:pt idx="1314">
                  <c:v>91.36456642119515</c:v>
                </c:pt>
                <c:pt idx="1315">
                  <c:v>91.651876378494478</c:v>
                </c:pt>
                <c:pt idx="1316">
                  <c:v>91.939186335793863</c:v>
                </c:pt>
                <c:pt idx="1317">
                  <c:v>92.226496293093192</c:v>
                </c:pt>
                <c:pt idx="1318">
                  <c:v>92.513806250392577</c:v>
                </c:pt>
                <c:pt idx="1319">
                  <c:v>92.801116207691905</c:v>
                </c:pt>
                <c:pt idx="1320">
                  <c:v>93.08842616499129</c:v>
                </c:pt>
                <c:pt idx="1321">
                  <c:v>93.375736122290618</c:v>
                </c:pt>
                <c:pt idx="1322">
                  <c:v>93.663046079590004</c:v>
                </c:pt>
                <c:pt idx="1323">
                  <c:v>93.950356036889332</c:v>
                </c:pt>
                <c:pt idx="1324">
                  <c:v>94.237665994188717</c:v>
                </c:pt>
                <c:pt idx="1325">
                  <c:v>94.524975951488045</c:v>
                </c:pt>
                <c:pt idx="1326">
                  <c:v>94.81228590878743</c:v>
                </c:pt>
                <c:pt idx="1327">
                  <c:v>95.099595866086759</c:v>
                </c:pt>
                <c:pt idx="1328">
                  <c:v>95.386905823386144</c:v>
                </c:pt>
                <c:pt idx="1329">
                  <c:v>95.674215780685472</c:v>
                </c:pt>
                <c:pt idx="1330">
                  <c:v>95.961525737984857</c:v>
                </c:pt>
                <c:pt idx="1331">
                  <c:v>96.248835695284185</c:v>
                </c:pt>
                <c:pt idx="1332">
                  <c:v>96.536145652583571</c:v>
                </c:pt>
                <c:pt idx="1333">
                  <c:v>96.823455609882899</c:v>
                </c:pt>
                <c:pt idx="1334">
                  <c:v>97.110765567182227</c:v>
                </c:pt>
                <c:pt idx="1335">
                  <c:v>97.398075524481612</c:v>
                </c:pt>
                <c:pt idx="1336">
                  <c:v>97.685385481780941</c:v>
                </c:pt>
                <c:pt idx="1337">
                  <c:v>97.972695439080326</c:v>
                </c:pt>
                <c:pt idx="1338">
                  <c:v>98.260005396379654</c:v>
                </c:pt>
                <c:pt idx="1339">
                  <c:v>98.547315353679039</c:v>
                </c:pt>
                <c:pt idx="1340">
                  <c:v>98.834625310978367</c:v>
                </c:pt>
                <c:pt idx="1341">
                  <c:v>99.121935268277753</c:v>
                </c:pt>
                <c:pt idx="1342">
                  <c:v>99.409245225577081</c:v>
                </c:pt>
                <c:pt idx="1343">
                  <c:v>99.696555182876466</c:v>
                </c:pt>
                <c:pt idx="1344">
                  <c:v>99.983865140175794</c:v>
                </c:pt>
                <c:pt idx="1345">
                  <c:v>100.27117509747518</c:v>
                </c:pt>
                <c:pt idx="1346">
                  <c:v>100.55848505477451</c:v>
                </c:pt>
                <c:pt idx="1347">
                  <c:v>100.84579501207389</c:v>
                </c:pt>
                <c:pt idx="1348">
                  <c:v>101.13310496937322</c:v>
                </c:pt>
                <c:pt idx="1349">
                  <c:v>101.42041492667261</c:v>
                </c:pt>
                <c:pt idx="1350">
                  <c:v>101.70772488397193</c:v>
                </c:pt>
                <c:pt idx="1351">
                  <c:v>101.99503484127132</c:v>
                </c:pt>
                <c:pt idx="1352">
                  <c:v>102.28234479857065</c:v>
                </c:pt>
                <c:pt idx="1353">
                  <c:v>102.56965475587003</c:v>
                </c:pt>
                <c:pt idx="1354">
                  <c:v>102.85696471316936</c:v>
                </c:pt>
                <c:pt idx="1355">
                  <c:v>103.14427467046875</c:v>
                </c:pt>
                <c:pt idx="1356">
                  <c:v>103.43158462776807</c:v>
                </c:pt>
                <c:pt idx="1357">
                  <c:v>103.71889458506746</c:v>
                </c:pt>
                <c:pt idx="1358">
                  <c:v>104.00620454236679</c:v>
                </c:pt>
                <c:pt idx="1359">
                  <c:v>104.29351449966617</c:v>
                </c:pt>
                <c:pt idx="1360">
                  <c:v>104.5808244569655</c:v>
                </c:pt>
                <c:pt idx="1361">
                  <c:v>104.86813441426489</c:v>
                </c:pt>
                <c:pt idx="1362">
                  <c:v>105.15544437156422</c:v>
                </c:pt>
                <c:pt idx="1363">
                  <c:v>105.44275432886354</c:v>
                </c:pt>
                <c:pt idx="1364">
                  <c:v>105.73006428616293</c:v>
                </c:pt>
                <c:pt idx="1365">
                  <c:v>106.01737424346226</c:v>
                </c:pt>
                <c:pt idx="1366">
                  <c:v>106.30468420076164</c:v>
                </c:pt>
                <c:pt idx="1367">
                  <c:v>106.59199415806097</c:v>
                </c:pt>
                <c:pt idx="1368">
                  <c:v>106.87930411536036</c:v>
                </c:pt>
                <c:pt idx="1369">
                  <c:v>107.16661407265968</c:v>
                </c:pt>
                <c:pt idx="1370">
                  <c:v>107.45392402995907</c:v>
                </c:pt>
                <c:pt idx="1371">
                  <c:v>107.7412339872584</c:v>
                </c:pt>
                <c:pt idx="1372">
                  <c:v>108.02854394455778</c:v>
                </c:pt>
                <c:pt idx="1373">
                  <c:v>108.31585390185711</c:v>
                </c:pt>
                <c:pt idx="1374">
                  <c:v>108.6031638591565</c:v>
                </c:pt>
                <c:pt idx="1375">
                  <c:v>108.89047381645582</c:v>
                </c:pt>
                <c:pt idx="1376">
                  <c:v>109.17778377375521</c:v>
                </c:pt>
                <c:pt idx="1377">
                  <c:v>109.46509373105454</c:v>
                </c:pt>
                <c:pt idx="1378">
                  <c:v>109.75240368835392</c:v>
                </c:pt>
                <c:pt idx="1379">
                  <c:v>110.03971364565325</c:v>
                </c:pt>
                <c:pt idx="1380">
                  <c:v>110.32702360295264</c:v>
                </c:pt>
                <c:pt idx="1381">
                  <c:v>110.61433356025196</c:v>
                </c:pt>
                <c:pt idx="1382">
                  <c:v>110.90164351755135</c:v>
                </c:pt>
                <c:pt idx="1383">
                  <c:v>111.18895347485068</c:v>
                </c:pt>
                <c:pt idx="1384">
                  <c:v>111.47626343215006</c:v>
                </c:pt>
                <c:pt idx="1385">
                  <c:v>111.76357338944939</c:v>
                </c:pt>
                <c:pt idx="1386">
                  <c:v>112.05088334674878</c:v>
                </c:pt>
                <c:pt idx="1387">
                  <c:v>112.3381933040481</c:v>
                </c:pt>
                <c:pt idx="1388">
                  <c:v>112.62550326134749</c:v>
                </c:pt>
                <c:pt idx="1389">
                  <c:v>112.91281321864682</c:v>
                </c:pt>
                <c:pt idx="1390">
                  <c:v>113.20012317594615</c:v>
                </c:pt>
                <c:pt idx="1391">
                  <c:v>113.48743313324553</c:v>
                </c:pt>
                <c:pt idx="1392">
                  <c:v>113.77474309054486</c:v>
                </c:pt>
                <c:pt idx="1393">
                  <c:v>114.06205304784424</c:v>
                </c:pt>
                <c:pt idx="1394">
                  <c:v>114.34936300514357</c:v>
                </c:pt>
                <c:pt idx="1395">
                  <c:v>114.63667296244296</c:v>
                </c:pt>
                <c:pt idx="1396">
                  <c:v>114.92398291974229</c:v>
                </c:pt>
                <c:pt idx="1397">
                  <c:v>115.21129287704167</c:v>
                </c:pt>
                <c:pt idx="1398">
                  <c:v>115.498602834341</c:v>
                </c:pt>
                <c:pt idx="1399">
                  <c:v>115.78591279164038</c:v>
                </c:pt>
                <c:pt idx="1400">
                  <c:v>116.07322274893971</c:v>
                </c:pt>
                <c:pt idx="1401">
                  <c:v>116.3605327062391</c:v>
                </c:pt>
                <c:pt idx="1402">
                  <c:v>116.64784266353843</c:v>
                </c:pt>
                <c:pt idx="1403">
                  <c:v>116.93515262083781</c:v>
                </c:pt>
                <c:pt idx="1404">
                  <c:v>117.22246257813714</c:v>
                </c:pt>
                <c:pt idx="1405">
                  <c:v>117.50977253543653</c:v>
                </c:pt>
                <c:pt idx="1406">
                  <c:v>117.79708249273585</c:v>
                </c:pt>
                <c:pt idx="1407">
                  <c:v>118.08439245003524</c:v>
                </c:pt>
                <c:pt idx="1408">
                  <c:v>118.37170240733457</c:v>
                </c:pt>
                <c:pt idx="1409">
                  <c:v>118.65901236463395</c:v>
                </c:pt>
                <c:pt idx="1410">
                  <c:v>118.94632232193328</c:v>
                </c:pt>
                <c:pt idx="1411">
                  <c:v>119.23363227923267</c:v>
                </c:pt>
                <c:pt idx="1412">
                  <c:v>119.52094223653199</c:v>
                </c:pt>
                <c:pt idx="1413">
                  <c:v>119.80825219383138</c:v>
                </c:pt>
                <c:pt idx="1414">
                  <c:v>120.09556215113071</c:v>
                </c:pt>
                <c:pt idx="1415">
                  <c:v>120.38287210843009</c:v>
                </c:pt>
                <c:pt idx="1416">
                  <c:v>120.67018206572942</c:v>
                </c:pt>
                <c:pt idx="1417">
                  <c:v>120.95749202302881</c:v>
                </c:pt>
                <c:pt idx="1418">
                  <c:v>121.24480198032813</c:v>
                </c:pt>
                <c:pt idx="1419">
                  <c:v>121.53211193762746</c:v>
                </c:pt>
                <c:pt idx="1420">
                  <c:v>121.81942189492685</c:v>
                </c:pt>
                <c:pt idx="1421">
                  <c:v>122.10673185222618</c:v>
                </c:pt>
                <c:pt idx="1422">
                  <c:v>122.39404180952556</c:v>
                </c:pt>
                <c:pt idx="1423">
                  <c:v>122.68135176682489</c:v>
                </c:pt>
                <c:pt idx="1424">
                  <c:v>122.96866172412427</c:v>
                </c:pt>
                <c:pt idx="1425">
                  <c:v>123.2559716814236</c:v>
                </c:pt>
                <c:pt idx="1426">
                  <c:v>123.54328163872299</c:v>
                </c:pt>
                <c:pt idx="1427">
                  <c:v>123.83059159602232</c:v>
                </c:pt>
                <c:pt idx="1428">
                  <c:v>124.1179015533217</c:v>
                </c:pt>
                <c:pt idx="1429">
                  <c:v>124.40521151062103</c:v>
                </c:pt>
                <c:pt idx="1430">
                  <c:v>124.69252146792041</c:v>
                </c:pt>
                <c:pt idx="1431">
                  <c:v>124.97983142521974</c:v>
                </c:pt>
                <c:pt idx="1432">
                  <c:v>125.26714138251913</c:v>
                </c:pt>
                <c:pt idx="1433">
                  <c:v>125.55445133981846</c:v>
                </c:pt>
                <c:pt idx="1434">
                  <c:v>125.84176129711784</c:v>
                </c:pt>
                <c:pt idx="1435">
                  <c:v>126.12907125441717</c:v>
                </c:pt>
                <c:pt idx="1436">
                  <c:v>126.41638121171655</c:v>
                </c:pt>
                <c:pt idx="1437">
                  <c:v>126.70369116901588</c:v>
                </c:pt>
                <c:pt idx="1438">
                  <c:v>126.99100112631527</c:v>
                </c:pt>
                <c:pt idx="1439">
                  <c:v>127.2783110836146</c:v>
                </c:pt>
                <c:pt idx="1440">
                  <c:v>127.56562104091398</c:v>
                </c:pt>
                <c:pt idx="1441">
                  <c:v>127.85293099821331</c:v>
                </c:pt>
                <c:pt idx="1442">
                  <c:v>128.1402409555127</c:v>
                </c:pt>
                <c:pt idx="1443">
                  <c:v>128.42755091281202</c:v>
                </c:pt>
                <c:pt idx="1444">
                  <c:v>128.71486087011141</c:v>
                </c:pt>
                <c:pt idx="1445">
                  <c:v>129.00217082741074</c:v>
                </c:pt>
                <c:pt idx="1446">
                  <c:v>129.28948078471012</c:v>
                </c:pt>
                <c:pt idx="1447">
                  <c:v>129.57679074200945</c:v>
                </c:pt>
                <c:pt idx="1448">
                  <c:v>129.86410069930878</c:v>
                </c:pt>
                <c:pt idx="1449">
                  <c:v>130.15141065660816</c:v>
                </c:pt>
                <c:pt idx="1450">
                  <c:v>130.43872061390749</c:v>
                </c:pt>
                <c:pt idx="1451">
                  <c:v>130.72603057120688</c:v>
                </c:pt>
                <c:pt idx="1452">
                  <c:v>131.01334052850621</c:v>
                </c:pt>
                <c:pt idx="1453">
                  <c:v>131.30065048580559</c:v>
                </c:pt>
                <c:pt idx="1454">
                  <c:v>131.58796044310492</c:v>
                </c:pt>
                <c:pt idx="1455">
                  <c:v>131.8752704004043</c:v>
                </c:pt>
                <c:pt idx="1456">
                  <c:v>132.16258035770363</c:v>
                </c:pt>
                <c:pt idx="1457">
                  <c:v>132.44989031500302</c:v>
                </c:pt>
                <c:pt idx="1458">
                  <c:v>132.73720027230235</c:v>
                </c:pt>
                <c:pt idx="1459">
                  <c:v>133.02451022960173</c:v>
                </c:pt>
                <c:pt idx="1460">
                  <c:v>133.31182018690106</c:v>
                </c:pt>
                <c:pt idx="1461">
                  <c:v>133.59913014420044</c:v>
                </c:pt>
                <c:pt idx="1462">
                  <c:v>133.88644010149977</c:v>
                </c:pt>
                <c:pt idx="1463">
                  <c:v>134.17375005879916</c:v>
                </c:pt>
                <c:pt idx="1464">
                  <c:v>134.46106001609849</c:v>
                </c:pt>
                <c:pt idx="1465">
                  <c:v>134.74836997339787</c:v>
                </c:pt>
                <c:pt idx="1466">
                  <c:v>135.0356799306972</c:v>
                </c:pt>
                <c:pt idx="1467">
                  <c:v>135.32298988799658</c:v>
                </c:pt>
                <c:pt idx="1468">
                  <c:v>135.61029984529591</c:v>
                </c:pt>
                <c:pt idx="1469">
                  <c:v>135.8976098025953</c:v>
                </c:pt>
                <c:pt idx="1470">
                  <c:v>136.18491975989463</c:v>
                </c:pt>
                <c:pt idx="1471">
                  <c:v>136.47222971719401</c:v>
                </c:pt>
                <c:pt idx="1472">
                  <c:v>136.75953967449334</c:v>
                </c:pt>
                <c:pt idx="1473">
                  <c:v>137.04684963179272</c:v>
                </c:pt>
                <c:pt idx="1474">
                  <c:v>137.33415958909205</c:v>
                </c:pt>
                <c:pt idx="1475">
                  <c:v>137.62146954639144</c:v>
                </c:pt>
                <c:pt idx="1476">
                  <c:v>137.90877950369077</c:v>
                </c:pt>
                <c:pt idx="1477">
                  <c:v>138.19608946099009</c:v>
                </c:pt>
                <c:pt idx="1478">
                  <c:v>138.48339941828948</c:v>
                </c:pt>
                <c:pt idx="1479">
                  <c:v>138.77070937558881</c:v>
                </c:pt>
                <c:pt idx="1480">
                  <c:v>139.05801933288819</c:v>
                </c:pt>
                <c:pt idx="1481">
                  <c:v>139.34532929018752</c:v>
                </c:pt>
                <c:pt idx="1482">
                  <c:v>139.63263924748691</c:v>
                </c:pt>
                <c:pt idx="1483">
                  <c:v>139.91994920478623</c:v>
                </c:pt>
                <c:pt idx="1484">
                  <c:v>140.20725916208562</c:v>
                </c:pt>
                <c:pt idx="1485">
                  <c:v>140.49456911938495</c:v>
                </c:pt>
                <c:pt idx="1486">
                  <c:v>140.78187907668433</c:v>
                </c:pt>
                <c:pt idx="1487">
                  <c:v>141.06918903398366</c:v>
                </c:pt>
                <c:pt idx="1488">
                  <c:v>141.35649899128305</c:v>
                </c:pt>
                <c:pt idx="1489">
                  <c:v>141.64380894858238</c:v>
                </c:pt>
                <c:pt idx="1490">
                  <c:v>141.93111890588176</c:v>
                </c:pt>
                <c:pt idx="1491">
                  <c:v>142.21842886318109</c:v>
                </c:pt>
                <c:pt idx="1492">
                  <c:v>142.50573882048047</c:v>
                </c:pt>
                <c:pt idx="1493">
                  <c:v>142.7930487777798</c:v>
                </c:pt>
                <c:pt idx="1494">
                  <c:v>143.08035873507919</c:v>
                </c:pt>
                <c:pt idx="1495">
                  <c:v>143.36766869237852</c:v>
                </c:pt>
                <c:pt idx="1496">
                  <c:v>143.6549786496779</c:v>
                </c:pt>
                <c:pt idx="1497">
                  <c:v>143.94228860697723</c:v>
                </c:pt>
                <c:pt idx="1498">
                  <c:v>144.22959856427661</c:v>
                </c:pt>
                <c:pt idx="1499">
                  <c:v>144.51690852157594</c:v>
                </c:pt>
                <c:pt idx="1500">
                  <c:v>144.80421847887533</c:v>
                </c:pt>
                <c:pt idx="1501">
                  <c:v>145.09152843617466</c:v>
                </c:pt>
                <c:pt idx="1502">
                  <c:v>145.37883839347404</c:v>
                </c:pt>
                <c:pt idx="1503">
                  <c:v>145.66614835077337</c:v>
                </c:pt>
                <c:pt idx="1504">
                  <c:v>145.9534583080727</c:v>
                </c:pt>
                <c:pt idx="1505">
                  <c:v>146.24076826537208</c:v>
                </c:pt>
                <c:pt idx="1506">
                  <c:v>146.52807822267141</c:v>
                </c:pt>
                <c:pt idx="1507">
                  <c:v>146.8153881799708</c:v>
                </c:pt>
                <c:pt idx="1508">
                  <c:v>147.10269813727012</c:v>
                </c:pt>
                <c:pt idx="1509">
                  <c:v>147.39000809456951</c:v>
                </c:pt>
                <c:pt idx="1510">
                  <c:v>147.67731805186884</c:v>
                </c:pt>
                <c:pt idx="1511">
                  <c:v>147.96462800916822</c:v>
                </c:pt>
                <c:pt idx="1512">
                  <c:v>148.25193796646755</c:v>
                </c:pt>
                <c:pt idx="1513">
                  <c:v>148.53924792376694</c:v>
                </c:pt>
                <c:pt idx="1514">
                  <c:v>148.82655788106626</c:v>
                </c:pt>
                <c:pt idx="1515">
                  <c:v>149.11386783836565</c:v>
                </c:pt>
                <c:pt idx="1516">
                  <c:v>149.40117779566498</c:v>
                </c:pt>
                <c:pt idx="1517">
                  <c:v>149.68848775296436</c:v>
                </c:pt>
                <c:pt idx="1518">
                  <c:v>149.97579771026369</c:v>
                </c:pt>
                <c:pt idx="1519">
                  <c:v>150.26310766756308</c:v>
                </c:pt>
                <c:pt idx="1520">
                  <c:v>150.5504176248624</c:v>
                </c:pt>
                <c:pt idx="1521">
                  <c:v>150.83772758216179</c:v>
                </c:pt>
                <c:pt idx="1522">
                  <c:v>151.12503753946112</c:v>
                </c:pt>
                <c:pt idx="1523">
                  <c:v>151.4123474967605</c:v>
                </c:pt>
                <c:pt idx="1524">
                  <c:v>151.69965745405983</c:v>
                </c:pt>
                <c:pt idx="1525">
                  <c:v>151.98696741135922</c:v>
                </c:pt>
                <c:pt idx="1526">
                  <c:v>152.27427736865855</c:v>
                </c:pt>
                <c:pt idx="1527">
                  <c:v>152.56158732595793</c:v>
                </c:pt>
                <c:pt idx="1528">
                  <c:v>152.84889728325726</c:v>
                </c:pt>
                <c:pt idx="1529">
                  <c:v>153.13620724055664</c:v>
                </c:pt>
                <c:pt idx="1530">
                  <c:v>153.42351719785597</c:v>
                </c:pt>
                <c:pt idx="1531">
                  <c:v>153.71082715515536</c:v>
                </c:pt>
                <c:pt idx="1532">
                  <c:v>153.99813711245469</c:v>
                </c:pt>
                <c:pt idx="1533">
                  <c:v>154.28544706975401</c:v>
                </c:pt>
                <c:pt idx="1534">
                  <c:v>154.5727570270534</c:v>
                </c:pt>
                <c:pt idx="1535">
                  <c:v>154.86006698435273</c:v>
                </c:pt>
                <c:pt idx="1536">
                  <c:v>155.14737694165211</c:v>
                </c:pt>
                <c:pt idx="1537">
                  <c:v>155.43468689895144</c:v>
                </c:pt>
                <c:pt idx="1538">
                  <c:v>155.72199685625083</c:v>
                </c:pt>
                <c:pt idx="1539">
                  <c:v>156.00930681355015</c:v>
                </c:pt>
                <c:pt idx="1540">
                  <c:v>156.29661677084954</c:v>
                </c:pt>
                <c:pt idx="1541">
                  <c:v>156.58392672814887</c:v>
                </c:pt>
                <c:pt idx="1542">
                  <c:v>156.87123668544825</c:v>
                </c:pt>
                <c:pt idx="1543">
                  <c:v>157.15854664274758</c:v>
                </c:pt>
                <c:pt idx="1544">
                  <c:v>157.44585660004697</c:v>
                </c:pt>
                <c:pt idx="1545">
                  <c:v>157.73316655734629</c:v>
                </c:pt>
                <c:pt idx="1546">
                  <c:v>158.02047651464568</c:v>
                </c:pt>
                <c:pt idx="1547">
                  <c:v>158.30778647194501</c:v>
                </c:pt>
                <c:pt idx="1548">
                  <c:v>158.59509642924439</c:v>
                </c:pt>
                <c:pt idx="1549">
                  <c:v>158.88240638654372</c:v>
                </c:pt>
                <c:pt idx="1550">
                  <c:v>159.16971634384311</c:v>
                </c:pt>
                <c:pt idx="1551">
                  <c:v>159.45702630114243</c:v>
                </c:pt>
                <c:pt idx="1552">
                  <c:v>159.74433625844182</c:v>
                </c:pt>
                <c:pt idx="1553">
                  <c:v>160.03164621574115</c:v>
                </c:pt>
                <c:pt idx="1554">
                  <c:v>160.31895617304053</c:v>
                </c:pt>
                <c:pt idx="1555">
                  <c:v>160.60626613033986</c:v>
                </c:pt>
                <c:pt idx="1556">
                  <c:v>160.89357608763925</c:v>
                </c:pt>
                <c:pt idx="1557">
                  <c:v>161.18088604493857</c:v>
                </c:pt>
                <c:pt idx="1558">
                  <c:v>161.46819600223796</c:v>
                </c:pt>
                <c:pt idx="1559">
                  <c:v>161.75550595953729</c:v>
                </c:pt>
                <c:pt idx="1560">
                  <c:v>162.04281591683667</c:v>
                </c:pt>
                <c:pt idx="1561">
                  <c:v>162.330125874136</c:v>
                </c:pt>
                <c:pt idx="1562">
                  <c:v>162.61743583143533</c:v>
                </c:pt>
                <c:pt idx="1563">
                  <c:v>162.90474578873472</c:v>
                </c:pt>
                <c:pt idx="1564">
                  <c:v>163.19205574603404</c:v>
                </c:pt>
                <c:pt idx="1565">
                  <c:v>163.47936570333343</c:v>
                </c:pt>
                <c:pt idx="1566">
                  <c:v>163.76667566063276</c:v>
                </c:pt>
                <c:pt idx="1567">
                  <c:v>164.05398561793214</c:v>
                </c:pt>
                <c:pt idx="1568">
                  <c:v>164.34129557523147</c:v>
                </c:pt>
                <c:pt idx="1569">
                  <c:v>164.62860553253086</c:v>
                </c:pt>
                <c:pt idx="1570">
                  <c:v>164.91591548983018</c:v>
                </c:pt>
                <c:pt idx="1571">
                  <c:v>165.20322544712957</c:v>
                </c:pt>
                <c:pt idx="1572">
                  <c:v>165.4905354044289</c:v>
                </c:pt>
                <c:pt idx="1573">
                  <c:v>165.77784536172828</c:v>
                </c:pt>
                <c:pt idx="1574">
                  <c:v>166.06515531902761</c:v>
                </c:pt>
                <c:pt idx="1575">
                  <c:v>166.352465276327</c:v>
                </c:pt>
                <c:pt idx="1576">
                  <c:v>166.63977523362632</c:v>
                </c:pt>
                <c:pt idx="1577">
                  <c:v>166.92708519092571</c:v>
                </c:pt>
                <c:pt idx="1578">
                  <c:v>167.21439514822504</c:v>
                </c:pt>
                <c:pt idx="1579">
                  <c:v>167.50170510552442</c:v>
                </c:pt>
                <c:pt idx="1580">
                  <c:v>167.78901506282375</c:v>
                </c:pt>
                <c:pt idx="1581">
                  <c:v>168.07632502012314</c:v>
                </c:pt>
                <c:pt idx="1582">
                  <c:v>168.36363497742246</c:v>
                </c:pt>
                <c:pt idx="1583">
                  <c:v>168.65094493472185</c:v>
                </c:pt>
                <c:pt idx="1584">
                  <c:v>168.93825489202118</c:v>
                </c:pt>
                <c:pt idx="1585">
                  <c:v>169.22556484932056</c:v>
                </c:pt>
                <c:pt idx="1586">
                  <c:v>169.51287480661989</c:v>
                </c:pt>
                <c:pt idx="1587">
                  <c:v>169.80018476391928</c:v>
                </c:pt>
                <c:pt idx="1588">
                  <c:v>170.0874947212186</c:v>
                </c:pt>
                <c:pt idx="1589">
                  <c:v>170.37480467851793</c:v>
                </c:pt>
                <c:pt idx="1590">
                  <c:v>170.66211463581732</c:v>
                </c:pt>
                <c:pt idx="1591">
                  <c:v>170.94942459311665</c:v>
                </c:pt>
                <c:pt idx="1592">
                  <c:v>171.23673455041603</c:v>
                </c:pt>
                <c:pt idx="1593">
                  <c:v>171.52404450771536</c:v>
                </c:pt>
                <c:pt idx="1594">
                  <c:v>171.81135446501474</c:v>
                </c:pt>
                <c:pt idx="1595">
                  <c:v>172.09866442231407</c:v>
                </c:pt>
                <c:pt idx="1596">
                  <c:v>172.38597437961346</c:v>
                </c:pt>
                <c:pt idx="1597">
                  <c:v>172.67328433691279</c:v>
                </c:pt>
                <c:pt idx="1598">
                  <c:v>172.96059429421217</c:v>
                </c:pt>
                <c:pt idx="1599">
                  <c:v>173.2479042515115</c:v>
                </c:pt>
                <c:pt idx="1600">
                  <c:v>173.53521420881088</c:v>
                </c:pt>
                <c:pt idx="1601">
                  <c:v>173.82252416611021</c:v>
                </c:pt>
                <c:pt idx="1602">
                  <c:v>174.1098341234096</c:v>
                </c:pt>
                <c:pt idx="1603">
                  <c:v>174.39714408070893</c:v>
                </c:pt>
                <c:pt idx="1604">
                  <c:v>174.68445403800831</c:v>
                </c:pt>
                <c:pt idx="1605">
                  <c:v>174.97176399530764</c:v>
                </c:pt>
                <c:pt idx="1606">
                  <c:v>175.25907395260703</c:v>
                </c:pt>
                <c:pt idx="1607">
                  <c:v>175.54638390990635</c:v>
                </c:pt>
                <c:pt idx="1608">
                  <c:v>175.83369386720574</c:v>
                </c:pt>
                <c:pt idx="1609">
                  <c:v>176.12100382450507</c:v>
                </c:pt>
                <c:pt idx="1610">
                  <c:v>176.40831378180445</c:v>
                </c:pt>
                <c:pt idx="1611">
                  <c:v>176.69562373910378</c:v>
                </c:pt>
                <c:pt idx="1612">
                  <c:v>176.98293369640317</c:v>
                </c:pt>
                <c:pt idx="1613">
                  <c:v>177.27024365370249</c:v>
                </c:pt>
                <c:pt idx="1614">
                  <c:v>177.55755361100188</c:v>
                </c:pt>
                <c:pt idx="1615">
                  <c:v>177.84486356830121</c:v>
                </c:pt>
                <c:pt idx="1616">
                  <c:v>178.13217352560059</c:v>
                </c:pt>
                <c:pt idx="1617">
                  <c:v>178.41948348289992</c:v>
                </c:pt>
                <c:pt idx="1618">
                  <c:v>178.70679344019925</c:v>
                </c:pt>
                <c:pt idx="1619">
                  <c:v>178.99410339749863</c:v>
                </c:pt>
                <c:pt idx="1620">
                  <c:v>179.28141335479796</c:v>
                </c:pt>
                <c:pt idx="1621">
                  <c:v>179.56872331209735</c:v>
                </c:pt>
                <c:pt idx="1622">
                  <c:v>179.85603326939668</c:v>
                </c:pt>
                <c:pt idx="1623">
                  <c:v>180.14334322669606</c:v>
                </c:pt>
                <c:pt idx="1624">
                  <c:v>180.43065318399539</c:v>
                </c:pt>
                <c:pt idx="1625">
                  <c:v>180.71796314129477</c:v>
                </c:pt>
                <c:pt idx="1626">
                  <c:v>181.0052730985941</c:v>
                </c:pt>
                <c:pt idx="1627">
                  <c:v>181.29258305589349</c:v>
                </c:pt>
                <c:pt idx="1628">
                  <c:v>181.57989301319282</c:v>
                </c:pt>
                <c:pt idx="1629">
                  <c:v>181.8672029704922</c:v>
                </c:pt>
                <c:pt idx="1630">
                  <c:v>182.15451292779153</c:v>
                </c:pt>
                <c:pt idx="1631">
                  <c:v>182.44182288509091</c:v>
                </c:pt>
                <c:pt idx="1632">
                  <c:v>182.72913284239024</c:v>
                </c:pt>
                <c:pt idx="1633">
                  <c:v>183.01644279968963</c:v>
                </c:pt>
                <c:pt idx="1634">
                  <c:v>183.30375275698896</c:v>
                </c:pt>
                <c:pt idx="1635">
                  <c:v>183.59106271428834</c:v>
                </c:pt>
                <c:pt idx="1636">
                  <c:v>183.87837267158767</c:v>
                </c:pt>
                <c:pt idx="1637">
                  <c:v>184.16568262888705</c:v>
                </c:pt>
                <c:pt idx="1638">
                  <c:v>184.45299258618638</c:v>
                </c:pt>
                <c:pt idx="1639">
                  <c:v>184.74030254348577</c:v>
                </c:pt>
                <c:pt idx="1640">
                  <c:v>185.0276125007851</c:v>
                </c:pt>
                <c:pt idx="1641">
                  <c:v>185.31492245808448</c:v>
                </c:pt>
                <c:pt idx="1642">
                  <c:v>185.60223241538381</c:v>
                </c:pt>
                <c:pt idx="1643">
                  <c:v>185.8895423726832</c:v>
                </c:pt>
                <c:pt idx="1644">
                  <c:v>186.17685232998252</c:v>
                </c:pt>
                <c:pt idx="1645">
                  <c:v>186.46416228728191</c:v>
                </c:pt>
                <c:pt idx="1646">
                  <c:v>186.75147224458124</c:v>
                </c:pt>
                <c:pt idx="1647">
                  <c:v>187.03878220188057</c:v>
                </c:pt>
                <c:pt idx="1648">
                  <c:v>187.32609215917995</c:v>
                </c:pt>
                <c:pt idx="1649">
                  <c:v>187.61340211647928</c:v>
                </c:pt>
                <c:pt idx="1650">
                  <c:v>187.90071207377866</c:v>
                </c:pt>
                <c:pt idx="1651">
                  <c:v>188.18802203107799</c:v>
                </c:pt>
                <c:pt idx="1652">
                  <c:v>188.47533198837738</c:v>
                </c:pt>
                <c:pt idx="1653">
                  <c:v>188.76264194567671</c:v>
                </c:pt>
                <c:pt idx="1654">
                  <c:v>189.04995190297609</c:v>
                </c:pt>
                <c:pt idx="1655">
                  <c:v>189.33726186027542</c:v>
                </c:pt>
                <c:pt idx="1656">
                  <c:v>189.6245718175748</c:v>
                </c:pt>
                <c:pt idx="1657">
                  <c:v>189.91188177487413</c:v>
                </c:pt>
                <c:pt idx="1658">
                  <c:v>190.19919173217352</c:v>
                </c:pt>
                <c:pt idx="1659">
                  <c:v>190.48650168947285</c:v>
                </c:pt>
                <c:pt idx="1660">
                  <c:v>190.77381164677223</c:v>
                </c:pt>
                <c:pt idx="1661">
                  <c:v>191.06112160407156</c:v>
                </c:pt>
                <c:pt idx="1662">
                  <c:v>191.34843156137094</c:v>
                </c:pt>
                <c:pt idx="1663">
                  <c:v>191.63574151867027</c:v>
                </c:pt>
                <c:pt idx="1664">
                  <c:v>191.92305147596966</c:v>
                </c:pt>
                <c:pt idx="1665">
                  <c:v>192.21036143326899</c:v>
                </c:pt>
                <c:pt idx="1666">
                  <c:v>192.49767139056837</c:v>
                </c:pt>
                <c:pt idx="1667">
                  <c:v>192.7849813478677</c:v>
                </c:pt>
                <c:pt idx="1668">
                  <c:v>193.07229130516708</c:v>
                </c:pt>
                <c:pt idx="1669">
                  <c:v>193.35960126246641</c:v>
                </c:pt>
                <c:pt idx="1670">
                  <c:v>193.6469112197658</c:v>
                </c:pt>
                <c:pt idx="1671">
                  <c:v>193.93422117706513</c:v>
                </c:pt>
                <c:pt idx="1672">
                  <c:v>194.22153113436451</c:v>
                </c:pt>
                <c:pt idx="1673">
                  <c:v>194.50884109166384</c:v>
                </c:pt>
                <c:pt idx="1674">
                  <c:v>194.79615104896322</c:v>
                </c:pt>
                <c:pt idx="1675">
                  <c:v>195.08346100626255</c:v>
                </c:pt>
                <c:pt idx="1676">
                  <c:v>195.37077096356188</c:v>
                </c:pt>
                <c:pt idx="1677">
                  <c:v>195.65808092086127</c:v>
                </c:pt>
                <c:pt idx="1678">
                  <c:v>195.94539087816059</c:v>
                </c:pt>
                <c:pt idx="1679">
                  <c:v>196.23270083545998</c:v>
                </c:pt>
                <c:pt idx="1680">
                  <c:v>196.52001079275931</c:v>
                </c:pt>
                <c:pt idx="1681">
                  <c:v>196.80732075005869</c:v>
                </c:pt>
                <c:pt idx="1682">
                  <c:v>197.09463070735802</c:v>
                </c:pt>
                <c:pt idx="1683">
                  <c:v>197.38194066465741</c:v>
                </c:pt>
                <c:pt idx="1684">
                  <c:v>197.66925062195673</c:v>
                </c:pt>
                <c:pt idx="1685">
                  <c:v>197.95656057925612</c:v>
                </c:pt>
                <c:pt idx="1686">
                  <c:v>198.24387053655545</c:v>
                </c:pt>
                <c:pt idx="1687">
                  <c:v>198.53118049385483</c:v>
                </c:pt>
                <c:pt idx="1688">
                  <c:v>198.81849045115416</c:v>
                </c:pt>
                <c:pt idx="1689">
                  <c:v>199.10580040845355</c:v>
                </c:pt>
                <c:pt idx="1690">
                  <c:v>199.39311036575288</c:v>
                </c:pt>
                <c:pt idx="1691">
                  <c:v>199.68042032305226</c:v>
                </c:pt>
                <c:pt idx="1692">
                  <c:v>199.96773028035159</c:v>
                </c:pt>
                <c:pt idx="1693">
                  <c:v>200.25504023765097</c:v>
                </c:pt>
                <c:pt idx="1694">
                  <c:v>200.5423501949503</c:v>
                </c:pt>
                <c:pt idx="1695">
                  <c:v>200.82966015224969</c:v>
                </c:pt>
                <c:pt idx="1696">
                  <c:v>201.11697010954902</c:v>
                </c:pt>
                <c:pt idx="1697">
                  <c:v>201.4042800668484</c:v>
                </c:pt>
                <c:pt idx="1698">
                  <c:v>201.69159002414773</c:v>
                </c:pt>
                <c:pt idx="1699">
                  <c:v>201.97889998144711</c:v>
                </c:pt>
                <c:pt idx="1700">
                  <c:v>202.26620993874644</c:v>
                </c:pt>
                <c:pt idx="1701">
                  <c:v>202.55351989604583</c:v>
                </c:pt>
                <c:pt idx="1702">
                  <c:v>202.84082985334516</c:v>
                </c:pt>
                <c:pt idx="1703">
                  <c:v>203.12813981064448</c:v>
                </c:pt>
                <c:pt idx="1704">
                  <c:v>203.41544976794387</c:v>
                </c:pt>
                <c:pt idx="1705">
                  <c:v>203.7027597252432</c:v>
                </c:pt>
                <c:pt idx="1706">
                  <c:v>203.99006968254258</c:v>
                </c:pt>
                <c:pt idx="1707">
                  <c:v>204.27737963984191</c:v>
                </c:pt>
                <c:pt idx="1708">
                  <c:v>204.5646895971413</c:v>
                </c:pt>
                <c:pt idx="1709">
                  <c:v>204.85199955444062</c:v>
                </c:pt>
                <c:pt idx="1710">
                  <c:v>205.13930951174001</c:v>
                </c:pt>
                <c:pt idx="1711">
                  <c:v>205.42661946903934</c:v>
                </c:pt>
                <c:pt idx="1712">
                  <c:v>205.71392942633872</c:v>
                </c:pt>
                <c:pt idx="1713">
                  <c:v>206.00123938363805</c:v>
                </c:pt>
                <c:pt idx="1714">
                  <c:v>206.28854934093744</c:v>
                </c:pt>
                <c:pt idx="1715">
                  <c:v>206.57585929823676</c:v>
                </c:pt>
                <c:pt idx="1716">
                  <c:v>206.86316925553615</c:v>
                </c:pt>
                <c:pt idx="1717">
                  <c:v>207.15047921283548</c:v>
                </c:pt>
                <c:pt idx="1718">
                  <c:v>207.43778917013486</c:v>
                </c:pt>
                <c:pt idx="1719">
                  <c:v>207.72509912743419</c:v>
                </c:pt>
                <c:pt idx="1720">
                  <c:v>208.01240908473358</c:v>
                </c:pt>
                <c:pt idx="1721">
                  <c:v>208.2997190420329</c:v>
                </c:pt>
                <c:pt idx="1722">
                  <c:v>208.58702899933229</c:v>
                </c:pt>
                <c:pt idx="1723">
                  <c:v>208.87433895663162</c:v>
                </c:pt>
                <c:pt idx="1724">
                  <c:v>209.161648913931</c:v>
                </c:pt>
                <c:pt idx="1725">
                  <c:v>209.44895887123033</c:v>
                </c:pt>
                <c:pt idx="1726">
                  <c:v>209.73626882852972</c:v>
                </c:pt>
                <c:pt idx="1727">
                  <c:v>210.02357878582905</c:v>
                </c:pt>
                <c:pt idx="1728">
                  <c:v>210.31088874312843</c:v>
                </c:pt>
                <c:pt idx="1729">
                  <c:v>210.59819870042776</c:v>
                </c:pt>
                <c:pt idx="1730">
                  <c:v>210.88550865772714</c:v>
                </c:pt>
                <c:pt idx="1731">
                  <c:v>211.17281861502647</c:v>
                </c:pt>
                <c:pt idx="1732">
                  <c:v>211.4601285723258</c:v>
                </c:pt>
                <c:pt idx="1733">
                  <c:v>211.74743852962519</c:v>
                </c:pt>
                <c:pt idx="1734">
                  <c:v>212.03474848692451</c:v>
                </c:pt>
                <c:pt idx="1735">
                  <c:v>212.3220584442239</c:v>
                </c:pt>
                <c:pt idx="1736">
                  <c:v>212.60936840152323</c:v>
                </c:pt>
                <c:pt idx="1737">
                  <c:v>212.89667835882261</c:v>
                </c:pt>
                <c:pt idx="1738">
                  <c:v>213.18398831612194</c:v>
                </c:pt>
                <c:pt idx="1739">
                  <c:v>213.47129827342133</c:v>
                </c:pt>
                <c:pt idx="1740">
                  <c:v>213.75860823072065</c:v>
                </c:pt>
                <c:pt idx="1741">
                  <c:v>214.04591818802004</c:v>
                </c:pt>
                <c:pt idx="1742">
                  <c:v>214.33322814531937</c:v>
                </c:pt>
                <c:pt idx="1743">
                  <c:v>214.62053810261875</c:v>
                </c:pt>
                <c:pt idx="1744">
                  <c:v>214.90784805991808</c:v>
                </c:pt>
                <c:pt idx="1745">
                  <c:v>215.19515801721747</c:v>
                </c:pt>
                <c:pt idx="1746">
                  <c:v>215.48246797451679</c:v>
                </c:pt>
                <c:pt idx="1747">
                  <c:v>215.76977793181618</c:v>
                </c:pt>
                <c:pt idx="1748">
                  <c:v>216.05708788911551</c:v>
                </c:pt>
                <c:pt idx="1749">
                  <c:v>216.34439784641489</c:v>
                </c:pt>
                <c:pt idx="1750">
                  <c:v>216.63170780371422</c:v>
                </c:pt>
                <c:pt idx="1751">
                  <c:v>216.91901776101361</c:v>
                </c:pt>
                <c:pt idx="1752">
                  <c:v>217.20632771831293</c:v>
                </c:pt>
                <c:pt idx="1753">
                  <c:v>217.49363767561232</c:v>
                </c:pt>
                <c:pt idx="1754">
                  <c:v>217.78094763291165</c:v>
                </c:pt>
                <c:pt idx="1755">
                  <c:v>218.06825759021103</c:v>
                </c:pt>
                <c:pt idx="1756">
                  <c:v>218.35556754751036</c:v>
                </c:pt>
                <c:pt idx="1757">
                  <c:v>218.64287750480975</c:v>
                </c:pt>
                <c:pt idx="1758">
                  <c:v>218.93018746210907</c:v>
                </c:pt>
                <c:pt idx="1759">
                  <c:v>219.21749741940846</c:v>
                </c:pt>
                <c:pt idx="1760">
                  <c:v>219.50480737670779</c:v>
                </c:pt>
                <c:pt idx="1761">
                  <c:v>219.79211733400712</c:v>
                </c:pt>
                <c:pt idx="1762">
                  <c:v>220.0794272913065</c:v>
                </c:pt>
                <c:pt idx="1763">
                  <c:v>220.36673724860583</c:v>
                </c:pt>
                <c:pt idx="1764">
                  <c:v>220.65404720590521</c:v>
                </c:pt>
                <c:pt idx="1765">
                  <c:v>220.94135716320454</c:v>
                </c:pt>
                <c:pt idx="1766">
                  <c:v>221.22866712050393</c:v>
                </c:pt>
                <c:pt idx="1767">
                  <c:v>221.51597707780326</c:v>
                </c:pt>
                <c:pt idx="1768">
                  <c:v>221.80328703510264</c:v>
                </c:pt>
                <c:pt idx="1769">
                  <c:v>222.09059699240197</c:v>
                </c:pt>
                <c:pt idx="1770">
                  <c:v>222.37790694970136</c:v>
                </c:pt>
                <c:pt idx="1771">
                  <c:v>222.66521690700068</c:v>
                </c:pt>
                <c:pt idx="1772">
                  <c:v>222.95252686430007</c:v>
                </c:pt>
                <c:pt idx="1773">
                  <c:v>223.2398368215994</c:v>
                </c:pt>
                <c:pt idx="1774">
                  <c:v>223.52714677889878</c:v>
                </c:pt>
                <c:pt idx="1775">
                  <c:v>223.81445673619811</c:v>
                </c:pt>
                <c:pt idx="1776">
                  <c:v>224.1017666934975</c:v>
                </c:pt>
                <c:pt idx="1777">
                  <c:v>224.38907665079682</c:v>
                </c:pt>
                <c:pt idx="1778">
                  <c:v>224.67638660809621</c:v>
                </c:pt>
                <c:pt idx="1779">
                  <c:v>224.96369656539559</c:v>
                </c:pt>
                <c:pt idx="1780">
                  <c:v>225.25100652269487</c:v>
                </c:pt>
                <c:pt idx="1781">
                  <c:v>225.53831647999425</c:v>
                </c:pt>
                <c:pt idx="1782">
                  <c:v>225.82562643729364</c:v>
                </c:pt>
                <c:pt idx="1783">
                  <c:v>226.11293639459302</c:v>
                </c:pt>
                <c:pt idx="1784">
                  <c:v>226.40024635189229</c:v>
                </c:pt>
                <c:pt idx="1785">
                  <c:v>226.68755630919168</c:v>
                </c:pt>
                <c:pt idx="1786">
                  <c:v>226.97486626649106</c:v>
                </c:pt>
                <c:pt idx="1787">
                  <c:v>227.26217622379045</c:v>
                </c:pt>
                <c:pt idx="1788">
                  <c:v>227.54948618108972</c:v>
                </c:pt>
                <c:pt idx="1789">
                  <c:v>227.8367961383891</c:v>
                </c:pt>
                <c:pt idx="1790">
                  <c:v>228.12410609568849</c:v>
                </c:pt>
                <c:pt idx="1791">
                  <c:v>228.41141605298776</c:v>
                </c:pt>
                <c:pt idx="1792">
                  <c:v>228.69872601028715</c:v>
                </c:pt>
                <c:pt idx="1793">
                  <c:v>228.98603596758653</c:v>
                </c:pt>
                <c:pt idx="1794">
                  <c:v>229.27334592488592</c:v>
                </c:pt>
                <c:pt idx="1795">
                  <c:v>229.56065588218519</c:v>
                </c:pt>
                <c:pt idx="1796">
                  <c:v>229.84796583948457</c:v>
                </c:pt>
                <c:pt idx="1797">
                  <c:v>230.13527579678396</c:v>
                </c:pt>
                <c:pt idx="1798">
                  <c:v>230.42258575408334</c:v>
                </c:pt>
                <c:pt idx="1799">
                  <c:v>230.70989571138261</c:v>
                </c:pt>
                <c:pt idx="1800">
                  <c:v>230.997205668682</c:v>
                </c:pt>
                <c:pt idx="1801">
                  <c:v>231.28451562598138</c:v>
                </c:pt>
                <c:pt idx="1802">
                  <c:v>231.57182558328077</c:v>
                </c:pt>
                <c:pt idx="1803">
                  <c:v>231.85913554058004</c:v>
                </c:pt>
                <c:pt idx="1804">
                  <c:v>232.14644549787943</c:v>
                </c:pt>
                <c:pt idx="1805">
                  <c:v>232.43375545517881</c:v>
                </c:pt>
                <c:pt idx="1806">
                  <c:v>232.7210654124782</c:v>
                </c:pt>
                <c:pt idx="1807">
                  <c:v>233.00837536977747</c:v>
                </c:pt>
                <c:pt idx="1808">
                  <c:v>233.29568532707685</c:v>
                </c:pt>
                <c:pt idx="1809">
                  <c:v>233.58299528437624</c:v>
                </c:pt>
                <c:pt idx="1810">
                  <c:v>233.87030524167562</c:v>
                </c:pt>
                <c:pt idx="1811">
                  <c:v>234.1576151989749</c:v>
                </c:pt>
                <c:pt idx="1812">
                  <c:v>234.44492515627428</c:v>
                </c:pt>
                <c:pt idx="1813">
                  <c:v>234.73223511357367</c:v>
                </c:pt>
                <c:pt idx="1814">
                  <c:v>235.01954507087305</c:v>
                </c:pt>
                <c:pt idx="1815">
                  <c:v>235.30685502817232</c:v>
                </c:pt>
                <c:pt idx="1816">
                  <c:v>235.59416498547171</c:v>
                </c:pt>
                <c:pt idx="1817">
                  <c:v>235.88147494277109</c:v>
                </c:pt>
                <c:pt idx="1818">
                  <c:v>236.16878490007036</c:v>
                </c:pt>
                <c:pt idx="1819">
                  <c:v>236.45609485736975</c:v>
                </c:pt>
                <c:pt idx="1820">
                  <c:v>236.74340481466913</c:v>
                </c:pt>
                <c:pt idx="1821">
                  <c:v>237.03071477196852</c:v>
                </c:pt>
                <c:pt idx="1822">
                  <c:v>237.31802472926779</c:v>
                </c:pt>
                <c:pt idx="1823">
                  <c:v>237.60533468656718</c:v>
                </c:pt>
                <c:pt idx="1824">
                  <c:v>237.89264464386656</c:v>
                </c:pt>
                <c:pt idx="1825">
                  <c:v>238.17995460116595</c:v>
                </c:pt>
                <c:pt idx="1826">
                  <c:v>238.46726455846522</c:v>
                </c:pt>
                <c:pt idx="1827">
                  <c:v>238.7545745157646</c:v>
                </c:pt>
                <c:pt idx="1828">
                  <c:v>239.04188447306399</c:v>
                </c:pt>
                <c:pt idx="1829">
                  <c:v>239.32919443036337</c:v>
                </c:pt>
                <c:pt idx="1830">
                  <c:v>239.61650438766264</c:v>
                </c:pt>
                <c:pt idx="1831">
                  <c:v>239.90381434496203</c:v>
                </c:pt>
                <c:pt idx="1832">
                  <c:v>240.19112430226141</c:v>
                </c:pt>
                <c:pt idx="1833">
                  <c:v>240.4784342595608</c:v>
                </c:pt>
                <c:pt idx="1834">
                  <c:v>240.76574421686007</c:v>
                </c:pt>
                <c:pt idx="1835">
                  <c:v>241.05305417415946</c:v>
                </c:pt>
                <c:pt idx="1836">
                  <c:v>241.34036413145884</c:v>
                </c:pt>
                <c:pt idx="1837">
                  <c:v>241.62767408875823</c:v>
                </c:pt>
                <c:pt idx="1838">
                  <c:v>241.9149840460575</c:v>
                </c:pt>
                <c:pt idx="1839">
                  <c:v>242.20229400335688</c:v>
                </c:pt>
                <c:pt idx="1840">
                  <c:v>242.48960396065627</c:v>
                </c:pt>
                <c:pt idx="1841">
                  <c:v>242.77691391795565</c:v>
                </c:pt>
                <c:pt idx="1842">
                  <c:v>243.06422387525492</c:v>
                </c:pt>
                <c:pt idx="1843">
                  <c:v>243.35153383255431</c:v>
                </c:pt>
                <c:pt idx="1844">
                  <c:v>243.63884378985369</c:v>
                </c:pt>
                <c:pt idx="1845">
                  <c:v>243.92615374715297</c:v>
                </c:pt>
                <c:pt idx="1846">
                  <c:v>244.21346370445235</c:v>
                </c:pt>
                <c:pt idx="1847">
                  <c:v>244.50077366175174</c:v>
                </c:pt>
                <c:pt idx="1848">
                  <c:v>244.78808361905112</c:v>
                </c:pt>
                <c:pt idx="1849">
                  <c:v>245.07539357635039</c:v>
                </c:pt>
                <c:pt idx="1850">
                  <c:v>245.36270353364978</c:v>
                </c:pt>
                <c:pt idx="1851">
                  <c:v>245.65001349094916</c:v>
                </c:pt>
                <c:pt idx="1852">
                  <c:v>245.93732344824855</c:v>
                </c:pt>
                <c:pt idx="1853">
                  <c:v>246.22463340554782</c:v>
                </c:pt>
                <c:pt idx="1854">
                  <c:v>246.51194336284721</c:v>
                </c:pt>
                <c:pt idx="1855">
                  <c:v>246.79925332014659</c:v>
                </c:pt>
                <c:pt idx="1856">
                  <c:v>247.08656327744598</c:v>
                </c:pt>
                <c:pt idx="1857">
                  <c:v>247.37387323474525</c:v>
                </c:pt>
                <c:pt idx="1858">
                  <c:v>247.66118319204463</c:v>
                </c:pt>
                <c:pt idx="1859">
                  <c:v>247.94849314934402</c:v>
                </c:pt>
                <c:pt idx="1860">
                  <c:v>248.2358031066434</c:v>
                </c:pt>
                <c:pt idx="1861">
                  <c:v>248.52311306394267</c:v>
                </c:pt>
                <c:pt idx="1862">
                  <c:v>248.81042302124206</c:v>
                </c:pt>
                <c:pt idx="1863">
                  <c:v>249.09773297854144</c:v>
                </c:pt>
                <c:pt idx="1864">
                  <c:v>249.38504293584083</c:v>
                </c:pt>
                <c:pt idx="1865">
                  <c:v>249.6723528931401</c:v>
                </c:pt>
                <c:pt idx="1866">
                  <c:v>249.95966285043949</c:v>
                </c:pt>
                <c:pt idx="1867">
                  <c:v>250.24697280773887</c:v>
                </c:pt>
                <c:pt idx="1868">
                  <c:v>250.53428276503826</c:v>
                </c:pt>
                <c:pt idx="1869">
                  <c:v>250.82159272233753</c:v>
                </c:pt>
                <c:pt idx="1870">
                  <c:v>251.10890267963691</c:v>
                </c:pt>
                <c:pt idx="1871">
                  <c:v>251.3962126369363</c:v>
                </c:pt>
                <c:pt idx="1872">
                  <c:v>251.68352259423568</c:v>
                </c:pt>
                <c:pt idx="1873">
                  <c:v>251.97083255153495</c:v>
                </c:pt>
                <c:pt idx="1874">
                  <c:v>252.25814250883434</c:v>
                </c:pt>
                <c:pt idx="1875">
                  <c:v>252.54545246613372</c:v>
                </c:pt>
                <c:pt idx="1876">
                  <c:v>252.832762423433</c:v>
                </c:pt>
                <c:pt idx="1877">
                  <c:v>253.12007238073238</c:v>
                </c:pt>
                <c:pt idx="1878">
                  <c:v>253.40738233803177</c:v>
                </c:pt>
                <c:pt idx="1879">
                  <c:v>253.69469229533115</c:v>
                </c:pt>
                <c:pt idx="1880">
                  <c:v>253.98200225263042</c:v>
                </c:pt>
                <c:pt idx="1881">
                  <c:v>254.26931220992981</c:v>
                </c:pt>
                <c:pt idx="1882">
                  <c:v>254.55662216722919</c:v>
                </c:pt>
                <c:pt idx="1883">
                  <c:v>254.84393212452858</c:v>
                </c:pt>
                <c:pt idx="1884">
                  <c:v>255.13124208182785</c:v>
                </c:pt>
                <c:pt idx="1885">
                  <c:v>255.41855203912723</c:v>
                </c:pt>
                <c:pt idx="1886">
                  <c:v>255.70586199642662</c:v>
                </c:pt>
                <c:pt idx="1887">
                  <c:v>255.99317195372601</c:v>
                </c:pt>
                <c:pt idx="1888">
                  <c:v>256.28048191102528</c:v>
                </c:pt>
                <c:pt idx="1889">
                  <c:v>256.56779186832466</c:v>
                </c:pt>
                <c:pt idx="1890">
                  <c:v>256.85510182562405</c:v>
                </c:pt>
                <c:pt idx="1891">
                  <c:v>257.14241178292343</c:v>
                </c:pt>
                <c:pt idx="1892">
                  <c:v>257.4297217402227</c:v>
                </c:pt>
                <c:pt idx="1893">
                  <c:v>257.71703169752209</c:v>
                </c:pt>
                <c:pt idx="1894">
                  <c:v>258.00434165482147</c:v>
                </c:pt>
                <c:pt idx="1895">
                  <c:v>258.29165161212086</c:v>
                </c:pt>
                <c:pt idx="1896">
                  <c:v>258.57896156942013</c:v>
                </c:pt>
                <c:pt idx="1897">
                  <c:v>258.86627152671952</c:v>
                </c:pt>
                <c:pt idx="1898">
                  <c:v>259.1535814840189</c:v>
                </c:pt>
                <c:pt idx="1899">
                  <c:v>259.44089144131829</c:v>
                </c:pt>
                <c:pt idx="1900">
                  <c:v>259.72820139861756</c:v>
                </c:pt>
                <c:pt idx="1901">
                  <c:v>260.01551135591694</c:v>
                </c:pt>
                <c:pt idx="1902">
                  <c:v>260.30282131321633</c:v>
                </c:pt>
                <c:pt idx="1903">
                  <c:v>260.5901312705156</c:v>
                </c:pt>
                <c:pt idx="1904">
                  <c:v>260.87744122781498</c:v>
                </c:pt>
                <c:pt idx="1905">
                  <c:v>261.16475118511437</c:v>
                </c:pt>
                <c:pt idx="1906">
                  <c:v>261.45206114241375</c:v>
                </c:pt>
                <c:pt idx="1907">
                  <c:v>261.73937109971303</c:v>
                </c:pt>
                <c:pt idx="1908">
                  <c:v>262.02668105701241</c:v>
                </c:pt>
                <c:pt idx="1909">
                  <c:v>262.3139910143118</c:v>
                </c:pt>
                <c:pt idx="1910">
                  <c:v>262.60130097161118</c:v>
                </c:pt>
                <c:pt idx="1911">
                  <c:v>262.88861092891045</c:v>
                </c:pt>
                <c:pt idx="1912">
                  <c:v>263.17592088620984</c:v>
                </c:pt>
                <c:pt idx="1913">
                  <c:v>263.46323084350922</c:v>
                </c:pt>
                <c:pt idx="1914">
                  <c:v>263.75054080080861</c:v>
                </c:pt>
                <c:pt idx="1915">
                  <c:v>264.03785075810788</c:v>
                </c:pt>
                <c:pt idx="1916">
                  <c:v>264.32516071540726</c:v>
                </c:pt>
                <c:pt idx="1917">
                  <c:v>264.61247067270665</c:v>
                </c:pt>
                <c:pt idx="1918">
                  <c:v>264.89978063000603</c:v>
                </c:pt>
                <c:pt idx="1919">
                  <c:v>265.18709058730531</c:v>
                </c:pt>
                <c:pt idx="1920">
                  <c:v>265.47440054460469</c:v>
                </c:pt>
                <c:pt idx="1921">
                  <c:v>265.76171050190408</c:v>
                </c:pt>
                <c:pt idx="1922">
                  <c:v>266.04902045920346</c:v>
                </c:pt>
                <c:pt idx="1923">
                  <c:v>266.33633041650273</c:v>
                </c:pt>
                <c:pt idx="1924">
                  <c:v>266.62364037380212</c:v>
                </c:pt>
                <c:pt idx="1925">
                  <c:v>266.9109503311015</c:v>
                </c:pt>
                <c:pt idx="1926">
                  <c:v>267.19826028840089</c:v>
                </c:pt>
                <c:pt idx="1927">
                  <c:v>267.48557024570016</c:v>
                </c:pt>
                <c:pt idx="1928">
                  <c:v>267.77288020299954</c:v>
                </c:pt>
                <c:pt idx="1929">
                  <c:v>268.06019016029893</c:v>
                </c:pt>
                <c:pt idx="1930">
                  <c:v>268.34750011759832</c:v>
                </c:pt>
                <c:pt idx="1931">
                  <c:v>268.63481007489759</c:v>
                </c:pt>
                <c:pt idx="1932">
                  <c:v>268.92212003219697</c:v>
                </c:pt>
                <c:pt idx="1933">
                  <c:v>269.20942998949636</c:v>
                </c:pt>
                <c:pt idx="1934">
                  <c:v>269.49673994679563</c:v>
                </c:pt>
                <c:pt idx="1935">
                  <c:v>269.78404990409501</c:v>
                </c:pt>
                <c:pt idx="1936">
                  <c:v>270.0713598613944</c:v>
                </c:pt>
                <c:pt idx="1937">
                  <c:v>270.35866981869378</c:v>
                </c:pt>
                <c:pt idx="1938">
                  <c:v>270.64597977599306</c:v>
                </c:pt>
                <c:pt idx="1939">
                  <c:v>270.93328973329244</c:v>
                </c:pt>
                <c:pt idx="1940">
                  <c:v>271.22059969059183</c:v>
                </c:pt>
                <c:pt idx="1941">
                  <c:v>271.50790964789121</c:v>
                </c:pt>
                <c:pt idx="1942">
                  <c:v>271.79521960519048</c:v>
                </c:pt>
                <c:pt idx="1943">
                  <c:v>272.08252956248987</c:v>
                </c:pt>
                <c:pt idx="1944">
                  <c:v>272.36983951978925</c:v>
                </c:pt>
                <c:pt idx="1945">
                  <c:v>272.65714947708864</c:v>
                </c:pt>
                <c:pt idx="1946">
                  <c:v>272.94445943438791</c:v>
                </c:pt>
                <c:pt idx="1947">
                  <c:v>273.23176939168729</c:v>
                </c:pt>
                <c:pt idx="1948">
                  <c:v>273.51907934898668</c:v>
                </c:pt>
                <c:pt idx="1949">
                  <c:v>273.80638930628606</c:v>
                </c:pt>
                <c:pt idx="1950">
                  <c:v>274.09369926358534</c:v>
                </c:pt>
                <c:pt idx="1951">
                  <c:v>274.38100922088472</c:v>
                </c:pt>
                <c:pt idx="1952">
                  <c:v>274.66831917818411</c:v>
                </c:pt>
                <c:pt idx="1953">
                  <c:v>274.95562913548349</c:v>
                </c:pt>
                <c:pt idx="1954">
                  <c:v>275.24293909278276</c:v>
                </c:pt>
                <c:pt idx="1955">
                  <c:v>275.53024905008215</c:v>
                </c:pt>
                <c:pt idx="1956">
                  <c:v>275.81755900738153</c:v>
                </c:pt>
                <c:pt idx="1957">
                  <c:v>276.10486896468092</c:v>
                </c:pt>
                <c:pt idx="1958">
                  <c:v>276.39217892198019</c:v>
                </c:pt>
                <c:pt idx="1959">
                  <c:v>276.67948887927957</c:v>
                </c:pt>
                <c:pt idx="1960">
                  <c:v>276.96679883657896</c:v>
                </c:pt>
                <c:pt idx="1961">
                  <c:v>277.25410879387823</c:v>
                </c:pt>
                <c:pt idx="1962">
                  <c:v>277.54141875117762</c:v>
                </c:pt>
              </c:numCache>
            </c:numRef>
          </c:cat>
          <c:val>
            <c:numRef>
              <c:f>'RESULTADOS DA REGRESSÃO'!$DS$54:$DS$2016</c:f>
              <c:numCache>
                <c:formatCode>#,##0.00_ ;\-#,##0.00\ </c:formatCode>
                <c:ptCount val="19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3.7451325417153522E-5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REGRESSÃO'!$D$253</c:f>
              <c:strCache>
                <c:ptCount val="1"/>
                <c:pt idx="0">
                  <c:v>Resíduo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REGRESSÃO'!$C$254:$C$269</c:f>
              <c:numCache>
                <c:formatCode>#,##0.00_ ;\-#,##0.00\ </c:formatCode>
                <c:ptCount val="16"/>
                <c:pt idx="0">
                  <c:v>374445.29404722637</c:v>
                </c:pt>
                <c:pt idx="1">
                  <c:v>442286.72809251986</c:v>
                </c:pt>
                <c:pt idx="2">
                  <c:v>341634.09023193218</c:v>
                </c:pt>
                <c:pt idx="3">
                  <c:v>342710.36056784232</c:v>
                </c:pt>
                <c:pt idx="4">
                  <c:v>309660.34988570848</c:v>
                </c:pt>
                <c:pt idx="5">
                  <c:v>488631.49148349778</c:v>
                </c:pt>
                <c:pt idx="6">
                  <c:v>427336.8498461998</c:v>
                </c:pt>
                <c:pt idx="7">
                  <c:v>422047.69426630245</c:v>
                </c:pt>
                <c:pt idx="8">
                  <c:v>460035.85013584513</c:v>
                </c:pt>
                <c:pt idx="9">
                  <c:v>554089.0551522997</c:v>
                </c:pt>
                <c:pt idx="10">
                  <c:v>511869.57481883909</c:v>
                </c:pt>
                <c:pt idx="11">
                  <c:v>454078.87498717778</c:v>
                </c:pt>
                <c:pt idx="12">
                  <c:v>374445.29404722637</c:v>
                </c:pt>
                <c:pt idx="13">
                  <c:v>367942.30273246579</c:v>
                </c:pt>
                <c:pt idx="14">
                  <c:v>330860.77329853276</c:v>
                </c:pt>
                <c:pt idx="15">
                  <c:v>277925.41640632442</c:v>
                </c:pt>
              </c:numCache>
            </c:numRef>
          </c:xVal>
          <c:yVal>
            <c:numRef>
              <c:f>'RESULTADOS DA REGRESSÃO'!$D$254:$D$269</c:f>
              <c:numCache>
                <c:formatCode>#,##0.00_ ;\-#,##0.00\ </c:formatCode>
                <c:ptCount val="16"/>
                <c:pt idx="0">
                  <c:v>3554.7059527736274</c:v>
                </c:pt>
                <c:pt idx="1">
                  <c:v>7713.2719074801425</c:v>
                </c:pt>
                <c:pt idx="2">
                  <c:v>365.90976806782419</c:v>
                </c:pt>
                <c:pt idx="3">
                  <c:v>-9710.3605678423191</c:v>
                </c:pt>
                <c:pt idx="4">
                  <c:v>5339.6501142915222</c:v>
                </c:pt>
                <c:pt idx="5">
                  <c:v>6368.5085165022174</c:v>
                </c:pt>
                <c:pt idx="6">
                  <c:v>-4336.8498461997951</c:v>
                </c:pt>
                <c:pt idx="7">
                  <c:v>-8047.6942663024529</c:v>
                </c:pt>
                <c:pt idx="8">
                  <c:v>-10035.850135845132</c:v>
                </c:pt>
                <c:pt idx="9">
                  <c:v>3910.9448477003025</c:v>
                </c:pt>
                <c:pt idx="10">
                  <c:v>1130.4251811609138</c:v>
                </c:pt>
                <c:pt idx="11">
                  <c:v>-4078.8749871777836</c:v>
                </c:pt>
                <c:pt idx="12">
                  <c:v>-5445.2940472263726</c:v>
                </c:pt>
                <c:pt idx="13">
                  <c:v>10057.697267534211</c:v>
                </c:pt>
                <c:pt idx="14">
                  <c:v>2139.2267014672398</c:v>
                </c:pt>
                <c:pt idx="15">
                  <c:v>1074.5835936755757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</a:t>
            </a:r>
            <a:r>
              <a:rPr lang="pt-BR" sz="1000" b="1" baseline="0"/>
              <a:t> </a:t>
            </a:r>
            <a:r>
              <a:rPr lang="pt-BR" sz="1000" b="1"/>
              <a:t>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REGRESSÃO'!$DY$48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REGRESSÃO'!$DY$49:$DY$5052</c:f>
              <c:numCache>
                <c:formatCode>#,##0.00_ ;\-#,##0.00\ </c:formatCode>
                <c:ptCount val="5004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3">
                  <c:v>1.7025068606069116E-4</c:v>
                </c:pt>
                <c:pt idx="204">
                  <c:v>1.718096622792542E-4</c:v>
                </c:pt>
                <c:pt idx="205">
                  <c:v>1.7337244732895662E-4</c:v>
                </c:pt>
                <c:pt idx="206">
                  <c:v>1.7493898934828334E-4</c:v>
                </c:pt>
                <c:pt idx="207">
                  <c:v>1.7650923659118245E-4</c:v>
                </c:pt>
                <c:pt idx="208">
                  <c:v>1.7808313743006288E-4</c:v>
                </c:pt>
                <c:pt idx="209">
                  <c:v>1.7966064035734863E-4</c:v>
                </c:pt>
                <c:pt idx="210">
                  <c:v>1.8124169398736623E-4</c:v>
                </c:pt>
                <c:pt idx="211">
                  <c:v>1.8282624705823203E-4</c:v>
                </c:pt>
                <c:pt idx="212">
                  <c:v>1.8441424843340659E-4</c:v>
                </c:pt>
                <c:pt idx="213">
                  <c:v>1.8600564710469225E-4</c:v>
                </c:pt>
                <c:pt idx="214">
                  <c:v>1.8760039219234415E-4</c:v>
                </c:pt>
                <c:pt idx="215">
                  <c:v>1.8919843294762373E-4</c:v>
                </c:pt>
                <c:pt idx="216">
                  <c:v>1.9079971875513024E-4</c:v>
                </c:pt>
                <c:pt idx="217">
                  <c:v>1.9240419913313378E-4</c:v>
                </c:pt>
                <c:pt idx="218">
                  <c:v>1.9401182373635084E-4</c:v>
                </c:pt>
                <c:pt idx="219">
                  <c:v>1.9562254235649945E-4</c:v>
                </c:pt>
                <c:pt idx="220">
                  <c:v>1.9723630492518573E-4</c:v>
                </c:pt>
                <c:pt idx="221">
                  <c:v>1.9885306151423698E-4</c:v>
                </c:pt>
                <c:pt idx="222">
                  <c:v>2.0047276233747802E-4</c:v>
                </c:pt>
                <c:pt idx="223">
                  <c:v>2.0209535775261855E-4</c:v>
                </c:pt>
                <c:pt idx="225">
                  <c:v>2.0372079826258549E-4</c:v>
                </c:pt>
                <c:pt idx="226">
                  <c:v>2.0534903451663311E-4</c:v>
                </c:pt>
                <c:pt idx="227">
                  <c:v>2.0698001731145332E-4</c:v>
                </c:pt>
                <c:pt idx="228">
                  <c:v>2.086136975933961E-4</c:v>
                </c:pt>
                <c:pt idx="229">
                  <c:v>2.1025002645935764E-4</c:v>
                </c:pt>
                <c:pt idx="230">
                  <c:v>2.1188895515755757E-4</c:v>
                </c:pt>
                <c:pt idx="231">
                  <c:v>2.1353043508975933E-4</c:v>
                </c:pt>
                <c:pt idx="232">
                  <c:v>2.1517441781160329E-4</c:v>
                </c:pt>
                <c:pt idx="233">
                  <c:v>2.1682085503416104E-4</c:v>
                </c:pt>
                <c:pt idx="234">
                  <c:v>2.1846969862548971E-4</c:v>
                </c:pt>
                <c:pt idx="235">
                  <c:v>2.2012090061107603E-4</c:v>
                </c:pt>
                <c:pt idx="236">
                  <c:v>2.2177441317516866E-4</c:v>
                </c:pt>
                <c:pt idx="237">
                  <c:v>2.2343018866288755E-4</c:v>
                </c:pt>
                <c:pt idx="238">
                  <c:v>2.2508817957900273E-4</c:v>
                </c:pt>
                <c:pt idx="239">
                  <c:v>2.2674833859159804E-4</c:v>
                </c:pt>
                <c:pt idx="240">
                  <c:v>2.2841061853084987E-4</c:v>
                </c:pt>
                <c:pt idx="241">
                  <c:v>2.3007497239202479E-4</c:v>
                </c:pt>
                <c:pt idx="242">
                  <c:v>2.3174135333436929E-4</c:v>
                </c:pt>
                <c:pt idx="243">
                  <c:v>2.3340971468388538E-4</c:v>
                </c:pt>
                <c:pt idx="244">
                  <c:v>2.350800099335526E-4</c:v>
                </c:pt>
                <c:pt idx="245">
                  <c:v>2.3675219274310599E-4</c:v>
                </c:pt>
                <c:pt idx="246">
                  <c:v>2.3842621694225574E-4</c:v>
                </c:pt>
                <c:pt idx="247">
                  <c:v>2.4010203652935491E-4</c:v>
                </c:pt>
                <c:pt idx="248">
                  <c:v>2.4177960567350887E-4</c:v>
                </c:pt>
                <c:pt idx="249">
                  <c:v>2.4345887871457528E-4</c:v>
                </c:pt>
                <c:pt idx="250">
                  <c:v>2.451398101646074E-4</c:v>
                </c:pt>
                <c:pt idx="251">
                  <c:v>2.4682235470852021E-4</c:v>
                </c:pt>
                <c:pt idx="252">
                  <c:v>2.4850646720431246E-4</c:v>
                </c:pt>
                <c:pt idx="253">
                  <c:v>2.5019210268395486E-4</c:v>
                </c:pt>
                <c:pt idx="254">
                  <c:v>2.5187921635483335E-4</c:v>
                </c:pt>
                <c:pt idx="255">
                  <c:v>2.5356776359952704E-4</c:v>
                </c:pt>
                <c:pt idx="256">
                  <c:v>2.5525769997636338E-4</c:v>
                </c:pt>
                <c:pt idx="257">
                  <c:v>2.5694898122119447E-4</c:v>
                </c:pt>
                <c:pt idx="258">
                  <c:v>2.58641563247064E-4</c:v>
                </c:pt>
                <c:pt idx="259">
                  <c:v>2.6033540214487338E-4</c:v>
                </c:pt>
                <c:pt idx="260">
                  <c:v>2.6203045418404791E-4</c:v>
                </c:pt>
                <c:pt idx="261">
                  <c:v>2.6372667581331388E-4</c:v>
                </c:pt>
                <c:pt idx="262">
                  <c:v>2.6542402366136475E-4</c:v>
                </c:pt>
                <c:pt idx="263">
                  <c:v>2.6712245453652805E-4</c:v>
                </c:pt>
                <c:pt idx="264">
                  <c:v>2.6882192542854177E-4</c:v>
                </c:pt>
                <c:pt idx="265">
                  <c:v>2.7052239350777718E-4</c:v>
                </c:pt>
                <c:pt idx="266">
                  <c:v>2.7222381612668212E-4</c:v>
                </c:pt>
                <c:pt idx="267">
                  <c:v>2.7392615081966998E-4</c:v>
                </c:pt>
                <c:pt idx="268">
                  <c:v>2.7562935530400789E-4</c:v>
                </c:pt>
                <c:pt idx="269">
                  <c:v>2.7733338747959468E-4</c:v>
                </c:pt>
                <c:pt idx="270">
                  <c:v>2.7903820542984903E-4</c:v>
                </c:pt>
                <c:pt idx="271">
                  <c:v>2.8074376742237561E-4</c:v>
                </c:pt>
                <c:pt idx="272">
                  <c:v>2.8245003190852103E-4</c:v>
                </c:pt>
                <c:pt idx="273">
                  <c:v>2.84156957524484E-4</c:v>
                </c:pt>
                <c:pt idx="274">
                  <c:v>2.8586450309098232E-4</c:v>
                </c:pt>
                <c:pt idx="275">
                  <c:v>2.8757262761458513E-4</c:v>
                </c:pt>
                <c:pt idx="276">
                  <c:v>2.8928129028649163E-4</c:v>
                </c:pt>
                <c:pt idx="277">
                  <c:v>2.9099045048475158E-4</c:v>
                </c:pt>
                <c:pt idx="278">
                  <c:v>2.9270006777259994E-4</c:v>
                </c:pt>
                <c:pt idx="279">
                  <c:v>2.9441010190045525E-4</c:v>
                </c:pt>
                <c:pt idx="280">
                  <c:v>2.9612051280469842E-4</c:v>
                </c:pt>
                <c:pt idx="281">
                  <c:v>2.97831260609005E-4</c:v>
                </c:pt>
                <c:pt idx="282">
                  <c:v>2.9954230562423412E-4</c:v>
                </c:pt>
                <c:pt idx="283">
                  <c:v>3.0125360834820647E-4</c:v>
                </c:pt>
                <c:pt idx="284">
                  <c:v>3.0296512946648146E-4</c:v>
                </c:pt>
                <c:pt idx="285">
                  <c:v>3.0467682985235722E-4</c:v>
                </c:pt>
                <c:pt idx="286">
                  <c:v>3.063886705669816E-4</c:v>
                </c:pt>
                <c:pt idx="287">
                  <c:v>3.0810061285968526E-4</c:v>
                </c:pt>
                <c:pt idx="288">
                  <c:v>3.0981261816775962E-4</c:v>
                </c:pt>
                <c:pt idx="289">
                  <c:v>3.1152464811701197E-4</c:v>
                </c:pt>
                <c:pt idx="290">
                  <c:v>3.1323666452176546E-4</c:v>
                </c:pt>
                <c:pt idx="291">
                  <c:v>3.1494862938497015E-4</c:v>
                </c:pt>
                <c:pt idx="292">
                  <c:v>3.166605048978699E-4</c:v>
                </c:pt>
                <c:pt idx="293">
                  <c:v>3.1837225344100162E-4</c:v>
                </c:pt>
                <c:pt idx="294">
                  <c:v>3.2008383758341807E-4</c:v>
                </c:pt>
                <c:pt idx="295">
                  <c:v>3.2179522008335404E-4</c:v>
                </c:pt>
                <c:pt idx="296">
                  <c:v>3.235063638877822E-4</c:v>
                </c:pt>
                <c:pt idx="297">
                  <c:v>3.2521723213307929E-4</c:v>
                </c:pt>
                <c:pt idx="298">
                  <c:v>3.2692778814435997E-4</c:v>
                </c:pt>
                <c:pt idx="299">
                  <c:v>3.286379954355878E-4</c:v>
                </c:pt>
                <c:pt idx="300">
                  <c:v>3.3034781771068555E-4</c:v>
                </c:pt>
                <c:pt idx="301">
                  <c:v>3.3205721886175876E-4</c:v>
                </c:pt>
                <c:pt idx="302">
                  <c:v>3.3376616297065009E-4</c:v>
                </c:pt>
                <c:pt idx="303">
                  <c:v>3.3547461430827319E-4</c:v>
                </c:pt>
                <c:pt idx="304">
                  <c:v>3.3718253733383552E-4</c:v>
                </c:pt>
                <c:pt idx="305">
                  <c:v>3.3888989669672576E-4</c:v>
                </c:pt>
                <c:pt idx="306">
                  <c:v>3.4059665723451538E-4</c:v>
                </c:pt>
                <c:pt idx="307">
                  <c:v>3.4230278397384684E-4</c:v>
                </c:pt>
                <c:pt idx="308">
                  <c:v>3.4400824213043357E-4</c:v>
                </c:pt>
                <c:pt idx="309">
                  <c:v>3.4571299710872694E-4</c:v>
                </c:pt>
                <c:pt idx="310">
                  <c:v>3.4741701450147211E-4</c:v>
                </c:pt>
                <c:pt idx="311">
                  <c:v>3.4912026009092934E-4</c:v>
                </c:pt>
                <c:pt idx="312">
                  <c:v>3.5082269984698655E-4</c:v>
                </c:pt>
                <c:pt idx="313">
                  <c:v>3.5252429992804757E-4</c:v>
                </c:pt>
                <c:pt idx="314">
                  <c:v>3.542250266816982E-4</c:v>
                </c:pt>
                <c:pt idx="315">
                  <c:v>3.559248466424858E-4</c:v>
                </c:pt>
                <c:pt idx="316">
                  <c:v>3.5762372653391772E-4</c:v>
                </c:pt>
                <c:pt idx="317">
                  <c:v>3.5932163326668487E-4</c:v>
                </c:pt>
                <c:pt idx="318">
                  <c:v>3.6101853393977201E-4</c:v>
                </c:pt>
                <c:pt idx="319">
                  <c:v>3.6271439583979159E-4</c:v>
                </c:pt>
                <c:pt idx="320">
                  <c:v>3.6440918643987352E-4</c:v>
                </c:pt>
                <c:pt idx="321">
                  <c:v>3.6610287340166359E-4</c:v>
                </c:pt>
                <c:pt idx="322">
                  <c:v>3.6779542457321401E-4</c:v>
                </c:pt>
                <c:pt idx="323">
                  <c:v>3.6948680798920552E-4</c:v>
                </c:pt>
                <c:pt idx="324">
                  <c:v>3.7117699187150244E-4</c:v>
                </c:pt>
                <c:pt idx="325">
                  <c:v>3.728659446282645E-4</c:v>
                </c:pt>
                <c:pt idx="326">
                  <c:v>3.745536348540579E-4</c:v>
                </c:pt>
                <c:pt idx="327">
                  <c:v>3.7624003132907813E-4</c:v>
                </c:pt>
                <c:pt idx="329">
                  <c:v>3.7792510302003812E-4</c:v>
                </c:pt>
                <c:pt idx="330">
                  <c:v>3.7960881907861399E-4</c:v>
                </c:pt>
                <c:pt idx="331">
                  <c:v>3.8129114884244419E-4</c:v>
                </c:pt>
                <c:pt idx="332">
                  <c:v>3.8297206183346422E-4</c:v>
                </c:pt>
                <c:pt idx="333">
                  <c:v>3.8465152775968292E-4</c:v>
                </c:pt>
                <c:pt idx="334">
                  <c:v>3.8632951651262903E-4</c:v>
                </c:pt>
                <c:pt idx="335">
                  <c:v>3.8800599816868342E-4</c:v>
                </c:pt>
                <c:pt idx="336">
                  <c:v>3.8968094298841294E-4</c:v>
                </c:pt>
                <c:pt idx="337">
                  <c:v>3.9135432141612636E-4</c:v>
                </c:pt>
                <c:pt idx="338">
                  <c:v>3.9302610407943028E-4</c:v>
                </c:pt>
                <c:pt idx="339">
                  <c:v>3.9469626178956219E-4</c:v>
                </c:pt>
                <c:pt idx="340">
                  <c:v>3.9636476554061328E-4</c:v>
                </c:pt>
                <c:pt idx="341">
                  <c:v>3.9803158650897341E-4</c:v>
                </c:pt>
                <c:pt idx="342">
                  <c:v>3.996966960542192E-4</c:v>
                </c:pt>
                <c:pt idx="343">
                  <c:v>4.0136006571722671E-4</c:v>
                </c:pt>
                <c:pt idx="344">
                  <c:v>4.0302166722094857E-4</c:v>
                </c:pt>
                <c:pt idx="345">
                  <c:v>4.0468147246974784E-4</c:v>
                </c:pt>
                <c:pt idx="346">
                  <c:v>4.0633945354906498E-4</c:v>
                </c:pt>
                <c:pt idx="347">
                  <c:v>4.0799558272530678E-4</c:v>
                </c:pt>
                <c:pt idx="348">
                  <c:v>4.0964983244495823E-4</c:v>
                </c:pt>
                <c:pt idx="349">
                  <c:v>4.1130217533502655E-4</c:v>
                </c:pt>
                <c:pt idx="350">
                  <c:v>4.1295258420182002E-4</c:v>
                </c:pt>
                <c:pt idx="351">
                  <c:v>4.1460103203183607E-4</c:v>
                </c:pt>
                <c:pt idx="352">
                  <c:v>4.1624749198976296E-4</c:v>
                </c:pt>
                <c:pt idx="353">
                  <c:v>4.1789193741958996E-4</c:v>
                </c:pt>
                <c:pt idx="354">
                  <c:v>4.1953434184316407E-4</c:v>
                </c:pt>
                <c:pt idx="355">
                  <c:v>4.2117467896130023E-4</c:v>
                </c:pt>
                <c:pt idx="356">
                  <c:v>4.2281292265100578E-4</c:v>
                </c:pt>
                <c:pt idx="357">
                  <c:v>4.2444904696792296E-4</c:v>
                </c:pt>
                <c:pt idx="358">
                  <c:v>4.2608302614355331E-4</c:v>
                </c:pt>
                <c:pt idx="359">
                  <c:v>4.2771483458636794E-4</c:v>
                </c:pt>
                <c:pt idx="360">
                  <c:v>4.2934444688103035E-4</c:v>
                </c:pt>
                <c:pt idx="361">
                  <c:v>4.309718377872862E-4</c:v>
                </c:pt>
                <c:pt idx="362">
                  <c:v>4.3259698224118459E-4</c:v>
                </c:pt>
                <c:pt idx="363">
                  <c:v>4.3421985535274654E-4</c:v>
                </c:pt>
                <c:pt idx="364">
                  <c:v>4.3584043240707526E-4</c:v>
                </c:pt>
                <c:pt idx="365">
                  <c:v>4.3745868886302386E-4</c:v>
                </c:pt>
                <c:pt idx="366">
                  <c:v>4.3907460035363943E-4</c:v>
                </c:pt>
                <c:pt idx="367">
                  <c:v>4.4068814268471979E-4</c:v>
                </c:pt>
                <c:pt idx="368">
                  <c:v>4.4229929183514649E-4</c:v>
                </c:pt>
                <c:pt idx="369">
                  <c:v>4.4390802395655182E-4</c:v>
                </c:pt>
                <c:pt idx="370">
                  <c:v>4.4551431537198649E-4</c:v>
                </c:pt>
                <c:pt idx="371">
                  <c:v>4.471181425766968E-4</c:v>
                </c:pt>
                <c:pt idx="372">
                  <c:v>4.4871948223668134E-4</c:v>
                </c:pt>
                <c:pt idx="373">
                  <c:v>4.503183111890241E-4</c:v>
                </c:pt>
                <c:pt idx="374">
                  <c:v>4.5191460644067316E-4</c:v>
                </c:pt>
                <c:pt idx="375">
                  <c:v>4.5350834516910687E-4</c:v>
                </c:pt>
                <c:pt idx="376">
                  <c:v>4.5509950472055749E-4</c:v>
                </c:pt>
                <c:pt idx="377">
                  <c:v>4.5668806261045525E-4</c:v>
                </c:pt>
                <c:pt idx="378">
                  <c:v>4.5827399652320633E-4</c:v>
                </c:pt>
                <c:pt idx="379">
                  <c:v>4.5985728431063855E-4</c:v>
                </c:pt>
                <c:pt idx="380">
                  <c:v>4.6143790399266749E-4</c:v>
                </c:pt>
                <c:pt idx="381">
                  <c:v>4.6301583375607525E-4</c:v>
                </c:pt>
                <c:pt idx="382">
                  <c:v>4.6459105195462147E-4</c:v>
                </c:pt>
                <c:pt idx="383">
                  <c:v>4.6616353710837721E-4</c:v>
                </c:pt>
                <c:pt idx="384">
                  <c:v>4.6773326790272574E-4</c:v>
                </c:pt>
                <c:pt idx="385">
                  <c:v>4.6930022318902864E-4</c:v>
                </c:pt>
                <c:pt idx="386">
                  <c:v>4.7086438198307157E-4</c:v>
                </c:pt>
                <c:pt idx="387">
                  <c:v>4.724257234651752E-4</c:v>
                </c:pt>
                <c:pt idx="388">
                  <c:v>4.7398422697964016E-4</c:v>
                </c:pt>
                <c:pt idx="389">
                  <c:v>4.7553987203396986E-4</c:v>
                </c:pt>
                <c:pt idx="390">
                  <c:v>4.7709263829909254E-4</c:v>
                </c:pt>
                <c:pt idx="391">
                  <c:v>4.7864250560791799E-4</c:v>
                </c:pt>
                <c:pt idx="392">
                  <c:v>4.8018945395578161E-4</c:v>
                </c:pt>
                <c:pt idx="393">
                  <c:v>4.8173346349922319E-4</c:v>
                </c:pt>
                <c:pt idx="394">
                  <c:v>4.8327451455598691E-4</c:v>
                </c:pt>
                <c:pt idx="395">
                  <c:v>4.8481258760446622E-4</c:v>
                </c:pt>
                <c:pt idx="396">
                  <c:v>4.8634766328303769E-4</c:v>
                </c:pt>
                <c:pt idx="397">
                  <c:v>4.878797223892839E-4</c:v>
                </c:pt>
                <c:pt idx="398">
                  <c:v>4.8940874588065952E-4</c:v>
                </c:pt>
                <c:pt idx="399">
                  <c:v>4.9093471487238194E-4</c:v>
                </c:pt>
                <c:pt idx="400">
                  <c:v>4.9245761063854143E-4</c:v>
                </c:pt>
                <c:pt idx="401">
                  <c:v>4.9397741461021383E-4</c:v>
                </c:pt>
                <c:pt idx="402">
                  <c:v>4.9549410837546048E-4</c:v>
                </c:pt>
                <c:pt idx="403">
                  <c:v>4.9700767367999443E-4</c:v>
                </c:pt>
                <c:pt idx="404">
                  <c:v>4.9851809242407175E-4</c:v>
                </c:pt>
                <c:pt idx="405">
                  <c:v>5.0002534666493403E-4</c:v>
                </c:pt>
                <c:pt idx="406">
                  <c:v>5.0152941861414391E-4</c:v>
                </c:pt>
                <c:pt idx="407">
                  <c:v>5.0303029063791804E-4</c:v>
                </c:pt>
                <c:pt idx="408">
                  <c:v>5.045279452566831E-4</c:v>
                </c:pt>
                <c:pt idx="409">
                  <c:v>5.0602236514452059E-4</c:v>
                </c:pt>
                <c:pt idx="410">
                  <c:v>5.0751353312838976E-4</c:v>
                </c:pt>
                <c:pt idx="411">
                  <c:v>5.0900143218757243E-4</c:v>
                </c:pt>
                <c:pt idx="412">
                  <c:v>5.1048604545389509E-4</c:v>
                </c:pt>
                <c:pt idx="413">
                  <c:v>5.1196735621028555E-4</c:v>
                </c:pt>
                <c:pt idx="414">
                  <c:v>5.1344534789099505E-4</c:v>
                </c:pt>
                <c:pt idx="415">
                  <c:v>5.1492000408015492E-4</c:v>
                </c:pt>
                <c:pt idx="416">
                  <c:v>5.1639130851255377E-4</c:v>
                </c:pt>
                <c:pt idx="417">
                  <c:v>5.1785924507208314E-4</c:v>
                </c:pt>
                <c:pt idx="418">
                  <c:v>5.1932379779162652E-4</c:v>
                </c:pt>
                <c:pt idx="419">
                  <c:v>5.2078495085228216E-4</c:v>
                </c:pt>
                <c:pt idx="420">
                  <c:v>5.2224268858314105E-4</c:v>
                </c:pt>
                <c:pt idx="421">
                  <c:v>5.2369699546117587E-4</c:v>
                </c:pt>
                <c:pt idx="422">
                  <c:v>5.2514785610879855E-4</c:v>
                </c:pt>
                <c:pt idx="423">
                  <c:v>5.2659525529663576E-4</c:v>
                </c:pt>
                <c:pt idx="424">
                  <c:v>5.280391779393101E-4</c:v>
                </c:pt>
                <c:pt idx="425">
                  <c:v>5.2947960909766056E-4</c:v>
                </c:pt>
                <c:pt idx="426">
                  <c:v>5.3091653397763228E-4</c:v>
                </c:pt>
                <c:pt idx="427">
                  <c:v>5.3234993792805607E-4</c:v>
                </c:pt>
                <c:pt idx="428">
                  <c:v>5.3377980644264689E-4</c:v>
                </c:pt>
                <c:pt idx="429">
                  <c:v>5.352061251576723E-4</c:v>
                </c:pt>
                <c:pt idx="430">
                  <c:v>5.3662887985217456E-4</c:v>
                </c:pt>
                <c:pt idx="431">
                  <c:v>5.3804805644730447E-4</c:v>
                </c:pt>
                <c:pt idx="432">
                  <c:v>5.3946364100598831E-4</c:v>
                </c:pt>
                <c:pt idx="433">
                  <c:v>5.4087561973137355E-4</c:v>
                </c:pt>
                <c:pt idx="434">
                  <c:v>5.4228397896816105E-4</c:v>
                </c:pt>
                <c:pt idx="435">
                  <c:v>5.436887052003847E-4</c:v>
                </c:pt>
                <c:pt idx="436">
                  <c:v>5.4508978505163341E-4</c:v>
                </c:pt>
                <c:pt idx="437">
                  <c:v>5.4648720528471806E-4</c:v>
                </c:pt>
                <c:pt idx="438">
                  <c:v>5.4788095279989513E-4</c:v>
                </c:pt>
                <c:pt idx="439">
                  <c:v>5.4927101463642103E-4</c:v>
                </c:pt>
                <c:pt idx="440">
                  <c:v>5.5065737797010961E-4</c:v>
                </c:pt>
                <c:pt idx="441">
                  <c:v>5.5204003011377623E-4</c:v>
                </c:pt>
                <c:pt idx="442">
                  <c:v>5.5341895851679368E-4</c:v>
                </c:pt>
                <c:pt idx="443">
                  <c:v>5.5479415076320482E-4</c:v>
                </c:pt>
                <c:pt idx="444">
                  <c:v>5.5616559457360992E-4</c:v>
                </c:pt>
                <c:pt idx="445">
                  <c:v>5.575332778021691E-4</c:v>
                </c:pt>
                <c:pt idx="446">
                  <c:v>5.588971884376015E-4</c:v>
                </c:pt>
                <c:pt idx="447">
                  <c:v>5.6025731460196404E-4</c:v>
                </c:pt>
                <c:pt idx="448">
                  <c:v>5.616136445509845E-4</c:v>
                </c:pt>
                <c:pt idx="449">
                  <c:v>5.6296616667184107E-4</c:v>
                </c:pt>
                <c:pt idx="450">
                  <c:v>5.6431486948438359E-4</c:v>
                </c:pt>
                <c:pt idx="451">
                  <c:v>5.6565974164013433E-4</c:v>
                </c:pt>
                <c:pt idx="452">
                  <c:v>5.6700077192051168E-4</c:v>
                </c:pt>
                <c:pt idx="453">
                  <c:v>5.6833794923816239E-4</c:v>
                </c:pt>
                <c:pt idx="454">
                  <c:v>5.6967126263540724E-4</c:v>
                </c:pt>
                <c:pt idx="455">
                  <c:v>5.710007012833529E-4</c:v>
                </c:pt>
                <c:pt idx="456">
                  <c:v>5.7232625448255803E-4</c:v>
                </c:pt>
                <c:pt idx="457">
                  <c:v>5.7364791166136797E-4</c:v>
                </c:pt>
                <c:pt idx="458">
                  <c:v>5.7496566237591473E-4</c:v>
                </c:pt>
                <c:pt idx="459">
                  <c:v>5.7627949630933983E-4</c:v>
                </c:pt>
                <c:pt idx="460">
                  <c:v>5.7758940327179431E-4</c:v>
                </c:pt>
                <c:pt idx="461">
                  <c:v>5.7889537319910644E-4</c:v>
                </c:pt>
                <c:pt idx="462">
                  <c:v>5.8019739615255972E-4</c:v>
                </c:pt>
                <c:pt idx="463">
                  <c:v>5.8149546231922589E-4</c:v>
                </c:pt>
                <c:pt idx="464">
                  <c:v>5.8278956200974452E-4</c:v>
                </c:pt>
                <c:pt idx="465">
                  <c:v>5.8407968565910018E-4</c:v>
                </c:pt>
                <c:pt idx="466">
                  <c:v>5.8536582382540114E-4</c:v>
                </c:pt>
                <c:pt idx="467">
                  <c:v>5.8664796719098966E-4</c:v>
                </c:pt>
                <c:pt idx="468">
                  <c:v>5.8792610655800104E-4</c:v>
                </c:pt>
                <c:pt idx="469">
                  <c:v>5.8920023285302658E-4</c:v>
                </c:pt>
                <c:pt idx="470">
                  <c:v>5.9047033712200658E-4</c:v>
                </c:pt>
                <c:pt idx="471">
                  <c:v>5.9173641053300585E-4</c:v>
                </c:pt>
                <c:pt idx="472">
                  <c:v>5.9299844437343818E-4</c:v>
                </c:pt>
                <c:pt idx="473">
                  <c:v>5.9425643005062145E-4</c:v>
                </c:pt>
                <c:pt idx="474">
                  <c:v>5.955103590911115E-4</c:v>
                </c:pt>
                <c:pt idx="475">
                  <c:v>5.9676022314048005E-4</c:v>
                </c:pt>
                <c:pt idx="476">
                  <c:v>5.9800601396164943E-4</c:v>
                </c:pt>
                <c:pt idx="477">
                  <c:v>5.992477234357807E-4</c:v>
                </c:pt>
                <c:pt idx="478">
                  <c:v>6.0048534356049732E-4</c:v>
                </c:pt>
                <c:pt idx="479">
                  <c:v>6.0171886645032924E-4</c:v>
                </c:pt>
                <c:pt idx="480">
                  <c:v>6.0294828433626879E-4</c:v>
                </c:pt>
                <c:pt idx="481">
                  <c:v>6.0417358956355027E-4</c:v>
                </c:pt>
                <c:pt idx="482">
                  <c:v>6.0539477459342628E-4</c:v>
                </c:pt>
                <c:pt idx="483">
                  <c:v>6.066118320011693E-4</c:v>
                </c:pt>
                <c:pt idx="484">
                  <c:v>6.0782475447596074E-4</c:v>
                </c:pt>
                <c:pt idx="485">
                  <c:v>6.0903353482044675E-4</c:v>
                </c:pt>
                <c:pt idx="486">
                  <c:v>6.1023816594985014E-4</c:v>
                </c:pt>
                <c:pt idx="487">
                  <c:v>6.1143864089219235E-4</c:v>
                </c:pt>
                <c:pt idx="488">
                  <c:v>6.1263495278685021E-4</c:v>
                </c:pt>
                <c:pt idx="489">
                  <c:v>6.1382709488466691E-4</c:v>
                </c:pt>
                <c:pt idx="490">
                  <c:v>6.1501506054761901E-4</c:v>
                </c:pt>
                <c:pt idx="491">
                  <c:v>6.1619884324715102E-4</c:v>
                </c:pt>
                <c:pt idx="492">
                  <c:v>6.1737843656495262E-4</c:v>
                </c:pt>
                <c:pt idx="493">
                  <c:v>6.1855383419195942E-4</c:v>
                </c:pt>
                <c:pt idx="494">
                  <c:v>6.1972502992735379E-4</c:v>
                </c:pt>
                <c:pt idx="495">
                  <c:v>6.2089201767923097E-4</c:v>
                </c:pt>
                <c:pt idx="496">
                  <c:v>6.2205479146260068E-4</c:v>
                </c:pt>
                <c:pt idx="497">
                  <c:v>6.2321334539994222E-4</c:v>
                </c:pt>
                <c:pt idx="498">
                  <c:v>6.2436767372042734E-4</c:v>
                </c:pt>
                <c:pt idx="499">
                  <c:v>6.2551777075914305E-4</c:v>
                </c:pt>
                <c:pt idx="500">
                  <c:v>6.2666363095709166E-4</c:v>
                </c:pt>
                <c:pt idx="501">
                  <c:v>6.2780524885974742E-4</c:v>
                </c:pt>
                <c:pt idx="502">
                  <c:v>6.2894261911816685E-4</c:v>
                </c:pt>
                <c:pt idx="503">
                  <c:v>6.3007573648632409E-4</c:v>
                </c:pt>
                <c:pt idx="504">
                  <c:v>6.3120459582255428E-4</c:v>
                </c:pt>
                <c:pt idx="505">
                  <c:v>6.323291920879992E-4</c:v>
                </c:pt>
                <c:pt idx="506">
                  <c:v>6.3344952034594115E-4</c:v>
                </c:pt>
                <c:pt idx="507">
                  <c:v>6.3456557576291317E-4</c:v>
                </c:pt>
                <c:pt idx="508">
                  <c:v>6.3567735360525734E-4</c:v>
                </c:pt>
                <c:pt idx="509">
                  <c:v>6.3678484924178935E-4</c:v>
                </c:pt>
                <c:pt idx="510">
                  <c:v>6.3788805814080085E-4</c:v>
                </c:pt>
                <c:pt idx="511">
                  <c:v>6.3898697587172482E-4</c:v>
                </c:pt>
                <c:pt idx="512">
                  <c:v>6.4008159810191589E-4</c:v>
                </c:pt>
                <c:pt idx="513">
                  <c:v>6.4117192059953698E-4</c:v>
                </c:pt>
                <c:pt idx="514">
                  <c:v>6.4225793923000651E-4</c:v>
                </c:pt>
                <c:pt idx="515">
                  <c:v>6.4333964995710868E-4</c:v>
                </c:pt>
                <c:pt idx="516">
                  <c:v>6.4441704884199424E-4</c:v>
                </c:pt>
                <c:pt idx="517">
                  <c:v>6.4549013204373562E-4</c:v>
                </c:pt>
                <c:pt idx="518">
                  <c:v>6.4655889581610726E-4</c:v>
                </c:pt>
                <c:pt idx="519">
                  <c:v>6.4762333651080528E-4</c:v>
                </c:pt>
                <c:pt idx="520">
                  <c:v>6.4868345057389476E-4</c:v>
                </c:pt>
                <c:pt idx="521">
                  <c:v>6.4973923454669791E-4</c:v>
                </c:pt>
                <c:pt idx="522">
                  <c:v>6.5079068506523896E-4</c:v>
                </c:pt>
                <c:pt idx="523">
                  <c:v>6.5183779885980009E-4</c:v>
                </c:pt>
                <c:pt idx="524">
                  <c:v>6.5288057275370015E-4</c:v>
                </c:pt>
                <c:pt idx="525">
                  <c:v>6.5391900366340572E-4</c:v>
                </c:pt>
                <c:pt idx="526">
                  <c:v>6.5495308859830903E-4</c:v>
                </c:pt>
                <c:pt idx="527">
                  <c:v>6.5598282465972879E-4</c:v>
                </c:pt>
                <c:pt idx="528">
                  <c:v>6.5700820904046608E-4</c:v>
                </c:pt>
                <c:pt idx="529">
                  <c:v>6.5802923902458232E-4</c:v>
                </c:pt>
                <c:pt idx="530">
                  <c:v>6.5904591198695517E-4</c:v>
                </c:pt>
                <c:pt idx="531">
                  <c:v>6.6005822539205727E-4</c:v>
                </c:pt>
                <c:pt idx="532">
                  <c:v>6.6106617679428936E-4</c:v>
                </c:pt>
                <c:pt idx="533">
                  <c:v>6.6206976383753613E-4</c:v>
                </c:pt>
                <c:pt idx="534">
                  <c:v>6.6306898425427807E-4</c:v>
                </c:pt>
                <c:pt idx="535">
                  <c:v>6.6406383586481432E-4</c:v>
                </c:pt>
                <c:pt idx="536">
                  <c:v>6.6505431657781777E-4</c:v>
                </c:pt>
                <c:pt idx="537">
                  <c:v>6.6604042438855871E-4</c:v>
                </c:pt>
                <c:pt idx="538">
                  <c:v>6.6702215737979298E-4</c:v>
                </c:pt>
                <c:pt idx="539">
                  <c:v>6.6799951371987465E-4</c:v>
                </c:pt>
                <c:pt idx="540">
                  <c:v>6.6897249166375516E-4</c:v>
                </c:pt>
                <c:pt idx="541">
                  <c:v>6.6994108955142906E-4</c:v>
                </c:pt>
                <c:pt idx="542">
                  <c:v>6.7090530580782293E-4</c:v>
                </c:pt>
                <c:pt idx="543">
                  <c:v>6.718651389416852E-4</c:v>
                </c:pt>
                <c:pt idx="544">
                  <c:v>6.7282058754725149E-4</c:v>
                </c:pt>
                <c:pt idx="545">
                  <c:v>6.7377165030046982E-4</c:v>
                </c:pt>
                <c:pt idx="546">
                  <c:v>6.7471832596222026E-4</c:v>
                </c:pt>
                <c:pt idx="547">
                  <c:v>6.7566061337342997E-4</c:v>
                </c:pt>
                <c:pt idx="548">
                  <c:v>6.7659851146018024E-4</c:v>
                </c:pt>
                <c:pt idx="549">
                  <c:v>6.7753201922771122E-4</c:v>
                </c:pt>
                <c:pt idx="550">
                  <c:v>6.7846113576397471E-4</c:v>
                </c:pt>
                <c:pt idx="551">
                  <c:v>6.7938586023652547E-4</c:v>
                </c:pt>
                <c:pt idx="552">
                  <c:v>6.803061918940756E-4</c:v>
                </c:pt>
                <c:pt idx="553">
                  <c:v>6.812221300647181E-4</c:v>
                </c:pt>
                <c:pt idx="554">
                  <c:v>6.8213367415603798E-4</c:v>
                </c:pt>
                <c:pt idx="555">
                  <c:v>6.8304082365455709E-4</c:v>
                </c:pt>
                <c:pt idx="556">
                  <c:v>6.8394357812484596E-4</c:v>
                </c:pt>
                <c:pt idx="557">
                  <c:v>6.8484193721030096E-4</c:v>
                </c:pt>
                <c:pt idx="558">
                  <c:v>6.8573590063047973E-4</c:v>
                </c:pt>
                <c:pt idx="559">
                  <c:v>6.866254681837658E-4</c:v>
                </c:pt>
                <c:pt idx="560">
                  <c:v>6.8751063974392679E-4</c:v>
                </c:pt>
                <c:pt idx="561">
                  <c:v>6.8839141526122472E-4</c:v>
                </c:pt>
                <c:pt idx="562">
                  <c:v>6.8926779476208289E-4</c:v>
                </c:pt>
                <c:pt idx="563">
                  <c:v>6.9013977834730955E-4</c:v>
                </c:pt>
                <c:pt idx="564">
                  <c:v>6.9100736619376324E-4</c:v>
                </c:pt>
                <c:pt idx="565">
                  <c:v>6.9187055855168822E-4</c:v>
                </c:pt>
                <c:pt idx="566">
                  <c:v>6.9272935574560268E-4</c:v>
                </c:pt>
                <c:pt idx="567">
                  <c:v>6.9358375817452078E-4</c:v>
                </c:pt>
                <c:pt idx="568">
                  <c:v>6.9443376630873299E-4</c:v>
                </c:pt>
                <c:pt idx="569">
                  <c:v>6.9527938069247064E-4</c:v>
                </c:pt>
                <c:pt idx="570">
                  <c:v>6.9612060194224057E-4</c:v>
                </c:pt>
                <c:pt idx="571">
                  <c:v>6.9695743074515981E-4</c:v>
                </c:pt>
                <c:pt idx="572">
                  <c:v>6.9778986786150909E-4</c:v>
                </c:pt>
                <c:pt idx="573">
                  <c:v>6.9861791412073604E-4</c:v>
                </c:pt>
                <c:pt idx="574">
                  <c:v>6.9944157042367561E-4</c:v>
                </c:pt>
                <c:pt idx="575">
                  <c:v>7.0026083774099579E-4</c:v>
                </c:pt>
                <c:pt idx="576">
                  <c:v>7.0107571711341965E-4</c:v>
                </c:pt>
                <c:pt idx="577">
                  <c:v>7.0188620965039306E-4</c:v>
                </c:pt>
                <c:pt idx="578">
                  <c:v>7.0269231652964059E-4</c:v>
                </c:pt>
                <c:pt idx="579">
                  <c:v>7.034940389988309E-4</c:v>
                </c:pt>
                <c:pt idx="580">
                  <c:v>7.0429137837180189E-4</c:v>
                </c:pt>
                <c:pt idx="581">
                  <c:v>7.0508433603100329E-4</c:v>
                </c:pt>
                <c:pt idx="582">
                  <c:v>7.0587291342572023E-4</c:v>
                </c:pt>
                <c:pt idx="583">
                  <c:v>7.0665711207140713E-4</c:v>
                </c:pt>
                <c:pt idx="584">
                  <c:v>7.0743693355057591E-4</c:v>
                </c:pt>
                <c:pt idx="585">
                  <c:v>7.0821237951124161E-4</c:v>
                </c:pt>
                <c:pt idx="586">
                  <c:v>7.0898345166614529E-4</c:v>
                </c:pt>
                <c:pt idx="587">
                  <c:v>7.0975015179419731E-4</c:v>
                </c:pt>
                <c:pt idx="588">
                  <c:v>7.1051248173825687E-4</c:v>
                </c:pt>
                <c:pt idx="589">
                  <c:v>7.1127044340513201E-4</c:v>
                </c:pt>
                <c:pt idx="590">
                  <c:v>7.1202403876602371E-4</c:v>
                </c:pt>
                <c:pt idx="591">
                  <c:v>7.127732698550826E-4</c:v>
                </c:pt>
                <c:pt idx="592">
                  <c:v>7.1351813876896486E-4</c:v>
                </c:pt>
                <c:pt idx="593">
                  <c:v>7.1425864766827551E-4</c:v>
                </c:pt>
                <c:pt idx="594">
                  <c:v>7.1499479877423777E-4</c:v>
                </c:pt>
                <c:pt idx="595">
                  <c:v>7.1572659437069142E-4</c:v>
                </c:pt>
                <c:pt idx="596">
                  <c:v>7.1645403680209441E-4</c:v>
                </c:pt>
                <c:pt idx="597">
                  <c:v>7.1717712847496617E-4</c:v>
                </c:pt>
                <c:pt idx="598">
                  <c:v>7.1789587185500103E-4</c:v>
                </c:pt>
                <c:pt idx="599">
                  <c:v>7.1861026946906659E-4</c:v>
                </c:pt>
                <c:pt idx="600">
                  <c:v>7.1932032390320533E-4</c:v>
                </c:pt>
                <c:pt idx="601">
                  <c:v>7.2002603780307872E-4</c:v>
                </c:pt>
                <c:pt idx="602">
                  <c:v>7.2072741387319006E-4</c:v>
                </c:pt>
                <c:pt idx="603">
                  <c:v>7.2142445487599627E-4</c:v>
                </c:pt>
                <c:pt idx="604">
                  <c:v>7.2211716363412837E-4</c:v>
                </c:pt>
                <c:pt idx="605">
                  <c:v>7.2280554302484035E-4</c:v>
                </c:pt>
                <c:pt idx="606">
                  <c:v>7.2348959598533824E-4</c:v>
                </c:pt>
                <c:pt idx="607">
                  <c:v>7.2416932550889435E-4</c:v>
                </c:pt>
                <c:pt idx="608">
                  <c:v>7.2484473464529131E-4</c:v>
                </c:pt>
                <c:pt idx="609">
                  <c:v>7.2551582650071111E-4</c:v>
                </c:pt>
                <c:pt idx="610">
                  <c:v>7.2618260423717995E-4</c:v>
                </c:pt>
                <c:pt idx="611">
                  <c:v>7.268450710719021E-4</c:v>
                </c:pt>
                <c:pt idx="612">
                  <c:v>7.2750323027781505E-4</c:v>
                </c:pt>
                <c:pt idx="613">
                  <c:v>7.2815708518159106E-4</c:v>
                </c:pt>
                <c:pt idx="614">
                  <c:v>7.2880663916474742E-4</c:v>
                </c:pt>
                <c:pt idx="615">
                  <c:v>7.2945189566320234E-4</c:v>
                </c:pt>
                <c:pt idx="616">
                  <c:v>7.300928581653876E-4</c:v>
                </c:pt>
                <c:pt idx="617">
                  <c:v>7.3072953021358078E-4</c:v>
                </c:pt>
                <c:pt idx="618">
                  <c:v>7.3136191540268403E-4</c:v>
                </c:pt>
                <c:pt idx="619">
                  <c:v>7.3199001738055713E-4</c:v>
                </c:pt>
                <c:pt idx="620">
                  <c:v>7.3261383984624118E-4</c:v>
                </c:pt>
                <c:pt idx="621">
                  <c:v>7.3323338655062464E-4</c:v>
                </c:pt>
                <c:pt idx="622">
                  <c:v>7.3384866129688753E-4</c:v>
                </c:pt>
                <c:pt idx="623">
                  <c:v>7.3445966793828088E-4</c:v>
                </c:pt>
                <c:pt idx="624">
                  <c:v>7.3506641037845988E-4</c:v>
                </c:pt>
                <c:pt idx="625">
                  <c:v>7.3566889257203893E-4</c:v>
                </c:pt>
                <c:pt idx="626">
                  <c:v>7.3626711852303739E-4</c:v>
                </c:pt>
                <c:pt idx="627">
                  <c:v>7.3686109228532359E-4</c:v>
                </c:pt>
                <c:pt idx="628">
                  <c:v>7.3745081796172673E-4</c:v>
                </c:pt>
                <c:pt idx="629">
                  <c:v>7.3803629970314866E-4</c:v>
                </c:pt>
                <c:pt idx="630">
                  <c:v>7.3861754171078431E-4</c:v>
                </c:pt>
                <c:pt idx="631">
                  <c:v>7.3919454823190289E-4</c:v>
                </c:pt>
                <c:pt idx="632">
                  <c:v>7.397673235625124E-4</c:v>
                </c:pt>
                <c:pt idx="633">
                  <c:v>7.4033587204613838E-4</c:v>
                </c:pt>
                <c:pt idx="634">
                  <c:v>7.4090019807260266E-4</c:v>
                </c:pt>
                <c:pt idx="635">
                  <c:v>7.4146030607902258E-4</c:v>
                </c:pt>
                <c:pt idx="636">
                  <c:v>7.4201620054892281E-4</c:v>
                </c:pt>
                <c:pt idx="637">
                  <c:v>7.4256788601057E-4</c:v>
                </c:pt>
                <c:pt idx="638">
                  <c:v>7.4311536703974834E-4</c:v>
                </c:pt>
                <c:pt idx="639">
                  <c:v>7.436586482558738E-4</c:v>
                </c:pt>
                <c:pt idx="640">
                  <c:v>7.4419773432476966E-4</c:v>
                </c:pt>
                <c:pt idx="641">
                  <c:v>7.4473262995500278E-4</c:v>
                </c:pt>
                <c:pt idx="642">
                  <c:v>7.4526333990099225E-4</c:v>
                </c:pt>
                <c:pt idx="643">
                  <c:v>7.4578986896089994E-4</c:v>
                </c:pt>
                <c:pt idx="644">
                  <c:v>7.4631222197540925E-4</c:v>
                </c:pt>
                <c:pt idx="645">
                  <c:v>7.468304038295015E-4</c:v>
                </c:pt>
                <c:pt idx="646">
                  <c:v>7.4734441945012442E-4</c:v>
                </c:pt>
                <c:pt idx="647">
                  <c:v>7.4785427380807956E-4</c:v>
                </c:pt>
                <c:pt idx="648">
                  <c:v>7.4835997191524672E-4</c:v>
                </c:pt>
                <c:pt idx="649">
                  <c:v>7.4886151882569418E-4</c:v>
                </c:pt>
                <c:pt idx="650">
                  <c:v>7.4935891963512358E-4</c:v>
                </c:pt>
                <c:pt idx="651">
                  <c:v>7.4985217948098093E-4</c:v>
                </c:pt>
                <c:pt idx="652">
                  <c:v>7.5034130354079132E-4</c:v>
                </c:pt>
                <c:pt idx="653">
                  <c:v>7.5082629703304704E-4</c:v>
                </c:pt>
                <c:pt idx="654">
                  <c:v>7.5130716521620844E-4</c:v>
                </c:pt>
                <c:pt idx="655">
                  <c:v>7.5178391338959205E-4</c:v>
                </c:pt>
                <c:pt idx="656">
                  <c:v>7.5225654689081711E-4</c:v>
                </c:pt>
                <c:pt idx="657">
                  <c:v>7.5272507109769293E-4</c:v>
                </c:pt>
                <c:pt idx="658">
                  <c:v>7.5318949142688663E-4</c:v>
                </c:pt>
                <c:pt idx="659">
                  <c:v>7.5364981333314596E-4</c:v>
                </c:pt>
                <c:pt idx="660">
                  <c:v>7.5410604231029854E-4</c:v>
                </c:pt>
                <c:pt idx="661">
                  <c:v>7.5455818388980855E-4</c:v>
                </c:pt>
                <c:pt idx="662">
                  <c:v>7.5500624364066571E-4</c:v>
                </c:pt>
                <c:pt idx="663">
                  <c:v>7.554502271696073E-4</c:v>
                </c:pt>
                <c:pt idx="664">
                  <c:v>7.558901401205631E-4</c:v>
                </c:pt>
                <c:pt idx="665">
                  <c:v>7.5632598817343411E-4</c:v>
                </c:pt>
                <c:pt idx="666">
                  <c:v>7.5675777704531377E-4</c:v>
                </c:pt>
                <c:pt idx="667">
                  <c:v>7.5718551248915578E-4</c:v>
                </c:pt>
                <c:pt idx="668">
                  <c:v>7.5760920029388501E-4</c:v>
                </c:pt>
                <c:pt idx="669">
                  <c:v>7.5802884628362044E-4</c:v>
                </c:pt>
                <c:pt idx="670">
                  <c:v>7.5844445631811919E-4</c:v>
                </c:pt>
                <c:pt idx="671">
                  <c:v>7.5885603629244347E-4</c:v>
                </c:pt>
                <c:pt idx="672">
                  <c:v>7.5926359213429606E-4</c:v>
                </c:pt>
                <c:pt idx="673">
                  <c:v>7.5966712980846118E-4</c:v>
                </c:pt>
                <c:pt idx="674">
                  <c:v>7.600666553118085E-4</c:v>
                </c:pt>
                <c:pt idx="675">
                  <c:v>7.6046217467529154E-4</c:v>
                </c:pt>
                <c:pt idx="676">
                  <c:v>7.6085369396383662E-4</c:v>
                </c:pt>
                <c:pt idx="677">
                  <c:v>7.6124121927501065E-4</c:v>
                </c:pt>
                <c:pt idx="678">
                  <c:v>7.6162475673946517E-4</c:v>
                </c:pt>
                <c:pt idx="679">
                  <c:v>7.6200431251971512E-4</c:v>
                </c:pt>
                <c:pt idx="680">
                  <c:v>7.6237989281169316E-4</c:v>
                </c:pt>
                <c:pt idx="681">
                  <c:v>7.6275150384230717E-4</c:v>
                </c:pt>
                <c:pt idx="682">
                  <c:v>7.6311915187077251E-4</c:v>
                </c:pt>
                <c:pt idx="683">
                  <c:v>7.6348284318650261E-4</c:v>
                </c:pt>
                <c:pt idx="684">
                  <c:v>7.6384258411177353E-4</c:v>
                </c:pt>
                <c:pt idx="685">
                  <c:v>7.6419838099839321E-4</c:v>
                </c:pt>
                <c:pt idx="686">
                  <c:v>7.6455024022881179E-4</c:v>
                </c:pt>
                <c:pt idx="687">
                  <c:v>7.6489816821612155E-4</c:v>
                </c:pt>
                <c:pt idx="688">
                  <c:v>7.6524217140316875E-4</c:v>
                </c:pt>
                <c:pt idx="689">
                  <c:v>7.6558225626210952E-4</c:v>
                </c:pt>
                <c:pt idx="690">
                  <c:v>7.6591842929529808E-4</c:v>
                </c:pt>
                <c:pt idx="691">
                  <c:v>7.6625069703362136E-4</c:v>
                </c:pt>
                <c:pt idx="692">
                  <c:v>7.6657906603605497E-4</c:v>
                </c:pt>
                <c:pt idx="693">
                  <c:v>7.6690354289243867E-4</c:v>
                </c:pt>
                <c:pt idx="694">
                  <c:v>7.6722413421792535E-4</c:v>
                </c:pt>
                <c:pt idx="695">
                  <c:v>7.6754084665808797E-4</c:v>
                </c:pt>
                <c:pt idx="696">
                  <c:v>7.6785368688470079E-4</c:v>
                </c:pt>
                <c:pt idx="697">
                  <c:v>7.6816266159807078E-4</c:v>
                </c:pt>
                <c:pt idx="698">
                  <c:v>7.6846777752481721E-4</c:v>
                </c:pt>
                <c:pt idx="699">
                  <c:v>7.6876904141909286E-4</c:v>
                </c:pt>
                <c:pt idx="700">
                  <c:v>7.6906646006136281E-4</c:v>
                </c:pt>
                <c:pt idx="701">
                  <c:v>7.6936004025829341E-4</c:v>
                </c:pt>
                <c:pt idx="702">
                  <c:v>7.6964978884330737E-4</c:v>
                </c:pt>
                <c:pt idx="703">
                  <c:v>7.6993571267536254E-4</c:v>
                </c:pt>
                <c:pt idx="704">
                  <c:v>7.7021781863884087E-4</c:v>
                </c:pt>
                <c:pt idx="705">
                  <c:v>7.7049611364332637E-4</c:v>
                </c:pt>
                <c:pt idx="706">
                  <c:v>7.7077060462427127E-4</c:v>
                </c:pt>
                <c:pt idx="707">
                  <c:v>7.7104129854055348E-4</c:v>
                </c:pt>
                <c:pt idx="708">
                  <c:v>7.7130820237747422E-4</c:v>
                </c:pt>
                <c:pt idx="709">
                  <c:v>7.715713231426502E-4</c:v>
                </c:pt>
                <c:pt idx="710">
                  <c:v>7.7183066786912224E-4</c:v>
                </c:pt>
                <c:pt idx="711">
                  <c:v>7.7208624361346789E-4</c:v>
                </c:pt>
                <c:pt idx="712">
                  <c:v>7.7233805745502426E-4</c:v>
                </c:pt>
                <c:pt idx="713">
                  <c:v>7.7258611649722031E-4</c:v>
                </c:pt>
                <c:pt idx="714">
                  <c:v>7.7283042786624456E-4</c:v>
                </c:pt>
                <c:pt idx="715">
                  <c:v>7.7307099871126717E-4</c:v>
                </c:pt>
                <c:pt idx="716">
                  <c:v>7.7330783620366272E-4</c:v>
                </c:pt>
                <c:pt idx="717">
                  <c:v>7.7354094753689928E-4</c:v>
                </c:pt>
                <c:pt idx="718">
                  <c:v>7.7377033992720445E-4</c:v>
                </c:pt>
                <c:pt idx="719">
                  <c:v>7.73996020611456E-4</c:v>
                </c:pt>
                <c:pt idx="720">
                  <c:v>7.7421799685006842E-4</c:v>
                </c:pt>
                <c:pt idx="721">
                  <c:v>7.7443627592221898E-4</c:v>
                </c:pt>
                <c:pt idx="722">
                  <c:v>7.7465086512984449E-4</c:v>
                </c:pt>
                <c:pt idx="723">
                  <c:v>7.7486177179553195E-4</c:v>
                </c:pt>
                <c:pt idx="724">
                  <c:v>7.7506900326151928E-4</c:v>
                </c:pt>
                <c:pt idx="725">
                  <c:v>7.7527256689158275E-4</c:v>
                </c:pt>
                <c:pt idx="726">
                  <c:v>7.7547247006870546E-4</c:v>
                </c:pt>
                <c:pt idx="727">
                  <c:v>7.7566872019629862E-4</c:v>
                </c:pt>
                <c:pt idx="728">
                  <c:v>7.7586132469675828E-4</c:v>
                </c:pt>
                <c:pt idx="729">
                  <c:v>7.7605029101290857E-4</c:v>
                </c:pt>
                <c:pt idx="730">
                  <c:v>7.7623562660522616E-4</c:v>
                </c:pt>
                <c:pt idx="731">
                  <c:v>7.7641733895483789E-4</c:v>
                </c:pt>
                <c:pt idx="732">
                  <c:v>7.7659543555985699E-4</c:v>
                </c:pt>
                <c:pt idx="733">
                  <c:v>7.7676992393882482E-4</c:v>
                </c:pt>
                <c:pt idx="734">
                  <c:v>7.7694081162626993E-4</c:v>
                </c:pt>
                <c:pt idx="735">
                  <c:v>7.7710810617681592E-4</c:v>
                </c:pt>
                <c:pt idx="736">
                  <c:v>7.7727181516129562E-4</c:v>
                </c:pt>
                <c:pt idx="737">
                  <c:v>7.7743194616908262E-4</c:v>
                </c:pt>
                <c:pt idx="738">
                  <c:v>7.7758850680642588E-4</c:v>
                </c:pt>
                <c:pt idx="739">
                  <c:v>7.777415046966718E-4</c:v>
                </c:pt>
                <c:pt idx="740">
                  <c:v>7.7789094748070831E-4</c:v>
                </c:pt>
                <c:pt idx="741">
                  <c:v>7.7803684281485541E-4</c:v>
                </c:pt>
                <c:pt idx="742">
                  <c:v>7.7817919837341876E-4</c:v>
                </c:pt>
                <c:pt idx="743">
                  <c:v>7.783180218452479E-4</c:v>
                </c:pt>
                <c:pt idx="744">
                  <c:v>7.7845332093684494E-4</c:v>
                </c:pt>
                <c:pt idx="745">
                  <c:v>7.7858510336981102E-4</c:v>
                </c:pt>
                <c:pt idx="746">
                  <c:v>7.7871337688018016E-4</c:v>
                </c:pt>
                <c:pt idx="747">
                  <c:v>7.7883814922186101E-4</c:v>
                </c:pt>
                <c:pt idx="748">
                  <c:v>7.7895942816164077E-4</c:v>
                </c:pt>
                <c:pt idx="749">
                  <c:v>7.7907722148229386E-4</c:v>
                </c:pt>
                <c:pt idx="750">
                  <c:v>7.7919153698091659E-4</c:v>
                </c:pt>
                <c:pt idx="751">
                  <c:v>7.7930238247048145E-4</c:v>
                </c:pt>
                <c:pt idx="752">
                  <c:v>7.7940976577539622E-4</c:v>
                </c:pt>
                <c:pt idx="753">
                  <c:v>7.7951369473738819E-4</c:v>
                </c:pt>
                <c:pt idx="754">
                  <c:v>7.7961417721028603E-4</c:v>
                </c:pt>
                <c:pt idx="755">
                  <c:v>7.7971122106135216E-4</c:v>
                </c:pt>
                <c:pt idx="756">
                  <c:v>7.798048341725039E-4</c:v>
                </c:pt>
                <c:pt idx="757">
                  <c:v>7.7989502443820413E-4</c:v>
                </c:pt>
                <c:pt idx="758">
                  <c:v>7.7998179976623838E-4</c:v>
                </c:pt>
                <c:pt idx="759">
                  <c:v>7.8006516807760384E-4</c:v>
                </c:pt>
                <c:pt idx="760">
                  <c:v>7.8014513730451096E-4</c:v>
                </c:pt>
                <c:pt idx="761">
                  <c:v>7.802217153937141E-4</c:v>
                </c:pt>
                <c:pt idx="762">
                  <c:v>7.8029491030284781E-4</c:v>
                </c:pt>
                <c:pt idx="763">
                  <c:v>7.8036473000242523E-4</c:v>
                </c:pt>
                <c:pt idx="764">
                  <c:v>7.8043118247406174E-4</c:v>
                </c:pt>
                <c:pt idx="765">
                  <c:v>7.8049427571136309E-4</c:v>
                </c:pt>
                <c:pt idx="766">
                  <c:v>7.8055401771959243E-4</c:v>
                </c:pt>
                <c:pt idx="767">
                  <c:v>7.806104165156702E-4</c:v>
                </c:pt>
                <c:pt idx="768">
                  <c:v>7.8066348012717501E-4</c:v>
                </c:pt>
                <c:pt idx="769">
                  <c:v>7.8071321659212156E-4</c:v>
                </c:pt>
                <c:pt idx="770">
                  <c:v>7.8075963396040393E-4</c:v>
                </c:pt>
                <c:pt idx="771">
                  <c:v>7.8080274029113106E-4</c:v>
                </c:pt>
                <c:pt idx="772">
                  <c:v>7.8084254365529127E-4</c:v>
                </c:pt>
                <c:pt idx="773">
                  <c:v>7.8087905213275466E-4</c:v>
                </c:pt>
                <c:pt idx="774">
                  <c:v>7.8091227381393846E-4</c:v>
                </c:pt>
                <c:pt idx="775">
                  <c:v>7.8094221679858578E-4</c:v>
                </c:pt>
                <c:pt idx="776">
                  <c:v>7.8096888919698682E-4</c:v>
                </c:pt>
                <c:pt idx="777">
                  <c:v>7.8099229912820256E-4</c:v>
                </c:pt>
                <c:pt idx="778">
                  <c:v>7.8101245472039782E-4</c:v>
                </c:pt>
                <c:pt idx="779">
                  <c:v>7.8102936411084123E-4</c:v>
                </c:pt>
                <c:pt idx="780">
                  <c:v>7.8104303544668241E-4</c:v>
                </c:pt>
                <c:pt idx="781">
                  <c:v>7.8105347688184334E-4</c:v>
                </c:pt>
                <c:pt idx="782">
                  <c:v>7.8106069658079313E-4</c:v>
                </c:pt>
                <c:pt idx="783">
                  <c:v>7.8106470271510631E-4</c:v>
                </c:pt>
                <c:pt idx="784">
                  <c:v>7.8106550346401793E-4</c:v>
                </c:pt>
                <c:pt idx="785">
                  <c:v>7.8106310701775428E-4</c:v>
                </c:pt>
                <c:pt idx="786">
                  <c:v>7.8105752156998332E-4</c:v>
                </c:pt>
                <c:pt idx="787">
                  <c:v>7.810487553252532E-4</c:v>
                </c:pt>
                <c:pt idx="788">
                  <c:v>7.8103681649432932E-4</c:v>
                </c:pt>
                <c:pt idx="789">
                  <c:v>7.8102171329619274E-4</c:v>
                </c:pt>
                <c:pt idx="790">
                  <c:v>7.8100345395493154E-4</c:v>
                </c:pt>
                <c:pt idx="791">
                  <c:v>7.8098204670429272E-4</c:v>
                </c:pt>
                <c:pt idx="792">
                  <c:v>7.8095749978235318E-4</c:v>
                </c:pt>
                <c:pt idx="793">
                  <c:v>7.8092982143596057E-4</c:v>
                </c:pt>
                <c:pt idx="794">
                  <c:v>7.8089901991662547E-4</c:v>
                </c:pt>
                <c:pt idx="795">
                  <c:v>7.8086510348329696E-4</c:v>
                </c:pt>
                <c:pt idx="796">
                  <c:v>7.8082808040014218E-4</c:v>
                </c:pt>
                <c:pt idx="797">
                  <c:v>7.8078795893843367E-4</c:v>
                </c:pt>
                <c:pt idx="798">
                  <c:v>7.8074474737466204E-4</c:v>
                </c:pt>
                <c:pt idx="799">
                  <c:v>7.8069845398975879E-4</c:v>
                </c:pt>
                <c:pt idx="800">
                  <c:v>7.8064908707287106E-4</c:v>
                </c:pt>
                <c:pt idx="801">
                  <c:v>7.8059665491558849E-4</c:v>
                </c:pt>
                <c:pt idx="802">
                  <c:v>7.8054116581660615E-4</c:v>
                </c:pt>
                <c:pt idx="803">
                  <c:v>7.8048262807828284E-4</c:v>
                </c:pt>
                <c:pt idx="804">
                  <c:v>7.8042105000941664E-4</c:v>
                </c:pt>
                <c:pt idx="805">
                  <c:v>7.8035643992191428E-4</c:v>
                </c:pt>
                <c:pt idx="806">
                  <c:v>7.8028880613223439E-4</c:v>
                </c:pt>
                <c:pt idx="807">
                  <c:v>7.8021815696338592E-4</c:v>
                </c:pt>
                <c:pt idx="808">
                  <c:v>7.8014450073871089E-4</c:v>
                </c:pt>
                <c:pt idx="809">
                  <c:v>7.8006784579076616E-4</c:v>
                </c:pt>
                <c:pt idx="810">
                  <c:v>7.7998820045044326E-4</c:v>
                </c:pt>
                <c:pt idx="811">
                  <c:v>7.7990557305618324E-4</c:v>
                </c:pt>
                <c:pt idx="812">
                  <c:v>7.7981997194931374E-4</c:v>
                </c:pt>
                <c:pt idx="813">
                  <c:v>7.7973140547371589E-4</c:v>
                </c:pt>
                <c:pt idx="814">
                  <c:v>7.7963988197704559E-4</c:v>
                </c:pt>
                <c:pt idx="815">
                  <c:v>7.7954540981017839E-4</c:v>
                </c:pt>
                <c:pt idx="816">
                  <c:v>7.7944799732754255E-4</c:v>
                </c:pt>
                <c:pt idx="817">
                  <c:v>7.7934765288500962E-4</c:v>
                </c:pt>
                <c:pt idx="818">
                  <c:v>7.7924438484200387E-4</c:v>
                </c:pt>
                <c:pt idx="819">
                  <c:v>7.7913820156205738E-4</c:v>
                </c:pt>
                <c:pt idx="820">
                  <c:v>7.7902911140759201E-4</c:v>
                </c:pt>
                <c:pt idx="821">
                  <c:v>7.7891712274646974E-4</c:v>
                </c:pt>
                <c:pt idx="822">
                  <c:v>7.7880224394710762E-4</c:v>
                </c:pt>
                <c:pt idx="823">
                  <c:v>7.7868448338092033E-4</c:v>
                </c:pt>
                <c:pt idx="824">
                  <c:v>7.7856384942009971E-4</c:v>
                </c:pt>
                <c:pt idx="825">
                  <c:v>7.7844035043894699E-4</c:v>
                </c:pt>
                <c:pt idx="826">
                  <c:v>7.78313994814539E-4</c:v>
                </c:pt>
                <c:pt idx="827">
                  <c:v>7.781847909227313E-4</c:v>
                </c:pt>
                <c:pt idx="828">
                  <c:v>7.780527471441534E-4</c:v>
                </c:pt>
                <c:pt idx="829">
                  <c:v>7.7791787185710337E-4</c:v>
                </c:pt>
                <c:pt idx="830">
                  <c:v>7.77780173443543E-4</c:v>
                </c:pt>
                <c:pt idx="831">
                  <c:v>7.7763966028510101E-4</c:v>
                </c:pt>
                <c:pt idx="832">
                  <c:v>7.7749634076440532E-4</c:v>
                </c:pt>
                <c:pt idx="833">
                  <c:v>7.7735022326463898E-4</c:v>
                </c:pt>
                <c:pt idx="834">
                  <c:v>7.7720131616976218E-4</c:v>
                </c:pt>
                <c:pt idx="835">
                  <c:v>7.7704962786362408E-4</c:v>
                </c:pt>
                <c:pt idx="836">
                  <c:v>7.7689516673185022E-4</c:v>
                </c:pt>
                <c:pt idx="837">
                  <c:v>7.7673794115640238E-4</c:v>
                </c:pt>
                <c:pt idx="838">
                  <c:v>7.7657795952457143E-4</c:v>
                </c:pt>
                <c:pt idx="839">
                  <c:v>7.7641523021898529E-4</c:v>
                </c:pt>
                <c:pt idx="840">
                  <c:v>7.7624976162427028E-4</c:v>
                </c:pt>
                <c:pt idx="841">
                  <c:v>7.7608156212372048E-4</c:v>
                </c:pt>
                <c:pt idx="842">
                  <c:v>7.7591064010085198E-4</c:v>
                </c:pt>
                <c:pt idx="843">
                  <c:v>7.757370039382927E-4</c:v>
                </c:pt>
                <c:pt idx="844">
                  <c:v>7.7556066201722729E-4</c:v>
                </c:pt>
                <c:pt idx="845">
                  <c:v>7.753816227185073E-4</c:v>
                </c:pt>
                <c:pt idx="846">
                  <c:v>7.7519989442231818E-4</c:v>
                </c:pt>
                <c:pt idx="847">
                  <c:v>7.7501548550718002E-4</c:v>
                </c:pt>
                <c:pt idx="848">
                  <c:v>7.7482840435016964E-4</c:v>
                </c:pt>
                <c:pt idx="849">
                  <c:v>7.7463865932747566E-4</c:v>
                </c:pt>
                <c:pt idx="850">
                  <c:v>7.7444625881339935E-4</c:v>
                </c:pt>
                <c:pt idx="851">
                  <c:v>7.7425121118068763E-4</c:v>
                </c:pt>
                <c:pt idx="852">
                  <c:v>7.7405352480097722E-4</c:v>
                </c:pt>
                <c:pt idx="853">
                  <c:v>7.7385320804335134E-4</c:v>
                </c:pt>
                <c:pt idx="854">
                  <c:v>7.7365026927456171E-4</c:v>
                </c:pt>
                <c:pt idx="855">
                  <c:v>7.7344471685980576E-4</c:v>
                </c:pt>
                <c:pt idx="856">
                  <c:v>7.732365591627266E-4</c:v>
                </c:pt>
                <c:pt idx="857">
                  <c:v>7.7302580454352565E-4</c:v>
                </c:pt>
                <c:pt idx="858">
                  <c:v>7.7281246136018389E-4</c:v>
                </c:pt>
                <c:pt idx="859">
                  <c:v>7.7259653796835082E-4</c:v>
                </c:pt>
                <c:pt idx="860">
                  <c:v>7.7237804272178856E-4</c:v>
                </c:pt>
                <c:pt idx="861">
                  <c:v>7.7215698396981836E-4</c:v>
                </c:pt>
                <c:pt idx="862">
                  <c:v>7.7193337005987406E-4</c:v>
                </c:pt>
                <c:pt idx="863">
                  <c:v>7.7170720933672499E-4</c:v>
                </c:pt>
                <c:pt idx="864">
                  <c:v>7.7147851014103264E-4</c:v>
                </c:pt>
                <c:pt idx="865">
                  <c:v>7.712472808114601E-4</c:v>
                </c:pt>
                <c:pt idx="866">
                  <c:v>7.7101352968211856E-4</c:v>
                </c:pt>
                <c:pt idx="867">
                  <c:v>7.7077726508445465E-4</c:v>
                </c:pt>
                <c:pt idx="868">
                  <c:v>7.705384953462513E-4</c:v>
                </c:pt>
                <c:pt idx="869">
                  <c:v>7.7029722879118356E-4</c:v>
                </c:pt>
                <c:pt idx="870">
                  <c:v>7.7005347374037303E-4</c:v>
                </c:pt>
                <c:pt idx="871">
                  <c:v>7.6980723851005628E-4</c:v>
                </c:pt>
                <c:pt idx="872">
                  <c:v>7.6955853141202901E-4</c:v>
                </c:pt>
                <c:pt idx="873">
                  <c:v>7.693073607559775E-4</c:v>
                </c:pt>
                <c:pt idx="874">
                  <c:v>7.6905373484514872E-4</c:v>
                </c:pt>
                <c:pt idx="875">
                  <c:v>7.6879766198023614E-4</c:v>
                </c:pt>
                <c:pt idx="876">
                  <c:v>7.6853915045660415E-4</c:v>
                </c:pt>
                <c:pt idx="877">
                  <c:v>7.6827820856628648E-4</c:v>
                </c:pt>
                <c:pt idx="878">
                  <c:v>7.6801484459421143E-4</c:v>
                </c:pt>
                <c:pt idx="879">
                  <c:v>7.6774906682486321E-4</c:v>
                </c:pt>
                <c:pt idx="880">
                  <c:v>7.6748088353284505E-4</c:v>
                </c:pt>
                <c:pt idx="881">
                  <c:v>7.6721030299331527E-4</c:v>
                </c:pt>
                <c:pt idx="882">
                  <c:v>7.6693733347155124E-4</c:v>
                </c:pt>
                <c:pt idx="883">
                  <c:v>7.6666198323116497E-4</c:v>
                </c:pt>
                <c:pt idx="884">
                  <c:v>7.6638426052866304E-4</c:v>
                </c:pt>
                <c:pt idx="885">
                  <c:v>7.661041736167773E-4</c:v>
                </c:pt>
                <c:pt idx="886">
                  <c:v>7.658217307424664E-4</c:v>
                </c:pt>
                <c:pt idx="887">
                  <c:v>7.655369401455836E-4</c:v>
                </c:pt>
                <c:pt idx="888">
                  <c:v>7.6524981006376169E-4</c:v>
                </c:pt>
                <c:pt idx="889">
                  <c:v>7.6496034872564067E-4</c:v>
                </c:pt>
                <c:pt idx="890">
                  <c:v>7.6466856435641883E-4</c:v>
                </c:pt>
                <c:pt idx="891">
                  <c:v>7.6437446517507723E-4</c:v>
                </c:pt>
                <c:pt idx="892">
                  <c:v>7.6407805939338047E-4</c:v>
                </c:pt>
                <c:pt idx="893">
                  <c:v>7.6377935521954043E-4</c:v>
                </c:pt>
                <c:pt idx="894">
                  <c:v>7.6347836085344234E-4</c:v>
                </c:pt>
                <c:pt idx="895">
                  <c:v>7.6317508448964233E-4</c:v>
                </c:pt>
                <c:pt idx="896">
                  <c:v>7.6286953431692339E-4</c:v>
                </c:pt>
                <c:pt idx="897">
                  <c:v>7.6256171851762922E-4</c:v>
                </c:pt>
                <c:pt idx="898">
                  <c:v>7.6225164526588784E-4</c:v>
                </c:pt>
                <c:pt idx="899">
                  <c:v>7.6193932273316278E-4</c:v>
                </c:pt>
                <c:pt idx="900">
                  <c:v>7.6162475908059246E-4</c:v>
                </c:pt>
                <c:pt idx="901">
                  <c:v>7.6130796246420829E-4</c:v>
                </c:pt>
                <c:pt idx="902">
                  <c:v>7.609889410337134E-4</c:v>
                </c:pt>
                <c:pt idx="903">
                  <c:v>7.6066770293137242E-4</c:v>
                </c:pt>
                <c:pt idx="904">
                  <c:v>7.603442562919005E-4</c:v>
                </c:pt>
                <c:pt idx="905">
                  <c:v>7.6001860924490572E-4</c:v>
                </c:pt>
                <c:pt idx="906">
                  <c:v>7.5969076991089235E-4</c:v>
                </c:pt>
                <c:pt idx="907">
                  <c:v>7.593607464045915E-4</c:v>
                </c:pt>
                <c:pt idx="908">
                  <c:v>7.5902854683240761E-4</c:v>
                </c:pt>
                <c:pt idx="909">
                  <c:v>7.5869417929474992E-4</c:v>
                </c:pt>
                <c:pt idx="910">
                  <c:v>7.5835765188392301E-4</c:v>
                </c:pt>
                <c:pt idx="911">
                  <c:v>7.5801897268368279E-4</c:v>
                </c:pt>
                <c:pt idx="912">
                  <c:v>7.5767814977267811E-4</c:v>
                </c:pt>
                <c:pt idx="913">
                  <c:v>7.5733519121978787E-4</c:v>
                </c:pt>
                <c:pt idx="914">
                  <c:v>7.5699010508645248E-4</c:v>
                </c:pt>
                <c:pt idx="915">
                  <c:v>7.566428994284502E-4</c:v>
                </c:pt>
                <c:pt idx="916">
                  <c:v>7.5629358229023502E-4</c:v>
                </c:pt>
                <c:pt idx="917">
                  <c:v>7.5594216171182005E-4</c:v>
                </c:pt>
                <c:pt idx="918">
                  <c:v>7.5558864572178308E-4</c:v>
                </c:pt>
                <c:pt idx="919">
                  <c:v>7.5523304234481614E-4</c:v>
                </c:pt>
                <c:pt idx="920">
                  <c:v>7.5487535959273266E-4</c:v>
                </c:pt>
                <c:pt idx="921">
                  <c:v>7.5451560547290519E-4</c:v>
                </c:pt>
                <c:pt idx="922">
                  <c:v>7.5415378798260324E-4</c:v>
                </c:pt>
                <c:pt idx="923">
                  <c:v>7.5378991511065863E-4</c:v>
                </c:pt>
                <c:pt idx="924">
                  <c:v>7.5342399483824263E-4</c:v>
                </c:pt>
                <c:pt idx="925">
                  <c:v>7.5305603513808883E-4</c:v>
                </c:pt>
                <c:pt idx="926">
                  <c:v>7.5268604397360495E-4</c:v>
                </c:pt>
                <c:pt idx="927">
                  <c:v>7.5231402929964997E-4</c:v>
                </c:pt>
                <c:pt idx="928">
                  <c:v>7.5193999906297826E-4</c:v>
                </c:pt>
                <c:pt idx="929">
                  <c:v>7.5156396120124036E-4</c:v>
                </c:pt>
                <c:pt idx="930">
                  <c:v>7.5118592364320502E-4</c:v>
                </c:pt>
                <c:pt idx="931">
                  <c:v>7.508058943082041E-4</c:v>
                </c:pt>
                <c:pt idx="932">
                  <c:v>7.5042388110768687E-4</c:v>
                </c:pt>
                <c:pt idx="933">
                  <c:v>7.5003989194388776E-4</c:v>
                </c:pt>
                <c:pt idx="934">
                  <c:v>7.4965393470793895E-4</c:v>
                </c:pt>
                <c:pt idx="935">
                  <c:v>7.4926601728542153E-4</c:v>
                </c:pt>
                <c:pt idx="936">
                  <c:v>7.4887614754937104E-4</c:v>
                </c:pt>
                <c:pt idx="937">
                  <c:v>7.4848433336494047E-4</c:v>
                </c:pt>
                <c:pt idx="938">
                  <c:v>7.4809058258784589E-4</c:v>
                </c:pt>
                <c:pt idx="939">
                  <c:v>7.476949030644775E-4</c:v>
                </c:pt>
                <c:pt idx="940">
                  <c:v>7.4729730263189964E-4</c:v>
                </c:pt>
                <c:pt idx="941">
                  <c:v>7.4689778911563032E-4</c:v>
                </c:pt>
                <c:pt idx="942">
                  <c:v>7.4649637033585847E-4</c:v>
                </c:pt>
                <c:pt idx="943">
                  <c:v>7.460930540981181E-4</c:v>
                </c:pt>
                <c:pt idx="944">
                  <c:v>7.4568784820183698E-4</c:v>
                </c:pt>
                <c:pt idx="945">
                  <c:v>7.4528076043445246E-4</c:v>
                </c:pt>
                <c:pt idx="946">
                  <c:v>7.4487179857529728E-4</c:v>
                </c:pt>
                <c:pt idx="947">
                  <c:v>7.4446097039293502E-4</c:v>
                </c:pt>
                <c:pt idx="948">
                  <c:v>7.4404828364549314E-4</c:v>
                </c:pt>
                <c:pt idx="949">
                  <c:v>7.4363374608221733E-4</c:v>
                </c:pt>
                <c:pt idx="950">
                  <c:v>7.4321736544002981E-4</c:v>
                </c:pt>
                <c:pt idx="951">
                  <c:v>7.4279914944974657E-4</c:v>
                </c:pt>
                <c:pt idx="952">
                  <c:v>7.423791058273066E-4</c:v>
                </c:pt>
                <c:pt idx="953">
                  <c:v>7.4195724228209858E-4</c:v>
                </c:pt>
                <c:pt idx="954">
                  <c:v>7.415335665115208E-4</c:v>
                </c:pt>
                <c:pt idx="955">
                  <c:v>7.4110808620175828E-4</c:v>
                </c:pt>
                <c:pt idx="956">
                  <c:v>7.4068080903078037E-4</c:v>
                </c:pt>
                <c:pt idx="957">
                  <c:v>7.4025174266523219E-4</c:v>
                </c:pt>
                <c:pt idx="958">
                  <c:v>7.3982089476010149E-4</c:v>
                </c:pt>
                <c:pt idx="959">
                  <c:v>7.3938827296027299E-4</c:v>
                </c:pt>
                <c:pt idx="960">
                  <c:v>7.3895388490241576E-4</c:v>
                </c:pt>
                <c:pt idx="961">
                  <c:v>7.3851773820809985E-4</c:v>
                </c:pt>
                <c:pt idx="962">
                  <c:v>7.3807984049256703E-4</c:v>
                </c:pt>
                <c:pt idx="963">
                  <c:v>7.376401993572923E-4</c:v>
                </c:pt>
                <c:pt idx="964">
                  <c:v>7.3719882239420276E-4</c:v>
                </c:pt>
                <c:pt idx="965">
                  <c:v>7.367557171839012E-4</c:v>
                </c:pt>
                <c:pt idx="966">
                  <c:v>7.3631089129633231E-4</c:v>
                </c:pt>
                <c:pt idx="967">
                  <c:v>7.3586435229078262E-4</c:v>
                </c:pt>
                <c:pt idx="968">
                  <c:v>7.3541610771454824E-4</c:v>
                </c:pt>
                <c:pt idx="969">
                  <c:v>7.3496616510515533E-4</c:v>
                </c:pt>
                <c:pt idx="970">
                  <c:v>7.345145319873625E-4</c:v>
                </c:pt>
                <c:pt idx="971">
                  <c:v>7.3406121587671347E-4</c:v>
                </c:pt>
                <c:pt idx="972">
                  <c:v>7.3360622427509625E-4</c:v>
                </c:pt>
                <c:pt idx="973">
                  <c:v>7.3314956467607217E-4</c:v>
                </c:pt>
                <c:pt idx="974">
                  <c:v>7.3269124456010193E-4</c:v>
                </c:pt>
                <c:pt idx="975">
                  <c:v>7.3223127139554478E-4</c:v>
                </c:pt>
                <c:pt idx="976">
                  <c:v>7.3176965264176719E-4</c:v>
                </c:pt>
                <c:pt idx="977">
                  <c:v>7.3130639574459089E-4</c:v>
                </c:pt>
                <c:pt idx="978">
                  <c:v>7.3084150813906845E-4</c:v>
                </c:pt>
                <c:pt idx="979">
                  <c:v>7.303749972500384E-4</c:v>
                </c:pt>
                <c:pt idx="980">
                  <c:v>7.2990687048712921E-4</c:v>
                </c:pt>
                <c:pt idx="981">
                  <c:v>7.2943713525253084E-4</c:v>
                </c:pt>
                <c:pt idx="982">
                  <c:v>7.2896579893522162E-4</c:v>
                </c:pt>
                <c:pt idx="983">
                  <c:v>7.2849286891119025E-4</c:v>
                </c:pt>
                <c:pt idx="984">
                  <c:v>7.280183525467665E-4</c:v>
                </c:pt>
                <c:pt idx="985">
                  <c:v>7.2754225719429133E-4</c:v>
                </c:pt>
                <c:pt idx="986">
                  <c:v>7.2706459019677983E-4</c:v>
                </c:pt>
                <c:pt idx="987">
                  <c:v>7.2658535888381337E-4</c:v>
                </c:pt>
                <c:pt idx="988">
                  <c:v>7.2610457057309397E-4</c:v>
                </c:pt>
                <c:pt idx="989">
                  <c:v>7.2562223257066627E-4</c:v>
                </c:pt>
                <c:pt idx="990">
                  <c:v>7.2513835217102862E-4</c:v>
                </c:pt>
                <c:pt idx="991">
                  <c:v>7.2465293665646691E-4</c:v>
                </c:pt>
                <c:pt idx="992">
                  <c:v>7.2416599329605535E-4</c:v>
                </c:pt>
                <c:pt idx="993">
                  <c:v>7.2367752934932028E-4</c:v>
                </c:pt>
                <c:pt idx="994">
                  <c:v>7.2318755206102203E-4</c:v>
                </c:pt>
                <c:pt idx="995">
                  <c:v>7.2269606866459668E-4</c:v>
                </c:pt>
                <c:pt idx="996">
                  <c:v>7.2220308638293318E-4</c:v>
                </c:pt>
                <c:pt idx="997">
                  <c:v>7.2170861242393247E-4</c:v>
                </c:pt>
                <c:pt idx="998">
                  <c:v>7.2121265398583656E-4</c:v>
                </c:pt>
                <c:pt idx="999">
                  <c:v>7.207152182522325E-4</c:v>
                </c:pt>
                <c:pt idx="1000">
                  <c:v>7.2021631239671535E-4</c:v>
                </c:pt>
                <c:pt idx="1001">
                  <c:v>7.1971594357811419E-4</c:v>
                </c:pt>
                <c:pt idx="1002">
                  <c:v>7.1921411894515508E-4</c:v>
                </c:pt>
                <c:pt idx="1003">
                  <c:v>7.187108456327973E-4</c:v>
                </c:pt>
                <c:pt idx="1004">
                  <c:v>7.1820613076312156E-4</c:v>
                </c:pt>
                <c:pt idx="1005">
                  <c:v>7.1769998144721736E-4</c:v>
                </c:pt>
                <c:pt idx="1006">
                  <c:v>7.1719240478218538E-4</c:v>
                </c:pt>
                <c:pt idx="1007">
                  <c:v>7.1668340785402407E-4</c:v>
                </c:pt>
                <c:pt idx="1008">
                  <c:v>7.1617299773429899E-4</c:v>
                </c:pt>
                <c:pt idx="1009">
                  <c:v>7.1566118148358449E-4</c:v>
                </c:pt>
                <c:pt idx="1010">
                  <c:v>7.1514796614902121E-4</c:v>
                </c:pt>
                <c:pt idx="1011">
                  <c:v>7.1463335876531531E-4</c:v>
                </c:pt>
                <c:pt idx="1012">
                  <c:v>7.1411736635484946E-4</c:v>
                </c:pt>
                <c:pt idx="1013">
                  <c:v>7.1359999592512935E-4</c:v>
                </c:pt>
                <c:pt idx="1014">
                  <c:v>7.1308125447433479E-4</c:v>
                </c:pt>
                <c:pt idx="1015">
                  <c:v>7.1256114898543554E-4</c:v>
                </c:pt>
                <c:pt idx="1016">
                  <c:v>7.1203968642896687E-4</c:v>
                </c:pt>
                <c:pt idx="1017">
                  <c:v>7.1151687376302952E-4</c:v>
                </c:pt>
                <c:pt idx="1018">
                  <c:v>7.1099271793206853E-4</c:v>
                </c:pt>
                <c:pt idx="1019">
                  <c:v>7.104672258695377E-4</c:v>
                </c:pt>
                <c:pt idx="1020">
                  <c:v>7.0994040449368079E-4</c:v>
                </c:pt>
                <c:pt idx="1021">
                  <c:v>7.0941226070975194E-4</c:v>
                </c:pt>
                <c:pt idx="1022">
                  <c:v>7.0888280141290227E-4</c:v>
                </c:pt>
                <c:pt idx="1023">
                  <c:v>7.0835203348207365E-4</c:v>
                </c:pt>
                <c:pt idx="1024">
                  <c:v>7.0781996378477263E-4</c:v>
                </c:pt>
                <c:pt idx="1025">
                  <c:v>7.0728659917485004E-4</c:v>
                </c:pt>
                <c:pt idx="1026">
                  <c:v>7.0675194649361117E-4</c:v>
                </c:pt>
                <c:pt idx="1027">
                  <c:v>7.0621601256837252E-4</c:v>
                </c:pt>
                <c:pt idx="1028">
                  <c:v>7.0567880421468221E-4</c:v>
                </c:pt>
                <c:pt idx="1029">
                  <c:v>7.051403282333224E-4</c:v>
                </c:pt>
                <c:pt idx="1030">
                  <c:v>7.0460059141297382E-4</c:v>
                </c:pt>
                <c:pt idx="1031">
                  <c:v>7.0405960052810634E-4</c:v>
                </c:pt>
                <c:pt idx="1032">
                  <c:v>7.0351736234208762E-4</c:v>
                </c:pt>
                <c:pt idx="1033">
                  <c:v>7.0297388360263113E-4</c:v>
                </c:pt>
                <c:pt idx="1034">
                  <c:v>7.0242917104479385E-4</c:v>
                </c:pt>
                <c:pt idx="1035">
                  <c:v>7.0188323139086517E-4</c:v>
                </c:pt>
                <c:pt idx="1036">
                  <c:v>7.0133607135025589E-4</c:v>
                </c:pt>
                <c:pt idx="1037">
                  <c:v>7.0078769761749982E-4</c:v>
                </c:pt>
                <c:pt idx="1038">
                  <c:v>7.0023811687525139E-4</c:v>
                </c:pt>
                <c:pt idx="1039">
                  <c:v>6.9968733579173215E-4</c:v>
                </c:pt>
                <c:pt idx="1040">
                  <c:v>6.9913536102184093E-4</c:v>
                </c:pt>
                <c:pt idx="1041">
                  <c:v>6.9858219920859721E-4</c:v>
                </c:pt>
                <c:pt idx="1042">
                  <c:v>6.9802785697903325E-4</c:v>
                </c:pt>
                <c:pt idx="1043">
                  <c:v>6.9747234094930111E-4</c:v>
                </c:pt>
                <c:pt idx="1044">
                  <c:v>6.9691565771967667E-4</c:v>
                </c:pt>
                <c:pt idx="1045">
                  <c:v>6.9635781387855644E-4</c:v>
                </c:pt>
                <c:pt idx="1046">
                  <c:v>6.9579881599990401E-4</c:v>
                </c:pt>
                <c:pt idx="1047">
                  <c:v>6.9523867064580358E-4</c:v>
                </c:pt>
                <c:pt idx="1048">
                  <c:v>6.9467738436224113E-4</c:v>
                </c:pt>
                <c:pt idx="1049">
                  <c:v>6.9411496368310122E-4</c:v>
                </c:pt>
                <c:pt idx="1050">
                  <c:v>6.9355141512961183E-4</c:v>
                </c:pt>
                <c:pt idx="1051">
                  <c:v>6.9298674520690273E-4</c:v>
                </c:pt>
                <c:pt idx="1052">
                  <c:v>6.9242096040866841E-4</c:v>
                </c:pt>
                <c:pt idx="1053">
                  <c:v>6.9185406721361531E-4</c:v>
                </c:pt>
                <c:pt idx="1054">
                  <c:v>6.9128607208834847E-4</c:v>
                </c:pt>
                <c:pt idx="1055">
                  <c:v>6.9071698148315264E-4</c:v>
                </c:pt>
                <c:pt idx="1056">
                  <c:v>6.9014680183787647E-4</c:v>
                </c:pt>
                <c:pt idx="1057">
                  <c:v>6.8957553957682549E-4</c:v>
                </c:pt>
                <c:pt idx="1058">
                  <c:v>6.8900320110876212E-4</c:v>
                </c:pt>
                <c:pt idx="1059">
                  <c:v>6.8842979283478822E-4</c:v>
                </c:pt>
                <c:pt idx="1060">
                  <c:v>6.8785532113346814E-4</c:v>
                </c:pt>
                <c:pt idx="1061">
                  <c:v>6.872797923782592E-4</c:v>
                </c:pt>
                <c:pt idx="1062">
                  <c:v>6.8670321292318981E-4</c:v>
                </c:pt>
                <c:pt idx="1063">
                  <c:v>6.86125589110409E-4</c:v>
                </c:pt>
                <c:pt idx="1064">
                  <c:v>6.8554692726829902E-4</c:v>
                </c:pt>
                <c:pt idx="1065">
                  <c:v>6.8496723371114232E-4</c:v>
                </c:pt>
                <c:pt idx="1066">
                  <c:v>6.8438651474023171E-4</c:v>
                </c:pt>
                <c:pt idx="1067">
                  <c:v>6.8380477664098382E-4</c:v>
                </c:pt>
                <c:pt idx="1068">
                  <c:v>6.8322202568738E-4</c:v>
                </c:pt>
                <c:pt idx="1069">
                  <c:v>6.8263826813841355E-4</c:v>
                </c:pt>
                <c:pt idx="1070">
                  <c:v>6.8205351023864491E-4</c:v>
                </c:pt>
                <c:pt idx="1071">
                  <c:v>6.8146775821953387E-4</c:v>
                </c:pt>
                <c:pt idx="1072">
                  <c:v>6.8088101829844039E-4</c:v>
                </c:pt>
                <c:pt idx="1073">
                  <c:v>6.802932966801789E-4</c:v>
                </c:pt>
                <c:pt idx="1074">
                  <c:v>6.7970459955224438E-4</c:v>
                </c:pt>
                <c:pt idx="1075">
                  <c:v>6.7911493309147364E-4</c:v>
                </c:pt>
                <c:pt idx="1076">
                  <c:v>6.7852430345949344E-4</c:v>
                </c:pt>
                <c:pt idx="1077">
                  <c:v>6.7793271680349765E-4</c:v>
                </c:pt>
                <c:pt idx="1078">
                  <c:v>6.7734017925802359E-4</c:v>
                </c:pt>
                <c:pt idx="1079">
                  <c:v>6.7674669694262057E-4</c:v>
                </c:pt>
                <c:pt idx="1080">
                  <c:v>6.7615227596340421E-4</c:v>
                </c:pt>
                <c:pt idx="1081">
                  <c:v>6.7555692241172416E-4</c:v>
                </c:pt>
                <c:pt idx="1082">
                  <c:v>6.7496064236627351E-4</c:v>
                </c:pt>
                <c:pt idx="1083">
                  <c:v>6.7436344189020225E-4</c:v>
                </c:pt>
                <c:pt idx="1084">
                  <c:v>6.7376532703400382E-4</c:v>
                </c:pt>
                <c:pt idx="1085">
                  <c:v>6.7316630383373877E-4</c:v>
                </c:pt>
                <c:pt idx="1086">
                  <c:v>6.7256637831036858E-4</c:v>
                </c:pt>
                <c:pt idx="1087">
                  <c:v>6.7196555647264233E-4</c:v>
                </c:pt>
                <c:pt idx="1088">
                  <c:v>6.713638443145431E-4</c:v>
                </c:pt>
                <c:pt idx="1089">
                  <c:v>6.7076124781517699E-4</c:v>
                </c:pt>
                <c:pt idx="1090">
                  <c:v>6.7015777294054946E-4</c:v>
                </c:pt>
                <c:pt idx="1091">
                  <c:v>6.6955342564301024E-4</c:v>
                </c:pt>
                <c:pt idx="1092">
                  <c:v>6.6894821185892184E-4</c:v>
                </c:pt>
                <c:pt idx="1093">
                  <c:v>6.6834213751298943E-4</c:v>
                </c:pt>
                <c:pt idx="1094">
                  <c:v>6.6773520851426404E-4</c:v>
                </c:pt>
                <c:pt idx="1095">
                  <c:v>6.6712743075914016E-4</c:v>
                </c:pt>
                <c:pt idx="1096">
                  <c:v>6.665188101272479E-4</c:v>
                </c:pt>
                <c:pt idx="1097">
                  <c:v>6.6590935248750371E-4</c:v>
                </c:pt>
                <c:pt idx="1098">
                  <c:v>6.652990636920042E-4</c:v>
                </c:pt>
                <c:pt idx="1099">
                  <c:v>6.6468794958124411E-4</c:v>
                </c:pt>
                <c:pt idx="1100">
                  <c:v>6.6407601597862076E-4</c:v>
                </c:pt>
                <c:pt idx="1101">
                  <c:v>6.6346326869659578E-4</c:v>
                </c:pt>
                <c:pt idx="1102">
                  <c:v>6.628497135308109E-4</c:v>
                </c:pt>
                <c:pt idx="1103">
                  <c:v>6.6223535626475094E-4</c:v>
                </c:pt>
                <c:pt idx="1104">
                  <c:v>6.6162020266691268E-4</c:v>
                </c:pt>
                <c:pt idx="1105">
                  <c:v>6.6100425849163758E-4</c:v>
                </c:pt>
                <c:pt idx="1106">
                  <c:v>6.6038752947944479E-4</c:v>
                </c:pt>
                <c:pt idx="1107">
                  <c:v>6.5977002135730878E-4</c:v>
                </c:pt>
                <c:pt idx="1108">
                  <c:v>6.5915173983616127E-4</c:v>
                </c:pt>
                <c:pt idx="1109">
                  <c:v>6.5853269061466602E-4</c:v>
                </c:pt>
                <c:pt idx="1110">
                  <c:v>6.5791287937722043E-4</c:v>
                </c:pt>
                <c:pt idx="1111">
                  <c:v>6.5729231179367797E-4</c:v>
                </c:pt>
                <c:pt idx="1112">
                  <c:v>6.5667099351862657E-4</c:v>
                </c:pt>
                <c:pt idx="1113">
                  <c:v>6.5604893019483024E-4</c:v>
                </c:pt>
                <c:pt idx="1114">
                  <c:v>6.5542612744928785E-4</c:v>
                </c:pt>
                <c:pt idx="1115">
                  <c:v>6.548025908956201E-4</c:v>
                </c:pt>
                <c:pt idx="1116">
                  <c:v>6.5417832613251514E-4</c:v>
                </c:pt>
                <c:pt idx="1117">
                  <c:v>6.5355333874578259E-4</c:v>
                </c:pt>
                <c:pt idx="1118">
                  <c:v>6.5292763430585543E-4</c:v>
                </c:pt>
                <c:pt idx="1119">
                  <c:v>6.5230121837017707E-4</c:v>
                </c:pt>
                <c:pt idx="1120">
                  <c:v>6.5167409648059227E-4</c:v>
                </c:pt>
                <c:pt idx="1121">
                  <c:v>6.5104627416612271E-4</c:v>
                </c:pt>
                <c:pt idx="1122">
                  <c:v>6.5041775694207882E-4</c:v>
                </c:pt>
                <c:pt idx="1123">
                  <c:v>6.4978855030750626E-4</c:v>
                </c:pt>
                <c:pt idx="1124">
                  <c:v>6.4915865974951581E-4</c:v>
                </c:pt>
                <c:pt idx="1125">
                  <c:v>6.485280907396751E-4</c:v>
                </c:pt>
                <c:pt idx="1126">
                  <c:v>6.4789684873661768E-4</c:v>
                </c:pt>
                <c:pt idx="1127">
                  <c:v>6.4726493918382255E-4</c:v>
                </c:pt>
                <c:pt idx="1128">
                  <c:v>6.466323675107799E-4</c:v>
                </c:pt>
                <c:pt idx="1129">
                  <c:v>6.4599913913410134E-4</c:v>
                </c:pt>
                <c:pt idx="1130">
                  <c:v>6.453652594541337E-4</c:v>
                </c:pt>
                <c:pt idx="1131">
                  <c:v>6.4473073385945545E-4</c:v>
                </c:pt>
                <c:pt idx="1132">
                  <c:v>6.4409556772310195E-4</c:v>
                </c:pt>
                <c:pt idx="1133">
                  <c:v>6.4345976640345359E-4</c:v>
                </c:pt>
                <c:pt idx="1134">
                  <c:v>6.4282333524684487E-4</c:v>
                </c:pt>
                <c:pt idx="1135">
                  <c:v>6.4218627958406715E-4</c:v>
                </c:pt>
                <c:pt idx="1136">
                  <c:v>6.4154860473103481E-4</c:v>
                </c:pt>
                <c:pt idx="1137">
                  <c:v>6.4091031599222692E-4</c:v>
                </c:pt>
                <c:pt idx="1138">
                  <c:v>6.402714186559133E-4</c:v>
                </c:pt>
                <c:pt idx="1139">
                  <c:v>6.3963191799576435E-4</c:v>
                </c:pt>
                <c:pt idx="1140">
                  <c:v>6.3899181927346005E-4</c:v>
                </c:pt>
                <c:pt idx="1141">
                  <c:v>6.3835112773552583E-4</c:v>
                </c:pt>
                <c:pt idx="1142">
                  <c:v>6.3770984861422075E-4</c:v>
                </c:pt>
                <c:pt idx="1143">
                  <c:v>6.3706798712809265E-4</c:v>
                </c:pt>
                <c:pt idx="1144">
                  <c:v>6.3642554848175603E-4</c:v>
                </c:pt>
                <c:pt idx="1145">
                  <c:v>6.3578253786428229E-4</c:v>
                </c:pt>
                <c:pt idx="1146">
                  <c:v>6.351389604541402E-4</c:v>
                </c:pt>
                <c:pt idx="1147">
                  <c:v>6.3449482141197944E-4</c:v>
                </c:pt>
                <c:pt idx="1148">
                  <c:v>6.3385012588612621E-4</c:v>
                </c:pt>
                <c:pt idx="1149">
                  <c:v>6.3320487901108446E-4</c:v>
                </c:pt>
                <c:pt idx="1150">
                  <c:v>6.3255908590725829E-4</c:v>
                </c:pt>
                <c:pt idx="1151">
                  <c:v>6.3191275168011929E-4</c:v>
                </c:pt>
                <c:pt idx="1152">
                  <c:v>6.3126588142253803E-4</c:v>
                </c:pt>
                <c:pt idx="1153">
                  <c:v>6.3061848021211953E-4</c:v>
                </c:pt>
                <c:pt idx="1154">
                  <c:v>6.2997055311342365E-4</c:v>
                </c:pt>
                <c:pt idx="1155">
                  <c:v>6.2932210517541165E-4</c:v>
                </c:pt>
                <c:pt idx="1156">
                  <c:v>6.2867314143622011E-4</c:v>
                </c:pt>
                <c:pt idx="1157">
                  <c:v>6.2802366691594447E-4</c:v>
                </c:pt>
                <c:pt idx="1158">
                  <c:v>6.2737368662441062E-4</c:v>
                </c:pt>
                <c:pt idx="1159">
                  <c:v>6.2672320555479111E-4</c:v>
                </c:pt>
                <c:pt idx="1160">
                  <c:v>6.2607222868804602E-4</c:v>
                </c:pt>
                <c:pt idx="1161">
                  <c:v>6.2542076098942578E-4</c:v>
                </c:pt>
                <c:pt idx="1162">
                  <c:v>6.2476880741291207E-4</c:v>
                </c:pt>
                <c:pt idx="1163">
                  <c:v>6.2411637289588873E-4</c:v>
                </c:pt>
                <c:pt idx="1164">
                  <c:v>6.2346346236280548E-4</c:v>
                </c:pt>
                <c:pt idx="1165">
                  <c:v>6.2281008072462285E-4</c:v>
                </c:pt>
                <c:pt idx="1166">
                  <c:v>6.2215623287842359E-4</c:v>
                </c:pt>
                <c:pt idx="1167">
                  <c:v>6.2150192370580282E-4</c:v>
                </c:pt>
                <c:pt idx="1168">
                  <c:v>6.2084715807697588E-4</c:v>
                </c:pt>
                <c:pt idx="1169">
                  <c:v>6.2019194084617091E-4</c:v>
                </c:pt>
                <c:pt idx="1170">
                  <c:v>6.1953627685473744E-4</c:v>
                </c:pt>
                <c:pt idx="1171">
                  <c:v>6.1888017093020276E-4</c:v>
                </c:pt>
                <c:pt idx="1172">
                  <c:v>6.182236278856057E-4</c:v>
                </c:pt>
                <c:pt idx="1173">
                  <c:v>6.1756665252071796E-4</c:v>
                </c:pt>
                <c:pt idx="1174">
                  <c:v>6.169092496211559E-4</c:v>
                </c:pt>
                <c:pt idx="1175">
                  <c:v>6.1625142395888011E-4</c:v>
                </c:pt>
                <c:pt idx="1176">
                  <c:v>6.1559318029225096E-4</c:v>
                </c:pt>
                <c:pt idx="1177">
                  <c:v>6.1493452336525145E-4</c:v>
                </c:pt>
                <c:pt idx="1178">
                  <c:v>6.1427545790898597E-4</c:v>
                </c:pt>
                <c:pt idx="1179">
                  <c:v>6.1361598863873823E-4</c:v>
                </c:pt>
                <c:pt idx="1180">
                  <c:v>6.1295612025885626E-4</c:v>
                </c:pt>
                <c:pt idx="1181">
                  <c:v>6.1229585745797843E-4</c:v>
                </c:pt>
                <c:pt idx="1182">
                  <c:v>6.1163520491153145E-4</c:v>
                </c:pt>
                <c:pt idx="1183">
                  <c:v>6.1097416728111975E-4</c:v>
                </c:pt>
                <c:pt idx="1184">
                  <c:v>6.1031274921496959E-4</c:v>
                </c:pt>
                <c:pt idx="1185">
                  <c:v>6.0965095534670777E-4</c:v>
                </c:pt>
                <c:pt idx="1186">
                  <c:v>6.0898879029780417E-4</c:v>
                </c:pt>
                <c:pt idx="1187">
                  <c:v>6.083262586734639E-4</c:v>
                </c:pt>
                <c:pt idx="1188">
                  <c:v>6.0766336506845597E-4</c:v>
                </c:pt>
                <c:pt idx="1189">
                  <c:v>6.070001140611736E-4</c:v>
                </c:pt>
                <c:pt idx="1190">
                  <c:v>6.0633651021796409E-4</c:v>
                </c:pt>
                <c:pt idx="1191">
                  <c:v>6.0567255809046427E-4</c:v>
                </c:pt>
                <c:pt idx="1192">
                  <c:v>6.050082622173214E-4</c:v>
                </c:pt>
                <c:pt idx="1193">
                  <c:v>6.0434362712358247E-4</c:v>
                </c:pt>
                <c:pt idx="1194">
                  <c:v>6.0367865732008363E-4</c:v>
                </c:pt>
                <c:pt idx="1195">
                  <c:v>6.030133573045604E-4</c:v>
                </c:pt>
                <c:pt idx="1196">
                  <c:v>6.0234773156103705E-4</c:v>
                </c:pt>
                <c:pt idx="1197">
                  <c:v>6.0168178455993759E-4</c:v>
                </c:pt>
                <c:pt idx="1198">
                  <c:v>6.0101552075847442E-4</c:v>
                </c:pt>
                <c:pt idx="1199">
                  <c:v>6.0034894459931598E-4</c:v>
                </c:pt>
                <c:pt idx="1200">
                  <c:v>5.9968206051214112E-4</c:v>
                </c:pt>
                <c:pt idx="1201">
                  <c:v>5.9901487291441624E-4</c:v>
                </c:pt>
                <c:pt idx="1202">
                  <c:v>5.9834738620745398E-4</c:v>
                </c:pt>
                <c:pt idx="1203">
                  <c:v>5.9767960478046556E-4</c:v>
                </c:pt>
                <c:pt idx="1204">
                  <c:v>5.9701153301106036E-4</c:v>
                </c:pt>
                <c:pt idx="1205">
                  <c:v>5.9634317525852909E-4</c:v>
                </c:pt>
                <c:pt idx="1206">
                  <c:v>5.956745358743909E-4</c:v>
                </c:pt>
                <c:pt idx="1207">
                  <c:v>5.9500561919201278E-4</c:v>
                </c:pt>
                <c:pt idx="1208">
                  <c:v>5.9433642953427013E-4</c:v>
                </c:pt>
                <c:pt idx="1209">
                  <c:v>5.9366697120916134E-4</c:v>
                </c:pt>
                <c:pt idx="1210">
                  <c:v>5.9299724851241686E-4</c:v>
                </c:pt>
                <c:pt idx="1211">
                  <c:v>5.9232726572455707E-4</c:v>
                </c:pt>
                <c:pt idx="1212">
                  <c:v>5.9165702711511114E-4</c:v>
                </c:pt>
                <c:pt idx="1213">
                  <c:v>5.9098653693767655E-4</c:v>
                </c:pt>
                <c:pt idx="1214">
                  <c:v>5.9031579943508161E-4</c:v>
                </c:pt>
                <c:pt idx="1215">
                  <c:v>5.8964481883466702E-4</c:v>
                </c:pt>
                <c:pt idx="1216">
                  <c:v>5.8897359935122795E-4</c:v>
                </c:pt>
                <c:pt idx="1217">
                  <c:v>5.8830214518695856E-4</c:v>
                </c:pt>
                <c:pt idx="1218">
                  <c:v>5.876304605296756E-4</c:v>
                </c:pt>
                <c:pt idx="1219">
                  <c:v>5.8695854955481686E-4</c:v>
                </c:pt>
                <c:pt idx="1220">
                  <c:v>5.8628641642372026E-4</c:v>
                </c:pt>
                <c:pt idx="1221">
                  <c:v>5.8561406528445659E-4</c:v>
                </c:pt>
                <c:pt idx="1222">
                  <c:v>5.8494150027310621E-4</c:v>
                </c:pt>
                <c:pt idx="1223">
                  <c:v>5.8426872551170517E-4</c:v>
                </c:pt>
                <c:pt idx="1224">
                  <c:v>5.835957451078011E-4</c:v>
                </c:pt>
                <c:pt idx="1225">
                  <c:v>5.8292256315900515E-4</c:v>
                </c:pt>
                <c:pt idx="1226">
                  <c:v>5.8224918374566448E-4</c:v>
                </c:pt>
                <c:pt idx="1227">
                  <c:v>5.8157561093852284E-4</c:v>
                </c:pt>
                <c:pt idx="1228">
                  <c:v>5.809018487930584E-4</c:v>
                </c:pt>
                <c:pt idx="1229">
                  <c:v>5.8022790135298097E-4</c:v>
                </c:pt>
                <c:pt idx="1230">
                  <c:v>5.7955377264712338E-4</c:v>
                </c:pt>
                <c:pt idx="1231">
                  <c:v>5.7887946669304968E-4</c:v>
                </c:pt>
                <c:pt idx="1232">
                  <c:v>5.782049874946682E-4</c:v>
                </c:pt>
                <c:pt idx="1233">
                  <c:v>5.7753033904189843E-4</c:v>
                </c:pt>
                <c:pt idx="1234">
                  <c:v>5.7685552531261397E-4</c:v>
                </c:pt>
                <c:pt idx="1235">
                  <c:v>5.7618055027192083E-4</c:v>
                </c:pt>
                <c:pt idx="1236">
                  <c:v>5.7550541787093623E-4</c:v>
                </c:pt>
                <c:pt idx="1237">
                  <c:v>5.7483013204817635E-4</c:v>
                </c:pt>
                <c:pt idx="1238">
                  <c:v>5.7415469672933428E-4</c:v>
                </c:pt>
                <c:pt idx="1239">
                  <c:v>5.7347911582694699E-4</c:v>
                </c:pt>
                <c:pt idx="1240">
                  <c:v>5.7280339324111695E-4</c:v>
                </c:pt>
                <c:pt idx="1241">
                  <c:v>5.7212753285801332E-4</c:v>
                </c:pt>
                <c:pt idx="1242">
                  <c:v>5.7145153855187036E-4</c:v>
                </c:pt>
                <c:pt idx="1243">
                  <c:v>5.7077541418298905E-4</c:v>
                </c:pt>
                <c:pt idx="1244">
                  <c:v>5.7009916360034607E-4</c:v>
                </c:pt>
                <c:pt idx="1245">
                  <c:v>5.694227906383742E-4</c:v>
                </c:pt>
                <c:pt idx="1246">
                  <c:v>5.6874629911973784E-4</c:v>
                </c:pt>
                <c:pt idx="1247">
                  <c:v>5.680696928541118E-4</c:v>
                </c:pt>
                <c:pt idx="1248">
                  <c:v>5.6739297563762614E-4</c:v>
                </c:pt>
                <c:pt idx="1249">
                  <c:v>5.6671615125430952E-4</c:v>
                </c:pt>
                <c:pt idx="1250">
                  <c:v>5.6603922347603364E-4</c:v>
                </c:pt>
                <c:pt idx="1251">
                  <c:v>5.6536219606001525E-4</c:v>
                </c:pt>
                <c:pt idx="1252">
                  <c:v>5.6468507275270197E-4</c:v>
                </c:pt>
                <c:pt idx="1253">
                  <c:v>5.6400785728660807E-4</c:v>
                </c:pt>
                <c:pt idx="1254">
                  <c:v>5.6333055338209093E-4</c:v>
                </c:pt>
                <c:pt idx="1255">
                  <c:v>5.626531647466293E-4</c:v>
                </c:pt>
                <c:pt idx="1256">
                  <c:v>5.6197569507432377E-4</c:v>
                </c:pt>
                <c:pt idx="1257">
                  <c:v>5.6129814804861677E-4</c:v>
                </c:pt>
                <c:pt idx="1258">
                  <c:v>5.6062052733835133E-4</c:v>
                </c:pt>
                <c:pt idx="1259">
                  <c:v>5.599428365997694E-4</c:v>
                </c:pt>
                <c:pt idx="1260">
                  <c:v>5.5926507947862136E-4</c:v>
                </c:pt>
                <c:pt idx="1261">
                  <c:v>5.5858725960544753E-4</c:v>
                </c:pt>
                <c:pt idx="1262">
                  <c:v>5.5790938059985251E-4</c:v>
                </c:pt>
                <c:pt idx="1263">
                  <c:v>5.5723144606850683E-4</c:v>
                </c:pt>
                <c:pt idx="1264">
                  <c:v>5.5655345960553548E-4</c:v>
                </c:pt>
                <c:pt idx="1265">
                  <c:v>5.5587542479168528E-4</c:v>
                </c:pt>
                <c:pt idx="1266">
                  <c:v>5.5519734519748898E-4</c:v>
                </c:pt>
                <c:pt idx="1267">
                  <c:v>5.5451922437854684E-4</c:v>
                </c:pt>
                <c:pt idx="1268">
                  <c:v>5.5384106587946791E-4</c:v>
                </c:pt>
                <c:pt idx="1269">
                  <c:v>5.531628732312055E-4</c:v>
                </c:pt>
                <c:pt idx="1270">
                  <c:v>5.5248464995405477E-4</c:v>
                </c:pt>
                <c:pt idx="1271">
                  <c:v>5.5180639955432209E-4</c:v>
                </c:pt>
                <c:pt idx="1272">
                  <c:v>5.5112812552704504E-4</c:v>
                </c:pt>
                <c:pt idx="1273">
                  <c:v>5.5044983135393855E-4</c:v>
                </c:pt>
                <c:pt idx="1274">
                  <c:v>5.4977152050511569E-4</c:v>
                </c:pt>
                <c:pt idx="1275">
                  <c:v>5.4909319643775545E-4</c:v>
                </c:pt>
                <c:pt idx="1276">
                  <c:v>5.4841486259721295E-4</c:v>
                </c:pt>
                <c:pt idx="1277">
                  <c:v>5.4773652241696391E-4</c:v>
                </c:pt>
                <c:pt idx="1278">
                  <c:v>5.4705817931677281E-4</c:v>
                </c:pt>
                <c:pt idx="1279">
                  <c:v>5.4637983670580148E-4</c:v>
                </c:pt>
                <c:pt idx="1280">
                  <c:v>5.4570149797950052E-4</c:v>
                </c:pt>
                <c:pt idx="1281">
                  <c:v>5.4502316652282889E-4</c:v>
                </c:pt>
                <c:pt idx="1282">
                  <c:v>5.4434484570686781E-4</c:v>
                </c:pt>
                <c:pt idx="1283">
                  <c:v>5.4366653889181826E-4</c:v>
                </c:pt>
                <c:pt idx="1284">
                  <c:v>5.4298824942394797E-4</c:v>
                </c:pt>
                <c:pt idx="1285">
                  <c:v>5.4230998064047631E-4</c:v>
                </c:pt>
                <c:pt idx="1286">
                  <c:v>5.4163173586313507E-4</c:v>
                </c:pt>
                <c:pt idx="1287">
                  <c:v>5.4095351840394157E-4</c:v>
                </c:pt>
                <c:pt idx="1288">
                  <c:v>5.4027533156147944E-4</c:v>
                </c:pt>
                <c:pt idx="1289">
                  <c:v>5.3959717862289702E-4</c:v>
                </c:pt>
                <c:pt idx="1290">
                  <c:v>5.3891906286401836E-4</c:v>
                </c:pt>
                <c:pt idx="1291">
                  <c:v>5.3824098754667871E-4</c:v>
                </c:pt>
                <c:pt idx="1292">
                  <c:v>5.3756295592255476E-4</c:v>
                </c:pt>
                <c:pt idx="1293">
                  <c:v>5.3688497123072221E-4</c:v>
                </c:pt>
                <c:pt idx="1294">
                  <c:v>5.3620703669804426E-4</c:v>
                </c:pt>
                <c:pt idx="1295">
                  <c:v>5.3552915553961578E-4</c:v>
                </c:pt>
                <c:pt idx="1296">
                  <c:v>5.3485133095909632E-4</c:v>
                </c:pt>
                <c:pt idx="1297">
                  <c:v>5.3417356614804401E-4</c:v>
                </c:pt>
                <c:pt idx="1298">
                  <c:v>5.3349586428491635E-4</c:v>
                </c:pt>
                <c:pt idx="1299">
                  <c:v>5.3281822853840088E-4</c:v>
                </c:pt>
                <c:pt idx="1300">
                  <c:v>5.3214066206452859E-4</c:v>
                </c:pt>
                <c:pt idx="1301">
                  <c:v>5.3146316800584126E-4</c:v>
                </c:pt>
                <c:pt idx="1302">
                  <c:v>5.3078574949655399E-4</c:v>
                </c:pt>
                <c:pt idx="1303">
                  <c:v>5.3010840965550532E-4</c:v>
                </c:pt>
                <c:pt idx="1304">
                  <c:v>5.2943115159220788E-4</c:v>
                </c:pt>
                <c:pt idx="1305">
                  <c:v>5.2875397840351779E-4</c:v>
                </c:pt>
                <c:pt idx="1306">
                  <c:v>5.2807689317485584E-4</c:v>
                </c:pt>
                <c:pt idx="1307">
                  <c:v>5.2739989897970796E-4</c:v>
                </c:pt>
                <c:pt idx="1308">
                  <c:v>5.2672299888023577E-4</c:v>
                </c:pt>
                <c:pt idx="1309">
                  <c:v>5.2604619592677704E-4</c:v>
                </c:pt>
                <c:pt idx="1310">
                  <c:v>5.2536949315717951E-4</c:v>
                </c:pt>
                <c:pt idx="1311">
                  <c:v>5.2469289359946547E-4</c:v>
                </c:pt>
                <c:pt idx="1312">
                  <c:v>5.2401640026883411E-4</c:v>
                </c:pt>
                <c:pt idx="1313">
                  <c:v>5.2334001616938242E-4</c:v>
                </c:pt>
                <c:pt idx="1314">
                  <c:v>5.2266374429343898E-4</c:v>
                </c:pt>
                <c:pt idx="1315">
                  <c:v>5.2198758762139752E-4</c:v>
                </c:pt>
                <c:pt idx="1316">
                  <c:v>5.2131154912332667E-4</c:v>
                </c:pt>
                <c:pt idx="1317">
                  <c:v>5.2063563175691607E-4</c:v>
                </c:pt>
                <c:pt idx="1318">
                  <c:v>5.1995983846869764E-4</c:v>
                </c:pt>
                <c:pt idx="1319">
                  <c:v>5.1928417219321288E-4</c:v>
                </c:pt>
                <c:pt idx="1320">
                  <c:v>5.1860863585490025E-4</c:v>
                </c:pt>
                <c:pt idx="1321">
                  <c:v>5.1793323236509758E-4</c:v>
                </c:pt>
                <c:pt idx="1322">
                  <c:v>5.1725796462487317E-4</c:v>
                </c:pt>
                <c:pt idx="1323">
                  <c:v>5.1658283552458162E-4</c:v>
                </c:pt>
                <c:pt idx="1324">
                  <c:v>5.1590784794125488E-4</c:v>
                </c:pt>
                <c:pt idx="1325">
                  <c:v>5.1523300474221045E-4</c:v>
                </c:pt>
                <c:pt idx="1326">
                  <c:v>5.1455830878294195E-4</c:v>
                </c:pt>
                <c:pt idx="1327">
                  <c:v>5.1388376290806281E-4</c:v>
                </c:pt>
                <c:pt idx="1328">
                  <c:v>5.1320936995025157E-4</c:v>
                </c:pt>
                <c:pt idx="1329">
                  <c:v>5.1253513273086249E-4</c:v>
                </c:pt>
                <c:pt idx="1330">
                  <c:v>5.1186105406181293E-4</c:v>
                </c:pt>
                <c:pt idx="1331">
                  <c:v>5.1118713674158656E-4</c:v>
                </c:pt>
                <c:pt idx="1332">
                  <c:v>5.1051338355856402E-4</c:v>
                </c:pt>
                <c:pt idx="1333">
                  <c:v>5.0983979729019024E-4</c:v>
                </c:pt>
                <c:pt idx="1334">
                  <c:v>5.0916638070236386E-4</c:v>
                </c:pt>
                <c:pt idx="1335">
                  <c:v>5.0849313654999229E-4</c:v>
                </c:pt>
                <c:pt idx="1336">
                  <c:v>5.0782006757693621E-4</c:v>
                </c:pt>
                <c:pt idx="1337">
                  <c:v>5.0714717651595409E-4</c:v>
                </c:pt>
                <c:pt idx="1338">
                  <c:v>5.0647446608897972E-4</c:v>
                </c:pt>
                <c:pt idx="1339">
                  <c:v>5.0580193900684467E-4</c:v>
                </c:pt>
                <c:pt idx="1340">
                  <c:v>5.0512959796883417E-4</c:v>
                </c:pt>
                <c:pt idx="1341">
                  <c:v>5.0445744566440798E-4</c:v>
                </c:pt>
                <c:pt idx="1342">
                  <c:v>5.03785484771202E-4</c:v>
                </c:pt>
                <c:pt idx="1343">
                  <c:v>5.0311371795569437E-4</c:v>
                </c:pt>
                <c:pt idx="1344">
                  <c:v>5.0244214787475983E-4</c:v>
                </c:pt>
                <c:pt idx="1345">
                  <c:v>5.0177077717311613E-4</c:v>
                </c:pt>
                <c:pt idx="1346">
                  <c:v>5.0109960848493396E-4</c:v>
                </c:pt>
                <c:pt idx="1347">
                  <c:v>5.0042864443394786E-4</c:v>
                </c:pt>
                <c:pt idx="1348">
                  <c:v>4.9975788763267914E-4</c:v>
                </c:pt>
                <c:pt idx="1349">
                  <c:v>4.9908734068326854E-4</c:v>
                </c:pt>
                <c:pt idx="1350">
                  <c:v>4.9841700617642148E-4</c:v>
                </c:pt>
                <c:pt idx="1351">
                  <c:v>4.9774688669268485E-4</c:v>
                </c:pt>
                <c:pt idx="1352">
                  <c:v>4.9707698480189189E-4</c:v>
                </c:pt>
                <c:pt idx="1353">
                  <c:v>4.9640730306238501E-4</c:v>
                </c:pt>
                <c:pt idx="1354">
                  <c:v>4.9573784402290322E-4</c:v>
                </c:pt>
                <c:pt idx="1355">
                  <c:v>4.9506861022108328E-4</c:v>
                </c:pt>
                <c:pt idx="1356">
                  <c:v>4.9439960418307116E-4</c:v>
                </c:pt>
                <c:pt idx="1357">
                  <c:v>4.9373082842613103E-4</c:v>
                </c:pt>
                <c:pt idx="1358">
                  <c:v>4.930622854557587E-4</c:v>
                </c:pt>
                <c:pt idx="1359">
                  <c:v>4.9239397776645877E-4</c:v>
                </c:pt>
                <c:pt idx="1360">
                  <c:v>4.9172590784363202E-4</c:v>
                </c:pt>
                <c:pt idx="1361">
                  <c:v>4.9105807816074432E-4</c:v>
                </c:pt>
                <c:pt idx="1362">
                  <c:v>4.9039049118188016E-4</c:v>
                </c:pt>
                <c:pt idx="1363">
                  <c:v>4.8972314935930017E-4</c:v>
                </c:pt>
                <c:pt idx="1364">
                  <c:v>4.8905605513660522E-4</c:v>
                </c:pt>
                <c:pt idx="1365">
                  <c:v>4.8838921094546128E-4</c:v>
                </c:pt>
                <c:pt idx="1366">
                  <c:v>4.8772261920726478E-4</c:v>
                </c:pt>
                <c:pt idx="1367">
                  <c:v>4.8705628233403075E-4</c:v>
                </c:pt>
                <c:pt idx="1368">
                  <c:v>4.8639020272600586E-4</c:v>
                </c:pt>
                <c:pt idx="1369">
                  <c:v>4.8572438277455499E-4</c:v>
                </c:pt>
                <c:pt idx="1370">
                  <c:v>4.8505882485927465E-4</c:v>
                </c:pt>
                <c:pt idx="1371">
                  <c:v>4.8439353135071306E-4</c:v>
                </c:pt>
                <c:pt idx="1372">
                  <c:v>4.8372850460798311E-4</c:v>
                </c:pt>
                <c:pt idx="1373">
                  <c:v>4.8306374698103838E-4</c:v>
                </c:pt>
                <c:pt idx="1374">
                  <c:v>4.8239926080884121E-4</c:v>
                </c:pt>
                <c:pt idx="1375">
                  <c:v>4.8173504841997339E-4</c:v>
                </c:pt>
                <c:pt idx="1376">
                  <c:v>4.8107111213352427E-4</c:v>
                </c:pt>
                <c:pt idx="1377">
                  <c:v>4.8040745425798059E-4</c:v>
                </c:pt>
                <c:pt idx="1378">
                  <c:v>4.7974407709222566E-4</c:v>
                </c:pt>
                <c:pt idx="1379">
                  <c:v>4.7908098292381851E-4</c:v>
                </c:pt>
                <c:pt idx="1380">
                  <c:v>4.7841817403093678E-4</c:v>
                </c:pt>
                <c:pt idx="1381">
                  <c:v>4.777556526821547E-4</c:v>
                </c:pt>
                <c:pt idx="1382">
                  <c:v>4.7709342113561037E-4</c:v>
                </c:pt>
                <c:pt idx="1383">
                  <c:v>4.7643148163839522E-4</c:v>
                </c:pt>
                <c:pt idx="1384">
                  <c:v>4.7576983642927395E-4</c:v>
                </c:pt>
                <c:pt idx="1385">
                  <c:v>4.7510848773557601E-4</c:v>
                </c:pt>
                <c:pt idx="1386">
                  <c:v>4.7444743777597109E-4</c:v>
                </c:pt>
                <c:pt idx="1387">
                  <c:v>4.7378668875797114E-4</c:v>
                </c:pt>
                <c:pt idx="1388">
                  <c:v>4.7312624287942917E-4</c:v>
                </c:pt>
                <c:pt idx="1389">
                  <c:v>4.7246610232931641E-4</c:v>
                </c:pt>
                <c:pt idx="1390">
                  <c:v>4.7180626928500224E-4</c:v>
                </c:pt>
                <c:pt idx="1391">
                  <c:v>4.7114674591552941E-4</c:v>
                </c:pt>
                <c:pt idx="1392">
                  <c:v>4.7048753437906043E-4</c:v>
                </c:pt>
                <c:pt idx="1393">
                  <c:v>4.6982863682459852E-4</c:v>
                </c:pt>
                <c:pt idx="1394">
                  <c:v>4.6917005539109935E-4</c:v>
                </c:pt>
                <c:pt idx="1395">
                  <c:v>4.6851179220741557E-4</c:v>
                </c:pt>
                <c:pt idx="1396">
                  <c:v>4.6785384939318497E-4</c:v>
                </c:pt>
                <c:pt idx="1397">
                  <c:v>4.6719622905805336E-4</c:v>
                </c:pt>
                <c:pt idx="1398">
                  <c:v>4.6653893330173002E-4</c:v>
                </c:pt>
                <c:pt idx="1399">
                  <c:v>4.6588196421498695E-4</c:v>
                </c:pt>
                <c:pt idx="1400">
                  <c:v>4.65225323877827E-4</c:v>
                </c:pt>
                <c:pt idx="1401">
                  <c:v>4.6456901436175979E-4</c:v>
                </c:pt>
                <c:pt idx="1402">
                  <c:v>4.6391303772763681E-4</c:v>
                </c:pt>
                <c:pt idx="1403">
                  <c:v>4.6325739602731675E-4</c:v>
                </c:pt>
                <c:pt idx="1404">
                  <c:v>4.6260209130322139E-4</c:v>
                </c:pt>
                <c:pt idx="1405">
                  <c:v>4.6194712558750295E-4</c:v>
                </c:pt>
                <c:pt idx="1406">
                  <c:v>4.6129250090365392E-4</c:v>
                </c:pt>
                <c:pt idx="1407">
                  <c:v>4.606382192647307E-4</c:v>
                </c:pt>
                <c:pt idx="1408">
                  <c:v>4.5998428267540747E-4</c:v>
                </c:pt>
                <c:pt idx="1409">
                  <c:v>4.5933069312970032E-4</c:v>
                </c:pt>
                <c:pt idx="1410">
                  <c:v>4.5867745261274351E-4</c:v>
                </c:pt>
                <c:pt idx="1411">
                  <c:v>4.5802456310078954E-4</c:v>
                </c:pt>
                <c:pt idx="1412">
                  <c:v>4.5737202655982134E-4</c:v>
                </c:pt>
                <c:pt idx="1413">
                  <c:v>4.5671984494666251E-4</c:v>
                </c:pt>
                <c:pt idx="1414">
                  <c:v>4.5606802020869974E-4</c:v>
                </c:pt>
                <c:pt idx="1415">
                  <c:v>4.5541655428504857E-4</c:v>
                </c:pt>
                <c:pt idx="1416">
                  <c:v>4.5476544910361127E-4</c:v>
                </c:pt>
                <c:pt idx="1417">
                  <c:v>4.5411470658499042E-4</c:v>
                </c:pt>
                <c:pt idx="1418">
                  <c:v>4.5346432863849206E-4</c:v>
                </c:pt>
                <c:pt idx="1419">
                  <c:v>4.5281431716606702E-4</c:v>
                </c:pt>
                <c:pt idx="1420">
                  <c:v>4.5216467405917449E-4</c:v>
                </c:pt>
                <c:pt idx="1421">
                  <c:v>4.5151540120053069E-4</c:v>
                </c:pt>
                <c:pt idx="1422">
                  <c:v>4.5086650046438637E-4</c:v>
                </c:pt>
                <c:pt idx="1423">
                  <c:v>4.5021797371391781E-4</c:v>
                </c:pt>
                <c:pt idx="1424">
                  <c:v>4.4956982280539015E-4</c:v>
                </c:pt>
                <c:pt idx="1425">
                  <c:v>4.4892204958399407E-4</c:v>
                </c:pt>
                <c:pt idx="1426">
                  <c:v>4.482746558876205E-4</c:v>
                </c:pt>
                <c:pt idx="1427">
                  <c:v>4.4762764354350226E-4</c:v>
                </c:pt>
                <c:pt idx="1428">
                  <c:v>4.4698101437090632E-4</c:v>
                </c:pt>
                <c:pt idx="1429">
                  <c:v>4.4633477017996803E-4</c:v>
                </c:pt>
                <c:pt idx="1430">
                  <c:v>4.4568891277066425E-4</c:v>
                </c:pt>
                <c:pt idx="1431">
                  <c:v>4.4504344393597739E-4</c:v>
                </c:pt>
                <c:pt idx="1432">
                  <c:v>4.4439836545803746E-4</c:v>
                </c:pt>
                <c:pt idx="1433">
                  <c:v>4.4375367911131391E-4</c:v>
                </c:pt>
                <c:pt idx="1434">
                  <c:v>4.4310938666053401E-4</c:v>
                </c:pt>
                <c:pt idx="1435">
                  <c:v>4.424654898622371E-4</c:v>
                </c:pt>
                <c:pt idx="1436">
                  <c:v>4.4182199046333137E-4</c:v>
                </c:pt>
                <c:pt idx="1437">
                  <c:v>4.4117889020281464E-4</c:v>
                </c:pt>
                <c:pt idx="1438">
                  <c:v>4.4053619080980377E-4</c:v>
                </c:pt>
                <c:pt idx="1439">
                  <c:v>4.3989389400544976E-4</c:v>
                </c:pt>
                <c:pt idx="1440">
                  <c:v>4.3925200150141119E-4</c:v>
                </c:pt>
                <c:pt idx="1441">
                  <c:v>4.3861051500196369E-4</c:v>
                </c:pt>
                <c:pt idx="1442">
                  <c:v>4.3796943620033613E-4</c:v>
                </c:pt>
                <c:pt idx="1443">
                  <c:v>4.3732876678337362E-4</c:v>
                </c:pt>
                <c:pt idx="1444">
                  <c:v>4.3668850842787377E-4</c:v>
                </c:pt>
                <c:pt idx="1445">
                  <c:v>4.3604866280200216E-4</c:v>
                </c:pt>
                <c:pt idx="1446">
                  <c:v>4.354092315661251E-4</c:v>
                </c:pt>
                <c:pt idx="1447">
                  <c:v>4.3477021637111646E-4</c:v>
                </c:pt>
                <c:pt idx="1448">
                  <c:v>4.3413161885960672E-4</c:v>
                </c:pt>
                <c:pt idx="1449">
                  <c:v>4.3349344066570539E-4</c:v>
                </c:pt>
                <c:pt idx="1450">
                  <c:v>4.328556834146402E-4</c:v>
                </c:pt>
                <c:pt idx="1451">
                  <c:v>4.3221834872333997E-4</c:v>
                </c:pt>
                <c:pt idx="1452">
                  <c:v>4.3158143820051786E-4</c:v>
                </c:pt>
                <c:pt idx="1453">
                  <c:v>4.3094495344550565E-4</c:v>
                </c:pt>
                <c:pt idx="1454">
                  <c:v>4.3030889605016887E-4</c:v>
                </c:pt>
                <c:pt idx="1455">
                  <c:v>4.2967326759693614E-4</c:v>
                </c:pt>
                <c:pt idx="1456">
                  <c:v>4.2903806966110292E-4</c:v>
                </c:pt>
                <c:pt idx="1457">
                  <c:v>4.2840330380783387E-4</c:v>
                </c:pt>
                <c:pt idx="1458">
                  <c:v>4.2776897159554905E-4</c:v>
                </c:pt>
                <c:pt idx="1459">
                  <c:v>4.2713507457334265E-4</c:v>
                </c:pt>
                <c:pt idx="1460">
                  <c:v>4.2650161428223199E-4</c:v>
                </c:pt>
                <c:pt idx="1461">
                  <c:v>4.2586859225479667E-4</c:v>
                </c:pt>
                <c:pt idx="1462">
                  <c:v>4.2523601001553946E-4</c:v>
                </c:pt>
                <c:pt idx="1463">
                  <c:v>4.2460386908046988E-4</c:v>
                </c:pt>
                <c:pt idx="1464">
                  <c:v>4.2397217095729856E-4</c:v>
                </c:pt>
                <c:pt idx="1465">
                  <c:v>4.2334091714588129E-4</c:v>
                </c:pt>
                <c:pt idx="1466">
                  <c:v>4.2271010913763618E-4</c:v>
                </c:pt>
                <c:pt idx="1467">
                  <c:v>4.2207974841540485E-4</c:v>
                </c:pt>
                <c:pt idx="1468">
                  <c:v>4.2144983645425738E-4</c:v>
                </c:pt>
                <c:pt idx="1469">
                  <c:v>4.2082037472149225E-4</c:v>
                </c:pt>
                <c:pt idx="1470">
                  <c:v>4.2019136467533191E-4</c:v>
                </c:pt>
                <c:pt idx="1471">
                  <c:v>4.1956280776664356E-4</c:v>
                </c:pt>
                <c:pt idx="1472">
                  <c:v>4.189347054378012E-4</c:v>
                </c:pt>
                <c:pt idx="1473">
                  <c:v>4.1830705912351829E-4</c:v>
                </c:pt>
                <c:pt idx="1474">
                  <c:v>4.1767987025015385E-4</c:v>
                </c:pt>
                <c:pt idx="1475">
                  <c:v>4.1705314023587903E-4</c:v>
                </c:pt>
                <c:pt idx="1476">
                  <c:v>4.1642687049148197E-4</c:v>
                </c:pt>
                <c:pt idx="1477">
                  <c:v>4.1580106241911885E-4</c:v>
                </c:pt>
                <c:pt idx="1478">
                  <c:v>4.1517571741331305E-4</c:v>
                </c:pt>
                <c:pt idx="1479">
                  <c:v>4.1455083686040006E-4</c:v>
                </c:pt>
                <c:pt idx="1480">
                  <c:v>4.1392642213955444E-4</c:v>
                </c:pt>
                <c:pt idx="1481">
                  <c:v>4.133024746208469E-4</c:v>
                </c:pt>
                <c:pt idx="1482">
                  <c:v>4.1267899566779787E-4</c:v>
                </c:pt>
                <c:pt idx="1483">
                  <c:v>4.1205598663479615E-4</c:v>
                </c:pt>
                <c:pt idx="1484">
                  <c:v>4.1143344886948596E-4</c:v>
                </c:pt>
                <c:pt idx="1485">
                  <c:v>4.1081138371087955E-4</c:v>
                </c:pt>
                <c:pt idx="1486">
                  <c:v>4.1018979249091148E-4</c:v>
                </c:pt>
                <c:pt idx="1487">
                  <c:v>4.0956867653280105E-4</c:v>
                </c:pt>
                <c:pt idx="1488">
                  <c:v>4.0894803715352257E-4</c:v>
                </c:pt>
                <c:pt idx="1489">
                  <c:v>4.0832787566061346E-4</c:v>
                </c:pt>
                <c:pt idx="1490">
                  <c:v>4.0770819335522734E-4</c:v>
                </c:pt>
                <c:pt idx="1491">
                  <c:v>4.0708899152977485E-4</c:v>
                </c:pt>
                <c:pt idx="1492">
                  <c:v>4.0647027147028281E-4</c:v>
                </c:pt>
                <c:pt idx="1493">
                  <c:v>4.0585203445392404E-4</c:v>
                </c:pt>
                <c:pt idx="1494">
                  <c:v>4.0523428175071041E-4</c:v>
                </c:pt>
                <c:pt idx="1495">
                  <c:v>4.0461701462352062E-4</c:v>
                </c:pt>
                <c:pt idx="1496">
                  <c:v>4.0400023432687893E-4</c:v>
                </c:pt>
                <c:pt idx="1497">
                  <c:v>4.0338394210814865E-4</c:v>
                </c:pt>
                <c:pt idx="1498">
                  <c:v>4.0276813920747667E-4</c:v>
                </c:pt>
                <c:pt idx="1499">
                  <c:v>4.0215282685635012E-4</c:v>
                </c:pt>
                <c:pt idx="1500">
                  <c:v>4.0153800628051073E-4</c:v>
                </c:pt>
                <c:pt idx="1501">
                  <c:v>4.0092367869665191E-4</c:v>
                </c:pt>
                <c:pt idx="1502">
                  <c:v>4.0030984531483349E-4</c:v>
                </c:pt>
                <c:pt idx="1503">
                  <c:v>3.9969650733739925E-4</c:v>
                </c:pt>
                <c:pt idx="1504">
                  <c:v>3.9908366595961531E-4</c:v>
                </c:pt>
                <c:pt idx="1505">
                  <c:v>3.9847132236880967E-4</c:v>
                </c:pt>
                <c:pt idx="1506">
                  <c:v>3.9785947774573227E-4</c:v>
                </c:pt>
                <c:pt idx="1507">
                  <c:v>3.9724813326272312E-4</c:v>
                </c:pt>
                <c:pt idx="1508">
                  <c:v>3.9663729008584947E-4</c:v>
                </c:pt>
                <c:pt idx="1509">
                  <c:v>3.9602694937324046E-4</c:v>
                </c:pt>
                <c:pt idx="1510">
                  <c:v>3.9541711227589205E-4</c:v>
                </c:pt>
                <c:pt idx="1511">
                  <c:v>3.9480777993772254E-4</c:v>
                </c:pt>
                <c:pt idx="1512">
                  <c:v>3.9419895349521172E-4</c:v>
                </c:pt>
                <c:pt idx="1513">
                  <c:v>3.9359063407748418E-4</c:v>
                </c:pt>
                <c:pt idx="1514">
                  <c:v>3.9298282280711416E-4</c:v>
                </c:pt>
                <c:pt idx="1515">
                  <c:v>3.9237552079834925E-4</c:v>
                </c:pt>
                <c:pt idx="1516">
                  <c:v>3.9176872915924754E-4</c:v>
                </c:pt>
                <c:pt idx="1517">
                  <c:v>3.9116244899092822E-4</c:v>
                </c:pt>
                <c:pt idx="1518">
                  <c:v>3.905566813860728E-4</c:v>
                </c:pt>
                <c:pt idx="1519">
                  <c:v>3.8995142743170064E-4</c:v>
                </c:pt>
                <c:pt idx="1520">
                  <c:v>3.8934668820708729E-4</c:v>
                </c:pt>
                <c:pt idx="1521">
                  <c:v>3.8874246478404206E-4</c:v>
                </c:pt>
                <c:pt idx="1522">
                  <c:v>3.8813875822840682E-4</c:v>
                </c:pt>
                <c:pt idx="1523">
                  <c:v>3.8753556959819635E-4</c:v>
                </c:pt>
                <c:pt idx="1524">
                  <c:v>3.8693289994434776E-4</c:v>
                </c:pt>
                <c:pt idx="1525">
                  <c:v>3.8633075031171971E-4</c:v>
                </c:pt>
                <c:pt idx="1526">
                  <c:v>3.8572912173712171E-4</c:v>
                </c:pt>
                <c:pt idx="1527">
                  <c:v>3.8512801525114604E-4</c:v>
                </c:pt>
                <c:pt idx="1528">
                  <c:v>3.8452743187716854E-4</c:v>
                </c:pt>
                <c:pt idx="1529">
                  <c:v>3.8392737263207022E-4</c:v>
                </c:pt>
                <c:pt idx="1530">
                  <c:v>3.8332783852504382E-4</c:v>
                </c:pt>
                <c:pt idx="1531">
                  <c:v>3.8272883055928686E-4</c:v>
                </c:pt>
                <c:pt idx="1532">
                  <c:v>3.8213034973094695E-4</c:v>
                </c:pt>
                <c:pt idx="1533">
                  <c:v>3.8153239702864994E-4</c:v>
                </c:pt>
                <c:pt idx="1534">
                  <c:v>3.8093497343533178E-4</c:v>
                </c:pt>
                <c:pt idx="1535">
                  <c:v>3.8033807992637891E-4</c:v>
                </c:pt>
                <c:pt idx="1536">
                  <c:v>3.797417174710993E-4</c:v>
                </c:pt>
                <c:pt idx="1537">
                  <c:v>3.7914588703102936E-4</c:v>
                </c:pt>
                <c:pt idx="1538">
                  <c:v>3.7855058956193233E-4</c:v>
                </c:pt>
                <c:pt idx="1539">
                  <c:v>3.7795582601257705E-4</c:v>
                </c:pt>
                <c:pt idx="1540">
                  <c:v>3.7736159732515429E-4</c:v>
                </c:pt>
                <c:pt idx="1541">
                  <c:v>3.767679044348049E-4</c:v>
                </c:pt>
                <c:pt idx="1542">
                  <c:v>3.7617474827067454E-4</c:v>
                </c:pt>
                <c:pt idx="1543">
                  <c:v>3.7558212975469241E-4</c:v>
                </c:pt>
                <c:pt idx="1544">
                  <c:v>3.7499004980223738E-4</c:v>
                </c:pt>
                <c:pt idx="1545">
                  <c:v>3.7439850932308172E-4</c:v>
                </c:pt>
                <c:pt idx="1546">
                  <c:v>3.7380750921919836E-4</c:v>
                </c:pt>
                <c:pt idx="1547">
                  <c:v>3.7321705038617647E-4</c:v>
                </c:pt>
                <c:pt idx="1548">
                  <c:v>3.7262713371438716E-4</c:v>
                </c:pt>
                <c:pt idx="1549">
                  <c:v>3.7203776008593037E-4</c:v>
                </c:pt>
                <c:pt idx="1550">
                  <c:v>3.71448930377688E-4</c:v>
                </c:pt>
                <c:pt idx="1551">
                  <c:v>3.7086064545960307E-4</c:v>
                </c:pt>
                <c:pt idx="1552">
                  <c:v>3.7027290619512376E-4</c:v>
                </c:pt>
                <c:pt idx="1553">
                  <c:v>3.6968571344139778E-4</c:v>
                </c:pt>
                <c:pt idx="1554">
                  <c:v>3.6909906804966086E-4</c:v>
                </c:pt>
                <c:pt idx="1555">
                  <c:v>3.6851297086384904E-4</c:v>
                </c:pt>
                <c:pt idx="1556">
                  <c:v>3.6792742272193091E-4</c:v>
                </c:pt>
                <c:pt idx="1557">
                  <c:v>3.6734242445590759E-4</c:v>
                </c:pt>
                <c:pt idx="1558">
                  <c:v>3.6675797689120215E-4</c:v>
                </c:pt>
                <c:pt idx="1559">
                  <c:v>3.6617408084652081E-4</c:v>
                </c:pt>
                <c:pt idx="1560">
                  <c:v>3.6559073713521295E-4</c:v>
                </c:pt>
                <c:pt idx="1561">
                  <c:v>3.6500794656324498E-4</c:v>
                </c:pt>
                <c:pt idx="1562">
                  <c:v>3.6442570993150403E-4</c:v>
                </c:pt>
                <c:pt idx="1563">
                  <c:v>3.6384402803371629E-4</c:v>
                </c:pt>
                <c:pt idx="1564">
                  <c:v>3.6326290165786257E-4</c:v>
                </c:pt>
                <c:pt idx="1565">
                  <c:v>3.6268233158598395E-4</c:v>
                </c:pt>
                <c:pt idx="1566">
                  <c:v>3.6210231859284958E-4</c:v>
                </c:pt>
                <c:pt idx="1567">
                  <c:v>3.6152286344889872E-4</c:v>
                </c:pt>
                <c:pt idx="1568">
                  <c:v>3.609439669166048E-4</c:v>
                </c:pt>
                <c:pt idx="1569">
                  <c:v>3.6036562975366726E-4</c:v>
                </c:pt>
                <c:pt idx="1570">
                  <c:v>3.5978785271087443E-4</c:v>
                </c:pt>
                <c:pt idx="1571">
                  <c:v>3.592106365336023E-4</c:v>
                </c:pt>
                <c:pt idx="1572">
                  <c:v>3.5863398196020468E-4</c:v>
                </c:pt>
                <c:pt idx="1573">
                  <c:v>3.5805788972462227E-4</c:v>
                </c:pt>
                <c:pt idx="1574">
                  <c:v>3.5748236055291316E-4</c:v>
                </c:pt>
                <c:pt idx="1575">
                  <c:v>3.5690739516666681E-4</c:v>
                </c:pt>
                <c:pt idx="1576">
                  <c:v>3.5633299428042275E-4</c:v>
                </c:pt>
                <c:pt idx="1577">
                  <c:v>3.5575915860353025E-4</c:v>
                </c:pt>
                <c:pt idx="1578">
                  <c:v>3.5518588883917679E-4</c:v>
                </c:pt>
                <c:pt idx="1579">
                  <c:v>3.5461318568419387E-4</c:v>
                </c:pt>
                <c:pt idx="1580">
                  <c:v>3.540410498303892E-4</c:v>
                </c:pt>
                <c:pt idx="1581">
                  <c:v>3.5346948196285366E-4</c:v>
                </c:pt>
                <c:pt idx="1582">
                  <c:v>3.5289848276096047E-4</c:v>
                </c:pt>
                <c:pt idx="1583">
                  <c:v>3.5232805289917013E-4</c:v>
                </c:pt>
                <c:pt idx="1584">
                  <c:v>3.517581930446434E-4</c:v>
                </c:pt>
                <c:pt idx="1585">
                  <c:v>3.5118890385998913E-4</c:v>
                </c:pt>
                <c:pt idx="1586">
                  <c:v>3.5062018600143241E-4</c:v>
                </c:pt>
                <c:pt idx="1587">
                  <c:v>3.5005204011934188E-4</c:v>
                </c:pt>
                <c:pt idx="1588">
                  <c:v>3.4948446685881263E-4</c:v>
                </c:pt>
                <c:pt idx="1589">
                  <c:v>3.48917466858778E-4</c:v>
                </c:pt>
                <c:pt idx="1590">
                  <c:v>3.4835104075295331E-4</c:v>
                </c:pt>
                <c:pt idx="1591">
                  <c:v>3.4778518916836476E-4</c:v>
                </c:pt>
                <c:pt idx="1592">
                  <c:v>3.4721991272784747E-4</c:v>
                </c:pt>
                <c:pt idx="1593">
                  <c:v>3.4665521204749195E-4</c:v>
                </c:pt>
                <c:pt idx="1594">
                  <c:v>3.4609108773756003E-4</c:v>
                </c:pt>
                <c:pt idx="1595">
                  <c:v>3.4552754040387268E-4</c:v>
                </c:pt>
                <c:pt idx="1596">
                  <c:v>3.4496457064578379E-4</c:v>
                </c:pt>
                <c:pt idx="1597">
                  <c:v>3.4440217905698511E-4</c:v>
                </c:pt>
                <c:pt idx="1598">
                  <c:v>3.4384036622617242E-4</c:v>
                </c:pt>
                <c:pt idx="1599">
                  <c:v>3.4327913273612953E-4</c:v>
                </c:pt>
                <c:pt idx="1600">
                  <c:v>3.427184791640614E-4</c:v>
                </c:pt>
                <c:pt idx="1601">
                  <c:v>3.4215840608184389E-4</c:v>
                </c:pt>
                <c:pt idx="1602">
                  <c:v>3.4159891405599607E-4</c:v>
                </c:pt>
                <c:pt idx="1603">
                  <c:v>3.4104000364729159E-4</c:v>
                </c:pt>
                <c:pt idx="1604">
                  <c:v>3.4048167541100849E-4</c:v>
                </c:pt>
                <c:pt idx="1605">
                  <c:v>3.399239298973733E-4</c:v>
                </c:pt>
                <c:pt idx="1606">
                  <c:v>3.3936676765050633E-4</c:v>
                </c:pt>
                <c:pt idx="1607">
                  <c:v>3.3881018921036454E-4</c:v>
                </c:pt>
                <c:pt idx="1608">
                  <c:v>3.3825419510988275E-4</c:v>
                </c:pt>
                <c:pt idx="1609">
                  <c:v>3.3769878587824875E-4</c:v>
                </c:pt>
                <c:pt idx="1610">
                  <c:v>3.3714396203779473E-4</c:v>
                </c:pt>
                <c:pt idx="1611">
                  <c:v>3.3658972410685606E-4</c:v>
                </c:pt>
                <c:pt idx="1612">
                  <c:v>3.3603607259796719E-4</c:v>
                </c:pt>
                <c:pt idx="1613">
                  <c:v>3.3548300801763964E-4</c:v>
                </c:pt>
                <c:pt idx="1614">
                  <c:v>3.349305308684436E-4</c:v>
                </c:pt>
                <c:pt idx="1615">
                  <c:v>3.3437864164670428E-4</c:v>
                </c:pt>
                <c:pt idx="1616">
                  <c:v>3.3382734084372312E-4</c:v>
                </c:pt>
                <c:pt idx="1617">
                  <c:v>3.3327662894599985E-4</c:v>
                </c:pt>
                <c:pt idx="1618">
                  <c:v>3.3272650643431656E-4</c:v>
                </c:pt>
                <c:pt idx="1619">
                  <c:v>3.3217697378454258E-4</c:v>
                </c:pt>
                <c:pt idx="1620">
                  <c:v>3.3162803146727371E-4</c:v>
                </c:pt>
                <c:pt idx="1621">
                  <c:v>3.3107967994797094E-4</c:v>
                </c:pt>
                <c:pt idx="1622">
                  <c:v>3.3053191968701601E-4</c:v>
                </c:pt>
                <c:pt idx="1623">
                  <c:v>3.2998475113954484E-4</c:v>
                </c:pt>
                <c:pt idx="1624">
                  <c:v>3.2943817475622472E-4</c:v>
                </c:pt>
                <c:pt idx="1625">
                  <c:v>3.2889219098125588E-4</c:v>
                </c:pt>
                <c:pt idx="1626">
                  <c:v>3.2834680025525809E-4</c:v>
                </c:pt>
                <c:pt idx="1627">
                  <c:v>3.278020030131612E-4</c:v>
                </c:pt>
                <c:pt idx="1628">
                  <c:v>3.2725779968476032E-4</c:v>
                </c:pt>
                <c:pt idx="1629">
                  <c:v>3.2671419069493779E-4</c:v>
                </c:pt>
                <c:pt idx="1630">
                  <c:v>3.2617117646366323E-4</c:v>
                </c:pt>
                <c:pt idx="1631">
                  <c:v>3.2562875740599351E-4</c:v>
                </c:pt>
                <c:pt idx="1632">
                  <c:v>3.2508693393171195E-4</c:v>
                </c:pt>
                <c:pt idx="1633">
                  <c:v>3.2454570644638303E-4</c:v>
                </c:pt>
                <c:pt idx="1634">
                  <c:v>3.2400507534957601E-4</c:v>
                </c:pt>
                <c:pt idx="1635">
                  <c:v>3.2346504103678009E-4</c:v>
                </c:pt>
                <c:pt idx="1636">
                  <c:v>3.2292560389829417E-4</c:v>
                </c:pt>
                <c:pt idx="1637">
                  <c:v>3.2238676431958768E-4</c:v>
                </c:pt>
                <c:pt idx="1638">
                  <c:v>3.2184852268157815E-4</c:v>
                </c:pt>
                <c:pt idx="1639">
                  <c:v>3.2131087935938218E-4</c:v>
                </c:pt>
                <c:pt idx="1640">
                  <c:v>3.2077383472453591E-4</c:v>
                </c:pt>
                <c:pt idx="1641">
                  <c:v>3.2023738914305211E-4</c:v>
                </c:pt>
                <c:pt idx="1642">
                  <c:v>3.1970154297619735E-4</c:v>
                </c:pt>
                <c:pt idx="1643">
                  <c:v>3.1916629658065854E-4</c:v>
                </c:pt>
                <c:pt idx="1644">
                  <c:v>3.1863165030818208E-4</c:v>
                </c:pt>
                <c:pt idx="1645">
                  <c:v>3.1809760450615676E-4</c:v>
                </c:pt>
                <c:pt idx="1646">
                  <c:v>3.1756415951661454E-4</c:v>
                </c:pt>
                <c:pt idx="1647">
                  <c:v>3.1703131567736853E-4</c:v>
                </c:pt>
                <c:pt idx="1648">
                  <c:v>3.1649907332148564E-4</c:v>
                </c:pt>
                <c:pt idx="1649">
                  <c:v>3.1596743277717554E-4</c:v>
                </c:pt>
                <c:pt idx="1650">
                  <c:v>3.1543639436845683E-4</c:v>
                </c:pt>
                <c:pt idx="1651">
                  <c:v>3.1490595841368596E-4</c:v>
                </c:pt>
                <c:pt idx="1652">
                  <c:v>3.14376125228083E-4</c:v>
                </c:pt>
                <c:pt idx="1653">
                  <c:v>3.1384689512090058E-4</c:v>
                </c:pt>
                <c:pt idx="1654">
                  <c:v>3.1331826839756105E-4</c:v>
                </c:pt>
                <c:pt idx="1655">
                  <c:v>3.1279024535868505E-4</c:v>
                </c:pt>
                <c:pt idx="1656">
                  <c:v>3.1226282630039681E-4</c:v>
                </c:pt>
                <c:pt idx="1657">
                  <c:v>3.1173601151429642E-4</c:v>
                </c:pt>
                <c:pt idx="1658">
                  <c:v>3.1120980128740428E-4</c:v>
                </c:pt>
                <c:pt idx="1659">
                  <c:v>3.1068419590227214E-4</c:v>
                </c:pt>
                <c:pt idx="1660">
                  <c:v>3.1015919563684435E-4</c:v>
                </c:pt>
                <c:pt idx="1661">
                  <c:v>3.0963480076470762E-4</c:v>
                </c:pt>
                <c:pt idx="1662">
                  <c:v>3.0911101155536858E-4</c:v>
                </c:pt>
                <c:pt idx="1663">
                  <c:v>3.0858782827289377E-4</c:v>
                </c:pt>
                <c:pt idx="1664">
                  <c:v>3.0806525117785255E-4</c:v>
                </c:pt>
                <c:pt idx="1665">
                  <c:v>3.0754328052626234E-4</c:v>
                </c:pt>
                <c:pt idx="1666">
                  <c:v>3.0702191656914457E-4</c:v>
                </c:pt>
                <c:pt idx="1667">
                  <c:v>3.0650115955416224E-4</c:v>
                </c:pt>
                <c:pt idx="1668">
                  <c:v>3.0598100972337172E-4</c:v>
                </c:pt>
                <c:pt idx="1669">
                  <c:v>3.0546146731566526E-4</c:v>
                </c:pt>
                <c:pt idx="1670">
                  <c:v>3.0494253256482806E-4</c:v>
                </c:pt>
                <c:pt idx="1671">
                  <c:v>3.0442420570062079E-4</c:v>
                </c:pt>
                <c:pt idx="1672">
                  <c:v>3.0390648694875178E-4</c:v>
                </c:pt>
                <c:pt idx="1673">
                  <c:v>3.0338937652987785E-4</c:v>
                </c:pt>
                <c:pt idx="1674">
                  <c:v>3.0287287466146395E-4</c:v>
                </c:pt>
                <c:pt idx="1675">
                  <c:v>3.0235698155572921E-4</c:v>
                </c:pt>
                <c:pt idx="1676">
                  <c:v>3.0184169742120126E-4</c:v>
                </c:pt>
                <c:pt idx="1677">
                  <c:v>3.0132702246207788E-4</c:v>
                </c:pt>
                <c:pt idx="1678">
                  <c:v>3.0081295687842124E-4</c:v>
                </c:pt>
                <c:pt idx="1679">
                  <c:v>3.002995008660192E-4</c:v>
                </c:pt>
                <c:pt idx="1680">
                  <c:v>2.9978665461655174E-4</c:v>
                </c:pt>
                <c:pt idx="1681">
                  <c:v>2.9927441831717472E-4</c:v>
                </c:pt>
                <c:pt idx="1682">
                  <c:v>2.9876279215179657E-4</c:v>
                </c:pt>
                <c:pt idx="1683">
                  <c:v>2.9825177629927424E-4</c:v>
                </c:pt>
                <c:pt idx="1684">
                  <c:v>2.9774137093463438E-4</c:v>
                </c:pt>
                <c:pt idx="1685">
                  <c:v>2.972315762292399E-4</c:v>
                </c:pt>
                <c:pt idx="1686">
                  <c:v>2.9672239234959652E-4</c:v>
                </c:pt>
                <c:pt idx="1687">
                  <c:v>2.9621381945901804E-4</c:v>
                </c:pt>
                <c:pt idx="1688">
                  <c:v>2.9570585771607205E-4</c:v>
                </c:pt>
                <c:pt idx="1689">
                  <c:v>2.9519850727571795E-4</c:v>
                </c:pt>
                <c:pt idx="1690">
                  <c:v>2.9469176828850197E-4</c:v>
                </c:pt>
                <c:pt idx="1691">
                  <c:v>2.9418564090144539E-4</c:v>
                </c:pt>
                <c:pt idx="1692">
                  <c:v>2.936801252573229E-4</c:v>
                </c:pt>
                <c:pt idx="1693">
                  <c:v>2.9317522149474584E-4</c:v>
                </c:pt>
                <c:pt idx="1694">
                  <c:v>2.9267092974893938E-4</c:v>
                </c:pt>
                <c:pt idx="1695">
                  <c:v>2.9216725015046574E-4</c:v>
                </c:pt>
                <c:pt idx="1696">
                  <c:v>2.9166418282652873E-4</c:v>
                </c:pt>
                <c:pt idx="1697">
                  <c:v>2.9116172790047412E-4</c:v>
                </c:pt>
                <c:pt idx="1698">
                  <c:v>2.9065988549104027E-4</c:v>
                </c:pt>
                <c:pt idx="1699">
                  <c:v>2.9015865571366262E-4</c:v>
                </c:pt>
                <c:pt idx="1700">
                  <c:v>2.8965803868008511E-4</c:v>
                </c:pt>
                <c:pt idx="1701">
                  <c:v>2.8915803449752753E-4</c:v>
                </c:pt>
                <c:pt idx="1702">
                  <c:v>2.886586432701288E-4</c:v>
                </c:pt>
                <c:pt idx="1703">
                  <c:v>2.8815986509772573E-4</c:v>
                </c:pt>
                <c:pt idx="1704">
                  <c:v>2.876617000762971E-4</c:v>
                </c:pt>
                <c:pt idx="1705">
                  <c:v>2.8716414829826897E-4</c:v>
                </c:pt>
                <c:pt idx="1706">
                  <c:v>2.8666720985234817E-4</c:v>
                </c:pt>
                <c:pt idx="1707">
                  <c:v>2.8617088482321695E-4</c:v>
                </c:pt>
                <c:pt idx="1708">
                  <c:v>2.8567517329219916E-4</c:v>
                </c:pt>
                <c:pt idx="1709">
                  <c:v>2.8518007533609446E-4</c:v>
                </c:pt>
                <c:pt idx="1710">
                  <c:v>2.8468559102917679E-4</c:v>
                </c:pt>
                <c:pt idx="1711">
                  <c:v>2.8419172044102936E-4</c:v>
                </c:pt>
                <c:pt idx="1712">
                  <c:v>2.836984636376827E-4</c:v>
                </c:pt>
                <c:pt idx="1713">
                  <c:v>2.8320582068225297E-4</c:v>
                </c:pt>
                <c:pt idx="1714">
                  <c:v>2.8271379163308241E-4</c:v>
                </c:pt>
                <c:pt idx="1715">
                  <c:v>2.8222237654593196E-4</c:v>
                </c:pt>
                <c:pt idx="1716">
                  <c:v>2.8173157547178862E-4</c:v>
                </c:pt>
                <c:pt idx="1717">
                  <c:v>2.8124138845928015E-4</c:v>
                </c:pt>
                <c:pt idx="1718">
                  <c:v>2.8075181555251016E-4</c:v>
                </c:pt>
                <c:pt idx="1719">
                  <c:v>2.8026285679241814E-4</c:v>
                </c:pt>
                <c:pt idx="1720">
                  <c:v>2.7977451221591898E-4</c:v>
                </c:pt>
                <c:pt idx="1721">
                  <c:v>2.7928678185723532E-4</c:v>
                </c:pt>
                <c:pt idx="1722">
                  <c:v>2.7879966574623216E-4</c:v>
                </c:pt>
                <c:pt idx="1723">
                  <c:v>2.7831316390936056E-4</c:v>
                </c:pt>
                <c:pt idx="1724">
                  <c:v>2.7782727637001847E-4</c:v>
                </c:pt>
                <c:pt idx="1725">
                  <c:v>2.7734200314766255E-4</c:v>
                </c:pt>
                <c:pt idx="1726">
                  <c:v>2.7685734425814124E-4</c:v>
                </c:pt>
                <c:pt idx="1727">
                  <c:v>2.7637329971474944E-4</c:v>
                </c:pt>
                <c:pt idx="1728">
                  <c:v>2.758898695258416E-4</c:v>
                </c:pt>
                <c:pt idx="1729">
                  <c:v>2.7540705369796803E-4</c:v>
                </c:pt>
                <c:pt idx="1730">
                  <c:v>2.7492485223271079E-4</c:v>
                </c:pt>
                <c:pt idx="1731">
                  <c:v>2.7444326512940376E-4</c:v>
                </c:pt>
                <c:pt idx="1732">
                  <c:v>2.739622923831897E-4</c:v>
                </c:pt>
                <c:pt idx="1733">
                  <c:v>2.7348193398649134E-4</c:v>
                </c:pt>
                <c:pt idx="1734">
                  <c:v>2.7300218992773462E-4</c:v>
                </c:pt>
                <c:pt idx="1735">
                  <c:v>2.7252306019248662E-4</c:v>
                </c:pt>
                <c:pt idx="1736">
                  <c:v>2.7204454476242867E-4</c:v>
                </c:pt>
                <c:pt idx="1737">
                  <c:v>2.7156664361668859E-4</c:v>
                </c:pt>
                <c:pt idx="1738">
                  <c:v>2.7108935673000878E-4</c:v>
                </c:pt>
                <c:pt idx="1739">
                  <c:v>2.7061268407507777E-4</c:v>
                </c:pt>
                <c:pt idx="1740">
                  <c:v>2.7013662561994889E-4</c:v>
                </c:pt>
                <c:pt idx="1741">
                  <c:v>2.6966118133048278E-4</c:v>
                </c:pt>
                <c:pt idx="1742">
                  <c:v>2.6918635116893186E-4</c:v>
                </c:pt>
                <c:pt idx="1743">
                  <c:v>2.687121350940791E-4</c:v>
                </c:pt>
                <c:pt idx="1744">
                  <c:v>2.6823853306148782E-4</c:v>
                </c:pt>
                <c:pt idx="1745">
                  <c:v>2.6776554502377925E-4</c:v>
                </c:pt>
                <c:pt idx="1746">
                  <c:v>2.6729317093032723E-4</c:v>
                </c:pt>
                <c:pt idx="1747">
                  <c:v>2.6682141072678633E-4</c:v>
                </c:pt>
                <c:pt idx="1748">
                  <c:v>2.6635026435672948E-4</c:v>
                </c:pt>
                <c:pt idx="1749">
                  <c:v>2.6587973175892787E-4</c:v>
                </c:pt>
                <c:pt idx="1750">
                  <c:v>2.6540981287051513E-4</c:v>
                </c:pt>
                <c:pt idx="1751">
                  <c:v>2.6494050762482235E-4</c:v>
                </c:pt>
                <c:pt idx="1752">
                  <c:v>2.6447181595204428E-4</c:v>
                </c:pt>
                <c:pt idx="1753">
                  <c:v>2.6400373777923924E-4</c:v>
                </c:pt>
                <c:pt idx="1754">
                  <c:v>2.6353627303049576E-4</c:v>
                </c:pt>
                <c:pt idx="1755">
                  <c:v>2.6306942162668268E-4</c:v>
                </c:pt>
                <c:pt idx="1756">
                  <c:v>2.62603183485699E-4</c:v>
                </c:pt>
                <c:pt idx="1757">
                  <c:v>2.6213755852241838E-4</c:v>
                </c:pt>
                <c:pt idx="1758">
                  <c:v>2.6167254664843931E-4</c:v>
                </c:pt>
                <c:pt idx="1759">
                  <c:v>2.6120814777255696E-4</c:v>
                </c:pt>
                <c:pt idx="1760">
                  <c:v>2.607443618002081E-4</c:v>
                </c:pt>
                <c:pt idx="1761">
                  <c:v>2.6028118863427596E-4</c:v>
                </c:pt>
                <c:pt idx="1762">
                  <c:v>2.5981862817439638E-4</c:v>
                </c:pt>
                <c:pt idx="1763">
                  <c:v>2.593566803169578E-4</c:v>
                </c:pt>
                <c:pt idx="1764">
                  <c:v>2.5889534495585065E-4</c:v>
                </c:pt>
                <c:pt idx="1765">
                  <c:v>2.5843462198188449E-4</c:v>
                </c:pt>
                <c:pt idx="1766">
                  <c:v>2.5797451128251048E-4</c:v>
                </c:pt>
                <c:pt idx="1767">
                  <c:v>2.5751501274273725E-4</c:v>
                </c:pt>
                <c:pt idx="1768">
                  <c:v>2.5705612624443708E-4</c:v>
                </c:pt>
                <c:pt idx="1769">
                  <c:v>2.5659785166670668E-4</c:v>
                </c:pt>
                <c:pt idx="1770">
                  <c:v>2.5614018888531209E-4</c:v>
                </c:pt>
                <c:pt idx="1771">
                  <c:v>2.5568313777360463E-4</c:v>
                </c:pt>
                <c:pt idx="1772">
                  <c:v>2.552266982020629E-4</c:v>
                </c:pt>
                <c:pt idx="1773">
                  <c:v>2.5477087003789034E-4</c:v>
                </c:pt>
                <c:pt idx="1774">
                  <c:v>2.5431565314583404E-4</c:v>
                </c:pt>
                <c:pt idx="1775">
                  <c:v>2.5386104738753246E-4</c:v>
                </c:pt>
                <c:pt idx="1776">
                  <c:v>2.5340705262205665E-4</c:v>
                </c:pt>
                <c:pt idx="1777">
                  <c:v>2.5295366870543845E-4</c:v>
                </c:pt>
                <c:pt idx="1778">
                  <c:v>2.5250089549104515E-4</c:v>
                </c:pt>
                <c:pt idx="1779">
                  <c:v>2.52048732829524E-4</c:v>
                </c:pt>
                <c:pt idx="1780">
                  <c:v>2.5159718056826097E-4</c:v>
                </c:pt>
                <c:pt idx="1781">
                  <c:v>2.5114623855256035E-4</c:v>
                </c:pt>
                <c:pt idx="1782">
                  <c:v>2.5069590662468721E-4</c:v>
                </c:pt>
                <c:pt idx="1783">
                  <c:v>2.5024618462414494E-4</c:v>
                </c:pt>
                <c:pt idx="1784">
                  <c:v>2.4979707238732829E-4</c:v>
                </c:pt>
                <c:pt idx="1785">
                  <c:v>2.4934856974882791E-4</c:v>
                </c:pt>
                <c:pt idx="1786">
                  <c:v>2.4890067653966785E-4</c:v>
                </c:pt>
                <c:pt idx="1787">
                  <c:v>2.4845339258879051E-4</c:v>
                </c:pt>
                <c:pt idx="1788">
                  <c:v>2.4800671772177985E-4</c:v>
                </c:pt>
                <c:pt idx="1789">
                  <c:v>2.475606517623602E-4</c:v>
                </c:pt>
                <c:pt idx="1790">
                  <c:v>2.4711519453096686E-4</c:v>
                </c:pt>
                <c:pt idx="1791">
                  <c:v>2.4667034584566205E-4</c:v>
                </c:pt>
                <c:pt idx="1792">
                  <c:v>2.4622610552198221E-4</c:v>
                </c:pt>
                <c:pt idx="1793">
                  <c:v>2.4578247337249393E-4</c:v>
                </c:pt>
                <c:pt idx="1794">
                  <c:v>2.4533944920758499E-4</c:v>
                </c:pt>
                <c:pt idx="1795">
                  <c:v>2.4489703283459008E-4</c:v>
                </c:pt>
                <c:pt idx="1796">
                  <c:v>2.4445522405867892E-4</c:v>
                </c:pt>
                <c:pt idx="1797">
                  <c:v>2.4401402268235672E-4</c:v>
                </c:pt>
                <c:pt idx="1798">
                  <c:v>2.4357342850517272E-4</c:v>
                </c:pt>
                <c:pt idx="1799">
                  <c:v>2.431334413246361E-4</c:v>
                </c:pt>
                <c:pt idx="1800">
                  <c:v>2.4269406093574419E-4</c:v>
                </c:pt>
                <c:pt idx="1801">
                  <c:v>2.4225528713027467E-4</c:v>
                </c:pt>
                <c:pt idx="1802">
                  <c:v>2.4181711969829822E-4</c:v>
                </c:pt>
                <c:pt idx="1803">
                  <c:v>2.4137955842695735E-4</c:v>
                </c:pt>
                <c:pt idx="1804">
                  <c:v>2.4094260310113247E-4</c:v>
                </c:pt>
                <c:pt idx="1805">
                  <c:v>2.4050625350302557E-4</c:v>
                </c:pt>
                <c:pt idx="1806">
                  <c:v>2.4007050941209085E-4</c:v>
                </c:pt>
                <c:pt idx="1807">
                  <c:v>2.3963537060639473E-4</c:v>
                </c:pt>
                <c:pt idx="1808">
                  <c:v>2.3920083686024274E-4</c:v>
                </c:pt>
                <c:pt idx="1809">
                  <c:v>2.3876690794630284E-4</c:v>
                </c:pt>
                <c:pt idx="1810">
                  <c:v>2.3833358363470336E-4</c:v>
                </c:pt>
                <c:pt idx="1811">
                  <c:v>2.379008636930191E-4</c:v>
                </c:pt>
                <c:pt idx="1812">
                  <c:v>2.3746874788654893E-4</c:v>
                </c:pt>
                <c:pt idx="1813">
                  <c:v>2.3703723597806592E-4</c:v>
                </c:pt>
                <c:pt idx="1814">
                  <c:v>2.3660632772816437E-4</c:v>
                </c:pt>
                <c:pt idx="1815">
                  <c:v>2.3617602289487116E-4</c:v>
                </c:pt>
                <c:pt idx="1816">
                  <c:v>2.3574632123406214E-4</c:v>
                </c:pt>
                <c:pt idx="1817">
                  <c:v>2.3531722249912901E-4</c:v>
                </c:pt>
                <c:pt idx="1818">
                  <c:v>2.3488872644097936E-4</c:v>
                </c:pt>
                <c:pt idx="1819">
                  <c:v>2.3446083280867502E-4</c:v>
                </c:pt>
                <c:pt idx="1820">
                  <c:v>2.3403354134866883E-4</c:v>
                </c:pt>
                <c:pt idx="1821">
                  <c:v>2.3360685180484619E-4</c:v>
                </c:pt>
                <c:pt idx="1822">
                  <c:v>2.331807639193717E-4</c:v>
                </c:pt>
                <c:pt idx="1823">
                  <c:v>2.3275527743175928E-4</c:v>
                </c:pt>
                <c:pt idx="1824">
                  <c:v>2.3233039207946893E-4</c:v>
                </c:pt>
                <c:pt idx="1825">
                  <c:v>2.3190610759726837E-4</c:v>
                </c:pt>
                <c:pt idx="1826">
                  <c:v>2.3148242371831551E-4</c:v>
                </c:pt>
                <c:pt idx="1827">
                  <c:v>2.310593401732286E-4</c:v>
                </c:pt>
                <c:pt idx="1828">
                  <c:v>2.3063685669015566E-4</c:v>
                </c:pt>
                <c:pt idx="1829">
                  <c:v>2.3021497299559324E-4</c:v>
                </c:pt>
                <c:pt idx="1830">
                  <c:v>2.2979368881331785E-4</c:v>
                </c:pt>
                <c:pt idx="1831">
                  <c:v>2.2937300386513537E-4</c:v>
                </c:pt>
                <c:pt idx="1832">
                  <c:v>2.289529178709504E-4</c:v>
                </c:pt>
                <c:pt idx="1833">
                  <c:v>2.2853343054765607E-4</c:v>
                </c:pt>
                <c:pt idx="1834">
                  <c:v>2.2811454161131284E-4</c:v>
                </c:pt>
                <c:pt idx="1835">
                  <c:v>2.2769625077416478E-4</c:v>
                </c:pt>
                <c:pt idx="1836">
                  <c:v>2.2727855774810901E-4</c:v>
                </c:pt>
                <c:pt idx="1837">
                  <c:v>2.2686146224153159E-4</c:v>
                </c:pt>
                <c:pt idx="1838">
                  <c:v>2.2644496396140301E-4</c:v>
                </c:pt>
                <c:pt idx="1839">
                  <c:v>2.2602906261215416E-4</c:v>
                </c:pt>
                <c:pt idx="1840">
                  <c:v>2.2561375789660609E-4</c:v>
                </c:pt>
                <c:pt idx="1841">
                  <c:v>2.2519904951527614E-4</c:v>
                </c:pt>
                <c:pt idx="1842">
                  <c:v>2.2478493716644732E-4</c:v>
                </c:pt>
                <c:pt idx="1843">
                  <c:v>2.2437142054662629E-4</c:v>
                </c:pt>
                <c:pt idx="1844">
                  <c:v>2.2395849935014089E-4</c:v>
                </c:pt>
                <c:pt idx="1845">
                  <c:v>2.2354617326889037E-4</c:v>
                </c:pt>
                <c:pt idx="1846">
                  <c:v>2.2313444199362209E-4</c:v>
                </c:pt>
                <c:pt idx="1847">
                  <c:v>2.2272330521247441E-4</c:v>
                </c:pt>
                <c:pt idx="1848">
                  <c:v>2.2231276261129584E-4</c:v>
                </c:pt>
                <c:pt idx="1849">
                  <c:v>2.2190281387467203E-4</c:v>
                </c:pt>
                <c:pt idx="1850">
                  <c:v>2.2149345868466286E-4</c:v>
                </c:pt>
                <c:pt idx="1851">
                  <c:v>2.2108469672163511E-4</c:v>
                </c:pt>
                <c:pt idx="1852">
                  <c:v>2.2067652766361023E-4</c:v>
                </c:pt>
                <c:pt idx="1853">
                  <c:v>2.2026895118737455E-4</c:v>
                </c:pt>
                <c:pt idx="1854">
                  <c:v>2.198619669667029E-4</c:v>
                </c:pt>
                <c:pt idx="1855">
                  <c:v>2.1945557467442645E-4</c:v>
                </c:pt>
                <c:pt idx="1856">
                  <c:v>2.190497739810171E-4</c:v>
                </c:pt>
                <c:pt idx="1857">
                  <c:v>2.1864456455500392E-4</c:v>
                </c:pt>
                <c:pt idx="1858">
                  <c:v>2.1823994606283426E-4</c:v>
                </c:pt>
                <c:pt idx="1859">
                  <c:v>2.1783591816972037E-4</c:v>
                </c:pt>
                <c:pt idx="1860">
                  <c:v>2.1743248053804343E-4</c:v>
                </c:pt>
                <c:pt idx="1861">
                  <c:v>2.1702963282926868E-4</c:v>
                </c:pt>
                <c:pt idx="1862">
                  <c:v>2.1662737470232174E-4</c:v>
                </c:pt>
                <c:pt idx="1863">
                  <c:v>2.1622570581442124E-4</c:v>
                </c:pt>
                <c:pt idx="1864">
                  <c:v>2.1582462582095396E-4</c:v>
                </c:pt>
                <c:pt idx="1865">
                  <c:v>2.1542413437584951E-4</c:v>
                </c:pt>
                <c:pt idx="1866">
                  <c:v>2.1502423113041458E-4</c:v>
                </c:pt>
                <c:pt idx="1867">
                  <c:v>2.1462491573487341E-4</c:v>
                </c:pt>
                <c:pt idx="1868">
                  <c:v>2.142261878372298E-4</c:v>
                </c:pt>
                <c:pt idx="1869">
                  <c:v>2.1382804708393321E-4</c:v>
                </c:pt>
                <c:pt idx="1870">
                  <c:v>2.1343049311918494E-4</c:v>
                </c:pt>
                <c:pt idx="1871">
                  <c:v>2.1303352558618704E-4</c:v>
                </c:pt>
                <c:pt idx="1872">
                  <c:v>2.1263714412547707E-4</c:v>
                </c:pt>
                <c:pt idx="1873">
                  <c:v>2.1224134837674602E-4</c:v>
                </c:pt>
                <c:pt idx="1874">
                  <c:v>2.1184613797683993E-4</c:v>
                </c:pt>
                <c:pt idx="1875">
                  <c:v>2.1145151256206363E-4</c:v>
                </c:pt>
                <c:pt idx="1876">
                  <c:v>2.1105747176598799E-4</c:v>
                </c:pt>
                <c:pt idx="1877">
                  <c:v>2.1066401522112921E-4</c:v>
                </c:pt>
                <c:pt idx="1878">
                  <c:v>2.1027114255793566E-4</c:v>
                </c:pt>
                <c:pt idx="1879">
                  <c:v>2.0987885340505164E-4</c:v>
                </c:pt>
                <c:pt idx="1880">
                  <c:v>2.0948714738990015E-4</c:v>
                </c:pt>
                <c:pt idx="1881">
                  <c:v>2.0909602413776707E-4</c:v>
                </c:pt>
                <c:pt idx="1882">
                  <c:v>2.0870548327243943E-4</c:v>
                </c:pt>
                <c:pt idx="1883">
                  <c:v>2.0831552441605283E-4</c:v>
                </c:pt>
                <c:pt idx="1884">
                  <c:v>2.0792614718893876E-4</c:v>
                </c:pt>
                <c:pt idx="1885">
                  <c:v>2.0753735121006867E-4</c:v>
                </c:pt>
                <c:pt idx="1886">
                  <c:v>2.0714913609644336E-4</c:v>
                </c:pt>
                <c:pt idx="1887">
                  <c:v>2.0676150146364813E-4</c:v>
                </c:pt>
                <c:pt idx="1888">
                  <c:v>2.0637444692550577E-4</c:v>
                </c:pt>
                <c:pt idx="1889">
                  <c:v>2.0598797209435415E-4</c:v>
                </c:pt>
                <c:pt idx="1890">
                  <c:v>2.0560207658074092E-4</c:v>
                </c:pt>
                <c:pt idx="1891">
                  <c:v>2.0521675999396471E-4</c:v>
                </c:pt>
                <c:pt idx="1892">
                  <c:v>2.048320219412425E-4</c:v>
                </c:pt>
                <c:pt idx="1893">
                  <c:v>2.044478620287643E-4</c:v>
                </c:pt>
                <c:pt idx="1894">
                  <c:v>2.0406427986058295E-4</c:v>
                </c:pt>
                <c:pt idx="1895">
                  <c:v>2.0368127503973821E-4</c:v>
                </c:pt>
                <c:pt idx="1896">
                  <c:v>2.0329884716721591E-4</c:v>
                </c:pt>
                <c:pt idx="1897">
                  <c:v>2.0291699584297496E-4</c:v>
                </c:pt>
                <c:pt idx="1898">
                  <c:v>2.0253572066482317E-4</c:v>
                </c:pt>
                <c:pt idx="1899">
                  <c:v>2.0215502122979123E-4</c:v>
                </c:pt>
                <c:pt idx="1900">
                  <c:v>2.0177489713259222E-4</c:v>
                </c:pt>
                <c:pt idx="1901">
                  <c:v>2.0139534796707881E-4</c:v>
                </c:pt>
                <c:pt idx="1902">
                  <c:v>2.0101637332531341E-4</c:v>
                </c:pt>
                <c:pt idx="1903">
                  <c:v>2.0063797279776252E-4</c:v>
                </c:pt>
                <c:pt idx="1904">
                  <c:v>2.002601459738379E-4</c:v>
                </c:pt>
                <c:pt idx="1905">
                  <c:v>1.9988289244098068E-4</c:v>
                </c:pt>
                <c:pt idx="1906">
                  <c:v>1.9950621178538297E-4</c:v>
                </c:pt>
                <c:pt idx="1907">
                  <c:v>1.9913010359187688E-4</c:v>
                </c:pt>
                <c:pt idx="1908">
                  <c:v>1.9875456744379572E-4</c:v>
                </c:pt>
                <c:pt idx="1909">
                  <c:v>1.9837960292290457E-4</c:v>
                </c:pt>
                <c:pt idx="1910">
                  <c:v>1.980052096096363E-4</c:v>
                </c:pt>
                <c:pt idx="1911">
                  <c:v>1.9763138708292494E-4</c:v>
                </c:pt>
                <c:pt idx="1912">
                  <c:v>1.9725813492062205E-4</c:v>
                </c:pt>
                <c:pt idx="1913">
                  <c:v>1.9688545269865021E-4</c:v>
                </c:pt>
                <c:pt idx="1914">
                  <c:v>1.9651333999186338E-4</c:v>
                </c:pt>
                <c:pt idx="1915">
                  <c:v>1.9614179637379714E-4</c:v>
                </c:pt>
                <c:pt idx="1916">
                  <c:v>1.9577082141629398E-4</c:v>
                </c:pt>
                <c:pt idx="1917">
                  <c:v>1.9540041469014169E-4</c:v>
                </c:pt>
                <c:pt idx="1918">
                  <c:v>1.9503057576461535E-4</c:v>
                </c:pt>
                <c:pt idx="1919">
                  <c:v>1.9466130420767169E-4</c:v>
                </c:pt>
                <c:pt idx="1920">
                  <c:v>1.9429259958562983E-4</c:v>
                </c:pt>
                <c:pt idx="1921">
                  <c:v>1.9392446146429543E-4</c:v>
                </c:pt>
                <c:pt idx="1922">
                  <c:v>1.9355688940704552E-4</c:v>
                </c:pt>
                <c:pt idx="1923">
                  <c:v>1.9318988297674367E-4</c:v>
                </c:pt>
                <c:pt idx="1924">
                  <c:v>1.9282344173479626E-4</c:v>
                </c:pt>
                <c:pt idx="1925">
                  <c:v>1.9245756524091662E-4</c:v>
                </c:pt>
                <c:pt idx="1926">
                  <c:v>1.9209225305392985E-4</c:v>
                </c:pt>
                <c:pt idx="1927">
                  <c:v>1.9172750473138434E-4</c:v>
                </c:pt>
                <c:pt idx="1928">
                  <c:v>1.913633198290382E-4</c:v>
                </c:pt>
                <c:pt idx="1929">
                  <c:v>1.9099969790216387E-4</c:v>
                </c:pt>
                <c:pt idx="1930">
                  <c:v>1.9063663850400758E-4</c:v>
                </c:pt>
                <c:pt idx="1931">
                  <c:v>1.9027414118696906E-4</c:v>
                </c:pt>
                <c:pt idx="1932">
                  <c:v>1.8991220550237942E-4</c:v>
                </c:pt>
                <c:pt idx="1933">
                  <c:v>1.8955083099977954E-4</c:v>
                </c:pt>
                <c:pt idx="1934">
                  <c:v>1.8919001722787765E-4</c:v>
                </c:pt>
                <c:pt idx="1935">
                  <c:v>1.8882976373407745E-4</c:v>
                </c:pt>
                <c:pt idx="1936">
                  <c:v>1.8847007006445038E-4</c:v>
                </c:pt>
                <c:pt idx="1937">
                  <c:v>1.8811093576409643E-4</c:v>
                </c:pt>
                <c:pt idx="1938">
                  <c:v>1.8775236037664456E-4</c:v>
                </c:pt>
                <c:pt idx="1939">
                  <c:v>1.8739434344478001E-4</c:v>
                </c:pt>
                <c:pt idx="1940">
                  <c:v>1.8703688450974476E-4</c:v>
                </c:pt>
                <c:pt idx="1941">
                  <c:v>1.8667998311180933E-4</c:v>
                </c:pt>
                <c:pt idx="1942">
                  <c:v>1.8632363878998137E-4</c:v>
                </c:pt>
                <c:pt idx="1943">
                  <c:v>1.8596785108206115E-4</c:v>
                </c:pt>
                <c:pt idx="1944">
                  <c:v>1.8561261952487751E-4</c:v>
                </c:pt>
                <c:pt idx="1945">
                  <c:v>1.8525794365394088E-4</c:v>
                </c:pt>
                <c:pt idx="1946">
                  <c:v>1.8490382300355435E-4</c:v>
                </c:pt>
                <c:pt idx="1947">
                  <c:v>1.8455025710727158E-4</c:v>
                </c:pt>
                <c:pt idx="1948">
                  <c:v>1.8419724549696703E-4</c:v>
                </c:pt>
                <c:pt idx="1949">
                  <c:v>1.8384478770379353E-4</c:v>
                </c:pt>
                <c:pt idx="1950">
                  <c:v>1.8349288325776592E-4</c:v>
                </c:pt>
                <c:pt idx="1951">
                  <c:v>1.8314153168766389E-4</c:v>
                </c:pt>
                <c:pt idx="1952">
                  <c:v>1.8279073252125411E-4</c:v>
                </c:pt>
                <c:pt idx="1953">
                  <c:v>1.824404852849848E-4</c:v>
                </c:pt>
                <c:pt idx="1954">
                  <c:v>1.8209078950486013E-4</c:v>
                </c:pt>
                <c:pt idx="1955">
                  <c:v>1.8174164470483034E-4</c:v>
                </c:pt>
                <c:pt idx="1956">
                  <c:v>1.8139305040880405E-4</c:v>
                </c:pt>
                <c:pt idx="1957">
                  <c:v>1.8104500613889962E-4</c:v>
                </c:pt>
                <c:pt idx="1958">
                  <c:v>1.8069751141652768E-4</c:v>
                </c:pt>
                <c:pt idx="1959">
                  <c:v>1.8035056576190533E-4</c:v>
                </c:pt>
                <c:pt idx="1960">
                  <c:v>1.8000416869440317E-4</c:v>
                </c:pt>
                <c:pt idx="1961">
                  <c:v>1.7965831973212887E-4</c:v>
                </c:pt>
                <c:pt idx="1962">
                  <c:v>1.7931301839223257E-4</c:v>
                </c:pt>
                <c:pt idx="1963">
                  <c:v>1.7896826419112888E-4</c:v>
                </c:pt>
                <c:pt idx="1964">
                  <c:v>1.786240566437336E-4</c:v>
                </c:pt>
                <c:pt idx="1965">
                  <c:v>1.7828039526433803E-4</c:v>
                </c:pt>
                <c:pt idx="1966">
                  <c:v>1.7793727956612326E-4</c:v>
                </c:pt>
                <c:pt idx="1967">
                  <c:v>1.7759470906125729E-4</c:v>
                </c:pt>
                <c:pt idx="1968">
                  <c:v>1.7725268326103383E-4</c:v>
                </c:pt>
                <c:pt idx="1969">
                  <c:v>1.769112016755392E-4</c:v>
                </c:pt>
                <c:pt idx="1970">
                  <c:v>1.7657026381424912E-4</c:v>
                </c:pt>
                <c:pt idx="1971">
                  <c:v>1.762298691853903E-4</c:v>
                </c:pt>
                <c:pt idx="1972">
                  <c:v>1.7589001729628739E-4</c:v>
                </c:pt>
                <c:pt idx="1973">
                  <c:v>1.7555070765340464E-4</c:v>
                </c:pt>
                <c:pt idx="1974">
                  <c:v>1.7521193976231808E-4</c:v>
                </c:pt>
                <c:pt idx="1975">
                  <c:v>1.7487371312745192E-4</c:v>
                </c:pt>
                <c:pt idx="1976">
                  <c:v>1.7453602725257811E-4</c:v>
                </c:pt>
                <c:pt idx="1977">
                  <c:v>1.7419888164037223E-4</c:v>
                </c:pt>
                <c:pt idx="1978">
                  <c:v>1.7386227579259395E-4</c:v>
                </c:pt>
                <c:pt idx="1979">
                  <c:v>1.7352620921019801E-4</c:v>
                </c:pt>
                <c:pt idx="1980">
                  <c:v>1.7319068139322324E-4</c:v>
                </c:pt>
                <c:pt idx="1981">
                  <c:v>1.7285569184070926E-4</c:v>
                </c:pt>
                <c:pt idx="1982">
                  <c:v>1.7252124005104341E-4</c:v>
                </c:pt>
                <c:pt idx="1983">
                  <c:v>1.7218732552150284E-4</c:v>
                </c:pt>
                <c:pt idx="1984">
                  <c:v>1.7185394774850427E-4</c:v>
                </c:pt>
                <c:pt idx="1985">
                  <c:v>1.7152110622800643E-4</c:v>
                </c:pt>
                <c:pt idx="1986">
                  <c:v>1.7118880045435825E-4</c:v>
                </c:pt>
                <c:pt idx="1987">
                  <c:v>1.7085702992181151E-4</c:v>
                </c:pt>
                <c:pt idx="1988">
                  <c:v>1.7052579412335511E-4</c:v>
                </c:pt>
                <c:pt idx="1989">
                  <c:v>1.7019509255114529E-4</c:v>
                </c:pt>
                <c:pt idx="1990">
                  <c:v>1.6986492469694969E-4</c:v>
                </c:pt>
                <c:pt idx="1991">
                  <c:v>1.6953529005092616E-4</c:v>
                </c:pt>
                <c:pt idx="1992">
                  <c:v>1.6920618810312149E-4</c:v>
                </c:pt>
                <c:pt idx="1993">
                  <c:v>1.6887761834256942E-4</c:v>
                </c:pt>
                <c:pt idx="1994">
                  <c:v>1.685495802572351E-4</c:v>
                </c:pt>
                <c:pt idx="1995">
                  <c:v>1.6822207333469508E-4</c:v>
                </c:pt>
                <c:pt idx="1996">
                  <c:v>1.6789509706144345E-4</c:v>
                </c:pt>
                <c:pt idx="1997">
                  <c:v>1.6756865092334983E-4</c:v>
                </c:pt>
                <c:pt idx="1998">
                  <c:v>1.6724273440536785E-4</c:v>
                </c:pt>
                <c:pt idx="1999">
                  <c:v>1.6691734699175731E-4</c:v>
                </c:pt>
                <c:pt idx="2000">
                  <c:v>1.6659248816613959E-4</c:v>
                </c:pt>
                <c:pt idx="2001">
                  <c:v>1.6626815741097034E-4</c:v>
                </c:pt>
                <c:pt idx="2002">
                  <c:v>1.6594435420867748E-4</c:v>
                </c:pt>
                <c:pt idx="2003">
                  <c:v>1.6562107804013459E-4</c:v>
                </c:pt>
                <c:pt idx="2004">
                  <c:v>1.6529832838599323E-4</c:v>
                </c:pt>
                <c:pt idx="2005">
                  <c:v>1.6497610472597513E-4</c:v>
                </c:pt>
                <c:pt idx="2006">
                  <c:v>1.6465440653908037E-4</c:v>
                </c:pt>
                <c:pt idx="2007">
                  <c:v>1.6433323330368454E-4</c:v>
                </c:pt>
                <c:pt idx="2008">
                  <c:v>1.6401258449748324E-4</c:v>
                </c:pt>
                <c:pt idx="2009">
                  <c:v>1.6369245959722833E-4</c:v>
                </c:pt>
                <c:pt idx="2010">
                  <c:v>1.6337285807908886E-4</c:v>
                </c:pt>
                <c:pt idx="2011">
                  <c:v>1.6305377941876198E-4</c:v>
                </c:pt>
                <c:pt idx="2012">
                  <c:v>1.6273522309083466E-4</c:v>
                </c:pt>
                <c:pt idx="2013">
                  <c:v>1.6241718856963017E-4</c:v>
                </c:pt>
                <c:pt idx="2014">
                  <c:v>1.6209967532840319E-4</c:v>
                </c:pt>
                <c:pt idx="2015">
                  <c:v>1.6178268284010311E-4</c:v>
                </c:pt>
                <c:pt idx="2016">
                  <c:v>1.6146621057665234E-4</c:v>
                </c:pt>
                <c:pt idx="2017">
                  <c:v>1.6115025800962635E-4</c:v>
                </c:pt>
                <c:pt idx="2018">
                  <c:v>1.6083482460982346E-4</c:v>
                </c:pt>
                <c:pt idx="2019">
                  <c:v>1.6051990984733422E-4</c:v>
                </c:pt>
                <c:pt idx="2020">
                  <c:v>1.6020551319177734E-4</c:v>
                </c:pt>
                <c:pt idx="2021">
                  <c:v>1.5989163411181395E-4</c:v>
                </c:pt>
                <c:pt idx="2022">
                  <c:v>1.5957827207574438E-4</c:v>
                </c:pt>
                <c:pt idx="2023">
                  <c:v>1.592654265513832E-4</c:v>
                </c:pt>
                <c:pt idx="2024">
                  <c:v>1.5895309700554583E-4</c:v>
                </c:pt>
                <c:pt idx="2025">
                  <c:v>1.586412829045758E-4</c:v>
                </c:pt>
                <c:pt idx="2026">
                  <c:v>1.5832998371433094E-4</c:v>
                </c:pt>
                <c:pt idx="2027">
                  <c:v>1.5801919890001681E-4</c:v>
                </c:pt>
                <c:pt idx="2028">
                  <c:v>1.5770892792606184E-4</c:v>
                </c:pt>
                <c:pt idx="2029">
                  <c:v>1.5739917025660299E-4</c:v>
                </c:pt>
                <c:pt idx="2030">
                  <c:v>1.5708992535495847E-4</c:v>
                </c:pt>
                <c:pt idx="2031">
                  <c:v>1.5678119268401625E-4</c:v>
                </c:pt>
                <c:pt idx="2032">
                  <c:v>1.5647297170590102E-4</c:v>
                </c:pt>
                <c:pt idx="2033">
                  <c:v>1.5616526188250157E-4</c:v>
                </c:pt>
                <c:pt idx="2034">
                  <c:v>1.5585806267472135E-4</c:v>
                </c:pt>
                <c:pt idx="2035">
                  <c:v>1.5555137354331117E-4</c:v>
                </c:pt>
                <c:pt idx="2036">
                  <c:v>1.5524519394814751E-4</c:v>
                </c:pt>
                <c:pt idx="2037">
                  <c:v>1.5493952334873218E-4</c:v>
                </c:pt>
                <c:pt idx="2038">
                  <c:v>1.5463436120401186E-4</c:v>
                </c:pt>
                <c:pt idx="2039">
                  <c:v>1.5432970697250303E-4</c:v>
                </c:pt>
                <c:pt idx="2040">
                  <c:v>1.5402556011177848E-4</c:v>
                </c:pt>
                <c:pt idx="2041">
                  <c:v>1.5372192007948038E-4</c:v>
                </c:pt>
                <c:pt idx="2042">
                  <c:v>1.5341878633221007E-4</c:v>
                </c:pt>
                <c:pt idx="2043">
                  <c:v>1.5311615832658276E-4</c:v>
                </c:pt>
                <c:pt idx="2044">
                  <c:v>1.528140355180202E-4</c:v>
                </c:pt>
                <c:pt idx="2045">
                  <c:v>1.5251241736215226E-4</c:v>
                </c:pt>
                <c:pt idx="2046">
                  <c:v>1.522113033135819E-4</c:v>
                </c:pt>
                <c:pt idx="2047">
                  <c:v>1.5191069282680103E-4</c:v>
                </c:pt>
                <c:pt idx="2048">
                  <c:v>1.516105853554689E-4</c:v>
                </c:pt>
                <c:pt idx="2049">
                  <c:v>1.5131098035307822E-4</c:v>
                </c:pt>
                <c:pt idx="2050">
                  <c:v>1.5101187727241394E-4</c:v>
                </c:pt>
                <c:pt idx="2051">
                  <c:v>1.5071327556608061E-4</c:v>
                </c:pt>
                <c:pt idx="2052">
                  <c:v>1.5041517468571131E-4</c:v>
                </c:pt>
                <c:pt idx="2053">
                  <c:v>1.5011757408311954E-4</c:v>
                </c:pt>
                <c:pt idx="2054">
                  <c:v>1.4982047320909186E-4</c:v>
                </c:pt>
                <c:pt idx="2055">
                  <c:v>1.4952387151437319E-4</c:v>
                </c:pt>
                <c:pt idx="2056">
                  <c:v>1.4922776844904229E-4</c:v>
                </c:pt>
                <c:pt idx="2057">
                  <c:v>1.4893216346278937E-4</c:v>
                </c:pt>
                <c:pt idx="2058">
                  <c:v>1.4863705600497157E-4</c:v>
                </c:pt>
                <c:pt idx="2059">
                  <c:v>1.4834244552436315E-4</c:v>
                </c:pt>
                <c:pt idx="2060">
                  <c:v>1.480483314694192E-4</c:v>
                </c:pt>
                <c:pt idx="2061">
                  <c:v>1.4775471328810907E-4</c:v>
                </c:pt>
                <c:pt idx="2062">
                  <c:v>1.4746159042808293E-4</c:v>
                </c:pt>
                <c:pt idx="2063">
                  <c:v>1.4716896233650523E-4</c:v>
                </c:pt>
                <c:pt idx="2064">
                  <c:v>1.4687682846009631E-4</c:v>
                </c:pt>
                <c:pt idx="2065">
                  <c:v>1.4658518824541E-4</c:v>
                </c:pt>
                <c:pt idx="2066">
                  <c:v>1.462940411382091E-4</c:v>
                </c:pt>
                <c:pt idx="2067">
                  <c:v>1.4600338658428413E-4</c:v>
                </c:pt>
                <c:pt idx="2068">
                  <c:v>1.4571322402884279E-4</c:v>
                </c:pt>
                <c:pt idx="2069">
                  <c:v>1.4542355291667641E-4</c:v>
                </c:pt>
                <c:pt idx="2070">
                  <c:v>1.4513437269218776E-4</c:v>
                </c:pt>
                <c:pt idx="2071">
                  <c:v>1.4484568279966858E-4</c:v>
                </c:pt>
                <c:pt idx="2072">
                  <c:v>1.4455748268274449E-4</c:v>
                </c:pt>
                <c:pt idx="2073">
                  <c:v>1.4426977178479128E-4</c:v>
                </c:pt>
                <c:pt idx="2074">
                  <c:v>1.4398254954890721E-4</c:v>
                </c:pt>
                <c:pt idx="2075">
                  <c:v>1.4369581541770482E-4</c:v>
                </c:pt>
                <c:pt idx="2076">
                  <c:v>1.4340956883356071E-4</c:v>
                </c:pt>
                <c:pt idx="2077">
                  <c:v>1.431238092385323E-4</c:v>
                </c:pt>
                <c:pt idx="2078">
                  <c:v>1.4283853607424679E-4</c:v>
                </c:pt>
                <c:pt idx="2079">
                  <c:v>1.4255374878202609E-4</c:v>
                </c:pt>
                <c:pt idx="2080">
                  <c:v>1.4226944680281739E-4</c:v>
                </c:pt>
                <c:pt idx="2081">
                  <c:v>1.4198562957745686E-4</c:v>
                </c:pt>
                <c:pt idx="2082">
                  <c:v>1.4170229654628108E-4</c:v>
                </c:pt>
                <c:pt idx="2083">
                  <c:v>1.414194471492658E-4</c:v>
                </c:pt>
                <c:pt idx="2084">
                  <c:v>1.4113708082633125E-4</c:v>
                </c:pt>
                <c:pt idx="2085">
                  <c:v>1.4085519701682869E-4</c:v>
                </c:pt>
                <c:pt idx="2086">
                  <c:v>1.4057379515988733E-4</c:v>
                </c:pt>
                <c:pt idx="2087">
                  <c:v>1.4029287469449758E-4</c:v>
                </c:pt>
                <c:pt idx="2088">
                  <c:v>1.4001243505927519E-4</c:v>
                </c:pt>
                <c:pt idx="2089">
                  <c:v>1.3973247569229463E-4</c:v>
                </c:pt>
                <c:pt idx="2090">
                  <c:v>1.3945299603178307E-4</c:v>
                </c:pt>
                <c:pt idx="2091">
                  <c:v>1.3917399551553744E-4</c:v>
                </c:pt>
                <c:pt idx="2092">
                  <c:v>1.3889547358086896E-4</c:v>
                </c:pt>
                <c:pt idx="2093">
                  <c:v>1.3861742966501944E-4</c:v>
                </c:pt>
                <c:pt idx="2094">
                  <c:v>1.3833986320511971E-4</c:v>
                </c:pt>
                <c:pt idx="2095">
                  <c:v>1.3806277363767605E-4</c:v>
                </c:pt>
                <c:pt idx="2096">
                  <c:v>1.3778616039927805E-4</c:v>
                </c:pt>
                <c:pt idx="2097">
                  <c:v>1.3751002292596015E-4</c:v>
                </c:pt>
                <c:pt idx="2098">
                  <c:v>1.3723436065390948E-4</c:v>
                </c:pt>
                <c:pt idx="2099">
                  <c:v>1.3695917301865396E-4</c:v>
                </c:pt>
                <c:pt idx="2100">
                  <c:v>1.3668445945590191E-4</c:v>
                </c:pt>
                <c:pt idx="2101">
                  <c:v>1.3641021940057063E-4</c:v>
                </c:pt>
                <c:pt idx="2102">
                  <c:v>1.3613645228804927E-4</c:v>
                </c:pt>
                <c:pt idx="2103">
                  <c:v>1.3586315755297063E-4</c:v>
                </c:pt>
                <c:pt idx="2104">
                  <c:v>1.3559033462996056E-4</c:v>
                </c:pt>
                <c:pt idx="2105">
                  <c:v>1.3531798295340208E-4</c:v>
                </c:pt>
                <c:pt idx="2106">
                  <c:v>1.3504610195753247E-4</c:v>
                </c:pt>
                <c:pt idx="2107">
                  <c:v>1.3477469107624207E-4</c:v>
                </c:pt>
                <c:pt idx="2108">
                  <c:v>1.3450374974337959E-4</c:v>
                </c:pt>
                <c:pt idx="2109">
                  <c:v>1.3423327739249535E-4</c:v>
                </c:pt>
                <c:pt idx="2110">
                  <c:v>1.3396327345696624E-4</c:v>
                </c:pt>
                <c:pt idx="2111">
                  <c:v>1.3369373736987766E-4</c:v>
                </c:pt>
                <c:pt idx="2112">
                  <c:v>1.3342466856463425E-4</c:v>
                </c:pt>
                <c:pt idx="2113">
                  <c:v>1.3315606647360673E-4</c:v>
                </c:pt>
                <c:pt idx="2114">
                  <c:v>1.3288793052981807E-4</c:v>
                </c:pt>
                <c:pt idx="2115">
                  <c:v>1.3262026016548634E-4</c:v>
                </c:pt>
                <c:pt idx="2116">
                  <c:v>1.3235305481320431E-4</c:v>
                </c:pt>
                <c:pt idx="2117">
                  <c:v>1.3208631390497494E-4</c:v>
                </c:pt>
                <c:pt idx="2118">
                  <c:v>1.318200368728914E-4</c:v>
                </c:pt>
                <c:pt idx="2119">
                  <c:v>1.3155422314867216E-4</c:v>
                </c:pt>
                <c:pt idx="2120">
                  <c:v>1.3128887216424384E-4</c:v>
                </c:pt>
                <c:pt idx="2121">
                  <c:v>1.310239833509988E-4</c:v>
                </c:pt>
                <c:pt idx="2122">
                  <c:v>1.3075955614040569E-4</c:v>
                </c:pt>
                <c:pt idx="2123">
                  <c:v>1.304955899637944E-4</c:v>
                </c:pt>
                <c:pt idx="2124">
                  <c:v>1.3023208425225891E-4</c:v>
                </c:pt>
                <c:pt idx="2125">
                  <c:v>1.2996903843674745E-4</c:v>
                </c:pt>
                <c:pt idx="2126">
                  <c:v>1.2970645194831237E-4</c:v>
                </c:pt>
                <c:pt idx="2127">
                  <c:v>1.2944432421767293E-4</c:v>
                </c:pt>
                <c:pt idx="2128">
                  <c:v>1.2918265467543738E-4</c:v>
                </c:pt>
                <c:pt idx="2129">
                  <c:v>1.2892144275205436E-4</c:v>
                </c:pt>
                <c:pt idx="2130">
                  <c:v>1.2866068787818763E-4</c:v>
                </c:pt>
                <c:pt idx="2131">
                  <c:v>1.2840038948398746E-4</c:v>
                </c:pt>
                <c:pt idx="2132">
                  <c:v>1.2814054699970823E-4</c:v>
                </c:pt>
                <c:pt idx="2133">
                  <c:v>1.2788115985541693E-4</c:v>
                </c:pt>
                <c:pt idx="2134">
                  <c:v>1.2762222748131241E-4</c:v>
                </c:pt>
                <c:pt idx="2135">
                  <c:v>1.2736374930713557E-4</c:v>
                </c:pt>
                <c:pt idx="2136">
                  <c:v>1.2710572476275911E-4</c:v>
                </c:pt>
                <c:pt idx="2137">
                  <c:v>1.268481532780627E-4</c:v>
                </c:pt>
                <c:pt idx="2138">
                  <c:v>1.2659103428266927E-4</c:v>
                </c:pt>
                <c:pt idx="2139">
                  <c:v>1.2633436720607683E-4</c:v>
                </c:pt>
                <c:pt idx="2140">
                  <c:v>1.2607815147797768E-4</c:v>
                </c:pt>
                <c:pt idx="2141">
                  <c:v>1.2582238652775884E-4</c:v>
                </c:pt>
                <c:pt idx="2142">
                  <c:v>1.2556707178479343E-4</c:v>
                </c:pt>
                <c:pt idx="2143">
                  <c:v>1.2531220667850312E-4</c:v>
                </c:pt>
                <c:pt idx="2144">
                  <c:v>1.2505779063806677E-4</c:v>
                </c:pt>
                <c:pt idx="2145">
                  <c:v>1.2480382309279503E-4</c:v>
                </c:pt>
                <c:pt idx="2146">
                  <c:v>1.2455030347175572E-4</c:v>
                </c:pt>
                <c:pt idx="2147">
                  <c:v>1.2429723120419012E-4</c:v>
                </c:pt>
                <c:pt idx="2148">
                  <c:v>1.2404460571911052E-4</c:v>
                </c:pt>
                <c:pt idx="2149">
                  <c:v>1.237924264456125E-4</c:v>
                </c:pt>
                <c:pt idx="2150">
                  <c:v>1.2354069281263202E-4</c:v>
                </c:pt>
                <c:pt idx="2151">
                  <c:v>1.2328940424920914E-4</c:v>
                </c:pt>
                <c:pt idx="2152">
                  <c:v>1.2303856018424514E-4</c:v>
                </c:pt>
                <c:pt idx="2153">
                  <c:v>1.2278816004666904E-4</c:v>
                </c:pt>
                <c:pt idx="2154">
                  <c:v>1.22538203265396E-4</c:v>
                </c:pt>
                <c:pt idx="2155">
                  <c:v>1.2228868926931341E-4</c:v>
                </c:pt>
                <c:pt idx="2156">
                  <c:v>1.2203961748721848E-4</c:v>
                </c:pt>
                <c:pt idx="2157">
                  <c:v>1.2179098734798471E-4</c:v>
                </c:pt>
                <c:pt idx="2158">
                  <c:v>1.2154279828049258E-4</c:v>
                </c:pt>
                <c:pt idx="2159">
                  <c:v>1.212950497135809E-4</c:v>
                </c:pt>
                <c:pt idx="2160">
                  <c:v>1.2104774107606769E-4</c:v>
                </c:pt>
                <c:pt idx="2161">
                  <c:v>1.2080087179670851E-4</c:v>
                </c:pt>
                <c:pt idx="2162">
                  <c:v>1.2055444130450177E-4</c:v>
                </c:pt>
                <c:pt idx="2163">
                  <c:v>1.2030844902820997E-4</c:v>
                </c:pt>
                <c:pt idx="2164">
                  <c:v>1.2006289439658174E-4</c:v>
                </c:pt>
                <c:pt idx="2165">
                  <c:v>1.1981777683876121E-4</c:v>
                </c:pt>
                <c:pt idx="2166">
                  <c:v>1.1957309578341374E-4</c:v>
                </c:pt>
                <c:pt idx="2167">
                  <c:v>1.1932885065957938E-4</c:v>
                </c:pt>
                <c:pt idx="2168">
                  <c:v>1.1908504089613164E-4</c:v>
                </c:pt>
                <c:pt idx="2169">
                  <c:v>1.1884166592208284E-4</c:v>
                </c:pt>
                <c:pt idx="2170">
                  <c:v>1.1859872516641057E-4</c:v>
                </c:pt>
                <c:pt idx="2171">
                  <c:v>1.1835621805816876E-4</c:v>
                </c:pt>
                <c:pt idx="2172">
                  <c:v>1.1811414402645992E-4</c:v>
                </c:pt>
                <c:pt idx="2173">
                  <c:v>1.1787250250033798E-4</c:v>
                </c:pt>
                <c:pt idx="2174">
                  <c:v>1.1763129290898178E-4</c:v>
                </c:pt>
                <c:pt idx="2175">
                  <c:v>1.1739051468166034E-4</c:v>
                </c:pt>
                <c:pt idx="2176">
                  <c:v>1.1715016724749006E-4</c:v>
                </c:pt>
                <c:pt idx="2177">
                  <c:v>1.169102500359967E-4</c:v>
                </c:pt>
                <c:pt idx="2178">
                  <c:v>1.1667076247640074E-4</c:v>
                </c:pt>
                <c:pt idx="2179">
                  <c:v>1.1643170399810998E-4</c:v>
                </c:pt>
                <c:pt idx="2180">
                  <c:v>1.1619307403073348E-4</c:v>
                </c:pt>
                <c:pt idx="2181">
                  <c:v>1.1595487200373455E-4</c:v>
                </c:pt>
                <c:pt idx="2182">
                  <c:v>1.1571709734686797E-4</c:v>
                </c:pt>
                <c:pt idx="2183">
                  <c:v>1.1547974948968726E-4</c:v>
                </c:pt>
                <c:pt idx="2184">
                  <c:v>1.1524282786198187E-4</c:v>
                </c:pt>
                <c:pt idx="2185">
                  <c:v>1.1500633189381881E-4</c:v>
                </c:pt>
                <c:pt idx="2186">
                  <c:v>1.1477026101486265E-4</c:v>
                </c:pt>
                <c:pt idx="2187">
                  <c:v>1.1453461465529835E-4</c:v>
                </c:pt>
                <c:pt idx="2188">
                  <c:v>1.142993922451721E-4</c:v>
                </c:pt>
                <c:pt idx="2189">
                  <c:v>1.1406459321477297E-4</c:v>
                </c:pt>
                <c:pt idx="2190">
                  <c:v>1.138302169943553E-4</c:v>
                </c:pt>
                <c:pt idx="2191">
                  <c:v>1.1359626301417347E-4</c:v>
                </c:pt>
                <c:pt idx="2192">
                  <c:v>1.1336273070496061E-4</c:v>
                </c:pt>
                <c:pt idx="2193">
                  <c:v>1.1312961949717232E-4</c:v>
                </c:pt>
                <c:pt idx="2194">
                  <c:v>1.1289692882149316E-4</c:v>
                </c:pt>
                <c:pt idx="2195">
                  <c:v>1.1266465810883669E-4</c:v>
                </c:pt>
                <c:pt idx="2196">
                  <c:v>1.1243280679001239E-4</c:v>
                </c:pt>
                <c:pt idx="2197">
                  <c:v>1.122013742961836E-4</c:v>
                </c:pt>
                <c:pt idx="2198">
                  <c:v>1.119703600583194E-4</c:v>
                </c:pt>
                <c:pt idx="2199">
                  <c:v>1.1173976350788151E-4</c:v>
                </c:pt>
                <c:pt idx="2200">
                  <c:v>1.1150958407619288E-4</c:v>
                </c:pt>
                <c:pt idx="2201">
                  <c:v>1.1127982119468055E-4</c:v>
                </c:pt>
                <c:pt idx="2202">
                  <c:v>1.1105047429515319E-4</c:v>
                </c:pt>
                <c:pt idx="2203">
                  <c:v>1.1082154280930845E-4</c:v>
                </c:pt>
                <c:pt idx="2204">
                  <c:v>1.1059302616903827E-4</c:v>
                </c:pt>
                <c:pt idx="2205">
                  <c:v>1.1036492380655377E-4</c:v>
                </c:pt>
                <c:pt idx="2206">
                  <c:v>1.1013723515378854E-4</c:v>
                </c:pt>
                <c:pt idx="2207">
                  <c:v>1.0990995964325206E-4</c:v>
                </c:pt>
                <c:pt idx="2208">
                  <c:v>1.0968309670740528E-4</c:v>
                </c:pt>
                <c:pt idx="2209">
                  <c:v>1.0945664577888953E-4</c:v>
                </c:pt>
                <c:pt idx="2210">
                  <c:v>1.0923060629031839E-4</c:v>
                </c:pt>
                <c:pt idx="2211">
                  <c:v>1.090049776749577E-4</c:v>
                </c:pt>
                <c:pt idx="2212">
                  <c:v>1.0877975936551126E-4</c:v>
                </c:pt>
                <c:pt idx="2213">
                  <c:v>1.0855495079555716E-4</c:v>
                </c:pt>
                <c:pt idx="2214">
                  <c:v>1.0833055139826409E-4</c:v>
                </c:pt>
                <c:pt idx="2215">
                  <c:v>1.0810656060721013E-4</c:v>
                </c:pt>
                <c:pt idx="2216">
                  <c:v>1.0788297785641748E-4</c:v>
                </c:pt>
                <c:pt idx="2217">
                  <c:v>1.0765980257942953E-4</c:v>
                </c:pt>
                <c:pt idx="2218">
                  <c:v>1.0743703421054601E-4</c:v>
                </c:pt>
                <c:pt idx="2219">
                  <c:v>1.0721467218394176E-4</c:v>
                </c:pt>
                <c:pt idx="2220">
                  <c:v>1.0699271593404835E-4</c:v>
                </c:pt>
                <c:pt idx="2221">
                  <c:v>1.0677116489557492E-4</c:v>
                </c:pt>
                <c:pt idx="2222">
                  <c:v>1.065500185031959E-4</c:v>
                </c:pt>
                <c:pt idx="2223">
                  <c:v>1.0632927619192573E-4</c:v>
                </c:pt>
                <c:pt idx="2224">
                  <c:v>1.0610893739683436E-4</c:v>
                </c:pt>
                <c:pt idx="2225">
                  <c:v>1.0588900155353992E-4</c:v>
                </c:pt>
                <c:pt idx="2226">
                  <c:v>1.0566946809736216E-4</c:v>
                </c:pt>
                <c:pt idx="2227">
                  <c:v>1.0545033646401636E-4</c:v>
                </c:pt>
                <c:pt idx="2228">
                  <c:v>1.0523160608962717E-4</c:v>
                </c:pt>
                <c:pt idx="2229">
                  <c:v>1.0501327641020824E-4</c:v>
                </c:pt>
                <c:pt idx="2230">
                  <c:v>1.0479534686212016E-4</c:v>
                </c:pt>
                <c:pt idx="2231">
                  <c:v>1.045778168818623E-4</c:v>
                </c:pt>
                <c:pt idx="2232">
                  <c:v>1.0436068590627401E-4</c:v>
                </c:pt>
                <c:pt idx="2233">
                  <c:v>1.0414395337231264E-4</c:v>
                </c:pt>
                <c:pt idx="2234">
                  <c:v>1.0392761871710204E-4</c:v>
                </c:pt>
                <c:pt idx="2235">
                  <c:v>1.0371168137805059E-4</c:v>
                </c:pt>
                <c:pt idx="2236">
                  <c:v>1.0349614079271235E-4</c:v>
                </c:pt>
                <c:pt idx="2237">
                  <c:v>1.032809963989953E-4</c:v>
                </c:pt>
                <c:pt idx="2238">
                  <c:v>1.0306624763493227E-4</c:v>
                </c:pt>
                <c:pt idx="2239">
                  <c:v>1.0285189393881983E-4</c:v>
                </c:pt>
                <c:pt idx="2240">
                  <c:v>1.026379347489198E-4</c:v>
                </c:pt>
                <c:pt idx="2241">
                  <c:v>1.0242436950434058E-4</c:v>
                </c:pt>
                <c:pt idx="2242">
                  <c:v>1.0221119764380199E-4</c:v>
                </c:pt>
                <c:pt idx="2243">
                  <c:v>1.0199841860637077E-4</c:v>
                </c:pt>
                <c:pt idx="2244">
                  <c:v>1.0178603183184226E-4</c:v>
                </c:pt>
                <c:pt idx="2245">
                  <c:v>1.0157403675961629E-4</c:v>
                </c:pt>
                <c:pt idx="2246">
                  <c:v>1.0136243282948126E-4</c:v>
                </c:pt>
                <c:pt idx="2247">
                  <c:v>1.0115121948203742E-4</c:v>
                </c:pt>
                <c:pt idx="2248">
                  <c:v>1.0094039615706624E-4</c:v>
                </c:pt>
                <c:pt idx="2249">
                  <c:v>1.0072996229575776E-4</c:v>
                </c:pt>
                <c:pt idx="2250">
                  <c:v>1.0051991733866367E-4</c:v>
                </c:pt>
                <c:pt idx="2251">
                  <c:v>1.0031026072702259E-4</c:v>
                </c:pt>
                <c:pt idx="2252">
                  <c:v>1.0010099190217725E-4</c:v>
                </c:pt>
                <c:pt idx="2253">
                  <c:v>9.9892110305914439E-5</c:v>
                </c:pt>
                <c:pt idx="2254">
                  <c:v>9.9683615379965451E-5</c:v>
                </c:pt>
                <c:pt idx="2255">
                  <c:v>9.9475506566554239E-5</c:v>
                </c:pt>
                <c:pt idx="2256">
                  <c:v>9.9267783308147617E-5</c:v>
                </c:pt>
                <c:pt idx="2257">
                  <c:v>9.9060445047413626E-5</c:v>
                </c:pt>
                <c:pt idx="2258">
                  <c:v>9.8853491227256229E-5</c:v>
                </c:pt>
                <c:pt idx="2259">
                  <c:v>9.8646921290995726E-5</c:v>
                </c:pt>
                <c:pt idx="2260">
                  <c:v>9.844073468197323E-5</c:v>
                </c:pt>
                <c:pt idx="2261">
                  <c:v>9.823493084418905E-5</c:v>
                </c:pt>
                <c:pt idx="2262">
                  <c:v>9.8029509221442268E-5</c:v>
                </c:pt>
                <c:pt idx="2263">
                  <c:v>9.7824469258205038E-5</c:v>
                </c:pt>
                <c:pt idx="2264">
                  <c:v>9.7619810399088291E-5</c:v>
                </c:pt>
                <c:pt idx="2265">
                  <c:v>9.7415532088890311E-5</c:v>
                </c:pt>
                <c:pt idx="2266">
                  <c:v>9.7211633772735506E-5</c:v>
                </c:pt>
                <c:pt idx="2267">
                  <c:v>9.7008114896254827E-5</c:v>
                </c:pt>
                <c:pt idx="2268">
                  <c:v>9.6804974904954322E-5</c:v>
                </c:pt>
                <c:pt idx="2269">
                  <c:v>9.6602213245040869E-5</c:v>
                </c:pt>
                <c:pt idx="2270">
                  <c:v>9.6399829362846245E-5</c:v>
                </c:pt>
                <c:pt idx="2271">
                  <c:v>9.6197822704778557E-5</c:v>
                </c:pt>
                <c:pt idx="2272">
                  <c:v>9.5996192717946738E-5</c:v>
                </c:pt>
                <c:pt idx="2273">
                  <c:v>9.5794938849445843E-5</c:v>
                </c:pt>
                <c:pt idx="2274">
                  <c:v>9.5594060546787263E-5</c:v>
                </c:pt>
                <c:pt idx="2275">
                  <c:v>9.5393557257843209E-5</c:v>
                </c:pt>
                <c:pt idx="2276">
                  <c:v>9.5193428430687121E-5</c:v>
                </c:pt>
                <c:pt idx="2277">
                  <c:v>9.4993673513628363E-5</c:v>
                </c:pt>
                <c:pt idx="2278">
                  <c:v>9.4794291955489773E-5</c:v>
                </c:pt>
                <c:pt idx="2279">
                  <c:v>9.459528320537175E-5</c:v>
                </c:pt>
                <c:pt idx="2280">
                  <c:v>9.4396646712402443E-5</c:v>
                </c:pt>
                <c:pt idx="2281">
                  <c:v>9.4198381926396957E-5</c:v>
                </c:pt>
                <c:pt idx="2282">
                  <c:v>9.4000488297350804E-5</c:v>
                </c:pt>
                <c:pt idx="2283">
                  <c:v>9.3802965275342765E-5</c:v>
                </c:pt>
                <c:pt idx="2284">
                  <c:v>9.3605812311159386E-5</c:v>
                </c:pt>
                <c:pt idx="2285">
                  <c:v>9.3409028855753751E-5</c:v>
                </c:pt>
                <c:pt idx="2286">
                  <c:v>9.3212614360092816E-5</c:v>
                </c:pt>
                <c:pt idx="2287">
                  <c:v>9.3016568276114986E-5</c:v>
                </c:pt>
                <c:pt idx="2288">
                  <c:v>9.2820890055377026E-5</c:v>
                </c:pt>
                <c:pt idx="2289">
                  <c:v>9.2625579150351633E-5</c:v>
                </c:pt>
                <c:pt idx="2290">
                  <c:v>9.2430635013386608E-5</c:v>
                </c:pt>
                <c:pt idx="2291">
                  <c:v>9.2236057097537516E-5</c:v>
                </c:pt>
                <c:pt idx="2292">
                  <c:v>9.204184485593625E-5</c:v>
                </c:pt>
                <c:pt idx="2293">
                  <c:v>9.1847997742089404E-5</c:v>
                </c:pt>
                <c:pt idx="2294">
                  <c:v>9.1654515209982357E-5</c:v>
                </c:pt>
                <c:pt idx="2295">
                  <c:v>9.1461396713704568E-5</c:v>
                </c:pt>
                <c:pt idx="2296">
                  <c:v>9.1268641707921427E-5</c:v>
                </c:pt>
                <c:pt idx="2297">
                  <c:v>9.1076249647520369E-5</c:v>
                </c:pt>
                <c:pt idx="2298">
                  <c:v>9.088421998773577E-5</c:v>
                </c:pt>
                <c:pt idx="2299">
                  <c:v>9.0692552184190589E-5</c:v>
                </c:pt>
                <c:pt idx="2300">
                  <c:v>9.0501245692688193E-5</c:v>
                </c:pt>
                <c:pt idx="2301">
                  <c:v>9.0310299969725838E-5</c:v>
                </c:pt>
                <c:pt idx="2302">
                  <c:v>9.0119714471821599E-5</c:v>
                </c:pt>
                <c:pt idx="2303">
                  <c:v>8.9929488655965395E-5</c:v>
                </c:pt>
                <c:pt idx="2304">
                  <c:v>8.97396219794247E-5</c:v>
                </c:pt>
                <c:pt idx="2305">
                  <c:v>8.9550113900119244E-5</c:v>
                </c:pt>
                <c:pt idx="2306">
                  <c:v>8.9360963875961819E-5</c:v>
                </c:pt>
                <c:pt idx="2307">
                  <c:v>8.9172171365302366E-5</c:v>
                </c:pt>
                <c:pt idx="2308">
                  <c:v>8.8983735826990429E-5</c:v>
                </c:pt>
                <c:pt idx="2309">
                  <c:v>8.8795656720201677E-5</c:v>
                </c:pt>
                <c:pt idx="2310">
                  <c:v>8.8607933504347702E-5</c:v>
                </c:pt>
                <c:pt idx="2311">
                  <c:v>8.8420565639422966E-5</c:v>
                </c:pt>
                <c:pt idx="2312">
                  <c:v>8.8233552585449682E-5</c:v>
                </c:pt>
                <c:pt idx="2313">
                  <c:v>8.8046893803192527E-5</c:v>
                </c:pt>
                <c:pt idx="2314">
                  <c:v>8.7860588753589652E-5</c:v>
                </c:pt>
                <c:pt idx="2315">
                  <c:v>8.7674636897995539E-5</c:v>
                </c:pt>
                <c:pt idx="2316">
                  <c:v>8.7489037698007532E-5</c:v>
                </c:pt>
                <c:pt idx="2317">
                  <c:v>8.7303790615791965E-5</c:v>
                </c:pt>
                <c:pt idx="2318">
                  <c:v>8.7118895113869055E-5</c:v>
                </c:pt>
                <c:pt idx="2319">
                  <c:v>8.6934350654925552E-5</c:v>
                </c:pt>
                <c:pt idx="2320">
                  <c:v>8.6750156702376791E-5</c:v>
                </c:pt>
                <c:pt idx="2321">
                  <c:v>8.6566312719582594E-5</c:v>
                </c:pt>
                <c:pt idx="2322">
                  <c:v>8.6382818170784026E-5</c:v>
                </c:pt>
                <c:pt idx="2323">
                  <c:v>8.619967252020827E-5</c:v>
                </c:pt>
                <c:pt idx="2324">
                  <c:v>8.6016875232478029E-5</c:v>
                </c:pt>
                <c:pt idx="2325">
                  <c:v>8.5834425772993161E-5</c:v>
                </c:pt>
                <c:pt idx="2326">
                  <c:v>8.565232360699393E-5</c:v>
                </c:pt>
                <c:pt idx="2327">
                  <c:v>8.5470568200719799E-5</c:v>
                </c:pt>
                <c:pt idx="2328">
                  <c:v>8.5289159020125738E-5</c:v>
                </c:pt>
                <c:pt idx="2329">
                  <c:v>8.5108095532200612E-5</c:v>
                </c:pt>
                <c:pt idx="2330">
                  <c:v>8.4927377203745935E-5</c:v>
                </c:pt>
                <c:pt idx="2331">
                  <c:v>8.4747003502576301E-5</c:v>
                </c:pt>
                <c:pt idx="2332">
                  <c:v>8.4566973896256503E-5</c:v>
                </c:pt>
                <c:pt idx="2333">
                  <c:v>8.4387287853274207E-5</c:v>
                </c:pt>
                <c:pt idx="2334">
                  <c:v>8.420794484216565E-5</c:v>
                </c:pt>
                <c:pt idx="2335">
                  <c:v>8.402894433209851E-5</c:v>
                </c:pt>
                <c:pt idx="2336">
                  <c:v>8.3850285792573531E-5</c:v>
                </c:pt>
                <c:pt idx="2337">
                  <c:v>8.3671968693341259E-5</c:v>
                </c:pt>
                <c:pt idx="2338">
                  <c:v>8.3493992504790615E-5</c:v>
                </c:pt>
                <c:pt idx="2339">
                  <c:v>8.3316356697595018E-5</c:v>
                </c:pt>
                <c:pt idx="2340">
                  <c:v>8.3139060742885851E-5</c:v>
                </c:pt>
                <c:pt idx="2341">
                  <c:v>8.2962104112078994E-5</c:v>
                </c:pt>
                <c:pt idx="2342">
                  <c:v>8.2785486277117681E-5</c:v>
                </c:pt>
                <c:pt idx="2343">
                  <c:v>8.2609206710382299E-5</c:v>
                </c:pt>
                <c:pt idx="2344">
                  <c:v>8.2433264884655688E-5</c:v>
                </c:pt>
                <c:pt idx="2345">
                  <c:v>8.225766027297049E-5</c:v>
                </c:pt>
                <c:pt idx="2346">
                  <c:v>8.2082392348921396E-5</c:v>
                </c:pt>
                <c:pt idx="2347">
                  <c:v>8.1907460586526371E-5</c:v>
                </c:pt>
                <c:pt idx="2348">
                  <c:v>8.173286446029604E-5</c:v>
                </c:pt>
                <c:pt idx="2349">
                  <c:v>8.1558603444831235E-5</c:v>
                </c:pt>
                <c:pt idx="2350">
                  <c:v>8.1384677015523821E-5</c:v>
                </c:pt>
                <c:pt idx="2351">
                  <c:v>8.1211084647994647E-5</c:v>
                </c:pt>
                <c:pt idx="2352">
                  <c:v>8.1037825818343345E-5</c:v>
                </c:pt>
                <c:pt idx="2353">
                  <c:v>8.0864900003141393E-5</c:v>
                </c:pt>
                <c:pt idx="2354">
                  <c:v>8.0692306679182313E-5</c:v>
                </c:pt>
                <c:pt idx="2355">
                  <c:v>8.052004532392576E-5</c:v>
                </c:pt>
                <c:pt idx="2356">
                  <c:v>8.0348115415185273E-5</c:v>
                </c:pt>
                <c:pt idx="2357">
                  <c:v>8.0176516431093581E-5</c:v>
                </c:pt>
                <c:pt idx="2358">
                  <c:v>8.0005247850414851E-5</c:v>
                </c:pt>
                <c:pt idx="2359">
                  <c:v>7.9834309152128358E-5</c:v>
                </c:pt>
                <c:pt idx="2360">
                  <c:v>7.9663699815706035E-5</c:v>
                </c:pt>
                <c:pt idx="2361">
                  <c:v>7.9493419321320646E-5</c:v>
                </c:pt>
                <c:pt idx="2362">
                  <c:v>7.9323467149117199E-5</c:v>
                </c:pt>
                <c:pt idx="2363">
                  <c:v>7.9153842779976225E-5</c:v>
                </c:pt>
                <c:pt idx="2364">
                  <c:v>7.8984545695187647E-5</c:v>
                </c:pt>
                <c:pt idx="2365">
                  <c:v>7.8815575376478542E-5</c:v>
                </c:pt>
                <c:pt idx="2366">
                  <c:v>7.8646931305860479E-5</c:v>
                </c:pt>
                <c:pt idx="2367">
                  <c:v>7.8478612966011163E-5</c:v>
                </c:pt>
                <c:pt idx="2368">
                  <c:v>7.8310619839878914E-5</c:v>
                </c:pt>
                <c:pt idx="2369">
                  <c:v>7.8142951410981043E-5</c:v>
                </c:pt>
                <c:pt idx="2370">
                  <c:v>7.7975607163230376E-5</c:v>
                </c:pt>
                <c:pt idx="2371">
                  <c:v>7.780858658078954E-5</c:v>
                </c:pt>
                <c:pt idx="2372">
                  <c:v>7.7641889148653831E-5</c:v>
                </c:pt>
                <c:pt idx="2373">
                  <c:v>7.7475514351964259E-5</c:v>
                </c:pt>
                <c:pt idx="2374">
                  <c:v>7.730946167652103E-5</c:v>
                </c:pt>
                <c:pt idx="2375">
                  <c:v>7.7143730608221495E-5</c:v>
                </c:pt>
                <c:pt idx="2376">
                  <c:v>7.6978320633858122E-5</c:v>
                </c:pt>
                <c:pt idx="2377">
                  <c:v>7.681323124040379E-5</c:v>
                </c:pt>
                <c:pt idx="2378">
                  <c:v>7.6648461915351795E-5</c:v>
                </c:pt>
                <c:pt idx="2379">
                  <c:v>7.6484012146584013E-5</c:v>
                </c:pt>
                <c:pt idx="2380">
                  <c:v>7.6319881422558244E-5</c:v>
                </c:pt>
                <c:pt idx="2381">
                  <c:v>7.6156069232113932E-5</c:v>
                </c:pt>
                <c:pt idx="2382">
                  <c:v>7.5992575064548484E-5</c:v>
                </c:pt>
                <c:pt idx="2383">
                  <c:v>7.5829398409603399E-5</c:v>
                </c:pt>
                <c:pt idx="2384">
                  <c:v>7.5666538757561408E-5</c:v>
                </c:pt>
                <c:pt idx="2385">
                  <c:v>7.5503995598982798E-5</c:v>
                </c:pt>
                <c:pt idx="2386">
                  <c:v>7.5341768425156441E-5</c:v>
                </c:pt>
                <c:pt idx="2387">
                  <c:v>7.5179856727607131E-5</c:v>
                </c:pt>
                <c:pt idx="2388">
                  <c:v>7.5018259998345382E-5</c:v>
                </c:pt>
                <c:pt idx="2389">
                  <c:v>7.485697773002703E-5</c:v>
                </c:pt>
                <c:pt idx="2390">
                  <c:v>7.4696009415543829E-5</c:v>
                </c:pt>
                <c:pt idx="2391">
                  <c:v>7.4535354548377342E-5</c:v>
                </c:pt>
                <c:pt idx="2392">
                  <c:v>7.4375012622411585E-5</c:v>
                </c:pt>
                <c:pt idx="2393">
                  <c:v>7.4214983132099566E-5</c:v>
                </c:pt>
                <c:pt idx="2394">
                  <c:v>7.4055265572324502E-5</c:v>
                </c:pt>
                <c:pt idx="2395">
                  <c:v>7.3895859438295741E-5</c:v>
                </c:pt>
                <c:pt idx="2396">
                  <c:v>7.3736764225916518E-5</c:v>
                </c:pt>
                <c:pt idx="2397">
                  <c:v>7.3577979431298235E-5</c:v>
                </c:pt>
                <c:pt idx="2398">
                  <c:v>7.3419504551350268E-5</c:v>
                </c:pt>
                <c:pt idx="2399">
                  <c:v>7.326133908330118E-5</c:v>
                </c:pt>
                <c:pt idx="2400">
                  <c:v>7.310348252455301E-5</c:v>
                </c:pt>
                <c:pt idx="2401">
                  <c:v>7.294593437359026E-5</c:v>
                </c:pt>
                <c:pt idx="2402">
                  <c:v>7.2788694128855802E-5</c:v>
                </c:pt>
                <c:pt idx="2403">
                  <c:v>7.2631761289541907E-5</c:v>
                </c:pt>
                <c:pt idx="2404">
                  <c:v>7.2475135355125342E-5</c:v>
                </c:pt>
                <c:pt idx="2405">
                  <c:v>7.2318815825714311E-5</c:v>
                </c:pt>
                <c:pt idx="2406">
                  <c:v>7.216280220197907E-5</c:v>
                </c:pt>
                <c:pt idx="2407">
                  <c:v>7.2007093984714776E-5</c:v>
                </c:pt>
                <c:pt idx="2408">
                  <c:v>7.1851690675545782E-5</c:v>
                </c:pt>
                <c:pt idx="2409">
                  <c:v>7.1696591776453794E-5</c:v>
                </c:pt>
                <c:pt idx="2410">
                  <c:v>7.1541796789864609E-5</c:v>
                </c:pt>
                <c:pt idx="2411">
                  <c:v>7.1387305218661989E-5</c:v>
                </c:pt>
                <c:pt idx="2412">
                  <c:v>7.1233116566454813E-5</c:v>
                </c:pt>
                <c:pt idx="2413">
                  <c:v>7.1079230336914406E-5</c:v>
                </c:pt>
                <c:pt idx="2414">
                  <c:v>7.0925646034628032E-5</c:v>
                </c:pt>
                <c:pt idx="2415">
                  <c:v>7.0772363164380708E-5</c:v>
                </c:pt>
                <c:pt idx="2416">
                  <c:v>7.0619381231522976E-5</c:v>
                </c:pt>
                <c:pt idx="2417">
                  <c:v>7.0466699741911915E-5</c:v>
                </c:pt>
                <c:pt idx="2418">
                  <c:v>7.0314318201963183E-5</c:v>
                </c:pt>
                <c:pt idx="2419">
                  <c:v>7.0162236118449794E-5</c:v>
                </c:pt>
                <c:pt idx="2420">
                  <c:v>7.0010452998675587E-5</c:v>
                </c:pt>
                <c:pt idx="2421">
                  <c:v>6.985896835044747E-5</c:v>
                </c:pt>
                <c:pt idx="2422">
                  <c:v>6.9707781682148279E-5</c:v>
                </c:pt>
                <c:pt idx="2423">
                  <c:v>6.9556892502400242E-5</c:v>
                </c:pt>
                <c:pt idx="2424">
                  <c:v>6.9406300320616621E-5</c:v>
                </c:pt>
                <c:pt idx="2425">
                  <c:v>6.9256004646585378E-5</c:v>
                </c:pt>
                <c:pt idx="2426">
                  <c:v>6.9106004990458769E-5</c:v>
                </c:pt>
                <c:pt idx="2427">
                  <c:v>6.8956300863096814E-5</c:v>
                </c:pt>
                <c:pt idx="2428">
                  <c:v>6.8806891775751583E-5</c:v>
                </c:pt>
                <c:pt idx="2429">
                  <c:v>6.8657777240112294E-5</c:v>
                </c:pt>
                <c:pt idx="2430">
                  <c:v>6.8508956768464913E-5</c:v>
                </c:pt>
                <c:pt idx="2431">
                  <c:v>6.8360429873601941E-5</c:v>
                </c:pt>
                <c:pt idx="2432">
                  <c:v>6.8212196068676706E-5</c:v>
                </c:pt>
                <c:pt idx="2433">
                  <c:v>6.8064254867526014E-5</c:v>
                </c:pt>
                <c:pt idx="2434">
                  <c:v>6.7916605784323208E-5</c:v>
                </c:pt>
                <c:pt idx="2435">
                  <c:v>6.7769248333838378E-5</c:v>
                </c:pt>
                <c:pt idx="2436">
                  <c:v>6.7622182031306516E-5</c:v>
                </c:pt>
                <c:pt idx="2437">
                  <c:v>6.7475406392427523E-5</c:v>
                </c:pt>
                <c:pt idx="2438">
                  <c:v>6.7328920933501513E-5</c:v>
                </c:pt>
                <c:pt idx="2439">
                  <c:v>6.7182725171303914E-5</c:v>
                </c:pt>
                <c:pt idx="2440">
                  <c:v>6.7036818623029959E-5</c:v>
                </c:pt>
                <c:pt idx="2441">
                  <c:v>6.6891200806423051E-5</c:v>
                </c:pt>
                <c:pt idx="2442">
                  <c:v>6.674587123976089E-5</c:v>
                </c:pt>
                <c:pt idx="2443">
                  <c:v>6.660082944184853E-5</c:v>
                </c:pt>
                <c:pt idx="2444">
                  <c:v>6.6456074931855319E-5</c:v>
                </c:pt>
                <c:pt idx="2445">
                  <c:v>6.6311607229606329E-5</c:v>
                </c:pt>
                <c:pt idx="2446">
                  <c:v>6.6167425855401946E-5</c:v>
                </c:pt>
                <c:pt idx="2447">
                  <c:v>6.6023530330028279E-5</c:v>
                </c:pt>
                <c:pt idx="2448">
                  <c:v>6.5879920174743284E-5</c:v>
                </c:pt>
                <c:pt idx="2449">
                  <c:v>6.5736594911363494E-5</c:v>
                </c:pt>
                <c:pt idx="2450">
                  <c:v>6.5593554062225862E-5</c:v>
                </c:pt>
                <c:pt idx="2451">
                  <c:v>6.5450797150069795E-5</c:v>
                </c:pt>
                <c:pt idx="2452">
                  <c:v>6.5308323698345938E-5</c:v>
                </c:pt>
                <c:pt idx="2453">
                  <c:v>6.5166133230827594E-5</c:v>
                </c:pt>
                <c:pt idx="2454">
                  <c:v>6.5024225271843178E-5</c:v>
                </c:pt>
                <c:pt idx="2455">
                  <c:v>6.4882599346241521E-5</c:v>
                </c:pt>
                <c:pt idx="2456">
                  <c:v>6.4741254979534119E-5</c:v>
                </c:pt>
                <c:pt idx="2457">
                  <c:v>6.4600191697447573E-5</c:v>
                </c:pt>
                <c:pt idx="2458">
                  <c:v>6.4459409026516867E-5</c:v>
                </c:pt>
                <c:pt idx="2459">
                  <c:v>6.4318906493516376E-5</c:v>
                </c:pt>
                <c:pt idx="2460">
                  <c:v>6.4178683625945587E-5</c:v>
                </c:pt>
                <c:pt idx="2461">
                  <c:v>6.4038739951834817E-5</c:v>
                </c:pt>
                <c:pt idx="2462">
                  <c:v>6.3899074999481525E-5</c:v>
                </c:pt>
                <c:pt idx="2463">
                  <c:v>6.3759688297932576E-5</c:v>
                </c:pt>
                <c:pt idx="2464">
                  <c:v>6.3620579376734432E-5</c:v>
                </c:pt>
                <c:pt idx="2465">
                  <c:v>6.3481747765787438E-5</c:v>
                </c:pt>
                <c:pt idx="2466">
                  <c:v>6.3343192995720526E-5</c:v>
                </c:pt>
                <c:pt idx="2467">
                  <c:v>6.3204914597405487E-5</c:v>
                </c:pt>
                <c:pt idx="2468">
                  <c:v>6.3066912102671679E-5</c:v>
                </c:pt>
                <c:pt idx="2469">
                  <c:v>6.2929185043355401E-5</c:v>
                </c:pt>
                <c:pt idx="2470">
                  <c:v>6.2791732952142965E-5</c:v>
                </c:pt>
                <c:pt idx="2471">
                  <c:v>6.2654555362182118E-5</c:v>
                </c:pt>
                <c:pt idx="2472">
                  <c:v>6.2517651807043884E-5</c:v>
                </c:pt>
                <c:pt idx="2473">
                  <c:v>6.2381021820892557E-5</c:v>
                </c:pt>
                <c:pt idx="2474">
                  <c:v>6.2244664938423261E-5</c:v>
                </c:pt>
                <c:pt idx="2475">
                  <c:v>6.2108580694913984E-5</c:v>
                </c:pt>
                <c:pt idx="2476">
                  <c:v>6.1972768625923741E-5</c:v>
                </c:pt>
                <c:pt idx="2477">
                  <c:v>6.1837228267771355E-5</c:v>
                </c:pt>
                <c:pt idx="2478">
                  <c:v>6.1701959157306474E-5</c:v>
                </c:pt>
                <c:pt idx="2479">
                  <c:v>6.1566960831628548E-5</c:v>
                </c:pt>
                <c:pt idx="2480">
                  <c:v>6.1432232828739081E-5</c:v>
                </c:pt>
                <c:pt idx="2481">
                  <c:v>6.1297774686795703E-5</c:v>
                </c:pt>
                <c:pt idx="2482">
                  <c:v>6.1163585944781773E-5</c:v>
                </c:pt>
                <c:pt idx="2483">
                  <c:v>6.1029666142086575E-5</c:v>
                </c:pt>
                <c:pt idx="2484">
                  <c:v>6.0896014818460215E-5</c:v>
                </c:pt>
                <c:pt idx="2485">
                  <c:v>6.0762631514547916E-5</c:v>
                </c:pt>
                <c:pt idx="2486">
                  <c:v>6.0629515771109393E-5</c:v>
                </c:pt>
                <c:pt idx="2487">
                  <c:v>6.049666712974397E-5</c:v>
                </c:pt>
                <c:pt idx="2488">
                  <c:v>6.0364085132449952E-5</c:v>
                </c:pt>
                <c:pt idx="2489">
                  <c:v>6.023176932171484E-5</c:v>
                </c:pt>
                <c:pt idx="2490">
                  <c:v>6.0099719240647165E-5</c:v>
                </c:pt>
                <c:pt idx="2491">
                  <c:v>5.9967934432775261E-5</c:v>
                </c:pt>
                <c:pt idx="2492">
                  <c:v>5.9836414442321351E-5</c:v>
                </c:pt>
                <c:pt idx="2493">
                  <c:v>5.9705158813799092E-5</c:v>
                </c:pt>
                <c:pt idx="2494">
                  <c:v>5.9574167092506236E-5</c:v>
                </c:pt>
                <c:pt idx="2495">
                  <c:v>5.9443438824038908E-5</c:v>
                </c:pt>
                <c:pt idx="2496">
                  <c:v>5.9312973554721815E-5</c:v>
                </c:pt>
                <c:pt idx="2497">
                  <c:v>5.9182770831198855E-5</c:v>
                </c:pt>
                <c:pt idx="2498">
                  <c:v>5.9052830200852918E-5</c:v>
                </c:pt>
                <c:pt idx="2499">
                  <c:v>5.8923151211472818E-5</c:v>
                </c:pt>
                <c:pt idx="2500">
                  <c:v>5.8793733411468402E-5</c:v>
                </c:pt>
                <c:pt idx="2501">
                  <c:v>5.8664576349558295E-5</c:v>
                </c:pt>
                <c:pt idx="2502">
                  <c:v>5.8535679575321548E-5</c:v>
                </c:pt>
                <c:pt idx="2503">
                  <c:v>5.8407042638614765E-5</c:v>
                </c:pt>
                <c:pt idx="2504">
                  <c:v>5.8278665089915582E-5</c:v>
                </c:pt>
                <c:pt idx="2505">
                  <c:v>5.8150546480284504E-5</c:v>
                </c:pt>
                <c:pt idx="2506">
                  <c:v>5.8022686361170611E-5</c:v>
                </c:pt>
                <c:pt idx="2507">
                  <c:v>5.7895084284741161E-5</c:v>
                </c:pt>
                <c:pt idx="2508">
                  <c:v>5.7767739803444434E-5</c:v>
                </c:pt>
                <c:pt idx="2509">
                  <c:v>5.7640652470603015E-5</c:v>
                </c:pt>
                <c:pt idx="2510">
                  <c:v>5.7513821839740714E-5</c:v>
                </c:pt>
                <c:pt idx="2511">
                  <c:v>5.73872474650787E-5</c:v>
                </c:pt>
                <c:pt idx="2512">
                  <c:v>5.7260928901466113E-5</c:v>
                </c:pt>
                <c:pt idx="2513">
                  <c:v>5.7134865704050464E-5</c:v>
                </c:pt>
                <c:pt idx="2514">
                  <c:v>5.7009057428621113E-5</c:v>
                </c:pt>
                <c:pt idx="2515">
                  <c:v>5.6883503631605797E-5</c:v>
                </c:pt>
                <c:pt idx="2516">
                  <c:v>5.6758203869789609E-5</c:v>
                </c:pt>
                <c:pt idx="2517">
                  <c:v>5.6633157700620301E-5</c:v>
                </c:pt>
                <c:pt idx="2518">
                  <c:v>5.650836468205217E-5</c:v>
                </c:pt>
                <c:pt idx="2519">
                  <c:v>5.6383824372469721E-5</c:v>
                </c:pt>
                <c:pt idx="2520">
                  <c:v>5.6259536331055432E-5</c:v>
                </c:pt>
                <c:pt idx="2521">
                  <c:v>5.613550011713056E-5</c:v>
                </c:pt>
                <c:pt idx="2522">
                  <c:v>5.6011715290946174E-5</c:v>
                </c:pt>
                <c:pt idx="2523">
                  <c:v>5.5888181413075999E-5</c:v>
                </c:pt>
                <c:pt idx="2524">
                  <c:v>5.576489804461765E-5</c:v>
                </c:pt>
                <c:pt idx="2525">
                  <c:v>5.564186474735569E-5</c:v>
                </c:pt>
                <c:pt idx="2526">
                  <c:v>5.5519081083445915E-5</c:v>
                </c:pt>
                <c:pt idx="2527">
                  <c:v>5.5396546615581882E-5</c:v>
                </c:pt>
                <c:pt idx="2528">
                  <c:v>5.5274260907300227E-5</c:v>
                </c:pt>
                <c:pt idx="2529">
                  <c:v>5.5152223522120236E-5</c:v>
                </c:pt>
                <c:pt idx="2530">
                  <c:v>5.5030434024719993E-5</c:v>
                </c:pt>
                <c:pt idx="2531">
                  <c:v>5.4908891979791458E-5</c:v>
                </c:pt>
                <c:pt idx="2532">
                  <c:v>5.4787596952859258E-5</c:v>
                </c:pt>
                <c:pt idx="2533">
                  <c:v>5.466654850995456E-5</c:v>
                </c:pt>
                <c:pt idx="2534">
                  <c:v>5.4545746217490171E-5</c:v>
                </c:pt>
                <c:pt idx="2535">
                  <c:v>5.4425189642656052E-5</c:v>
                </c:pt>
                <c:pt idx="2536">
                  <c:v>5.4304878352961355E-5</c:v>
                </c:pt>
                <c:pt idx="2537">
                  <c:v>5.4184811916605652E-5</c:v>
                </c:pt>
                <c:pt idx="2538">
                  <c:v>5.406498990218056E-5</c:v>
                </c:pt>
                <c:pt idx="2539">
                  <c:v>5.3945411879013222E-5</c:v>
                </c:pt>
                <c:pt idx="2540">
                  <c:v>5.3826077416756907E-5</c:v>
                </c:pt>
                <c:pt idx="2541">
                  <c:v>5.3706986085765712E-5</c:v>
                </c:pt>
                <c:pt idx="2542">
                  <c:v>5.3588137456827417E-5</c:v>
                </c:pt>
                <c:pt idx="2543">
                  <c:v>5.3469531101406342E-5</c:v>
                </c:pt>
                <c:pt idx="2544">
                  <c:v>5.3351166591261712E-5</c:v>
                </c:pt>
                <c:pt idx="2545">
                  <c:v>5.3233043498981947E-5</c:v>
                </c:pt>
                <c:pt idx="2546">
                  <c:v>5.3115161397502414E-5</c:v>
                </c:pt>
                <c:pt idx="2547">
                  <c:v>5.299751986032053E-5</c:v>
                </c:pt>
                <c:pt idx="2548">
                  <c:v>5.2880118461516579E-5</c:v>
                </c:pt>
                <c:pt idx="2549">
                  <c:v>5.2762956775764119E-5</c:v>
                </c:pt>
                <c:pt idx="2550">
                  <c:v>5.2646034378198148E-5</c:v>
                </c:pt>
                <c:pt idx="2551">
                  <c:v>5.2529350844363054E-5</c:v>
                </c:pt>
                <c:pt idx="2552">
                  <c:v>5.2412905750680999E-5</c:v>
                </c:pt>
                <c:pt idx="2553">
                  <c:v>5.2296698673858638E-5</c:v>
                </c:pt>
                <c:pt idx="2554">
                  <c:v>5.2180729191060593E-5</c:v>
                </c:pt>
                <c:pt idx="2555">
                  <c:v>5.2064996880381298E-5</c:v>
                </c:pt>
                <c:pt idx="2556">
                  <c:v>5.1949501320005392E-5</c:v>
                </c:pt>
                <c:pt idx="2557">
                  <c:v>5.1834242088998755E-5</c:v>
                </c:pt>
                <c:pt idx="2558">
                  <c:v>5.17192187667187E-5</c:v>
                </c:pt>
                <c:pt idx="2559">
                  <c:v>5.160443093326153E-5</c:v>
                </c:pt>
                <c:pt idx="2560">
                  <c:v>5.148987816917111E-5</c:v>
                </c:pt>
                <c:pt idx="2561">
                  <c:v>5.1375560055442332E-5</c:v>
                </c:pt>
                <c:pt idx="2562">
                  <c:v>5.1261476173826426E-5</c:v>
                </c:pt>
                <c:pt idx="2563">
                  <c:v>5.1147626106463201E-5</c:v>
                </c:pt>
                <c:pt idx="2564">
                  <c:v>5.1034009436012884E-5</c:v>
                </c:pt>
                <c:pt idx="2565">
                  <c:v>5.0920625745819181E-5</c:v>
                </c:pt>
                <c:pt idx="2566">
                  <c:v>5.0807474619590093E-5</c:v>
                </c:pt>
                <c:pt idx="2567">
                  <c:v>5.0694555641682404E-5</c:v>
                </c:pt>
                <c:pt idx="2568">
                  <c:v>5.0581868397028829E-5</c:v>
                </c:pt>
                <c:pt idx="2569">
                  <c:v>5.0469412471054742E-5</c:v>
                </c:pt>
                <c:pt idx="2570">
                  <c:v>5.0357187449570628E-5</c:v>
                </c:pt>
                <c:pt idx="2571">
                  <c:v>5.0245192919223108E-5</c:v>
                </c:pt>
                <c:pt idx="2572">
                  <c:v>5.0133428466977992E-5</c:v>
                </c:pt>
                <c:pt idx="2573">
                  <c:v>5.0021893680526203E-5</c:v>
                </c:pt>
                <c:pt idx="2574">
                  <c:v>4.9910588147895202E-5</c:v>
                </c:pt>
                <c:pt idx="2575">
                  <c:v>4.9799511457688378E-5</c:v>
                </c:pt>
                <c:pt idx="2576">
                  <c:v>4.9688663199275868E-5</c:v>
                </c:pt>
                <c:pt idx="2577">
                  <c:v>4.9578042962274138E-5</c:v>
                </c:pt>
                <c:pt idx="2578">
                  <c:v>4.946765033703171E-5</c:v>
                </c:pt>
                <c:pt idx="2579">
                  <c:v>4.9357484914337724E-5</c:v>
                </c:pt>
                <c:pt idx="2580">
                  <c:v>4.9247546285591942E-5</c:v>
                </c:pt>
                <c:pt idx="2581">
                  <c:v>4.9137834042711076E-5</c:v>
                </c:pt>
                <c:pt idx="2582">
                  <c:v>4.9028347778104497E-5</c:v>
                </c:pt>
                <c:pt idx="2583">
                  <c:v>4.8919087084837304E-5</c:v>
                </c:pt>
                <c:pt idx="2584">
                  <c:v>4.8810051556338885E-5</c:v>
                </c:pt>
                <c:pt idx="2585">
                  <c:v>4.8701240786746397E-5</c:v>
                </c:pt>
                <c:pt idx="2586">
                  <c:v>4.8592654370689659E-5</c:v>
                </c:pt>
                <c:pt idx="2587">
                  <c:v>4.8484291903263393E-5</c:v>
                </c:pt>
                <c:pt idx="2588">
                  <c:v>4.8376152980242337E-5</c:v>
                </c:pt>
                <c:pt idx="2589">
                  <c:v>4.8268237197793273E-5</c:v>
                </c:pt>
                <c:pt idx="2590">
                  <c:v>4.816054415274218E-5</c:v>
                </c:pt>
                <c:pt idx="2591">
                  <c:v>4.8053073442390348E-5</c:v>
                </c:pt>
                <c:pt idx="2592">
                  <c:v>4.7945824664538672E-5</c:v>
                </c:pt>
                <c:pt idx="2593">
                  <c:v>4.783879741769928E-5</c:v>
                </c:pt>
                <c:pt idx="2594">
                  <c:v>4.7731991300745125E-5</c:v>
                </c:pt>
                <c:pt idx="2595">
                  <c:v>4.7625405913177127E-5</c:v>
                </c:pt>
                <c:pt idx="2596">
                  <c:v>4.7519040854957645E-5</c:v>
                </c:pt>
                <c:pt idx="2597">
                  <c:v>4.741289572672211E-5</c:v>
                </c:pt>
                <c:pt idx="2598">
                  <c:v>4.7306970129536163E-5</c:v>
                </c:pt>
                <c:pt idx="2599">
                  <c:v>4.7201263665058724E-5</c:v>
                </c:pt>
                <c:pt idx="2600">
                  <c:v>4.7095775935420553E-5</c:v>
                </c:pt>
                <c:pt idx="2601">
                  <c:v>4.6990506543425486E-5</c:v>
                </c:pt>
                <c:pt idx="2602">
                  <c:v>4.6885455092279815E-5</c:v>
                </c:pt>
                <c:pt idx="2603">
                  <c:v>4.6780621185800453E-5</c:v>
                </c:pt>
                <c:pt idx="2604">
                  <c:v>4.667600442832473E-5</c:v>
                </c:pt>
                <c:pt idx="2605">
                  <c:v>4.6571604424686108E-5</c:v>
                </c:pt>
                <c:pt idx="2606">
                  <c:v>4.6467420780415408E-5</c:v>
                </c:pt>
                <c:pt idx="2607">
                  <c:v>4.6363453101348762E-5</c:v>
                </c:pt>
                <c:pt idx="2608">
                  <c:v>4.6259700994064762E-5</c:v>
                </c:pt>
                <c:pt idx="2609">
                  <c:v>4.61561640655965E-5</c:v>
                </c:pt>
                <c:pt idx="2610">
                  <c:v>4.6052841923494015E-5</c:v>
                </c:pt>
                <c:pt idx="2611">
                  <c:v>4.5949734175852047E-5</c:v>
                </c:pt>
                <c:pt idx="2612">
                  <c:v>4.5846840431407188E-5</c:v>
                </c:pt>
                <c:pt idx="2613">
                  <c:v>4.5744160299263786E-5</c:v>
                </c:pt>
                <c:pt idx="2614">
                  <c:v>4.5641693389188859E-5</c:v>
                </c:pt>
                <c:pt idx="2615">
                  <c:v>4.5539439311473306E-5</c:v>
                </c:pt>
                <c:pt idx="2616">
                  <c:v>4.543739767691804E-5</c:v>
                </c:pt>
                <c:pt idx="2617">
                  <c:v>4.5335568096833978E-5</c:v>
                </c:pt>
                <c:pt idx="2618">
                  <c:v>4.5233950183194704E-5</c:v>
                </c:pt>
                <c:pt idx="2619">
                  <c:v>4.5132543548313808E-5</c:v>
                </c:pt>
                <c:pt idx="2620">
                  <c:v>4.5031347805191829E-5</c:v>
                </c:pt>
                <c:pt idx="2621">
                  <c:v>4.4930362567363602E-5</c:v>
                </c:pt>
                <c:pt idx="2622">
                  <c:v>4.4829587448867031E-5</c:v>
                </c:pt>
                <c:pt idx="2623">
                  <c:v>4.472902206424309E-5</c:v>
                </c:pt>
                <c:pt idx="2624">
                  <c:v>4.4628666028587866E-5</c:v>
                </c:pt>
                <c:pt idx="2625">
                  <c:v>4.4528518957594188E-5</c:v>
                </c:pt>
                <c:pt idx="2626">
                  <c:v>4.4428580467485712E-5</c:v>
                </c:pt>
                <c:pt idx="2627">
                  <c:v>4.4328850174860795E-5</c:v>
                </c:pt>
                <c:pt idx="2628">
                  <c:v>4.4229327697084542E-5</c:v>
                </c:pt>
                <c:pt idx="2629">
                  <c:v>4.413001265192798E-5</c:v>
                </c:pt>
                <c:pt idx="2630">
                  <c:v>4.4030904657710312E-5</c:v>
                </c:pt>
                <c:pt idx="2631">
                  <c:v>4.3932003333312791E-5</c:v>
                </c:pt>
                <c:pt idx="2632">
                  <c:v>4.3833308298140555E-5</c:v>
                </c:pt>
                <c:pt idx="2633">
                  <c:v>4.3734819172150385E-5</c:v>
                </c:pt>
                <c:pt idx="2634">
                  <c:v>4.3636535575763968E-5</c:v>
                </c:pt>
                <c:pt idx="2635">
                  <c:v>4.3538457130072594E-5</c:v>
                </c:pt>
                <c:pt idx="2636">
                  <c:v>4.3440583456552662E-5</c:v>
                </c:pt>
                <c:pt idx="2637">
                  <c:v>4.3342914177370989E-5</c:v>
                </c:pt>
                <c:pt idx="2638">
                  <c:v>4.324544891504481E-5</c:v>
                </c:pt>
                <c:pt idx="2639">
                  <c:v>4.3148187292840756E-5</c:v>
                </c:pt>
                <c:pt idx="2640">
                  <c:v>4.3051128934320365E-5</c:v>
                </c:pt>
                <c:pt idx="2641">
                  <c:v>4.2954273463801512E-5</c:v>
                </c:pt>
                <c:pt idx="2642">
                  <c:v>4.2857620506049632E-5</c:v>
                </c:pt>
                <c:pt idx="2643">
                  <c:v>4.2761169686291595E-5</c:v>
                </c:pt>
                <c:pt idx="2644">
                  <c:v>4.2664920630385711E-5</c:v>
                </c:pt>
                <c:pt idx="2645">
                  <c:v>4.256887296469683E-5</c:v>
                </c:pt>
                <c:pt idx="2646">
                  <c:v>4.2473026316092871E-5</c:v>
                </c:pt>
                <c:pt idx="2647">
                  <c:v>4.2377380312045437E-5</c:v>
                </c:pt>
                <c:pt idx="2648">
                  <c:v>4.2281934580463282E-5</c:v>
                </c:pt>
                <c:pt idx="2649">
                  <c:v>4.2186688749893536E-5</c:v>
                </c:pt>
                <c:pt idx="2650">
                  <c:v>4.2091642449275379E-5</c:v>
                </c:pt>
                <c:pt idx="2651">
                  <c:v>4.1996795308280044E-5</c:v>
                </c:pt>
                <c:pt idx="2652">
                  <c:v>4.1902146956908359E-5</c:v>
                </c:pt>
                <c:pt idx="2653">
                  <c:v>4.1807697025820351E-5</c:v>
                </c:pt>
                <c:pt idx="2654">
                  <c:v>4.1713445146158296E-5</c:v>
                </c:pt>
                <c:pt idx="2655">
                  <c:v>4.1619390949612645E-5</c:v>
                </c:pt>
                <c:pt idx="2656">
                  <c:v>4.1525534068418551E-5</c:v>
                </c:pt>
                <c:pt idx="2657">
                  <c:v>4.1431874135283014E-5</c:v>
                </c:pt>
                <c:pt idx="2658">
                  <c:v>4.1338410783506307E-5</c:v>
                </c:pt>
                <c:pt idx="2659">
                  <c:v>4.124514364691606E-5</c:v>
                </c:pt>
                <c:pt idx="2660">
                  <c:v>4.1152072359832564E-5</c:v>
                </c:pt>
                <c:pt idx="2661">
                  <c:v>4.1059196557127753E-5</c:v>
                </c:pt>
                <c:pt idx="2662">
                  <c:v>4.0966515874221732E-5</c:v>
                </c:pt>
                <c:pt idx="2663">
                  <c:v>4.0874029947023799E-5</c:v>
                </c:pt>
                <c:pt idx="2664">
                  <c:v>4.0781738411984486E-5</c:v>
                </c:pt>
                <c:pt idx="2665">
                  <c:v>4.0689640906126784E-5</c:v>
                </c:pt>
                <c:pt idx="2666">
                  <c:v>4.0597737066917772E-5</c:v>
                </c:pt>
                <c:pt idx="2667">
                  <c:v>4.0506026532497602E-5</c:v>
                </c:pt>
                <c:pt idx="2668">
                  <c:v>4.0414508941346433E-5</c:v>
                </c:pt>
                <c:pt idx="2669">
                  <c:v>4.0323183932607087E-5</c:v>
                </c:pt>
                <c:pt idx="2670">
                  <c:v>4.023205114590811E-5</c:v>
                </c:pt>
                <c:pt idx="2671">
                  <c:v>4.0141110221405402E-5</c:v>
                </c:pt>
                <c:pt idx="2672">
                  <c:v>4.0050360799837731E-5</c:v>
                </c:pt>
                <c:pt idx="2673">
                  <c:v>3.9959802522328974E-5</c:v>
                </c:pt>
                <c:pt idx="2674">
                  <c:v>3.9869435030662204E-5</c:v>
                </c:pt>
                <c:pt idx="2675">
                  <c:v>3.9779257967179071E-5</c:v>
                </c:pt>
                <c:pt idx="2676">
                  <c:v>3.9689270974523072E-5</c:v>
                </c:pt>
                <c:pt idx="2677">
                  <c:v>3.9599473696159959E-5</c:v>
                </c:pt>
                <c:pt idx="2678">
                  <c:v>3.9509865775864267E-5</c:v>
                </c:pt>
                <c:pt idx="2679">
                  <c:v>3.9420446858000335E-5</c:v>
                </c:pt>
                <c:pt idx="2680">
                  <c:v>3.9331216587518841E-5</c:v>
                </c:pt>
                <c:pt idx="2681">
                  <c:v>3.9242174609824959E-5</c:v>
                </c:pt>
                <c:pt idx="2682">
                  <c:v>3.9153320570813055E-5</c:v>
                </c:pt>
                <c:pt idx="2683">
                  <c:v>3.906465411703669E-5</c:v>
                </c:pt>
                <c:pt idx="2684">
                  <c:v>3.8976174895427596E-5</c:v>
                </c:pt>
                <c:pt idx="2685">
                  <c:v>3.8887882553538533E-5</c:v>
                </c:pt>
                <c:pt idx="2686">
                  <c:v>3.879977673945309E-5</c:v>
                </c:pt>
                <c:pt idx="2687">
                  <c:v>3.8711857101688535E-5</c:v>
                </c:pt>
                <c:pt idx="2688">
                  <c:v>3.86241232892999E-5</c:v>
                </c:pt>
                <c:pt idx="2689">
                  <c:v>3.8536574952008351E-5</c:v>
                </c:pt>
                <c:pt idx="2690">
                  <c:v>3.8449211739847305E-5</c:v>
                </c:pt>
                <c:pt idx="2691">
                  <c:v>3.8362033303547538E-5</c:v>
                </c:pt>
                <c:pt idx="2692">
                  <c:v>3.8275039294270036E-5</c:v>
                </c:pt>
                <c:pt idx="2693">
                  <c:v>3.8188229363703141E-5</c:v>
                </c:pt>
                <c:pt idx="2694">
                  <c:v>3.8101603164066022E-5</c:v>
                </c:pt>
                <c:pt idx="2695">
                  <c:v>3.8015160348139898E-5</c:v>
                </c:pt>
                <c:pt idx="2696">
                  <c:v>3.792890056918824E-5</c:v>
                </c:pt>
                <c:pt idx="2697">
                  <c:v>3.7842823480922078E-5</c:v>
                </c:pt>
                <c:pt idx="2698">
                  <c:v>3.7756928737770618E-5</c:v>
                </c:pt>
                <c:pt idx="2699">
                  <c:v>3.7671215994430213E-5</c:v>
                </c:pt>
                <c:pt idx="2700">
                  <c:v>3.7585684906377842E-5</c:v>
                </c:pt>
                <c:pt idx="2701">
                  <c:v>3.7500335129378448E-5</c:v>
                </c:pt>
                <c:pt idx="2702">
                  <c:v>3.7415166319838822E-5</c:v>
                </c:pt>
                <c:pt idx="2703">
                  <c:v>3.7330178134710457E-5</c:v>
                </c:pt>
                <c:pt idx="2704">
                  <c:v>3.7245370231350772E-5</c:v>
                </c:pt>
                <c:pt idx="2705">
                  <c:v>3.7160742267752095E-5</c:v>
                </c:pt>
                <c:pt idx="2706">
                  <c:v>3.7076293902324822E-5</c:v>
                </c:pt>
                <c:pt idx="2707">
                  <c:v>3.6992024794072625E-5</c:v>
                </c:pt>
                <c:pt idx="2708">
                  <c:v>3.6907934602467551E-5</c:v>
                </c:pt>
                <c:pt idx="2709">
                  <c:v>3.6824022987535024E-5</c:v>
                </c:pt>
                <c:pt idx="2710">
                  <c:v>3.6740289609808741E-5</c:v>
                </c:pt>
                <c:pt idx="2711">
                  <c:v>3.6656734130294244E-5</c:v>
                </c:pt>
                <c:pt idx="2712">
                  <c:v>3.6573356210540045E-5</c:v>
                </c:pt>
                <c:pt idx="2713">
                  <c:v>3.6490155512656705E-5</c:v>
                </c:pt>
                <c:pt idx="2714">
                  <c:v>3.640713169925959E-5</c:v>
                </c:pt>
                <c:pt idx="2715">
                  <c:v>3.632428443331448E-5</c:v>
                </c:pt>
                <c:pt idx="2716">
                  <c:v>3.6241613378597271E-5</c:v>
                </c:pt>
                <c:pt idx="2717">
                  <c:v>3.6159118199137127E-5</c:v>
                </c:pt>
                <c:pt idx="2718">
                  <c:v>3.6076798559594656E-5</c:v>
                </c:pt>
                <c:pt idx="2719">
                  <c:v>3.5994654125149142E-5</c:v>
                </c:pt>
                <c:pt idx="2720">
                  <c:v>3.5912684561417024E-5</c:v>
                </c:pt>
                <c:pt idx="2721">
                  <c:v>3.5830889534653118E-5</c:v>
                </c:pt>
                <c:pt idx="2722">
                  <c:v>3.5749268711473062E-5</c:v>
                </c:pt>
                <c:pt idx="2723">
                  <c:v>3.5667821759167301E-5</c:v>
                </c:pt>
                <c:pt idx="2724">
                  <c:v>3.5586548345354144E-5</c:v>
                </c:pt>
                <c:pt idx="2725">
                  <c:v>3.5505448138344053E-5</c:v>
                </c:pt>
                <c:pt idx="2726">
                  <c:v>3.5424520806841275E-5</c:v>
                </c:pt>
                <c:pt idx="2727">
                  <c:v>3.5343766020049655E-5</c:v>
                </c:pt>
                <c:pt idx="2728">
                  <c:v>3.5263183447847846E-5</c:v>
                </c:pt>
                <c:pt idx="2729">
                  <c:v>3.5182772760362566E-5</c:v>
                </c:pt>
                <c:pt idx="2730">
                  <c:v>3.5102533628466465E-5</c:v>
                </c:pt>
                <c:pt idx="2731">
                  <c:v>3.5022465723408627E-5</c:v>
                </c:pt>
                <c:pt idx="2732">
                  <c:v>3.4942568716984576E-5</c:v>
                </c:pt>
                <c:pt idx="2733">
                  <c:v>3.4862842281557088E-5</c:v>
                </c:pt>
                <c:pt idx="2734">
                  <c:v>3.4783286089828946E-5</c:v>
                </c:pt>
                <c:pt idx="2735">
                  <c:v>3.470389981518468E-5</c:v>
                </c:pt>
                <c:pt idx="2736">
                  <c:v>3.4624683131482398E-5</c:v>
                </c:pt>
                <c:pt idx="2737">
                  <c:v>3.4545635712963582E-5</c:v>
                </c:pt>
                <c:pt idx="2738">
                  <c:v>3.4466757234544523E-5</c:v>
                </c:pt>
                <c:pt idx="2739">
                  <c:v>3.4388047371550906E-5</c:v>
                </c:pt>
                <c:pt idx="2740">
                  <c:v>3.4309505799816689E-5</c:v>
                </c:pt>
                <c:pt idx="2741">
                  <c:v>3.423113219571533E-5</c:v>
                </c:pt>
                <c:pt idx="2742">
                  <c:v>3.4152926236093867E-5</c:v>
                </c:pt>
                <c:pt idx="2743">
                  <c:v>3.4074887598316284E-5</c:v>
                </c:pt>
                <c:pt idx="2744">
                  <c:v>3.3997015960268717E-5</c:v>
                </c:pt>
                <c:pt idx="2745">
                  <c:v>3.3919311000333435E-5</c:v>
                </c:pt>
                <c:pt idx="2746">
                  <c:v>3.3841772397348938E-5</c:v>
                </c:pt>
                <c:pt idx="2747">
                  <c:v>3.3764399830720979E-5</c:v>
                </c:pt>
                <c:pt idx="2748">
                  <c:v>3.3687192980327157E-5</c:v>
                </c:pt>
                <c:pt idx="2749">
                  <c:v>3.3610151526541204E-5</c:v>
                </c:pt>
                <c:pt idx="2750">
                  <c:v>3.3533275150300634E-5</c:v>
                </c:pt>
                <c:pt idx="2751">
                  <c:v>3.3456563532895112E-5</c:v>
                </c:pt>
                <c:pt idx="2752">
                  <c:v>3.3380016356289108E-5</c:v>
                </c:pt>
                <c:pt idx="2753">
                  <c:v>3.3303633302865163E-5</c:v>
                </c:pt>
                <c:pt idx="2754">
                  <c:v>3.3227414055486335E-5</c:v>
                </c:pt>
                <c:pt idx="2755">
                  <c:v>3.3151358297570793E-5</c:v>
                </c:pt>
                <c:pt idx="2756">
                  <c:v>3.3075465713003349E-5</c:v>
                </c:pt>
                <c:pt idx="2757">
                  <c:v>3.2999735986111167E-5</c:v>
                </c:pt>
                <c:pt idx="2758">
                  <c:v>3.2924168801873668E-5</c:v>
                </c:pt>
                <c:pt idx="2759">
                  <c:v>3.284876384560334E-5</c:v>
                </c:pt>
                <c:pt idx="2760">
                  <c:v>3.2773520803251049E-5</c:v>
                </c:pt>
                <c:pt idx="2761">
                  <c:v>3.2698439361097259E-5</c:v>
                </c:pt>
                <c:pt idx="2762">
                  <c:v>3.2623519206140608E-5</c:v>
                </c:pt>
                <c:pt idx="2763">
                  <c:v>3.2548760025633006E-5</c:v>
                </c:pt>
                <c:pt idx="2764">
                  <c:v>3.2474161507563618E-5</c:v>
                </c:pt>
                <c:pt idx="2765">
                  <c:v>3.2399723340190492E-5</c:v>
                </c:pt>
                <c:pt idx="2766">
                  <c:v>3.2325445212436077E-5</c:v>
                </c:pt>
                <c:pt idx="2767">
                  <c:v>3.2251326813635683E-5</c:v>
                </c:pt>
                <c:pt idx="2768">
                  <c:v>3.2177367833646775E-5</c:v>
                </c:pt>
                <c:pt idx="2769">
                  <c:v>3.2103567962821211E-5</c:v>
                </c:pt>
                <c:pt idx="2770">
                  <c:v>3.2029926891998309E-5</c:v>
                </c:pt>
                <c:pt idx="2771">
                  <c:v>3.1956444312459739E-5</c:v>
                </c:pt>
                <c:pt idx="2772">
                  <c:v>3.1883119916115144E-5</c:v>
                </c:pt>
                <c:pt idx="2773">
                  <c:v>3.1809953395193352E-5</c:v>
                </c:pt>
                <c:pt idx="2774">
                  <c:v>3.1736944442571982E-5</c:v>
                </c:pt>
                <c:pt idx="2775">
                  <c:v>3.1664092751527637E-5</c:v>
                </c:pt>
                <c:pt idx="2776">
                  <c:v>3.1591398015846928E-5</c:v>
                </c:pt>
                <c:pt idx="2777">
                  <c:v>3.1518859929796986E-5</c:v>
                </c:pt>
                <c:pt idx="2778">
                  <c:v>3.1446478188186175E-5</c:v>
                </c:pt>
                <c:pt idx="2779">
                  <c:v>3.1374252486244397E-5</c:v>
                </c:pt>
                <c:pt idx="2780">
                  <c:v>3.130218251976187E-5</c:v>
                </c:pt>
                <c:pt idx="2781">
                  <c:v>3.1230267984952084E-5</c:v>
                </c:pt>
                <c:pt idx="2782">
                  <c:v>3.1158508578538538E-5</c:v>
                </c:pt>
                <c:pt idx="2783">
                  <c:v>3.1086903997756474E-5</c:v>
                </c:pt>
                <c:pt idx="2784">
                  <c:v>3.1015453940323387E-5</c:v>
                </c:pt>
                <c:pt idx="2785">
                  <c:v>3.094415810438178E-5</c:v>
                </c:pt>
                <c:pt idx="2786">
                  <c:v>3.087301618868131E-5</c:v>
                </c:pt>
                <c:pt idx="2787">
                  <c:v>3.0802027892344597E-5</c:v>
                </c:pt>
                <c:pt idx="2788">
                  <c:v>3.0731192915033761E-5</c:v>
                </c:pt>
                <c:pt idx="2789">
                  <c:v>3.06605109568793E-5</c:v>
                </c:pt>
                <c:pt idx="2790">
                  <c:v>3.0589981718518247E-5</c:v>
                </c:pt>
                <c:pt idx="2791">
                  <c:v>3.0519604901068156E-5</c:v>
                </c:pt>
                <c:pt idx="2792">
                  <c:v>3.0449380206080262E-5</c:v>
                </c:pt>
                <c:pt idx="2793">
                  <c:v>3.0379307335707748E-5</c:v>
                </c:pt>
                <c:pt idx="2794">
                  <c:v>3.0309385992405638E-5</c:v>
                </c:pt>
                <c:pt idx="2795">
                  <c:v>3.0239615879328052E-5</c:v>
                </c:pt>
                <c:pt idx="2796">
                  <c:v>3.0169996699929216E-5</c:v>
                </c:pt>
                <c:pt idx="2797">
                  <c:v>3.0100528158214998E-5</c:v>
                </c:pt>
                <c:pt idx="2798">
                  <c:v>3.0031209958706478E-5</c:v>
                </c:pt>
                <c:pt idx="2799">
                  <c:v>2.9962041806349746E-5</c:v>
                </c:pt>
                <c:pt idx="2800">
                  <c:v>2.9893023406637326E-5</c:v>
                </c:pt>
                <c:pt idx="2801">
                  <c:v>2.9824154465478078E-5</c:v>
                </c:pt>
                <c:pt idx="2802">
                  <c:v>2.9755434689242299E-5</c:v>
                </c:pt>
                <c:pt idx="2803">
                  <c:v>2.9686863784872744E-5</c:v>
                </c:pt>
                <c:pt idx="2804">
                  <c:v>2.9618441459747583E-5</c:v>
                </c:pt>
                <c:pt idx="2805">
                  <c:v>2.9550167421664789E-5</c:v>
                </c:pt>
                <c:pt idx="2806">
                  <c:v>2.9482041378973978E-5</c:v>
                </c:pt>
                <c:pt idx="2807">
                  <c:v>2.9414063040513957E-5</c:v>
                </c:pt>
                <c:pt idx="2808">
                  <c:v>2.9346232115513848E-5</c:v>
                </c:pt>
                <c:pt idx="2809">
                  <c:v>2.9278548313745739E-5</c:v>
                </c:pt>
                <c:pt idx="2810">
                  <c:v>2.9211011345484789E-5</c:v>
                </c:pt>
                <c:pt idx="2811">
                  <c:v>2.9143620921406876E-5</c:v>
                </c:pt>
                <c:pt idx="2812">
                  <c:v>2.9076376752657992E-5</c:v>
                </c:pt>
                <c:pt idx="2813">
                  <c:v>2.9009278550999953E-5</c:v>
                </c:pt>
                <c:pt idx="2814">
                  <c:v>2.894232602844958E-5</c:v>
                </c:pt>
                <c:pt idx="2815">
                  <c:v>2.8875518897726257E-5</c:v>
                </c:pt>
                <c:pt idx="2816">
                  <c:v>2.8808856871828659E-5</c:v>
                </c:pt>
                <c:pt idx="2817">
                  <c:v>2.8742339664364347E-5</c:v>
                </c:pt>
                <c:pt idx="2818">
                  <c:v>2.867596698931732E-5</c:v>
                </c:pt>
                <c:pt idx="2819">
                  <c:v>2.8609738561245768E-5</c:v>
                </c:pt>
                <c:pt idx="2820">
                  <c:v>2.8543654095075643E-5</c:v>
                </c:pt>
                <c:pt idx="2821">
                  <c:v>2.8477713306244642E-5</c:v>
                </c:pt>
                <c:pt idx="2822">
                  <c:v>2.8411915910717817E-5</c:v>
                </c:pt>
                <c:pt idx="2823">
                  <c:v>2.8346261624815836E-5</c:v>
                </c:pt>
                <c:pt idx="2824">
                  <c:v>2.8280750165433563E-5</c:v>
                </c:pt>
                <c:pt idx="2825">
                  <c:v>2.82153812498874E-5</c:v>
                </c:pt>
                <c:pt idx="2826">
                  <c:v>2.8150154595970797E-5</c:v>
                </c:pt>
                <c:pt idx="2827">
                  <c:v>2.8085069921935171E-5</c:v>
                </c:pt>
                <c:pt idx="2828">
                  <c:v>2.8020126946522866E-5</c:v>
                </c:pt>
                <c:pt idx="2829">
                  <c:v>2.7955325388908173E-5</c:v>
                </c:pt>
                <c:pt idx="2830">
                  <c:v>2.789066496873896E-5</c:v>
                </c:pt>
                <c:pt idx="2831">
                  <c:v>2.7826145406232086E-5</c:v>
                </c:pt>
                <c:pt idx="2832">
                  <c:v>2.7761766421890641E-5</c:v>
                </c:pt>
                <c:pt idx="2833">
                  <c:v>2.7697527736814456E-5</c:v>
                </c:pt>
                <c:pt idx="2834">
                  <c:v>2.7633429072511026E-5</c:v>
                </c:pt>
                <c:pt idx="2835">
                  <c:v>2.7569470150980505E-5</c:v>
                </c:pt>
                <c:pt idx="2836">
                  <c:v>2.750565069470183E-5</c:v>
                </c:pt>
                <c:pt idx="2837">
                  <c:v>2.7441970426559867E-5</c:v>
                </c:pt>
                <c:pt idx="2838">
                  <c:v>2.7378429069956425E-5</c:v>
                </c:pt>
                <c:pt idx="2839">
                  <c:v>2.7315026348721794E-5</c:v>
                </c:pt>
                <c:pt idx="2840">
                  <c:v>2.7251761987182391E-5</c:v>
                </c:pt>
                <c:pt idx="2841">
                  <c:v>2.7188635710070561E-5</c:v>
                </c:pt>
                <c:pt idx="2842">
                  <c:v>2.7125647242649473E-5</c:v>
                </c:pt>
                <c:pt idx="2843">
                  <c:v>2.7062796310612508E-5</c:v>
                </c:pt>
                <c:pt idx="2844">
                  <c:v>2.7000082640078055E-5</c:v>
                </c:pt>
                <c:pt idx="2845">
                  <c:v>2.6937505957697061E-5</c:v>
                </c:pt>
                <c:pt idx="2846">
                  <c:v>2.6875065990509053E-5</c:v>
                </c:pt>
                <c:pt idx="2847">
                  <c:v>2.681276246603928E-5</c:v>
                </c:pt>
                <c:pt idx="2848">
                  <c:v>2.6750595112323E-5</c:v>
                </c:pt>
                <c:pt idx="2849">
                  <c:v>2.6688563657744149E-5</c:v>
                </c:pt>
                <c:pt idx="2850">
                  <c:v>2.6626667831255654E-5</c:v>
                </c:pt>
                <c:pt idx="2851">
                  <c:v>2.656490736216259E-5</c:v>
                </c:pt>
                <c:pt idx="2852">
                  <c:v>2.6503281980345961E-5</c:v>
                </c:pt>
                <c:pt idx="2853">
                  <c:v>2.6441791416016366E-5</c:v>
                </c:pt>
                <c:pt idx="2854">
                  <c:v>2.6380435399970745E-5</c:v>
                </c:pt>
                <c:pt idx="2855">
                  <c:v>2.6319213663311344E-5</c:v>
                </c:pt>
                <c:pt idx="2856">
                  <c:v>2.6258125937740628E-5</c:v>
                </c:pt>
                <c:pt idx="2857">
                  <c:v>2.6197171955313209E-5</c:v>
                </c:pt>
                <c:pt idx="2858">
                  <c:v>2.6136351448586767E-5</c:v>
                </c:pt>
                <c:pt idx="2859">
                  <c:v>2.6075664150554401E-5</c:v>
                </c:pt>
                <c:pt idx="2860">
                  <c:v>2.6015109794655031E-5</c:v>
                </c:pt>
                <c:pt idx="2861">
                  <c:v>2.5954688114858404E-5</c:v>
                </c:pt>
                <c:pt idx="2862">
                  <c:v>2.5894398845401415E-5</c:v>
                </c:pt>
                <c:pt idx="2863">
                  <c:v>2.5834241721195764E-5</c:v>
                </c:pt>
                <c:pt idx="2864">
                  <c:v>2.5774216477444586E-5</c:v>
                </c:pt>
                <c:pt idx="2865">
                  <c:v>2.5714322849878374E-5</c:v>
                </c:pt>
                <c:pt idx="2866">
                  <c:v>2.5654560574607521E-5</c:v>
                </c:pt>
                <c:pt idx="2867">
                  <c:v>2.5594929388268045E-5</c:v>
                </c:pt>
                <c:pt idx="2868">
                  <c:v>2.5535429027929643E-5</c:v>
                </c:pt>
                <c:pt idx="2869">
                  <c:v>2.5476059231085285E-5</c:v>
                </c:pt>
                <c:pt idx="2870">
                  <c:v>2.5416819735644275E-5</c:v>
                </c:pt>
                <c:pt idx="2871">
                  <c:v>2.5357710280043272E-5</c:v>
                </c:pt>
                <c:pt idx="2872">
                  <c:v>2.52987306031318E-5</c:v>
                </c:pt>
                <c:pt idx="2873">
                  <c:v>2.5239880444144491E-5</c:v>
                </c:pt>
                <c:pt idx="2874">
                  <c:v>2.5181159542888437E-5</c:v>
                </c:pt>
                <c:pt idx="2875">
                  <c:v>2.5122567639498591E-5</c:v>
                </c:pt>
                <c:pt idx="2876">
                  <c:v>2.5064104474604304E-5</c:v>
                </c:pt>
                <c:pt idx="2877">
                  <c:v>2.5005769789256463E-5</c:v>
                </c:pt>
                <c:pt idx="2878">
                  <c:v>2.4947563325019434E-5</c:v>
                </c:pt>
                <c:pt idx="2879">
                  <c:v>2.4889484823806263E-5</c:v>
                </c:pt>
                <c:pt idx="2880">
                  <c:v>2.4831534028020921E-5</c:v>
                </c:pt>
                <c:pt idx="2881">
                  <c:v>2.4773710680504532E-5</c:v>
                </c:pt>
                <c:pt idx="2882">
                  <c:v>2.4716014524545776E-5</c:v>
                </c:pt>
                <c:pt idx="2883">
                  <c:v>2.4658445303860077E-5</c:v>
                </c:pt>
                <c:pt idx="2884">
                  <c:v>2.460100276261909E-5</c:v>
                </c:pt>
                <c:pt idx="2885">
                  <c:v>2.4543686645429885E-5</c:v>
                </c:pt>
                <c:pt idx="2886">
                  <c:v>2.4486496697308929E-5</c:v>
                </c:pt>
                <c:pt idx="2887">
                  <c:v>2.4429432663753206E-5</c:v>
                </c:pt>
                <c:pt idx="2888">
                  <c:v>2.4372494290731544E-5</c:v>
                </c:pt>
                <c:pt idx="2889">
                  <c:v>2.4315681324500737E-5</c:v>
                </c:pt>
                <c:pt idx="2890">
                  <c:v>2.4258993511947283E-5</c:v>
                </c:pt>
                <c:pt idx="2891">
                  <c:v>2.4202430600266459E-5</c:v>
                </c:pt>
                <c:pt idx="2892">
                  <c:v>2.4145992337153144E-5</c:v>
                </c:pt>
                <c:pt idx="2893">
                  <c:v>2.4089678470675183E-5</c:v>
                </c:pt>
                <c:pt idx="2894">
                  <c:v>2.403348874939655E-5</c:v>
                </c:pt>
                <c:pt idx="2895">
                  <c:v>2.3977422922295821E-5</c:v>
                </c:pt>
                <c:pt idx="2896">
                  <c:v>2.3921480738799128E-5</c:v>
                </c:pt>
                <c:pt idx="2897">
                  <c:v>2.3865661948733324E-5</c:v>
                </c:pt>
                <c:pt idx="2898">
                  <c:v>2.3809966302367619E-5</c:v>
                </c:pt>
                <c:pt idx="2899">
                  <c:v>2.3754393550448269E-5</c:v>
                </c:pt>
                <c:pt idx="2900">
                  <c:v>2.3698943444084089E-5</c:v>
                </c:pt>
                <c:pt idx="2901">
                  <c:v>2.364361573487829E-5</c:v>
                </c:pt>
                <c:pt idx="2902">
                  <c:v>2.3588410174836538E-5</c:v>
                </c:pt>
                <c:pt idx="2903">
                  <c:v>2.3533326516387773E-5</c:v>
                </c:pt>
                <c:pt idx="2904">
                  <c:v>2.3478364512396349E-5</c:v>
                </c:pt>
                <c:pt idx="2905">
                  <c:v>2.3423523916214078E-5</c:v>
                </c:pt>
                <c:pt idx="2906">
                  <c:v>2.3368804481498084E-5</c:v>
                </c:pt>
                <c:pt idx="2907">
                  <c:v>2.3314205962434581E-5</c:v>
                </c:pt>
                <c:pt idx="2908">
                  <c:v>2.325972811366428E-5</c:v>
                </c:pt>
                <c:pt idx="2909">
                  <c:v>2.3205370690122795E-5</c:v>
                </c:pt>
                <c:pt idx="2910">
                  <c:v>2.3151133447276567E-5</c:v>
                </c:pt>
                <c:pt idx="2911">
                  <c:v>2.3097016141044799E-5</c:v>
                </c:pt>
                <c:pt idx="2912">
                  <c:v>2.304301852767629E-5</c:v>
                </c:pt>
                <c:pt idx="2913">
                  <c:v>2.2989140363874339E-5</c:v>
                </c:pt>
                <c:pt idx="2914">
                  <c:v>2.2935381406853986E-5</c:v>
                </c:pt>
                <c:pt idx="2915">
                  <c:v>2.2881741414147727E-5</c:v>
                </c:pt>
                <c:pt idx="2916">
                  <c:v>2.2828220143725209E-5</c:v>
                </c:pt>
                <c:pt idx="2917">
                  <c:v>2.2774817354055676E-5</c:v>
                </c:pt>
                <c:pt idx="2918">
                  <c:v>2.2721532803983077E-5</c:v>
                </c:pt>
                <c:pt idx="2919">
                  <c:v>2.2668366252753813E-5</c:v>
                </c:pt>
                <c:pt idx="2920">
                  <c:v>2.2615317460047968E-5</c:v>
                </c:pt>
                <c:pt idx="2921">
                  <c:v>2.2562386185989713E-5</c:v>
                </c:pt>
                <c:pt idx="2922">
                  <c:v>2.2509572191133434E-5</c:v>
                </c:pt>
                <c:pt idx="2923">
                  <c:v>2.2456875236423826E-5</c:v>
                </c:pt>
                <c:pt idx="2924">
                  <c:v>2.2404295083204573E-5</c:v>
                </c:pt>
                <c:pt idx="2925">
                  <c:v>2.2351831493294672E-5</c:v>
                </c:pt>
                <c:pt idx="2926">
                  <c:v>2.2299484228913841E-5</c:v>
                </c:pt>
                <c:pt idx="2927">
                  <c:v>2.2247253052666907E-5</c:v>
                </c:pt>
                <c:pt idx="2928">
                  <c:v>2.219513772765136E-5</c:v>
                </c:pt>
                <c:pt idx="2929">
                  <c:v>2.2143138017302957E-5</c:v>
                </c:pt>
                <c:pt idx="2930">
                  <c:v>2.2091253685484202E-5</c:v>
                </c:pt>
                <c:pt idx="2931">
                  <c:v>2.2039484496548523E-5</c:v>
                </c:pt>
                <c:pt idx="2932">
                  <c:v>2.1987830215189352E-5</c:v>
                </c:pt>
                <c:pt idx="2933">
                  <c:v>2.1936290606535541E-5</c:v>
                </c:pt>
                <c:pt idx="2934">
                  <c:v>2.1884865436151354E-5</c:v>
                </c:pt>
                <c:pt idx="2935">
                  <c:v>2.1833554469982697E-5</c:v>
                </c:pt>
                <c:pt idx="2936">
                  <c:v>2.1782357474416092E-5</c:v>
                </c:pt>
                <c:pt idx="2937">
                  <c:v>2.1731274216249194E-5</c:v>
                </c:pt>
                <c:pt idx="2938">
                  <c:v>2.1680304462676908E-5</c:v>
                </c:pt>
                <c:pt idx="2939">
                  <c:v>2.1629447981341698E-5</c:v>
                </c:pt>
                <c:pt idx="2940">
                  <c:v>2.1578704540232974E-5</c:v>
                </c:pt>
                <c:pt idx="2941">
                  <c:v>2.1528073907808518E-5</c:v>
                </c:pt>
                <c:pt idx="2942">
                  <c:v>2.1477555852947652E-5</c:v>
                </c:pt>
                <c:pt idx="2943">
                  <c:v>2.1427150144867971E-5</c:v>
                </c:pt>
                <c:pt idx="2944">
                  <c:v>2.1376856553277993E-5</c:v>
                </c:pt>
                <c:pt idx="2945">
                  <c:v>2.1326674848238386E-5</c:v>
                </c:pt>
                <c:pt idx="2946">
                  <c:v>2.127660480025044E-5</c:v>
                </c:pt>
                <c:pt idx="2947">
                  <c:v>2.1226646180195347E-5</c:v>
                </c:pt>
                <c:pt idx="2948">
                  <c:v>2.1176798759419205E-5</c:v>
                </c:pt>
                <c:pt idx="2949">
                  <c:v>2.1127062309602915E-5</c:v>
                </c:pt>
                <c:pt idx="2950">
                  <c:v>2.1077436602887079E-5</c:v>
                </c:pt>
                <c:pt idx="2951">
                  <c:v>2.1027921411774855E-5</c:v>
                </c:pt>
                <c:pt idx="2952">
                  <c:v>2.097851650923431E-5</c:v>
                </c:pt>
                <c:pt idx="2953">
                  <c:v>2.0929221668587392E-5</c:v>
                </c:pt>
                <c:pt idx="2954">
                  <c:v>2.0880036663572382E-5</c:v>
                </c:pt>
                <c:pt idx="2955">
                  <c:v>2.0830961268335224E-5</c:v>
                </c:pt>
                <c:pt idx="2956">
                  <c:v>2.0781995257457275E-5</c:v>
                </c:pt>
                <c:pt idx="2957">
                  <c:v>2.0733138405854695E-5</c:v>
                </c:pt>
                <c:pt idx="2958">
                  <c:v>2.068439048893457E-5</c:v>
                </c:pt>
                <c:pt idx="2959">
                  <c:v>2.0635751282393686E-5</c:v>
                </c:pt>
                <c:pt idx="2960">
                  <c:v>2.0587220562445774E-5</c:v>
                </c:pt>
                <c:pt idx="2961">
                  <c:v>2.0538798105642839E-5</c:v>
                </c:pt>
                <c:pt idx="2962">
                  <c:v>2.0490483688944544E-5</c:v>
                </c:pt>
                <c:pt idx="2963">
                  <c:v>2.0442277089706071E-5</c:v>
                </c:pt>
                <c:pt idx="2964">
                  <c:v>2.0394178085688525E-5</c:v>
                </c:pt>
                <c:pt idx="2965">
                  <c:v>2.0346186455097101E-5</c:v>
                </c:pt>
                <c:pt idx="2966">
                  <c:v>2.0298301976435368E-5</c:v>
                </c:pt>
                <c:pt idx="2967">
                  <c:v>2.0250524428709962E-5</c:v>
                </c:pt>
                <c:pt idx="2968">
                  <c:v>2.0202853591255385E-5</c:v>
                </c:pt>
                <c:pt idx="2969">
                  <c:v>2.015528924381553E-5</c:v>
                </c:pt>
                <c:pt idx="2970">
                  <c:v>2.0107831166559301E-5</c:v>
                </c:pt>
                <c:pt idx="2971">
                  <c:v>2.0060479140038973E-5</c:v>
                </c:pt>
                <c:pt idx="2972">
                  <c:v>2.0013232945188461E-5</c:v>
                </c:pt>
                <c:pt idx="2973">
                  <c:v>1.9966092363344137E-5</c:v>
                </c:pt>
                <c:pt idx="2974">
                  <c:v>1.9919057176217073E-5</c:v>
                </c:pt>
                <c:pt idx="2975">
                  <c:v>1.9872127165976305E-5</c:v>
                </c:pt>
                <c:pt idx="2976">
                  <c:v>1.9825302115111798E-5</c:v>
                </c:pt>
                <c:pt idx="2977">
                  <c:v>1.9778581806536785E-5</c:v>
                </c:pt>
                <c:pt idx="2978">
                  <c:v>1.9731966023563488E-5</c:v>
                </c:pt>
                <c:pt idx="2979">
                  <c:v>1.9685454549899645E-5</c:v>
                </c:pt>
                <c:pt idx="2980">
                  <c:v>1.9639047169591264E-5</c:v>
                </c:pt>
                <c:pt idx="2981">
                  <c:v>1.9592743667164875E-5</c:v>
                </c:pt>
                <c:pt idx="2982">
                  <c:v>1.9546543827460988E-5</c:v>
                </c:pt>
                <c:pt idx="2983">
                  <c:v>1.9500447435753798E-5</c:v>
                </c:pt>
                <c:pt idx="2984">
                  <c:v>1.9454454277669647E-5</c:v>
                </c:pt>
                <c:pt idx="2985">
                  <c:v>1.9408564139265089E-5</c:v>
                </c:pt>
                <c:pt idx="2986">
                  <c:v>1.9362776806948825E-5</c:v>
                </c:pt>
                <c:pt idx="2987">
                  <c:v>1.9317092067535485E-5</c:v>
                </c:pt>
                <c:pt idx="2988">
                  <c:v>1.9271509708262968E-5</c:v>
                </c:pt>
                <c:pt idx="2989">
                  <c:v>1.92260295166502E-5</c:v>
                </c:pt>
                <c:pt idx="2990">
                  <c:v>1.9180651280720044E-5</c:v>
                </c:pt>
                <c:pt idx="2991">
                  <c:v>1.9135374788805011E-5</c:v>
                </c:pt>
                <c:pt idx="2992">
                  <c:v>1.9090199829666955E-5</c:v>
                </c:pt>
                <c:pt idx="2993">
                  <c:v>1.904512619241034E-5</c:v>
                </c:pt>
                <c:pt idx="2994">
                  <c:v>1.9000153666580248E-5</c:v>
                </c:pt>
                <c:pt idx="2995">
                  <c:v>1.8955282042019267E-5</c:v>
                </c:pt>
                <c:pt idx="2996">
                  <c:v>1.8910511109061778E-5</c:v>
                </c:pt>
                <c:pt idx="2997">
                  <c:v>1.8865840658343139E-5</c:v>
                </c:pt>
                <c:pt idx="2998">
                  <c:v>1.882127048088815E-5</c:v>
                </c:pt>
                <c:pt idx="2999">
                  <c:v>1.8776800368155294E-5</c:v>
                </c:pt>
                <c:pt idx="3000">
                  <c:v>1.8732430111924846E-5</c:v>
                </c:pt>
                <c:pt idx="3001">
                  <c:v>1.8688159504391677E-5</c:v>
                </c:pt>
                <c:pt idx="3002">
                  <c:v>1.8643988338122759E-5</c:v>
                </c:pt>
                <c:pt idx="3003">
                  <c:v>1.8599916406045885E-5</c:v>
                </c:pt>
                <c:pt idx="3004">
                  <c:v>1.8555943501510387E-5</c:v>
                </c:pt>
                <c:pt idx="3005">
                  <c:v>1.8512069418200397E-5</c:v>
                </c:pt>
                <c:pt idx="3006">
                  <c:v>1.846829395019383E-5</c:v>
                </c:pt>
                <c:pt idx="3007">
                  <c:v>1.842461689195371E-5</c:v>
                </c:pt>
                <c:pt idx="3008">
                  <c:v>1.838103803832123E-5</c:v>
                </c:pt>
                <c:pt idx="3009">
                  <c:v>1.8337557184501009E-5</c:v>
                </c:pt>
                <c:pt idx="3010">
                  <c:v>1.8294174126061956E-5</c:v>
                </c:pt>
                <c:pt idx="3011">
                  <c:v>1.825088865900059E-5</c:v>
                </c:pt>
                <c:pt idx="3012">
                  <c:v>1.8207700579600528E-5</c:v>
                </c:pt>
                <c:pt idx="3013">
                  <c:v>1.8164609684621566E-5</c:v>
                </c:pt>
                <c:pt idx="3014">
                  <c:v>1.8121615771125345E-5</c:v>
                </c:pt>
                <c:pt idx="3015">
                  <c:v>1.8078718636569888E-5</c:v>
                </c:pt>
                <c:pt idx="3016">
                  <c:v>1.8035918078769704E-5</c:v>
                </c:pt>
                <c:pt idx="3017">
                  <c:v>1.7993213895958239E-5</c:v>
                </c:pt>
                <c:pt idx="3018">
                  <c:v>1.7950605886674249E-5</c:v>
                </c:pt>
                <c:pt idx="3019">
                  <c:v>1.790809384990058E-5</c:v>
                </c:pt>
                <c:pt idx="3020">
                  <c:v>1.7865677584908909E-5</c:v>
                </c:pt>
                <c:pt idx="3021">
                  <c:v>1.7823356891408931E-5</c:v>
                </c:pt>
                <c:pt idx="3022">
                  <c:v>1.7781131569451214E-5</c:v>
                </c:pt>
                <c:pt idx="3023">
                  <c:v>1.7739001419447148E-5</c:v>
                </c:pt>
                <c:pt idx="3024">
                  <c:v>1.769696624222359E-5</c:v>
                </c:pt>
                <c:pt idx="3025">
                  <c:v>1.7655025838897095E-5</c:v>
                </c:pt>
                <c:pt idx="3026">
                  <c:v>1.7613180010999686E-5</c:v>
                </c:pt>
                <c:pt idx="3027">
                  <c:v>1.7571428560458902E-5</c:v>
                </c:pt>
                <c:pt idx="3028">
                  <c:v>1.7529771289509326E-5</c:v>
                </c:pt>
                <c:pt idx="3029">
                  <c:v>1.7488208000774122E-5</c:v>
                </c:pt>
                <c:pt idx="3030">
                  <c:v>1.7446738497253755E-5</c:v>
                </c:pt>
                <c:pt idx="3031">
                  <c:v>1.7405362582319055E-5</c:v>
                </c:pt>
                <c:pt idx="3032">
                  <c:v>1.7364080059644425E-5</c:v>
                </c:pt>
                <c:pt idx="3033">
                  <c:v>1.7322890733376985E-5</c:v>
                </c:pt>
                <c:pt idx="3034">
                  <c:v>1.7281794407911048E-5</c:v>
                </c:pt>
                <c:pt idx="3035">
                  <c:v>1.7240790888091093E-5</c:v>
                </c:pt>
                <c:pt idx="3036">
                  <c:v>1.7199879979073844E-5</c:v>
                </c:pt>
                <c:pt idx="3037">
                  <c:v>1.7159061486393332E-5</c:v>
                </c:pt>
                <c:pt idx="3038">
                  <c:v>1.711833521595655E-5</c:v>
                </c:pt>
                <c:pt idx="3039">
                  <c:v>1.707770097401657E-5</c:v>
                </c:pt>
                <c:pt idx="3040">
                  <c:v>1.7037158567185552E-5</c:v>
                </c:pt>
                <c:pt idx="3041">
                  <c:v>1.6996707802452958E-5</c:v>
                </c:pt>
                <c:pt idx="3042">
                  <c:v>1.6956348487137847E-5</c:v>
                </c:pt>
                <c:pt idx="3043">
                  <c:v>1.6916080428937448E-5</c:v>
                </c:pt>
                <c:pt idx="3044">
                  <c:v>1.6875903435924558E-5</c:v>
                </c:pt>
                <c:pt idx="3045">
                  <c:v>1.6835817316480754E-5</c:v>
                </c:pt>
                <c:pt idx="3046">
                  <c:v>1.679582187939354E-5</c:v>
                </c:pt>
                <c:pt idx="3047">
                  <c:v>1.6755916933788688E-5</c:v>
                </c:pt>
                <c:pt idx="3048">
                  <c:v>1.6716102289126775E-5</c:v>
                </c:pt>
                <c:pt idx="3049">
                  <c:v>1.6676377755276035E-5</c:v>
                </c:pt>
                <c:pt idx="3050">
                  <c:v>1.6636743142388333E-5</c:v>
                </c:pt>
                <c:pt idx="3051">
                  <c:v>1.6597198261051813E-5</c:v>
                </c:pt>
                <c:pt idx="3052">
                  <c:v>1.655774292212437E-5</c:v>
                </c:pt>
                <c:pt idx="3053">
                  <c:v>1.6518376936895847E-5</c:v>
                </c:pt>
                <c:pt idx="3054">
                  <c:v>1.6479100116944916E-5</c:v>
                </c:pt>
                <c:pt idx="3055">
                  <c:v>1.6439912274244031E-5</c:v>
                </c:pt>
                <c:pt idx="3056">
                  <c:v>1.6400813221108257E-5</c:v>
                </c:pt>
                <c:pt idx="3057">
                  <c:v>1.636180277020307E-5</c:v>
                </c:pt>
                <c:pt idx="3058">
                  <c:v>1.6322880734514003E-5</c:v>
                </c:pt>
                <c:pt idx="3059">
                  <c:v>1.6284046927433384E-5</c:v>
                </c:pt>
                <c:pt idx="3060">
                  <c:v>1.6245301162677063E-5</c:v>
                </c:pt>
                <c:pt idx="3061">
                  <c:v>1.6206643254293093E-5</c:v>
                </c:pt>
                <c:pt idx="3062">
                  <c:v>1.6168073016682542E-5</c:v>
                </c:pt>
                <c:pt idx="3063">
                  <c:v>1.612959026464373E-5</c:v>
                </c:pt>
                <c:pt idx="3064">
                  <c:v>1.609119481325947E-5</c:v>
                </c:pt>
                <c:pt idx="3065">
                  <c:v>1.6052886477995951E-5</c:v>
                </c:pt>
                <c:pt idx="3066">
                  <c:v>1.601466507463508E-5</c:v>
                </c:pt>
                <c:pt idx="3067">
                  <c:v>1.5976530419364691E-5</c:v>
                </c:pt>
                <c:pt idx="3068">
                  <c:v>1.5938482328651041E-5</c:v>
                </c:pt>
                <c:pt idx="3069">
                  <c:v>1.5900520619342023E-5</c:v>
                </c:pt>
                <c:pt idx="3070">
                  <c:v>1.5862645108621204E-5</c:v>
                </c:pt>
                <c:pt idx="3071">
                  <c:v>1.5824855614031234E-5</c:v>
                </c:pt>
                <c:pt idx="3072">
                  <c:v>1.5787151953425282E-5</c:v>
                </c:pt>
                <c:pt idx="3073">
                  <c:v>1.5749533945055502E-5</c:v>
                </c:pt>
                <c:pt idx="3074">
                  <c:v>1.5712001407437726E-5</c:v>
                </c:pt>
                <c:pt idx="3075">
                  <c:v>1.567455415951019E-5</c:v>
                </c:pt>
                <c:pt idx="3076">
                  <c:v>1.5637192020495627E-5</c:v>
                </c:pt>
                <c:pt idx="3077">
                  <c:v>1.5599914809993204E-5</c:v>
                </c:pt>
                <c:pt idx="3078">
                  <c:v>1.5562722347930817E-5</c:v>
                </c:pt>
                <c:pt idx="3079">
                  <c:v>1.5525614454557288E-5</c:v>
                </c:pt>
                <c:pt idx="3080">
                  <c:v>1.5488590950503076E-5</c:v>
                </c:pt>
                <c:pt idx="3081">
                  <c:v>1.5451651656703085E-5</c:v>
                </c:pt>
                <c:pt idx="3082">
                  <c:v>1.5414796394426153E-5</c:v>
                </c:pt>
                <c:pt idx="3083">
                  <c:v>1.5378024985328829E-5</c:v>
                </c:pt>
                <c:pt idx="3084">
                  <c:v>1.5341337251346086E-5</c:v>
                </c:pt>
                <c:pt idx="3085">
                  <c:v>1.5304733014795402E-5</c:v>
                </c:pt>
                <c:pt idx="3086">
                  <c:v>1.5268212098290025E-5</c:v>
                </c:pt>
                <c:pt idx="3087">
                  <c:v>1.5231774324823977E-5</c:v>
                </c:pt>
                <c:pt idx="3088">
                  <c:v>1.5195419517687048E-5</c:v>
                </c:pt>
                <c:pt idx="3089">
                  <c:v>1.5159147500522913E-5</c:v>
                </c:pt>
                <c:pt idx="3090">
                  <c:v>1.5122958097332599E-5</c:v>
                </c:pt>
                <c:pt idx="3091">
                  <c:v>1.5086851132392956E-5</c:v>
                </c:pt>
                <c:pt idx="3092">
                  <c:v>1.5050826430371145E-5</c:v>
                </c:pt>
                <c:pt idx="3093">
                  <c:v>1.5014883816233567E-5</c:v>
                </c:pt>
                <c:pt idx="3094">
                  <c:v>1.4979023115324792E-5</c:v>
                </c:pt>
                <c:pt idx="3095">
                  <c:v>1.4943244153228785E-5</c:v>
                </c:pt>
                <c:pt idx="3096">
                  <c:v>1.4907546755970127E-5</c:v>
                </c:pt>
                <c:pt idx="3097">
                  <c:v>1.4871930749831008E-5</c:v>
                </c:pt>
                <c:pt idx="3098">
                  <c:v>1.4836395961469184E-5</c:v>
                </c:pt>
                <c:pt idx="3099">
                  <c:v>1.4800942217841652E-5</c:v>
                </c:pt>
                <c:pt idx="3100">
                  <c:v>1.4765569346235873E-5</c:v>
                </c:pt>
                <c:pt idx="3101">
                  <c:v>1.4730277174277578E-5</c:v>
                </c:pt>
                <c:pt idx="3102">
                  <c:v>1.469506552994812E-5</c:v>
                </c:pt>
                <c:pt idx="3103">
                  <c:v>1.4659934241514211E-5</c:v>
                </c:pt>
                <c:pt idx="3104">
                  <c:v>1.4624883137578232E-5</c:v>
                </c:pt>
                <c:pt idx="3105">
                  <c:v>1.4589912047092111E-5</c:v>
                </c:pt>
                <c:pt idx="3106">
                  <c:v>1.4555020799322631E-5</c:v>
                </c:pt>
                <c:pt idx="3107">
                  <c:v>1.4520209223854025E-5</c:v>
                </c:pt>
                <c:pt idx="3108">
                  <c:v>1.4485477150593187E-5</c:v>
                </c:pt>
                <c:pt idx="3109">
                  <c:v>1.4450824409817375E-5</c:v>
                </c:pt>
                <c:pt idx="3110">
                  <c:v>1.4416250832056249E-5</c:v>
                </c:pt>
                <c:pt idx="3111">
                  <c:v>1.4381756248228912E-5</c:v>
                </c:pt>
                <c:pt idx="3112">
                  <c:v>1.4347340489525955E-5</c:v>
                </c:pt>
                <c:pt idx="3113">
                  <c:v>1.4313003387523074E-5</c:v>
                </c:pt>
                <c:pt idx="3114">
                  <c:v>1.4278744774027553E-5</c:v>
                </c:pt>
                <c:pt idx="3115">
                  <c:v>1.4244564481276888E-5</c:v>
                </c:pt>
                <c:pt idx="3116">
                  <c:v>1.421046234175577E-5</c:v>
                </c:pt>
                <c:pt idx="3117">
                  <c:v>1.4176438188279357E-5</c:v>
                </c:pt>
                <c:pt idx="3118">
                  <c:v>1.4142491854006282E-5</c:v>
                </c:pt>
                <c:pt idx="3119">
                  <c:v>1.4108623172404827E-5</c:v>
                </c:pt>
                <c:pt idx="3120">
                  <c:v>1.4074831977263329E-5</c:v>
                </c:pt>
                <c:pt idx="3121">
                  <c:v>1.404111810269365E-5</c:v>
                </c:pt>
                <c:pt idx="3122">
                  <c:v>1.4007481383112967E-5</c:v>
                </c:pt>
                <c:pt idx="3123">
                  <c:v>1.3973921653274123E-5</c:v>
                </c:pt>
                <c:pt idx="3124">
                  <c:v>1.394043874821619E-5</c:v>
                </c:pt>
                <c:pt idx="3125">
                  <c:v>1.3907032503351208E-5</c:v>
                </c:pt>
                <c:pt idx="3126">
                  <c:v>1.3873702754356627E-5</c:v>
                </c:pt>
                <c:pt idx="3127">
                  <c:v>1.3840449337250774E-5</c:v>
                </c:pt>
                <c:pt idx="3128">
                  <c:v>1.3807272088372027E-5</c:v>
                </c:pt>
                <c:pt idx="3129">
                  <c:v>1.3774170844334591E-5</c:v>
                </c:pt>
                <c:pt idx="3130">
                  <c:v>1.3741145442123896E-5</c:v>
                </c:pt>
                <c:pt idx="3131">
                  <c:v>1.3708195719014209E-5</c:v>
                </c:pt>
                <c:pt idx="3132">
                  <c:v>1.3675321512569491E-5</c:v>
                </c:pt>
                <c:pt idx="3133">
                  <c:v>1.3642522660718866E-5</c:v>
                </c:pt>
                <c:pt idx="3134">
                  <c:v>1.3609799001651664E-5</c:v>
                </c:pt>
                <c:pt idx="3135">
                  <c:v>1.3577150373913702E-5</c:v>
                </c:pt>
                <c:pt idx="3136">
                  <c:v>1.3544576616330087E-5</c:v>
                </c:pt>
                <c:pt idx="3137">
                  <c:v>1.3512077568052921E-5</c:v>
                </c:pt>
                <c:pt idx="3138">
                  <c:v>1.3479653068548293E-5</c:v>
                </c:pt>
                <c:pt idx="3139">
                  <c:v>1.3447302957584131E-5</c:v>
                </c:pt>
                <c:pt idx="3140">
                  <c:v>1.3415027075225003E-5</c:v>
                </c:pt>
                <c:pt idx="3141">
                  <c:v>1.3382825261901501E-5</c:v>
                </c:pt>
                <c:pt idx="3142">
                  <c:v>1.3350697358275807E-5</c:v>
                </c:pt>
                <c:pt idx="3143">
                  <c:v>1.3318643205359644E-5</c:v>
                </c:pt>
                <c:pt idx="3144">
                  <c:v>1.3286662644483929E-5</c:v>
                </c:pt>
                <c:pt idx="3145">
                  <c:v>1.3254755517276215E-5</c:v>
                </c:pt>
                <c:pt idx="3146">
                  <c:v>1.3222921665646814E-5</c:v>
                </c:pt>
                <c:pt idx="3147">
                  <c:v>1.3191160931843443E-5</c:v>
                </c:pt>
                <c:pt idx="3148">
                  <c:v>1.3159473158423467E-5</c:v>
                </c:pt>
                <c:pt idx="3149">
                  <c:v>1.3127858188209662E-5</c:v>
                </c:pt>
                <c:pt idx="3150">
                  <c:v>1.3096315864363946E-5</c:v>
                </c:pt>
                <c:pt idx="3151">
                  <c:v>1.3064846030365687E-5</c:v>
                </c:pt>
                <c:pt idx="3152">
                  <c:v>1.3033448529959669E-5</c:v>
                </c:pt>
                <c:pt idx="3153">
                  <c:v>1.3002123207206395E-5</c:v>
                </c:pt>
                <c:pt idx="3154">
                  <c:v>1.2970869906498567E-5</c:v>
                </c:pt>
                <c:pt idx="3155">
                  <c:v>1.2939688472490829E-5</c:v>
                </c:pt>
                <c:pt idx="3156">
                  <c:v>1.2908578750166558E-5</c:v>
                </c:pt>
                <c:pt idx="3157">
                  <c:v>1.2877540584784949E-5</c:v>
                </c:pt>
                <c:pt idx="3158">
                  <c:v>1.2846573821962554E-5</c:v>
                </c:pt>
                <c:pt idx="3159">
                  <c:v>1.2815678307543169E-5</c:v>
                </c:pt>
                <c:pt idx="3160">
                  <c:v>1.2784853887718405E-5</c:v>
                </c:pt>
                <c:pt idx="3161">
                  <c:v>1.2754100408966101E-5</c:v>
                </c:pt>
                <c:pt idx="3162">
                  <c:v>1.2723417718059002E-5</c:v>
                </c:pt>
                <c:pt idx="3163">
                  <c:v>1.2692805662107252E-5</c:v>
                </c:pt>
                <c:pt idx="3164">
                  <c:v>1.2662264088436105E-5</c:v>
                </c:pt>
                <c:pt idx="3165">
                  <c:v>1.2631792844747247E-5</c:v>
                </c:pt>
                <c:pt idx="3166">
                  <c:v>1.260139177903033E-5</c:v>
                </c:pt>
                <c:pt idx="3167">
                  <c:v>1.2571060739505723E-5</c:v>
                </c:pt>
                <c:pt idx="3168">
                  <c:v>1.2540799574782373E-5</c:v>
                </c:pt>
                <c:pt idx="3169">
                  <c:v>1.2510608133698212E-5</c:v>
                </c:pt>
                <c:pt idx="3170">
                  <c:v>1.2480486265413829E-5</c:v>
                </c:pt>
                <c:pt idx="3171">
                  <c:v>1.2450433819391656E-5</c:v>
                </c:pt>
                <c:pt idx="3172">
                  <c:v>1.242045064536821E-5</c:v>
                </c:pt>
                <c:pt idx="3173">
                  <c:v>1.2390536593377514E-5</c:v>
                </c:pt>
                <c:pt idx="3174">
                  <c:v>1.2360691513761506E-5</c:v>
                </c:pt>
                <c:pt idx="3175">
                  <c:v>1.2330915257157023E-5</c:v>
                </c:pt>
                <c:pt idx="3176">
                  <c:v>1.230120767446892E-5</c:v>
                </c:pt>
                <c:pt idx="3177">
                  <c:v>1.2271568616913434E-5</c:v>
                </c:pt>
                <c:pt idx="3178">
                  <c:v>1.2241997935998235E-5</c:v>
                </c:pt>
                <c:pt idx="3179">
                  <c:v>1.2212495483506815E-5</c:v>
                </c:pt>
                <c:pt idx="3180">
                  <c:v>1.2183061111555732E-5</c:v>
                </c:pt>
                <c:pt idx="3181">
                  <c:v>1.2153694672478385E-5</c:v>
                </c:pt>
                <c:pt idx="3182">
                  <c:v>1.2124396018973332E-5</c:v>
                </c:pt>
                <c:pt idx="3183">
                  <c:v>1.2095165003993269E-5</c:v>
                </c:pt>
                <c:pt idx="3184">
                  <c:v>1.2066001480761507E-5</c:v>
                </c:pt>
                <c:pt idx="3185">
                  <c:v>1.2036905302837894E-5</c:v>
                </c:pt>
                <c:pt idx="3186">
                  <c:v>1.2007876324037284E-5</c:v>
                </c:pt>
                <c:pt idx="3187">
                  <c:v>1.1978914398439074E-5</c:v>
                </c:pt>
                <c:pt idx="3188">
                  <c:v>1.1950019380493893E-5</c:v>
                </c:pt>
                <c:pt idx="3189">
                  <c:v>1.1921191124829311E-5</c:v>
                </c:pt>
                <c:pt idx="3190">
                  <c:v>1.1892429486454539E-5</c:v>
                </c:pt>
                <c:pt idx="3191">
                  <c:v>1.1863734320604301E-5</c:v>
                </c:pt>
                <c:pt idx="3192">
                  <c:v>1.1835105482814294E-5</c:v>
                </c:pt>
                <c:pt idx="3193">
                  <c:v>1.1806542828928998E-5</c:v>
                </c:pt>
                <c:pt idx="3194">
                  <c:v>1.1778046215034019E-5</c:v>
                </c:pt>
                <c:pt idx="3195">
                  <c:v>1.1749615497539355E-5</c:v>
                </c:pt>
                <c:pt idx="3196">
                  <c:v>1.1721250533120418E-5</c:v>
                </c:pt>
                <c:pt idx="3197">
                  <c:v>1.169295117870936E-5</c:v>
                </c:pt>
                <c:pt idx="3198">
                  <c:v>1.1664717291582673E-5</c:v>
                </c:pt>
                <c:pt idx="3199">
                  <c:v>1.1636548729249303E-5</c:v>
                </c:pt>
                <c:pt idx="3200">
                  <c:v>1.1608445349502693E-5</c:v>
                </c:pt>
                <c:pt idx="3201">
                  <c:v>1.1580407010443328E-5</c:v>
                </c:pt>
                <c:pt idx="3202">
                  <c:v>1.1552433570441445E-5</c:v>
                </c:pt>
                <c:pt idx="3203">
                  <c:v>1.1524524888119683E-5</c:v>
                </c:pt>
                <c:pt idx="3204">
                  <c:v>1.1496680822425075E-5</c:v>
                </c:pt>
                <c:pt idx="3205">
                  <c:v>1.1468901232563125E-5</c:v>
                </c:pt>
                <c:pt idx="3206">
                  <c:v>1.1441185978002151E-5</c:v>
                </c:pt>
                <c:pt idx="3207">
                  <c:v>1.1413534918508841E-5</c:v>
                </c:pt>
                <c:pt idx="3208">
                  <c:v>1.138594791414739E-5</c:v>
                </c:pt>
                <c:pt idx="3209">
                  <c:v>1.1358424825194495E-5</c:v>
                </c:pt>
                <c:pt idx="3210">
                  <c:v>1.1330965512266859E-5</c:v>
                </c:pt>
                <c:pt idx="3211">
                  <c:v>1.1303569836245732E-5</c:v>
                </c:pt>
                <c:pt idx="3212">
                  <c:v>1.1276237658257825E-5</c:v>
                </c:pt>
                <c:pt idx="3213">
                  <c:v>1.1248968839735161E-5</c:v>
                </c:pt>
                <c:pt idx="3214">
                  <c:v>1.1221763242365637E-5</c:v>
                </c:pt>
                <c:pt idx="3215">
                  <c:v>1.1194620728136387E-5</c:v>
                </c:pt>
                <c:pt idx="3216">
                  <c:v>1.1167541159273937E-5</c:v>
                </c:pt>
                <c:pt idx="3217">
                  <c:v>1.1140524398314464E-5</c:v>
                </c:pt>
                <c:pt idx="3218">
                  <c:v>1.1113570308051747E-5</c:v>
                </c:pt>
                <c:pt idx="3219">
                  <c:v>1.1086678751529369E-5</c:v>
                </c:pt>
                <c:pt idx="3220">
                  <c:v>1.1059849592119642E-5</c:v>
                </c:pt>
                <c:pt idx="3221">
                  <c:v>1.1033082693395237E-5</c:v>
                </c:pt>
                <c:pt idx="3222">
                  <c:v>1.1006377919267965E-5</c:v>
                </c:pt>
                <c:pt idx="3223">
                  <c:v>1.0979735133866478E-5</c:v>
                </c:pt>
                <c:pt idx="3224">
                  <c:v>1.0953154201633411E-5</c:v>
                </c:pt>
                <c:pt idx="3225">
                  <c:v>1.0926634987242119E-5</c:v>
                </c:pt>
                <c:pt idx="3226">
                  <c:v>1.0900177355684278E-5</c:v>
                </c:pt>
                <c:pt idx="3227">
                  <c:v>1.0873781172151924E-5</c:v>
                </c:pt>
                <c:pt idx="3228">
                  <c:v>1.0847446302178834E-5</c:v>
                </c:pt>
                <c:pt idx="3229">
                  <c:v>1.0821172611516494E-5</c:v>
                </c:pt>
                <c:pt idx="3230">
                  <c:v>1.079495996620522E-5</c:v>
                </c:pt>
                <c:pt idx="3231">
                  <c:v>1.0768808232553342E-5</c:v>
                </c:pt>
                <c:pt idx="3232">
                  <c:v>1.0742717277119861E-5</c:v>
                </c:pt>
                <c:pt idx="3233">
                  <c:v>1.0716686966754339E-5</c:v>
                </c:pt>
                <c:pt idx="3234">
                  <c:v>1.0690717168556144E-5</c:v>
                </c:pt>
                <c:pt idx="3235">
                  <c:v>1.0664807749890051E-5</c:v>
                </c:pt>
                <c:pt idx="3236">
                  <c:v>1.0638958578393191E-5</c:v>
                </c:pt>
                <c:pt idx="3237">
                  <c:v>1.0613169521968106E-5</c:v>
                </c:pt>
                <c:pt idx="3238">
                  <c:v>1.0587440448757597E-5</c:v>
                </c:pt>
                <c:pt idx="3239">
                  <c:v>1.0561771227221052E-5</c:v>
                </c:pt>
                <c:pt idx="3240">
                  <c:v>1.0536161726023424E-5</c:v>
                </c:pt>
                <c:pt idx="3241">
                  <c:v>1.0510611814115896E-5</c:v>
                </c:pt>
                <c:pt idx="3242">
                  <c:v>1.0485121360737613E-5</c:v>
                </c:pt>
                <c:pt idx="3243">
                  <c:v>1.0459690235341094E-5</c:v>
                </c:pt>
                <c:pt idx="3244">
                  <c:v>1.0434318307684168E-5</c:v>
                </c:pt>
                <c:pt idx="3245">
                  <c:v>1.04090054477389E-5</c:v>
                </c:pt>
                <c:pt idx="3246">
                  <c:v>1.0383751525804355E-5</c:v>
                </c:pt>
                <c:pt idx="3247">
                  <c:v>1.0358556412368679E-5</c:v>
                </c:pt>
                <c:pt idx="3248">
                  <c:v>1.0333419978227933E-5</c:v>
                </c:pt>
                <c:pt idx="3249">
                  <c:v>1.0308342094423641E-5</c:v>
                </c:pt>
                <c:pt idx="3250">
                  <c:v>1.0283322632239321E-5</c:v>
                </c:pt>
                <c:pt idx="3251">
                  <c:v>1.025836146325166E-5</c:v>
                </c:pt>
                <c:pt idx="3252">
                  <c:v>1.0233458459268929E-5</c:v>
                </c:pt>
                <c:pt idx="3253">
                  <c:v>1.0208613492358742E-5</c:v>
                </c:pt>
                <c:pt idx="3254">
                  <c:v>1.0183826434858462E-5</c:v>
                </c:pt>
                <c:pt idx="3255">
                  <c:v>1.0159097159347444E-5</c:v>
                </c:pt>
                <c:pt idx="3256">
                  <c:v>1.0134425538672193E-5</c:v>
                </c:pt>
                <c:pt idx="3257">
                  <c:v>1.0109811445937686E-5</c:v>
                </c:pt>
                <c:pt idx="3258">
                  <c:v>1.0085254754494365E-5</c:v>
                </c:pt>
                <c:pt idx="3259">
                  <c:v>1.0060755337947674E-5</c:v>
                </c:pt>
                <c:pt idx="3260">
                  <c:v>1.0036313070164136E-5</c:v>
                </c:pt>
                <c:pt idx="3261">
                  <c:v>1.0011927825261807E-5</c:v>
                </c:pt>
                <c:pt idx="3262">
                  <c:v>9.9875994776189511E-6</c:v>
                </c:pt>
                <c:pt idx="3263">
                  <c:v>9.9633279018402146E-6</c:v>
                </c:pt>
                <c:pt idx="3264">
                  <c:v>9.9391129728320857E-6</c:v>
                </c:pt>
                <c:pt idx="3265">
                  <c:v>9.914954565704015E-6</c:v>
                </c:pt>
                <c:pt idx="3266">
                  <c:v>9.8908525558447438E-6</c:v>
                </c:pt>
                <c:pt idx="3267">
                  <c:v>9.8668068188928135E-6</c:v>
                </c:pt>
                <c:pt idx="3268">
                  <c:v>9.8428172307131467E-6</c:v>
                </c:pt>
                <c:pt idx="3269">
                  <c:v>9.8188836674725083E-6</c:v>
                </c:pt>
                <c:pt idx="3270">
                  <c:v>9.7950060055211098E-6</c:v>
                </c:pt>
                <c:pt idx="3271">
                  <c:v>9.7711841215309542E-6</c:v>
                </c:pt>
                <c:pt idx="3272">
                  <c:v>9.7474178923518534E-6</c:v>
                </c:pt>
                <c:pt idx="3273">
                  <c:v>9.7237071951406656E-6</c:v>
                </c:pt>
                <c:pt idx="3274">
                  <c:v>9.7000519072710893E-6</c:v>
                </c:pt>
                <c:pt idx="3275">
                  <c:v>9.676451906369659E-6</c:v>
                </c:pt>
                <c:pt idx="3276">
                  <c:v>9.6529070703322249E-6</c:v>
                </c:pt>
                <c:pt idx="3277">
                  <c:v>9.6294172772571664E-6</c:v>
                </c:pt>
                <c:pt idx="3278">
                  <c:v>9.6059824055338625E-6</c:v>
                </c:pt>
                <c:pt idx="3279">
                  <c:v>9.582602333765497E-6</c:v>
                </c:pt>
                <c:pt idx="3280">
                  <c:v>9.559276940848422E-6</c:v>
                </c:pt>
                <c:pt idx="3281">
                  <c:v>9.5360061058541966E-6</c:v>
                </c:pt>
                <c:pt idx="3282">
                  <c:v>9.5127897081449461E-6</c:v>
                </c:pt>
                <c:pt idx="3283">
                  <c:v>9.4896276273486423E-6</c:v>
                </c:pt>
                <c:pt idx="3284">
                  <c:v>9.4665197432775711E-6</c:v>
                </c:pt>
                <c:pt idx="3285">
                  <c:v>9.4434659360311153E-6</c:v>
                </c:pt>
                <c:pt idx="3286">
                  <c:v>9.4204660859376413E-6</c:v>
                </c:pt>
                <c:pt idx="3287">
                  <c:v>9.3975200735692439E-6</c:v>
                </c:pt>
                <c:pt idx="3288">
                  <c:v>9.374627779746951E-6</c:v>
                </c:pt>
                <c:pt idx="3289">
                  <c:v>9.3517890855255442E-6</c:v>
                </c:pt>
                <c:pt idx="3290">
                  <c:v>9.3290038722044014E-6</c:v>
                </c:pt>
                <c:pt idx="3291">
                  <c:v>9.3062720213279299E-6</c:v>
                </c:pt>
                <c:pt idx="3292">
                  <c:v>9.2835934146760259E-6</c:v>
                </c:pt>
                <c:pt idx="3293">
                  <c:v>9.2609679342744826E-6</c:v>
                </c:pt>
                <c:pt idx="3294">
                  <c:v>9.2383954623780767E-6</c:v>
                </c:pt>
                <c:pt idx="3295">
                  <c:v>9.2158758815004925E-6</c:v>
                </c:pt>
                <c:pt idx="3296">
                  <c:v>9.1934090743653156E-6</c:v>
                </c:pt>
                <c:pt idx="3297">
                  <c:v>9.1709949239741212E-6</c:v>
                </c:pt>
                <c:pt idx="3298">
                  <c:v>9.148633313528845E-6</c:v>
                </c:pt>
                <c:pt idx="3299">
                  <c:v>9.1263241264946671E-6</c:v>
                </c:pt>
                <c:pt idx="3300">
                  <c:v>9.1040672465557762E-6</c:v>
                </c:pt>
                <c:pt idx="3301">
                  <c:v>9.0818625576622077E-6</c:v>
                </c:pt>
                <c:pt idx="3302">
                  <c:v>9.059709943957852E-6</c:v>
                </c:pt>
                <c:pt idx="3303">
                  <c:v>9.0376092898671913E-6</c:v>
                </c:pt>
                <c:pt idx="3304">
                  <c:v>9.0155604800128998E-6</c:v>
                </c:pt>
                <c:pt idx="3305">
                  <c:v>8.9935633992821971E-6</c:v>
                </c:pt>
                <c:pt idx="3306">
                  <c:v>8.9716179327782759E-6</c:v>
                </c:pt>
                <c:pt idx="3307">
                  <c:v>8.9497239658471901E-6</c:v>
                </c:pt>
                <c:pt idx="3308">
                  <c:v>8.9278813840765539E-6</c:v>
                </c:pt>
                <c:pt idx="3309">
                  <c:v>8.9060900732673524E-6</c:v>
                </c:pt>
                <c:pt idx="3310">
                  <c:v>8.8843499194777437E-6</c:v>
                </c:pt>
                <c:pt idx="3311">
                  <c:v>8.8626608089627766E-6</c:v>
                </c:pt>
                <c:pt idx="3312">
                  <c:v>8.8410226282676328E-6</c:v>
                </c:pt>
                <c:pt idx="3313">
                  <c:v>8.8194352641100988E-6</c:v>
                </c:pt>
                <c:pt idx="3314">
                  <c:v>8.7978986034863843E-6</c:v>
                </c:pt>
                <c:pt idx="3315">
                  <c:v>8.7764125335778806E-6</c:v>
                </c:pt>
                <c:pt idx="3316">
                  <c:v>8.7549769418465706E-6</c:v>
                </c:pt>
                <c:pt idx="3317">
                  <c:v>8.7335917159452568E-6</c:v>
                </c:pt>
                <c:pt idx="3318">
                  <c:v>8.7122567437813124E-6</c:v>
                </c:pt>
                <c:pt idx="3319">
                  <c:v>8.6909719134780836E-6</c:v>
                </c:pt>
                <c:pt idx="3320">
                  <c:v>8.6697371133948389E-6</c:v>
                </c:pt>
                <c:pt idx="3321">
                  <c:v>8.6485522321193969E-6</c:v>
                </c:pt>
                <c:pt idx="3322">
                  <c:v>8.6274171584633554E-6</c:v>
                </c:pt>
                <c:pt idx="3323">
                  <c:v>8.6063317814677291E-6</c:v>
                </c:pt>
                <c:pt idx="3324">
                  <c:v>8.5852959904103229E-6</c:v>
                </c:pt>
                <c:pt idx="3325">
                  <c:v>8.5643096747844809E-6</c:v>
                </c:pt>
                <c:pt idx="3326">
                  <c:v>8.5433727243186021E-6</c:v>
                </c:pt>
                <c:pt idx="3327">
                  <c:v>8.5224850289535893E-6</c:v>
                </c:pt>
                <c:pt idx="3328">
                  <c:v>8.5016464788792781E-6</c:v>
                </c:pt>
                <c:pt idx="3329">
                  <c:v>8.4808569644849972E-6</c:v>
                </c:pt>
                <c:pt idx="3330">
                  <c:v>8.4601163764159472E-6</c:v>
                </c:pt>
                <c:pt idx="3331">
                  <c:v>8.4394246055159543E-6</c:v>
                </c:pt>
                <c:pt idx="3332">
                  <c:v>8.4187815428500221E-6</c:v>
                </c:pt>
                <c:pt idx="3333">
                  <c:v>8.3981870797472657E-6</c:v>
                </c:pt>
                <c:pt idx="3334">
                  <c:v>8.377641107703334E-6</c:v>
                </c:pt>
                <c:pt idx="3335">
                  <c:v>8.3571435184975028E-6</c:v>
                </c:pt>
                <c:pt idx="3336">
                  <c:v>8.3366942040699436E-6</c:v>
                </c:pt>
                <c:pt idx="3337">
                  <c:v>8.3162930566275418E-6</c:v>
                </c:pt>
                <c:pt idx="3338">
                  <c:v>8.295939968600962E-6</c:v>
                </c:pt>
                <c:pt idx="3339">
                  <c:v>8.2756348326008464E-6</c:v>
                </c:pt>
                <c:pt idx="3340">
                  <c:v>8.2553775415088876E-6</c:v>
                </c:pt>
                <c:pt idx="3341">
                  <c:v>8.2351679883910928E-6</c:v>
                </c:pt>
                <c:pt idx="3342">
                  <c:v>8.2150060665415851E-6</c:v>
                </c:pt>
                <c:pt idx="3343">
                  <c:v>8.1948916695060228E-6</c:v>
                </c:pt>
                <c:pt idx="3344">
                  <c:v>8.1748246909952964E-6</c:v>
                </c:pt>
                <c:pt idx="3345">
                  <c:v>8.1548050249926479E-6</c:v>
                </c:pt>
                <c:pt idx="3346">
                  <c:v>8.1348325656521898E-6</c:v>
                </c:pt>
                <c:pt idx="3347">
                  <c:v>8.1149072073973504E-6</c:v>
                </c:pt>
                <c:pt idx="3348">
                  <c:v>8.0950288448189585E-6</c:v>
                </c:pt>
                <c:pt idx="3349">
                  <c:v>8.0751973727624139E-6</c:v>
                </c:pt>
                <c:pt idx="3350">
                  <c:v>8.055412686274778E-6</c:v>
                </c:pt>
                <c:pt idx="3351">
                  <c:v>8.0356746806186513E-6</c:v>
                </c:pt>
                <c:pt idx="3352">
                  <c:v>8.0159832512869192E-6</c:v>
                </c:pt>
                <c:pt idx="3353">
                  <c:v>7.9963382939637201E-6</c:v>
                </c:pt>
                <c:pt idx="3354">
                  <c:v>7.9767397045886305E-6</c:v>
                </c:pt>
                <c:pt idx="3355">
                  <c:v>7.957187379261689E-6</c:v>
                </c:pt>
                <c:pt idx="3356">
                  <c:v>7.9376812143526834E-6</c:v>
                </c:pt>
                <c:pt idx="3357">
                  <c:v>7.9182211064057414E-6</c:v>
                </c:pt>
                <c:pt idx="3358">
                  <c:v>7.8988069522117552E-6</c:v>
                </c:pt>
                <c:pt idx="3359">
                  <c:v>7.8794386487450636E-6</c:v>
                </c:pt>
                <c:pt idx="3360">
                  <c:v>7.8601160932059537E-6</c:v>
                </c:pt>
                <c:pt idx="3361">
                  <c:v>7.8408391830288998E-6</c:v>
                </c:pt>
                <c:pt idx="3362">
                  <c:v>7.8216078158123079E-6</c:v>
                </c:pt>
                <c:pt idx="3363">
                  <c:v>7.8024218894221647E-6</c:v>
                </c:pt>
                <c:pt idx="3364">
                  <c:v>7.7832813018927256E-6</c:v>
                </c:pt>
                <c:pt idx="3365">
                  <c:v>7.7641859515015406E-6</c:v>
                </c:pt>
                <c:pt idx="3366">
                  <c:v>7.7451357367052699E-6</c:v>
                </c:pt>
                <c:pt idx="3367">
                  <c:v>7.7261305562030015E-6</c:v>
                </c:pt>
                <c:pt idx="3368">
                  <c:v>7.7071703088911481E-6</c:v>
                </c:pt>
                <c:pt idx="3369">
                  <c:v>7.6882548938582429E-6</c:v>
                </c:pt>
                <c:pt idx="3370">
                  <c:v>7.6693842104439205E-6</c:v>
                </c:pt>
                <c:pt idx="3371">
                  <c:v>7.6505581581552164E-6</c:v>
                </c:pt>
                <c:pt idx="3372">
                  <c:v>7.6317766367264145E-6</c:v>
                </c:pt>
                <c:pt idx="3373">
                  <c:v>7.6130395461012669E-6</c:v>
                </c:pt>
                <c:pt idx="3374">
                  <c:v>7.5943467864394987E-6</c:v>
                </c:pt>
                <c:pt idx="3375">
                  <c:v>7.575698258077343E-6</c:v>
                </c:pt>
                <c:pt idx="3376">
                  <c:v>7.557093861606471E-6</c:v>
                </c:pt>
                <c:pt idx="3377">
                  <c:v>7.5385334977746792E-6</c:v>
                </c:pt>
                <c:pt idx="3378">
                  <c:v>7.5200170675726249E-6</c:v>
                </c:pt>
                <c:pt idx="3379">
                  <c:v>7.5015444721830866E-6</c:v>
                </c:pt>
                <c:pt idx="3380">
                  <c:v>7.4831156129944072E-6</c:v>
                </c:pt>
                <c:pt idx="3381">
                  <c:v>7.4647303916030965E-6</c:v>
                </c:pt>
                <c:pt idx="3382">
                  <c:v>7.4463887098159993E-6</c:v>
                </c:pt>
                <c:pt idx="3383">
                  <c:v>7.4280904696264437E-6</c:v>
                </c:pt>
                <c:pt idx="3384">
                  <c:v>7.4098355732545723E-6</c:v>
                </c:pt>
                <c:pt idx="3385">
                  <c:v>7.3916239231122151E-6</c:v>
                </c:pt>
                <c:pt idx="3386">
                  <c:v>7.3734554218163328E-6</c:v>
                </c:pt>
                <c:pt idx="3387">
                  <c:v>7.3553299721851144E-6</c:v>
                </c:pt>
                <c:pt idx="3388">
                  <c:v>7.3372474772423132E-6</c:v>
                </c:pt>
                <c:pt idx="3389">
                  <c:v>7.319207840226355E-6</c:v>
                </c:pt>
                <c:pt idx="3390">
                  <c:v>7.3012109645404638E-6</c:v>
                </c:pt>
                <c:pt idx="3391">
                  <c:v>7.2832567538446032E-6</c:v>
                </c:pt>
                <c:pt idx="3392">
                  <c:v>7.2653451119466216E-6</c:v>
                </c:pt>
                <c:pt idx="3393">
                  <c:v>7.2474759428816163E-6</c:v>
                </c:pt>
                <c:pt idx="3394">
                  <c:v>7.229649150897622E-6</c:v>
                </c:pt>
                <c:pt idx="3395">
                  <c:v>7.2118646404135435E-6</c:v>
                </c:pt>
                <c:pt idx="3396">
                  <c:v>7.1941223160716314E-6</c:v>
                </c:pt>
                <c:pt idx="3397">
                  <c:v>7.1764220826919453E-6</c:v>
                </c:pt>
                <c:pt idx="3398">
                  <c:v>7.1587638453157222E-6</c:v>
                </c:pt>
                <c:pt idx="3399">
                  <c:v>7.1411475091758859E-6</c:v>
                </c:pt>
                <c:pt idx="3400">
                  <c:v>7.1235729796914095E-6</c:v>
                </c:pt>
                <c:pt idx="3401">
                  <c:v>7.1060401625015757E-6</c:v>
                </c:pt>
                <c:pt idx="3402">
                  <c:v>7.0885489634195734E-6</c:v>
                </c:pt>
                <c:pt idx="3403">
                  <c:v>7.0710992884762992E-6</c:v>
                </c:pt>
                <c:pt idx="3404">
                  <c:v>7.053691043877857E-6</c:v>
                </c:pt>
                <c:pt idx="3405">
                  <c:v>7.0363241360580329E-6</c:v>
                </c:pt>
                <c:pt idx="3406">
                  <c:v>7.0189984716167129E-6</c:v>
                </c:pt>
                <c:pt idx="3407">
                  <c:v>7.0017139573610825E-6</c:v>
                </c:pt>
                <c:pt idx="3408">
                  <c:v>6.9844705002947843E-6</c:v>
                </c:pt>
                <c:pt idx="3409">
                  <c:v>6.9672680076252914E-6</c:v>
                </c:pt>
                <c:pt idx="3410">
                  <c:v>6.9501063867378858E-6</c:v>
                </c:pt>
                <c:pt idx="3411">
                  <c:v>6.9329855452186437E-6</c:v>
                </c:pt>
                <c:pt idx="3412">
                  <c:v>6.9159053908440273E-6</c:v>
                </c:pt>
                <c:pt idx="3413">
                  <c:v>6.8988658316121096E-6</c:v>
                </c:pt>
                <c:pt idx="3414">
                  <c:v>6.8818667756684153E-6</c:v>
                </c:pt>
                <c:pt idx="3415">
                  <c:v>6.8649081313809472E-6</c:v>
                </c:pt>
                <c:pt idx="3416">
                  <c:v>6.8479898073020226E-6</c:v>
                </c:pt>
                <c:pt idx="3417">
                  <c:v>6.8311117121903908E-6</c:v>
                </c:pt>
                <c:pt idx="3418">
                  <c:v>6.814273754973503E-6</c:v>
                </c:pt>
                <c:pt idx="3419">
                  <c:v>6.7974758447796046E-6</c:v>
                </c:pt>
                <c:pt idx="3420">
                  <c:v>6.780717890935567E-6</c:v>
                </c:pt>
                <c:pt idx="3421">
                  <c:v>6.7639998029530093E-6</c:v>
                </c:pt>
                <c:pt idx="3422">
                  <c:v>6.7473214905322022E-6</c:v>
                </c:pt>
                <c:pt idx="3423">
                  <c:v>6.7306828635677052E-6</c:v>
                </c:pt>
                <c:pt idx="3424">
                  <c:v>6.7140838321344889E-6</c:v>
                </c:pt>
                <c:pt idx="3425">
                  <c:v>6.6975243065239311E-6</c:v>
                </c:pt>
                <c:pt idx="3426">
                  <c:v>6.6810041971718248E-6</c:v>
                </c:pt>
                <c:pt idx="3427">
                  <c:v>6.6645234147494521E-6</c:v>
                </c:pt>
                <c:pt idx="3428">
                  <c:v>6.6480818700790159E-6</c:v>
                </c:pt>
                <c:pt idx="3429">
                  <c:v>6.6316794741939217E-6</c:v>
                </c:pt>
                <c:pt idx="3430">
                  <c:v>6.6153161383131903E-6</c:v>
                </c:pt>
                <c:pt idx="3431">
                  <c:v>6.5989917738310498E-6</c:v>
                </c:pt>
                <c:pt idx="3432">
                  <c:v>6.5827062923273436E-6</c:v>
                </c:pt>
                <c:pt idx="3433">
                  <c:v>6.5664596055961533E-6</c:v>
                </c:pt>
                <c:pt idx="3434">
                  <c:v>6.5502516255889869E-6</c:v>
                </c:pt>
                <c:pt idx="3435">
                  <c:v>6.534082264443835E-6</c:v>
                </c:pt>
                <c:pt idx="3436">
                  <c:v>6.5179514345111919E-6</c:v>
                </c:pt>
                <c:pt idx="3437">
                  <c:v>6.5018590482946413E-6</c:v>
                </c:pt>
                <c:pt idx="3438">
                  <c:v>6.4858050184989947E-6</c:v>
                </c:pt>
                <c:pt idx="3439">
                  <c:v>6.4697892580159802E-6</c:v>
                </c:pt>
                <c:pt idx="3440">
                  <c:v>6.4538116799181706E-6</c:v>
                </c:pt>
                <c:pt idx="3441">
                  <c:v>6.4378721974550808E-6</c:v>
                </c:pt>
                <c:pt idx="3442">
                  <c:v>6.421970724067045E-6</c:v>
                </c:pt>
                <c:pt idx="3443">
                  <c:v>6.4061071733769771E-6</c:v>
                </c:pt>
                <c:pt idx="3444">
                  <c:v>6.3902814591921056E-6</c:v>
                </c:pt>
                <c:pt idx="3445">
                  <c:v>6.3744934954931311E-6</c:v>
                </c:pt>
                <c:pt idx="3446">
                  <c:v>6.3587431964576453E-6</c:v>
                </c:pt>
                <c:pt idx="3447">
                  <c:v>6.3430304764271715E-6</c:v>
                </c:pt>
                <c:pt idx="3448">
                  <c:v>6.3273552499379555E-6</c:v>
                </c:pt>
                <c:pt idx="3449">
                  <c:v>6.3117174317122923E-6</c:v>
                </c:pt>
                <c:pt idx="3450">
                  <c:v>6.2961169366294693E-6</c:v>
                </c:pt>
                <c:pt idx="3451">
                  <c:v>6.2805536797739051E-6</c:v>
                </c:pt>
                <c:pt idx="3452">
                  <c:v>6.2650275764047914E-6</c:v>
                </c:pt>
                <c:pt idx="3453">
                  <c:v>6.2495385419430831E-6</c:v>
                </c:pt>
                <c:pt idx="3454">
                  <c:v>6.2340864920074936E-6</c:v>
                </c:pt>
                <c:pt idx="3455">
                  <c:v>6.2186713424062547E-6</c:v>
                </c:pt>
                <c:pt idx="3456">
                  <c:v>6.2032930090872435E-6</c:v>
                </c:pt>
                <c:pt idx="3457">
                  <c:v>6.1879514082195143E-6</c:v>
                </c:pt>
                <c:pt idx="3458">
                  <c:v>6.1726464561148026E-6</c:v>
                </c:pt>
                <c:pt idx="3459">
                  <c:v>6.1573780692999493E-6</c:v>
                </c:pt>
                <c:pt idx="3460">
                  <c:v>6.1421461644401397E-6</c:v>
                </c:pt>
                <c:pt idx="3461">
                  <c:v>6.1269506583983176E-6</c:v>
                </c:pt>
                <c:pt idx="3462">
                  <c:v>6.1117914682260778E-6</c:v>
                </c:pt>
                <c:pt idx="3463">
                  <c:v>6.0966685111159616E-6</c:v>
                </c:pt>
                <c:pt idx="3464">
                  <c:v>6.0815817044769169E-6</c:v>
                </c:pt>
                <c:pt idx="3465">
                  <c:v>6.0665309658575368E-6</c:v>
                </c:pt>
                <c:pt idx="3466">
                  <c:v>6.0515162130119794E-6</c:v>
                </c:pt>
                <c:pt idx="3467">
                  <c:v>6.0365373638435887E-6</c:v>
                </c:pt>
                <c:pt idx="3468">
                  <c:v>6.0215943364565032E-6</c:v>
                </c:pt>
                <c:pt idx="3469">
                  <c:v>6.0066870491049147E-6</c:v>
                </c:pt>
                <c:pt idx="3470">
                  <c:v>5.9918154202316665E-6</c:v>
                </c:pt>
                <c:pt idx="3471">
                  <c:v>5.9769793684435329E-6</c:v>
                </c:pt>
                <c:pt idx="3472">
                  <c:v>5.962178812541144E-6</c:v>
                </c:pt>
                <c:pt idx="3473">
                  <c:v>5.94741367146304E-6</c:v>
                </c:pt>
                <c:pt idx="3474">
                  <c:v>5.9326838643615661E-6</c:v>
                </c:pt>
                <c:pt idx="3475">
                  <c:v>5.9179893105222071E-6</c:v>
                </c:pt>
                <c:pt idx="3476">
                  <c:v>5.9033299294316763E-6</c:v>
                </c:pt>
                <c:pt idx="3477">
                  <c:v>5.8887056407410515E-6</c:v>
                </c:pt>
                <c:pt idx="3478">
                  <c:v>5.874116364258837E-6</c:v>
                </c:pt>
                <c:pt idx="3479">
                  <c:v>5.8595620199843566E-6</c:v>
                </c:pt>
                <c:pt idx="3480">
                  <c:v>5.8450425280769623E-6</c:v>
                </c:pt>
                <c:pt idx="3481">
                  <c:v>5.8305578088616722E-6</c:v>
                </c:pt>
                <c:pt idx="3482">
                  <c:v>5.8161077828504208E-6</c:v>
                </c:pt>
                <c:pt idx="3483">
                  <c:v>5.8016923707060637E-6</c:v>
                </c:pt>
                <c:pt idx="3484">
                  <c:v>5.7873114932801076E-6</c:v>
                </c:pt>
                <c:pt idx="3485">
                  <c:v>5.7729650715684748E-6</c:v>
                </c:pt>
                <c:pt idx="3486">
                  <c:v>5.7586530267579074E-6</c:v>
                </c:pt>
                <c:pt idx="3487">
                  <c:v>5.7443752802012471E-6</c:v>
                </c:pt>
                <c:pt idx="3488">
                  <c:v>5.7301317534052924E-6</c:v>
                </c:pt>
                <c:pt idx="3489">
                  <c:v>5.7159223680542173E-6</c:v>
                </c:pt>
                <c:pt idx="3490">
                  <c:v>5.7017470460087039E-6</c:v>
                </c:pt>
                <c:pt idx="3491">
                  <c:v>5.6876057092729825E-6</c:v>
                </c:pt>
                <c:pt idx="3492">
                  <c:v>5.6734982800421031E-6</c:v>
                </c:pt>
                <c:pt idx="3493">
                  <c:v>5.6594246806607358E-6</c:v>
                </c:pt>
                <c:pt idx="3494">
                  <c:v>5.6453848336578648E-6</c:v>
                </c:pt>
                <c:pt idx="3495">
                  <c:v>5.631378661704288E-6</c:v>
                </c:pt>
                <c:pt idx="3496">
                  <c:v>5.6174060876611892E-6</c:v>
                </c:pt>
                <c:pt idx="3497">
                  <c:v>5.6034670345311323E-6</c:v>
                </c:pt>
                <c:pt idx="3498">
                  <c:v>5.5895614255088016E-6</c:v>
                </c:pt>
                <c:pt idx="3499">
                  <c:v>5.5756891839220217E-6</c:v>
                </c:pt>
                <c:pt idx="3500">
                  <c:v>5.5618502332916049E-6</c:v>
                </c:pt>
                <c:pt idx="3501">
                  <c:v>5.5480444972845142E-6</c:v>
                </c:pt>
                <c:pt idx="3502">
                  <c:v>5.5342718997442204E-6</c:v>
                </c:pt>
                <c:pt idx="3503">
                  <c:v>5.5205323646603452E-6</c:v>
                </c:pt>
                <c:pt idx="3504">
                  <c:v>5.5068258162063906E-6</c:v>
                </c:pt>
                <c:pt idx="3505">
                  <c:v>5.4931521787033102E-6</c:v>
                </c:pt>
                <c:pt idx="3506">
                  <c:v>5.4795113766355555E-6</c:v>
                </c:pt>
                <c:pt idx="3507">
                  <c:v>5.4659033346584479E-6</c:v>
                </c:pt>
                <c:pt idx="3508">
                  <c:v>5.4523279775843016E-6</c:v>
                </c:pt>
                <c:pt idx="3509">
                  <c:v>5.4387852303819893E-6</c:v>
                </c:pt>
                <c:pt idx="3510">
                  <c:v>5.4252750181960248E-6</c:v>
                </c:pt>
                <c:pt idx="3511">
                  <c:v>5.4117972663175057E-6</c:v>
                </c:pt>
                <c:pt idx="3512">
                  <c:v>5.3983519001945222E-6</c:v>
                </c:pt>
                <c:pt idx="3513">
                  <c:v>5.3849388454521065E-6</c:v>
                </c:pt>
                <c:pt idx="3514">
                  <c:v>5.3715580278727165E-6</c:v>
                </c:pt>
                <c:pt idx="3515">
                  <c:v>5.3582093733827926E-6</c:v>
                </c:pt>
                <c:pt idx="3516">
                  <c:v>5.3448928080774769E-6</c:v>
                </c:pt>
                <c:pt idx="3517">
                  <c:v>5.3316082582210468E-6</c:v>
                </c:pt>
                <c:pt idx="3518">
                  <c:v>5.3183556502213285E-6</c:v>
                </c:pt>
                <c:pt idx="3519">
                  <c:v>5.3051349106431403E-6</c:v>
                </c:pt>
                <c:pt idx="3520">
                  <c:v>5.2919459662334467E-6</c:v>
                </c:pt>
                <c:pt idx="3521">
                  <c:v>5.2787887438636785E-6</c:v>
                </c:pt>
                <c:pt idx="3522">
                  <c:v>5.2656631705904483E-6</c:v>
                </c:pt>
                <c:pt idx="3523">
                  <c:v>5.2525691736100139E-6</c:v>
                </c:pt>
                <c:pt idx="3524">
                  <c:v>5.2395066802821307E-6</c:v>
                </c:pt>
                <c:pt idx="3525">
                  <c:v>5.2264756181278835E-6</c:v>
                </c:pt>
                <c:pt idx="3526">
                  <c:v>5.2134759148153749E-6</c:v>
                </c:pt>
                <c:pt idx="3527">
                  <c:v>5.2005074981714347E-6</c:v>
                </c:pt>
                <c:pt idx="3528">
                  <c:v>5.1875702961894261E-6</c:v>
                </c:pt>
                <c:pt idx="3529">
                  <c:v>5.1746642369975872E-6</c:v>
                </c:pt>
                <c:pt idx="3530">
                  <c:v>5.1617892488902556E-6</c:v>
                </c:pt>
                <c:pt idx="3531">
                  <c:v>5.1489452603326394E-6</c:v>
                </c:pt>
                <c:pt idx="3532">
                  <c:v>5.1361321999066067E-6</c:v>
                </c:pt>
                <c:pt idx="3533">
                  <c:v>5.1233499963917843E-6</c:v>
                </c:pt>
                <c:pt idx="3534">
                  <c:v>5.1105985786788211E-6</c:v>
                </c:pt>
                <c:pt idx="3535">
                  <c:v>5.0978778758522213E-6</c:v>
                </c:pt>
                <c:pt idx="3536">
                  <c:v>5.0851878171183536E-6</c:v>
                </c:pt>
                <c:pt idx="3537">
                  <c:v>5.0725283318522885E-6</c:v>
                </c:pt>
                <c:pt idx="3538">
                  <c:v>5.0598993495774153E-6</c:v>
                </c:pt>
                <c:pt idx="3539">
                  <c:v>5.0473007999754169E-6</c:v>
                </c:pt>
                <c:pt idx="3540">
                  <c:v>5.0347326128723918E-6</c:v>
                </c:pt>
                <c:pt idx="3541">
                  <c:v>5.0221947182483954E-6</c:v>
                </c:pt>
                <c:pt idx="3542">
                  <c:v>5.0096870462322356E-6</c:v>
                </c:pt>
                <c:pt idx="3543">
                  <c:v>4.9972095271129651E-6</c:v>
                </c:pt>
                <c:pt idx="3544">
                  <c:v>4.9847620913208001E-6</c:v>
                </c:pt>
                <c:pt idx="3545">
                  <c:v>4.9723446694464185E-6</c:v>
                </c:pt>
                <c:pt idx="3546">
                  <c:v>4.9599571922175414E-6</c:v>
                </c:pt>
                <c:pt idx="3547">
                  <c:v>4.947599590524954E-6</c:v>
                </c:pt>
                <c:pt idx="3548">
                  <c:v>4.9352717954032066E-6</c:v>
                </c:pt>
                <c:pt idx="3549">
                  <c:v>4.9229737380310484E-6</c:v>
                </c:pt>
                <c:pt idx="3550">
                  <c:v>4.9107053497492083E-6</c:v>
                </c:pt>
                <c:pt idx="3551">
                  <c:v>4.8984665620348082E-6</c:v>
                </c:pt>
                <c:pt idx="3552">
                  <c:v>4.8862573065243473E-6</c:v>
                </c:pt>
                <c:pt idx="3553">
                  <c:v>4.8740775149898503E-6</c:v>
                </c:pt>
                <c:pt idx="3554">
                  <c:v>4.8619271193661891E-6</c:v>
                </c:pt>
                <c:pt idx="3555">
                  <c:v>4.8498060517254953E-6</c:v>
                </c:pt>
                <c:pt idx="3556">
                  <c:v>4.8377142442834493E-6</c:v>
                </c:pt>
                <c:pt idx="3557">
                  <c:v>4.8256516294224814E-6</c:v>
                </c:pt>
                <c:pt idx="3558">
                  <c:v>4.8136181396471033E-6</c:v>
                </c:pt>
                <c:pt idx="3559">
                  <c:v>4.8016137076233728E-6</c:v>
                </c:pt>
                <c:pt idx="3560">
                  <c:v>4.7896382661671844E-6</c:v>
                </c:pt>
                <c:pt idx="3561">
                  <c:v>4.7776917482223683E-6</c:v>
                </c:pt>
                <c:pt idx="3562">
                  <c:v>4.7657740868982043E-6</c:v>
                </c:pt>
                <c:pt idx="3563">
                  <c:v>4.7538852154362446E-6</c:v>
                </c:pt>
                <c:pt idx="3564">
                  <c:v>4.7420250672298297E-6</c:v>
                </c:pt>
                <c:pt idx="3565">
                  <c:v>4.7301935758143308E-6</c:v>
                </c:pt>
                <c:pt idx="3566">
                  <c:v>4.718390674874522E-6</c:v>
                </c:pt>
                <c:pt idx="3567">
                  <c:v>4.7066162982220289E-6</c:v>
                </c:pt>
                <c:pt idx="3568">
                  <c:v>4.694870379840432E-6</c:v>
                </c:pt>
                <c:pt idx="3569">
                  <c:v>4.6831528538343083E-6</c:v>
                </c:pt>
                <c:pt idx="3570">
                  <c:v>4.6714636544606739E-6</c:v>
                </c:pt>
                <c:pt idx="3571">
                  <c:v>4.6598027161194426E-6</c:v>
                </c:pt>
                <c:pt idx="3572">
                  <c:v>4.6481699733506073E-6</c:v>
                </c:pt>
                <c:pt idx="3573">
                  <c:v>4.636565360843347E-6</c:v>
                </c:pt>
                <c:pt idx="3574">
                  <c:v>4.6249888134186797E-6</c:v>
                </c:pt>
                <c:pt idx="3575">
                  <c:v>4.6134402660435569E-6</c:v>
                </c:pt>
                <c:pt idx="3576">
                  <c:v>4.6019196538356344E-6</c:v>
                </c:pt>
                <c:pt idx="3577">
                  <c:v>4.5904269120402869E-6</c:v>
                </c:pt>
                <c:pt idx="3578">
                  <c:v>4.5789619760566291E-6</c:v>
                </c:pt>
                <c:pt idx="3579">
                  <c:v>4.5675247814084587E-6</c:v>
                </c:pt>
                <c:pt idx="3580">
                  <c:v>4.5561152637780839E-6</c:v>
                </c:pt>
                <c:pt idx="3581">
                  <c:v>4.5447333589798689E-6</c:v>
                </c:pt>
                <c:pt idx="3582">
                  <c:v>4.5333790029650038E-6</c:v>
                </c:pt>
                <c:pt idx="3583">
                  <c:v>4.5220521318271433E-6</c:v>
                </c:pt>
                <c:pt idx="3584">
                  <c:v>4.5107526818050081E-6</c:v>
                </c:pt>
                <c:pt idx="3585">
                  <c:v>4.4994805892661222E-6</c:v>
                </c:pt>
                <c:pt idx="3586">
                  <c:v>4.4882357907287136E-6</c:v>
                </c:pt>
                <c:pt idx="3587">
                  <c:v>4.4770182228391631E-6</c:v>
                </c:pt>
                <c:pt idx="3588">
                  <c:v>4.465827822383063E-6</c:v>
                </c:pt>
                <c:pt idx="3589">
                  <c:v>4.4546645262954088E-6</c:v>
                </c:pt>
                <c:pt idx="3590">
                  <c:v>4.4435282716371802E-6</c:v>
                </c:pt>
                <c:pt idx="3591">
                  <c:v>4.4324189956105198E-6</c:v>
                </c:pt>
                <c:pt idx="3592">
                  <c:v>4.4213366355535296E-6</c:v>
                </c:pt>
                <c:pt idx="3593">
                  <c:v>4.4102811289480764E-6</c:v>
                </c:pt>
                <c:pt idx="3594">
                  <c:v>4.3992524134043968E-6</c:v>
                </c:pt>
                <c:pt idx="3595">
                  <c:v>4.3882504266710715E-6</c:v>
                </c:pt>
                <c:pt idx="3596">
                  <c:v>4.3772751066354591E-6</c:v>
                </c:pt>
                <c:pt idx="3597">
                  <c:v>4.366326391322178E-6</c:v>
                </c:pt>
                <c:pt idx="3598">
                  <c:v>4.3554042188859513E-6</c:v>
                </c:pt>
                <c:pt idx="3599">
                  <c:v>4.3445085276224479E-6</c:v>
                </c:pt>
                <c:pt idx="3600">
                  <c:v>4.3336392559574412E-6</c:v>
                </c:pt>
                <c:pt idx="3601">
                  <c:v>4.3227963424511458E-6</c:v>
                </c:pt>
                <c:pt idx="3602">
                  <c:v>4.3119797258086255E-6</c:v>
                </c:pt>
                <c:pt idx="3603">
                  <c:v>4.301189344857459E-6</c:v>
                </c:pt>
                <c:pt idx="3604">
                  <c:v>4.2904251385653038E-6</c:v>
                </c:pt>
                <c:pt idx="3605">
                  <c:v>4.279687046029922E-6</c:v>
                </c:pt>
                <c:pt idx="3606">
                  <c:v>4.2689750064869858E-6</c:v>
                </c:pt>
                <c:pt idx="3607">
                  <c:v>4.2582889592988026E-6</c:v>
                </c:pt>
                <c:pt idx="3608">
                  <c:v>4.2476288439714446E-6</c:v>
                </c:pt>
                <c:pt idx="3609">
                  <c:v>4.2369946001274278E-6</c:v>
                </c:pt>
                <c:pt idx="3610">
                  <c:v>4.226386167543875E-6</c:v>
                </c:pt>
                <c:pt idx="3611">
                  <c:v>4.2158034861087147E-6</c:v>
                </c:pt>
                <c:pt idx="3612">
                  <c:v>4.2052464958499541E-6</c:v>
                </c:pt>
                <c:pt idx="3613">
                  <c:v>4.1947151369371976E-6</c:v>
                </c:pt>
                <c:pt idx="3614">
                  <c:v>4.1842093496499873E-6</c:v>
                </c:pt>
                <c:pt idx="3615">
                  <c:v>4.1737290744198706E-6</c:v>
                </c:pt>
                <c:pt idx="3616">
                  <c:v>4.1632742517950551E-6</c:v>
                </c:pt>
                <c:pt idx="3617">
                  <c:v>4.1528448224701156E-6</c:v>
                </c:pt>
                <c:pt idx="3618">
                  <c:v>4.1424407272460956E-6</c:v>
                </c:pt>
                <c:pt idx="3619">
                  <c:v>4.1320619070721407E-6</c:v>
                </c:pt>
                <c:pt idx="3620">
                  <c:v>4.121708303032488E-6</c:v>
                </c:pt>
                <c:pt idx="3621">
                  <c:v>4.1113798563182768E-6</c:v>
                </c:pt>
                <c:pt idx="3622">
                  <c:v>4.1010765082687486E-6</c:v>
                </c:pt>
                <c:pt idx="3623">
                  <c:v>4.0907982003447925E-6</c:v>
                </c:pt>
                <c:pt idx="3624">
                  <c:v>4.080544874142172E-6</c:v>
                </c:pt>
                <c:pt idx="3625">
                  <c:v>4.0703164713726606E-6</c:v>
                </c:pt>
                <c:pt idx="3626">
                  <c:v>4.0601129338930977E-6</c:v>
                </c:pt>
                <c:pt idx="3627">
                  <c:v>4.0499342036728631E-6</c:v>
                </c:pt>
                <c:pt idx="3628">
                  <c:v>4.0397802228155609E-6</c:v>
                </c:pt>
                <c:pt idx="3629">
                  <c:v>4.0296509335598866E-6</c:v>
                </c:pt>
                <c:pt idx="3630">
                  <c:v>4.0195462782553412E-6</c:v>
                </c:pt>
                <c:pt idx="3631">
                  <c:v>4.009466199392589E-6</c:v>
                </c:pt>
                <c:pt idx="3632">
                  <c:v>3.9994106395824236E-6</c:v>
                </c:pt>
                <c:pt idx="3633">
                  <c:v>3.9893795415666105E-6</c:v>
                </c:pt>
                <c:pt idx="3634">
                  <c:v>3.979372848202491E-6</c:v>
                </c:pt>
                <c:pt idx="3635">
                  <c:v>3.9693905024874854E-6</c:v>
                </c:pt>
                <c:pt idx="3636">
                  <c:v>3.9594324475350235E-6</c:v>
                </c:pt>
                <c:pt idx="3637">
                  <c:v>3.94949862659341E-6</c:v>
                </c:pt>
                <c:pt idx="3638">
                  <c:v>3.9395889830165509E-6</c:v>
                </c:pt>
                <c:pt idx="3639">
                  <c:v>3.9297034603086225E-6</c:v>
                </c:pt>
                <c:pt idx="3640">
                  <c:v>3.9198420020841729E-6</c:v>
                </c:pt>
                <c:pt idx="3641">
                  <c:v>3.9100045520806988E-6</c:v>
                </c:pt>
                <c:pt idx="3642">
                  <c:v>3.9001910541653674E-6</c:v>
                </c:pt>
                <c:pt idx="3643">
                  <c:v>3.8904014523278609E-6</c:v>
                </c:pt>
                <c:pt idx="3644">
                  <c:v>3.8806356906816771E-6</c:v>
                </c:pt>
                <c:pt idx="3645">
                  <c:v>3.8708937134649974E-6</c:v>
                </c:pt>
                <c:pt idx="3646">
                  <c:v>3.8611754650317957E-6</c:v>
                </c:pt>
                <c:pt idx="3647">
                  <c:v>3.8514808898711377E-6</c:v>
                </c:pt>
                <c:pt idx="3648">
                  <c:v>3.8418099325878818E-6</c:v>
                </c:pt>
                <c:pt idx="3649">
                  <c:v>3.8321625379028959E-6</c:v>
                </c:pt>
                <c:pt idx="3650">
                  <c:v>3.8225386506721398E-6</c:v>
                </c:pt>
                <c:pt idx="3651">
                  <c:v>3.8129382158706183E-6</c:v>
                </c:pt>
                <c:pt idx="3652">
                  <c:v>3.8033611785819738E-6</c:v>
                </c:pt>
                <c:pt idx="3653">
                  <c:v>3.7938074840303607E-6</c:v>
                </c:pt>
                <c:pt idx="3654">
                  <c:v>3.7842770775468361E-6</c:v>
                </c:pt>
                <c:pt idx="3655">
                  <c:v>3.7747699045936455E-6</c:v>
                </c:pt>
                <c:pt idx="3656">
                  <c:v>3.7652859107431894E-6</c:v>
                </c:pt>
                <c:pt idx="3657">
                  <c:v>3.7558250417003575E-6</c:v>
                </c:pt>
                <c:pt idx="3658">
                  <c:v>3.7463872432747739E-6</c:v>
                </c:pt>
                <c:pt idx="3659">
                  <c:v>3.7369724614163581E-6</c:v>
                </c:pt>
                <c:pt idx="3660">
                  <c:v>3.7275806421743427E-6</c:v>
                </c:pt>
                <c:pt idx="3661">
                  <c:v>3.7182117317306664E-6</c:v>
                </c:pt>
                <c:pt idx="3662">
                  <c:v>3.7088656763817601E-6</c:v>
                </c:pt>
                <c:pt idx="3663">
                  <c:v>3.6995424225463522E-6</c:v>
                </c:pt>
                <c:pt idx="3664">
                  <c:v>3.6902419167533264E-6</c:v>
                </c:pt>
                <c:pt idx="3665">
                  <c:v>3.6809641056653568E-6</c:v>
                </c:pt>
                <c:pt idx="3666">
                  <c:v>3.6717089360439967E-6</c:v>
                </c:pt>
                <c:pt idx="3667">
                  <c:v>3.6624763547863249E-6</c:v>
                </c:pt>
                <c:pt idx="3668">
                  <c:v>3.6532663088978401E-6</c:v>
                </c:pt>
                <c:pt idx="3669">
                  <c:v>3.644078745505255E-6</c:v>
                </c:pt>
                <c:pt idx="3670">
                  <c:v>3.6349136118486898E-6</c:v>
                </c:pt>
                <c:pt idx="3671">
                  <c:v>3.6257708552896954E-6</c:v>
                </c:pt>
                <c:pt idx="3672">
                  <c:v>3.6166504233043142E-6</c:v>
                </c:pt>
                <c:pt idx="3673">
                  <c:v>3.6075522634837313E-6</c:v>
                </c:pt>
                <c:pt idx="3674">
                  <c:v>3.5984763235405622E-6</c:v>
                </c:pt>
                <c:pt idx="3675">
                  <c:v>3.5894225512984445E-6</c:v>
                </c:pt>
                <c:pt idx="3676">
                  <c:v>3.5803908947039647E-6</c:v>
                </c:pt>
                <c:pt idx="3677">
                  <c:v>3.5713813018047567E-6</c:v>
                </c:pt>
                <c:pt idx="3678">
                  <c:v>3.5623937207822452E-6</c:v>
                </c:pt>
                <c:pt idx="3679">
                  <c:v>3.553428099921721E-6</c:v>
                </c:pt>
                <c:pt idx="3680">
                  <c:v>3.5444843876229672E-6</c:v>
                </c:pt>
                <c:pt idx="3681">
                  <c:v>3.5355625324106667E-6</c:v>
                </c:pt>
                <c:pt idx="3682">
                  <c:v>3.5266624829075142E-6</c:v>
                </c:pt>
                <c:pt idx="3683">
                  <c:v>3.5177841878665256E-6</c:v>
                </c:pt>
                <c:pt idx="3684">
                  <c:v>3.5089275961476193E-6</c:v>
                </c:pt>
                <c:pt idx="3685">
                  <c:v>3.5000926567226032E-6</c:v>
                </c:pt>
                <c:pt idx="3686">
                  <c:v>3.4912793186838483E-6</c:v>
                </c:pt>
                <c:pt idx="3687">
                  <c:v>3.4824875312226052E-6</c:v>
                </c:pt>
                <c:pt idx="3688">
                  <c:v>3.4737172436643485E-6</c:v>
                </c:pt>
                <c:pt idx="3689">
                  <c:v>3.4649684054293122E-6</c:v>
                </c:pt>
                <c:pt idx="3690">
                  <c:v>3.4562409660600282E-6</c:v>
                </c:pt>
                <c:pt idx="3691">
                  <c:v>3.4475348752078822E-6</c:v>
                </c:pt>
                <c:pt idx="3692">
                  <c:v>3.4388500826365836E-6</c:v>
                </c:pt>
                <c:pt idx="3693">
                  <c:v>3.4301865382221648E-6</c:v>
                </c:pt>
                <c:pt idx="3694">
                  <c:v>3.4215441919512469E-6</c:v>
                </c:pt>
                <c:pt idx="3695">
                  <c:v>3.412922993930147E-6</c:v>
                </c:pt>
                <c:pt idx="3696">
                  <c:v>3.4043228943608089E-6</c:v>
                </c:pt>
                <c:pt idx="3697">
                  <c:v>3.3957438435687753E-6</c:v>
                </c:pt>
                <c:pt idx="3698">
                  <c:v>3.3871857919873585E-6</c:v>
                </c:pt>
                <c:pt idx="3699">
                  <c:v>3.3786486901559061E-6</c:v>
                </c:pt>
                <c:pt idx="3700">
                  <c:v>3.3701324887356297E-6</c:v>
                </c:pt>
                <c:pt idx="3701">
                  <c:v>3.3616371384798983E-6</c:v>
                </c:pt>
                <c:pt idx="3702">
                  <c:v>3.3531625902711009E-6</c:v>
                </c:pt>
                <c:pt idx="3703">
                  <c:v>3.3447087950868194E-6</c:v>
                </c:pt>
                <c:pt idx="3704">
                  <c:v>3.3362757040189105E-6</c:v>
                </c:pt>
                <c:pt idx="3705">
                  <c:v>3.3278632682776262E-6</c:v>
                </c:pt>
                <c:pt idx="3706">
                  <c:v>3.3194714391595204E-6</c:v>
                </c:pt>
                <c:pt idx="3707">
                  <c:v>3.3111001681003591E-6</c:v>
                </c:pt>
                <c:pt idx="3708">
                  <c:v>3.302749406612019E-6</c:v>
                </c:pt>
                <c:pt idx="3709">
                  <c:v>3.2944191063460221E-6</c:v>
                </c:pt>
                <c:pt idx="3710">
                  <c:v>3.2861092190354223E-6</c:v>
                </c:pt>
                <c:pt idx="3711">
                  <c:v>3.2778196965401254E-6</c:v>
                </c:pt>
                <c:pt idx="3712">
                  <c:v>3.2695504908134953E-6</c:v>
                </c:pt>
                <c:pt idx="3713">
                  <c:v>3.2613015539275075E-6</c:v>
                </c:pt>
                <c:pt idx="3714">
                  <c:v>3.2530728380560526E-6</c:v>
                </c:pt>
                <c:pt idx="3715">
                  <c:v>3.2448642954831762E-6</c:v>
                </c:pt>
                <c:pt idx="3716">
                  <c:v>3.2366758785898515E-6</c:v>
                </c:pt>
                <c:pt idx="3717">
                  <c:v>3.2285075398780488E-6</c:v>
                </c:pt>
                <c:pt idx="3718">
                  <c:v>3.2203592319494847E-6</c:v>
                </c:pt>
                <c:pt idx="3719">
                  <c:v>3.2122309075045385E-6</c:v>
                </c:pt>
                <c:pt idx="3720">
                  <c:v>3.2041225193635021E-6</c:v>
                </c:pt>
                <c:pt idx="3721">
                  <c:v>3.1960340204429446E-6</c:v>
                </c:pt>
                <c:pt idx="3722">
                  <c:v>3.187965363766988E-6</c:v>
                </c:pt>
                <c:pt idx="3723">
                  <c:v>3.1799165024623197E-6</c:v>
                </c:pt>
                <c:pt idx="3724">
                  <c:v>3.1718873897731547E-6</c:v>
                </c:pt>
                <c:pt idx="3725">
                  <c:v>3.1638779790263243E-6</c:v>
                </c:pt>
                <c:pt idx="3726">
                  <c:v>3.1558882236763786E-6</c:v>
                </c:pt>
                <c:pt idx="3727">
                  <c:v>3.1479180772676398E-6</c:v>
                </c:pt>
                <c:pt idx="3728">
                  <c:v>3.1399674934491639E-6</c:v>
                </c:pt>
                <c:pt idx="3729">
                  <c:v>3.1320364259838484E-6</c:v>
                </c:pt>
                <c:pt idx="3730">
                  <c:v>3.124124828728916E-6</c:v>
                </c:pt>
                <c:pt idx="3731">
                  <c:v>3.1162326556469742E-6</c:v>
                </c:pt>
                <c:pt idx="3732">
                  <c:v>3.1083598608077495E-6</c:v>
                </c:pt>
                <c:pt idx="3733">
                  <c:v>3.1005063983785466E-6</c:v>
                </c:pt>
                <c:pt idx="3734">
                  <c:v>3.0926722226366082E-6</c:v>
                </c:pt>
                <c:pt idx="3735">
                  <c:v>3.0848572879517682E-6</c:v>
                </c:pt>
                <c:pt idx="3736">
                  <c:v>3.0770615488085688E-6</c:v>
                </c:pt>
                <c:pt idx="3737">
                  <c:v>3.0692849597811073E-6</c:v>
                </c:pt>
                <c:pt idx="3738">
                  <c:v>3.0615274755560213E-6</c:v>
                </c:pt>
                <c:pt idx="3739">
                  <c:v>3.053789050915575E-6</c:v>
                </c:pt>
                <c:pt idx="3740">
                  <c:v>3.0460696407448151E-6</c:v>
                </c:pt>
                <c:pt idx="3741">
                  <c:v>3.0383692000341724E-6</c:v>
                </c:pt>
                <c:pt idx="3742">
                  <c:v>3.0306876838699214E-6</c:v>
                </c:pt>
                <c:pt idx="3743">
                  <c:v>3.0230250474376497E-6</c:v>
                </c:pt>
                <c:pt idx="3744">
                  <c:v>3.0153812460367857E-6</c:v>
                </c:pt>
                <c:pt idx="3745">
                  <c:v>3.0077562350461218E-6</c:v>
                </c:pt>
                <c:pt idx="3746">
                  <c:v>3.0001499699645797E-6</c:v>
                </c:pt>
                <c:pt idx="3747">
                  <c:v>2.9925624063793354E-6</c:v>
                </c:pt>
                <c:pt idx="3748">
                  <c:v>2.9849934999868523E-6</c:v>
                </c:pt>
                <c:pt idx="3749">
                  <c:v>2.9774432065716311E-6</c:v>
                </c:pt>
                <c:pt idx="3750">
                  <c:v>2.9699114820235569E-6</c:v>
                </c:pt>
                <c:pt idx="3751">
                  <c:v>2.9623982823374657E-6</c:v>
                </c:pt>
                <c:pt idx="3752">
                  <c:v>2.9549035635962305E-6</c:v>
                </c:pt>
                <c:pt idx="3753">
                  <c:v>2.9474272819913615E-6</c:v>
                </c:pt>
                <c:pt idx="3754">
                  <c:v>2.9399693938073936E-6</c:v>
                </c:pt>
                <c:pt idx="3755">
                  <c:v>2.9325298554275236E-6</c:v>
                </c:pt>
                <c:pt idx="3756">
                  <c:v>2.9251086233377313E-6</c:v>
                </c:pt>
                <c:pt idx="3757">
                  <c:v>2.9177056541144185E-6</c:v>
                </c:pt>
                <c:pt idx="3758">
                  <c:v>2.9103209044387211E-6</c:v>
                </c:pt>
                <c:pt idx="3759">
                  <c:v>2.9029543310882689E-6</c:v>
                </c:pt>
                <c:pt idx="3760">
                  <c:v>2.895605890935668E-6</c:v>
                </c:pt>
                <c:pt idx="3761">
                  <c:v>2.8882755409508857E-6</c:v>
                </c:pt>
                <c:pt idx="3762">
                  <c:v>2.8809632382025517E-6</c:v>
                </c:pt>
                <c:pt idx="3763">
                  <c:v>2.8736689398553561E-6</c:v>
                </c:pt>
                <c:pt idx="3764">
                  <c:v>2.866392603173085E-6</c:v>
                </c:pt>
                <c:pt idx="3765">
                  <c:v>2.8591341855079954E-6</c:v>
                </c:pt>
                <c:pt idx="3766">
                  <c:v>2.8518936443227162E-6</c:v>
                </c:pt>
                <c:pt idx="3767">
                  <c:v>2.8446709371611912E-6</c:v>
                </c:pt>
                <c:pt idx="3768">
                  <c:v>2.8374660216697132E-6</c:v>
                </c:pt>
                <c:pt idx="3769">
                  <c:v>2.8302788555947551E-6</c:v>
                </c:pt>
                <c:pt idx="3770">
                  <c:v>2.8231093967660565E-6</c:v>
                </c:pt>
                <c:pt idx="3771">
                  <c:v>2.8159576031217774E-6</c:v>
                </c:pt>
                <c:pt idx="3772">
                  <c:v>2.8088234326859463E-6</c:v>
                </c:pt>
                <c:pt idx="3773">
                  <c:v>2.8017068435855913E-6</c:v>
                </c:pt>
                <c:pt idx="3774">
                  <c:v>2.7946077940299227E-6</c:v>
                </c:pt>
                <c:pt idx="3775">
                  <c:v>2.7875262423385228E-6</c:v>
                </c:pt>
                <c:pt idx="3776">
                  <c:v>2.7804621469088193E-6</c:v>
                </c:pt>
                <c:pt idx="3777">
                  <c:v>2.7734154662460101E-6</c:v>
                </c:pt>
                <c:pt idx="3778">
                  <c:v>2.766386158941812E-6</c:v>
                </c:pt>
                <c:pt idx="3779">
                  <c:v>2.7593741836827012E-6</c:v>
                </c:pt>
                <c:pt idx="3780">
                  <c:v>2.7523794992496964E-6</c:v>
                </c:pt>
                <c:pt idx="3781">
                  <c:v>2.7454020645144555E-6</c:v>
                </c:pt>
                <c:pt idx="3782">
                  <c:v>2.7384418384479494E-6</c:v>
                </c:pt>
                <c:pt idx="3783">
                  <c:v>2.731498780108102E-6</c:v>
                </c:pt>
                <c:pt idx="3784">
                  <c:v>2.7245728486439101E-6</c:v>
                </c:pt>
                <c:pt idx="3785">
                  <c:v>2.717664003301732E-6</c:v>
                </c:pt>
                <c:pt idx="3786">
                  <c:v>2.7107722034244199E-6</c:v>
                </c:pt>
                <c:pt idx="3787">
                  <c:v>2.7038974084320211E-6</c:v>
                </c:pt>
                <c:pt idx="3788">
                  <c:v>2.6970395778499676E-6</c:v>
                </c:pt>
                <c:pt idx="3789">
                  <c:v>2.6901986712910778E-6</c:v>
                </c:pt>
                <c:pt idx="3790">
                  <c:v>2.6833746484598939E-6</c:v>
                </c:pt>
                <c:pt idx="3791">
                  <c:v>2.6765674691513804E-6</c:v>
                </c:pt>
                <c:pt idx="3792">
                  <c:v>2.6697770932494064E-6</c:v>
                </c:pt>
                <c:pt idx="3793">
                  <c:v>2.6630034807356359E-6</c:v>
                </c:pt>
                <c:pt idx="3794">
                  <c:v>2.6562465916784694E-6</c:v>
                </c:pt>
                <c:pt idx="3795">
                  <c:v>2.6495063862328264E-6</c:v>
                </c:pt>
                <c:pt idx="3796">
                  <c:v>2.6427828246483858E-6</c:v>
                </c:pt>
                <c:pt idx="3797">
                  <c:v>2.6360758672691522E-6</c:v>
                </c:pt>
                <c:pt idx="3798">
                  <c:v>2.6293854745191442E-6</c:v>
                </c:pt>
                <c:pt idx="3799">
                  <c:v>2.6227116069223438E-6</c:v>
                </c:pt>
                <c:pt idx="3800">
                  <c:v>2.6160542250810125E-6</c:v>
                </c:pt>
                <c:pt idx="3801">
                  <c:v>2.6094132896997604E-6</c:v>
                </c:pt>
                <c:pt idx="3802">
                  <c:v>2.6027887615621276E-6</c:v>
                </c:pt>
                <c:pt idx="3803">
                  <c:v>2.5961806015446787E-6</c:v>
                </c:pt>
                <c:pt idx="3804">
                  <c:v>2.5895887706144007E-6</c:v>
                </c:pt>
                <c:pt idx="3805">
                  <c:v>2.5830132298256675E-6</c:v>
                </c:pt>
                <c:pt idx="3806">
                  <c:v>2.5764539403133006E-6</c:v>
                </c:pt>
                <c:pt idx="3807">
                  <c:v>2.5699108633192407E-6</c:v>
                </c:pt>
                <c:pt idx="3808">
                  <c:v>2.5633839601543838E-6</c:v>
                </c:pt>
                <c:pt idx="3809">
                  <c:v>2.5568731922280714E-6</c:v>
                </c:pt>
                <c:pt idx="3810">
                  <c:v>2.5503785210339962E-6</c:v>
                </c:pt>
                <c:pt idx="3811">
                  <c:v>2.5438999081523698E-6</c:v>
                </c:pt>
                <c:pt idx="3812">
                  <c:v>2.5374373152558865E-6</c:v>
                </c:pt>
                <c:pt idx="3813">
                  <c:v>2.5309907040959537E-6</c:v>
                </c:pt>
                <c:pt idx="3814">
                  <c:v>2.5245600365230748E-6</c:v>
                </c:pt>
                <c:pt idx="3815">
                  <c:v>2.518145274459419E-6</c:v>
                </c:pt>
                <c:pt idx="3816">
                  <c:v>2.5117463799279862E-6</c:v>
                </c:pt>
                <c:pt idx="3817">
                  <c:v>2.5053633150281043E-6</c:v>
                </c:pt>
                <c:pt idx="3818">
                  <c:v>2.4989960419499573E-6</c:v>
                </c:pt>
                <c:pt idx="3819">
                  <c:v>2.4926445229690557E-6</c:v>
                </c:pt>
                <c:pt idx="3820">
                  <c:v>2.4863087204501401E-6</c:v>
                </c:pt>
                <c:pt idx="3821">
                  <c:v>2.4799885968324357E-6</c:v>
                </c:pt>
                <c:pt idx="3822">
                  <c:v>2.4736841146564322E-6</c:v>
                </c:pt>
                <c:pt idx="3823">
                  <c:v>2.467395236537104E-6</c:v>
                </c:pt>
                <c:pt idx="3824">
                  <c:v>2.4611219251757278E-6</c:v>
                </c:pt>
                <c:pt idx="3825">
                  <c:v>2.4548641433609674E-6</c:v>
                </c:pt>
                <c:pt idx="3826">
                  <c:v>2.448621853969957E-6</c:v>
                </c:pt>
                <c:pt idx="3827">
                  <c:v>2.4423950199538823E-6</c:v>
                </c:pt>
                <c:pt idx="3828">
                  <c:v>2.4361836043570615E-6</c:v>
                </c:pt>
                <c:pt idx="3829">
                  <c:v>2.4299875703062126E-6</c:v>
                </c:pt>
                <c:pt idx="3830">
                  <c:v>2.4238068810122958E-6</c:v>
                </c:pt>
                <c:pt idx="3831">
                  <c:v>2.4176414997681287E-6</c:v>
                </c:pt>
                <c:pt idx="3832">
                  <c:v>2.4114913899523976E-6</c:v>
                </c:pt>
                <c:pt idx="3833">
                  <c:v>2.4053565150234778E-6</c:v>
                </c:pt>
                <c:pt idx="3834">
                  <c:v>2.3992368385282155E-6</c:v>
                </c:pt>
                <c:pt idx="3835">
                  <c:v>2.393132324097374E-6</c:v>
                </c:pt>
                <c:pt idx="3836">
                  <c:v>2.3870429354364182E-6</c:v>
                </c:pt>
                <c:pt idx="3837">
                  <c:v>2.3809686363439461E-6</c:v>
                </c:pt>
                <c:pt idx="3838">
                  <c:v>2.3749093906926064E-6</c:v>
                </c:pt>
                <c:pt idx="3839">
                  <c:v>2.3688651624449285E-6</c:v>
                </c:pt>
                <c:pt idx="3840">
                  <c:v>2.362835915637059E-6</c:v>
                </c:pt>
                <c:pt idx="3841">
                  <c:v>2.3568216143968678E-6</c:v>
                </c:pt>
                <c:pt idx="3842">
                  <c:v>2.3508222229279025E-6</c:v>
                </c:pt>
                <c:pt idx="3843">
                  <c:v>2.344837705517736E-6</c:v>
                </c:pt>
                <c:pt idx="3844">
                  <c:v>2.3388680265343893E-6</c:v>
                </c:pt>
                <c:pt idx="3845">
                  <c:v>2.332913150428933E-6</c:v>
                </c:pt>
                <c:pt idx="3846">
                  <c:v>2.3269730417294163E-6</c:v>
                </c:pt>
                <c:pt idx="3847">
                  <c:v>2.3210476650525761E-6</c:v>
                </c:pt>
                <c:pt idx="3848">
                  <c:v>2.3151369850910432E-6</c:v>
                </c:pt>
                <c:pt idx="3849">
                  <c:v>2.3092409666161618E-6</c:v>
                </c:pt>
                <c:pt idx="3850">
                  <c:v>2.3033595744859038E-6</c:v>
                </c:pt>
                <c:pt idx="3851">
                  <c:v>2.2974927736315329E-6</c:v>
                </c:pt>
                <c:pt idx="3852">
                  <c:v>2.2916405290710493E-6</c:v>
                </c:pt>
                <c:pt idx="3853">
                  <c:v>2.2858028059001903E-6</c:v>
                </c:pt>
                <c:pt idx="3854">
                  <c:v>2.2799795692943822E-6</c:v>
                </c:pt>
                <c:pt idx="3855">
                  <c:v>2.2741707845028852E-6</c:v>
                </c:pt>
                <c:pt idx="3856">
                  <c:v>2.2683764168704781E-6</c:v>
                </c:pt>
                <c:pt idx="3857">
                  <c:v>2.262596431800378E-6</c:v>
                </c:pt>
                <c:pt idx="3858">
                  <c:v>2.2568307947914285E-6</c:v>
                </c:pt>
                <c:pt idx="3859">
                  <c:v>2.2510794714151149E-6</c:v>
                </c:pt>
                <c:pt idx="3860">
                  <c:v>2.2453424273234787E-6</c:v>
                </c:pt>
                <c:pt idx="3861">
                  <c:v>2.2396196282409861E-6</c:v>
                </c:pt>
                <c:pt idx="3862">
                  <c:v>2.2339110399826343E-6</c:v>
                </c:pt>
                <c:pt idx="3863">
                  <c:v>2.2282166284298818E-6</c:v>
                </c:pt>
                <c:pt idx="3864">
                  <c:v>2.2225363595500562E-6</c:v>
                </c:pt>
                <c:pt idx="3865">
                  <c:v>2.2168701993831265E-6</c:v>
                </c:pt>
                <c:pt idx="3866">
                  <c:v>2.2112181140529789E-6</c:v>
                </c:pt>
                <c:pt idx="3867">
                  <c:v>2.2055800697564666E-6</c:v>
                </c:pt>
                <c:pt idx="3868">
                  <c:v>2.199956032767421E-6</c:v>
                </c:pt>
                <c:pt idx="3869">
                  <c:v>2.1943459694448919E-6</c:v>
                </c:pt>
                <c:pt idx="3870">
                  <c:v>2.1887498462098368E-6</c:v>
                </c:pt>
                <c:pt idx="3871">
                  <c:v>2.1831676295781897E-6</c:v>
                </c:pt>
                <c:pt idx="3872">
                  <c:v>2.1775992861314784E-6</c:v>
                </c:pt>
                <c:pt idx="3873">
                  <c:v>2.1720447825266916E-6</c:v>
                </c:pt>
                <c:pt idx="3874">
                  <c:v>2.1665040855077707E-6</c:v>
                </c:pt>
                <c:pt idx="3875">
                  <c:v>2.1609771618832756E-6</c:v>
                </c:pt>
                <c:pt idx="3876">
                  <c:v>2.1554639785455751E-6</c:v>
                </c:pt>
                <c:pt idx="3877">
                  <c:v>2.1499645024613059E-6</c:v>
                </c:pt>
                <c:pt idx="3878">
                  <c:v>2.1444787006714809E-6</c:v>
                </c:pt>
                <c:pt idx="3879">
                  <c:v>2.1390065402917061E-6</c:v>
                </c:pt>
                <c:pt idx="3880">
                  <c:v>2.1335479885189025E-6</c:v>
                </c:pt>
                <c:pt idx="3881">
                  <c:v>2.1281030126189468E-6</c:v>
                </c:pt>
                <c:pt idx="3882">
                  <c:v>2.1226715799369704E-6</c:v>
                </c:pt>
                <c:pt idx="3883">
                  <c:v>2.1172536578906382E-6</c:v>
                </c:pt>
                <c:pt idx="3884">
                  <c:v>2.1118492139757857E-6</c:v>
                </c:pt>
                <c:pt idx="3885">
                  <c:v>2.1064582157586135E-6</c:v>
                </c:pt>
                <c:pt idx="3886">
                  <c:v>2.101080630882734E-6</c:v>
                </c:pt>
                <c:pt idx="3887">
                  <c:v>2.0957164270653771E-6</c:v>
                </c:pt>
                <c:pt idx="3888">
                  <c:v>2.0903655721011844E-6</c:v>
                </c:pt>
                <c:pt idx="3889">
                  <c:v>2.085028033852669E-6</c:v>
                </c:pt>
                <c:pt idx="3890">
                  <c:v>2.0797037802596473E-6</c:v>
                </c:pt>
                <c:pt idx="3891">
                  <c:v>2.0743927793366373E-6</c:v>
                </c:pt>
                <c:pt idx="3892">
                  <c:v>2.0690949991728587E-6</c:v>
                </c:pt>
                <c:pt idx="3893">
                  <c:v>2.0638104079239925E-6</c:v>
                </c:pt>
                <c:pt idx="3894">
                  <c:v>2.0585389738297455E-6</c:v>
                </c:pt>
                <c:pt idx="3895">
                  <c:v>2.0532806651932505E-6</c:v>
                </c:pt>
                <c:pt idx="3896">
                  <c:v>2.0480354503960279E-6</c:v>
                </c:pt>
                <c:pt idx="3897">
                  <c:v>2.0428032978908302E-6</c:v>
                </c:pt>
                <c:pt idx="3898">
                  <c:v>2.0375841762022926E-6</c:v>
                </c:pt>
                <c:pt idx="3899">
                  <c:v>2.0323780539295349E-6</c:v>
                </c:pt>
                <c:pt idx="3900">
                  <c:v>2.0271848997441017E-6</c:v>
                </c:pt>
                <c:pt idx="3901">
                  <c:v>2.0220046823859507E-6</c:v>
                </c:pt>
                <c:pt idx="3902">
                  <c:v>2.0168373706729937E-6</c:v>
                </c:pt>
                <c:pt idx="3903">
                  <c:v>2.0116829334880862E-6</c:v>
                </c:pt>
                <c:pt idx="3904">
                  <c:v>2.0065413397922548E-6</c:v>
                </c:pt>
                <c:pt idx="3905">
                  <c:v>2.0014125586153729E-6</c:v>
                </c:pt>
                <c:pt idx="3906">
                  <c:v>1.9962965590585458E-6</c:v>
                </c:pt>
                <c:pt idx="3907">
                  <c:v>1.9911933102920512E-6</c:v>
                </c:pt>
                <c:pt idx="3908">
                  <c:v>1.986102781564446E-6</c:v>
                </c:pt>
                <c:pt idx="3909">
                  <c:v>1.9810249421851108E-6</c:v>
                </c:pt>
                <c:pt idx="3910">
                  <c:v>1.9759597615450668E-6</c:v>
                </c:pt>
                <c:pt idx="3911">
                  <c:v>1.9709072090937736E-6</c:v>
                </c:pt>
                <c:pt idx="3912">
                  <c:v>1.9658672543653669E-6</c:v>
                </c:pt>
                <c:pt idx="3913">
                  <c:v>1.9608398669511201E-6</c:v>
                </c:pt>
                <c:pt idx="3914">
                  <c:v>1.9558250165212362E-6</c:v>
                </c:pt>
                <c:pt idx="3915">
                  <c:v>1.9508226728122717E-6</c:v>
                </c:pt>
                <c:pt idx="3916">
                  <c:v>1.9458328056302801E-6</c:v>
                </c:pt>
                <c:pt idx="3917">
                  <c:v>1.940855384854499E-6</c:v>
                </c:pt>
                <c:pt idx="3918">
                  <c:v>1.9358903804297597E-6</c:v>
                </c:pt>
                <c:pt idx="3919">
                  <c:v>1.9309377623729935E-6</c:v>
                </c:pt>
                <c:pt idx="3920">
                  <c:v>1.9259975007690023E-6</c:v>
                </c:pt>
                <c:pt idx="3921">
                  <c:v>1.9210695657703508E-6</c:v>
                </c:pt>
                <c:pt idx="3922">
                  <c:v>1.9161539276043053E-6</c:v>
                </c:pt>
                <c:pt idx="3923">
                  <c:v>1.9112505565616663E-6</c:v>
                </c:pt>
                <c:pt idx="3924">
                  <c:v>1.9063594230006716E-6</c:v>
                </c:pt>
                <c:pt idx="3925">
                  <c:v>1.9014804973542607E-6</c:v>
                </c:pt>
                <c:pt idx="3926">
                  <c:v>1.8966137501187988E-6</c:v>
                </c:pt>
                <c:pt idx="3927">
                  <c:v>1.8917591518617747E-6</c:v>
                </c:pt>
                <c:pt idx="3928">
                  <c:v>1.8869166732150789E-6</c:v>
                </c:pt>
                <c:pt idx="3929">
                  <c:v>1.8820862848816173E-6</c:v>
                </c:pt>
                <c:pt idx="3930">
                  <c:v>1.8772679576343348E-6</c:v>
                </c:pt>
                <c:pt idx="3931">
                  <c:v>1.8724616623051575E-6</c:v>
                </c:pt>
                <c:pt idx="3932">
                  <c:v>1.8676673698052662E-6</c:v>
                </c:pt>
                <c:pt idx="3933">
                  <c:v>1.8628850511042804E-6</c:v>
                </c:pt>
                <c:pt idx="3934">
                  <c:v>1.8581146772409917E-6</c:v>
                </c:pt>
                <c:pt idx="3935">
                  <c:v>1.8533562193234722E-6</c:v>
                </c:pt>
                <c:pt idx="3936">
                  <c:v>1.8486096485267976E-6</c:v>
                </c:pt>
                <c:pt idx="3937">
                  <c:v>1.8438749360891443E-6</c:v>
                </c:pt>
                <c:pt idx="3938">
                  <c:v>1.839152053317427E-6</c:v>
                </c:pt>
                <c:pt idx="3939">
                  <c:v>1.834440971588058E-6</c:v>
                </c:pt>
                <c:pt idx="3940">
                  <c:v>1.8297416623389235E-6</c:v>
                </c:pt>
                <c:pt idx="3941">
                  <c:v>1.825054097077082E-6</c:v>
                </c:pt>
                <c:pt idx="3942">
                  <c:v>1.8203782473746443E-6</c:v>
                </c:pt>
                <c:pt idx="3943">
                  <c:v>1.8157140848675804E-6</c:v>
                </c:pt>
                <c:pt idx="3944">
                  <c:v>1.8110615812635261E-6</c:v>
                </c:pt>
                <c:pt idx="3945">
                  <c:v>1.8064207083310496E-6</c:v>
                </c:pt>
                <c:pt idx="3946">
                  <c:v>1.8017914379019279E-6</c:v>
                </c:pt>
                <c:pt idx="3947">
                  <c:v>1.7971737418797122E-6</c:v>
                </c:pt>
                <c:pt idx="3948">
                  <c:v>1.7925675922308374E-6</c:v>
                </c:pt>
                <c:pt idx="3949">
                  <c:v>1.7879729609821286E-6</c:v>
                </c:pt>
                <c:pt idx="3950">
                  <c:v>1.783389820233486E-6</c:v>
                </c:pt>
                <c:pt idx="3951">
                  <c:v>1.7788181421414051E-6</c:v>
                </c:pt>
                <c:pt idx="3952">
                  <c:v>1.7742578989331801E-6</c:v>
                </c:pt>
                <c:pt idx="3953">
                  <c:v>1.7697090628963864E-6</c:v>
                </c:pt>
                <c:pt idx="3954">
                  <c:v>1.7651716063880971E-6</c:v>
                </c:pt>
                <c:pt idx="3955">
                  <c:v>1.760645501822089E-6</c:v>
                </c:pt>
                <c:pt idx="3956">
                  <c:v>1.7561307216822867E-6</c:v>
                </c:pt>
                <c:pt idx="3957">
                  <c:v>1.7516272385170164E-6</c:v>
                </c:pt>
                <c:pt idx="3958">
                  <c:v>1.7471350249307661E-6</c:v>
                </c:pt>
                <c:pt idx="3959">
                  <c:v>1.7426540536020748E-6</c:v>
                </c:pt>
                <c:pt idx="3960">
                  <c:v>1.7381842972658598E-6</c:v>
                </c:pt>
                <c:pt idx="3961">
                  <c:v>1.7337257287206812E-6</c:v>
                </c:pt>
                <c:pt idx="3962">
                  <c:v>1.7292783208329703E-6</c:v>
                </c:pt>
                <c:pt idx="3963">
                  <c:v>1.7248420465264041E-6</c:v>
                </c:pt>
                <c:pt idx="3964">
                  <c:v>1.7204168787945907E-6</c:v>
                </c:pt>
                <c:pt idx="3965">
                  <c:v>1.7160027906855651E-6</c:v>
                </c:pt>
                <c:pt idx="3966">
                  <c:v>1.7115997553169681E-6</c:v>
                </c:pt>
                <c:pt idx="3967">
                  <c:v>1.7072077458652043E-6</c:v>
                </c:pt>
                <c:pt idx="3968">
                  <c:v>1.7028267355714052E-6</c:v>
                </c:pt>
                <c:pt idx="3969">
                  <c:v>1.6984566977362248E-6</c:v>
                </c:pt>
                <c:pt idx="3970">
                  <c:v>1.6940976057269958E-6</c:v>
                </c:pt>
                <c:pt idx="3971">
                  <c:v>1.6897494329665618E-6</c:v>
                </c:pt>
                <c:pt idx="3972">
                  <c:v>1.6854121529445536E-6</c:v>
                </c:pt>
                <c:pt idx="3973">
                  <c:v>1.68108573921316E-6</c:v>
                </c:pt>
                <c:pt idx="3974">
                  <c:v>1.6767701653802982E-6</c:v>
                </c:pt>
                <c:pt idx="3975">
                  <c:v>1.6724654051207804E-6</c:v>
                </c:pt>
                <c:pt idx="3976">
                  <c:v>1.6681714321699175E-6</c:v>
                </c:pt>
                <c:pt idx="3977">
                  <c:v>1.6638882203221092E-6</c:v>
                </c:pt>
                <c:pt idx="3978">
                  <c:v>1.6596157434322538E-6</c:v>
                </c:pt>
                <c:pt idx="3979">
                  <c:v>1.655353975422145E-6</c:v>
                </c:pt>
                <c:pt idx="3980">
                  <c:v>1.6511028902660516E-6</c:v>
                </c:pt>
                <c:pt idx="3981">
                  <c:v>1.64686246200568E-6</c:v>
                </c:pt>
                <c:pt idx="3982">
                  <c:v>1.6426326647380309E-6</c:v>
                </c:pt>
                <c:pt idx="3983">
                  <c:v>1.6384134726245064E-6</c:v>
                </c:pt>
                <c:pt idx="3984">
                  <c:v>1.6342048598857063E-6</c:v>
                </c:pt>
                <c:pt idx="3985">
                  <c:v>1.6300068008001265E-6</c:v>
                </c:pt>
                <c:pt idx="3986">
                  <c:v>1.6258192697087134E-6</c:v>
                </c:pt>
                <c:pt idx="3987">
                  <c:v>1.6216422410123693E-6</c:v>
                </c:pt>
                <c:pt idx="3988">
                  <c:v>1.617475689170869E-6</c:v>
                </c:pt>
                <c:pt idx="3989">
                  <c:v>1.6133195887001487E-6</c:v>
                </c:pt>
                <c:pt idx="3990">
                  <c:v>1.6091739141856423E-6</c:v>
                </c:pt>
                <c:pt idx="3991">
                  <c:v>1.6050386402578862E-6</c:v>
                </c:pt>
                <c:pt idx="3992">
                  <c:v>1.6009137416211428E-6</c:v>
                </c:pt>
                <c:pt idx="3993">
                  <c:v>1.596799193025536E-6</c:v>
                </c:pt>
                <c:pt idx="3994">
                  <c:v>1.592694969292964E-6</c:v>
                </c:pt>
                <c:pt idx="3995">
                  <c:v>1.5886010452915121E-6</c:v>
                </c:pt>
                <c:pt idx="3996">
                  <c:v>1.5845173959581123E-6</c:v>
                </c:pt>
                <c:pt idx="3997">
                  <c:v>1.5804439962827143E-6</c:v>
                </c:pt>
                <c:pt idx="3998">
                  <c:v>1.5763808213161996E-6</c:v>
                </c:pt>
                <c:pt idx="3999">
                  <c:v>1.5723278461632264E-6</c:v>
                </c:pt>
                <c:pt idx="4000">
                  <c:v>1.5682850459949145E-6</c:v>
                </c:pt>
                <c:pt idx="4001">
                  <c:v>1.5642523960327989E-6</c:v>
                </c:pt>
                <c:pt idx="4002">
                  <c:v>1.560229871559347E-6</c:v>
                </c:pt>
                <c:pt idx="4003">
                  <c:v>1.5562174479144888E-6</c:v>
                </c:pt>
                <c:pt idx="4004">
                  <c:v>1.5522151004975686E-6</c:v>
                </c:pt>
                <c:pt idx="4005">
                  <c:v>1.5482228047614902E-6</c:v>
                </c:pt>
                <c:pt idx="4006">
                  <c:v>1.5442405362197644E-6</c:v>
                </c:pt>
                <c:pt idx="4007">
                  <c:v>1.5402682704430395E-6</c:v>
                </c:pt>
                <c:pt idx="4008">
                  <c:v>1.5363059830574748E-6</c:v>
                </c:pt>
                <c:pt idx="4009">
                  <c:v>1.5323536497466924E-6</c:v>
                </c:pt>
                <c:pt idx="4010">
                  <c:v>1.5284112462531866E-6</c:v>
                </c:pt>
                <c:pt idx="4011">
                  <c:v>1.5244787483724691E-6</c:v>
                </c:pt>
                <c:pt idx="4012">
                  <c:v>1.5205561319620682E-6</c:v>
                </c:pt>
                <c:pt idx="4013">
                  <c:v>1.5166433729291683E-6</c:v>
                </c:pt>
                <c:pt idx="4014">
                  <c:v>1.5127404472425367E-6</c:v>
                </c:pt>
                <c:pt idx="4015">
                  <c:v>1.5088473309286202E-6</c:v>
                </c:pt>
                <c:pt idx="4016">
                  <c:v>1.5049640000609201E-6</c:v>
                </c:pt>
                <c:pt idx="4017">
                  <c:v>1.5010904307812423E-6</c:v>
                </c:pt>
                <c:pt idx="4018">
                  <c:v>1.497226599277905E-6</c:v>
                </c:pt>
                <c:pt idx="4019">
                  <c:v>1.4933724817980986E-6</c:v>
                </c:pt>
                <c:pt idx="4020">
                  <c:v>1.4895280546463677E-6</c:v>
                </c:pt>
                <c:pt idx="4021">
                  <c:v>1.4856932941804913E-6</c:v>
                </c:pt>
                <c:pt idx="4022">
                  <c:v>1.4818681768145187E-6</c:v>
                </c:pt>
                <c:pt idx="4023">
                  <c:v>1.4780526790183351E-6</c:v>
                </c:pt>
                <c:pt idx="4024">
                  <c:v>1.4742467773139764E-6</c:v>
                </c:pt>
                <c:pt idx="4025">
                  <c:v>1.4704504482841935E-6</c:v>
                </c:pt>
                <c:pt idx="4026">
                  <c:v>1.4666636685608516E-6</c:v>
                </c:pt>
                <c:pt idx="4027">
                  <c:v>1.4628864148345799E-6</c:v>
                </c:pt>
                <c:pt idx="4028">
                  <c:v>1.459118663847507E-6</c:v>
                </c:pt>
                <c:pt idx="4029">
                  <c:v>1.4553603923993328E-6</c:v>
                </c:pt>
                <c:pt idx="4030">
                  <c:v>1.4516115773430998E-6</c:v>
                </c:pt>
                <c:pt idx="4031">
                  <c:v>1.447872195584868E-6</c:v>
                </c:pt>
                <c:pt idx="4032">
                  <c:v>1.4441422240857749E-6</c:v>
                </c:pt>
                <c:pt idx="4033">
                  <c:v>1.4404216398621441E-6</c:v>
                </c:pt>
                <c:pt idx="4034">
                  <c:v>1.4367104199844005E-6</c:v>
                </c:pt>
                <c:pt idx="4035">
                  <c:v>1.4330085415715415E-6</c:v>
                </c:pt>
                <c:pt idx="4036">
                  <c:v>1.4293159818044724E-6</c:v>
                </c:pt>
                <c:pt idx="4037">
                  <c:v>1.4256327179128876E-6</c:v>
                </c:pt>
                <c:pt idx="4038">
                  <c:v>1.4219587271784148E-6</c:v>
                </c:pt>
                <c:pt idx="4039">
                  <c:v>1.4182939869397107E-6</c:v>
                </c:pt>
                <c:pt idx="4040">
                  <c:v>1.4146384745889915E-6</c:v>
                </c:pt>
                <c:pt idx="4041">
                  <c:v>1.4109921675669376E-6</c:v>
                </c:pt>
                <c:pt idx="4042">
                  <c:v>1.4073550433725589E-6</c:v>
                </c:pt>
                <c:pt idx="4043">
                  <c:v>1.403727079552896E-6</c:v>
                </c:pt>
                <c:pt idx="4044">
                  <c:v>1.4001082537127771E-6</c:v>
                </c:pt>
                <c:pt idx="4045">
                  <c:v>1.3964985435056029E-6</c:v>
                </c:pt>
                <c:pt idx="4046">
                  <c:v>1.3928979266390924E-6</c:v>
                </c:pt>
                <c:pt idx="4047">
                  <c:v>1.3893063808728982E-6</c:v>
                </c:pt>
                <c:pt idx="4048">
                  <c:v>1.3857238840184975E-6</c:v>
                </c:pt>
                <c:pt idx="4049">
                  <c:v>1.3821504139419028E-6</c:v>
                </c:pt>
                <c:pt idx="4050">
                  <c:v>1.3785859485588919E-6</c:v>
                </c:pt>
                <c:pt idx="4051">
                  <c:v>1.3750304658369586E-6</c:v>
                </c:pt>
                <c:pt idx="4052">
                  <c:v>1.3714839437972649E-6</c:v>
                </c:pt>
                <c:pt idx="4053">
                  <c:v>1.3679463605096535E-6</c:v>
                </c:pt>
                <c:pt idx="4054">
                  <c:v>1.3644176941005623E-6</c:v>
                </c:pt>
                <c:pt idx="4055">
                  <c:v>1.3608979227430502E-6</c:v>
                </c:pt>
                <c:pt idx="4056">
                  <c:v>1.3573870246630848E-6</c:v>
                </c:pt>
                <c:pt idx="4057">
                  <c:v>1.353884978140844E-6</c:v>
                </c:pt>
                <c:pt idx="4058">
                  <c:v>1.3503917615012833E-6</c:v>
                </c:pt>
                <c:pt idx="4059">
                  <c:v>1.3469073531277966E-6</c:v>
                </c:pt>
                <c:pt idx="4060">
                  <c:v>1.3434317314479048E-6</c:v>
                </c:pt>
                <c:pt idx="4061">
                  <c:v>1.3399648749447485E-6</c:v>
                </c:pt>
                <c:pt idx="4062">
                  <c:v>1.3365067621510162E-6</c:v>
                </c:pt>
                <c:pt idx="4063">
                  <c:v>1.3330573716487278E-6</c:v>
                </c:pt>
                <c:pt idx="4064">
                  <c:v>1.3296166820695593E-6</c:v>
                </c:pt>
                <c:pt idx="4065">
                  <c:v>1.326184672099614E-6</c:v>
                </c:pt>
                <c:pt idx="4066">
                  <c:v>1.3227613204722663E-6</c:v>
                </c:pt>
                <c:pt idx="4067">
                  <c:v>1.3193466059690292E-6</c:v>
                </c:pt>
                <c:pt idx="4068">
                  <c:v>1.3159405074270351E-6</c:v>
                </c:pt>
                <c:pt idx="4069">
                  <c:v>1.3125430037268931E-6</c:v>
                </c:pt>
                <c:pt idx="4070">
                  <c:v>1.3091540738058077E-6</c:v>
                </c:pt>
                <c:pt idx="4071">
                  <c:v>1.3057736966442428E-6</c:v>
                </c:pt>
                <c:pt idx="4072">
                  <c:v>1.3024018512758969E-6</c:v>
                </c:pt>
                <c:pt idx="4073">
                  <c:v>1.299038516783149E-6</c:v>
                </c:pt>
                <c:pt idx="4074">
                  <c:v>1.2956836722978178E-6</c:v>
                </c:pt>
                <c:pt idx="4075">
                  <c:v>1.2923372970009448E-6</c:v>
                </c:pt>
                <c:pt idx="4076">
                  <c:v>1.2889993701213848E-6</c:v>
                </c:pt>
                <c:pt idx="4077">
                  <c:v>1.2856698709407389E-6</c:v>
                </c:pt>
                <c:pt idx="4078">
                  <c:v>1.282348778784085E-6</c:v>
                </c:pt>
                <c:pt idx="4079">
                  <c:v>1.279036073030006E-6</c:v>
                </c:pt>
                <c:pt idx="4080">
                  <c:v>1.2757317331024589E-6</c:v>
                </c:pt>
                <c:pt idx="4081">
                  <c:v>1.2724357384770631E-6</c:v>
                </c:pt>
                <c:pt idx="4082">
                  <c:v>1.269148068676004E-6</c:v>
                </c:pt>
                <c:pt idx="4083">
                  <c:v>1.265868703268576E-6</c:v>
                </c:pt>
                <c:pt idx="4084">
                  <c:v>1.2625976218764946E-6</c:v>
                </c:pt>
                <c:pt idx="4085">
                  <c:v>1.2593348041642469E-6</c:v>
                </c:pt>
                <c:pt idx="4086">
                  <c:v>1.2560802298486329E-6</c:v>
                </c:pt>
                <c:pt idx="4087">
                  <c:v>1.2528338786942116E-6</c:v>
                </c:pt>
                <c:pt idx="4088">
                  <c:v>1.2495957305084767E-6</c:v>
                </c:pt>
                <c:pt idx="4089">
                  <c:v>1.246365765153511E-6</c:v>
                </c:pt>
                <c:pt idx="4090">
                  <c:v>1.2431439625344948E-6</c:v>
                </c:pt>
                <c:pt idx="4091">
                  <c:v>1.2399303026048008E-6</c:v>
                </c:pt>
                <c:pt idx="4092">
                  <c:v>1.2367247653661574E-6</c:v>
                </c:pt>
                <c:pt idx="4093">
                  <c:v>1.2335273308679436E-6</c:v>
                </c:pt>
                <c:pt idx="4094">
                  <c:v>1.2303379792031775E-6</c:v>
                </c:pt>
                <c:pt idx="4095">
                  <c:v>1.2271566905185994E-6</c:v>
                </c:pt>
                <c:pt idx="4096">
                  <c:v>1.2239834450016073E-6</c:v>
                </c:pt>
                <c:pt idx="4097">
                  <c:v>1.2208182228887134E-6</c:v>
                </c:pt>
                <c:pt idx="4098">
                  <c:v>1.2176610044638096E-6</c:v>
                </c:pt>
                <c:pt idx="4099">
                  <c:v>1.2145117700588723E-6</c:v>
                </c:pt>
                <c:pt idx="4100">
                  <c:v>1.2113705000464268E-6</c:v>
                </c:pt>
                <c:pt idx="4101">
                  <c:v>1.2082371748533172E-6</c:v>
                </c:pt>
                <c:pt idx="4102">
                  <c:v>1.2051117749480749E-6</c:v>
                </c:pt>
                <c:pt idx="4103">
                  <c:v>1.201994280844497E-6</c:v>
                </c:pt>
                <c:pt idx="4104">
                  <c:v>1.1988846731070669E-6</c:v>
                </c:pt>
                <c:pt idx="4105">
                  <c:v>1.1957829323412509E-6</c:v>
                </c:pt>
                <c:pt idx="4106">
                  <c:v>1.192689039203527E-6</c:v>
                </c:pt>
                <c:pt idx="4107">
                  <c:v>1.1896029743903801E-6</c:v>
                </c:pt>
                <c:pt idx="4108">
                  <c:v>1.1865247186498493E-6</c:v>
                </c:pt>
                <c:pt idx="4109">
                  <c:v>1.1834542527709561E-6</c:v>
                </c:pt>
                <c:pt idx="4110">
                  <c:v>1.180391557591403E-6</c:v>
                </c:pt>
                <c:pt idx="4111">
                  <c:v>1.1773366139923146E-6</c:v>
                </c:pt>
                <c:pt idx="4112">
                  <c:v>1.1742894029007859E-6</c:v>
                </c:pt>
                <c:pt idx="4113">
                  <c:v>1.1712499052906949E-6</c:v>
                </c:pt>
                <c:pt idx="4114">
                  <c:v>1.1682181021781496E-6</c:v>
                </c:pt>
                <c:pt idx="4115">
                  <c:v>1.1651939746253905E-6</c:v>
                </c:pt>
                <c:pt idx="4116">
                  <c:v>1.1621775037405743E-6</c:v>
                </c:pt>
                <c:pt idx="4117">
                  <c:v>1.1591686706766894E-6</c:v>
                </c:pt>
                <c:pt idx="4118">
                  <c:v>1.1561674566288455E-6</c:v>
                </c:pt>
                <c:pt idx="4119">
                  <c:v>1.1531738428396401E-6</c:v>
                </c:pt>
                <c:pt idx="4120">
                  <c:v>1.150187810595039E-6</c:v>
                </c:pt>
                <c:pt idx="4121">
                  <c:v>1.1472093412263277E-6</c:v>
                </c:pt>
                <c:pt idx="4122">
                  <c:v>1.1442384161056661E-6</c:v>
                </c:pt>
                <c:pt idx="4123">
                  <c:v>1.1412750166554125E-6</c:v>
                </c:pt>
                <c:pt idx="4124">
                  <c:v>1.1383191243356555E-6</c:v>
                </c:pt>
                <c:pt idx="4125">
                  <c:v>1.1353707206560319E-6</c:v>
                </c:pt>
                <c:pt idx="4126">
                  <c:v>1.1324297871648302E-6</c:v>
                </c:pt>
                <c:pt idx="4127">
                  <c:v>1.1294963054590194E-6</c:v>
                </c:pt>
                <c:pt idx="4128">
                  <c:v>1.1265702571767685E-6</c:v>
                </c:pt>
                <c:pt idx="4129">
                  <c:v>1.1236516239985844E-6</c:v>
                </c:pt>
                <c:pt idx="4130">
                  <c:v>1.1207403876513779E-6</c:v>
                </c:pt>
                <c:pt idx="4131">
                  <c:v>1.1178365299038015E-6</c:v>
                </c:pt>
                <c:pt idx="4132">
                  <c:v>1.114940032569448E-6</c:v>
                </c:pt>
                <c:pt idx="4133">
                  <c:v>1.1120508775012668E-6</c:v>
                </c:pt>
                <c:pt idx="4134">
                  <c:v>1.1091690466002373E-6</c:v>
                </c:pt>
                <c:pt idx="4135">
                  <c:v>1.1062945218072917E-6</c:v>
                </c:pt>
                <c:pt idx="4136">
                  <c:v>1.1034272851061884E-6</c:v>
                </c:pt>
                <c:pt idx="4137">
                  <c:v>1.1005673185258426E-6</c:v>
                </c:pt>
                <c:pt idx="4138">
                  <c:v>1.0977146041347974E-6</c:v>
                </c:pt>
                <c:pt idx="4139">
                  <c:v>1.0948691240476199E-6</c:v>
                </c:pt>
                <c:pt idx="4140">
                  <c:v>1.092030860418505E-6</c:v>
                </c:pt>
                <c:pt idx="4141">
                  <c:v>1.0891997954445279E-6</c:v>
                </c:pt>
                <c:pt idx="4142">
                  <c:v>1.0863759113681373E-6</c:v>
                </c:pt>
                <c:pt idx="4143">
                  <c:v>1.0835591904700547E-6</c:v>
                </c:pt>
                <c:pt idx="4144">
                  <c:v>1.0807496150737187E-6</c:v>
                </c:pt>
                <c:pt idx="4145">
                  <c:v>1.0779471675486469E-6</c:v>
                </c:pt>
                <c:pt idx="4146">
                  <c:v>1.0751518303016533E-6</c:v>
                </c:pt>
                <c:pt idx="4147">
                  <c:v>1.0723635857819982E-6</c:v>
                </c:pt>
                <c:pt idx="4148">
                  <c:v>1.0695824164842619E-6</c:v>
                </c:pt>
                <c:pt idx="4149">
                  <c:v>1.0668083049412426E-6</c:v>
                </c:pt>
                <c:pt idx="4150">
                  <c:v>1.064041233728131E-6</c:v>
                </c:pt>
                <c:pt idx="4151">
                  <c:v>1.0612811854622929E-6</c:v>
                </c:pt>
                <c:pt idx="4152">
                  <c:v>1.0585281428014269E-6</c:v>
                </c:pt>
                <c:pt idx="4153">
                  <c:v>1.0557820884460572E-6</c:v>
                </c:pt>
                <c:pt idx="4154">
                  <c:v>1.0530430051363358E-6</c:v>
                </c:pt>
                <c:pt idx="4155">
                  <c:v>1.0503108756553491E-6</c:v>
                </c:pt>
                <c:pt idx="4156">
                  <c:v>1.047585682824564E-6</c:v>
                </c:pt>
                <c:pt idx="4157">
                  <c:v>1.044867409508328E-6</c:v>
                </c:pt>
                <c:pt idx="4158">
                  <c:v>1.0421560386122963E-6</c:v>
                </c:pt>
                <c:pt idx="4159">
                  <c:v>1.0394515530814268E-6</c:v>
                </c:pt>
                <c:pt idx="4160">
                  <c:v>1.0367539359018227E-6</c:v>
                </c:pt>
                <c:pt idx="4161">
                  <c:v>1.0340631700997568E-6</c:v>
                </c:pt>
                <c:pt idx="4162">
                  <c:v>1.0313792387431895E-6</c:v>
                </c:pt>
                <c:pt idx="4163">
                  <c:v>1.0287021249388959E-6</c:v>
                </c:pt>
                <c:pt idx="4164">
                  <c:v>1.0260318118365309E-6</c:v>
                </c:pt>
                <c:pt idx="4165">
                  <c:v>1.0233682826207694E-6</c:v>
                </c:pt>
                <c:pt idx="4166">
                  <c:v>1.0207115205240454E-6</c:v>
                </c:pt>
                <c:pt idx="4167">
                  <c:v>1.018061508810343E-6</c:v>
                </c:pt>
                <c:pt idx="4168">
                  <c:v>1.0154182307904841E-6</c:v>
                </c:pt>
                <c:pt idx="4169">
                  <c:v>1.0127816698118821E-6</c:v>
                </c:pt>
                <c:pt idx="4170">
                  <c:v>1.0101518092611446E-6</c:v>
                </c:pt>
                <c:pt idx="4171">
                  <c:v>1.0075286325671087E-6</c:v>
                </c:pt>
                <c:pt idx="4172">
                  <c:v>1.0049121231945528E-6</c:v>
                </c:pt>
                <c:pt idx="4173">
                  <c:v>1.0023022646527078E-6</c:v>
                </c:pt>
                <c:pt idx="4174">
                  <c:v>9.9969904048381828E-7</c:v>
                </c:pt>
                <c:pt idx="4175">
                  <c:v>9.9710243427593654E-7</c:v>
                </c:pt>
                <c:pt idx="4176">
                  <c:v>9.9451242965137559E-7</c:v>
                </c:pt>
                <c:pt idx="4177">
                  <c:v>9.9192901027478656E-7</c:v>
                </c:pt>
                <c:pt idx="4178">
                  <c:v>9.8935215984665347E-7</c:v>
                </c:pt>
                <c:pt idx="4179">
                  <c:v>9.8678186210936474E-7</c:v>
                </c:pt>
                <c:pt idx="4180">
                  <c:v>9.8421810084428586E-7</c:v>
                </c:pt>
                <c:pt idx="4181">
                  <c:v>9.8166085986747679E-7</c:v>
                </c:pt>
                <c:pt idx="4182">
                  <c:v>9.7911012303917872E-7</c:v>
                </c:pt>
                <c:pt idx="4183">
                  <c:v>9.7656587425302629E-7</c:v>
                </c:pt>
                <c:pt idx="4184">
                  <c:v>9.7402809744623906E-7</c:v>
                </c:pt>
                <c:pt idx="4185">
                  <c:v>9.7149677658926736E-7</c:v>
                </c:pt>
                <c:pt idx="4186">
                  <c:v>9.689718956951165E-7</c:v>
                </c:pt>
                <c:pt idx="4187">
                  <c:v>9.6645343881311251E-7</c:v>
                </c:pt>
                <c:pt idx="4188">
                  <c:v>9.6394139003052855E-7</c:v>
                </c:pt>
                <c:pt idx="4189">
                  <c:v>9.6143573347285587E-7</c:v>
                </c:pt>
                <c:pt idx="4190">
                  <c:v>9.5893645330429175E-7</c:v>
                </c:pt>
                <c:pt idx="4191">
                  <c:v>9.5644353372703475E-7</c:v>
                </c:pt>
                <c:pt idx="4192">
                  <c:v>9.5395695897927896E-7</c:v>
                </c:pt>
                <c:pt idx="4193">
                  <c:v>9.5147671333868341E-7</c:v>
                </c:pt>
                <c:pt idx="4194">
                  <c:v>9.4900278111993263E-7</c:v>
                </c:pt>
                <c:pt idx="4195">
                  <c:v>9.4653514667641719E-7</c:v>
                </c:pt>
                <c:pt idx="4196">
                  <c:v>9.4407379439513791E-7</c:v>
                </c:pt>
                <c:pt idx="4197">
                  <c:v>9.4161870870630108E-7</c:v>
                </c:pt>
                <c:pt idx="4198">
                  <c:v>9.3916987407128378E-7</c:v>
                </c:pt>
                <c:pt idx="4199">
                  <c:v>9.3672727499466858E-7</c:v>
                </c:pt>
                <c:pt idx="4200">
                  <c:v>9.3429089601275092E-7</c:v>
                </c:pt>
                <c:pt idx="4201">
                  <c:v>9.3186072170345965E-7</c:v>
                </c:pt>
                <c:pt idx="4202">
                  <c:v>9.2943673667670755E-7</c:v>
                </c:pt>
                <c:pt idx="4203">
                  <c:v>9.2701892558371551E-7</c:v>
                </c:pt>
                <c:pt idx="4204">
                  <c:v>9.2460727311104943E-7</c:v>
                </c:pt>
                <c:pt idx="4205">
                  <c:v>9.2220176398089123E-7</c:v>
                </c:pt>
                <c:pt idx="4206">
                  <c:v>9.1980238295374939E-7</c:v>
                </c:pt>
                <c:pt idx="4207">
                  <c:v>9.1740911482439316E-7</c:v>
                </c:pt>
                <c:pt idx="4208">
                  <c:v>9.1502194442591835E-7</c:v>
                </c:pt>
                <c:pt idx="4209">
                  <c:v>9.1264085662774155E-7</c:v>
                </c:pt>
                <c:pt idx="4210">
                  <c:v>9.1026583633516643E-7</c:v>
                </c:pt>
                <c:pt idx="4211">
                  <c:v>9.0789686848781167E-7</c:v>
                </c:pt>
                <c:pt idx="4212">
                  <c:v>9.0553393806622456E-7</c:v>
                </c:pt>
                <c:pt idx="4213">
                  <c:v>9.0317703008082218E-7</c:v>
                </c:pt>
                <c:pt idx="4214">
                  <c:v>9.0082612958235393E-7</c:v>
                </c:pt>
                <c:pt idx="4215">
                  <c:v>8.9848122165680578E-7</c:v>
                </c:pt>
                <c:pt idx="4216">
                  <c:v>8.9614229142442447E-7</c:v>
                </c:pt>
                <c:pt idx="4217">
                  <c:v>8.9380932404194017E-7</c:v>
                </c:pt>
                <c:pt idx="4218">
                  <c:v>8.9148230470164486E-7</c:v>
                </c:pt>
                <c:pt idx="4219">
                  <c:v>8.8916121863258498E-7</c:v>
                </c:pt>
                <c:pt idx="4220">
                  <c:v>8.8684605109714621E-7</c:v>
                </c:pt>
                <c:pt idx="4221">
                  <c:v>8.8453678739387233E-7</c:v>
                </c:pt>
                <c:pt idx="4222">
                  <c:v>8.822334128569774E-7</c:v>
                </c:pt>
                <c:pt idx="4223">
                  <c:v>8.7993591285721309E-7</c:v>
                </c:pt>
                <c:pt idx="4224">
                  <c:v>8.7764427279650187E-7</c:v>
                </c:pt>
                <c:pt idx="4225">
                  <c:v>8.7535847811558067E-7</c:v>
                </c:pt>
                <c:pt idx="4226">
                  <c:v>8.7307851428944719E-7</c:v>
                </c:pt>
                <c:pt idx="4227">
                  <c:v>8.7080436682605887E-7</c:v>
                </c:pt>
                <c:pt idx="4228">
                  <c:v>8.6853602127056131E-7</c:v>
                </c:pt>
                <c:pt idx="4229">
                  <c:v>8.6627346320111405E-7</c:v>
                </c:pt>
                <c:pt idx="4230">
                  <c:v>8.6401667823127583E-7</c:v>
                </c:pt>
                <c:pt idx="4231">
                  <c:v>8.6176565200881197E-7</c:v>
                </c:pt>
                <c:pt idx="4232">
                  <c:v>8.5952037021780857E-7</c:v>
                </c:pt>
                <c:pt idx="4233">
                  <c:v>8.5728081857330569E-7</c:v>
                </c:pt>
                <c:pt idx="4234">
                  <c:v>8.5504698282742311E-7</c:v>
                </c:pt>
                <c:pt idx="4235">
                  <c:v>8.5281884876551141E-7</c:v>
                </c:pt>
                <c:pt idx="4236">
                  <c:v>8.505964022068567E-7</c:v>
                </c:pt>
                <c:pt idx="4237">
                  <c:v>8.4837962900663217E-7</c:v>
                </c:pt>
                <c:pt idx="4238">
                  <c:v>8.4616851505107341E-7</c:v>
                </c:pt>
                <c:pt idx="4239">
                  <c:v>8.4396304626300784E-7</c:v>
                </c:pt>
                <c:pt idx="4240">
                  <c:v>8.4176320859692157E-7</c:v>
                </c:pt>
                <c:pt idx="4241">
                  <c:v>8.3956898804340464E-7</c:v>
                </c:pt>
                <c:pt idx="4242">
                  <c:v>8.373803706245974E-7</c:v>
                </c:pt>
                <c:pt idx="4243">
                  <c:v>8.3519734239798516E-7</c:v>
                </c:pt>
                <c:pt idx="4244">
                  <c:v>8.3301988945319984E-7</c:v>
                </c:pt>
                <c:pt idx="4245">
                  <c:v>8.3084799791467625E-7</c:v>
                </c:pt>
                <c:pt idx="4246">
                  <c:v>8.2868165393915841E-7</c:v>
                </c:pt>
                <c:pt idx="4247">
                  <c:v>8.2652084371694643E-7</c:v>
                </c:pt>
                <c:pt idx="4248">
                  <c:v>8.2436555347151696E-7</c:v>
                </c:pt>
                <c:pt idx="4249">
                  <c:v>8.222157694607159E-7</c:v>
                </c:pt>
                <c:pt idx="4250">
                  <c:v>8.2007147797339731E-7</c:v>
                </c:pt>
                <c:pt idx="4251">
                  <c:v>8.179326653339771E-7</c:v>
                </c:pt>
                <c:pt idx="4252">
                  <c:v>8.1579931789657828E-7</c:v>
                </c:pt>
                <c:pt idx="4253">
                  <c:v>8.1367142205121101E-7</c:v>
                </c:pt>
                <c:pt idx="4254">
                  <c:v>8.1154896421867673E-7</c:v>
                </c:pt>
                <c:pt idx="4255">
                  <c:v>8.0943193085468825E-7</c:v>
                </c:pt>
                <c:pt idx="4256">
                  <c:v>8.0732030844466547E-7</c:v>
                </c:pt>
                <c:pt idx="4257">
                  <c:v>8.0521408350807226E-7</c:v>
                </c:pt>
                <c:pt idx="4258">
                  <c:v>8.0311324259830803E-7</c:v>
                </c:pt>
                <c:pt idx="4259">
                  <c:v>8.0101777229772035E-7</c:v>
                </c:pt>
                <c:pt idx="4260">
                  <c:v>7.9892765922551972E-7</c:v>
                </c:pt>
                <c:pt idx="4261">
                  <c:v>7.9684289002818426E-7</c:v>
                </c:pt>
                <c:pt idx="4262">
                  <c:v>7.947634513884045E-7</c:v>
                </c:pt>
                <c:pt idx="4263">
                  <c:v>7.9268933001863228E-7</c:v>
                </c:pt>
                <c:pt idx="4264">
                  <c:v>7.9062051266520078E-7</c:v>
                </c:pt>
                <c:pt idx="4265">
                  <c:v>7.885569861046382E-7</c:v>
                </c:pt>
                <c:pt idx="4266">
                  <c:v>7.8649873714616144E-7</c:v>
                </c:pt>
                <c:pt idx="4267">
                  <c:v>7.8444575263053769E-7</c:v>
                </c:pt>
                <c:pt idx="4268">
                  <c:v>7.8239801943192754E-7</c:v>
                </c:pt>
                <c:pt idx="4269">
                  <c:v>7.8035552445219298E-7</c:v>
                </c:pt>
                <c:pt idx="4270">
                  <c:v>7.7831825463016728E-7</c:v>
                </c:pt>
                <c:pt idx="4271">
                  <c:v>7.7628619693124665E-7</c:v>
                </c:pt>
                <c:pt idx="4272">
                  <c:v>7.7425933835552178E-7</c:v>
                </c:pt>
                <c:pt idx="4273">
                  <c:v>7.7223766593289894E-7</c:v>
                </c:pt>
                <c:pt idx="4274">
                  <c:v>7.7022116672499728E-7</c:v>
                </c:pt>
                <c:pt idx="4275">
                  <c:v>7.6820982782612466E-7</c:v>
                </c:pt>
                <c:pt idx="4276">
                  <c:v>7.6620363635785662E-7</c:v>
                </c:pt>
                <c:pt idx="4277">
                  <c:v>7.6420257947754739E-7</c:v>
                </c:pt>
                <c:pt idx="4278">
                  <c:v>7.6220664436976466E-7</c:v>
                </c:pt>
                <c:pt idx="4279">
                  <c:v>7.6021581825360795E-7</c:v>
                </c:pt>
                <c:pt idx="4280">
                  <c:v>7.5823008837511922E-7</c:v>
                </c:pt>
                <c:pt idx="4281">
                  <c:v>7.5624944201378805E-7</c:v>
                </c:pt>
                <c:pt idx="4282">
                  <c:v>7.5427386648027487E-7</c:v>
                </c:pt>
                <c:pt idx="4283">
                  <c:v>7.5230334911315826E-7</c:v>
                </c:pt>
                <c:pt idx="4284">
                  <c:v>7.5033787728392238E-7</c:v>
                </c:pt>
                <c:pt idx="4285">
                  <c:v>7.4837743839440904E-7</c:v>
                </c:pt>
                <c:pt idx="4286">
                  <c:v>7.4642201987529981E-7</c:v>
                </c:pt>
                <c:pt idx="4287">
                  <c:v>7.4447160919050709E-7</c:v>
                </c:pt>
                <c:pt idx="4288">
                  <c:v>7.4252619383072304E-7</c:v>
                </c:pt>
                <c:pt idx="4289">
                  <c:v>7.4058576131894906E-7</c:v>
                </c:pt>
                <c:pt idx="4290">
                  <c:v>7.3865029920941157E-7</c:v>
                </c:pt>
                <c:pt idx="4291">
                  <c:v>7.36719795084201E-7</c:v>
                </c:pt>
                <c:pt idx="4292">
                  <c:v>7.3479423655581962E-7</c:v>
                </c:pt>
                <c:pt idx="4293">
                  <c:v>7.3287361126815739E-7</c:v>
                </c:pt>
                <c:pt idx="4294">
                  <c:v>7.3095790689367297E-7</c:v>
                </c:pt>
                <c:pt idx="4295">
                  <c:v>7.2904711113491163E-7</c:v>
                </c:pt>
                <c:pt idx="4296">
                  <c:v>7.2714121172499317E-7</c:v>
                </c:pt>
                <c:pt idx="4297">
                  <c:v>7.2524019642549765E-7</c:v>
                </c:pt>
                <c:pt idx="4298">
                  <c:v>7.2334405302830864E-7</c:v>
                </c:pt>
                <c:pt idx="4299">
                  <c:v>7.2145276935485416E-7</c:v>
                </c:pt>
                <c:pt idx="4300">
                  <c:v>7.1956633325578152E-7</c:v>
                </c:pt>
                <c:pt idx="4301">
                  <c:v>7.1768473261139094E-7</c:v>
                </c:pt>
                <c:pt idx="4302">
                  <c:v>7.1580795533114768E-7</c:v>
                </c:pt>
                <c:pt idx="4303">
                  <c:v>7.1393598935373627E-7</c:v>
                </c:pt>
                <c:pt idx="4304">
                  <c:v>7.1206882264781939E-7</c:v>
                </c:pt>
                <c:pt idx="4305">
                  <c:v>7.102064432091648E-7</c:v>
                </c:pt>
                <c:pt idx="4306">
                  <c:v>7.0834883906633738E-7</c:v>
                </c:pt>
                <c:pt idx="4307">
                  <c:v>7.064959982720255E-7</c:v>
                </c:pt>
                <c:pt idx="4308">
                  <c:v>7.0464790891236516E-7</c:v>
                </c:pt>
                <c:pt idx="4309">
                  <c:v>7.0280455909902534E-7</c:v>
                </c:pt>
                <c:pt idx="4310">
                  <c:v>7.009659369747916E-7</c:v>
                </c:pt>
                <c:pt idx="4311">
                  <c:v>6.9913203070987983E-7</c:v>
                </c:pt>
                <c:pt idx="4312">
                  <c:v>6.973028285033999E-7</c:v>
                </c:pt>
                <c:pt idx="4313">
                  <c:v>6.9547831858400621E-7</c:v>
                </c:pt>
                <c:pt idx="4314">
                  <c:v>6.9365848920648239E-7</c:v>
                </c:pt>
                <c:pt idx="4315">
                  <c:v>6.9184332865737923E-7</c:v>
                </c:pt>
                <c:pt idx="4316">
                  <c:v>6.9003282524937679E-7</c:v>
                </c:pt>
                <c:pt idx="4317">
                  <c:v>6.8822696732388647E-7</c:v>
                </c:pt>
                <c:pt idx="4318">
                  <c:v>6.8642574325088841E-7</c:v>
                </c:pt>
                <c:pt idx="4319">
                  <c:v>6.8462914142833516E-7</c:v>
                </c:pt>
                <c:pt idx="4320">
                  <c:v>6.8283715028285641E-7</c:v>
                </c:pt>
                <c:pt idx="4321">
                  <c:v>6.8104975826807851E-7</c:v>
                </c:pt>
                <c:pt idx="4322">
                  <c:v>6.7926695386755177E-7</c:v>
                </c:pt>
                <c:pt idx="4323">
                  <c:v>6.7748872558997999E-7</c:v>
                </c:pt>
                <c:pt idx="4324">
                  <c:v>6.7571506197512936E-7</c:v>
                </c:pt>
                <c:pt idx="4325">
                  <c:v>6.7394595158726906E-7</c:v>
                </c:pt>
                <c:pt idx="4326">
                  <c:v>6.721813830215138E-7</c:v>
                </c:pt>
                <c:pt idx="4327">
                  <c:v>6.7042134489834863E-7</c:v>
                </c:pt>
                <c:pt idx="4328">
                  <c:v>6.6866582586769469E-7</c:v>
                </c:pt>
                <c:pt idx="4329">
                  <c:v>6.6691481460533133E-7</c:v>
                </c:pt>
                <c:pt idx="4330">
                  <c:v>6.6516829981528138E-7</c:v>
                </c:pt>
                <c:pt idx="4331">
                  <c:v>6.6342627022932324E-7</c:v>
                </c:pt>
                <c:pt idx="4332">
                  <c:v>6.6168871460688247E-7</c:v>
                </c:pt>
                <c:pt idx="4333">
                  <c:v>6.5995562173378495E-7</c:v>
                </c:pt>
                <c:pt idx="4334">
                  <c:v>6.5822698042231108E-7</c:v>
                </c:pt>
                <c:pt idx="4335">
                  <c:v>6.5650277951444843E-7</c:v>
                </c:pt>
                <c:pt idx="4336">
                  <c:v>6.5478300787777171E-7</c:v>
                </c:pt>
                <c:pt idx="4337">
                  <c:v>6.5306765440647282E-7</c:v>
                </c:pt>
                <c:pt idx="4338">
                  <c:v>6.5135670802282447E-7</c:v>
                </c:pt>
                <c:pt idx="4339">
                  <c:v>6.4965015767398182E-7</c:v>
                </c:pt>
                <c:pt idx="4340">
                  <c:v>6.4794799233827086E-7</c:v>
                </c:pt>
                <c:pt idx="4341">
                  <c:v>6.4625020101494266E-7</c:v>
                </c:pt>
                <c:pt idx="4342">
                  <c:v>6.4455677273539489E-7</c:v>
                </c:pt>
                <c:pt idx="4343">
                  <c:v>6.428676965539832E-7</c:v>
                </c:pt>
                <c:pt idx="4344">
                  <c:v>6.4118296155393014E-7</c:v>
                </c:pt>
                <c:pt idx="4345">
                  <c:v>6.3950255684260882E-7</c:v>
                </c:pt>
                <c:pt idx="4346">
                  <c:v>6.378264715579127E-7</c:v>
                </c:pt>
                <c:pt idx="4347">
                  <c:v>6.361546948592295E-7</c:v>
                </c:pt>
                <c:pt idx="4348">
                  <c:v>6.3448721593565411E-7</c:v>
                </c:pt>
                <c:pt idx="4349">
                  <c:v>6.3282402400181435E-7</c:v>
                </c:pt>
                <c:pt idx="4350">
                  <c:v>6.3116510829803367E-7</c:v>
                </c:pt>
                <c:pt idx="4351">
                  <c:v>6.2951045809176765E-7</c:v>
                </c:pt>
                <c:pt idx="4352">
                  <c:v>6.2786006267551695E-7</c:v>
                </c:pt>
                <c:pt idx="4353">
                  <c:v>6.2621391136774888E-7</c:v>
                </c:pt>
                <c:pt idx="4354">
                  <c:v>6.2457199351511998E-7</c:v>
                </c:pt>
                <c:pt idx="4355">
                  <c:v>6.2293429848738033E-7</c:v>
                </c:pt>
                <c:pt idx="4356">
                  <c:v>6.2130081568138504E-7</c:v>
                </c:pt>
                <c:pt idx="4357">
                  <c:v>6.1967153452071482E-7</c:v>
                </c:pt>
                <c:pt idx="4358">
                  <c:v>6.1804644445242335E-7</c:v>
                </c:pt>
                <c:pt idx="4359">
                  <c:v>6.1642553495207882E-7</c:v>
                </c:pt>
                <c:pt idx="4360">
                  <c:v>6.1480879551853267E-7</c:v>
                </c:pt>
                <c:pt idx="4361">
                  <c:v>6.1319621567738902E-7</c:v>
                </c:pt>
                <c:pt idx="4362">
                  <c:v>6.1158778497894472E-7</c:v>
                </c:pt>
                <c:pt idx="4363">
                  <c:v>6.0998349300108953E-7</c:v>
                </c:pt>
                <c:pt idx="4364">
                  <c:v>6.0838332934315333E-7</c:v>
                </c:pt>
                <c:pt idx="4365">
                  <c:v>6.0678728363460681E-7</c:v>
                </c:pt>
                <c:pt idx="4366">
                  <c:v>6.0519534552565604E-7</c:v>
                </c:pt>
                <c:pt idx="4367">
                  <c:v>6.036075046955908E-7</c:v>
                </c:pt>
                <c:pt idx="4368">
                  <c:v>6.0202375084573729E-7</c:v>
                </c:pt>
                <c:pt idx="4369">
                  <c:v>6.0044407370422859E-7</c:v>
                </c:pt>
                <c:pt idx="4370">
                  <c:v>5.9886846302454103E-7</c:v>
                </c:pt>
                <c:pt idx="4371">
                  <c:v>5.9729690858427442E-7</c:v>
                </c:pt>
                <c:pt idx="4372">
                  <c:v>5.9572940018488103E-7</c:v>
                </c:pt>
                <c:pt idx="4373">
                  <c:v>5.941659276561108E-7</c:v>
                </c:pt>
                <c:pt idx="4374">
                  <c:v>5.926064808483135E-7</c:v>
                </c:pt>
                <c:pt idx="4375">
                  <c:v>5.9105104964024503E-7</c:v>
                </c:pt>
                <c:pt idx="4376">
                  <c:v>5.8949962393277898E-7</c:v>
                </c:pt>
                <c:pt idx="4377">
                  <c:v>5.8795219365270139E-7</c:v>
                </c:pt>
                <c:pt idx="4378">
                  <c:v>5.8640874875138258E-7</c:v>
                </c:pt>
                <c:pt idx="4379">
                  <c:v>5.8486927920353032E-7</c:v>
                </c:pt>
                <c:pt idx="4380">
                  <c:v>5.8333377501009007E-7</c:v>
                </c:pt>
                <c:pt idx="4381">
                  <c:v>5.8180222619482976E-7</c:v>
                </c:pt>
                <c:pt idx="4382">
                  <c:v>5.8027462280688764E-7</c:v>
                </c:pt>
                <c:pt idx="4383">
                  <c:v>5.7875095491998624E-7</c:v>
                </c:pt>
                <c:pt idx="4384">
                  <c:v>5.7723121262980319E-7</c:v>
                </c:pt>
                <c:pt idx="4385">
                  <c:v>5.7571538605947353E-7</c:v>
                </c:pt>
                <c:pt idx="4386">
                  <c:v>5.7420346535324717E-7</c:v>
                </c:pt>
                <c:pt idx="4387">
                  <c:v>5.7269544068166587E-7</c:v>
                </c:pt>
                <c:pt idx="4388">
                  <c:v>5.71191302238636E-7</c:v>
                </c:pt>
                <c:pt idx="4389">
                  <c:v>5.6969104024066951E-7</c:v>
                </c:pt>
                <c:pt idx="4390">
                  <c:v>5.6819464493005527E-7</c:v>
                </c:pt>
                <c:pt idx="4391">
                  <c:v>5.6670210657222986E-7</c:v>
                </c:pt>
                <c:pt idx="4392">
                  <c:v>5.6521341545623838E-7</c:v>
                </c:pt>
                <c:pt idx="4393">
                  <c:v>5.6372856189430072E-7</c:v>
                </c:pt>
                <c:pt idx="4394">
                  <c:v>5.6224753622368187E-7</c:v>
                </c:pt>
                <c:pt idx="4395">
                  <c:v>5.60770328804659E-7</c:v>
                </c:pt>
                <c:pt idx="4396">
                  <c:v>5.5929693001987094E-7</c:v>
                </c:pt>
                <c:pt idx="4397">
                  <c:v>5.5782733027776054E-7</c:v>
                </c:pt>
                <c:pt idx="4398">
                  <c:v>5.5636152000861734E-7</c:v>
                </c:pt>
                <c:pt idx="4399">
                  <c:v>5.5489948966544488E-7</c:v>
                </c:pt>
                <c:pt idx="4400">
                  <c:v>5.5344122972770127E-7</c:v>
                </c:pt>
                <c:pt idx="4401">
                  <c:v>5.5198673069398077E-7</c:v>
                </c:pt>
                <c:pt idx="4402">
                  <c:v>5.5053598308941348E-7</c:v>
                </c:pt>
                <c:pt idx="4403">
                  <c:v>5.4908897746078645E-7</c:v>
                </c:pt>
                <c:pt idx="4404">
                  <c:v>5.4764570437803445E-7</c:v>
                </c:pt>
                <c:pt idx="4405">
                  <c:v>5.4620615443478206E-7</c:v>
                </c:pt>
                <c:pt idx="4406">
                  <c:v>5.4477031824728657E-7</c:v>
                </c:pt>
                <c:pt idx="4407">
                  <c:v>5.4333818645476329E-7</c:v>
                </c:pt>
                <c:pt idx="4408">
                  <c:v>5.4190974971868072E-7</c:v>
                </c:pt>
                <c:pt idx="4409">
                  <c:v>5.4048499872495618E-7</c:v>
                </c:pt>
                <c:pt idx="4410">
                  <c:v>5.3906392418100126E-7</c:v>
                </c:pt>
                <c:pt idx="4411">
                  <c:v>5.3764651681710422E-7</c:v>
                </c:pt>
                <c:pt idx="4412">
                  <c:v>5.3623276738710762E-7</c:v>
                </c:pt>
                <c:pt idx="4413">
                  <c:v>5.3482266666591465E-7</c:v>
                </c:pt>
                <c:pt idx="4414">
                  <c:v>5.3341620545306698E-7</c:v>
                </c:pt>
                <c:pt idx="4415">
                  <c:v>5.3201337456865194E-7</c:v>
                </c:pt>
                <c:pt idx="4416">
                  <c:v>5.3061416485641953E-7</c:v>
                </c:pt>
                <c:pt idx="4417">
                  <c:v>5.2921856718223751E-7</c:v>
                </c:pt>
                <c:pt idx="4418">
                  <c:v>5.2782657243428109E-7</c:v>
                </c:pt>
                <c:pt idx="4419">
                  <c:v>5.2643817152270766E-7</c:v>
                </c:pt>
                <c:pt idx="4420">
                  <c:v>5.2505335538163551E-7</c:v>
                </c:pt>
                <c:pt idx="4421">
                  <c:v>5.2367211496450882E-7</c:v>
                </c:pt>
                <c:pt idx="4422">
                  <c:v>5.2229444124968129E-7</c:v>
                </c:pt>
                <c:pt idx="4423">
                  <c:v>5.2092032523529336E-7</c:v>
                </c:pt>
                <c:pt idx="4424">
                  <c:v>5.1954975794371735E-7</c:v>
                </c:pt>
                <c:pt idx="4425">
                  <c:v>5.1818273041806095E-7</c:v>
                </c:pt>
                <c:pt idx="4426">
                  <c:v>5.1681923372335985E-7</c:v>
                </c:pt>
                <c:pt idx="4427">
                  <c:v>5.1545925894674036E-7</c:v>
                </c:pt>
                <c:pt idx="4428">
                  <c:v>5.141027971979073E-7</c:v>
                </c:pt>
                <c:pt idx="4429">
                  <c:v>5.127498396070569E-7</c:v>
                </c:pt>
                <c:pt idx="4430">
                  <c:v>5.1140037732731627E-7</c:v>
                </c:pt>
                <c:pt idx="4431">
                  <c:v>5.1005440153195159E-7</c:v>
                </c:pt>
                <c:pt idx="4432">
                  <c:v>5.0871190341837962E-7</c:v>
                </c:pt>
                <c:pt idx="4433">
                  <c:v>5.0737287420274673E-7</c:v>
                </c:pt>
                <c:pt idx="4434">
                  <c:v>5.0603730512516014E-7</c:v>
                </c:pt>
                <c:pt idx="4435">
                  <c:v>5.0470518744548669E-7</c:v>
                </c:pt>
                <c:pt idx="4436">
                  <c:v>5.0337651244617169E-7</c:v>
                </c:pt>
                <c:pt idx="4437">
                  <c:v>5.0205127143012479E-7</c:v>
                </c:pt>
                <c:pt idx="4438">
                  <c:v>5.0072945572280704E-7</c:v>
                </c:pt>
                <c:pt idx="4439">
                  <c:v>4.9941105666941195E-7</c:v>
                </c:pt>
                <c:pt idx="4440">
                  <c:v>4.9809606563798263E-7</c:v>
                </c:pt>
                <c:pt idx="4441">
                  <c:v>4.967844740160236E-7</c:v>
                </c:pt>
                <c:pt idx="4442">
                  <c:v>4.9547627321421418E-7</c:v>
                </c:pt>
                <c:pt idx="4443">
                  <c:v>4.9417145466204462E-7</c:v>
                </c:pt>
                <c:pt idx="4444">
                  <c:v>4.9287000981234263E-7</c:v>
                </c:pt>
                <c:pt idx="4445">
                  <c:v>4.9157193013677392E-7</c:v>
                </c:pt>
                <c:pt idx="4446">
                  <c:v>4.9027720712993507E-7</c:v>
                </c:pt>
                <c:pt idx="4447">
                  <c:v>4.889858323059112E-7</c:v>
                </c:pt>
                <c:pt idx="4448">
                  <c:v>4.8769779719957701E-7</c:v>
                </c:pt>
                <c:pt idx="4449">
                  <c:v>4.8641309336811466E-7</c:v>
                </c:pt>
                <c:pt idx="4450">
                  <c:v>4.8513171238759854E-7</c:v>
                </c:pt>
                <c:pt idx="4451">
                  <c:v>4.8385364585584126E-7</c:v>
                </c:pt>
                <c:pt idx="4452">
                  <c:v>4.8257888539084874E-7</c:v>
                </c:pt>
                <c:pt idx="4453">
                  <c:v>4.8130742263225671E-7</c:v>
                </c:pt>
                <c:pt idx="4454">
                  <c:v>4.8003924923870154E-7</c:v>
                </c:pt>
                <c:pt idx="4455">
                  <c:v>4.7877435689047654E-7</c:v>
                </c:pt>
                <c:pt idx="4456">
                  <c:v>4.775127372869841E-7</c:v>
                </c:pt>
                <c:pt idx="4457">
                  <c:v>4.7625438215025931E-7</c:v>
                </c:pt>
                <c:pt idx="4458">
                  <c:v>4.7499928322076871E-7</c:v>
                </c:pt>
                <c:pt idx="4459">
                  <c:v>4.7374743225957867E-7</c:v>
                </c:pt>
                <c:pt idx="4460">
                  <c:v>4.7249882104854514E-7</c:v>
                </c:pt>
                <c:pt idx="4461">
                  <c:v>4.7125344138974445E-7</c:v>
                </c:pt>
                <c:pt idx="4462">
                  <c:v>4.700112851055004E-7</c:v>
                </c:pt>
                <c:pt idx="4463">
                  <c:v>4.6877234403659533E-7</c:v>
                </c:pt>
                <c:pt idx="4464">
                  <c:v>4.6753661004657983E-7</c:v>
                </c:pt>
                <c:pt idx="4465">
                  <c:v>4.6630407501711065E-7</c:v>
                </c:pt>
                <c:pt idx="4466">
                  <c:v>4.6507473085041729E-7</c:v>
                </c:pt>
                <c:pt idx="4467">
                  <c:v>4.638485694687599E-7</c:v>
                </c:pt>
                <c:pt idx="4468">
                  <c:v>4.626255828131282E-7</c:v>
                </c:pt>
                <c:pt idx="4469">
                  <c:v>4.6140576284671095E-7</c:v>
                </c:pt>
                <c:pt idx="4470">
                  <c:v>4.6018910155061336E-7</c:v>
                </c:pt>
                <c:pt idx="4471">
                  <c:v>4.5897559092578154E-7</c:v>
                </c:pt>
                <c:pt idx="4472">
                  <c:v>4.5776522299340906E-7</c:v>
                </c:pt>
                <c:pt idx="4473">
                  <c:v>4.5655798979428648E-7</c:v>
                </c:pt>
                <c:pt idx="4474">
                  <c:v>4.5535388338877416E-7</c:v>
                </c:pt>
                <c:pt idx="4475">
                  <c:v>4.5415289585585368E-7</c:v>
                </c:pt>
                <c:pt idx="4476">
                  <c:v>4.5295501929586536E-7</c:v>
                </c:pt>
                <c:pt idx="4477">
                  <c:v>4.5176024582682206E-7</c:v>
                </c:pt>
                <c:pt idx="4478">
                  <c:v>4.5056856758752617E-7</c:v>
                </c:pt>
                <c:pt idx="4479">
                  <c:v>4.4937997673445262E-7</c:v>
                </c:pt>
                <c:pt idx="4480">
                  <c:v>4.4819446544576034E-7</c:v>
                </c:pt>
                <c:pt idx="4481">
                  <c:v>4.470120259167658E-7</c:v>
                </c:pt>
                <c:pt idx="4482">
                  <c:v>4.4583265036262634E-7</c:v>
                </c:pt>
                <c:pt idx="4483">
                  <c:v>4.4465633101834021E-7</c:v>
                </c:pt>
                <c:pt idx="4484">
                  <c:v>4.4348306013725579E-7</c:v>
                </c:pt>
                <c:pt idx="4485">
                  <c:v>4.4231282999231841E-7</c:v>
                </c:pt>
                <c:pt idx="4486">
                  <c:v>4.4114563287504034E-7</c:v>
                </c:pt>
                <c:pt idx="4487">
                  <c:v>4.3998146109696453E-7</c:v>
                </c:pt>
                <c:pt idx="4488">
                  <c:v>4.3882030698646612E-7</c:v>
                </c:pt>
                <c:pt idx="4489">
                  <c:v>4.3766216289355011E-7</c:v>
                </c:pt>
                <c:pt idx="4490">
                  <c:v>4.3650702118480981E-7</c:v>
                </c:pt>
                <c:pt idx="4491">
                  <c:v>4.3535487424662517E-7</c:v>
                </c:pt>
                <c:pt idx="4492">
                  <c:v>4.3420571448532551E-7</c:v>
                </c:pt>
                <c:pt idx="4493">
                  <c:v>4.3305953432269E-7</c:v>
                </c:pt>
                <c:pt idx="4494">
                  <c:v>4.3191632620323897E-7</c:v>
                </c:pt>
                <c:pt idx="4495">
                  <c:v>4.3077608258640051E-7</c:v>
                </c:pt>
                <c:pt idx="4496">
                  <c:v>4.2963879595334098E-7</c:v>
                </c:pt>
                <c:pt idx="4497">
                  <c:v>4.2850445880162529E-7</c:v>
                </c:pt>
                <c:pt idx="4498">
                  <c:v>4.2737306364800873E-7</c:v>
                </c:pt>
                <c:pt idx="4499">
                  <c:v>4.2624460302827434E-7</c:v>
                </c:pt>
                <c:pt idx="4500">
                  <c:v>4.2511906949566081E-7</c:v>
                </c:pt>
                <c:pt idx="4501">
                  <c:v>4.2399645562240748E-7</c:v>
                </c:pt>
                <c:pt idx="4502">
                  <c:v>4.2287675399888696E-7</c:v>
                </c:pt>
                <c:pt idx="4503">
                  <c:v>4.2175995723357806E-7</c:v>
                </c:pt>
                <c:pt idx="4504">
                  <c:v>4.2064605795428547E-7</c:v>
                </c:pt>
                <c:pt idx="4505">
                  <c:v>4.1953504880496849E-7</c:v>
                </c:pt>
                <c:pt idx="4506">
                  <c:v>4.184269224497526E-7</c:v>
                </c:pt>
                <c:pt idx="4507">
                  <c:v>4.1732167156970394E-7</c:v>
                </c:pt>
                <c:pt idx="4508">
                  <c:v>4.1621928886434716E-7</c:v>
                </c:pt>
                <c:pt idx="4509">
                  <c:v>4.1511976705147576E-7</c:v>
                </c:pt>
                <c:pt idx="4510">
                  <c:v>4.1402309886612201E-7</c:v>
                </c:pt>
                <c:pt idx="4511">
                  <c:v>4.1292927706221044E-7</c:v>
                </c:pt>
                <c:pt idx="4512">
                  <c:v>4.1183829441071465E-7</c:v>
                </c:pt>
                <c:pt idx="4513">
                  <c:v>4.1075014370090413E-7</c:v>
                </c:pt>
                <c:pt idx="4514">
                  <c:v>4.0966481774037142E-7</c:v>
                </c:pt>
                <c:pt idx="4515">
                  <c:v>4.0858230935302627E-7</c:v>
                </c:pt>
                <c:pt idx="4516">
                  <c:v>4.075026113818062E-7</c:v>
                </c:pt>
                <c:pt idx="4517">
                  <c:v>4.064257166871857E-7</c:v>
                </c:pt>
                <c:pt idx="4518">
                  <c:v>4.0535161814687806E-7</c:v>
                </c:pt>
                <c:pt idx="4519">
                  <c:v>4.0428030865564566E-7</c:v>
                </c:pt>
                <c:pt idx="4520">
                  <c:v>4.0321178112787495E-7</c:v>
                </c:pt>
                <c:pt idx="4521">
                  <c:v>4.0214602849302276E-7</c:v>
                </c:pt>
                <c:pt idx="4522">
                  <c:v>4.0108304369943816E-7</c:v>
                </c:pt>
                <c:pt idx="4523">
                  <c:v>4.0002281971279036E-7</c:v>
                </c:pt>
                <c:pt idx="4524">
                  <c:v>3.9896534951585185E-7</c:v>
                </c:pt>
                <c:pt idx="4525">
                  <c:v>3.9791062610847129E-7</c:v>
                </c:pt>
                <c:pt idx="4526">
                  <c:v>3.9685864250838671E-7</c:v>
                </c:pt>
                <c:pt idx="4527">
                  <c:v>3.9580939175108991E-7</c:v>
                </c:pt>
                <c:pt idx="4528">
                  <c:v>3.9476286688749549E-7</c:v>
                </c:pt>
                <c:pt idx="4529">
                  <c:v>3.9371906098768132E-7</c:v>
                </c:pt>
                <c:pt idx="4530">
                  <c:v>3.926779671373649E-7</c:v>
                </c:pt>
                <c:pt idx="4531">
                  <c:v>3.9163957844061382E-7</c:v>
                </c:pt>
                <c:pt idx="4532">
                  <c:v>3.9060388801762319E-7</c:v>
                </c:pt>
                <c:pt idx="4533">
                  <c:v>3.8957088900593538E-7</c:v>
                </c:pt>
                <c:pt idx="4534">
                  <c:v>3.8854057456030443E-7</c:v>
                </c:pt>
                <c:pt idx="4535">
                  <c:v>3.8751293785223534E-7</c:v>
                </c:pt>
                <c:pt idx="4536">
                  <c:v>3.8648797206984847E-7</c:v>
                </c:pt>
                <c:pt idx="4537">
                  <c:v>3.8546567041863856E-7</c:v>
                </c:pt>
                <c:pt idx="4538">
                  <c:v>3.8444602612060729E-7</c:v>
                </c:pt>
                <c:pt idx="4539">
                  <c:v>3.8342903241488677E-7</c:v>
                </c:pt>
                <c:pt idx="4540">
                  <c:v>3.8241468255668237E-7</c:v>
                </c:pt>
                <c:pt idx="4541">
                  <c:v>3.8140296981830279E-7</c:v>
                </c:pt>
                <c:pt idx="4542">
                  <c:v>3.8039388748943104E-7</c:v>
                </c:pt>
                <c:pt idx="4543">
                  <c:v>3.7938742887473923E-7</c:v>
                </c:pt>
                <c:pt idx="4544">
                  <c:v>3.7838358729673461E-7</c:v>
                </c:pt>
                <c:pt idx="4545">
                  <c:v>3.7738235609494639E-7</c:v>
                </c:pt>
                <c:pt idx="4546">
                  <c:v>3.7638372862321525E-7</c:v>
                </c:pt>
                <c:pt idx="4547">
                  <c:v>3.7538769825408436E-7</c:v>
                </c:pt>
                <c:pt idx="4548">
                  <c:v>3.7439425837592624E-7</c:v>
                </c:pt>
                <c:pt idx="4549">
                  <c:v>3.7340340239245488E-7</c:v>
                </c:pt>
                <c:pt idx="4550">
                  <c:v>3.7241512372502964E-7</c:v>
                </c:pt>
                <c:pt idx="4551">
                  <c:v>3.7142941581064953E-7</c:v>
                </c:pt>
                <c:pt idx="4552">
                  <c:v>3.7044627210314576E-7</c:v>
                </c:pt>
                <c:pt idx="4553">
                  <c:v>3.6946568607160971E-7</c:v>
                </c:pt>
                <c:pt idx="4554">
                  <c:v>3.684876512020192E-7</c:v>
                </c:pt>
                <c:pt idx="4555">
                  <c:v>3.6751216099691324E-7</c:v>
                </c:pt>
                <c:pt idx="4556">
                  <c:v>3.6653920897346758E-7</c:v>
                </c:pt>
                <c:pt idx="4557">
                  <c:v>3.6556878866688281E-7</c:v>
                </c:pt>
                <c:pt idx="4558">
                  <c:v>3.646008936266168E-7</c:v>
                </c:pt>
                <c:pt idx="4559">
                  <c:v>3.636355174193391E-7</c:v>
                </c:pt>
                <c:pt idx="4560">
                  <c:v>3.6267265362746734E-7</c:v>
                </c:pt>
                <c:pt idx="4561">
                  <c:v>3.6171229584792031E-7</c:v>
                </c:pt>
                <c:pt idx="4562">
                  <c:v>3.6075443769634642E-7</c:v>
                </c:pt>
                <c:pt idx="4563">
                  <c:v>3.5979907280126898E-7</c:v>
                </c:pt>
                <c:pt idx="4564">
                  <c:v>3.5884619480899219E-7</c:v>
                </c:pt>
                <c:pt idx="4565">
                  <c:v>3.5789579738102623E-7</c:v>
                </c:pt>
                <c:pt idx="4566">
                  <c:v>3.5694787419387032E-7</c:v>
                </c:pt>
                <c:pt idx="4567">
                  <c:v>3.560024189409915E-7</c:v>
                </c:pt>
                <c:pt idx="4568">
                  <c:v>3.5505942533041218E-7</c:v>
                </c:pt>
                <c:pt idx="4569">
                  <c:v>3.5411888708685151E-7</c:v>
                </c:pt>
                <c:pt idx="4570">
                  <c:v>3.5318079794955694E-7</c:v>
                </c:pt>
                <c:pt idx="4571">
                  <c:v>3.5224515167384921E-7</c:v>
                </c:pt>
                <c:pt idx="4572">
                  <c:v>3.5131194203020079E-7</c:v>
                </c:pt>
                <c:pt idx="4573">
                  <c:v>3.5038116280564535E-7</c:v>
                </c:pt>
                <c:pt idx="4574">
                  <c:v>3.4945280780095882E-7</c:v>
                </c:pt>
                <c:pt idx="4575">
                  <c:v>3.4852687083399328E-7</c:v>
                </c:pt>
                <c:pt idx="4576">
                  <c:v>3.4760334573609919E-7</c:v>
                </c:pt>
                <c:pt idx="4577">
                  <c:v>3.4668222635613681E-7</c:v>
                </c:pt>
                <c:pt idx="4578">
                  <c:v>3.4576350655641055E-7</c:v>
                </c:pt>
                <c:pt idx="4579">
                  <c:v>3.4484718021518968E-7</c:v>
                </c:pt>
                <c:pt idx="4580">
                  <c:v>3.4393324122654573E-7</c:v>
                </c:pt>
                <c:pt idx="4581">
                  <c:v>3.4302168349834667E-7</c:v>
                </c:pt>
                <c:pt idx="4582">
                  <c:v>3.4211250095480487E-7</c:v>
                </c:pt>
                <c:pt idx="4583">
                  <c:v>3.4120568753514885E-7</c:v>
                </c:pt>
                <c:pt idx="4584">
                  <c:v>3.4030123719237652E-7</c:v>
                </c:pt>
                <c:pt idx="4585">
                  <c:v>3.3939914389607409E-7</c:v>
                </c:pt>
                <c:pt idx="4586">
                  <c:v>3.3849940163089816E-7</c:v>
                </c:pt>
                <c:pt idx="4587">
                  <c:v>3.3760200439381105E-7</c:v>
                </c:pt>
                <c:pt idx="4588">
                  <c:v>3.3670694620115517E-7</c:v>
                </c:pt>
                <c:pt idx="4589">
                  <c:v>3.358142210797355E-7</c:v>
                </c:pt>
                <c:pt idx="4590">
                  <c:v>3.3492382307424634E-7</c:v>
                </c:pt>
                <c:pt idx="4591">
                  <c:v>3.3403574624193163E-7</c:v>
                </c:pt>
                <c:pt idx="4592">
                  <c:v>3.3314998465792467E-7</c:v>
                </c:pt>
                <c:pt idx="4593">
                  <c:v>3.3226653240763155E-7</c:v>
                </c:pt>
                <c:pt idx="4594">
                  <c:v>3.3138538359613664E-7</c:v>
                </c:pt>
                <c:pt idx="4595">
                  <c:v>3.3050653233917659E-7</c:v>
                </c:pt>
                <c:pt idx="4596">
                  <c:v>3.2962997276923898E-7</c:v>
                </c:pt>
                <c:pt idx="4597">
                  <c:v>3.2875569903274338E-7</c:v>
                </c:pt>
                <c:pt idx="4598">
                  <c:v>3.2788370529074611E-7</c:v>
                </c:pt>
                <c:pt idx="4599">
                  <c:v>3.2701398571936032E-7</c:v>
                </c:pt>
                <c:pt idx="4600">
                  <c:v>3.2614653450817039E-7</c:v>
                </c:pt>
                <c:pt idx="4601">
                  <c:v>3.2528134586179045E-7</c:v>
                </c:pt>
                <c:pt idx="4602">
                  <c:v>3.2441841399964753E-7</c:v>
                </c:pt>
                <c:pt idx="4603">
                  <c:v>3.2355773315503292E-7</c:v>
                </c:pt>
                <c:pt idx="4604">
                  <c:v>3.2269929757583395E-7</c:v>
                </c:pt>
                <c:pt idx="4605">
                  <c:v>3.218431015234905E-7</c:v>
                </c:pt>
                <c:pt idx="4606">
                  <c:v>3.2098913927539378E-7</c:v>
                </c:pt>
                <c:pt idx="4607">
                  <c:v>3.2013740512160658E-7</c:v>
                </c:pt>
                <c:pt idx="4608">
                  <c:v>3.1928789336689621E-7</c:v>
                </c:pt>
                <c:pt idx="4609">
                  <c:v>3.1844059833082935E-7</c:v>
                </c:pt>
                <c:pt idx="4610">
                  <c:v>3.1759551434610504E-7</c:v>
                </c:pt>
                <c:pt idx="4611">
                  <c:v>3.1675263576031658E-7</c:v>
                </c:pt>
                <c:pt idx="4612">
                  <c:v>3.1591195693492149E-7</c:v>
                </c:pt>
                <c:pt idx="4613">
                  <c:v>3.1507347224490271E-7</c:v>
                </c:pt>
                <c:pt idx="4614">
                  <c:v>3.1423717608042203E-7</c:v>
                </c:pt>
                <c:pt idx="4615">
                  <c:v>3.1340306284420442E-7</c:v>
                </c:pt>
                <c:pt idx="4616">
                  <c:v>3.1257112695508879E-7</c:v>
                </c:pt>
                <c:pt idx="4617">
                  <c:v>3.1174136284245794E-7</c:v>
                </c:pt>
                <c:pt idx="4618">
                  <c:v>3.1091376495248624E-7</c:v>
                </c:pt>
                <c:pt idx="4619">
                  <c:v>3.1008832774430427E-7</c:v>
                </c:pt>
                <c:pt idx="4620">
                  <c:v>3.0926504569116437E-7</c:v>
                </c:pt>
                <c:pt idx="4621">
                  <c:v>3.0844391327827217E-7</c:v>
                </c:pt>
                <c:pt idx="4622">
                  <c:v>3.0762492500771977E-7</c:v>
                </c:pt>
                <c:pt idx="4623">
                  <c:v>3.0680807539226512E-7</c:v>
                </c:pt>
                <c:pt idx="4624">
                  <c:v>3.0599335896050906E-7</c:v>
                </c:pt>
                <c:pt idx="4625">
                  <c:v>3.0518077025375114E-7</c:v>
                </c:pt>
                <c:pt idx="4626">
                  <c:v>3.0437030382666726E-7</c:v>
                </c:pt>
                <c:pt idx="4627">
                  <c:v>3.0356195424824481E-7</c:v>
                </c:pt>
                <c:pt idx="4628">
                  <c:v>3.0275571610082039E-7</c:v>
                </c:pt>
                <c:pt idx="4629">
                  <c:v>3.0195158397986301E-7</c:v>
                </c:pt>
                <c:pt idx="4630">
                  <c:v>3.0114955249401474E-7</c:v>
                </c:pt>
                <c:pt idx="4631">
                  <c:v>3.0034961626696096E-7</c:v>
                </c:pt>
                <c:pt idx="4632">
                  <c:v>2.9955176993410996E-7</c:v>
                </c:pt>
                <c:pt idx="4633">
                  <c:v>2.9875600814497825E-7</c:v>
                </c:pt>
                <c:pt idx="4634">
                  <c:v>2.9796232556290588E-7</c:v>
                </c:pt>
                <c:pt idx="4635">
                  <c:v>2.9717071686269836E-7</c:v>
                </c:pt>
                <c:pt idx="4636">
                  <c:v>2.9638117673524804E-7</c:v>
                </c:pt>
                <c:pt idx="4637">
                  <c:v>2.9559369988281785E-7</c:v>
                </c:pt>
                <c:pt idx="4638">
                  <c:v>2.9480828102039654E-7</c:v>
                </c:pt>
                <c:pt idx="4639">
                  <c:v>2.9402491487788064E-7</c:v>
                </c:pt>
                <c:pt idx="4640">
                  <c:v>2.9324359619817709E-7</c:v>
                </c:pt>
                <c:pt idx="4641">
                  <c:v>2.9246431973503487E-7</c:v>
                </c:pt>
                <c:pt idx="4642">
                  <c:v>2.9168708025852021E-7</c:v>
                </c:pt>
                <c:pt idx="4643">
                  <c:v>2.9091187254920252E-7</c:v>
                </c:pt>
                <c:pt idx="4644">
                  <c:v>2.9013869140171876E-7</c:v>
                </c:pt>
                <c:pt idx="4645">
                  <c:v>2.8936753162396025E-7</c:v>
                </c:pt>
                <c:pt idx="4646">
                  <c:v>2.8859838803670676E-7</c:v>
                </c:pt>
                <c:pt idx="4647">
                  <c:v>2.8783125547317929E-7</c:v>
                </c:pt>
                <c:pt idx="4648">
                  <c:v>2.8706612877990741E-7</c:v>
                </c:pt>
                <c:pt idx="4649">
                  <c:v>2.8630300281550956E-7</c:v>
                </c:pt>
                <c:pt idx="4650">
                  <c:v>2.8554187245322733E-7</c:v>
                </c:pt>
                <c:pt idx="4651">
                  <c:v>2.8478273257737476E-7</c:v>
                </c:pt>
                <c:pt idx="4652">
                  <c:v>2.840255780858455E-7</c:v>
                </c:pt>
                <c:pt idx="4653">
                  <c:v>2.8327040388892021E-7</c:v>
                </c:pt>
                <c:pt idx="4654">
                  <c:v>2.8251720491014748E-7</c:v>
                </c:pt>
                <c:pt idx="4655">
                  <c:v>2.8176597608584237E-7</c:v>
                </c:pt>
                <c:pt idx="4656">
                  <c:v>2.8101671236328396E-7</c:v>
                </c:pt>
                <c:pt idx="4657">
                  <c:v>2.8026940870480815E-7</c:v>
                </c:pt>
                <c:pt idx="4658">
                  <c:v>2.7952406008368777E-7</c:v>
                </c:pt>
                <c:pt idx="4659">
                  <c:v>2.7878066148668038E-7</c:v>
                </c:pt>
                <c:pt idx="4660">
                  <c:v>2.7803920791299834E-7</c:v>
                </c:pt>
                <c:pt idx="4661">
                  <c:v>2.7729969437284509E-7</c:v>
                </c:pt>
                <c:pt idx="4662">
                  <c:v>2.7656211589125053E-7</c:v>
                </c:pt>
                <c:pt idx="4663">
                  <c:v>2.7582646750401885E-7</c:v>
                </c:pt>
                <c:pt idx="4664">
                  <c:v>2.7509274426062871E-7</c:v>
                </c:pt>
                <c:pt idx="4665">
                  <c:v>2.7436094122122463E-7</c:v>
                </c:pt>
                <c:pt idx="4666">
                  <c:v>2.7363105346007283E-7</c:v>
                </c:pt>
                <c:pt idx="4667">
                  <c:v>2.7290307606321672E-7</c:v>
                </c:pt>
                <c:pt idx="4668">
                  <c:v>2.7217700412781275E-7</c:v>
                </c:pt>
                <c:pt idx="4669">
                  <c:v>2.7145283276509846E-7</c:v>
                </c:pt>
                <c:pt idx="4670">
                  <c:v>2.707305570978988E-7</c:v>
                </c:pt>
                <c:pt idx="4671">
                  <c:v>2.7001017226032796E-7</c:v>
                </c:pt>
                <c:pt idx="4672">
                  <c:v>2.6929167340017466E-7</c:v>
                </c:pt>
                <c:pt idx="4673">
                  <c:v>2.6857505567638132E-7</c:v>
                </c:pt>
                <c:pt idx="4674">
                  <c:v>2.6786031425962687E-7</c:v>
                </c:pt>
                <c:pt idx="4675">
                  <c:v>2.6714744433434603E-7</c:v>
                </c:pt>
                <c:pt idx="4676">
                  <c:v>2.6643644109577492E-7</c:v>
                </c:pt>
                <c:pt idx="4677">
                  <c:v>2.6572729975121137E-7</c:v>
                </c:pt>
                <c:pt idx="4678">
                  <c:v>2.6502001552027249E-7</c:v>
                </c:pt>
                <c:pt idx="4679">
                  <c:v>2.6431458363408147E-7</c:v>
                </c:pt>
                <c:pt idx="4680">
                  <c:v>2.6361099933669061E-7</c:v>
                </c:pt>
                <c:pt idx="4681">
                  <c:v>2.6290925788315686E-7</c:v>
                </c:pt>
                <c:pt idx="4682">
                  <c:v>2.6220935454044985E-7</c:v>
                </c:pt>
                <c:pt idx="4683">
                  <c:v>2.6151128458872582E-7</c:v>
                </c:pt>
                <c:pt idx="4684">
                  <c:v>2.6081504331747869E-7</c:v>
                </c:pt>
                <c:pt idx="4685">
                  <c:v>2.6012062603071714E-7</c:v>
                </c:pt>
                <c:pt idx="4686">
                  <c:v>2.5942802804184177E-7</c:v>
                </c:pt>
                <c:pt idx="4687">
                  <c:v>2.5873724467804962E-7</c:v>
                </c:pt>
                <c:pt idx="4688">
                  <c:v>2.5804827127689188E-7</c:v>
                </c:pt>
                <c:pt idx="4689">
                  <c:v>2.5736110318795439E-7</c:v>
                </c:pt>
                <c:pt idx="4690">
                  <c:v>2.5667573577246459E-7</c:v>
                </c:pt>
                <c:pt idx="4691">
                  <c:v>2.5599216440433511E-7</c:v>
                </c:pt>
                <c:pt idx="4692">
                  <c:v>2.5531038446632837E-7</c:v>
                </c:pt>
                <c:pt idx="4693">
                  <c:v>2.5463039135645337E-7</c:v>
                </c:pt>
                <c:pt idx="4694">
                  <c:v>2.5395218048137919E-7</c:v>
                </c:pt>
                <c:pt idx="4695">
                  <c:v>2.5327574726013481E-7</c:v>
                </c:pt>
                <c:pt idx="4696">
                  <c:v>2.5260108712410912E-7</c:v>
                </c:pt>
                <c:pt idx="4697">
                  <c:v>2.519281955148554E-7</c:v>
                </c:pt>
                <c:pt idx="4698">
                  <c:v>2.5125706788632748E-7</c:v>
                </c:pt>
                <c:pt idx="4699">
                  <c:v>2.5058769970302309E-7</c:v>
                </c:pt>
                <c:pt idx="4700">
                  <c:v>2.4992008644197602E-7</c:v>
                </c:pt>
                <c:pt idx="4701">
                  <c:v>2.4925422359039801E-7</c:v>
                </c:pt>
                <c:pt idx="4702">
                  <c:v>2.4859010664753545E-7</c:v>
                </c:pt>
                <c:pt idx="4703">
                  <c:v>2.4792773112380202E-7</c:v>
                </c:pt>
                <c:pt idx="4704">
                  <c:v>2.4726709254054827E-7</c:v>
                </c:pt>
                <c:pt idx="4705">
                  <c:v>2.466081864306173E-7</c:v>
                </c:pt>
                <c:pt idx="4706">
                  <c:v>2.4595100833860227E-7</c:v>
                </c:pt>
                <c:pt idx="4707">
                  <c:v>2.4529555381936914E-7</c:v>
                </c:pt>
                <c:pt idx="4708">
                  <c:v>2.4464181843885627E-7</c:v>
                </c:pt>
                <c:pt idx="4709">
                  <c:v>2.4398979777519932E-7</c:v>
                </c:pt>
                <c:pt idx="4710">
                  <c:v>2.4333948741726754E-7</c:v>
                </c:pt>
                <c:pt idx="4711">
                  <c:v>2.4269088296441984E-7</c:v>
                </c:pt>
                <c:pt idx="4712">
                  <c:v>2.420439800268978E-7</c:v>
                </c:pt>
                <c:pt idx="4713">
                  <c:v>2.4139877422745199E-7</c:v>
                </c:pt>
                <c:pt idx="4714">
                  <c:v>2.4075526119813001E-7</c:v>
                </c:pt>
                <c:pt idx="4715">
                  <c:v>2.4011343658362399E-7</c:v>
                </c:pt>
                <c:pt idx="4716">
                  <c:v>2.3947329603750292E-7</c:v>
                </c:pt>
                <c:pt idx="4717">
                  <c:v>2.3883483522596678E-7</c:v>
                </c:pt>
                <c:pt idx="4718">
                  <c:v>2.3819804982577297E-7</c:v>
                </c:pt>
                <c:pt idx="4719">
                  <c:v>2.3756293552389747E-7</c:v>
                </c:pt>
                <c:pt idx="4720">
                  <c:v>2.3692948801878173E-7</c:v>
                </c:pt>
                <c:pt idx="4721">
                  <c:v>2.3629770301931616E-7</c:v>
                </c:pt>
                <c:pt idx="4722">
                  <c:v>2.3566757624497573E-7</c:v>
                </c:pt>
                <c:pt idx="4723">
                  <c:v>2.3503910342745978E-7</c:v>
                </c:pt>
                <c:pt idx="4724">
                  <c:v>2.3441228030672112E-7</c:v>
                </c:pt>
                <c:pt idx="4725">
                  <c:v>2.3378710263593984E-7</c:v>
                </c:pt>
                <c:pt idx="4726">
                  <c:v>2.3316356617652243E-7</c:v>
                </c:pt>
                <c:pt idx="4727">
                  <c:v>2.3254166670345498E-7</c:v>
                </c:pt>
                <c:pt idx="4728">
                  <c:v>2.3192139999890645E-7</c:v>
                </c:pt>
                <c:pt idx="4729">
                  <c:v>2.313027618590862E-7</c:v>
                </c:pt>
                <c:pt idx="4730">
                  <c:v>2.3068574808790142E-7</c:v>
                </c:pt>
                <c:pt idx="4731">
                  <c:v>2.3007035450189027E-7</c:v>
                </c:pt>
                <c:pt idx="4732">
                  <c:v>2.2945657692709123E-7</c:v>
                </c:pt>
                <c:pt idx="4733">
                  <c:v>2.2884441119965296E-7</c:v>
                </c:pt>
                <c:pt idx="4734">
                  <c:v>2.2823385316748772E-7</c:v>
                </c:pt>
                <c:pt idx="4735">
                  <c:v>2.2762489868789965E-7</c:v>
                </c:pt>
                <c:pt idx="4736">
                  <c:v>2.2701754362915692E-7</c:v>
                </c:pt>
                <c:pt idx="4737">
                  <c:v>2.2641178386965141E-7</c:v>
                </c:pt>
                <c:pt idx="4738">
                  <c:v>2.2580761529810203E-7</c:v>
                </c:pt>
                <c:pt idx="4739">
                  <c:v>2.2520503381358184E-7</c:v>
                </c:pt>
                <c:pt idx="4740">
                  <c:v>2.2460403532615497E-7</c:v>
                </c:pt>
                <c:pt idx="4741">
                  <c:v>2.2400461575520971E-7</c:v>
                </c:pt>
                <c:pt idx="4742">
                  <c:v>2.2340677103039361E-7</c:v>
                </c:pt>
                <c:pt idx="4743">
                  <c:v>2.2281049709342951E-7</c:v>
                </c:pt>
                <c:pt idx="4744">
                  <c:v>2.2221578989304691E-7</c:v>
                </c:pt>
                <c:pt idx="4745">
                  <c:v>2.2162264539155496E-7</c:v>
                </c:pt>
                <c:pt idx="4746">
                  <c:v>2.2103105955866248E-7</c:v>
                </c:pt>
                <c:pt idx="4747">
                  <c:v>2.2044102837619423E-7</c:v>
                </c:pt>
                <c:pt idx="4748">
                  <c:v>2.1985254783516361E-7</c:v>
                </c:pt>
                <c:pt idx="4749">
                  <c:v>2.1926561393654511E-7</c:v>
                </c:pt>
                <c:pt idx="4750">
                  <c:v>2.1868022269210105E-7</c:v>
                </c:pt>
                <c:pt idx="4751">
                  <c:v>2.1809637012291786E-7</c:v>
                </c:pt>
                <c:pt idx="4752">
                  <c:v>2.1751405226044969E-7</c:v>
                </c:pt>
                <c:pt idx="4753">
                  <c:v>2.1693326514617953E-7</c:v>
                </c:pt>
                <c:pt idx="4754">
                  <c:v>2.1635400483152438E-7</c:v>
                </c:pt>
                <c:pt idx="4755">
                  <c:v>2.1577626737786235E-7</c:v>
                </c:pt>
                <c:pt idx="4756">
                  <c:v>2.1520004885624807E-7</c:v>
                </c:pt>
                <c:pt idx="4757">
                  <c:v>2.1462534534779211E-7</c:v>
                </c:pt>
                <c:pt idx="4758">
                  <c:v>2.1405215294397276E-7</c:v>
                </c:pt>
                <c:pt idx="4759">
                  <c:v>2.1348046774509097E-7</c:v>
                </c:pt>
                <c:pt idx="4760">
                  <c:v>2.1291028586249304E-7</c:v>
                </c:pt>
                <c:pt idx="4761">
                  <c:v>2.1234160341638858E-7</c:v>
                </c:pt>
                <c:pt idx="4762">
                  <c:v>2.117744165367044E-7</c:v>
                </c:pt>
                <c:pt idx="4763">
                  <c:v>2.1120872136393826E-7</c:v>
                </c:pt>
                <c:pt idx="4764">
                  <c:v>2.1064451404804758E-7</c:v>
                </c:pt>
                <c:pt idx="4765">
                  <c:v>2.1008179074821906E-7</c:v>
                </c:pt>
                <c:pt idx="4766">
                  <c:v>2.0952054763368182E-7</c:v>
                </c:pt>
                <c:pt idx="4767">
                  <c:v>2.089607808830569E-7</c:v>
                </c:pt>
                <c:pt idx="4768">
                  <c:v>2.0840248668521101E-7</c:v>
                </c:pt>
                <c:pt idx="4769">
                  <c:v>2.078456612383757E-7</c:v>
                </c:pt>
                <c:pt idx="4770">
                  <c:v>2.0729030074963229E-7</c:v>
                </c:pt>
                <c:pt idx="4771">
                  <c:v>2.0673640143671439E-7</c:v>
                </c:pt>
                <c:pt idx="4772">
                  <c:v>2.0618395952592082E-7</c:v>
                </c:pt>
                <c:pt idx="4773">
                  <c:v>2.0563297125450084E-7</c:v>
                </c:pt>
                <c:pt idx="4774">
                  <c:v>2.0508343286738799E-7</c:v>
                </c:pt>
                <c:pt idx="4775">
                  <c:v>2.0453534061989703E-7</c:v>
                </c:pt>
                <c:pt idx="4776">
                  <c:v>2.0398869077723608E-7</c:v>
                </c:pt>
                <c:pt idx="4777">
                  <c:v>2.0344347961362571E-7</c:v>
                </c:pt>
                <c:pt idx="4778">
                  <c:v>2.0289970341212269E-7</c:v>
                </c:pt>
                <c:pt idx="4779">
                  <c:v>2.0235735846592113E-7</c:v>
                </c:pt>
                <c:pt idx="4780">
                  <c:v>2.0181644107722754E-7</c:v>
                </c:pt>
                <c:pt idx="4781">
                  <c:v>2.0127694755791138E-7</c:v>
                </c:pt>
                <c:pt idx="4782">
                  <c:v>2.0073887422888167E-7</c:v>
                </c:pt>
                <c:pt idx="4783">
                  <c:v>2.0020221742003273E-7</c:v>
                </c:pt>
                <c:pt idx="4784">
                  <c:v>1.9966697347157238E-7</c:v>
                </c:pt>
                <c:pt idx="4785">
                  <c:v>1.9913313873160953E-7</c:v>
                </c:pt>
                <c:pt idx="4786">
                  <c:v>1.9860070955825487E-7</c:v>
                </c:pt>
                <c:pt idx="4787">
                  <c:v>1.9806968231865865E-7</c:v>
                </c:pt>
                <c:pt idx="4788">
                  <c:v>1.9754005338952561E-7</c:v>
                </c:pt>
                <c:pt idx="4789">
                  <c:v>1.9701181915624769E-7</c:v>
                </c:pt>
                <c:pt idx="4790">
                  <c:v>1.9648497601291754E-7</c:v>
                </c:pt>
                <c:pt idx="4791">
                  <c:v>1.9595952036418523E-7</c:v>
                </c:pt>
                <c:pt idx="4792">
                  <c:v>1.9543544862161261E-7</c:v>
                </c:pt>
                <c:pt idx="4793">
                  <c:v>1.949127572087962E-7</c:v>
                </c:pt>
                <c:pt idx="4794">
                  <c:v>1.9439144255503811E-7</c:v>
                </c:pt>
                <c:pt idx="4795">
                  <c:v>1.9387150110137695E-7</c:v>
                </c:pt>
                <c:pt idx="4796">
                  <c:v>1.9335292929634586E-7</c:v>
                </c:pt>
                <c:pt idx="4797">
                  <c:v>1.928357235977615E-7</c:v>
                </c:pt>
                <c:pt idx="4798">
                  <c:v>1.9231988047269685E-7</c:v>
                </c:pt>
                <c:pt idx="4799">
                  <c:v>1.918053963968308E-7</c:v>
                </c:pt>
                <c:pt idx="4800">
                  <c:v>1.9129226785526122E-7</c:v>
                </c:pt>
                <c:pt idx="4801">
                  <c:v>1.9078049134113617E-7</c:v>
                </c:pt>
                <c:pt idx="4802">
                  <c:v>1.902700633573751E-7</c:v>
                </c:pt>
                <c:pt idx="4803">
                  <c:v>1.8976098041458174E-7</c:v>
                </c:pt>
                <c:pt idx="4804">
                  <c:v>1.8925323903351066E-7</c:v>
                </c:pt>
                <c:pt idx="4805">
                  <c:v>1.8874683574330545E-7</c:v>
                </c:pt>
                <c:pt idx="4806">
                  <c:v>1.8824176708098371E-7</c:v>
                </c:pt>
                <c:pt idx="4807">
                  <c:v>1.8773802959321244E-7</c:v>
                </c:pt>
                <c:pt idx="4808">
                  <c:v>1.8723561983590147E-7</c:v>
                </c:pt>
                <c:pt idx="4809">
                  <c:v>1.8673453437208925E-7</c:v>
                </c:pt>
                <c:pt idx="4810">
                  <c:v>1.8623476977472114E-7</c:v>
                </c:pt>
                <c:pt idx="4811">
                  <c:v>1.8573632262541611E-7</c:v>
                </c:pt>
                <c:pt idx="4812">
                  <c:v>1.8523918951361294E-7</c:v>
                </c:pt>
                <c:pt idx="4813">
                  <c:v>1.8474336703804743E-7</c:v>
                </c:pt>
                <c:pt idx="4814">
                  <c:v>1.8424885180611547E-7</c:v>
                </c:pt>
                <c:pt idx="4815">
                  <c:v>1.8375564043341221E-7</c:v>
                </c:pt>
                <c:pt idx="4816">
                  <c:v>1.8326372954397604E-7</c:v>
                </c:pt>
                <c:pt idx="4817">
                  <c:v>1.8277311577149472E-7</c:v>
                </c:pt>
                <c:pt idx="4818">
                  <c:v>1.8228379575659494E-7</c:v>
                </c:pt>
                <c:pt idx="4819">
                  <c:v>1.8179576614953921E-7</c:v>
                </c:pt>
                <c:pt idx="4820">
                  <c:v>1.8130902360858606E-7</c:v>
                </c:pt>
                <c:pt idx="4821">
                  <c:v>1.8082356480076246E-7</c:v>
                </c:pt>
                <c:pt idx="4822">
                  <c:v>1.8033938640076616E-7</c:v>
                </c:pt>
                <c:pt idx="4823">
                  <c:v>1.798564850933644E-7</c:v>
                </c:pt>
                <c:pt idx="4824">
                  <c:v>1.793748575698432E-7</c:v>
                </c:pt>
                <c:pt idx="4825">
                  <c:v>1.7889450053059589E-7</c:v>
                </c:pt>
                <c:pt idx="4826">
                  <c:v>1.7841541068512308E-7</c:v>
                </c:pt>
                <c:pt idx="4827">
                  <c:v>1.7793758475017599E-7</c:v>
                </c:pt>
                <c:pt idx="4828">
                  <c:v>1.7746101945115235E-7</c:v>
                </c:pt>
                <c:pt idx="4829">
                  <c:v>1.7698571152225903E-7</c:v>
                </c:pt>
                <c:pt idx="4830">
                  <c:v>1.7651165770515679E-7</c:v>
                </c:pt>
                <c:pt idx="4831">
                  <c:v>1.7603885475015292E-7</c:v>
                </c:pt>
                <c:pt idx="4832">
                  <c:v>1.7556729941628252E-7</c:v>
                </c:pt>
                <c:pt idx="4833">
                  <c:v>1.7509698846981774E-7</c:v>
                </c:pt>
                <c:pt idx="4834">
                  <c:v>1.7462791868582631E-7</c:v>
                </c:pt>
                <c:pt idx="4835">
                  <c:v>1.7416008684753462E-7</c:v>
                </c:pt>
                <c:pt idx="4836">
                  <c:v>1.7369348974621921E-7</c:v>
                </c:pt>
                <c:pt idx="4837">
                  <c:v>1.7322812418109844E-7</c:v>
                </c:pt>
                <c:pt idx="4838">
                  <c:v>1.7276398696037599E-7</c:v>
                </c:pt>
                <c:pt idx="4839">
                  <c:v>1.7230107489880138E-7</c:v>
                </c:pt>
                <c:pt idx="4840">
                  <c:v>1.7183938482044831E-7</c:v>
                </c:pt>
                <c:pt idx="4841">
                  <c:v>1.7137891355730513E-7</c:v>
                </c:pt>
                <c:pt idx="4842">
                  <c:v>1.7091965794889541E-7</c:v>
                </c:pt>
                <c:pt idx="4843">
                  <c:v>1.7046161484282E-7</c:v>
                </c:pt>
                <c:pt idx="4844">
                  <c:v>1.700047810956109E-7</c:v>
                </c:pt>
                <c:pt idx="4845">
                  <c:v>1.695491535700207E-7</c:v>
                </c:pt>
                <c:pt idx="4846">
                  <c:v>1.6909472913888507E-7</c:v>
                </c:pt>
                <c:pt idx="4847">
                  <c:v>1.6864150468077241E-7</c:v>
                </c:pt>
                <c:pt idx="4848">
                  <c:v>1.6818947708409024E-7</c:v>
                </c:pt>
                <c:pt idx="4849">
                  <c:v>1.6773864324398169E-7</c:v>
                </c:pt>
                <c:pt idx="4850">
                  <c:v>1.6728900006369432E-7</c:v>
                </c:pt>
                <c:pt idx="4851">
                  <c:v>1.6684054445478336E-7</c:v>
                </c:pt>
                <c:pt idx="4852">
                  <c:v>1.6639327333594625E-7</c:v>
                </c:pt>
                <c:pt idx="4853">
                  <c:v>1.6594718363397803E-7</c:v>
                </c:pt>
                <c:pt idx="4854">
                  <c:v>1.6550227228428641E-7</c:v>
                </c:pt>
                <c:pt idx="4855">
                  <c:v>1.6505853622834384E-7</c:v>
                </c:pt>
                <c:pt idx="4856">
                  <c:v>1.6461597241692656E-7</c:v>
                </c:pt>
                <c:pt idx="4857">
                  <c:v>1.641745778078717E-7</c:v>
                </c:pt>
                <c:pt idx="4858">
                  <c:v>1.6373434936671423E-7</c:v>
                </c:pt>
                <c:pt idx="4859">
                  <c:v>1.6329528406717483E-7</c:v>
                </c:pt>
                <c:pt idx="4860">
                  <c:v>1.628573788897911E-7</c:v>
                </c:pt>
                <c:pt idx="4861">
                  <c:v>1.6242063082360487E-7</c:v>
                </c:pt>
                <c:pt idx="4862">
                  <c:v>1.6198503686508473E-7</c:v>
                </c:pt>
                <c:pt idx="4863">
                  <c:v>1.6155059401813963E-7</c:v>
                </c:pt>
                <c:pt idx="4864">
                  <c:v>1.6111729929422727E-7</c:v>
                </c:pt>
                <c:pt idx="4865">
                  <c:v>1.6068514971253028E-7</c:v>
                </c:pt>
                <c:pt idx="4866">
                  <c:v>1.6025414230005789E-7</c:v>
                </c:pt>
                <c:pt idx="4867">
                  <c:v>1.5982427409103603E-7</c:v>
                </c:pt>
                <c:pt idx="4868">
                  <c:v>1.5939554212725975E-7</c:v>
                </c:pt>
                <c:pt idx="4869">
                  <c:v>1.5896794345814059E-7</c:v>
                </c:pt>
                <c:pt idx="4870">
                  <c:v>1.5854147514028649E-7</c:v>
                </c:pt>
                <c:pt idx="4871">
                  <c:v>1.5811613423877572E-7</c:v>
                </c:pt>
                <c:pt idx="4872">
                  <c:v>1.5769191782442606E-7</c:v>
                </c:pt>
                <c:pt idx="4873">
                  <c:v>1.5726882297724387E-7</c:v>
                </c:pt>
                <c:pt idx="4874">
                  <c:v>1.5684684678360524E-7</c:v>
                </c:pt>
                <c:pt idx="4875">
                  <c:v>1.564259863374011E-7</c:v>
                </c:pt>
                <c:pt idx="4876">
                  <c:v>1.5600623874074878E-7</c:v>
                </c:pt>
                <c:pt idx="4877">
                  <c:v>1.5558760110159997E-7</c:v>
                </c:pt>
                <c:pt idx="4878">
                  <c:v>1.5517007053675617E-7</c:v>
                </c:pt>
                <c:pt idx="4879">
                  <c:v>1.5475364416932757E-7</c:v>
                </c:pt>
                <c:pt idx="4880">
                  <c:v>1.5433831913072528E-7</c:v>
                </c:pt>
                <c:pt idx="4881">
                  <c:v>1.5392409255833708E-7</c:v>
                </c:pt>
                <c:pt idx="4882">
                  <c:v>1.5351096159801431E-7</c:v>
                </c:pt>
                <c:pt idx="4883">
                  <c:v>1.5309892340214739E-7</c:v>
                </c:pt>
                <c:pt idx="4884">
                  <c:v>1.526879751311363E-7</c:v>
                </c:pt>
                <c:pt idx="4885">
                  <c:v>1.5227811395138478E-7</c:v>
                </c:pt>
                <c:pt idx="4886">
                  <c:v>1.5186933703790242E-7</c:v>
                </c:pt>
                <c:pt idx="4887">
                  <c:v>1.5146164157151285E-7</c:v>
                </c:pt>
                <c:pt idx="4888">
                  <c:v>1.5105502474161168E-7</c:v>
                </c:pt>
                <c:pt idx="4889">
                  <c:v>1.5064948374349664E-7</c:v>
                </c:pt>
                <c:pt idx="4890">
                  <c:v>1.5024501578025814E-7</c:v>
                </c:pt>
                <c:pt idx="4891">
                  <c:v>1.4984161806227113E-7</c:v>
                </c:pt>
                <c:pt idx="4892">
                  <c:v>1.4943928780639538E-7</c:v>
                </c:pt>
                <c:pt idx="4893">
                  <c:v>1.4903802223682939E-7</c:v>
                </c:pt>
                <c:pt idx="4894">
                  <c:v>1.4863781858539496E-7</c:v>
                </c:pt>
                <c:pt idx="4895">
                  <c:v>1.4823867408973469E-7</c:v>
                </c:pt>
                <c:pt idx="4896">
                  <c:v>1.4784058599619189E-7</c:v>
                </c:pt>
                <c:pt idx="4897">
                  <c:v>1.4744355155643603E-7</c:v>
                </c:pt>
                <c:pt idx="4898">
                  <c:v>1.4704756802982086E-7</c:v>
                </c:pt>
                <c:pt idx="4899">
                  <c:v>1.4665263268356059E-7</c:v>
                </c:pt>
                <c:pt idx="4900">
                  <c:v>1.4625874279000585E-7</c:v>
                </c:pt>
                <c:pt idx="4901">
                  <c:v>1.4586589563025541E-7</c:v>
                </c:pt>
                <c:pt idx="4902">
                  <c:v>1.4547408849103913E-7</c:v>
                </c:pt>
                <c:pt idx="4903">
                  <c:v>1.4508331866658141E-7</c:v>
                </c:pt>
                <c:pt idx="4904">
                  <c:v>1.4469358345784225E-7</c:v>
                </c:pt>
                <c:pt idx="4905">
                  <c:v>1.4430488017328299E-7</c:v>
                </c:pt>
                <c:pt idx="4906">
                  <c:v>1.4391720612669788E-7</c:v>
                </c:pt>
                <c:pt idx="4907">
                  <c:v>1.4353055864042602E-7</c:v>
                </c:pt>
                <c:pt idx="4908">
                  <c:v>1.4314493504249184E-7</c:v>
                </c:pt>
                <c:pt idx="4909">
                  <c:v>1.4276033266828552E-7</c:v>
                </c:pt>
                <c:pt idx="4910">
                  <c:v>1.4237674885979735E-7</c:v>
                </c:pt>
                <c:pt idx="4911">
                  <c:v>1.4199418096569902E-7</c:v>
                </c:pt>
                <c:pt idx="4912">
                  <c:v>1.4161262634171628E-7</c:v>
                </c:pt>
                <c:pt idx="4913">
                  <c:v>1.4123208234993783E-7</c:v>
                </c:pt>
                <c:pt idx="4914">
                  <c:v>1.4085254635935057E-7</c:v>
                </c:pt>
                <c:pt idx="4915">
                  <c:v>1.4047401574579223E-7</c:v>
                </c:pt>
                <c:pt idx="4916">
                  <c:v>1.4009648789175481E-7</c:v>
                </c:pt>
                <c:pt idx="4917">
                  <c:v>1.3971996018593739E-7</c:v>
                </c:pt>
                <c:pt idx="4918">
                  <c:v>1.3934443002421509E-7</c:v>
                </c:pt>
                <c:pt idx="4919">
                  <c:v>1.3896989480915799E-7</c:v>
                </c:pt>
                <c:pt idx="4920">
                  <c:v>1.3859635194950258E-7</c:v>
                </c:pt>
                <c:pt idx="4921">
                  <c:v>1.3822379886089034E-7</c:v>
                </c:pt>
                <c:pt idx="4922">
                  <c:v>1.3785223296554252E-7</c:v>
                </c:pt>
                <c:pt idx="4923">
                  <c:v>1.3748165169201617E-7</c:v>
                </c:pt>
                <c:pt idx="4924">
                  <c:v>1.3711205247598341E-7</c:v>
                </c:pt>
                <c:pt idx="4925">
                  <c:v>1.3674343275882198E-7</c:v>
                </c:pt>
                <c:pt idx="4926">
                  <c:v>1.3637578998956004E-7</c:v>
                </c:pt>
                <c:pt idx="4927">
                  <c:v>1.360091216222808E-7</c:v>
                </c:pt>
                <c:pt idx="4928">
                  <c:v>1.3564342511890087E-7</c:v>
                </c:pt>
                <c:pt idx="4929">
                  <c:v>1.3527869794719831E-7</c:v>
                </c:pt>
                <c:pt idx="4930">
                  <c:v>1.3491493758121246E-7</c:v>
                </c:pt>
                <c:pt idx="4931">
                  <c:v>1.3455214150212482E-7</c:v>
                </c:pt>
                <c:pt idx="4932">
                  <c:v>1.3419030719664634E-7</c:v>
                </c:pt>
                <c:pt idx="4933">
                  <c:v>1.3382943215880632E-7</c:v>
                </c:pt>
                <c:pt idx="4934">
                  <c:v>1.334695138881093E-7</c:v>
                </c:pt>
                <c:pt idx="4935">
                  <c:v>1.3311054989141206E-7</c:v>
                </c:pt>
                <c:pt idx="4936">
                  <c:v>1.3275253768113467E-7</c:v>
                </c:pt>
                <c:pt idx="4937">
                  <c:v>1.3239547477656837E-7</c:v>
                </c:pt>
                <c:pt idx="4938">
                  <c:v>1.3203935870275741E-7</c:v>
                </c:pt>
                <c:pt idx="4939">
                  <c:v>1.3168418699178661E-7</c:v>
                </c:pt>
                <c:pt idx="4940">
                  <c:v>1.3132995718177841E-7</c:v>
                </c:pt>
                <c:pt idx="4941">
                  <c:v>1.3097666681644569E-7</c:v>
                </c:pt>
                <c:pt idx="4942">
                  <c:v>1.306243134471314E-7</c:v>
                </c:pt>
                <c:pt idx="4943">
                  <c:v>1.3027289463021324E-7</c:v>
                </c:pt>
                <c:pt idx="4944">
                  <c:v>1.2992240792887908E-7</c:v>
                </c:pt>
                <c:pt idx="4945">
                  <c:v>1.2957285091244928E-7</c:v>
                </c:pt>
                <c:pt idx="4946">
                  <c:v>1.2922422115638351E-7</c:v>
                </c:pt>
                <c:pt idx="4947">
                  <c:v>1.2887651624243659E-7</c:v>
                </c:pt>
                <c:pt idx="4948">
                  <c:v>1.2852973375856362E-7</c:v>
                </c:pt>
                <c:pt idx="4949">
                  <c:v>1.2818387129836433E-7</c:v>
                </c:pt>
                <c:pt idx="4950">
                  <c:v>1.2783892646293297E-7</c:v>
                </c:pt>
                <c:pt idx="4951">
                  <c:v>1.2749489685747703E-7</c:v>
                </c:pt>
                <c:pt idx="4952">
                  <c:v>1.2715178009536937E-7</c:v>
                </c:pt>
                <c:pt idx="4953">
                  <c:v>1.2680957379451616E-7</c:v>
                </c:pt>
                <c:pt idx="4954">
                  <c:v>1.2646827558008097E-7</c:v>
                </c:pt>
                <c:pt idx="4955">
                  <c:v>1.2612788308204528E-7</c:v>
                </c:pt>
                <c:pt idx="4956">
                  <c:v>1.2578839393787835E-7</c:v>
                </c:pt>
                <c:pt idx="4957">
                  <c:v>1.254498057900571E-7</c:v>
                </c:pt>
                <c:pt idx="4958">
                  <c:v>1.251121162871503E-7</c:v>
                </c:pt>
                <c:pt idx="4959">
                  <c:v>1.2477532308438101E-7</c:v>
                </c:pt>
                <c:pt idx="4960">
                  <c:v>1.2443942384248141E-7</c:v>
                </c:pt>
                <c:pt idx="4961">
                  <c:v>1.2410441622792993E-7</c:v>
                </c:pt>
                <c:pt idx="4962">
                  <c:v>1.23770297913778E-7</c:v>
                </c:pt>
                <c:pt idx="4963">
                  <c:v>1.2343706657891816E-7</c:v>
                </c:pt>
                <c:pt idx="4964">
                  <c:v>1.2310471990742682E-7</c:v>
                </c:pt>
                <c:pt idx="4965">
                  <c:v>1.2277325559043446E-7</c:v>
                </c:pt>
                <c:pt idx="4966">
                  <c:v>1.2244267132396403E-7</c:v>
                </c:pt>
                <c:pt idx="4967">
                  <c:v>1.2211296481077409E-7</c:v>
                </c:pt>
                <c:pt idx="4968">
                  <c:v>1.2178413375903065E-7</c:v>
                </c:pt>
                <c:pt idx="4969">
                  <c:v>1.2145617588239527E-7</c:v>
                </c:pt>
                <c:pt idx="4970">
                  <c:v>1.2112908890135322E-7</c:v>
                </c:pt>
                <c:pt idx="4971">
                  <c:v>1.2080287054144485E-7</c:v>
                </c:pt>
                <c:pt idx="4972">
                  <c:v>1.204775185343227E-7</c:v>
                </c:pt>
                <c:pt idx="4973">
                  <c:v>1.201530306172975E-7</c:v>
                </c:pt>
                <c:pt idx="4974">
                  <c:v>1.1982940453377183E-7</c:v>
                </c:pt>
                <c:pt idx="4975">
                  <c:v>1.1950663803263027E-7</c:v>
                </c:pt>
                <c:pt idx="4976">
                  <c:v>1.1918472886834105E-7</c:v>
                </c:pt>
                <c:pt idx="4977">
                  <c:v>1.18863674801593E-7</c:v>
                </c:pt>
                <c:pt idx="4978">
                  <c:v>1.1854347359894997E-7</c:v>
                </c:pt>
                <c:pt idx="4979">
                  <c:v>1.1822412303146847E-7</c:v>
                </c:pt>
                <c:pt idx="4980">
                  <c:v>1.1790562087765215E-7</c:v>
                </c:pt>
                <c:pt idx="4981">
                  <c:v>1.1758796492034143E-7</c:v>
                </c:pt>
                <c:pt idx="4982">
                  <c:v>1.1727115294859737E-7</c:v>
                </c:pt>
                <c:pt idx="4983">
                  <c:v>1.1695518275719341E-7</c:v>
                </c:pt>
                <c:pt idx="4984">
                  <c:v>1.1664005214607326E-7</c:v>
                </c:pt>
                <c:pt idx="4985">
                  <c:v>1.1632575892176042E-7</c:v>
                </c:pt>
                <c:pt idx="4986">
                  <c:v>1.1601230089521003E-7</c:v>
                </c:pt>
                <c:pt idx="4987">
                  <c:v>1.1569967588395024E-7</c:v>
                </c:pt>
                <c:pt idx="4988">
                  <c:v>1.1538788171062525E-7</c:v>
                </c:pt>
                <c:pt idx="4989">
                  <c:v>1.1507691620344935E-7</c:v>
                </c:pt>
                <c:pt idx="4990">
                  <c:v>1.1476677719651188E-7</c:v>
                </c:pt>
                <c:pt idx="4991">
                  <c:v>1.144574625289979E-7</c:v>
                </c:pt>
                <c:pt idx="4992">
                  <c:v>1.1414897004592006E-7</c:v>
                </c:pt>
                <c:pt idx="4993">
                  <c:v>1.1384129759796954E-7</c:v>
                </c:pt>
                <c:pt idx="4994">
                  <c:v>1.1353444304087226E-7</c:v>
                </c:pt>
                <c:pt idx="4995">
                  <c:v>1.1322840423635792E-7</c:v>
                </c:pt>
                <c:pt idx="4996">
                  <c:v>1.1292317905113E-7</c:v>
                </c:pt>
                <c:pt idx="4997">
                  <c:v>1.1261876535792286E-7</c:v>
                </c:pt>
                <c:pt idx="4998">
                  <c:v>1.1231516103429553E-7</c:v>
                </c:pt>
                <c:pt idx="4999">
                  <c:v>1.1201236396370242E-7</c:v>
                </c:pt>
                <c:pt idx="5000">
                  <c:v>1.1171037203514092E-7</c:v>
                </c:pt>
                <c:pt idx="5001">
                  <c:v>1.1140918314222982E-7</c:v>
                </c:pt>
                <c:pt idx="5002">
                  <c:v>1.1110879518497115E-7</c:v>
                </c:pt>
                <c:pt idx="5003">
                  <c:v>4.0615906248791291E-5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REGRESSÃO'!$DZ$48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REGRESSÃO'!$DZ$49:$DZ$5052</c:f>
              <c:numCache>
                <c:formatCode>#,##0.00_ ;\-#,##0.00\ </c:formatCode>
                <c:ptCount val="50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1.1127982119468055E-4</c:v>
                </c:pt>
                <c:pt idx="2202">
                  <c:v>1.1105047429515319E-4</c:v>
                </c:pt>
                <c:pt idx="2203">
                  <c:v>1.1082154280930845E-4</c:v>
                </c:pt>
                <c:pt idx="2204">
                  <c:v>1.1059302616903827E-4</c:v>
                </c:pt>
                <c:pt idx="2205">
                  <c:v>1.1036492380655377E-4</c:v>
                </c:pt>
                <c:pt idx="2206">
                  <c:v>1.1013723515378854E-4</c:v>
                </c:pt>
                <c:pt idx="2207">
                  <c:v>1.0990995964325206E-4</c:v>
                </c:pt>
                <c:pt idx="2208">
                  <c:v>1.0968309670740528E-4</c:v>
                </c:pt>
                <c:pt idx="2209">
                  <c:v>1.0945664577888953E-4</c:v>
                </c:pt>
                <c:pt idx="2210">
                  <c:v>1.0923060629031839E-4</c:v>
                </c:pt>
                <c:pt idx="2211">
                  <c:v>1.090049776749577E-4</c:v>
                </c:pt>
                <c:pt idx="2212">
                  <c:v>1.0877975936551126E-4</c:v>
                </c:pt>
                <c:pt idx="2213">
                  <c:v>1.0855495079555716E-4</c:v>
                </c:pt>
                <c:pt idx="2214">
                  <c:v>1.0833055139826409E-4</c:v>
                </c:pt>
                <c:pt idx="2215">
                  <c:v>1.0810656060721013E-4</c:v>
                </c:pt>
                <c:pt idx="2216">
                  <c:v>1.0788297785641748E-4</c:v>
                </c:pt>
                <c:pt idx="2217">
                  <c:v>1.0765980257942953E-4</c:v>
                </c:pt>
                <c:pt idx="2218">
                  <c:v>1.0743703421054601E-4</c:v>
                </c:pt>
                <c:pt idx="2219">
                  <c:v>1.0721467218394176E-4</c:v>
                </c:pt>
                <c:pt idx="2220">
                  <c:v>1.0699271593404835E-4</c:v>
                </c:pt>
                <c:pt idx="2221">
                  <c:v>1.0677116489557492E-4</c:v>
                </c:pt>
                <c:pt idx="2222">
                  <c:v>1.065500185031959E-4</c:v>
                </c:pt>
                <c:pt idx="2223">
                  <c:v>1.0632927619192573E-4</c:v>
                </c:pt>
                <c:pt idx="2224">
                  <c:v>1.0610893739683436E-4</c:v>
                </c:pt>
                <c:pt idx="2225">
                  <c:v>1.0588900155353992E-4</c:v>
                </c:pt>
                <c:pt idx="2226">
                  <c:v>1.0566946809736216E-4</c:v>
                </c:pt>
                <c:pt idx="2227">
                  <c:v>1.0545033646401636E-4</c:v>
                </c:pt>
                <c:pt idx="2228">
                  <c:v>1.0523160608962717E-4</c:v>
                </c:pt>
                <c:pt idx="2229">
                  <c:v>1.0501327641020824E-4</c:v>
                </c:pt>
                <c:pt idx="2230">
                  <c:v>1.0479534686212016E-4</c:v>
                </c:pt>
                <c:pt idx="2231">
                  <c:v>1.045778168818623E-4</c:v>
                </c:pt>
                <c:pt idx="2232">
                  <c:v>1.0436068590627401E-4</c:v>
                </c:pt>
                <c:pt idx="2233">
                  <c:v>1.0414395337231264E-4</c:v>
                </c:pt>
                <c:pt idx="2234">
                  <c:v>1.0392761871710204E-4</c:v>
                </c:pt>
                <c:pt idx="2235">
                  <c:v>1.0371168137805059E-4</c:v>
                </c:pt>
                <c:pt idx="2236">
                  <c:v>1.0349614079271235E-4</c:v>
                </c:pt>
                <c:pt idx="2237">
                  <c:v>1.032809963989953E-4</c:v>
                </c:pt>
                <c:pt idx="2238">
                  <c:v>1.0306624763493227E-4</c:v>
                </c:pt>
                <c:pt idx="2239">
                  <c:v>1.0285189393881983E-4</c:v>
                </c:pt>
                <c:pt idx="2240">
                  <c:v>1.026379347489198E-4</c:v>
                </c:pt>
                <c:pt idx="2241">
                  <c:v>1.0242436950434058E-4</c:v>
                </c:pt>
                <c:pt idx="2242">
                  <c:v>1.0221119764380199E-4</c:v>
                </c:pt>
                <c:pt idx="2243">
                  <c:v>1.0199841860637077E-4</c:v>
                </c:pt>
                <c:pt idx="2244">
                  <c:v>1.0178603183184226E-4</c:v>
                </c:pt>
                <c:pt idx="2245">
                  <c:v>1.0157403675961629E-4</c:v>
                </c:pt>
                <c:pt idx="2246">
                  <c:v>1.0136243282948126E-4</c:v>
                </c:pt>
                <c:pt idx="2247">
                  <c:v>1.0115121948203742E-4</c:v>
                </c:pt>
                <c:pt idx="2248">
                  <c:v>1.0094039615706624E-4</c:v>
                </c:pt>
                <c:pt idx="2249">
                  <c:v>1.0072996229575776E-4</c:v>
                </c:pt>
                <c:pt idx="2250">
                  <c:v>1.0051991733866367E-4</c:v>
                </c:pt>
                <c:pt idx="2251">
                  <c:v>1.0031026072702259E-4</c:v>
                </c:pt>
                <c:pt idx="2252">
                  <c:v>1.0010099190217725E-4</c:v>
                </c:pt>
                <c:pt idx="2253">
                  <c:v>9.9892110305914439E-5</c:v>
                </c:pt>
                <c:pt idx="2254">
                  <c:v>9.9683615379965451E-5</c:v>
                </c:pt>
                <c:pt idx="2255">
                  <c:v>9.9475506566554239E-5</c:v>
                </c:pt>
                <c:pt idx="2256">
                  <c:v>9.9267783308147617E-5</c:v>
                </c:pt>
                <c:pt idx="2257">
                  <c:v>9.9060445047413626E-5</c:v>
                </c:pt>
                <c:pt idx="2258">
                  <c:v>9.8853491227256229E-5</c:v>
                </c:pt>
                <c:pt idx="2259">
                  <c:v>9.8646921290995726E-5</c:v>
                </c:pt>
                <c:pt idx="2260">
                  <c:v>9.844073468197323E-5</c:v>
                </c:pt>
                <c:pt idx="2261">
                  <c:v>9.823493084418905E-5</c:v>
                </c:pt>
                <c:pt idx="2262">
                  <c:v>9.8029509221442268E-5</c:v>
                </c:pt>
                <c:pt idx="2263">
                  <c:v>9.7824469258205038E-5</c:v>
                </c:pt>
                <c:pt idx="2264">
                  <c:v>9.7619810399088291E-5</c:v>
                </c:pt>
                <c:pt idx="2265">
                  <c:v>9.7415532088890311E-5</c:v>
                </c:pt>
                <c:pt idx="2266">
                  <c:v>9.7211633772735506E-5</c:v>
                </c:pt>
                <c:pt idx="2267">
                  <c:v>9.7008114896254827E-5</c:v>
                </c:pt>
                <c:pt idx="2268">
                  <c:v>9.6804974904954322E-5</c:v>
                </c:pt>
                <c:pt idx="2269">
                  <c:v>9.6602213245040869E-5</c:v>
                </c:pt>
                <c:pt idx="2270">
                  <c:v>9.6399829362846245E-5</c:v>
                </c:pt>
                <c:pt idx="2271">
                  <c:v>9.6197822704778557E-5</c:v>
                </c:pt>
                <c:pt idx="2272">
                  <c:v>9.5996192717946738E-5</c:v>
                </c:pt>
                <c:pt idx="2273">
                  <c:v>9.5794938849445843E-5</c:v>
                </c:pt>
                <c:pt idx="2274">
                  <c:v>9.5594060546787263E-5</c:v>
                </c:pt>
                <c:pt idx="2275">
                  <c:v>9.5393557257843209E-5</c:v>
                </c:pt>
                <c:pt idx="2276">
                  <c:v>9.5193428430687121E-5</c:v>
                </c:pt>
                <c:pt idx="2277">
                  <c:v>9.4993673513628363E-5</c:v>
                </c:pt>
                <c:pt idx="2278">
                  <c:v>9.4794291955489773E-5</c:v>
                </c:pt>
                <c:pt idx="2279">
                  <c:v>9.459528320537175E-5</c:v>
                </c:pt>
                <c:pt idx="2280">
                  <c:v>9.4396646712402443E-5</c:v>
                </c:pt>
                <c:pt idx="2281">
                  <c:v>9.4198381926396957E-5</c:v>
                </c:pt>
                <c:pt idx="2282">
                  <c:v>9.4000488297350804E-5</c:v>
                </c:pt>
                <c:pt idx="2283">
                  <c:v>9.3802965275342765E-5</c:v>
                </c:pt>
                <c:pt idx="2284">
                  <c:v>9.3605812311159386E-5</c:v>
                </c:pt>
                <c:pt idx="2285">
                  <c:v>9.3409028855753751E-5</c:v>
                </c:pt>
                <c:pt idx="2286">
                  <c:v>9.3212614360092816E-5</c:v>
                </c:pt>
                <c:pt idx="2287">
                  <c:v>9.3016568276114986E-5</c:v>
                </c:pt>
                <c:pt idx="2288">
                  <c:v>9.2820890055377026E-5</c:v>
                </c:pt>
                <c:pt idx="2289">
                  <c:v>9.2625579150351633E-5</c:v>
                </c:pt>
                <c:pt idx="2290">
                  <c:v>9.2430635013386608E-5</c:v>
                </c:pt>
                <c:pt idx="2291">
                  <c:v>9.2236057097537516E-5</c:v>
                </c:pt>
                <c:pt idx="2292">
                  <c:v>9.204184485593625E-5</c:v>
                </c:pt>
                <c:pt idx="2293">
                  <c:v>9.1847997742089404E-5</c:v>
                </c:pt>
                <c:pt idx="2294">
                  <c:v>9.1654515209982357E-5</c:v>
                </c:pt>
                <c:pt idx="2295">
                  <c:v>9.1461396713704568E-5</c:v>
                </c:pt>
                <c:pt idx="2296">
                  <c:v>9.1268641707921427E-5</c:v>
                </c:pt>
                <c:pt idx="2297">
                  <c:v>9.1076249647520369E-5</c:v>
                </c:pt>
                <c:pt idx="2298">
                  <c:v>9.088421998773577E-5</c:v>
                </c:pt>
                <c:pt idx="2299">
                  <c:v>9.0692552184190589E-5</c:v>
                </c:pt>
                <c:pt idx="2300">
                  <c:v>9.0501245692688193E-5</c:v>
                </c:pt>
                <c:pt idx="2301">
                  <c:v>9.0310299969725838E-5</c:v>
                </c:pt>
                <c:pt idx="2302">
                  <c:v>9.0119714471821599E-5</c:v>
                </c:pt>
                <c:pt idx="2303">
                  <c:v>8.9929488655965395E-5</c:v>
                </c:pt>
                <c:pt idx="2304">
                  <c:v>8.97396219794247E-5</c:v>
                </c:pt>
                <c:pt idx="2305">
                  <c:v>8.9550113900119244E-5</c:v>
                </c:pt>
                <c:pt idx="2306">
                  <c:v>8.9360963875961819E-5</c:v>
                </c:pt>
                <c:pt idx="2307">
                  <c:v>8.9172171365302366E-5</c:v>
                </c:pt>
                <c:pt idx="2308">
                  <c:v>8.8983735826990429E-5</c:v>
                </c:pt>
                <c:pt idx="2309">
                  <c:v>8.8795656720201677E-5</c:v>
                </c:pt>
                <c:pt idx="2310">
                  <c:v>8.8607933504347702E-5</c:v>
                </c:pt>
                <c:pt idx="2311">
                  <c:v>8.8420565639422966E-5</c:v>
                </c:pt>
                <c:pt idx="2312">
                  <c:v>8.8233552585449682E-5</c:v>
                </c:pt>
                <c:pt idx="2313">
                  <c:v>8.8046893803192527E-5</c:v>
                </c:pt>
                <c:pt idx="2314">
                  <c:v>8.7860588753589652E-5</c:v>
                </c:pt>
                <c:pt idx="2315">
                  <c:v>8.7674636897995539E-5</c:v>
                </c:pt>
                <c:pt idx="2316">
                  <c:v>8.7489037698007532E-5</c:v>
                </c:pt>
                <c:pt idx="2317">
                  <c:v>8.7303790615791965E-5</c:v>
                </c:pt>
                <c:pt idx="2318">
                  <c:v>8.7118895113869055E-5</c:v>
                </c:pt>
                <c:pt idx="2319">
                  <c:v>8.6934350654925552E-5</c:v>
                </c:pt>
                <c:pt idx="2320">
                  <c:v>8.6750156702376791E-5</c:v>
                </c:pt>
                <c:pt idx="2321">
                  <c:v>8.6566312719582594E-5</c:v>
                </c:pt>
                <c:pt idx="2322">
                  <c:v>8.6382818170784026E-5</c:v>
                </c:pt>
                <c:pt idx="2323">
                  <c:v>8.619967252020827E-5</c:v>
                </c:pt>
                <c:pt idx="2324">
                  <c:v>8.6016875232478029E-5</c:v>
                </c:pt>
                <c:pt idx="2325">
                  <c:v>8.5834425772993161E-5</c:v>
                </c:pt>
                <c:pt idx="2326">
                  <c:v>8.565232360699393E-5</c:v>
                </c:pt>
                <c:pt idx="2327">
                  <c:v>8.5470568200719799E-5</c:v>
                </c:pt>
                <c:pt idx="2328">
                  <c:v>8.5289159020125738E-5</c:v>
                </c:pt>
                <c:pt idx="2329">
                  <c:v>8.5108095532200612E-5</c:v>
                </c:pt>
                <c:pt idx="2330">
                  <c:v>8.4927377203745935E-5</c:v>
                </c:pt>
                <c:pt idx="2331">
                  <c:v>8.4747003502576301E-5</c:v>
                </c:pt>
                <c:pt idx="2332">
                  <c:v>8.4566973896256503E-5</c:v>
                </c:pt>
                <c:pt idx="2333">
                  <c:v>8.4387287853274207E-5</c:v>
                </c:pt>
                <c:pt idx="2334">
                  <c:v>8.420794484216565E-5</c:v>
                </c:pt>
                <c:pt idx="2335">
                  <c:v>8.402894433209851E-5</c:v>
                </c:pt>
                <c:pt idx="2336">
                  <c:v>8.3850285792573531E-5</c:v>
                </c:pt>
                <c:pt idx="2337">
                  <c:v>8.3671968693341259E-5</c:v>
                </c:pt>
                <c:pt idx="2338">
                  <c:v>8.3493992504790615E-5</c:v>
                </c:pt>
                <c:pt idx="2339">
                  <c:v>8.3316356697595018E-5</c:v>
                </c:pt>
                <c:pt idx="2340">
                  <c:v>8.3139060742885851E-5</c:v>
                </c:pt>
                <c:pt idx="2341">
                  <c:v>8.2962104112078994E-5</c:v>
                </c:pt>
                <c:pt idx="2342">
                  <c:v>8.2785486277117681E-5</c:v>
                </c:pt>
                <c:pt idx="2343">
                  <c:v>8.2609206710382299E-5</c:v>
                </c:pt>
                <c:pt idx="2344">
                  <c:v>8.2433264884655688E-5</c:v>
                </c:pt>
                <c:pt idx="2345">
                  <c:v>8.225766027297049E-5</c:v>
                </c:pt>
                <c:pt idx="2346">
                  <c:v>8.2082392348921396E-5</c:v>
                </c:pt>
                <c:pt idx="2347">
                  <c:v>8.1907460586526371E-5</c:v>
                </c:pt>
                <c:pt idx="2348">
                  <c:v>8.173286446029604E-5</c:v>
                </c:pt>
                <c:pt idx="2349">
                  <c:v>8.1558603444831235E-5</c:v>
                </c:pt>
                <c:pt idx="2350">
                  <c:v>8.1384677015523821E-5</c:v>
                </c:pt>
                <c:pt idx="2351">
                  <c:v>8.1211084647994647E-5</c:v>
                </c:pt>
                <c:pt idx="2352">
                  <c:v>8.1037825818343345E-5</c:v>
                </c:pt>
                <c:pt idx="2353">
                  <c:v>8.0864900003141393E-5</c:v>
                </c:pt>
                <c:pt idx="2354">
                  <c:v>8.0692306679182313E-5</c:v>
                </c:pt>
                <c:pt idx="2355">
                  <c:v>8.052004532392576E-5</c:v>
                </c:pt>
                <c:pt idx="2356">
                  <c:v>8.0348115415185273E-5</c:v>
                </c:pt>
                <c:pt idx="2357">
                  <c:v>8.0176516431093581E-5</c:v>
                </c:pt>
                <c:pt idx="2358">
                  <c:v>8.0005247850414851E-5</c:v>
                </c:pt>
                <c:pt idx="2359">
                  <c:v>7.9834309152128358E-5</c:v>
                </c:pt>
                <c:pt idx="2360">
                  <c:v>7.9663699815706035E-5</c:v>
                </c:pt>
                <c:pt idx="2361">
                  <c:v>7.9493419321320646E-5</c:v>
                </c:pt>
                <c:pt idx="2362">
                  <c:v>7.9323467149117199E-5</c:v>
                </c:pt>
                <c:pt idx="2363">
                  <c:v>7.9153842779976225E-5</c:v>
                </c:pt>
                <c:pt idx="2364">
                  <c:v>7.8984545695187647E-5</c:v>
                </c:pt>
                <c:pt idx="2365">
                  <c:v>7.8815575376478542E-5</c:v>
                </c:pt>
                <c:pt idx="2366">
                  <c:v>7.8646931305860479E-5</c:v>
                </c:pt>
                <c:pt idx="2367">
                  <c:v>7.8478612966011163E-5</c:v>
                </c:pt>
                <c:pt idx="2368">
                  <c:v>7.8310619839878914E-5</c:v>
                </c:pt>
                <c:pt idx="2369">
                  <c:v>7.8142951410981043E-5</c:v>
                </c:pt>
                <c:pt idx="2370">
                  <c:v>7.7975607163230376E-5</c:v>
                </c:pt>
                <c:pt idx="2371">
                  <c:v>7.780858658078954E-5</c:v>
                </c:pt>
                <c:pt idx="2372">
                  <c:v>7.7641889148653831E-5</c:v>
                </c:pt>
                <c:pt idx="2373">
                  <c:v>7.7475514351964259E-5</c:v>
                </c:pt>
                <c:pt idx="2374">
                  <c:v>7.730946167652103E-5</c:v>
                </c:pt>
                <c:pt idx="2375">
                  <c:v>7.7143730608221495E-5</c:v>
                </c:pt>
                <c:pt idx="2376">
                  <c:v>7.6978320633858122E-5</c:v>
                </c:pt>
                <c:pt idx="2377">
                  <c:v>7.681323124040379E-5</c:v>
                </c:pt>
                <c:pt idx="2378">
                  <c:v>7.6648461915351795E-5</c:v>
                </c:pt>
                <c:pt idx="2379">
                  <c:v>7.6484012146584013E-5</c:v>
                </c:pt>
                <c:pt idx="2380">
                  <c:v>7.6319881422558244E-5</c:v>
                </c:pt>
                <c:pt idx="2381">
                  <c:v>7.6156069232113932E-5</c:v>
                </c:pt>
                <c:pt idx="2382">
                  <c:v>7.5992575064548484E-5</c:v>
                </c:pt>
                <c:pt idx="2383">
                  <c:v>7.5829398409603399E-5</c:v>
                </c:pt>
                <c:pt idx="2384">
                  <c:v>7.5666538757561408E-5</c:v>
                </c:pt>
                <c:pt idx="2385">
                  <c:v>7.5503995598982798E-5</c:v>
                </c:pt>
                <c:pt idx="2386">
                  <c:v>7.5341768425156441E-5</c:v>
                </c:pt>
                <c:pt idx="2387">
                  <c:v>7.5179856727607131E-5</c:v>
                </c:pt>
                <c:pt idx="2388">
                  <c:v>7.5018259998345382E-5</c:v>
                </c:pt>
                <c:pt idx="2389">
                  <c:v>7.485697773002703E-5</c:v>
                </c:pt>
                <c:pt idx="2390">
                  <c:v>7.4696009415543829E-5</c:v>
                </c:pt>
                <c:pt idx="2391">
                  <c:v>7.4535354548377342E-5</c:v>
                </c:pt>
                <c:pt idx="2392">
                  <c:v>7.4375012622411585E-5</c:v>
                </c:pt>
                <c:pt idx="2393">
                  <c:v>7.4214983132099566E-5</c:v>
                </c:pt>
                <c:pt idx="2394">
                  <c:v>7.4055265572324502E-5</c:v>
                </c:pt>
                <c:pt idx="2395">
                  <c:v>7.3895859438295741E-5</c:v>
                </c:pt>
                <c:pt idx="2396">
                  <c:v>7.3736764225916518E-5</c:v>
                </c:pt>
                <c:pt idx="2397">
                  <c:v>7.3577979431298235E-5</c:v>
                </c:pt>
                <c:pt idx="2398">
                  <c:v>7.3419504551350268E-5</c:v>
                </c:pt>
                <c:pt idx="2399">
                  <c:v>7.326133908330118E-5</c:v>
                </c:pt>
                <c:pt idx="2400">
                  <c:v>7.310348252455301E-5</c:v>
                </c:pt>
                <c:pt idx="2401">
                  <c:v>7.294593437359026E-5</c:v>
                </c:pt>
                <c:pt idx="2402">
                  <c:v>7.2788694128855802E-5</c:v>
                </c:pt>
                <c:pt idx="2403">
                  <c:v>7.2631761289541907E-5</c:v>
                </c:pt>
                <c:pt idx="2404">
                  <c:v>7.2475135355125342E-5</c:v>
                </c:pt>
                <c:pt idx="2405">
                  <c:v>7.2318815825714311E-5</c:v>
                </c:pt>
                <c:pt idx="2406">
                  <c:v>7.216280220197907E-5</c:v>
                </c:pt>
                <c:pt idx="2407">
                  <c:v>7.2007093984714776E-5</c:v>
                </c:pt>
                <c:pt idx="2408">
                  <c:v>7.1851690675545782E-5</c:v>
                </c:pt>
                <c:pt idx="2409">
                  <c:v>7.1696591776453794E-5</c:v>
                </c:pt>
                <c:pt idx="2410">
                  <c:v>7.1541796789864609E-5</c:v>
                </c:pt>
                <c:pt idx="2411">
                  <c:v>7.1387305218661989E-5</c:v>
                </c:pt>
                <c:pt idx="2412">
                  <c:v>7.1233116566454813E-5</c:v>
                </c:pt>
                <c:pt idx="2413">
                  <c:v>7.1079230336914406E-5</c:v>
                </c:pt>
                <c:pt idx="2414">
                  <c:v>7.0925646034628032E-5</c:v>
                </c:pt>
                <c:pt idx="2415">
                  <c:v>7.0772363164380708E-5</c:v>
                </c:pt>
                <c:pt idx="2416">
                  <c:v>7.0619381231522976E-5</c:v>
                </c:pt>
                <c:pt idx="2417">
                  <c:v>7.0466699741911915E-5</c:v>
                </c:pt>
                <c:pt idx="2418">
                  <c:v>7.0314318201963183E-5</c:v>
                </c:pt>
                <c:pt idx="2419">
                  <c:v>7.0162236118449794E-5</c:v>
                </c:pt>
                <c:pt idx="2420">
                  <c:v>7.0010452998675587E-5</c:v>
                </c:pt>
                <c:pt idx="2421">
                  <c:v>6.985896835044747E-5</c:v>
                </c:pt>
                <c:pt idx="2422">
                  <c:v>6.9707781682148279E-5</c:v>
                </c:pt>
                <c:pt idx="2423">
                  <c:v>6.9556892502400242E-5</c:v>
                </c:pt>
                <c:pt idx="2424">
                  <c:v>6.9406300320616621E-5</c:v>
                </c:pt>
                <c:pt idx="2425">
                  <c:v>6.9256004646585378E-5</c:v>
                </c:pt>
                <c:pt idx="2426">
                  <c:v>6.9106004990458769E-5</c:v>
                </c:pt>
                <c:pt idx="2427">
                  <c:v>6.8956300863096814E-5</c:v>
                </c:pt>
                <c:pt idx="2428">
                  <c:v>6.8806891775751583E-5</c:v>
                </c:pt>
                <c:pt idx="2429">
                  <c:v>6.8657777240112294E-5</c:v>
                </c:pt>
                <c:pt idx="2430">
                  <c:v>6.8508956768464913E-5</c:v>
                </c:pt>
                <c:pt idx="2431">
                  <c:v>6.8360429873601941E-5</c:v>
                </c:pt>
                <c:pt idx="2432">
                  <c:v>6.8212196068676706E-5</c:v>
                </c:pt>
                <c:pt idx="2433">
                  <c:v>6.8064254867526014E-5</c:v>
                </c:pt>
                <c:pt idx="2434">
                  <c:v>6.7916605784323208E-5</c:v>
                </c:pt>
                <c:pt idx="2435">
                  <c:v>6.7769248333838378E-5</c:v>
                </c:pt>
                <c:pt idx="2436">
                  <c:v>6.7622182031306516E-5</c:v>
                </c:pt>
                <c:pt idx="2437">
                  <c:v>6.7475406392427523E-5</c:v>
                </c:pt>
                <c:pt idx="2438">
                  <c:v>6.7328920933501513E-5</c:v>
                </c:pt>
                <c:pt idx="2439">
                  <c:v>6.7182725171303914E-5</c:v>
                </c:pt>
                <c:pt idx="2440">
                  <c:v>6.7036818623029959E-5</c:v>
                </c:pt>
                <c:pt idx="2441">
                  <c:v>6.6891200806423051E-5</c:v>
                </c:pt>
                <c:pt idx="2442">
                  <c:v>6.674587123976089E-5</c:v>
                </c:pt>
                <c:pt idx="2443">
                  <c:v>6.660082944184853E-5</c:v>
                </c:pt>
                <c:pt idx="2444">
                  <c:v>6.6456074931855319E-5</c:v>
                </c:pt>
                <c:pt idx="2445">
                  <c:v>6.6311607229606329E-5</c:v>
                </c:pt>
                <c:pt idx="2446">
                  <c:v>6.6167425855401946E-5</c:v>
                </c:pt>
                <c:pt idx="2447">
                  <c:v>6.6023530330028279E-5</c:v>
                </c:pt>
                <c:pt idx="2448">
                  <c:v>6.5879920174743284E-5</c:v>
                </c:pt>
                <c:pt idx="2449">
                  <c:v>6.5736594911363494E-5</c:v>
                </c:pt>
                <c:pt idx="2450">
                  <c:v>6.5593554062225862E-5</c:v>
                </c:pt>
                <c:pt idx="2451">
                  <c:v>6.5450797150069795E-5</c:v>
                </c:pt>
                <c:pt idx="2452">
                  <c:v>6.5308323698345938E-5</c:v>
                </c:pt>
                <c:pt idx="2453">
                  <c:v>6.5166133230827594E-5</c:v>
                </c:pt>
                <c:pt idx="2454">
                  <c:v>6.5024225271843178E-5</c:v>
                </c:pt>
                <c:pt idx="2455">
                  <c:v>6.4882599346241521E-5</c:v>
                </c:pt>
                <c:pt idx="2456">
                  <c:v>6.4741254979534119E-5</c:v>
                </c:pt>
                <c:pt idx="2457">
                  <c:v>6.4600191697447573E-5</c:v>
                </c:pt>
                <c:pt idx="2458">
                  <c:v>6.4459409026516867E-5</c:v>
                </c:pt>
                <c:pt idx="2459">
                  <c:v>6.4318906493516376E-5</c:v>
                </c:pt>
                <c:pt idx="2460">
                  <c:v>6.4178683625945587E-5</c:v>
                </c:pt>
                <c:pt idx="2461">
                  <c:v>6.4038739951834817E-5</c:v>
                </c:pt>
                <c:pt idx="2462">
                  <c:v>6.3899074999481525E-5</c:v>
                </c:pt>
                <c:pt idx="2463">
                  <c:v>6.3759688297932576E-5</c:v>
                </c:pt>
                <c:pt idx="2464">
                  <c:v>6.3620579376734432E-5</c:v>
                </c:pt>
                <c:pt idx="2465">
                  <c:v>6.3481747765787438E-5</c:v>
                </c:pt>
                <c:pt idx="2466">
                  <c:v>6.3343192995720526E-5</c:v>
                </c:pt>
                <c:pt idx="2467">
                  <c:v>6.3204914597405487E-5</c:v>
                </c:pt>
                <c:pt idx="2468">
                  <c:v>6.3066912102671679E-5</c:v>
                </c:pt>
                <c:pt idx="2469">
                  <c:v>6.2929185043355401E-5</c:v>
                </c:pt>
                <c:pt idx="2470">
                  <c:v>6.2791732952142965E-5</c:v>
                </c:pt>
                <c:pt idx="2471">
                  <c:v>6.2654555362182118E-5</c:v>
                </c:pt>
                <c:pt idx="2472">
                  <c:v>6.2517651807043884E-5</c:v>
                </c:pt>
                <c:pt idx="2473">
                  <c:v>6.2381021820892557E-5</c:v>
                </c:pt>
                <c:pt idx="2474">
                  <c:v>6.2244664938423261E-5</c:v>
                </c:pt>
                <c:pt idx="2475">
                  <c:v>6.2108580694913984E-5</c:v>
                </c:pt>
                <c:pt idx="2476">
                  <c:v>6.1972768625923741E-5</c:v>
                </c:pt>
                <c:pt idx="2477">
                  <c:v>6.1837228267771355E-5</c:v>
                </c:pt>
                <c:pt idx="2478">
                  <c:v>6.1701959157306474E-5</c:v>
                </c:pt>
                <c:pt idx="2479">
                  <c:v>6.1566960831628548E-5</c:v>
                </c:pt>
                <c:pt idx="2480">
                  <c:v>6.1432232828739081E-5</c:v>
                </c:pt>
                <c:pt idx="2481">
                  <c:v>6.1297774686795703E-5</c:v>
                </c:pt>
                <c:pt idx="2482">
                  <c:v>6.1163585944781773E-5</c:v>
                </c:pt>
                <c:pt idx="2483">
                  <c:v>6.1029666142086575E-5</c:v>
                </c:pt>
                <c:pt idx="2484">
                  <c:v>6.0896014818460215E-5</c:v>
                </c:pt>
                <c:pt idx="2485">
                  <c:v>6.0762631514547916E-5</c:v>
                </c:pt>
                <c:pt idx="2486">
                  <c:v>6.0629515771109393E-5</c:v>
                </c:pt>
                <c:pt idx="2487">
                  <c:v>6.049666712974397E-5</c:v>
                </c:pt>
                <c:pt idx="2488">
                  <c:v>6.0364085132449952E-5</c:v>
                </c:pt>
                <c:pt idx="2489">
                  <c:v>6.023176932171484E-5</c:v>
                </c:pt>
                <c:pt idx="2490">
                  <c:v>6.0099719240647165E-5</c:v>
                </c:pt>
                <c:pt idx="2491">
                  <c:v>5.9967934432775261E-5</c:v>
                </c:pt>
                <c:pt idx="2492">
                  <c:v>5.9836414442321351E-5</c:v>
                </c:pt>
                <c:pt idx="2493">
                  <c:v>5.9705158813799092E-5</c:v>
                </c:pt>
                <c:pt idx="2494">
                  <c:v>5.9574167092506236E-5</c:v>
                </c:pt>
                <c:pt idx="2495">
                  <c:v>5.9443438824038908E-5</c:v>
                </c:pt>
                <c:pt idx="2496">
                  <c:v>5.9312973554721815E-5</c:v>
                </c:pt>
                <c:pt idx="2497">
                  <c:v>5.9182770831198855E-5</c:v>
                </c:pt>
                <c:pt idx="2498">
                  <c:v>5.9052830200852918E-5</c:v>
                </c:pt>
                <c:pt idx="2499">
                  <c:v>5.8923151211472818E-5</c:v>
                </c:pt>
                <c:pt idx="2500">
                  <c:v>5.8793733411468402E-5</c:v>
                </c:pt>
                <c:pt idx="2501">
                  <c:v>5.8664576349558295E-5</c:v>
                </c:pt>
                <c:pt idx="2502">
                  <c:v>5.8535679575321548E-5</c:v>
                </c:pt>
                <c:pt idx="2503">
                  <c:v>5.8407042638614765E-5</c:v>
                </c:pt>
                <c:pt idx="2504">
                  <c:v>5.8278665089915582E-5</c:v>
                </c:pt>
                <c:pt idx="2505">
                  <c:v>5.8150546480284504E-5</c:v>
                </c:pt>
                <c:pt idx="2506">
                  <c:v>5.8022686361170611E-5</c:v>
                </c:pt>
                <c:pt idx="2507">
                  <c:v>5.7895084284741161E-5</c:v>
                </c:pt>
                <c:pt idx="2508">
                  <c:v>5.7767739803444434E-5</c:v>
                </c:pt>
                <c:pt idx="2509">
                  <c:v>5.7640652470603015E-5</c:v>
                </c:pt>
                <c:pt idx="2510">
                  <c:v>5.7513821839740714E-5</c:v>
                </c:pt>
                <c:pt idx="2511">
                  <c:v>5.73872474650787E-5</c:v>
                </c:pt>
                <c:pt idx="2512">
                  <c:v>5.7260928901466113E-5</c:v>
                </c:pt>
                <c:pt idx="2513">
                  <c:v>5.7134865704050464E-5</c:v>
                </c:pt>
                <c:pt idx="2514">
                  <c:v>5.7009057428621113E-5</c:v>
                </c:pt>
                <c:pt idx="2515">
                  <c:v>5.6883503631605797E-5</c:v>
                </c:pt>
                <c:pt idx="2516">
                  <c:v>5.6758203869789609E-5</c:v>
                </c:pt>
                <c:pt idx="2517">
                  <c:v>5.6633157700620301E-5</c:v>
                </c:pt>
                <c:pt idx="2518">
                  <c:v>5.650836468205217E-5</c:v>
                </c:pt>
                <c:pt idx="2519">
                  <c:v>5.6383824372469721E-5</c:v>
                </c:pt>
                <c:pt idx="2520">
                  <c:v>5.6259536331055432E-5</c:v>
                </c:pt>
                <c:pt idx="2521">
                  <c:v>5.613550011713056E-5</c:v>
                </c:pt>
                <c:pt idx="2522">
                  <c:v>5.6011715290946174E-5</c:v>
                </c:pt>
                <c:pt idx="2523">
                  <c:v>5.5888181413075999E-5</c:v>
                </c:pt>
                <c:pt idx="2524">
                  <c:v>5.576489804461765E-5</c:v>
                </c:pt>
                <c:pt idx="2525">
                  <c:v>5.564186474735569E-5</c:v>
                </c:pt>
                <c:pt idx="2526">
                  <c:v>5.5519081083445915E-5</c:v>
                </c:pt>
                <c:pt idx="2527">
                  <c:v>5.5396546615581882E-5</c:v>
                </c:pt>
                <c:pt idx="2528">
                  <c:v>5.5274260907300227E-5</c:v>
                </c:pt>
                <c:pt idx="2529">
                  <c:v>5.5152223522120236E-5</c:v>
                </c:pt>
                <c:pt idx="2530">
                  <c:v>5.5030434024719993E-5</c:v>
                </c:pt>
                <c:pt idx="2531">
                  <c:v>5.4908891979791458E-5</c:v>
                </c:pt>
                <c:pt idx="2532">
                  <c:v>5.4787596952859258E-5</c:v>
                </c:pt>
                <c:pt idx="2533">
                  <c:v>5.466654850995456E-5</c:v>
                </c:pt>
                <c:pt idx="2534">
                  <c:v>5.4545746217490171E-5</c:v>
                </c:pt>
                <c:pt idx="2535">
                  <c:v>5.4425189642656052E-5</c:v>
                </c:pt>
                <c:pt idx="2536">
                  <c:v>5.4304878352961355E-5</c:v>
                </c:pt>
                <c:pt idx="2537">
                  <c:v>5.4184811916605652E-5</c:v>
                </c:pt>
                <c:pt idx="2538">
                  <c:v>5.406498990218056E-5</c:v>
                </c:pt>
                <c:pt idx="2539">
                  <c:v>5.3945411879013222E-5</c:v>
                </c:pt>
                <c:pt idx="2540">
                  <c:v>5.3826077416756907E-5</c:v>
                </c:pt>
                <c:pt idx="2541">
                  <c:v>5.3706986085765712E-5</c:v>
                </c:pt>
                <c:pt idx="2542">
                  <c:v>5.3588137456827417E-5</c:v>
                </c:pt>
                <c:pt idx="2543">
                  <c:v>5.3469531101406342E-5</c:v>
                </c:pt>
                <c:pt idx="2544">
                  <c:v>5.3351166591261712E-5</c:v>
                </c:pt>
                <c:pt idx="2545">
                  <c:v>5.3233043498981947E-5</c:v>
                </c:pt>
                <c:pt idx="2546">
                  <c:v>5.3115161397502414E-5</c:v>
                </c:pt>
                <c:pt idx="2547">
                  <c:v>5.299751986032053E-5</c:v>
                </c:pt>
                <c:pt idx="2548">
                  <c:v>5.2880118461516579E-5</c:v>
                </c:pt>
                <c:pt idx="2549">
                  <c:v>5.2762956775764119E-5</c:v>
                </c:pt>
                <c:pt idx="2550">
                  <c:v>5.2646034378198148E-5</c:v>
                </c:pt>
                <c:pt idx="2551">
                  <c:v>5.2529350844363054E-5</c:v>
                </c:pt>
                <c:pt idx="2552">
                  <c:v>5.2412905750680999E-5</c:v>
                </c:pt>
                <c:pt idx="2553">
                  <c:v>5.2296698673858638E-5</c:v>
                </c:pt>
                <c:pt idx="2554">
                  <c:v>5.2180729191060593E-5</c:v>
                </c:pt>
                <c:pt idx="2555">
                  <c:v>5.2064996880381298E-5</c:v>
                </c:pt>
                <c:pt idx="2556">
                  <c:v>5.1949501320005392E-5</c:v>
                </c:pt>
                <c:pt idx="2557">
                  <c:v>5.1834242088998755E-5</c:v>
                </c:pt>
                <c:pt idx="2558">
                  <c:v>5.17192187667187E-5</c:v>
                </c:pt>
                <c:pt idx="2559">
                  <c:v>5.160443093326153E-5</c:v>
                </c:pt>
                <c:pt idx="2560">
                  <c:v>5.148987816917111E-5</c:v>
                </c:pt>
                <c:pt idx="2561">
                  <c:v>5.1375560055442332E-5</c:v>
                </c:pt>
                <c:pt idx="2562">
                  <c:v>5.1261476173826426E-5</c:v>
                </c:pt>
                <c:pt idx="2563">
                  <c:v>5.1147626106463201E-5</c:v>
                </c:pt>
                <c:pt idx="2564">
                  <c:v>5.1034009436012884E-5</c:v>
                </c:pt>
                <c:pt idx="2565">
                  <c:v>5.0920625745819181E-5</c:v>
                </c:pt>
                <c:pt idx="2566">
                  <c:v>5.0807474619590093E-5</c:v>
                </c:pt>
                <c:pt idx="2567">
                  <c:v>5.0694555641682404E-5</c:v>
                </c:pt>
                <c:pt idx="2568">
                  <c:v>5.0581868397028829E-5</c:v>
                </c:pt>
                <c:pt idx="2569">
                  <c:v>5.0469412471054742E-5</c:v>
                </c:pt>
                <c:pt idx="2570">
                  <c:v>5.0357187449570628E-5</c:v>
                </c:pt>
                <c:pt idx="2571">
                  <c:v>5.0245192919223108E-5</c:v>
                </c:pt>
                <c:pt idx="2572">
                  <c:v>5.0133428466977992E-5</c:v>
                </c:pt>
                <c:pt idx="2573">
                  <c:v>5.0021893680526203E-5</c:v>
                </c:pt>
                <c:pt idx="2574">
                  <c:v>4.9910588147895202E-5</c:v>
                </c:pt>
                <c:pt idx="2575">
                  <c:v>4.9799511457688378E-5</c:v>
                </c:pt>
                <c:pt idx="2576">
                  <c:v>4.9688663199275868E-5</c:v>
                </c:pt>
                <c:pt idx="2577">
                  <c:v>4.9578042962274138E-5</c:v>
                </c:pt>
                <c:pt idx="2578">
                  <c:v>4.946765033703171E-5</c:v>
                </c:pt>
                <c:pt idx="2579">
                  <c:v>4.9357484914337724E-5</c:v>
                </c:pt>
                <c:pt idx="2580">
                  <c:v>4.9247546285591942E-5</c:v>
                </c:pt>
                <c:pt idx="2581">
                  <c:v>4.9137834042711076E-5</c:v>
                </c:pt>
                <c:pt idx="2582">
                  <c:v>4.9028347778104497E-5</c:v>
                </c:pt>
                <c:pt idx="2583">
                  <c:v>4.8919087084837304E-5</c:v>
                </c:pt>
                <c:pt idx="2584">
                  <c:v>4.8810051556338885E-5</c:v>
                </c:pt>
                <c:pt idx="2585">
                  <c:v>4.8701240786746397E-5</c:v>
                </c:pt>
                <c:pt idx="2586">
                  <c:v>4.8592654370689659E-5</c:v>
                </c:pt>
                <c:pt idx="2587">
                  <c:v>4.8484291903263393E-5</c:v>
                </c:pt>
                <c:pt idx="2588">
                  <c:v>4.8376152980242337E-5</c:v>
                </c:pt>
                <c:pt idx="2589">
                  <c:v>4.8268237197793273E-5</c:v>
                </c:pt>
                <c:pt idx="2590">
                  <c:v>4.816054415274218E-5</c:v>
                </c:pt>
                <c:pt idx="2591">
                  <c:v>4.8053073442390348E-5</c:v>
                </c:pt>
                <c:pt idx="2592">
                  <c:v>4.7945824664538672E-5</c:v>
                </c:pt>
                <c:pt idx="2593">
                  <c:v>4.783879741769928E-5</c:v>
                </c:pt>
                <c:pt idx="2594">
                  <c:v>4.7731991300745125E-5</c:v>
                </c:pt>
                <c:pt idx="2595">
                  <c:v>4.7625405913177127E-5</c:v>
                </c:pt>
                <c:pt idx="2596">
                  <c:v>4.7519040854957645E-5</c:v>
                </c:pt>
                <c:pt idx="2597">
                  <c:v>4.741289572672211E-5</c:v>
                </c:pt>
                <c:pt idx="2598">
                  <c:v>4.7306970129536163E-5</c:v>
                </c:pt>
                <c:pt idx="2599">
                  <c:v>4.7201263665058724E-5</c:v>
                </c:pt>
                <c:pt idx="2600">
                  <c:v>4.7095775935420553E-5</c:v>
                </c:pt>
                <c:pt idx="2601">
                  <c:v>4.6990506543425486E-5</c:v>
                </c:pt>
                <c:pt idx="2602">
                  <c:v>4.6885455092279815E-5</c:v>
                </c:pt>
                <c:pt idx="2603">
                  <c:v>4.6780621185800453E-5</c:v>
                </c:pt>
                <c:pt idx="2604">
                  <c:v>4.667600442832473E-5</c:v>
                </c:pt>
                <c:pt idx="2605">
                  <c:v>4.6571604424686108E-5</c:v>
                </c:pt>
                <c:pt idx="2606">
                  <c:v>4.6467420780415408E-5</c:v>
                </c:pt>
                <c:pt idx="2607">
                  <c:v>4.6363453101348762E-5</c:v>
                </c:pt>
                <c:pt idx="2608">
                  <c:v>4.6259700994064762E-5</c:v>
                </c:pt>
                <c:pt idx="2609">
                  <c:v>4.61561640655965E-5</c:v>
                </c:pt>
                <c:pt idx="2610">
                  <c:v>4.6052841923494015E-5</c:v>
                </c:pt>
                <c:pt idx="2611">
                  <c:v>4.5949734175852047E-5</c:v>
                </c:pt>
                <c:pt idx="2612">
                  <c:v>4.5846840431407188E-5</c:v>
                </c:pt>
                <c:pt idx="2613">
                  <c:v>4.5744160299263786E-5</c:v>
                </c:pt>
                <c:pt idx="2614">
                  <c:v>4.5641693389188859E-5</c:v>
                </c:pt>
                <c:pt idx="2615">
                  <c:v>4.5539439311473306E-5</c:v>
                </c:pt>
                <c:pt idx="2616">
                  <c:v>4.543739767691804E-5</c:v>
                </c:pt>
                <c:pt idx="2617">
                  <c:v>4.5335568096833978E-5</c:v>
                </c:pt>
                <c:pt idx="2618">
                  <c:v>4.5233950183194704E-5</c:v>
                </c:pt>
                <c:pt idx="2619">
                  <c:v>4.5132543548313808E-5</c:v>
                </c:pt>
                <c:pt idx="2620">
                  <c:v>4.5031347805191829E-5</c:v>
                </c:pt>
                <c:pt idx="2621">
                  <c:v>4.4930362567363602E-5</c:v>
                </c:pt>
                <c:pt idx="2622">
                  <c:v>4.4829587448867031E-5</c:v>
                </c:pt>
                <c:pt idx="2623">
                  <c:v>4.472902206424309E-5</c:v>
                </c:pt>
                <c:pt idx="2624">
                  <c:v>4.4628666028587866E-5</c:v>
                </c:pt>
                <c:pt idx="2625">
                  <c:v>4.4528518957594188E-5</c:v>
                </c:pt>
                <c:pt idx="2626">
                  <c:v>4.4428580467485712E-5</c:v>
                </c:pt>
                <c:pt idx="2627">
                  <c:v>4.4328850174860795E-5</c:v>
                </c:pt>
                <c:pt idx="2628">
                  <c:v>4.4229327697084542E-5</c:v>
                </c:pt>
                <c:pt idx="2629">
                  <c:v>4.413001265192798E-5</c:v>
                </c:pt>
                <c:pt idx="2630">
                  <c:v>4.4030904657710312E-5</c:v>
                </c:pt>
                <c:pt idx="2631">
                  <c:v>4.3932003333312791E-5</c:v>
                </c:pt>
                <c:pt idx="2632">
                  <c:v>4.3833308298140555E-5</c:v>
                </c:pt>
                <c:pt idx="2633">
                  <c:v>4.3734819172150385E-5</c:v>
                </c:pt>
                <c:pt idx="2634">
                  <c:v>4.3636535575763968E-5</c:v>
                </c:pt>
                <c:pt idx="2635">
                  <c:v>4.3538457130072594E-5</c:v>
                </c:pt>
                <c:pt idx="2636">
                  <c:v>4.3440583456552662E-5</c:v>
                </c:pt>
                <c:pt idx="2637">
                  <c:v>4.3342914177370989E-5</c:v>
                </c:pt>
                <c:pt idx="2638">
                  <c:v>4.324544891504481E-5</c:v>
                </c:pt>
                <c:pt idx="2639">
                  <c:v>4.3148187292840756E-5</c:v>
                </c:pt>
                <c:pt idx="2640">
                  <c:v>4.3051128934320365E-5</c:v>
                </c:pt>
                <c:pt idx="2641">
                  <c:v>4.2954273463801512E-5</c:v>
                </c:pt>
                <c:pt idx="2642">
                  <c:v>4.2857620506049632E-5</c:v>
                </c:pt>
                <c:pt idx="2643">
                  <c:v>4.2761169686291595E-5</c:v>
                </c:pt>
                <c:pt idx="2644">
                  <c:v>4.2664920630385711E-5</c:v>
                </c:pt>
                <c:pt idx="2645">
                  <c:v>4.256887296469683E-5</c:v>
                </c:pt>
                <c:pt idx="2646">
                  <c:v>4.2473026316092871E-5</c:v>
                </c:pt>
                <c:pt idx="2647">
                  <c:v>4.2377380312045437E-5</c:v>
                </c:pt>
                <c:pt idx="2648">
                  <c:v>4.2281934580463282E-5</c:v>
                </c:pt>
                <c:pt idx="2649">
                  <c:v>4.2186688749893536E-5</c:v>
                </c:pt>
                <c:pt idx="2650">
                  <c:v>4.2091642449275379E-5</c:v>
                </c:pt>
                <c:pt idx="2651">
                  <c:v>4.1996795308280044E-5</c:v>
                </c:pt>
                <c:pt idx="2652">
                  <c:v>4.1902146956908359E-5</c:v>
                </c:pt>
                <c:pt idx="2653">
                  <c:v>4.1807697025820351E-5</c:v>
                </c:pt>
                <c:pt idx="2654">
                  <c:v>4.1713445146158296E-5</c:v>
                </c:pt>
                <c:pt idx="2655">
                  <c:v>4.1619390949612645E-5</c:v>
                </c:pt>
                <c:pt idx="2656">
                  <c:v>4.1525534068418551E-5</c:v>
                </c:pt>
                <c:pt idx="2657">
                  <c:v>4.1431874135283014E-5</c:v>
                </c:pt>
                <c:pt idx="2658">
                  <c:v>4.1338410783506307E-5</c:v>
                </c:pt>
                <c:pt idx="2659">
                  <c:v>4.124514364691606E-5</c:v>
                </c:pt>
                <c:pt idx="2660">
                  <c:v>4.1152072359832564E-5</c:v>
                </c:pt>
                <c:pt idx="2661">
                  <c:v>4.1059196557127753E-5</c:v>
                </c:pt>
                <c:pt idx="2662">
                  <c:v>4.0966515874221732E-5</c:v>
                </c:pt>
                <c:pt idx="2663">
                  <c:v>4.0874029947023799E-5</c:v>
                </c:pt>
                <c:pt idx="2664">
                  <c:v>4.0781738411984486E-5</c:v>
                </c:pt>
                <c:pt idx="2665">
                  <c:v>4.0689640906126784E-5</c:v>
                </c:pt>
                <c:pt idx="2666">
                  <c:v>4.0597737066917772E-5</c:v>
                </c:pt>
                <c:pt idx="2667">
                  <c:v>4.0506026532497602E-5</c:v>
                </c:pt>
                <c:pt idx="2668">
                  <c:v>4.0414508941346433E-5</c:v>
                </c:pt>
                <c:pt idx="2669">
                  <c:v>4.0323183932607087E-5</c:v>
                </c:pt>
                <c:pt idx="2670">
                  <c:v>4.023205114590811E-5</c:v>
                </c:pt>
                <c:pt idx="2671">
                  <c:v>4.0141110221405402E-5</c:v>
                </c:pt>
                <c:pt idx="2672">
                  <c:v>4.0050360799837731E-5</c:v>
                </c:pt>
                <c:pt idx="2673">
                  <c:v>3.9959802522328974E-5</c:v>
                </c:pt>
                <c:pt idx="2674">
                  <c:v>3.9869435030662204E-5</c:v>
                </c:pt>
                <c:pt idx="2675">
                  <c:v>3.9779257967179071E-5</c:v>
                </c:pt>
                <c:pt idx="2676">
                  <c:v>3.9689270974523072E-5</c:v>
                </c:pt>
                <c:pt idx="2677">
                  <c:v>3.9599473696159959E-5</c:v>
                </c:pt>
                <c:pt idx="2678">
                  <c:v>3.9509865775864267E-5</c:v>
                </c:pt>
                <c:pt idx="2679">
                  <c:v>3.9420446858000335E-5</c:v>
                </c:pt>
                <c:pt idx="2680">
                  <c:v>3.9331216587518841E-5</c:v>
                </c:pt>
                <c:pt idx="2681">
                  <c:v>3.9242174609824959E-5</c:v>
                </c:pt>
                <c:pt idx="2682">
                  <c:v>3.9153320570813055E-5</c:v>
                </c:pt>
                <c:pt idx="2683">
                  <c:v>3.906465411703669E-5</c:v>
                </c:pt>
                <c:pt idx="2684">
                  <c:v>3.8976174895427596E-5</c:v>
                </c:pt>
                <c:pt idx="2685">
                  <c:v>3.8887882553538533E-5</c:v>
                </c:pt>
                <c:pt idx="2686">
                  <c:v>3.879977673945309E-5</c:v>
                </c:pt>
                <c:pt idx="2687">
                  <c:v>3.8711857101688535E-5</c:v>
                </c:pt>
                <c:pt idx="2688">
                  <c:v>3.86241232892999E-5</c:v>
                </c:pt>
                <c:pt idx="2689">
                  <c:v>3.8536574952008351E-5</c:v>
                </c:pt>
                <c:pt idx="2690">
                  <c:v>3.8449211739847305E-5</c:v>
                </c:pt>
                <c:pt idx="2691">
                  <c:v>3.8362033303547538E-5</c:v>
                </c:pt>
                <c:pt idx="2692">
                  <c:v>3.8275039294270036E-5</c:v>
                </c:pt>
                <c:pt idx="2693">
                  <c:v>3.8188229363703141E-5</c:v>
                </c:pt>
                <c:pt idx="2694">
                  <c:v>3.8101603164066022E-5</c:v>
                </c:pt>
                <c:pt idx="2695">
                  <c:v>3.8015160348139898E-5</c:v>
                </c:pt>
                <c:pt idx="2696">
                  <c:v>3.792890056918824E-5</c:v>
                </c:pt>
                <c:pt idx="2697">
                  <c:v>3.7842823480922078E-5</c:v>
                </c:pt>
                <c:pt idx="2698">
                  <c:v>3.7756928737770618E-5</c:v>
                </c:pt>
                <c:pt idx="2699">
                  <c:v>3.7671215994430213E-5</c:v>
                </c:pt>
                <c:pt idx="2700">
                  <c:v>3.7585684906377842E-5</c:v>
                </c:pt>
                <c:pt idx="2701">
                  <c:v>3.7500335129378448E-5</c:v>
                </c:pt>
                <c:pt idx="2702">
                  <c:v>3.7415166319838822E-5</c:v>
                </c:pt>
                <c:pt idx="2703">
                  <c:v>3.7330178134710457E-5</c:v>
                </c:pt>
                <c:pt idx="2704">
                  <c:v>3.7245370231350772E-5</c:v>
                </c:pt>
                <c:pt idx="2705">
                  <c:v>3.7160742267752095E-5</c:v>
                </c:pt>
                <c:pt idx="2706">
                  <c:v>3.7076293902324822E-5</c:v>
                </c:pt>
                <c:pt idx="2707">
                  <c:v>3.6992024794072625E-5</c:v>
                </c:pt>
                <c:pt idx="2708">
                  <c:v>3.6907934602467551E-5</c:v>
                </c:pt>
                <c:pt idx="2709">
                  <c:v>3.6824022987535024E-5</c:v>
                </c:pt>
                <c:pt idx="2710">
                  <c:v>3.6740289609808741E-5</c:v>
                </c:pt>
                <c:pt idx="2711">
                  <c:v>3.6656734130294244E-5</c:v>
                </c:pt>
                <c:pt idx="2712">
                  <c:v>3.6573356210540045E-5</c:v>
                </c:pt>
                <c:pt idx="2713">
                  <c:v>3.6490155512656705E-5</c:v>
                </c:pt>
                <c:pt idx="2714">
                  <c:v>3.640713169925959E-5</c:v>
                </c:pt>
                <c:pt idx="2715">
                  <c:v>3.632428443331448E-5</c:v>
                </c:pt>
                <c:pt idx="2716">
                  <c:v>3.6241613378597271E-5</c:v>
                </c:pt>
                <c:pt idx="2717">
                  <c:v>3.6159118199137127E-5</c:v>
                </c:pt>
                <c:pt idx="2718">
                  <c:v>3.6076798559594656E-5</c:v>
                </c:pt>
                <c:pt idx="2719">
                  <c:v>3.5994654125149142E-5</c:v>
                </c:pt>
                <c:pt idx="2720">
                  <c:v>3.5912684561417024E-5</c:v>
                </c:pt>
                <c:pt idx="2721">
                  <c:v>3.5830889534653118E-5</c:v>
                </c:pt>
                <c:pt idx="2722">
                  <c:v>3.5749268711473062E-5</c:v>
                </c:pt>
                <c:pt idx="2723">
                  <c:v>3.5667821759167301E-5</c:v>
                </c:pt>
                <c:pt idx="2724">
                  <c:v>3.5586548345354144E-5</c:v>
                </c:pt>
                <c:pt idx="2725">
                  <c:v>3.5505448138344053E-5</c:v>
                </c:pt>
                <c:pt idx="2726">
                  <c:v>3.5424520806841275E-5</c:v>
                </c:pt>
                <c:pt idx="2727">
                  <c:v>3.5343766020049655E-5</c:v>
                </c:pt>
                <c:pt idx="2728">
                  <c:v>3.5263183447847846E-5</c:v>
                </c:pt>
                <c:pt idx="2729">
                  <c:v>3.5182772760362566E-5</c:v>
                </c:pt>
                <c:pt idx="2730">
                  <c:v>3.5102533628466465E-5</c:v>
                </c:pt>
                <c:pt idx="2731">
                  <c:v>3.5022465723408627E-5</c:v>
                </c:pt>
                <c:pt idx="2732">
                  <c:v>3.4942568716984576E-5</c:v>
                </c:pt>
                <c:pt idx="2733">
                  <c:v>3.4862842281557088E-5</c:v>
                </c:pt>
                <c:pt idx="2734">
                  <c:v>3.4783286089828946E-5</c:v>
                </c:pt>
                <c:pt idx="2735">
                  <c:v>3.470389981518468E-5</c:v>
                </c:pt>
                <c:pt idx="2736">
                  <c:v>3.4624683131482398E-5</c:v>
                </c:pt>
                <c:pt idx="2737">
                  <c:v>3.4545635712963582E-5</c:v>
                </c:pt>
                <c:pt idx="2738">
                  <c:v>3.4466757234544523E-5</c:v>
                </c:pt>
                <c:pt idx="2739">
                  <c:v>3.4388047371550906E-5</c:v>
                </c:pt>
                <c:pt idx="2740">
                  <c:v>3.4309505799816689E-5</c:v>
                </c:pt>
                <c:pt idx="2741">
                  <c:v>3.423113219571533E-5</c:v>
                </c:pt>
                <c:pt idx="2742">
                  <c:v>3.4152926236093867E-5</c:v>
                </c:pt>
                <c:pt idx="2743">
                  <c:v>3.4074887598316284E-5</c:v>
                </c:pt>
                <c:pt idx="2744">
                  <c:v>3.3997015960268717E-5</c:v>
                </c:pt>
                <c:pt idx="2745">
                  <c:v>3.3919311000333435E-5</c:v>
                </c:pt>
                <c:pt idx="2746">
                  <c:v>3.3841772397348938E-5</c:v>
                </c:pt>
                <c:pt idx="2747">
                  <c:v>3.3764399830720979E-5</c:v>
                </c:pt>
                <c:pt idx="2748">
                  <c:v>3.3687192980327157E-5</c:v>
                </c:pt>
                <c:pt idx="2749">
                  <c:v>3.3610151526541204E-5</c:v>
                </c:pt>
                <c:pt idx="2750">
                  <c:v>3.3533275150300634E-5</c:v>
                </c:pt>
                <c:pt idx="2751">
                  <c:v>3.3456563532895112E-5</c:v>
                </c:pt>
                <c:pt idx="2752">
                  <c:v>3.3380016356289108E-5</c:v>
                </c:pt>
                <c:pt idx="2753">
                  <c:v>3.3303633302865163E-5</c:v>
                </c:pt>
                <c:pt idx="2754">
                  <c:v>3.3227414055486335E-5</c:v>
                </c:pt>
                <c:pt idx="2755">
                  <c:v>3.3151358297570793E-5</c:v>
                </c:pt>
                <c:pt idx="2756">
                  <c:v>3.3075465713003349E-5</c:v>
                </c:pt>
                <c:pt idx="2757">
                  <c:v>3.2999735986111167E-5</c:v>
                </c:pt>
                <c:pt idx="2758">
                  <c:v>3.2924168801873668E-5</c:v>
                </c:pt>
                <c:pt idx="2759">
                  <c:v>3.284876384560334E-5</c:v>
                </c:pt>
                <c:pt idx="2760">
                  <c:v>3.2773520803251049E-5</c:v>
                </c:pt>
                <c:pt idx="2761">
                  <c:v>3.2698439361097259E-5</c:v>
                </c:pt>
                <c:pt idx="2762">
                  <c:v>3.2623519206140608E-5</c:v>
                </c:pt>
                <c:pt idx="2763">
                  <c:v>3.2548760025633006E-5</c:v>
                </c:pt>
                <c:pt idx="2764">
                  <c:v>3.2474161507563618E-5</c:v>
                </c:pt>
                <c:pt idx="2765">
                  <c:v>3.2399723340190492E-5</c:v>
                </c:pt>
                <c:pt idx="2766">
                  <c:v>3.2325445212436077E-5</c:v>
                </c:pt>
                <c:pt idx="2767">
                  <c:v>3.2251326813635683E-5</c:v>
                </c:pt>
                <c:pt idx="2768">
                  <c:v>3.2177367833646775E-5</c:v>
                </c:pt>
                <c:pt idx="2769">
                  <c:v>3.2103567962821211E-5</c:v>
                </c:pt>
                <c:pt idx="2770">
                  <c:v>3.2029926891998309E-5</c:v>
                </c:pt>
                <c:pt idx="2771">
                  <c:v>3.1956444312459739E-5</c:v>
                </c:pt>
                <c:pt idx="2772">
                  <c:v>3.1883119916115144E-5</c:v>
                </c:pt>
                <c:pt idx="2773">
                  <c:v>3.1809953395193352E-5</c:v>
                </c:pt>
                <c:pt idx="2774">
                  <c:v>3.1736944442571982E-5</c:v>
                </c:pt>
                <c:pt idx="2775">
                  <c:v>3.1664092751527637E-5</c:v>
                </c:pt>
                <c:pt idx="2776">
                  <c:v>3.1591398015846928E-5</c:v>
                </c:pt>
                <c:pt idx="2777">
                  <c:v>3.1518859929796986E-5</c:v>
                </c:pt>
                <c:pt idx="2778">
                  <c:v>3.1446478188186175E-5</c:v>
                </c:pt>
                <c:pt idx="2779">
                  <c:v>3.1374252486244397E-5</c:v>
                </c:pt>
                <c:pt idx="2780">
                  <c:v>3.130218251976187E-5</c:v>
                </c:pt>
                <c:pt idx="2781">
                  <c:v>3.1230267984952084E-5</c:v>
                </c:pt>
                <c:pt idx="2782">
                  <c:v>3.1158508578538538E-5</c:v>
                </c:pt>
                <c:pt idx="2783">
                  <c:v>3.1086903997756474E-5</c:v>
                </c:pt>
                <c:pt idx="2784">
                  <c:v>3.1015453940323387E-5</c:v>
                </c:pt>
                <c:pt idx="2785">
                  <c:v>3.094415810438178E-5</c:v>
                </c:pt>
                <c:pt idx="2786">
                  <c:v>3.087301618868131E-5</c:v>
                </c:pt>
                <c:pt idx="2787">
                  <c:v>3.0802027892344597E-5</c:v>
                </c:pt>
                <c:pt idx="2788">
                  <c:v>3.0731192915033761E-5</c:v>
                </c:pt>
                <c:pt idx="2789">
                  <c:v>3.06605109568793E-5</c:v>
                </c:pt>
                <c:pt idx="2790">
                  <c:v>3.0589981718518247E-5</c:v>
                </c:pt>
                <c:pt idx="2791">
                  <c:v>3.0519604901068156E-5</c:v>
                </c:pt>
                <c:pt idx="2792">
                  <c:v>3.0449380206080262E-5</c:v>
                </c:pt>
                <c:pt idx="2793">
                  <c:v>3.0379307335707748E-5</c:v>
                </c:pt>
                <c:pt idx="2794">
                  <c:v>3.0309385992405638E-5</c:v>
                </c:pt>
                <c:pt idx="2795">
                  <c:v>3.0239615879328052E-5</c:v>
                </c:pt>
                <c:pt idx="2796">
                  <c:v>3.0169996699929216E-5</c:v>
                </c:pt>
                <c:pt idx="2797">
                  <c:v>3.0100528158214998E-5</c:v>
                </c:pt>
                <c:pt idx="2798">
                  <c:v>3.0031209958706478E-5</c:v>
                </c:pt>
                <c:pt idx="2799">
                  <c:v>2.9962041806349746E-5</c:v>
                </c:pt>
                <c:pt idx="2800">
                  <c:v>2.9893023406637326E-5</c:v>
                </c:pt>
                <c:pt idx="2801">
                  <c:v>2.9824154465478078E-5</c:v>
                </c:pt>
                <c:pt idx="2802">
                  <c:v>2.9755434689242299E-5</c:v>
                </c:pt>
                <c:pt idx="2803">
                  <c:v>2.9686863784872744E-5</c:v>
                </c:pt>
                <c:pt idx="2804">
                  <c:v>2.9618441459747583E-5</c:v>
                </c:pt>
                <c:pt idx="2805">
                  <c:v>2.9550167421664789E-5</c:v>
                </c:pt>
                <c:pt idx="2806">
                  <c:v>2.9482041378973978E-5</c:v>
                </c:pt>
                <c:pt idx="2807">
                  <c:v>2.9414063040513957E-5</c:v>
                </c:pt>
                <c:pt idx="2808">
                  <c:v>2.9346232115513848E-5</c:v>
                </c:pt>
                <c:pt idx="2809">
                  <c:v>2.9278548313745739E-5</c:v>
                </c:pt>
                <c:pt idx="2810">
                  <c:v>2.9211011345484789E-5</c:v>
                </c:pt>
                <c:pt idx="2811">
                  <c:v>2.9143620921406876E-5</c:v>
                </c:pt>
                <c:pt idx="2812">
                  <c:v>2.9076376752657992E-5</c:v>
                </c:pt>
                <c:pt idx="2813">
                  <c:v>2.9009278550999953E-5</c:v>
                </c:pt>
                <c:pt idx="2814">
                  <c:v>2.894232602844958E-5</c:v>
                </c:pt>
                <c:pt idx="2815">
                  <c:v>2.8875518897726257E-5</c:v>
                </c:pt>
                <c:pt idx="2816">
                  <c:v>2.8808856871828659E-5</c:v>
                </c:pt>
                <c:pt idx="2817">
                  <c:v>2.8742339664364347E-5</c:v>
                </c:pt>
                <c:pt idx="2818">
                  <c:v>2.867596698931732E-5</c:v>
                </c:pt>
                <c:pt idx="2819">
                  <c:v>2.8609738561245768E-5</c:v>
                </c:pt>
                <c:pt idx="2820">
                  <c:v>2.8543654095075643E-5</c:v>
                </c:pt>
                <c:pt idx="2821">
                  <c:v>2.8477713306244642E-5</c:v>
                </c:pt>
                <c:pt idx="2822">
                  <c:v>2.8411915910717817E-5</c:v>
                </c:pt>
                <c:pt idx="2823">
                  <c:v>2.8346261624815836E-5</c:v>
                </c:pt>
                <c:pt idx="2824">
                  <c:v>2.8280750165433563E-5</c:v>
                </c:pt>
                <c:pt idx="2825">
                  <c:v>2.82153812498874E-5</c:v>
                </c:pt>
                <c:pt idx="2826">
                  <c:v>2.8150154595970797E-5</c:v>
                </c:pt>
                <c:pt idx="2827">
                  <c:v>2.8085069921935171E-5</c:v>
                </c:pt>
                <c:pt idx="2828">
                  <c:v>2.8020126946522866E-5</c:v>
                </c:pt>
                <c:pt idx="2829">
                  <c:v>2.7955325388908173E-5</c:v>
                </c:pt>
                <c:pt idx="2830">
                  <c:v>2.789066496873896E-5</c:v>
                </c:pt>
                <c:pt idx="2831">
                  <c:v>2.7826145406232086E-5</c:v>
                </c:pt>
                <c:pt idx="2832">
                  <c:v>2.7761766421890641E-5</c:v>
                </c:pt>
                <c:pt idx="2833">
                  <c:v>2.7697527736814456E-5</c:v>
                </c:pt>
                <c:pt idx="2834">
                  <c:v>2.7633429072511026E-5</c:v>
                </c:pt>
                <c:pt idx="2835">
                  <c:v>2.7569470150980505E-5</c:v>
                </c:pt>
                <c:pt idx="2836">
                  <c:v>2.750565069470183E-5</c:v>
                </c:pt>
                <c:pt idx="2837">
                  <c:v>2.7441970426559867E-5</c:v>
                </c:pt>
                <c:pt idx="2838">
                  <c:v>2.7378429069956425E-5</c:v>
                </c:pt>
                <c:pt idx="2839">
                  <c:v>2.7315026348721794E-5</c:v>
                </c:pt>
                <c:pt idx="2840">
                  <c:v>2.7251761987182391E-5</c:v>
                </c:pt>
                <c:pt idx="2841">
                  <c:v>2.7188635710070561E-5</c:v>
                </c:pt>
                <c:pt idx="2842">
                  <c:v>2.7125647242649473E-5</c:v>
                </c:pt>
                <c:pt idx="2843">
                  <c:v>2.7062796310612508E-5</c:v>
                </c:pt>
                <c:pt idx="2844">
                  <c:v>2.7000082640078055E-5</c:v>
                </c:pt>
                <c:pt idx="2845">
                  <c:v>2.6937505957697061E-5</c:v>
                </c:pt>
                <c:pt idx="2846">
                  <c:v>2.6875065990509053E-5</c:v>
                </c:pt>
                <c:pt idx="2847">
                  <c:v>2.681276246603928E-5</c:v>
                </c:pt>
                <c:pt idx="2848">
                  <c:v>2.6750595112323E-5</c:v>
                </c:pt>
                <c:pt idx="2849">
                  <c:v>2.6688563657744149E-5</c:v>
                </c:pt>
                <c:pt idx="2850">
                  <c:v>2.6626667831255654E-5</c:v>
                </c:pt>
                <c:pt idx="2851">
                  <c:v>2.656490736216259E-5</c:v>
                </c:pt>
                <c:pt idx="2852">
                  <c:v>2.6503281980345961E-5</c:v>
                </c:pt>
                <c:pt idx="2853">
                  <c:v>2.6441791416016366E-5</c:v>
                </c:pt>
                <c:pt idx="2854">
                  <c:v>2.6380435399970745E-5</c:v>
                </c:pt>
                <c:pt idx="2855">
                  <c:v>2.6319213663311344E-5</c:v>
                </c:pt>
                <c:pt idx="2856">
                  <c:v>2.6258125937740628E-5</c:v>
                </c:pt>
                <c:pt idx="2857">
                  <c:v>2.6197171955313209E-5</c:v>
                </c:pt>
                <c:pt idx="2858">
                  <c:v>2.6136351448586767E-5</c:v>
                </c:pt>
                <c:pt idx="2859">
                  <c:v>2.6075664150554401E-5</c:v>
                </c:pt>
                <c:pt idx="2860">
                  <c:v>2.6015109794655031E-5</c:v>
                </c:pt>
                <c:pt idx="2861">
                  <c:v>2.5954688114858404E-5</c:v>
                </c:pt>
                <c:pt idx="2862">
                  <c:v>2.5894398845401415E-5</c:v>
                </c:pt>
                <c:pt idx="2863">
                  <c:v>2.5834241721195764E-5</c:v>
                </c:pt>
                <c:pt idx="2864">
                  <c:v>2.5774216477444586E-5</c:v>
                </c:pt>
                <c:pt idx="2865">
                  <c:v>2.5714322849878374E-5</c:v>
                </c:pt>
                <c:pt idx="2866">
                  <c:v>2.5654560574607521E-5</c:v>
                </c:pt>
                <c:pt idx="2867">
                  <c:v>2.5594929388268045E-5</c:v>
                </c:pt>
                <c:pt idx="2868">
                  <c:v>2.5535429027929643E-5</c:v>
                </c:pt>
                <c:pt idx="2869">
                  <c:v>2.5476059231085285E-5</c:v>
                </c:pt>
                <c:pt idx="2870">
                  <c:v>2.5416819735644275E-5</c:v>
                </c:pt>
                <c:pt idx="2871">
                  <c:v>2.5357710280043272E-5</c:v>
                </c:pt>
                <c:pt idx="2872">
                  <c:v>2.52987306031318E-5</c:v>
                </c:pt>
                <c:pt idx="2873">
                  <c:v>2.5239880444144491E-5</c:v>
                </c:pt>
                <c:pt idx="2874">
                  <c:v>2.5181159542888437E-5</c:v>
                </c:pt>
                <c:pt idx="2875">
                  <c:v>2.5122567639498591E-5</c:v>
                </c:pt>
                <c:pt idx="2876">
                  <c:v>2.5064104474604304E-5</c:v>
                </c:pt>
                <c:pt idx="2877">
                  <c:v>2.5005769789256463E-5</c:v>
                </c:pt>
                <c:pt idx="2878">
                  <c:v>2.4947563325019434E-5</c:v>
                </c:pt>
                <c:pt idx="2879">
                  <c:v>2.4889484823806263E-5</c:v>
                </c:pt>
                <c:pt idx="2880">
                  <c:v>2.4831534028020921E-5</c:v>
                </c:pt>
                <c:pt idx="2881">
                  <c:v>2.4773710680504532E-5</c:v>
                </c:pt>
                <c:pt idx="2882">
                  <c:v>2.4716014524545776E-5</c:v>
                </c:pt>
                <c:pt idx="2883">
                  <c:v>2.4658445303860077E-5</c:v>
                </c:pt>
                <c:pt idx="2884">
                  <c:v>2.460100276261909E-5</c:v>
                </c:pt>
                <c:pt idx="2885">
                  <c:v>2.4543686645429885E-5</c:v>
                </c:pt>
                <c:pt idx="2886">
                  <c:v>2.4486496697308929E-5</c:v>
                </c:pt>
                <c:pt idx="2887">
                  <c:v>2.4429432663753206E-5</c:v>
                </c:pt>
                <c:pt idx="2888">
                  <c:v>2.4372494290731544E-5</c:v>
                </c:pt>
                <c:pt idx="2889">
                  <c:v>2.4315681324500737E-5</c:v>
                </c:pt>
                <c:pt idx="2890">
                  <c:v>2.4258993511947283E-5</c:v>
                </c:pt>
                <c:pt idx="2891">
                  <c:v>2.4202430600266459E-5</c:v>
                </c:pt>
                <c:pt idx="2892">
                  <c:v>2.4145992337153144E-5</c:v>
                </c:pt>
                <c:pt idx="2893">
                  <c:v>2.4089678470675183E-5</c:v>
                </c:pt>
                <c:pt idx="2894">
                  <c:v>2.403348874939655E-5</c:v>
                </c:pt>
                <c:pt idx="2895">
                  <c:v>2.3977422922295821E-5</c:v>
                </c:pt>
                <c:pt idx="2896">
                  <c:v>2.3921480738799128E-5</c:v>
                </c:pt>
                <c:pt idx="2897">
                  <c:v>2.3865661948733324E-5</c:v>
                </c:pt>
                <c:pt idx="2898">
                  <c:v>2.3809966302367619E-5</c:v>
                </c:pt>
                <c:pt idx="2899">
                  <c:v>2.3754393550448269E-5</c:v>
                </c:pt>
                <c:pt idx="2900">
                  <c:v>2.3698943444084089E-5</c:v>
                </c:pt>
                <c:pt idx="2901">
                  <c:v>2.364361573487829E-5</c:v>
                </c:pt>
                <c:pt idx="2902">
                  <c:v>2.3588410174836538E-5</c:v>
                </c:pt>
                <c:pt idx="2903">
                  <c:v>2.3533326516387773E-5</c:v>
                </c:pt>
                <c:pt idx="2904">
                  <c:v>2.3478364512396349E-5</c:v>
                </c:pt>
                <c:pt idx="2905">
                  <c:v>2.3423523916214078E-5</c:v>
                </c:pt>
                <c:pt idx="2906">
                  <c:v>2.3368804481498084E-5</c:v>
                </c:pt>
                <c:pt idx="2907">
                  <c:v>2.3314205962434581E-5</c:v>
                </c:pt>
                <c:pt idx="2908">
                  <c:v>2.325972811366428E-5</c:v>
                </c:pt>
                <c:pt idx="2909">
                  <c:v>2.3205370690122795E-5</c:v>
                </c:pt>
                <c:pt idx="2910">
                  <c:v>2.3151133447276567E-5</c:v>
                </c:pt>
                <c:pt idx="2911">
                  <c:v>2.3097016141044799E-5</c:v>
                </c:pt>
                <c:pt idx="2912">
                  <c:v>2.304301852767629E-5</c:v>
                </c:pt>
                <c:pt idx="2913">
                  <c:v>2.2989140363874339E-5</c:v>
                </c:pt>
                <c:pt idx="2914">
                  <c:v>2.2935381406853986E-5</c:v>
                </c:pt>
                <c:pt idx="2915">
                  <c:v>2.2881741414147727E-5</c:v>
                </c:pt>
                <c:pt idx="2916">
                  <c:v>2.2828220143725209E-5</c:v>
                </c:pt>
                <c:pt idx="2917">
                  <c:v>2.2774817354055676E-5</c:v>
                </c:pt>
                <c:pt idx="2918">
                  <c:v>2.2721532803983077E-5</c:v>
                </c:pt>
                <c:pt idx="2919">
                  <c:v>2.2668366252753813E-5</c:v>
                </c:pt>
                <c:pt idx="2920">
                  <c:v>2.2615317460047968E-5</c:v>
                </c:pt>
                <c:pt idx="2921">
                  <c:v>2.2562386185989713E-5</c:v>
                </c:pt>
                <c:pt idx="2922">
                  <c:v>2.2509572191133434E-5</c:v>
                </c:pt>
                <c:pt idx="2923">
                  <c:v>2.2456875236423826E-5</c:v>
                </c:pt>
                <c:pt idx="2924">
                  <c:v>2.2404295083204573E-5</c:v>
                </c:pt>
                <c:pt idx="2925">
                  <c:v>2.2351831493294672E-5</c:v>
                </c:pt>
                <c:pt idx="2926">
                  <c:v>2.2299484228913841E-5</c:v>
                </c:pt>
                <c:pt idx="2927">
                  <c:v>2.2247253052666907E-5</c:v>
                </c:pt>
                <c:pt idx="2928">
                  <c:v>2.219513772765136E-5</c:v>
                </c:pt>
                <c:pt idx="2929">
                  <c:v>2.2143138017302957E-5</c:v>
                </c:pt>
                <c:pt idx="2930">
                  <c:v>2.2091253685484202E-5</c:v>
                </c:pt>
                <c:pt idx="2931">
                  <c:v>2.2039484496548523E-5</c:v>
                </c:pt>
                <c:pt idx="2932">
                  <c:v>2.1987830215189352E-5</c:v>
                </c:pt>
                <c:pt idx="2933">
                  <c:v>2.1936290606535541E-5</c:v>
                </c:pt>
                <c:pt idx="2934">
                  <c:v>2.1884865436151354E-5</c:v>
                </c:pt>
                <c:pt idx="2935">
                  <c:v>2.1833554469982697E-5</c:v>
                </c:pt>
                <c:pt idx="2936">
                  <c:v>2.1782357474416092E-5</c:v>
                </c:pt>
                <c:pt idx="2937">
                  <c:v>2.1731274216249194E-5</c:v>
                </c:pt>
                <c:pt idx="2938">
                  <c:v>2.1680304462676908E-5</c:v>
                </c:pt>
                <c:pt idx="2939">
                  <c:v>2.1629447981341698E-5</c:v>
                </c:pt>
                <c:pt idx="2940">
                  <c:v>2.1578704540232974E-5</c:v>
                </c:pt>
                <c:pt idx="2941">
                  <c:v>2.1528073907808518E-5</c:v>
                </c:pt>
                <c:pt idx="2942">
                  <c:v>2.1477555852947652E-5</c:v>
                </c:pt>
                <c:pt idx="2943">
                  <c:v>2.1427150144867971E-5</c:v>
                </c:pt>
                <c:pt idx="2944">
                  <c:v>2.1376856553277993E-5</c:v>
                </c:pt>
                <c:pt idx="2945">
                  <c:v>2.1326674848238386E-5</c:v>
                </c:pt>
                <c:pt idx="2946">
                  <c:v>2.127660480025044E-5</c:v>
                </c:pt>
                <c:pt idx="2947">
                  <c:v>2.1226646180195347E-5</c:v>
                </c:pt>
                <c:pt idx="2948">
                  <c:v>2.1176798759419205E-5</c:v>
                </c:pt>
                <c:pt idx="2949">
                  <c:v>2.1127062309602915E-5</c:v>
                </c:pt>
                <c:pt idx="2950">
                  <c:v>2.1077436602887079E-5</c:v>
                </c:pt>
                <c:pt idx="2951">
                  <c:v>2.1027921411774855E-5</c:v>
                </c:pt>
                <c:pt idx="2952">
                  <c:v>2.097851650923431E-5</c:v>
                </c:pt>
                <c:pt idx="2953">
                  <c:v>2.0929221668587392E-5</c:v>
                </c:pt>
                <c:pt idx="2954">
                  <c:v>2.0880036663572382E-5</c:v>
                </c:pt>
                <c:pt idx="2955">
                  <c:v>2.0830961268335224E-5</c:v>
                </c:pt>
                <c:pt idx="2956">
                  <c:v>2.0781995257457275E-5</c:v>
                </c:pt>
                <c:pt idx="2957">
                  <c:v>2.0733138405854695E-5</c:v>
                </c:pt>
                <c:pt idx="2958">
                  <c:v>2.068439048893457E-5</c:v>
                </c:pt>
                <c:pt idx="2959">
                  <c:v>2.0635751282393686E-5</c:v>
                </c:pt>
                <c:pt idx="2960">
                  <c:v>2.0587220562445774E-5</c:v>
                </c:pt>
                <c:pt idx="2961">
                  <c:v>2.0538798105642839E-5</c:v>
                </c:pt>
                <c:pt idx="2962">
                  <c:v>2.0490483688944544E-5</c:v>
                </c:pt>
                <c:pt idx="2963">
                  <c:v>2.0442277089706071E-5</c:v>
                </c:pt>
                <c:pt idx="2964">
                  <c:v>2.0394178085688525E-5</c:v>
                </c:pt>
                <c:pt idx="2965">
                  <c:v>2.0346186455097101E-5</c:v>
                </c:pt>
                <c:pt idx="2966">
                  <c:v>2.0298301976435368E-5</c:v>
                </c:pt>
                <c:pt idx="2967">
                  <c:v>2.0250524428709962E-5</c:v>
                </c:pt>
                <c:pt idx="2968">
                  <c:v>2.0202853591255385E-5</c:v>
                </c:pt>
                <c:pt idx="2969">
                  <c:v>2.015528924381553E-5</c:v>
                </c:pt>
                <c:pt idx="2970">
                  <c:v>2.0107831166559301E-5</c:v>
                </c:pt>
                <c:pt idx="2971">
                  <c:v>2.0060479140038973E-5</c:v>
                </c:pt>
                <c:pt idx="2972">
                  <c:v>2.0013232945188461E-5</c:v>
                </c:pt>
                <c:pt idx="2973">
                  <c:v>1.9966092363344137E-5</c:v>
                </c:pt>
                <c:pt idx="2974">
                  <c:v>1.9919057176217073E-5</c:v>
                </c:pt>
                <c:pt idx="2975">
                  <c:v>1.9872127165976305E-5</c:v>
                </c:pt>
                <c:pt idx="2976">
                  <c:v>1.9825302115111798E-5</c:v>
                </c:pt>
                <c:pt idx="2977">
                  <c:v>1.9778581806536785E-5</c:v>
                </c:pt>
                <c:pt idx="2978">
                  <c:v>1.9731966023563488E-5</c:v>
                </c:pt>
                <c:pt idx="2979">
                  <c:v>1.9685454549899645E-5</c:v>
                </c:pt>
                <c:pt idx="2980">
                  <c:v>1.9639047169591264E-5</c:v>
                </c:pt>
                <c:pt idx="2981">
                  <c:v>1.9592743667164875E-5</c:v>
                </c:pt>
                <c:pt idx="2982">
                  <c:v>1.9546543827460988E-5</c:v>
                </c:pt>
                <c:pt idx="2983">
                  <c:v>1.9500447435753798E-5</c:v>
                </c:pt>
                <c:pt idx="2984">
                  <c:v>1.9454454277669647E-5</c:v>
                </c:pt>
                <c:pt idx="2985">
                  <c:v>1.9408564139265089E-5</c:v>
                </c:pt>
                <c:pt idx="2986">
                  <c:v>1.9362776806948825E-5</c:v>
                </c:pt>
                <c:pt idx="2987">
                  <c:v>1.9317092067535485E-5</c:v>
                </c:pt>
                <c:pt idx="2988">
                  <c:v>1.9271509708262968E-5</c:v>
                </c:pt>
                <c:pt idx="2989">
                  <c:v>1.92260295166502E-5</c:v>
                </c:pt>
                <c:pt idx="2990">
                  <c:v>1.9180651280720044E-5</c:v>
                </c:pt>
                <c:pt idx="2991">
                  <c:v>1.9135374788805011E-5</c:v>
                </c:pt>
                <c:pt idx="2992">
                  <c:v>1.9090199829666955E-5</c:v>
                </c:pt>
                <c:pt idx="2993">
                  <c:v>1.904512619241034E-5</c:v>
                </c:pt>
                <c:pt idx="2994">
                  <c:v>1.9000153666580248E-5</c:v>
                </c:pt>
                <c:pt idx="2995">
                  <c:v>1.8955282042019267E-5</c:v>
                </c:pt>
                <c:pt idx="2996">
                  <c:v>1.8910511109061778E-5</c:v>
                </c:pt>
                <c:pt idx="2997">
                  <c:v>1.8865840658343139E-5</c:v>
                </c:pt>
                <c:pt idx="2998">
                  <c:v>1.882127048088815E-5</c:v>
                </c:pt>
                <c:pt idx="2999">
                  <c:v>1.8776800368155294E-5</c:v>
                </c:pt>
                <c:pt idx="3000">
                  <c:v>1.8732430111924846E-5</c:v>
                </c:pt>
                <c:pt idx="3001">
                  <c:v>1.8688159504391677E-5</c:v>
                </c:pt>
                <c:pt idx="3002">
                  <c:v>1.8643988338122759E-5</c:v>
                </c:pt>
                <c:pt idx="3003">
                  <c:v>1.8599916406045885E-5</c:v>
                </c:pt>
                <c:pt idx="3004">
                  <c:v>1.8555943501510387E-5</c:v>
                </c:pt>
                <c:pt idx="3005">
                  <c:v>1.8512069418200397E-5</c:v>
                </c:pt>
                <c:pt idx="3006">
                  <c:v>1.846829395019383E-5</c:v>
                </c:pt>
                <c:pt idx="3007">
                  <c:v>1.842461689195371E-5</c:v>
                </c:pt>
                <c:pt idx="3008">
                  <c:v>1.838103803832123E-5</c:v>
                </c:pt>
                <c:pt idx="3009">
                  <c:v>1.8337557184501009E-5</c:v>
                </c:pt>
                <c:pt idx="3010">
                  <c:v>1.8294174126061956E-5</c:v>
                </c:pt>
                <c:pt idx="3011">
                  <c:v>1.825088865900059E-5</c:v>
                </c:pt>
                <c:pt idx="3012">
                  <c:v>1.8207700579600528E-5</c:v>
                </c:pt>
                <c:pt idx="3013">
                  <c:v>1.8164609684621566E-5</c:v>
                </c:pt>
                <c:pt idx="3014">
                  <c:v>1.8121615771125345E-5</c:v>
                </c:pt>
                <c:pt idx="3015">
                  <c:v>1.8078718636569888E-5</c:v>
                </c:pt>
                <c:pt idx="3016">
                  <c:v>1.8035918078769704E-5</c:v>
                </c:pt>
                <c:pt idx="3017">
                  <c:v>1.7993213895958239E-5</c:v>
                </c:pt>
                <c:pt idx="3018">
                  <c:v>1.7950605886674249E-5</c:v>
                </c:pt>
                <c:pt idx="3019">
                  <c:v>1.790809384990058E-5</c:v>
                </c:pt>
                <c:pt idx="3020">
                  <c:v>1.7865677584908909E-5</c:v>
                </c:pt>
                <c:pt idx="3021">
                  <c:v>1.7823356891408931E-5</c:v>
                </c:pt>
                <c:pt idx="3022">
                  <c:v>1.7781131569451214E-5</c:v>
                </c:pt>
                <c:pt idx="3023">
                  <c:v>1.7739001419447148E-5</c:v>
                </c:pt>
                <c:pt idx="3024">
                  <c:v>1.769696624222359E-5</c:v>
                </c:pt>
                <c:pt idx="3025">
                  <c:v>1.7655025838897095E-5</c:v>
                </c:pt>
                <c:pt idx="3026">
                  <c:v>1.7613180010999686E-5</c:v>
                </c:pt>
                <c:pt idx="3027">
                  <c:v>1.7571428560458902E-5</c:v>
                </c:pt>
                <c:pt idx="3028">
                  <c:v>1.7529771289509326E-5</c:v>
                </c:pt>
                <c:pt idx="3029">
                  <c:v>1.7488208000774122E-5</c:v>
                </c:pt>
                <c:pt idx="3030">
                  <c:v>1.7446738497253755E-5</c:v>
                </c:pt>
                <c:pt idx="3031">
                  <c:v>1.7405362582319055E-5</c:v>
                </c:pt>
                <c:pt idx="3032">
                  <c:v>1.7364080059644425E-5</c:v>
                </c:pt>
                <c:pt idx="3033">
                  <c:v>1.7322890733376985E-5</c:v>
                </c:pt>
                <c:pt idx="3034">
                  <c:v>1.7281794407911048E-5</c:v>
                </c:pt>
                <c:pt idx="3035">
                  <c:v>1.7240790888091093E-5</c:v>
                </c:pt>
                <c:pt idx="3036">
                  <c:v>1.7199879979073844E-5</c:v>
                </c:pt>
                <c:pt idx="3037">
                  <c:v>1.7159061486393332E-5</c:v>
                </c:pt>
                <c:pt idx="3038">
                  <c:v>1.711833521595655E-5</c:v>
                </c:pt>
                <c:pt idx="3039">
                  <c:v>1.707770097401657E-5</c:v>
                </c:pt>
                <c:pt idx="3040">
                  <c:v>1.7037158567185552E-5</c:v>
                </c:pt>
                <c:pt idx="3041">
                  <c:v>1.6996707802452958E-5</c:v>
                </c:pt>
                <c:pt idx="3042">
                  <c:v>1.6956348487137847E-5</c:v>
                </c:pt>
                <c:pt idx="3043">
                  <c:v>1.6916080428937448E-5</c:v>
                </c:pt>
                <c:pt idx="3044">
                  <c:v>1.6875903435924558E-5</c:v>
                </c:pt>
                <c:pt idx="3045">
                  <c:v>1.6835817316480754E-5</c:v>
                </c:pt>
                <c:pt idx="3046">
                  <c:v>1.679582187939354E-5</c:v>
                </c:pt>
                <c:pt idx="3047">
                  <c:v>1.6755916933788688E-5</c:v>
                </c:pt>
                <c:pt idx="3048">
                  <c:v>1.6716102289126775E-5</c:v>
                </c:pt>
                <c:pt idx="3049">
                  <c:v>1.6676377755276035E-5</c:v>
                </c:pt>
                <c:pt idx="3050">
                  <c:v>1.6636743142388333E-5</c:v>
                </c:pt>
                <c:pt idx="3051">
                  <c:v>1.6597198261051813E-5</c:v>
                </c:pt>
                <c:pt idx="3052">
                  <c:v>1.655774292212437E-5</c:v>
                </c:pt>
                <c:pt idx="3053">
                  <c:v>1.6518376936895847E-5</c:v>
                </c:pt>
                <c:pt idx="3054">
                  <c:v>1.6479100116944916E-5</c:v>
                </c:pt>
                <c:pt idx="3055">
                  <c:v>1.6439912274244031E-5</c:v>
                </c:pt>
                <c:pt idx="3056">
                  <c:v>1.6400813221108257E-5</c:v>
                </c:pt>
                <c:pt idx="3057">
                  <c:v>1.636180277020307E-5</c:v>
                </c:pt>
                <c:pt idx="3058">
                  <c:v>1.6322880734514003E-5</c:v>
                </c:pt>
                <c:pt idx="3059">
                  <c:v>1.6284046927433384E-5</c:v>
                </c:pt>
                <c:pt idx="3060">
                  <c:v>1.6245301162677063E-5</c:v>
                </c:pt>
                <c:pt idx="3061">
                  <c:v>1.6206643254293093E-5</c:v>
                </c:pt>
                <c:pt idx="3062">
                  <c:v>1.6168073016682542E-5</c:v>
                </c:pt>
                <c:pt idx="3063">
                  <c:v>1.612959026464373E-5</c:v>
                </c:pt>
                <c:pt idx="3064">
                  <c:v>1.609119481325947E-5</c:v>
                </c:pt>
                <c:pt idx="3065">
                  <c:v>1.6052886477995951E-5</c:v>
                </c:pt>
                <c:pt idx="3066">
                  <c:v>1.601466507463508E-5</c:v>
                </c:pt>
                <c:pt idx="3067">
                  <c:v>1.5976530419364691E-5</c:v>
                </c:pt>
                <c:pt idx="3068">
                  <c:v>1.5938482328651041E-5</c:v>
                </c:pt>
                <c:pt idx="3069">
                  <c:v>1.5900520619342023E-5</c:v>
                </c:pt>
                <c:pt idx="3070">
                  <c:v>1.5862645108621204E-5</c:v>
                </c:pt>
                <c:pt idx="3071">
                  <c:v>1.5824855614031234E-5</c:v>
                </c:pt>
                <c:pt idx="3072">
                  <c:v>1.5787151953425282E-5</c:v>
                </c:pt>
                <c:pt idx="3073">
                  <c:v>1.5749533945055502E-5</c:v>
                </c:pt>
                <c:pt idx="3074">
                  <c:v>1.5712001407437726E-5</c:v>
                </c:pt>
                <c:pt idx="3075">
                  <c:v>1.567455415951019E-5</c:v>
                </c:pt>
                <c:pt idx="3076">
                  <c:v>1.5637192020495627E-5</c:v>
                </c:pt>
                <c:pt idx="3077">
                  <c:v>1.5599914809993204E-5</c:v>
                </c:pt>
                <c:pt idx="3078">
                  <c:v>1.5562722347930817E-5</c:v>
                </c:pt>
                <c:pt idx="3079">
                  <c:v>1.5525614454557288E-5</c:v>
                </c:pt>
                <c:pt idx="3080">
                  <c:v>1.5488590950503076E-5</c:v>
                </c:pt>
                <c:pt idx="3081">
                  <c:v>1.5451651656703085E-5</c:v>
                </c:pt>
                <c:pt idx="3082">
                  <c:v>1.5414796394426153E-5</c:v>
                </c:pt>
                <c:pt idx="3083">
                  <c:v>1.5378024985328829E-5</c:v>
                </c:pt>
                <c:pt idx="3084">
                  <c:v>1.5341337251346086E-5</c:v>
                </c:pt>
                <c:pt idx="3085">
                  <c:v>1.5304733014795402E-5</c:v>
                </c:pt>
                <c:pt idx="3086">
                  <c:v>1.5268212098290025E-5</c:v>
                </c:pt>
                <c:pt idx="3087">
                  <c:v>1.5231774324823977E-5</c:v>
                </c:pt>
                <c:pt idx="3088">
                  <c:v>1.5195419517687048E-5</c:v>
                </c:pt>
                <c:pt idx="3089">
                  <c:v>1.5159147500522913E-5</c:v>
                </c:pt>
                <c:pt idx="3090">
                  <c:v>1.5122958097332599E-5</c:v>
                </c:pt>
                <c:pt idx="3091">
                  <c:v>1.5086851132392956E-5</c:v>
                </c:pt>
                <c:pt idx="3092">
                  <c:v>1.5050826430371145E-5</c:v>
                </c:pt>
                <c:pt idx="3093">
                  <c:v>1.5014883816233567E-5</c:v>
                </c:pt>
                <c:pt idx="3094">
                  <c:v>1.4979023115324792E-5</c:v>
                </c:pt>
                <c:pt idx="3095">
                  <c:v>1.4943244153228785E-5</c:v>
                </c:pt>
                <c:pt idx="3096">
                  <c:v>1.4907546755970127E-5</c:v>
                </c:pt>
                <c:pt idx="3097">
                  <c:v>1.4871930749831008E-5</c:v>
                </c:pt>
                <c:pt idx="3098">
                  <c:v>1.4836395961469184E-5</c:v>
                </c:pt>
                <c:pt idx="3099">
                  <c:v>1.4800942217841652E-5</c:v>
                </c:pt>
                <c:pt idx="3100">
                  <c:v>1.4765569346235873E-5</c:v>
                </c:pt>
                <c:pt idx="3101">
                  <c:v>1.4730277174277578E-5</c:v>
                </c:pt>
                <c:pt idx="3102">
                  <c:v>1.469506552994812E-5</c:v>
                </c:pt>
                <c:pt idx="3103">
                  <c:v>1.4659934241514211E-5</c:v>
                </c:pt>
                <c:pt idx="3104">
                  <c:v>1.4624883137578232E-5</c:v>
                </c:pt>
                <c:pt idx="3105">
                  <c:v>1.4589912047092111E-5</c:v>
                </c:pt>
                <c:pt idx="3106">
                  <c:v>1.4555020799322631E-5</c:v>
                </c:pt>
                <c:pt idx="3107">
                  <c:v>1.4520209223854025E-5</c:v>
                </c:pt>
                <c:pt idx="3108">
                  <c:v>1.4485477150593187E-5</c:v>
                </c:pt>
                <c:pt idx="3109">
                  <c:v>1.4450824409817375E-5</c:v>
                </c:pt>
                <c:pt idx="3110">
                  <c:v>1.4416250832056249E-5</c:v>
                </c:pt>
                <c:pt idx="3111">
                  <c:v>1.4381756248228912E-5</c:v>
                </c:pt>
                <c:pt idx="3112">
                  <c:v>1.4347340489525955E-5</c:v>
                </c:pt>
                <c:pt idx="3113">
                  <c:v>1.4313003387523074E-5</c:v>
                </c:pt>
                <c:pt idx="3114">
                  <c:v>1.4278744774027553E-5</c:v>
                </c:pt>
                <c:pt idx="3115">
                  <c:v>1.4244564481276888E-5</c:v>
                </c:pt>
                <c:pt idx="3116">
                  <c:v>1.421046234175577E-5</c:v>
                </c:pt>
                <c:pt idx="3117">
                  <c:v>1.4176438188279357E-5</c:v>
                </c:pt>
                <c:pt idx="3118">
                  <c:v>1.4142491854006282E-5</c:v>
                </c:pt>
                <c:pt idx="3119">
                  <c:v>1.4108623172404827E-5</c:v>
                </c:pt>
                <c:pt idx="3120">
                  <c:v>1.4074831977263329E-5</c:v>
                </c:pt>
                <c:pt idx="3121">
                  <c:v>1.404111810269365E-5</c:v>
                </c:pt>
                <c:pt idx="3122">
                  <c:v>1.4007481383112967E-5</c:v>
                </c:pt>
                <c:pt idx="3123">
                  <c:v>1.3973921653274123E-5</c:v>
                </c:pt>
                <c:pt idx="3124">
                  <c:v>1.394043874821619E-5</c:v>
                </c:pt>
                <c:pt idx="3125">
                  <c:v>1.3907032503351208E-5</c:v>
                </c:pt>
                <c:pt idx="3126">
                  <c:v>1.3873702754356627E-5</c:v>
                </c:pt>
                <c:pt idx="3127">
                  <c:v>1.3840449337250774E-5</c:v>
                </c:pt>
                <c:pt idx="3128">
                  <c:v>1.3807272088372027E-5</c:v>
                </c:pt>
                <c:pt idx="3129">
                  <c:v>1.3774170844334591E-5</c:v>
                </c:pt>
                <c:pt idx="3130">
                  <c:v>1.3741145442123896E-5</c:v>
                </c:pt>
                <c:pt idx="3131">
                  <c:v>1.3708195719014209E-5</c:v>
                </c:pt>
                <c:pt idx="3132">
                  <c:v>1.3675321512569491E-5</c:v>
                </c:pt>
                <c:pt idx="3133">
                  <c:v>1.3642522660718866E-5</c:v>
                </c:pt>
                <c:pt idx="3134">
                  <c:v>1.3609799001651664E-5</c:v>
                </c:pt>
                <c:pt idx="3135">
                  <c:v>1.3577150373913702E-5</c:v>
                </c:pt>
                <c:pt idx="3136">
                  <c:v>1.3544576616330087E-5</c:v>
                </c:pt>
                <c:pt idx="3137">
                  <c:v>1.3512077568052921E-5</c:v>
                </c:pt>
                <c:pt idx="3138">
                  <c:v>1.3479653068548293E-5</c:v>
                </c:pt>
                <c:pt idx="3139">
                  <c:v>1.3447302957584131E-5</c:v>
                </c:pt>
                <c:pt idx="3140">
                  <c:v>1.3415027075225003E-5</c:v>
                </c:pt>
                <c:pt idx="3141">
                  <c:v>1.3382825261901501E-5</c:v>
                </c:pt>
                <c:pt idx="3142">
                  <c:v>1.3350697358275807E-5</c:v>
                </c:pt>
                <c:pt idx="3143">
                  <c:v>1.3318643205359644E-5</c:v>
                </c:pt>
                <c:pt idx="3144">
                  <c:v>1.3286662644483929E-5</c:v>
                </c:pt>
                <c:pt idx="3145">
                  <c:v>1.3254755517276215E-5</c:v>
                </c:pt>
                <c:pt idx="3146">
                  <c:v>1.3222921665646814E-5</c:v>
                </c:pt>
                <c:pt idx="3147">
                  <c:v>1.3191160931843443E-5</c:v>
                </c:pt>
                <c:pt idx="3148">
                  <c:v>1.3159473158423467E-5</c:v>
                </c:pt>
                <c:pt idx="3149">
                  <c:v>1.3127858188209662E-5</c:v>
                </c:pt>
                <c:pt idx="3150">
                  <c:v>1.3096315864363946E-5</c:v>
                </c:pt>
                <c:pt idx="3151">
                  <c:v>1.3064846030365687E-5</c:v>
                </c:pt>
                <c:pt idx="3152">
                  <c:v>1.3033448529959669E-5</c:v>
                </c:pt>
                <c:pt idx="3153">
                  <c:v>1.3002123207206395E-5</c:v>
                </c:pt>
                <c:pt idx="3154">
                  <c:v>1.2970869906498567E-5</c:v>
                </c:pt>
                <c:pt idx="3155">
                  <c:v>1.2939688472490829E-5</c:v>
                </c:pt>
                <c:pt idx="3156">
                  <c:v>1.2908578750166558E-5</c:v>
                </c:pt>
                <c:pt idx="3157">
                  <c:v>1.2877540584784949E-5</c:v>
                </c:pt>
                <c:pt idx="3158">
                  <c:v>1.2846573821962554E-5</c:v>
                </c:pt>
                <c:pt idx="3159">
                  <c:v>1.2815678307543169E-5</c:v>
                </c:pt>
                <c:pt idx="3160">
                  <c:v>1.2784853887718405E-5</c:v>
                </c:pt>
                <c:pt idx="3161">
                  <c:v>1.2754100408966101E-5</c:v>
                </c:pt>
                <c:pt idx="3162">
                  <c:v>1.2723417718059002E-5</c:v>
                </c:pt>
                <c:pt idx="3163">
                  <c:v>1.2692805662107252E-5</c:v>
                </c:pt>
                <c:pt idx="3164">
                  <c:v>1.2662264088436105E-5</c:v>
                </c:pt>
                <c:pt idx="3165">
                  <c:v>1.2631792844747247E-5</c:v>
                </c:pt>
                <c:pt idx="3166">
                  <c:v>1.260139177903033E-5</c:v>
                </c:pt>
                <c:pt idx="3167">
                  <c:v>1.2571060739505723E-5</c:v>
                </c:pt>
                <c:pt idx="3168">
                  <c:v>1.2540799574782373E-5</c:v>
                </c:pt>
                <c:pt idx="3169">
                  <c:v>1.2510608133698212E-5</c:v>
                </c:pt>
                <c:pt idx="3170">
                  <c:v>1.2480486265413829E-5</c:v>
                </c:pt>
                <c:pt idx="3171">
                  <c:v>1.2450433819391656E-5</c:v>
                </c:pt>
                <c:pt idx="3172">
                  <c:v>1.242045064536821E-5</c:v>
                </c:pt>
                <c:pt idx="3173">
                  <c:v>1.2390536593377514E-5</c:v>
                </c:pt>
                <c:pt idx="3174">
                  <c:v>1.2360691513761506E-5</c:v>
                </c:pt>
                <c:pt idx="3175">
                  <c:v>1.2330915257157023E-5</c:v>
                </c:pt>
                <c:pt idx="3176">
                  <c:v>1.230120767446892E-5</c:v>
                </c:pt>
                <c:pt idx="3177">
                  <c:v>1.2271568616913434E-5</c:v>
                </c:pt>
                <c:pt idx="3178">
                  <c:v>1.2241997935998235E-5</c:v>
                </c:pt>
                <c:pt idx="3179">
                  <c:v>1.2212495483506815E-5</c:v>
                </c:pt>
                <c:pt idx="3180">
                  <c:v>1.2183061111555732E-5</c:v>
                </c:pt>
                <c:pt idx="3181">
                  <c:v>1.2153694672478385E-5</c:v>
                </c:pt>
                <c:pt idx="3182">
                  <c:v>1.2124396018973332E-5</c:v>
                </c:pt>
                <c:pt idx="3183">
                  <c:v>1.2095165003993269E-5</c:v>
                </c:pt>
                <c:pt idx="3184">
                  <c:v>1.2066001480761507E-5</c:v>
                </c:pt>
                <c:pt idx="3185">
                  <c:v>1.2036905302837894E-5</c:v>
                </c:pt>
                <c:pt idx="3186">
                  <c:v>1.2007876324037284E-5</c:v>
                </c:pt>
                <c:pt idx="3187">
                  <c:v>1.1978914398439074E-5</c:v>
                </c:pt>
                <c:pt idx="3188">
                  <c:v>1.1950019380493893E-5</c:v>
                </c:pt>
                <c:pt idx="3189">
                  <c:v>1.1921191124829311E-5</c:v>
                </c:pt>
                <c:pt idx="3190">
                  <c:v>1.1892429486454539E-5</c:v>
                </c:pt>
                <c:pt idx="3191">
                  <c:v>1.1863734320604301E-5</c:v>
                </c:pt>
                <c:pt idx="3192">
                  <c:v>1.1835105482814294E-5</c:v>
                </c:pt>
                <c:pt idx="3193">
                  <c:v>1.1806542828928998E-5</c:v>
                </c:pt>
                <c:pt idx="3194">
                  <c:v>1.1778046215034019E-5</c:v>
                </c:pt>
                <c:pt idx="3195">
                  <c:v>1.1749615497539355E-5</c:v>
                </c:pt>
                <c:pt idx="3196">
                  <c:v>1.1721250533120418E-5</c:v>
                </c:pt>
                <c:pt idx="3197">
                  <c:v>1.169295117870936E-5</c:v>
                </c:pt>
                <c:pt idx="3198">
                  <c:v>1.1664717291582673E-5</c:v>
                </c:pt>
                <c:pt idx="3199">
                  <c:v>1.1636548729249303E-5</c:v>
                </c:pt>
                <c:pt idx="3200">
                  <c:v>1.1608445349502693E-5</c:v>
                </c:pt>
                <c:pt idx="3201">
                  <c:v>1.1580407010443328E-5</c:v>
                </c:pt>
                <c:pt idx="3202">
                  <c:v>1.1552433570441445E-5</c:v>
                </c:pt>
                <c:pt idx="3203">
                  <c:v>1.1524524888119683E-5</c:v>
                </c:pt>
                <c:pt idx="3204">
                  <c:v>1.1496680822425075E-5</c:v>
                </c:pt>
                <c:pt idx="3205">
                  <c:v>1.1468901232563125E-5</c:v>
                </c:pt>
                <c:pt idx="3206">
                  <c:v>1.1441185978002151E-5</c:v>
                </c:pt>
                <c:pt idx="3207">
                  <c:v>1.1413534918508841E-5</c:v>
                </c:pt>
                <c:pt idx="3208">
                  <c:v>1.138594791414739E-5</c:v>
                </c:pt>
                <c:pt idx="3209">
                  <c:v>1.1358424825194495E-5</c:v>
                </c:pt>
                <c:pt idx="3210">
                  <c:v>1.1330965512266859E-5</c:v>
                </c:pt>
                <c:pt idx="3211">
                  <c:v>1.1303569836245732E-5</c:v>
                </c:pt>
                <c:pt idx="3212">
                  <c:v>1.1276237658257825E-5</c:v>
                </c:pt>
                <c:pt idx="3213">
                  <c:v>1.1248968839735161E-5</c:v>
                </c:pt>
                <c:pt idx="3214">
                  <c:v>1.1221763242365637E-5</c:v>
                </c:pt>
                <c:pt idx="3215">
                  <c:v>1.1194620728136387E-5</c:v>
                </c:pt>
                <c:pt idx="3216">
                  <c:v>1.1167541159273937E-5</c:v>
                </c:pt>
                <c:pt idx="3217">
                  <c:v>1.1140524398314464E-5</c:v>
                </c:pt>
                <c:pt idx="3218">
                  <c:v>1.1113570308051747E-5</c:v>
                </c:pt>
                <c:pt idx="3219">
                  <c:v>1.1086678751529369E-5</c:v>
                </c:pt>
                <c:pt idx="3220">
                  <c:v>1.1059849592119642E-5</c:v>
                </c:pt>
                <c:pt idx="3221">
                  <c:v>1.1033082693395237E-5</c:v>
                </c:pt>
                <c:pt idx="3222">
                  <c:v>1.1006377919267965E-5</c:v>
                </c:pt>
                <c:pt idx="3223">
                  <c:v>1.0979735133866478E-5</c:v>
                </c:pt>
                <c:pt idx="3224">
                  <c:v>1.0953154201633411E-5</c:v>
                </c:pt>
                <c:pt idx="3225">
                  <c:v>1.0926634987242119E-5</c:v>
                </c:pt>
                <c:pt idx="3226">
                  <c:v>1.0900177355684278E-5</c:v>
                </c:pt>
                <c:pt idx="3227">
                  <c:v>1.0873781172151924E-5</c:v>
                </c:pt>
                <c:pt idx="3228">
                  <c:v>1.0847446302178834E-5</c:v>
                </c:pt>
                <c:pt idx="3229">
                  <c:v>1.0821172611516494E-5</c:v>
                </c:pt>
                <c:pt idx="3230">
                  <c:v>1.079495996620522E-5</c:v>
                </c:pt>
                <c:pt idx="3231">
                  <c:v>1.0768808232553342E-5</c:v>
                </c:pt>
                <c:pt idx="3232">
                  <c:v>1.0742717277119861E-5</c:v>
                </c:pt>
                <c:pt idx="3233">
                  <c:v>1.0716686966754339E-5</c:v>
                </c:pt>
                <c:pt idx="3234">
                  <c:v>1.0690717168556144E-5</c:v>
                </c:pt>
                <c:pt idx="3235">
                  <c:v>1.0664807749890051E-5</c:v>
                </c:pt>
                <c:pt idx="3236">
                  <c:v>1.0638958578393191E-5</c:v>
                </c:pt>
                <c:pt idx="3237">
                  <c:v>1.0613169521968106E-5</c:v>
                </c:pt>
                <c:pt idx="3238">
                  <c:v>1.0587440448757597E-5</c:v>
                </c:pt>
                <c:pt idx="3239">
                  <c:v>1.0561771227221052E-5</c:v>
                </c:pt>
                <c:pt idx="3240">
                  <c:v>1.0536161726023424E-5</c:v>
                </c:pt>
                <c:pt idx="3241">
                  <c:v>1.0510611814115896E-5</c:v>
                </c:pt>
                <c:pt idx="3242">
                  <c:v>1.0485121360737613E-5</c:v>
                </c:pt>
                <c:pt idx="3243">
                  <c:v>1.0459690235341094E-5</c:v>
                </c:pt>
                <c:pt idx="3244">
                  <c:v>1.0434318307684168E-5</c:v>
                </c:pt>
                <c:pt idx="3245">
                  <c:v>1.04090054477389E-5</c:v>
                </c:pt>
                <c:pt idx="3246">
                  <c:v>1.0383751525804355E-5</c:v>
                </c:pt>
                <c:pt idx="3247">
                  <c:v>1.0358556412368679E-5</c:v>
                </c:pt>
                <c:pt idx="3248">
                  <c:v>1.0333419978227933E-5</c:v>
                </c:pt>
                <c:pt idx="3249">
                  <c:v>1.0308342094423641E-5</c:v>
                </c:pt>
                <c:pt idx="3250">
                  <c:v>1.0283322632239321E-5</c:v>
                </c:pt>
                <c:pt idx="3251">
                  <c:v>1.025836146325166E-5</c:v>
                </c:pt>
                <c:pt idx="3252">
                  <c:v>1.0233458459268929E-5</c:v>
                </c:pt>
                <c:pt idx="3253">
                  <c:v>1.0208613492358742E-5</c:v>
                </c:pt>
                <c:pt idx="3254">
                  <c:v>1.0183826434858462E-5</c:v>
                </c:pt>
                <c:pt idx="3255">
                  <c:v>1.0159097159347444E-5</c:v>
                </c:pt>
                <c:pt idx="3256">
                  <c:v>1.0134425538672193E-5</c:v>
                </c:pt>
                <c:pt idx="3257">
                  <c:v>1.0109811445937686E-5</c:v>
                </c:pt>
                <c:pt idx="3258">
                  <c:v>1.0085254754494365E-5</c:v>
                </c:pt>
                <c:pt idx="3259">
                  <c:v>1.0060755337947674E-5</c:v>
                </c:pt>
                <c:pt idx="3260">
                  <c:v>1.0036313070164136E-5</c:v>
                </c:pt>
                <c:pt idx="3261">
                  <c:v>1.0011927825261807E-5</c:v>
                </c:pt>
                <c:pt idx="3262">
                  <c:v>9.9875994776189511E-6</c:v>
                </c:pt>
                <c:pt idx="3263">
                  <c:v>9.9633279018402146E-6</c:v>
                </c:pt>
                <c:pt idx="3264">
                  <c:v>9.9391129728320857E-6</c:v>
                </c:pt>
                <c:pt idx="3265">
                  <c:v>9.914954565704015E-6</c:v>
                </c:pt>
                <c:pt idx="3266">
                  <c:v>9.8908525558447438E-6</c:v>
                </c:pt>
                <c:pt idx="3267">
                  <c:v>9.8668068188928135E-6</c:v>
                </c:pt>
                <c:pt idx="3268">
                  <c:v>9.8428172307131467E-6</c:v>
                </c:pt>
                <c:pt idx="3269">
                  <c:v>9.8188836674725083E-6</c:v>
                </c:pt>
                <c:pt idx="3270">
                  <c:v>9.7950060055211098E-6</c:v>
                </c:pt>
                <c:pt idx="3271">
                  <c:v>9.7711841215309542E-6</c:v>
                </c:pt>
                <c:pt idx="3272">
                  <c:v>9.7474178923518534E-6</c:v>
                </c:pt>
                <c:pt idx="3273">
                  <c:v>9.7237071951406656E-6</c:v>
                </c:pt>
                <c:pt idx="3274">
                  <c:v>9.7000519072710893E-6</c:v>
                </c:pt>
                <c:pt idx="3275">
                  <c:v>9.676451906369659E-6</c:v>
                </c:pt>
                <c:pt idx="3276">
                  <c:v>9.6529070703322249E-6</c:v>
                </c:pt>
                <c:pt idx="3277">
                  <c:v>9.6294172772571664E-6</c:v>
                </c:pt>
                <c:pt idx="3278">
                  <c:v>9.6059824055338625E-6</c:v>
                </c:pt>
                <c:pt idx="3279">
                  <c:v>9.582602333765497E-6</c:v>
                </c:pt>
                <c:pt idx="3280">
                  <c:v>9.559276940848422E-6</c:v>
                </c:pt>
                <c:pt idx="3281">
                  <c:v>9.5360061058541966E-6</c:v>
                </c:pt>
                <c:pt idx="3282">
                  <c:v>9.5127897081449461E-6</c:v>
                </c:pt>
                <c:pt idx="3283">
                  <c:v>9.4896276273486423E-6</c:v>
                </c:pt>
                <c:pt idx="3284">
                  <c:v>9.4665197432775711E-6</c:v>
                </c:pt>
                <c:pt idx="3285">
                  <c:v>9.4434659360311153E-6</c:v>
                </c:pt>
                <c:pt idx="3286">
                  <c:v>9.4204660859376413E-6</c:v>
                </c:pt>
                <c:pt idx="3287">
                  <c:v>9.3975200735692439E-6</c:v>
                </c:pt>
                <c:pt idx="3288">
                  <c:v>9.374627779746951E-6</c:v>
                </c:pt>
                <c:pt idx="3289">
                  <c:v>9.3517890855255442E-6</c:v>
                </c:pt>
                <c:pt idx="3290">
                  <c:v>9.3290038722044014E-6</c:v>
                </c:pt>
                <c:pt idx="3291">
                  <c:v>9.3062720213279299E-6</c:v>
                </c:pt>
                <c:pt idx="3292">
                  <c:v>9.2835934146760259E-6</c:v>
                </c:pt>
                <c:pt idx="3293">
                  <c:v>9.2609679342744826E-6</c:v>
                </c:pt>
                <c:pt idx="3294">
                  <c:v>9.2383954623780767E-6</c:v>
                </c:pt>
                <c:pt idx="3295">
                  <c:v>9.2158758815004925E-6</c:v>
                </c:pt>
                <c:pt idx="3296">
                  <c:v>9.1934090743653156E-6</c:v>
                </c:pt>
                <c:pt idx="3297">
                  <c:v>9.1709949239741212E-6</c:v>
                </c:pt>
                <c:pt idx="3298">
                  <c:v>9.148633313528845E-6</c:v>
                </c:pt>
                <c:pt idx="3299">
                  <c:v>9.1263241264946671E-6</c:v>
                </c:pt>
                <c:pt idx="3300">
                  <c:v>9.1040672465557762E-6</c:v>
                </c:pt>
                <c:pt idx="3301">
                  <c:v>9.0818625576622077E-6</c:v>
                </c:pt>
                <c:pt idx="3302">
                  <c:v>9.059709943957852E-6</c:v>
                </c:pt>
                <c:pt idx="3303">
                  <c:v>9.0376092898671913E-6</c:v>
                </c:pt>
                <c:pt idx="3304">
                  <c:v>9.0155604800128998E-6</c:v>
                </c:pt>
                <c:pt idx="3305">
                  <c:v>8.9935633992821971E-6</c:v>
                </c:pt>
                <c:pt idx="3306">
                  <c:v>8.9716179327782759E-6</c:v>
                </c:pt>
                <c:pt idx="3307">
                  <c:v>8.9497239658471901E-6</c:v>
                </c:pt>
                <c:pt idx="3308">
                  <c:v>8.9278813840765539E-6</c:v>
                </c:pt>
                <c:pt idx="3309">
                  <c:v>8.9060900732673524E-6</c:v>
                </c:pt>
                <c:pt idx="3310">
                  <c:v>8.8843499194777437E-6</c:v>
                </c:pt>
                <c:pt idx="3311">
                  <c:v>8.8626608089627766E-6</c:v>
                </c:pt>
                <c:pt idx="3312">
                  <c:v>8.8410226282676328E-6</c:v>
                </c:pt>
                <c:pt idx="3313">
                  <c:v>8.8194352641100988E-6</c:v>
                </c:pt>
                <c:pt idx="3314">
                  <c:v>8.7978986034863843E-6</c:v>
                </c:pt>
                <c:pt idx="3315">
                  <c:v>8.7764125335778806E-6</c:v>
                </c:pt>
                <c:pt idx="3316">
                  <c:v>8.7549769418465706E-6</c:v>
                </c:pt>
                <c:pt idx="3317">
                  <c:v>8.7335917159452568E-6</c:v>
                </c:pt>
                <c:pt idx="3318">
                  <c:v>8.7122567437813124E-6</c:v>
                </c:pt>
                <c:pt idx="3319">
                  <c:v>8.6909719134780836E-6</c:v>
                </c:pt>
                <c:pt idx="3320">
                  <c:v>8.6697371133948389E-6</c:v>
                </c:pt>
                <c:pt idx="3321">
                  <c:v>8.6485522321193969E-6</c:v>
                </c:pt>
                <c:pt idx="3322">
                  <c:v>8.6274171584633554E-6</c:v>
                </c:pt>
                <c:pt idx="3323">
                  <c:v>8.6063317814677291E-6</c:v>
                </c:pt>
                <c:pt idx="3324">
                  <c:v>8.5852959904103229E-6</c:v>
                </c:pt>
                <c:pt idx="3325">
                  <c:v>8.5643096747844809E-6</c:v>
                </c:pt>
                <c:pt idx="3326">
                  <c:v>8.5433727243186021E-6</c:v>
                </c:pt>
                <c:pt idx="3327">
                  <c:v>8.5224850289535893E-6</c:v>
                </c:pt>
                <c:pt idx="3328">
                  <c:v>8.5016464788792781E-6</c:v>
                </c:pt>
                <c:pt idx="3329">
                  <c:v>8.4808569644849972E-6</c:v>
                </c:pt>
                <c:pt idx="3330">
                  <c:v>8.4601163764159472E-6</c:v>
                </c:pt>
                <c:pt idx="3331">
                  <c:v>8.4394246055159543E-6</c:v>
                </c:pt>
                <c:pt idx="3332">
                  <c:v>8.4187815428500221E-6</c:v>
                </c:pt>
                <c:pt idx="3333">
                  <c:v>8.3981870797472657E-6</c:v>
                </c:pt>
                <c:pt idx="3334">
                  <c:v>8.377641107703334E-6</c:v>
                </c:pt>
                <c:pt idx="3335">
                  <c:v>8.3571435184975028E-6</c:v>
                </c:pt>
                <c:pt idx="3336">
                  <c:v>8.3366942040699436E-6</c:v>
                </c:pt>
                <c:pt idx="3337">
                  <c:v>8.3162930566275418E-6</c:v>
                </c:pt>
                <c:pt idx="3338">
                  <c:v>8.295939968600962E-6</c:v>
                </c:pt>
                <c:pt idx="3339">
                  <c:v>8.2756348326008464E-6</c:v>
                </c:pt>
                <c:pt idx="3340">
                  <c:v>8.2553775415088876E-6</c:v>
                </c:pt>
                <c:pt idx="3341">
                  <c:v>8.2351679883910928E-6</c:v>
                </c:pt>
                <c:pt idx="3342">
                  <c:v>8.2150060665415851E-6</c:v>
                </c:pt>
                <c:pt idx="3343">
                  <c:v>8.1948916695060228E-6</c:v>
                </c:pt>
                <c:pt idx="3344">
                  <c:v>8.1748246909952964E-6</c:v>
                </c:pt>
                <c:pt idx="3345">
                  <c:v>8.1548050249926479E-6</c:v>
                </c:pt>
                <c:pt idx="3346">
                  <c:v>8.1348325656521898E-6</c:v>
                </c:pt>
                <c:pt idx="3347">
                  <c:v>8.1149072073973504E-6</c:v>
                </c:pt>
                <c:pt idx="3348">
                  <c:v>8.0950288448189585E-6</c:v>
                </c:pt>
                <c:pt idx="3349">
                  <c:v>8.0751973727624139E-6</c:v>
                </c:pt>
                <c:pt idx="3350">
                  <c:v>8.055412686274778E-6</c:v>
                </c:pt>
                <c:pt idx="3351">
                  <c:v>8.0356746806186513E-6</c:v>
                </c:pt>
                <c:pt idx="3352">
                  <c:v>8.0159832512869192E-6</c:v>
                </c:pt>
                <c:pt idx="3353">
                  <c:v>7.9963382939637201E-6</c:v>
                </c:pt>
                <c:pt idx="3354">
                  <c:v>7.9767397045886305E-6</c:v>
                </c:pt>
                <c:pt idx="3355">
                  <c:v>7.957187379261689E-6</c:v>
                </c:pt>
                <c:pt idx="3356">
                  <c:v>7.9376812143526834E-6</c:v>
                </c:pt>
                <c:pt idx="3357">
                  <c:v>7.9182211064057414E-6</c:v>
                </c:pt>
                <c:pt idx="3358">
                  <c:v>7.8988069522117552E-6</c:v>
                </c:pt>
                <c:pt idx="3359">
                  <c:v>7.8794386487450636E-6</c:v>
                </c:pt>
                <c:pt idx="3360">
                  <c:v>7.8601160932059537E-6</c:v>
                </c:pt>
                <c:pt idx="3361">
                  <c:v>7.8408391830288998E-6</c:v>
                </c:pt>
                <c:pt idx="3362">
                  <c:v>7.8216078158123079E-6</c:v>
                </c:pt>
                <c:pt idx="3363">
                  <c:v>7.8024218894221647E-6</c:v>
                </c:pt>
                <c:pt idx="3364">
                  <c:v>7.7832813018927256E-6</c:v>
                </c:pt>
                <c:pt idx="3365">
                  <c:v>7.7641859515015406E-6</c:v>
                </c:pt>
                <c:pt idx="3366">
                  <c:v>7.7451357367052699E-6</c:v>
                </c:pt>
                <c:pt idx="3367">
                  <c:v>7.7261305562030015E-6</c:v>
                </c:pt>
                <c:pt idx="3368">
                  <c:v>7.7071703088911481E-6</c:v>
                </c:pt>
                <c:pt idx="3369">
                  <c:v>7.6882548938582429E-6</c:v>
                </c:pt>
                <c:pt idx="3370">
                  <c:v>7.6693842104439205E-6</c:v>
                </c:pt>
                <c:pt idx="3371">
                  <c:v>7.6505581581552164E-6</c:v>
                </c:pt>
                <c:pt idx="3372">
                  <c:v>7.6317766367264145E-6</c:v>
                </c:pt>
                <c:pt idx="3373">
                  <c:v>7.6130395461012669E-6</c:v>
                </c:pt>
                <c:pt idx="3374">
                  <c:v>7.5943467864394987E-6</c:v>
                </c:pt>
                <c:pt idx="3375">
                  <c:v>7.575698258077343E-6</c:v>
                </c:pt>
                <c:pt idx="3376">
                  <c:v>7.557093861606471E-6</c:v>
                </c:pt>
                <c:pt idx="3377">
                  <c:v>7.5385334977746792E-6</c:v>
                </c:pt>
                <c:pt idx="3378">
                  <c:v>7.5200170675726249E-6</c:v>
                </c:pt>
                <c:pt idx="3379">
                  <c:v>7.5015444721830866E-6</c:v>
                </c:pt>
                <c:pt idx="3380">
                  <c:v>7.4831156129944072E-6</c:v>
                </c:pt>
                <c:pt idx="3381">
                  <c:v>7.4647303916030965E-6</c:v>
                </c:pt>
                <c:pt idx="3382">
                  <c:v>7.4463887098159993E-6</c:v>
                </c:pt>
                <c:pt idx="3383">
                  <c:v>7.4280904696264437E-6</c:v>
                </c:pt>
                <c:pt idx="3384">
                  <c:v>7.4098355732545723E-6</c:v>
                </c:pt>
                <c:pt idx="3385">
                  <c:v>7.3916239231122151E-6</c:v>
                </c:pt>
                <c:pt idx="3386">
                  <c:v>7.3734554218163328E-6</c:v>
                </c:pt>
                <c:pt idx="3387">
                  <c:v>7.3553299721851144E-6</c:v>
                </c:pt>
                <c:pt idx="3388">
                  <c:v>7.3372474772423132E-6</c:v>
                </c:pt>
                <c:pt idx="3389">
                  <c:v>7.319207840226355E-6</c:v>
                </c:pt>
                <c:pt idx="3390">
                  <c:v>7.3012109645404638E-6</c:v>
                </c:pt>
                <c:pt idx="3391">
                  <c:v>7.2832567538446032E-6</c:v>
                </c:pt>
                <c:pt idx="3392">
                  <c:v>7.2653451119466216E-6</c:v>
                </c:pt>
                <c:pt idx="3393">
                  <c:v>7.2474759428816163E-6</c:v>
                </c:pt>
                <c:pt idx="3394">
                  <c:v>7.229649150897622E-6</c:v>
                </c:pt>
                <c:pt idx="3395">
                  <c:v>7.2118646404135435E-6</c:v>
                </c:pt>
                <c:pt idx="3396">
                  <c:v>7.1941223160716314E-6</c:v>
                </c:pt>
                <c:pt idx="3397">
                  <c:v>7.1764220826919453E-6</c:v>
                </c:pt>
                <c:pt idx="3398">
                  <c:v>7.1587638453157222E-6</c:v>
                </c:pt>
                <c:pt idx="3399">
                  <c:v>7.1411475091758859E-6</c:v>
                </c:pt>
                <c:pt idx="3400">
                  <c:v>7.1235729796914095E-6</c:v>
                </c:pt>
                <c:pt idx="3401">
                  <c:v>7.1060401625015757E-6</c:v>
                </c:pt>
                <c:pt idx="3402">
                  <c:v>7.0885489634195734E-6</c:v>
                </c:pt>
                <c:pt idx="3403">
                  <c:v>7.0710992884762992E-6</c:v>
                </c:pt>
                <c:pt idx="3404">
                  <c:v>7.053691043877857E-6</c:v>
                </c:pt>
                <c:pt idx="3405">
                  <c:v>7.0363241360580329E-6</c:v>
                </c:pt>
                <c:pt idx="3406">
                  <c:v>7.0189984716167129E-6</c:v>
                </c:pt>
                <c:pt idx="3407">
                  <c:v>7.0017139573610825E-6</c:v>
                </c:pt>
                <c:pt idx="3408">
                  <c:v>6.9844705002947843E-6</c:v>
                </c:pt>
                <c:pt idx="3409">
                  <c:v>6.9672680076252914E-6</c:v>
                </c:pt>
                <c:pt idx="3410">
                  <c:v>6.9501063867378858E-6</c:v>
                </c:pt>
                <c:pt idx="3411">
                  <c:v>6.9329855452186437E-6</c:v>
                </c:pt>
                <c:pt idx="3412">
                  <c:v>6.9159053908440273E-6</c:v>
                </c:pt>
                <c:pt idx="3413">
                  <c:v>6.8988658316121096E-6</c:v>
                </c:pt>
                <c:pt idx="3414">
                  <c:v>6.8818667756684153E-6</c:v>
                </c:pt>
                <c:pt idx="3415">
                  <c:v>6.8649081313809472E-6</c:v>
                </c:pt>
                <c:pt idx="3416">
                  <c:v>6.8479898073020226E-6</c:v>
                </c:pt>
                <c:pt idx="3417">
                  <c:v>6.8311117121903908E-6</c:v>
                </c:pt>
                <c:pt idx="3418">
                  <c:v>6.814273754973503E-6</c:v>
                </c:pt>
                <c:pt idx="3419">
                  <c:v>6.7974758447796046E-6</c:v>
                </c:pt>
                <c:pt idx="3420">
                  <c:v>6.780717890935567E-6</c:v>
                </c:pt>
                <c:pt idx="3421">
                  <c:v>6.7639998029530093E-6</c:v>
                </c:pt>
                <c:pt idx="3422">
                  <c:v>6.7473214905322022E-6</c:v>
                </c:pt>
                <c:pt idx="3423">
                  <c:v>6.7306828635677052E-6</c:v>
                </c:pt>
                <c:pt idx="3424">
                  <c:v>6.7140838321344889E-6</c:v>
                </c:pt>
                <c:pt idx="3425">
                  <c:v>6.6975243065239311E-6</c:v>
                </c:pt>
                <c:pt idx="3426">
                  <c:v>6.6810041971718248E-6</c:v>
                </c:pt>
                <c:pt idx="3427">
                  <c:v>6.6645234147494521E-6</c:v>
                </c:pt>
                <c:pt idx="3428">
                  <c:v>6.6480818700790159E-6</c:v>
                </c:pt>
                <c:pt idx="3429">
                  <c:v>6.6316794741939217E-6</c:v>
                </c:pt>
                <c:pt idx="3430">
                  <c:v>6.6153161383131903E-6</c:v>
                </c:pt>
                <c:pt idx="3431">
                  <c:v>6.5989917738310498E-6</c:v>
                </c:pt>
                <c:pt idx="3432">
                  <c:v>6.5827062923273436E-6</c:v>
                </c:pt>
                <c:pt idx="3433">
                  <c:v>6.5664596055961533E-6</c:v>
                </c:pt>
                <c:pt idx="3434">
                  <c:v>6.5502516255889869E-6</c:v>
                </c:pt>
                <c:pt idx="3435">
                  <c:v>6.534082264443835E-6</c:v>
                </c:pt>
                <c:pt idx="3436">
                  <c:v>6.5179514345111919E-6</c:v>
                </c:pt>
                <c:pt idx="3437">
                  <c:v>6.5018590482946413E-6</c:v>
                </c:pt>
                <c:pt idx="3438">
                  <c:v>6.4858050184989947E-6</c:v>
                </c:pt>
                <c:pt idx="3439">
                  <c:v>6.4697892580159802E-6</c:v>
                </c:pt>
                <c:pt idx="3440">
                  <c:v>6.4538116799181706E-6</c:v>
                </c:pt>
                <c:pt idx="3441">
                  <c:v>6.4378721974550808E-6</c:v>
                </c:pt>
                <c:pt idx="3442">
                  <c:v>6.421970724067045E-6</c:v>
                </c:pt>
                <c:pt idx="3443">
                  <c:v>6.4061071733769771E-6</c:v>
                </c:pt>
                <c:pt idx="3444">
                  <c:v>6.3902814591921056E-6</c:v>
                </c:pt>
                <c:pt idx="3445">
                  <c:v>6.3744934954931311E-6</c:v>
                </c:pt>
                <c:pt idx="3446">
                  <c:v>6.3587431964576453E-6</c:v>
                </c:pt>
                <c:pt idx="3447">
                  <c:v>6.3430304764271715E-6</c:v>
                </c:pt>
                <c:pt idx="3448">
                  <c:v>6.3273552499379555E-6</c:v>
                </c:pt>
                <c:pt idx="3449">
                  <c:v>6.3117174317122923E-6</c:v>
                </c:pt>
                <c:pt idx="3450">
                  <c:v>6.2961169366294693E-6</c:v>
                </c:pt>
                <c:pt idx="3451">
                  <c:v>6.2805536797739051E-6</c:v>
                </c:pt>
                <c:pt idx="3452">
                  <c:v>6.2650275764047914E-6</c:v>
                </c:pt>
                <c:pt idx="3453">
                  <c:v>6.2495385419430831E-6</c:v>
                </c:pt>
                <c:pt idx="3454">
                  <c:v>6.2340864920074936E-6</c:v>
                </c:pt>
                <c:pt idx="3455">
                  <c:v>6.2186713424062547E-6</c:v>
                </c:pt>
                <c:pt idx="3456">
                  <c:v>6.2032930090872435E-6</c:v>
                </c:pt>
                <c:pt idx="3457">
                  <c:v>6.1879514082195143E-6</c:v>
                </c:pt>
                <c:pt idx="3458">
                  <c:v>6.1726464561148026E-6</c:v>
                </c:pt>
                <c:pt idx="3459">
                  <c:v>6.1573780692999493E-6</c:v>
                </c:pt>
                <c:pt idx="3460">
                  <c:v>6.1421461644401397E-6</c:v>
                </c:pt>
                <c:pt idx="3461">
                  <c:v>6.1269506583983176E-6</c:v>
                </c:pt>
                <c:pt idx="3462">
                  <c:v>6.1117914682260778E-6</c:v>
                </c:pt>
                <c:pt idx="3463">
                  <c:v>6.0966685111159616E-6</c:v>
                </c:pt>
                <c:pt idx="3464">
                  <c:v>6.0815817044769169E-6</c:v>
                </c:pt>
                <c:pt idx="3465">
                  <c:v>6.0665309658575368E-6</c:v>
                </c:pt>
                <c:pt idx="3466">
                  <c:v>6.0515162130119794E-6</c:v>
                </c:pt>
                <c:pt idx="3467">
                  <c:v>6.0365373638435887E-6</c:v>
                </c:pt>
                <c:pt idx="3468">
                  <c:v>6.0215943364565032E-6</c:v>
                </c:pt>
                <c:pt idx="3469">
                  <c:v>6.0066870491049147E-6</c:v>
                </c:pt>
                <c:pt idx="3470">
                  <c:v>5.9918154202316665E-6</c:v>
                </c:pt>
                <c:pt idx="3471">
                  <c:v>5.9769793684435329E-6</c:v>
                </c:pt>
                <c:pt idx="3472">
                  <c:v>5.962178812541144E-6</c:v>
                </c:pt>
                <c:pt idx="3473">
                  <c:v>5.94741367146304E-6</c:v>
                </c:pt>
                <c:pt idx="3474">
                  <c:v>5.9326838643615661E-6</c:v>
                </c:pt>
                <c:pt idx="3475">
                  <c:v>5.9179893105222071E-6</c:v>
                </c:pt>
                <c:pt idx="3476">
                  <c:v>5.9033299294316763E-6</c:v>
                </c:pt>
                <c:pt idx="3477">
                  <c:v>5.8887056407410515E-6</c:v>
                </c:pt>
                <c:pt idx="3478">
                  <c:v>5.874116364258837E-6</c:v>
                </c:pt>
                <c:pt idx="3479">
                  <c:v>5.8595620199843566E-6</c:v>
                </c:pt>
                <c:pt idx="3480">
                  <c:v>5.8450425280769623E-6</c:v>
                </c:pt>
                <c:pt idx="3481">
                  <c:v>5.8305578088616722E-6</c:v>
                </c:pt>
                <c:pt idx="3482">
                  <c:v>5.8161077828504208E-6</c:v>
                </c:pt>
                <c:pt idx="3483">
                  <c:v>5.8016923707060637E-6</c:v>
                </c:pt>
                <c:pt idx="3484">
                  <c:v>5.7873114932801076E-6</c:v>
                </c:pt>
                <c:pt idx="3485">
                  <c:v>5.7729650715684748E-6</c:v>
                </c:pt>
                <c:pt idx="3486">
                  <c:v>5.7586530267579074E-6</c:v>
                </c:pt>
                <c:pt idx="3487">
                  <c:v>5.7443752802012471E-6</c:v>
                </c:pt>
                <c:pt idx="3488">
                  <c:v>5.7301317534052924E-6</c:v>
                </c:pt>
                <c:pt idx="3489">
                  <c:v>5.7159223680542173E-6</c:v>
                </c:pt>
                <c:pt idx="3490">
                  <c:v>5.7017470460087039E-6</c:v>
                </c:pt>
                <c:pt idx="3491">
                  <c:v>5.6876057092729825E-6</c:v>
                </c:pt>
                <c:pt idx="3492">
                  <c:v>5.6734982800421031E-6</c:v>
                </c:pt>
                <c:pt idx="3493">
                  <c:v>5.6594246806607358E-6</c:v>
                </c:pt>
                <c:pt idx="3494">
                  <c:v>5.6453848336578648E-6</c:v>
                </c:pt>
                <c:pt idx="3495">
                  <c:v>5.631378661704288E-6</c:v>
                </c:pt>
                <c:pt idx="3496">
                  <c:v>5.6174060876611892E-6</c:v>
                </c:pt>
                <c:pt idx="3497">
                  <c:v>5.6034670345311323E-6</c:v>
                </c:pt>
                <c:pt idx="3498">
                  <c:v>5.5895614255088016E-6</c:v>
                </c:pt>
                <c:pt idx="3499">
                  <c:v>5.5756891839220217E-6</c:v>
                </c:pt>
                <c:pt idx="3500">
                  <c:v>5.5618502332916049E-6</c:v>
                </c:pt>
                <c:pt idx="3501">
                  <c:v>5.5480444972845142E-6</c:v>
                </c:pt>
                <c:pt idx="3502">
                  <c:v>5.5342718997442204E-6</c:v>
                </c:pt>
                <c:pt idx="3503">
                  <c:v>5.5205323646603452E-6</c:v>
                </c:pt>
                <c:pt idx="3504">
                  <c:v>5.5068258162063906E-6</c:v>
                </c:pt>
                <c:pt idx="3505">
                  <c:v>5.4931521787033102E-6</c:v>
                </c:pt>
                <c:pt idx="3506">
                  <c:v>5.4795113766355555E-6</c:v>
                </c:pt>
                <c:pt idx="3507">
                  <c:v>5.4659033346584479E-6</c:v>
                </c:pt>
                <c:pt idx="3508">
                  <c:v>5.4523279775843016E-6</c:v>
                </c:pt>
                <c:pt idx="3509">
                  <c:v>5.4387852303819893E-6</c:v>
                </c:pt>
                <c:pt idx="3510">
                  <c:v>5.4252750181960248E-6</c:v>
                </c:pt>
                <c:pt idx="3511">
                  <c:v>5.4117972663175057E-6</c:v>
                </c:pt>
                <c:pt idx="3512">
                  <c:v>5.3983519001945222E-6</c:v>
                </c:pt>
                <c:pt idx="3513">
                  <c:v>5.3849388454521065E-6</c:v>
                </c:pt>
                <c:pt idx="3514">
                  <c:v>5.3715580278727165E-6</c:v>
                </c:pt>
                <c:pt idx="3515">
                  <c:v>5.3582093733827926E-6</c:v>
                </c:pt>
                <c:pt idx="3516">
                  <c:v>5.3448928080774769E-6</c:v>
                </c:pt>
                <c:pt idx="3517">
                  <c:v>5.3316082582210468E-6</c:v>
                </c:pt>
                <c:pt idx="3518">
                  <c:v>5.3183556502213285E-6</c:v>
                </c:pt>
                <c:pt idx="3519">
                  <c:v>5.3051349106431403E-6</c:v>
                </c:pt>
                <c:pt idx="3520">
                  <c:v>5.2919459662334467E-6</c:v>
                </c:pt>
                <c:pt idx="3521">
                  <c:v>5.2787887438636785E-6</c:v>
                </c:pt>
                <c:pt idx="3522">
                  <c:v>5.2656631705904483E-6</c:v>
                </c:pt>
                <c:pt idx="3523">
                  <c:v>5.2525691736100139E-6</c:v>
                </c:pt>
                <c:pt idx="3524">
                  <c:v>5.2395066802821307E-6</c:v>
                </c:pt>
                <c:pt idx="3525">
                  <c:v>5.2264756181278835E-6</c:v>
                </c:pt>
                <c:pt idx="3526">
                  <c:v>5.2134759148153749E-6</c:v>
                </c:pt>
                <c:pt idx="3527">
                  <c:v>5.2005074981714347E-6</c:v>
                </c:pt>
                <c:pt idx="3528">
                  <c:v>5.1875702961894261E-6</c:v>
                </c:pt>
                <c:pt idx="3529">
                  <c:v>5.1746642369975872E-6</c:v>
                </c:pt>
                <c:pt idx="3530">
                  <c:v>5.1617892488902556E-6</c:v>
                </c:pt>
                <c:pt idx="3531">
                  <c:v>5.1489452603326394E-6</c:v>
                </c:pt>
                <c:pt idx="3532">
                  <c:v>5.1361321999066067E-6</c:v>
                </c:pt>
                <c:pt idx="3533">
                  <c:v>5.1233499963917843E-6</c:v>
                </c:pt>
                <c:pt idx="3534">
                  <c:v>5.1105985786788211E-6</c:v>
                </c:pt>
                <c:pt idx="3535">
                  <c:v>5.0978778758522213E-6</c:v>
                </c:pt>
                <c:pt idx="3536">
                  <c:v>5.0851878171183536E-6</c:v>
                </c:pt>
                <c:pt idx="3537">
                  <c:v>5.0725283318522885E-6</c:v>
                </c:pt>
                <c:pt idx="3538">
                  <c:v>5.0598993495774153E-6</c:v>
                </c:pt>
                <c:pt idx="3539">
                  <c:v>5.0473007999754169E-6</c:v>
                </c:pt>
                <c:pt idx="3540">
                  <c:v>5.0347326128723918E-6</c:v>
                </c:pt>
                <c:pt idx="3541">
                  <c:v>5.0221947182483954E-6</c:v>
                </c:pt>
                <c:pt idx="3542">
                  <c:v>5.0096870462322356E-6</c:v>
                </c:pt>
                <c:pt idx="3543">
                  <c:v>4.9972095271129651E-6</c:v>
                </c:pt>
                <c:pt idx="3544">
                  <c:v>4.9847620913208001E-6</c:v>
                </c:pt>
                <c:pt idx="3545">
                  <c:v>4.9723446694464185E-6</c:v>
                </c:pt>
                <c:pt idx="3546">
                  <c:v>4.9599571922175414E-6</c:v>
                </c:pt>
                <c:pt idx="3547">
                  <c:v>4.947599590524954E-6</c:v>
                </c:pt>
                <c:pt idx="3548">
                  <c:v>4.9352717954032066E-6</c:v>
                </c:pt>
                <c:pt idx="3549">
                  <c:v>4.9229737380310484E-6</c:v>
                </c:pt>
                <c:pt idx="3550">
                  <c:v>4.9107053497492083E-6</c:v>
                </c:pt>
                <c:pt idx="3551">
                  <c:v>4.8984665620348082E-6</c:v>
                </c:pt>
                <c:pt idx="3552">
                  <c:v>4.8862573065243473E-6</c:v>
                </c:pt>
                <c:pt idx="3553">
                  <c:v>4.8740775149898503E-6</c:v>
                </c:pt>
                <c:pt idx="3554">
                  <c:v>4.8619271193661891E-6</c:v>
                </c:pt>
                <c:pt idx="3555">
                  <c:v>4.8498060517254953E-6</c:v>
                </c:pt>
                <c:pt idx="3556">
                  <c:v>4.8377142442834493E-6</c:v>
                </c:pt>
                <c:pt idx="3557">
                  <c:v>4.8256516294224814E-6</c:v>
                </c:pt>
                <c:pt idx="3558">
                  <c:v>4.8136181396471033E-6</c:v>
                </c:pt>
                <c:pt idx="3559">
                  <c:v>4.8016137076233728E-6</c:v>
                </c:pt>
                <c:pt idx="3560">
                  <c:v>4.7896382661671844E-6</c:v>
                </c:pt>
                <c:pt idx="3561">
                  <c:v>4.7776917482223683E-6</c:v>
                </c:pt>
                <c:pt idx="3562">
                  <c:v>4.7657740868982043E-6</c:v>
                </c:pt>
                <c:pt idx="3563">
                  <c:v>4.7538852154362446E-6</c:v>
                </c:pt>
                <c:pt idx="3564">
                  <c:v>4.7420250672298297E-6</c:v>
                </c:pt>
                <c:pt idx="3565">
                  <c:v>4.7301935758143308E-6</c:v>
                </c:pt>
                <c:pt idx="3566">
                  <c:v>4.718390674874522E-6</c:v>
                </c:pt>
                <c:pt idx="3567">
                  <c:v>4.7066162982220289E-6</c:v>
                </c:pt>
                <c:pt idx="3568">
                  <c:v>4.694870379840432E-6</c:v>
                </c:pt>
                <c:pt idx="3569">
                  <c:v>4.6831528538343083E-6</c:v>
                </c:pt>
                <c:pt idx="3570">
                  <c:v>4.6714636544606739E-6</c:v>
                </c:pt>
                <c:pt idx="3571">
                  <c:v>4.6598027161194426E-6</c:v>
                </c:pt>
                <c:pt idx="3572">
                  <c:v>4.6481699733506073E-6</c:v>
                </c:pt>
                <c:pt idx="3573">
                  <c:v>4.636565360843347E-6</c:v>
                </c:pt>
                <c:pt idx="3574">
                  <c:v>4.6249888134186797E-6</c:v>
                </c:pt>
                <c:pt idx="3575">
                  <c:v>4.6134402660435569E-6</c:v>
                </c:pt>
                <c:pt idx="3576">
                  <c:v>4.6019196538356344E-6</c:v>
                </c:pt>
                <c:pt idx="3577">
                  <c:v>4.5904269120402869E-6</c:v>
                </c:pt>
                <c:pt idx="3578">
                  <c:v>4.5789619760566291E-6</c:v>
                </c:pt>
                <c:pt idx="3579">
                  <c:v>4.5675247814084587E-6</c:v>
                </c:pt>
                <c:pt idx="3580">
                  <c:v>4.5561152637780839E-6</c:v>
                </c:pt>
                <c:pt idx="3581">
                  <c:v>4.5447333589798689E-6</c:v>
                </c:pt>
                <c:pt idx="3582">
                  <c:v>4.5333790029650038E-6</c:v>
                </c:pt>
                <c:pt idx="3583">
                  <c:v>4.5220521318271433E-6</c:v>
                </c:pt>
                <c:pt idx="3584">
                  <c:v>4.5107526818050081E-6</c:v>
                </c:pt>
                <c:pt idx="3585">
                  <c:v>4.4994805892661222E-6</c:v>
                </c:pt>
                <c:pt idx="3586">
                  <c:v>4.4882357907287136E-6</c:v>
                </c:pt>
                <c:pt idx="3587">
                  <c:v>4.4770182228391631E-6</c:v>
                </c:pt>
                <c:pt idx="3588">
                  <c:v>4.465827822383063E-6</c:v>
                </c:pt>
                <c:pt idx="3589">
                  <c:v>4.4546645262954088E-6</c:v>
                </c:pt>
                <c:pt idx="3590">
                  <c:v>4.4435282716371802E-6</c:v>
                </c:pt>
                <c:pt idx="3591">
                  <c:v>4.4324189956105198E-6</c:v>
                </c:pt>
                <c:pt idx="3592">
                  <c:v>4.4213366355535296E-6</c:v>
                </c:pt>
                <c:pt idx="3593">
                  <c:v>4.4102811289480764E-6</c:v>
                </c:pt>
                <c:pt idx="3594">
                  <c:v>4.3992524134043968E-6</c:v>
                </c:pt>
                <c:pt idx="3595">
                  <c:v>4.3882504266710715E-6</c:v>
                </c:pt>
                <c:pt idx="3596">
                  <c:v>4.3772751066354591E-6</c:v>
                </c:pt>
                <c:pt idx="3597">
                  <c:v>4.366326391322178E-6</c:v>
                </c:pt>
                <c:pt idx="3598">
                  <c:v>4.3554042188859513E-6</c:v>
                </c:pt>
                <c:pt idx="3599">
                  <c:v>4.3445085276224479E-6</c:v>
                </c:pt>
                <c:pt idx="3600">
                  <c:v>4.3336392559574412E-6</c:v>
                </c:pt>
                <c:pt idx="3601">
                  <c:v>4.3227963424511458E-6</c:v>
                </c:pt>
                <c:pt idx="3602">
                  <c:v>4.3119797258086255E-6</c:v>
                </c:pt>
                <c:pt idx="3603">
                  <c:v>4.301189344857459E-6</c:v>
                </c:pt>
                <c:pt idx="3604">
                  <c:v>4.2904251385653038E-6</c:v>
                </c:pt>
                <c:pt idx="3605">
                  <c:v>4.279687046029922E-6</c:v>
                </c:pt>
                <c:pt idx="3606">
                  <c:v>4.2689750064869858E-6</c:v>
                </c:pt>
                <c:pt idx="3607">
                  <c:v>4.2582889592988026E-6</c:v>
                </c:pt>
                <c:pt idx="3608">
                  <c:v>4.2476288439714446E-6</c:v>
                </c:pt>
                <c:pt idx="3609">
                  <c:v>4.2369946001274278E-6</c:v>
                </c:pt>
                <c:pt idx="3610">
                  <c:v>4.226386167543875E-6</c:v>
                </c:pt>
                <c:pt idx="3611">
                  <c:v>4.2158034861087147E-6</c:v>
                </c:pt>
                <c:pt idx="3612">
                  <c:v>4.2052464958499541E-6</c:v>
                </c:pt>
                <c:pt idx="3613">
                  <c:v>4.1947151369371976E-6</c:v>
                </c:pt>
                <c:pt idx="3614">
                  <c:v>4.1842093496499873E-6</c:v>
                </c:pt>
                <c:pt idx="3615">
                  <c:v>4.1737290744198706E-6</c:v>
                </c:pt>
                <c:pt idx="3616">
                  <c:v>4.1632742517950551E-6</c:v>
                </c:pt>
                <c:pt idx="3617">
                  <c:v>4.1528448224701156E-6</c:v>
                </c:pt>
                <c:pt idx="3618">
                  <c:v>4.1424407272460956E-6</c:v>
                </c:pt>
                <c:pt idx="3619">
                  <c:v>4.1320619070721407E-6</c:v>
                </c:pt>
                <c:pt idx="3620">
                  <c:v>4.121708303032488E-6</c:v>
                </c:pt>
                <c:pt idx="3621">
                  <c:v>4.1113798563182768E-6</c:v>
                </c:pt>
                <c:pt idx="3622">
                  <c:v>4.1010765082687486E-6</c:v>
                </c:pt>
                <c:pt idx="3623">
                  <c:v>4.0907982003447925E-6</c:v>
                </c:pt>
                <c:pt idx="3624">
                  <c:v>4.080544874142172E-6</c:v>
                </c:pt>
                <c:pt idx="3625">
                  <c:v>4.0703164713726606E-6</c:v>
                </c:pt>
                <c:pt idx="3626">
                  <c:v>4.0601129338930977E-6</c:v>
                </c:pt>
                <c:pt idx="3627">
                  <c:v>4.0499342036728631E-6</c:v>
                </c:pt>
                <c:pt idx="3628">
                  <c:v>4.0397802228155609E-6</c:v>
                </c:pt>
                <c:pt idx="3629">
                  <c:v>4.0296509335598866E-6</c:v>
                </c:pt>
                <c:pt idx="3630">
                  <c:v>4.0195462782553412E-6</c:v>
                </c:pt>
                <c:pt idx="3631">
                  <c:v>4.009466199392589E-6</c:v>
                </c:pt>
                <c:pt idx="3632">
                  <c:v>3.9994106395824236E-6</c:v>
                </c:pt>
                <c:pt idx="3633">
                  <c:v>3.9893795415666105E-6</c:v>
                </c:pt>
                <c:pt idx="3634">
                  <c:v>3.979372848202491E-6</c:v>
                </c:pt>
                <c:pt idx="3635">
                  <c:v>3.9693905024874854E-6</c:v>
                </c:pt>
                <c:pt idx="3636">
                  <c:v>3.9594324475350235E-6</c:v>
                </c:pt>
                <c:pt idx="3637">
                  <c:v>3.94949862659341E-6</c:v>
                </c:pt>
                <c:pt idx="3638">
                  <c:v>3.9395889830165509E-6</c:v>
                </c:pt>
                <c:pt idx="3639">
                  <c:v>3.9297034603086225E-6</c:v>
                </c:pt>
                <c:pt idx="3640">
                  <c:v>3.9198420020841729E-6</c:v>
                </c:pt>
                <c:pt idx="3641">
                  <c:v>3.9100045520806988E-6</c:v>
                </c:pt>
                <c:pt idx="3642">
                  <c:v>3.9001910541653674E-6</c:v>
                </c:pt>
                <c:pt idx="3643">
                  <c:v>3.8904014523278609E-6</c:v>
                </c:pt>
                <c:pt idx="3644">
                  <c:v>3.8806356906816771E-6</c:v>
                </c:pt>
                <c:pt idx="3645">
                  <c:v>3.8708937134649974E-6</c:v>
                </c:pt>
                <c:pt idx="3646">
                  <c:v>3.8611754650317957E-6</c:v>
                </c:pt>
                <c:pt idx="3647">
                  <c:v>3.8514808898711377E-6</c:v>
                </c:pt>
                <c:pt idx="3648">
                  <c:v>3.8418099325878818E-6</c:v>
                </c:pt>
                <c:pt idx="3649">
                  <c:v>3.8321625379028959E-6</c:v>
                </c:pt>
                <c:pt idx="3650">
                  <c:v>3.8225386506721398E-6</c:v>
                </c:pt>
                <c:pt idx="3651">
                  <c:v>3.8129382158706183E-6</c:v>
                </c:pt>
                <c:pt idx="3652">
                  <c:v>3.8033611785819738E-6</c:v>
                </c:pt>
                <c:pt idx="3653">
                  <c:v>3.7938074840303607E-6</c:v>
                </c:pt>
                <c:pt idx="3654">
                  <c:v>3.7842770775468361E-6</c:v>
                </c:pt>
                <c:pt idx="3655">
                  <c:v>3.7747699045936455E-6</c:v>
                </c:pt>
                <c:pt idx="3656">
                  <c:v>3.7652859107431894E-6</c:v>
                </c:pt>
                <c:pt idx="3657">
                  <c:v>3.7558250417003575E-6</c:v>
                </c:pt>
                <c:pt idx="3658">
                  <c:v>3.7463872432747739E-6</c:v>
                </c:pt>
                <c:pt idx="3659">
                  <c:v>3.7369724614163581E-6</c:v>
                </c:pt>
                <c:pt idx="3660">
                  <c:v>3.7275806421743427E-6</c:v>
                </c:pt>
                <c:pt idx="3661">
                  <c:v>3.7182117317306664E-6</c:v>
                </c:pt>
                <c:pt idx="3662">
                  <c:v>3.7088656763817601E-6</c:v>
                </c:pt>
                <c:pt idx="3663">
                  <c:v>3.6995424225463522E-6</c:v>
                </c:pt>
                <c:pt idx="3664">
                  <c:v>3.6902419167533264E-6</c:v>
                </c:pt>
                <c:pt idx="3665">
                  <c:v>3.6809641056653568E-6</c:v>
                </c:pt>
                <c:pt idx="3666">
                  <c:v>3.6717089360439967E-6</c:v>
                </c:pt>
                <c:pt idx="3667">
                  <c:v>3.6624763547863249E-6</c:v>
                </c:pt>
                <c:pt idx="3668">
                  <c:v>3.6532663088978401E-6</c:v>
                </c:pt>
                <c:pt idx="3669">
                  <c:v>3.644078745505255E-6</c:v>
                </c:pt>
                <c:pt idx="3670">
                  <c:v>3.6349136118486898E-6</c:v>
                </c:pt>
                <c:pt idx="3671">
                  <c:v>3.6257708552896954E-6</c:v>
                </c:pt>
                <c:pt idx="3672">
                  <c:v>3.6166504233043142E-6</c:v>
                </c:pt>
                <c:pt idx="3673">
                  <c:v>3.6075522634837313E-6</c:v>
                </c:pt>
                <c:pt idx="3674">
                  <c:v>3.5984763235405622E-6</c:v>
                </c:pt>
                <c:pt idx="3675">
                  <c:v>3.5894225512984445E-6</c:v>
                </c:pt>
                <c:pt idx="3676">
                  <c:v>3.5803908947039647E-6</c:v>
                </c:pt>
                <c:pt idx="3677">
                  <c:v>3.5713813018047567E-6</c:v>
                </c:pt>
                <c:pt idx="3678">
                  <c:v>3.5623937207822452E-6</c:v>
                </c:pt>
                <c:pt idx="3679">
                  <c:v>3.553428099921721E-6</c:v>
                </c:pt>
                <c:pt idx="3680">
                  <c:v>3.5444843876229672E-6</c:v>
                </c:pt>
                <c:pt idx="3681">
                  <c:v>3.5355625324106667E-6</c:v>
                </c:pt>
                <c:pt idx="3682">
                  <c:v>3.5266624829075142E-6</c:v>
                </c:pt>
                <c:pt idx="3683">
                  <c:v>3.5177841878665256E-6</c:v>
                </c:pt>
                <c:pt idx="3684">
                  <c:v>3.5089275961476193E-6</c:v>
                </c:pt>
                <c:pt idx="3685">
                  <c:v>3.5000926567226032E-6</c:v>
                </c:pt>
                <c:pt idx="3686">
                  <c:v>3.4912793186838483E-6</c:v>
                </c:pt>
                <c:pt idx="3687">
                  <c:v>3.4824875312226052E-6</c:v>
                </c:pt>
                <c:pt idx="3688">
                  <c:v>3.4737172436643485E-6</c:v>
                </c:pt>
                <c:pt idx="3689">
                  <c:v>3.4649684054293122E-6</c:v>
                </c:pt>
                <c:pt idx="3690">
                  <c:v>3.4562409660600282E-6</c:v>
                </c:pt>
                <c:pt idx="3691">
                  <c:v>3.4475348752078822E-6</c:v>
                </c:pt>
                <c:pt idx="3692">
                  <c:v>3.4388500826365836E-6</c:v>
                </c:pt>
                <c:pt idx="3693">
                  <c:v>3.4301865382221648E-6</c:v>
                </c:pt>
                <c:pt idx="3694">
                  <c:v>3.4215441919512469E-6</c:v>
                </c:pt>
                <c:pt idx="3695">
                  <c:v>3.412922993930147E-6</c:v>
                </c:pt>
                <c:pt idx="3696">
                  <c:v>3.4043228943608089E-6</c:v>
                </c:pt>
                <c:pt idx="3697">
                  <c:v>3.3957438435687753E-6</c:v>
                </c:pt>
                <c:pt idx="3698">
                  <c:v>3.3871857919873585E-6</c:v>
                </c:pt>
                <c:pt idx="3699">
                  <c:v>3.3786486901559061E-6</c:v>
                </c:pt>
                <c:pt idx="3700">
                  <c:v>3.3701324887356297E-6</c:v>
                </c:pt>
                <c:pt idx="3701">
                  <c:v>3.3616371384798983E-6</c:v>
                </c:pt>
                <c:pt idx="3702">
                  <c:v>3.3531625902711009E-6</c:v>
                </c:pt>
                <c:pt idx="3703">
                  <c:v>3.3447087950868194E-6</c:v>
                </c:pt>
                <c:pt idx="3704">
                  <c:v>3.3362757040189105E-6</c:v>
                </c:pt>
                <c:pt idx="3705">
                  <c:v>3.3278632682776262E-6</c:v>
                </c:pt>
                <c:pt idx="3706">
                  <c:v>3.3194714391595204E-6</c:v>
                </c:pt>
                <c:pt idx="3707">
                  <c:v>3.3111001681003591E-6</c:v>
                </c:pt>
                <c:pt idx="3708">
                  <c:v>3.302749406612019E-6</c:v>
                </c:pt>
                <c:pt idx="3709">
                  <c:v>3.2944191063460221E-6</c:v>
                </c:pt>
                <c:pt idx="3710">
                  <c:v>3.2861092190354223E-6</c:v>
                </c:pt>
                <c:pt idx="3711">
                  <c:v>3.2778196965401254E-6</c:v>
                </c:pt>
                <c:pt idx="3712">
                  <c:v>3.2695504908134953E-6</c:v>
                </c:pt>
                <c:pt idx="3713">
                  <c:v>3.2613015539275075E-6</c:v>
                </c:pt>
                <c:pt idx="3714">
                  <c:v>3.2530728380560526E-6</c:v>
                </c:pt>
                <c:pt idx="3715">
                  <c:v>3.2448642954831762E-6</c:v>
                </c:pt>
                <c:pt idx="3716">
                  <c:v>3.2366758785898515E-6</c:v>
                </c:pt>
                <c:pt idx="3717">
                  <c:v>3.2285075398780488E-6</c:v>
                </c:pt>
                <c:pt idx="3718">
                  <c:v>3.2203592319494847E-6</c:v>
                </c:pt>
                <c:pt idx="3719">
                  <c:v>3.2122309075045385E-6</c:v>
                </c:pt>
                <c:pt idx="3720">
                  <c:v>3.2041225193635021E-6</c:v>
                </c:pt>
                <c:pt idx="3721">
                  <c:v>3.1960340204429446E-6</c:v>
                </c:pt>
                <c:pt idx="3722">
                  <c:v>3.187965363766988E-6</c:v>
                </c:pt>
                <c:pt idx="3723">
                  <c:v>3.1799165024623197E-6</c:v>
                </c:pt>
                <c:pt idx="3724">
                  <c:v>3.1718873897731547E-6</c:v>
                </c:pt>
                <c:pt idx="3725">
                  <c:v>3.1638779790263243E-6</c:v>
                </c:pt>
                <c:pt idx="3726">
                  <c:v>3.1558882236763786E-6</c:v>
                </c:pt>
                <c:pt idx="3727">
                  <c:v>3.1479180772676398E-6</c:v>
                </c:pt>
                <c:pt idx="3728">
                  <c:v>3.1399674934491639E-6</c:v>
                </c:pt>
                <c:pt idx="3729">
                  <c:v>3.1320364259838484E-6</c:v>
                </c:pt>
                <c:pt idx="3730">
                  <c:v>3.124124828728916E-6</c:v>
                </c:pt>
                <c:pt idx="3731">
                  <c:v>3.1162326556469742E-6</c:v>
                </c:pt>
                <c:pt idx="3732">
                  <c:v>3.1083598608077495E-6</c:v>
                </c:pt>
                <c:pt idx="3733">
                  <c:v>3.1005063983785466E-6</c:v>
                </c:pt>
                <c:pt idx="3734">
                  <c:v>3.0926722226366082E-6</c:v>
                </c:pt>
                <c:pt idx="3735">
                  <c:v>3.0848572879517682E-6</c:v>
                </c:pt>
                <c:pt idx="3736">
                  <c:v>3.0770615488085688E-6</c:v>
                </c:pt>
                <c:pt idx="3737">
                  <c:v>3.0692849597811073E-6</c:v>
                </c:pt>
                <c:pt idx="3738">
                  <c:v>3.0615274755560213E-6</c:v>
                </c:pt>
                <c:pt idx="3739">
                  <c:v>3.053789050915575E-6</c:v>
                </c:pt>
                <c:pt idx="3740">
                  <c:v>3.0460696407448151E-6</c:v>
                </c:pt>
                <c:pt idx="3741">
                  <c:v>3.0383692000341724E-6</c:v>
                </c:pt>
                <c:pt idx="3742">
                  <c:v>3.0306876838699214E-6</c:v>
                </c:pt>
                <c:pt idx="3743">
                  <c:v>3.0230250474376497E-6</c:v>
                </c:pt>
                <c:pt idx="3744">
                  <c:v>3.0153812460367857E-6</c:v>
                </c:pt>
                <c:pt idx="3745">
                  <c:v>3.0077562350461218E-6</c:v>
                </c:pt>
                <c:pt idx="3746">
                  <c:v>3.0001499699645797E-6</c:v>
                </c:pt>
                <c:pt idx="3747">
                  <c:v>2.9925624063793354E-6</c:v>
                </c:pt>
                <c:pt idx="3748">
                  <c:v>2.9849934999868523E-6</c:v>
                </c:pt>
                <c:pt idx="3749">
                  <c:v>2.9774432065716311E-6</c:v>
                </c:pt>
                <c:pt idx="3750">
                  <c:v>2.9699114820235569E-6</c:v>
                </c:pt>
                <c:pt idx="3751">
                  <c:v>2.9623982823374657E-6</c:v>
                </c:pt>
                <c:pt idx="3752">
                  <c:v>2.9549035635962305E-6</c:v>
                </c:pt>
                <c:pt idx="3753">
                  <c:v>2.9474272819913615E-6</c:v>
                </c:pt>
                <c:pt idx="3754">
                  <c:v>2.9399693938073936E-6</c:v>
                </c:pt>
                <c:pt idx="3755">
                  <c:v>2.9325298554275236E-6</c:v>
                </c:pt>
                <c:pt idx="3756">
                  <c:v>2.9251086233377313E-6</c:v>
                </c:pt>
                <c:pt idx="3757">
                  <c:v>2.9177056541144185E-6</c:v>
                </c:pt>
                <c:pt idx="3758">
                  <c:v>2.9103209044387211E-6</c:v>
                </c:pt>
                <c:pt idx="3759">
                  <c:v>2.9029543310882689E-6</c:v>
                </c:pt>
                <c:pt idx="3760">
                  <c:v>2.895605890935668E-6</c:v>
                </c:pt>
                <c:pt idx="3761">
                  <c:v>2.8882755409508857E-6</c:v>
                </c:pt>
                <c:pt idx="3762">
                  <c:v>2.8809632382025517E-6</c:v>
                </c:pt>
                <c:pt idx="3763">
                  <c:v>2.8736689398553561E-6</c:v>
                </c:pt>
                <c:pt idx="3764">
                  <c:v>2.866392603173085E-6</c:v>
                </c:pt>
                <c:pt idx="3765">
                  <c:v>2.8591341855079954E-6</c:v>
                </c:pt>
                <c:pt idx="3766">
                  <c:v>2.8518936443227162E-6</c:v>
                </c:pt>
                <c:pt idx="3767">
                  <c:v>2.8446709371611912E-6</c:v>
                </c:pt>
                <c:pt idx="3768">
                  <c:v>2.8374660216697132E-6</c:v>
                </c:pt>
                <c:pt idx="3769">
                  <c:v>2.8302788555947551E-6</c:v>
                </c:pt>
                <c:pt idx="3770">
                  <c:v>2.8231093967660565E-6</c:v>
                </c:pt>
                <c:pt idx="3771">
                  <c:v>2.8159576031217774E-6</c:v>
                </c:pt>
                <c:pt idx="3772">
                  <c:v>2.8088234326859463E-6</c:v>
                </c:pt>
                <c:pt idx="3773">
                  <c:v>2.8017068435855913E-6</c:v>
                </c:pt>
                <c:pt idx="3774">
                  <c:v>2.7946077940299227E-6</c:v>
                </c:pt>
                <c:pt idx="3775">
                  <c:v>2.7875262423385228E-6</c:v>
                </c:pt>
                <c:pt idx="3776">
                  <c:v>2.7804621469088193E-6</c:v>
                </c:pt>
                <c:pt idx="3777">
                  <c:v>2.7734154662460101E-6</c:v>
                </c:pt>
                <c:pt idx="3778">
                  <c:v>2.766386158941812E-6</c:v>
                </c:pt>
                <c:pt idx="3779">
                  <c:v>2.7593741836827012E-6</c:v>
                </c:pt>
                <c:pt idx="3780">
                  <c:v>2.7523794992496964E-6</c:v>
                </c:pt>
                <c:pt idx="3781">
                  <c:v>2.7454020645144555E-6</c:v>
                </c:pt>
                <c:pt idx="3782">
                  <c:v>2.7384418384479494E-6</c:v>
                </c:pt>
                <c:pt idx="3783">
                  <c:v>2.731498780108102E-6</c:v>
                </c:pt>
                <c:pt idx="3784">
                  <c:v>2.7245728486439101E-6</c:v>
                </c:pt>
                <c:pt idx="3785">
                  <c:v>2.717664003301732E-6</c:v>
                </c:pt>
                <c:pt idx="3786">
                  <c:v>2.7107722034244199E-6</c:v>
                </c:pt>
                <c:pt idx="3787">
                  <c:v>2.7038974084320211E-6</c:v>
                </c:pt>
                <c:pt idx="3788">
                  <c:v>2.6970395778499676E-6</c:v>
                </c:pt>
                <c:pt idx="3789">
                  <c:v>2.6901986712910778E-6</c:v>
                </c:pt>
                <c:pt idx="3790">
                  <c:v>2.6833746484598939E-6</c:v>
                </c:pt>
                <c:pt idx="3791">
                  <c:v>2.6765674691513804E-6</c:v>
                </c:pt>
                <c:pt idx="3792">
                  <c:v>2.6697770932494064E-6</c:v>
                </c:pt>
                <c:pt idx="3793">
                  <c:v>2.6630034807356359E-6</c:v>
                </c:pt>
                <c:pt idx="3794">
                  <c:v>2.6562465916784694E-6</c:v>
                </c:pt>
                <c:pt idx="3795">
                  <c:v>2.6495063862328264E-6</c:v>
                </c:pt>
                <c:pt idx="3796">
                  <c:v>2.6427828246483858E-6</c:v>
                </c:pt>
                <c:pt idx="3797">
                  <c:v>2.6360758672691522E-6</c:v>
                </c:pt>
                <c:pt idx="3798">
                  <c:v>2.6293854745191442E-6</c:v>
                </c:pt>
                <c:pt idx="3799">
                  <c:v>2.6227116069223438E-6</c:v>
                </c:pt>
                <c:pt idx="3800">
                  <c:v>2.6160542250810125E-6</c:v>
                </c:pt>
                <c:pt idx="3801">
                  <c:v>2.6094132896997604E-6</c:v>
                </c:pt>
                <c:pt idx="3802">
                  <c:v>2.6027887615621276E-6</c:v>
                </c:pt>
                <c:pt idx="3803">
                  <c:v>2.5961806015446787E-6</c:v>
                </c:pt>
                <c:pt idx="3804">
                  <c:v>2.5895887706144007E-6</c:v>
                </c:pt>
                <c:pt idx="3805">
                  <c:v>2.5830132298256675E-6</c:v>
                </c:pt>
                <c:pt idx="3806">
                  <c:v>2.5764539403133006E-6</c:v>
                </c:pt>
                <c:pt idx="3807">
                  <c:v>2.5699108633192407E-6</c:v>
                </c:pt>
                <c:pt idx="3808">
                  <c:v>2.5633839601543838E-6</c:v>
                </c:pt>
                <c:pt idx="3809">
                  <c:v>2.5568731922280714E-6</c:v>
                </c:pt>
                <c:pt idx="3810">
                  <c:v>2.5503785210339962E-6</c:v>
                </c:pt>
                <c:pt idx="3811">
                  <c:v>2.5438999081523698E-6</c:v>
                </c:pt>
                <c:pt idx="3812">
                  <c:v>2.5374373152558865E-6</c:v>
                </c:pt>
                <c:pt idx="3813">
                  <c:v>2.5309907040959537E-6</c:v>
                </c:pt>
                <c:pt idx="3814">
                  <c:v>2.5245600365230748E-6</c:v>
                </c:pt>
                <c:pt idx="3815">
                  <c:v>2.518145274459419E-6</c:v>
                </c:pt>
                <c:pt idx="3816">
                  <c:v>2.5117463799279862E-6</c:v>
                </c:pt>
                <c:pt idx="3817">
                  <c:v>2.5053633150281043E-6</c:v>
                </c:pt>
                <c:pt idx="3818">
                  <c:v>2.4989960419499573E-6</c:v>
                </c:pt>
                <c:pt idx="3819">
                  <c:v>2.4926445229690557E-6</c:v>
                </c:pt>
                <c:pt idx="3820">
                  <c:v>2.4863087204501401E-6</c:v>
                </c:pt>
                <c:pt idx="3821">
                  <c:v>2.4799885968324357E-6</c:v>
                </c:pt>
                <c:pt idx="3822">
                  <c:v>2.4736841146564322E-6</c:v>
                </c:pt>
                <c:pt idx="3823">
                  <c:v>2.467395236537104E-6</c:v>
                </c:pt>
                <c:pt idx="3824">
                  <c:v>2.4611219251757278E-6</c:v>
                </c:pt>
                <c:pt idx="3825">
                  <c:v>2.4548641433609674E-6</c:v>
                </c:pt>
                <c:pt idx="3826">
                  <c:v>2.448621853969957E-6</c:v>
                </c:pt>
                <c:pt idx="3827">
                  <c:v>2.4423950199538823E-6</c:v>
                </c:pt>
                <c:pt idx="3828">
                  <c:v>2.4361836043570615E-6</c:v>
                </c:pt>
                <c:pt idx="3829">
                  <c:v>2.4299875703062126E-6</c:v>
                </c:pt>
                <c:pt idx="3830">
                  <c:v>2.4238068810122958E-6</c:v>
                </c:pt>
                <c:pt idx="3831">
                  <c:v>2.4176414997681287E-6</c:v>
                </c:pt>
                <c:pt idx="3832">
                  <c:v>2.4114913899523976E-6</c:v>
                </c:pt>
                <c:pt idx="3833">
                  <c:v>2.4053565150234778E-6</c:v>
                </c:pt>
                <c:pt idx="3834">
                  <c:v>2.3992368385282155E-6</c:v>
                </c:pt>
                <c:pt idx="3835">
                  <c:v>2.393132324097374E-6</c:v>
                </c:pt>
                <c:pt idx="3836">
                  <c:v>2.3870429354364182E-6</c:v>
                </c:pt>
                <c:pt idx="3837">
                  <c:v>2.3809686363439461E-6</c:v>
                </c:pt>
                <c:pt idx="3838">
                  <c:v>2.3749093906926064E-6</c:v>
                </c:pt>
                <c:pt idx="3839">
                  <c:v>2.3688651624449285E-6</c:v>
                </c:pt>
                <c:pt idx="3840">
                  <c:v>2.362835915637059E-6</c:v>
                </c:pt>
                <c:pt idx="3841">
                  <c:v>2.3568216143968678E-6</c:v>
                </c:pt>
                <c:pt idx="3842">
                  <c:v>2.3508222229279025E-6</c:v>
                </c:pt>
                <c:pt idx="3843">
                  <c:v>2.344837705517736E-6</c:v>
                </c:pt>
                <c:pt idx="3844">
                  <c:v>2.3388680265343893E-6</c:v>
                </c:pt>
                <c:pt idx="3845">
                  <c:v>2.332913150428933E-6</c:v>
                </c:pt>
                <c:pt idx="3846">
                  <c:v>2.3269730417294163E-6</c:v>
                </c:pt>
                <c:pt idx="3847">
                  <c:v>2.3210476650525761E-6</c:v>
                </c:pt>
                <c:pt idx="3848">
                  <c:v>2.3151369850910432E-6</c:v>
                </c:pt>
                <c:pt idx="3849">
                  <c:v>2.3092409666161618E-6</c:v>
                </c:pt>
                <c:pt idx="3850">
                  <c:v>2.3033595744859038E-6</c:v>
                </c:pt>
                <c:pt idx="3851">
                  <c:v>2.2974927736315329E-6</c:v>
                </c:pt>
                <c:pt idx="3852">
                  <c:v>2.2916405290710493E-6</c:v>
                </c:pt>
                <c:pt idx="3853">
                  <c:v>2.2858028059001903E-6</c:v>
                </c:pt>
                <c:pt idx="3854">
                  <c:v>2.2799795692943822E-6</c:v>
                </c:pt>
                <c:pt idx="3855">
                  <c:v>2.2741707845028852E-6</c:v>
                </c:pt>
                <c:pt idx="3856">
                  <c:v>2.2683764168704781E-6</c:v>
                </c:pt>
                <c:pt idx="3857">
                  <c:v>2.262596431800378E-6</c:v>
                </c:pt>
                <c:pt idx="3858">
                  <c:v>2.2568307947914285E-6</c:v>
                </c:pt>
                <c:pt idx="3859">
                  <c:v>2.2510794714151149E-6</c:v>
                </c:pt>
                <c:pt idx="3860">
                  <c:v>2.2453424273234787E-6</c:v>
                </c:pt>
                <c:pt idx="3861">
                  <c:v>2.2396196282409861E-6</c:v>
                </c:pt>
                <c:pt idx="3862">
                  <c:v>2.2339110399826343E-6</c:v>
                </c:pt>
                <c:pt idx="3863">
                  <c:v>2.2282166284298818E-6</c:v>
                </c:pt>
                <c:pt idx="3864">
                  <c:v>2.2225363595500562E-6</c:v>
                </c:pt>
                <c:pt idx="3865">
                  <c:v>2.2168701993831265E-6</c:v>
                </c:pt>
                <c:pt idx="3866">
                  <c:v>2.2112181140529789E-6</c:v>
                </c:pt>
                <c:pt idx="3867">
                  <c:v>2.2055800697564666E-6</c:v>
                </c:pt>
                <c:pt idx="3868">
                  <c:v>2.199956032767421E-6</c:v>
                </c:pt>
                <c:pt idx="3869">
                  <c:v>2.1943459694448919E-6</c:v>
                </c:pt>
                <c:pt idx="3870">
                  <c:v>2.1887498462098368E-6</c:v>
                </c:pt>
                <c:pt idx="3871">
                  <c:v>2.1831676295781897E-6</c:v>
                </c:pt>
                <c:pt idx="3872">
                  <c:v>2.1775992861314784E-6</c:v>
                </c:pt>
                <c:pt idx="3873">
                  <c:v>2.1720447825266916E-6</c:v>
                </c:pt>
                <c:pt idx="3874">
                  <c:v>2.1665040855077707E-6</c:v>
                </c:pt>
                <c:pt idx="3875">
                  <c:v>2.1609771618832756E-6</c:v>
                </c:pt>
                <c:pt idx="3876">
                  <c:v>2.1554639785455751E-6</c:v>
                </c:pt>
                <c:pt idx="3877">
                  <c:v>2.1499645024613059E-6</c:v>
                </c:pt>
                <c:pt idx="3878">
                  <c:v>2.1444787006714809E-6</c:v>
                </c:pt>
                <c:pt idx="3879">
                  <c:v>2.1390065402917061E-6</c:v>
                </c:pt>
                <c:pt idx="3880">
                  <c:v>2.1335479885189025E-6</c:v>
                </c:pt>
                <c:pt idx="3881">
                  <c:v>2.1281030126189468E-6</c:v>
                </c:pt>
                <c:pt idx="3882">
                  <c:v>2.1226715799369704E-6</c:v>
                </c:pt>
                <c:pt idx="3883">
                  <c:v>2.1172536578906382E-6</c:v>
                </c:pt>
                <c:pt idx="3884">
                  <c:v>2.1118492139757857E-6</c:v>
                </c:pt>
                <c:pt idx="3885">
                  <c:v>2.1064582157586135E-6</c:v>
                </c:pt>
                <c:pt idx="3886">
                  <c:v>2.101080630882734E-6</c:v>
                </c:pt>
                <c:pt idx="3887">
                  <c:v>2.0957164270653771E-6</c:v>
                </c:pt>
                <c:pt idx="3888">
                  <c:v>2.0903655721011844E-6</c:v>
                </c:pt>
                <c:pt idx="3889">
                  <c:v>2.085028033852669E-6</c:v>
                </c:pt>
                <c:pt idx="3890">
                  <c:v>2.0797037802596473E-6</c:v>
                </c:pt>
                <c:pt idx="3891">
                  <c:v>2.0743927793366373E-6</c:v>
                </c:pt>
                <c:pt idx="3892">
                  <c:v>2.0690949991728587E-6</c:v>
                </c:pt>
                <c:pt idx="3893">
                  <c:v>2.0638104079239925E-6</c:v>
                </c:pt>
                <c:pt idx="3894">
                  <c:v>2.0585389738297455E-6</c:v>
                </c:pt>
                <c:pt idx="3895">
                  <c:v>2.0532806651932505E-6</c:v>
                </c:pt>
                <c:pt idx="3896">
                  <c:v>2.0480354503960279E-6</c:v>
                </c:pt>
                <c:pt idx="3897">
                  <c:v>2.0428032978908302E-6</c:v>
                </c:pt>
                <c:pt idx="3898">
                  <c:v>2.0375841762022926E-6</c:v>
                </c:pt>
                <c:pt idx="3899">
                  <c:v>2.0323780539295349E-6</c:v>
                </c:pt>
                <c:pt idx="3900">
                  <c:v>2.0271848997441017E-6</c:v>
                </c:pt>
                <c:pt idx="3901">
                  <c:v>2.0220046823859507E-6</c:v>
                </c:pt>
                <c:pt idx="3902">
                  <c:v>2.0168373706729937E-6</c:v>
                </c:pt>
                <c:pt idx="3903">
                  <c:v>2.0116829334880862E-6</c:v>
                </c:pt>
                <c:pt idx="3904">
                  <c:v>2.0065413397922548E-6</c:v>
                </c:pt>
                <c:pt idx="3905">
                  <c:v>2.0014125586153729E-6</c:v>
                </c:pt>
                <c:pt idx="3906">
                  <c:v>1.9962965590585458E-6</c:v>
                </c:pt>
                <c:pt idx="3907">
                  <c:v>1.9911933102920512E-6</c:v>
                </c:pt>
                <c:pt idx="3908">
                  <c:v>1.986102781564446E-6</c:v>
                </c:pt>
                <c:pt idx="3909">
                  <c:v>1.9810249421851108E-6</c:v>
                </c:pt>
                <c:pt idx="3910">
                  <c:v>1.9759597615450668E-6</c:v>
                </c:pt>
                <c:pt idx="3911">
                  <c:v>1.9709072090937736E-6</c:v>
                </c:pt>
                <c:pt idx="3912">
                  <c:v>1.9658672543653669E-6</c:v>
                </c:pt>
                <c:pt idx="3913">
                  <c:v>1.9608398669511201E-6</c:v>
                </c:pt>
                <c:pt idx="3914">
                  <c:v>1.9558250165212362E-6</c:v>
                </c:pt>
                <c:pt idx="3915">
                  <c:v>1.9508226728122717E-6</c:v>
                </c:pt>
                <c:pt idx="3916">
                  <c:v>1.9458328056302801E-6</c:v>
                </c:pt>
                <c:pt idx="3917">
                  <c:v>1.940855384854499E-6</c:v>
                </c:pt>
                <c:pt idx="3918">
                  <c:v>1.9358903804297597E-6</c:v>
                </c:pt>
                <c:pt idx="3919">
                  <c:v>1.9309377623729935E-6</c:v>
                </c:pt>
                <c:pt idx="3920">
                  <c:v>1.9259975007690023E-6</c:v>
                </c:pt>
                <c:pt idx="3921">
                  <c:v>1.9210695657703508E-6</c:v>
                </c:pt>
                <c:pt idx="3922">
                  <c:v>1.9161539276043053E-6</c:v>
                </c:pt>
                <c:pt idx="3923">
                  <c:v>1.9112505565616663E-6</c:v>
                </c:pt>
                <c:pt idx="3924">
                  <c:v>1.9063594230006716E-6</c:v>
                </c:pt>
                <c:pt idx="3925">
                  <c:v>1.9014804973542607E-6</c:v>
                </c:pt>
                <c:pt idx="3926">
                  <c:v>1.8966137501187988E-6</c:v>
                </c:pt>
                <c:pt idx="3927">
                  <c:v>1.8917591518617747E-6</c:v>
                </c:pt>
                <c:pt idx="3928">
                  <c:v>1.8869166732150789E-6</c:v>
                </c:pt>
                <c:pt idx="3929">
                  <c:v>1.8820862848816173E-6</c:v>
                </c:pt>
                <c:pt idx="3930">
                  <c:v>1.8772679576343348E-6</c:v>
                </c:pt>
                <c:pt idx="3931">
                  <c:v>1.8724616623051575E-6</c:v>
                </c:pt>
                <c:pt idx="3932">
                  <c:v>1.8676673698052662E-6</c:v>
                </c:pt>
                <c:pt idx="3933">
                  <c:v>1.8628850511042804E-6</c:v>
                </c:pt>
                <c:pt idx="3934">
                  <c:v>1.8581146772409917E-6</c:v>
                </c:pt>
                <c:pt idx="3935">
                  <c:v>1.8533562193234722E-6</c:v>
                </c:pt>
                <c:pt idx="3936">
                  <c:v>1.8486096485267976E-6</c:v>
                </c:pt>
                <c:pt idx="3937">
                  <c:v>1.8438749360891443E-6</c:v>
                </c:pt>
                <c:pt idx="3938">
                  <c:v>1.839152053317427E-6</c:v>
                </c:pt>
                <c:pt idx="3939">
                  <c:v>1.834440971588058E-6</c:v>
                </c:pt>
                <c:pt idx="3940">
                  <c:v>1.8297416623389235E-6</c:v>
                </c:pt>
                <c:pt idx="3941">
                  <c:v>1.825054097077082E-6</c:v>
                </c:pt>
                <c:pt idx="3942">
                  <c:v>1.8203782473746443E-6</c:v>
                </c:pt>
                <c:pt idx="3943">
                  <c:v>1.8157140848675804E-6</c:v>
                </c:pt>
                <c:pt idx="3944">
                  <c:v>1.8110615812635261E-6</c:v>
                </c:pt>
                <c:pt idx="3945">
                  <c:v>1.8064207083310496E-6</c:v>
                </c:pt>
                <c:pt idx="3946">
                  <c:v>1.8017914379019279E-6</c:v>
                </c:pt>
                <c:pt idx="3947">
                  <c:v>1.7971737418797122E-6</c:v>
                </c:pt>
                <c:pt idx="3948">
                  <c:v>1.7925675922308374E-6</c:v>
                </c:pt>
                <c:pt idx="3949">
                  <c:v>1.7879729609821286E-6</c:v>
                </c:pt>
                <c:pt idx="3950">
                  <c:v>1.783389820233486E-6</c:v>
                </c:pt>
                <c:pt idx="3951">
                  <c:v>1.7788181421414051E-6</c:v>
                </c:pt>
                <c:pt idx="3952">
                  <c:v>1.7742578989331801E-6</c:v>
                </c:pt>
                <c:pt idx="3953">
                  <c:v>1.7697090628963864E-6</c:v>
                </c:pt>
                <c:pt idx="3954">
                  <c:v>1.7651716063880971E-6</c:v>
                </c:pt>
                <c:pt idx="3955">
                  <c:v>1.760645501822089E-6</c:v>
                </c:pt>
                <c:pt idx="3956">
                  <c:v>1.7561307216822867E-6</c:v>
                </c:pt>
                <c:pt idx="3957">
                  <c:v>1.7516272385170164E-6</c:v>
                </c:pt>
                <c:pt idx="3958">
                  <c:v>1.7471350249307661E-6</c:v>
                </c:pt>
                <c:pt idx="3959">
                  <c:v>1.7426540536020748E-6</c:v>
                </c:pt>
                <c:pt idx="3960">
                  <c:v>1.7381842972658598E-6</c:v>
                </c:pt>
                <c:pt idx="3961">
                  <c:v>1.7337257287206812E-6</c:v>
                </c:pt>
                <c:pt idx="3962">
                  <c:v>1.7292783208329703E-6</c:v>
                </c:pt>
                <c:pt idx="3963">
                  <c:v>1.7248420465264041E-6</c:v>
                </c:pt>
                <c:pt idx="3964">
                  <c:v>1.7204168787945907E-6</c:v>
                </c:pt>
                <c:pt idx="3965">
                  <c:v>1.7160027906855651E-6</c:v>
                </c:pt>
                <c:pt idx="3966">
                  <c:v>1.7115997553169681E-6</c:v>
                </c:pt>
                <c:pt idx="3967">
                  <c:v>1.7072077458652043E-6</c:v>
                </c:pt>
                <c:pt idx="3968">
                  <c:v>1.7028267355714052E-6</c:v>
                </c:pt>
                <c:pt idx="3969">
                  <c:v>1.6984566977362248E-6</c:v>
                </c:pt>
                <c:pt idx="3970">
                  <c:v>1.6940976057269958E-6</c:v>
                </c:pt>
                <c:pt idx="3971">
                  <c:v>1.6897494329665618E-6</c:v>
                </c:pt>
                <c:pt idx="3972">
                  <c:v>1.6854121529445536E-6</c:v>
                </c:pt>
                <c:pt idx="3973">
                  <c:v>1.68108573921316E-6</c:v>
                </c:pt>
                <c:pt idx="3974">
                  <c:v>1.6767701653802982E-6</c:v>
                </c:pt>
                <c:pt idx="3975">
                  <c:v>1.6724654051207804E-6</c:v>
                </c:pt>
                <c:pt idx="3976">
                  <c:v>1.6681714321699175E-6</c:v>
                </c:pt>
                <c:pt idx="3977">
                  <c:v>1.6638882203221092E-6</c:v>
                </c:pt>
                <c:pt idx="3978">
                  <c:v>1.6596157434322538E-6</c:v>
                </c:pt>
                <c:pt idx="3979">
                  <c:v>1.655353975422145E-6</c:v>
                </c:pt>
                <c:pt idx="3980">
                  <c:v>1.6511028902660516E-6</c:v>
                </c:pt>
                <c:pt idx="3981">
                  <c:v>1.64686246200568E-6</c:v>
                </c:pt>
                <c:pt idx="3982">
                  <c:v>1.6426326647380309E-6</c:v>
                </c:pt>
                <c:pt idx="3983">
                  <c:v>1.6384134726245064E-6</c:v>
                </c:pt>
                <c:pt idx="3984">
                  <c:v>1.6342048598857063E-6</c:v>
                </c:pt>
                <c:pt idx="3985">
                  <c:v>1.6300068008001265E-6</c:v>
                </c:pt>
                <c:pt idx="3986">
                  <c:v>1.6258192697087134E-6</c:v>
                </c:pt>
                <c:pt idx="3987">
                  <c:v>1.6216422410123693E-6</c:v>
                </c:pt>
                <c:pt idx="3988">
                  <c:v>1.617475689170869E-6</c:v>
                </c:pt>
                <c:pt idx="3989">
                  <c:v>1.6133195887001487E-6</c:v>
                </c:pt>
                <c:pt idx="3990">
                  <c:v>1.6091739141856423E-6</c:v>
                </c:pt>
                <c:pt idx="3991">
                  <c:v>1.6050386402578862E-6</c:v>
                </c:pt>
                <c:pt idx="3992">
                  <c:v>1.6009137416211428E-6</c:v>
                </c:pt>
                <c:pt idx="3993">
                  <c:v>1.596799193025536E-6</c:v>
                </c:pt>
                <c:pt idx="3994">
                  <c:v>1.592694969292964E-6</c:v>
                </c:pt>
                <c:pt idx="3995">
                  <c:v>1.5886010452915121E-6</c:v>
                </c:pt>
                <c:pt idx="3996">
                  <c:v>1.5845173959581123E-6</c:v>
                </c:pt>
                <c:pt idx="3997">
                  <c:v>1.5804439962827143E-6</c:v>
                </c:pt>
                <c:pt idx="3998">
                  <c:v>1.5763808213161996E-6</c:v>
                </c:pt>
                <c:pt idx="3999">
                  <c:v>1.5723278461632264E-6</c:v>
                </c:pt>
                <c:pt idx="4000">
                  <c:v>1.5682850459949145E-6</c:v>
                </c:pt>
                <c:pt idx="4001">
                  <c:v>1.5642523960327989E-6</c:v>
                </c:pt>
                <c:pt idx="4002">
                  <c:v>1.560229871559347E-6</c:v>
                </c:pt>
                <c:pt idx="4003">
                  <c:v>1.5562174479144888E-6</c:v>
                </c:pt>
                <c:pt idx="4004">
                  <c:v>1.5522151004975686E-6</c:v>
                </c:pt>
                <c:pt idx="4005">
                  <c:v>1.5482228047614902E-6</c:v>
                </c:pt>
                <c:pt idx="4006">
                  <c:v>1.5442405362197644E-6</c:v>
                </c:pt>
                <c:pt idx="4007">
                  <c:v>1.5402682704430395E-6</c:v>
                </c:pt>
                <c:pt idx="4008">
                  <c:v>1.5363059830574748E-6</c:v>
                </c:pt>
                <c:pt idx="4009">
                  <c:v>1.5323536497466924E-6</c:v>
                </c:pt>
                <c:pt idx="4010">
                  <c:v>1.5284112462531866E-6</c:v>
                </c:pt>
                <c:pt idx="4011">
                  <c:v>1.5244787483724691E-6</c:v>
                </c:pt>
                <c:pt idx="4012">
                  <c:v>1.5205561319620682E-6</c:v>
                </c:pt>
                <c:pt idx="4013">
                  <c:v>1.5166433729291683E-6</c:v>
                </c:pt>
                <c:pt idx="4014">
                  <c:v>1.5127404472425367E-6</c:v>
                </c:pt>
                <c:pt idx="4015">
                  <c:v>1.5088473309286202E-6</c:v>
                </c:pt>
                <c:pt idx="4016">
                  <c:v>1.5049640000609201E-6</c:v>
                </c:pt>
                <c:pt idx="4017">
                  <c:v>1.5010904307812423E-6</c:v>
                </c:pt>
                <c:pt idx="4018">
                  <c:v>1.497226599277905E-6</c:v>
                </c:pt>
                <c:pt idx="4019">
                  <c:v>1.4933724817980986E-6</c:v>
                </c:pt>
                <c:pt idx="4020">
                  <c:v>1.4895280546463677E-6</c:v>
                </c:pt>
                <c:pt idx="4021">
                  <c:v>1.4856932941804913E-6</c:v>
                </c:pt>
                <c:pt idx="4022">
                  <c:v>1.4818681768145187E-6</c:v>
                </c:pt>
                <c:pt idx="4023">
                  <c:v>1.4780526790183351E-6</c:v>
                </c:pt>
                <c:pt idx="4024">
                  <c:v>1.4742467773139764E-6</c:v>
                </c:pt>
                <c:pt idx="4025">
                  <c:v>1.4704504482841935E-6</c:v>
                </c:pt>
                <c:pt idx="4026">
                  <c:v>1.4666636685608516E-6</c:v>
                </c:pt>
                <c:pt idx="4027">
                  <c:v>1.4628864148345799E-6</c:v>
                </c:pt>
                <c:pt idx="4028">
                  <c:v>1.459118663847507E-6</c:v>
                </c:pt>
                <c:pt idx="4029">
                  <c:v>1.4553603923993328E-6</c:v>
                </c:pt>
                <c:pt idx="4030">
                  <c:v>1.4516115773430998E-6</c:v>
                </c:pt>
                <c:pt idx="4031">
                  <c:v>1.447872195584868E-6</c:v>
                </c:pt>
                <c:pt idx="4032">
                  <c:v>1.4441422240857749E-6</c:v>
                </c:pt>
                <c:pt idx="4033">
                  <c:v>1.4404216398621441E-6</c:v>
                </c:pt>
                <c:pt idx="4034">
                  <c:v>1.4367104199844005E-6</c:v>
                </c:pt>
                <c:pt idx="4035">
                  <c:v>1.4330085415715415E-6</c:v>
                </c:pt>
                <c:pt idx="4036">
                  <c:v>1.4293159818044724E-6</c:v>
                </c:pt>
                <c:pt idx="4037">
                  <c:v>1.4256327179128876E-6</c:v>
                </c:pt>
                <c:pt idx="4038">
                  <c:v>1.4219587271784148E-6</c:v>
                </c:pt>
                <c:pt idx="4039">
                  <c:v>1.4182939869397107E-6</c:v>
                </c:pt>
                <c:pt idx="4040">
                  <c:v>1.4146384745889915E-6</c:v>
                </c:pt>
                <c:pt idx="4041">
                  <c:v>1.4109921675669376E-6</c:v>
                </c:pt>
                <c:pt idx="4042">
                  <c:v>1.4073550433725589E-6</c:v>
                </c:pt>
                <c:pt idx="4043">
                  <c:v>1.403727079552896E-6</c:v>
                </c:pt>
                <c:pt idx="4044">
                  <c:v>1.4001082537127771E-6</c:v>
                </c:pt>
                <c:pt idx="4045">
                  <c:v>1.3964985435056029E-6</c:v>
                </c:pt>
                <c:pt idx="4046">
                  <c:v>1.3928979266390924E-6</c:v>
                </c:pt>
                <c:pt idx="4047">
                  <c:v>1.3893063808728982E-6</c:v>
                </c:pt>
                <c:pt idx="4048">
                  <c:v>1.3857238840184975E-6</c:v>
                </c:pt>
                <c:pt idx="4049">
                  <c:v>1.3821504139419028E-6</c:v>
                </c:pt>
                <c:pt idx="4050">
                  <c:v>1.3785859485588919E-6</c:v>
                </c:pt>
                <c:pt idx="4051">
                  <c:v>1.3750304658369586E-6</c:v>
                </c:pt>
                <c:pt idx="4052">
                  <c:v>1.3714839437972649E-6</c:v>
                </c:pt>
                <c:pt idx="4053">
                  <c:v>1.3679463605096535E-6</c:v>
                </c:pt>
                <c:pt idx="4054">
                  <c:v>1.3644176941005623E-6</c:v>
                </c:pt>
                <c:pt idx="4055">
                  <c:v>1.3608979227430502E-6</c:v>
                </c:pt>
                <c:pt idx="4056">
                  <c:v>1.3573870246630848E-6</c:v>
                </c:pt>
                <c:pt idx="4057">
                  <c:v>1.353884978140844E-6</c:v>
                </c:pt>
                <c:pt idx="4058">
                  <c:v>1.3503917615012833E-6</c:v>
                </c:pt>
                <c:pt idx="4059">
                  <c:v>1.3469073531277966E-6</c:v>
                </c:pt>
                <c:pt idx="4060">
                  <c:v>1.3434317314479048E-6</c:v>
                </c:pt>
                <c:pt idx="4061">
                  <c:v>1.3399648749447485E-6</c:v>
                </c:pt>
                <c:pt idx="4062">
                  <c:v>1.3365067621510162E-6</c:v>
                </c:pt>
                <c:pt idx="4063">
                  <c:v>1.3330573716487278E-6</c:v>
                </c:pt>
                <c:pt idx="4064">
                  <c:v>1.3296166820695593E-6</c:v>
                </c:pt>
                <c:pt idx="4065">
                  <c:v>1.326184672099614E-6</c:v>
                </c:pt>
                <c:pt idx="4066">
                  <c:v>1.3227613204722663E-6</c:v>
                </c:pt>
                <c:pt idx="4067">
                  <c:v>1.3193466059690292E-6</c:v>
                </c:pt>
                <c:pt idx="4068">
                  <c:v>1.3159405074270351E-6</c:v>
                </c:pt>
                <c:pt idx="4069">
                  <c:v>1.3125430037268931E-6</c:v>
                </c:pt>
                <c:pt idx="4070">
                  <c:v>1.3091540738058077E-6</c:v>
                </c:pt>
                <c:pt idx="4071">
                  <c:v>1.3057736966442428E-6</c:v>
                </c:pt>
                <c:pt idx="4072">
                  <c:v>1.3024018512758969E-6</c:v>
                </c:pt>
                <c:pt idx="4073">
                  <c:v>1.299038516783149E-6</c:v>
                </c:pt>
                <c:pt idx="4074">
                  <c:v>1.2956836722978178E-6</c:v>
                </c:pt>
                <c:pt idx="4075">
                  <c:v>1.2923372970009448E-6</c:v>
                </c:pt>
                <c:pt idx="4076">
                  <c:v>1.2889993701213848E-6</c:v>
                </c:pt>
                <c:pt idx="4077">
                  <c:v>1.2856698709407389E-6</c:v>
                </c:pt>
                <c:pt idx="4078">
                  <c:v>1.282348778784085E-6</c:v>
                </c:pt>
                <c:pt idx="4079">
                  <c:v>1.279036073030006E-6</c:v>
                </c:pt>
                <c:pt idx="4080">
                  <c:v>1.2757317331024589E-6</c:v>
                </c:pt>
                <c:pt idx="4081">
                  <c:v>1.2724357384770631E-6</c:v>
                </c:pt>
                <c:pt idx="4082">
                  <c:v>1.269148068676004E-6</c:v>
                </c:pt>
                <c:pt idx="4083">
                  <c:v>1.265868703268576E-6</c:v>
                </c:pt>
                <c:pt idx="4084">
                  <c:v>1.2625976218764946E-6</c:v>
                </c:pt>
                <c:pt idx="4085">
                  <c:v>1.2593348041642469E-6</c:v>
                </c:pt>
                <c:pt idx="4086">
                  <c:v>1.2560802298486329E-6</c:v>
                </c:pt>
                <c:pt idx="4087">
                  <c:v>1.2528338786942116E-6</c:v>
                </c:pt>
                <c:pt idx="4088">
                  <c:v>1.2495957305084767E-6</c:v>
                </c:pt>
                <c:pt idx="4089">
                  <c:v>1.246365765153511E-6</c:v>
                </c:pt>
                <c:pt idx="4090">
                  <c:v>1.2431439625344948E-6</c:v>
                </c:pt>
                <c:pt idx="4091">
                  <c:v>1.2399303026048008E-6</c:v>
                </c:pt>
                <c:pt idx="4092">
                  <c:v>1.2367247653661574E-6</c:v>
                </c:pt>
                <c:pt idx="4093">
                  <c:v>1.2335273308679436E-6</c:v>
                </c:pt>
                <c:pt idx="4094">
                  <c:v>1.2303379792031775E-6</c:v>
                </c:pt>
                <c:pt idx="4095">
                  <c:v>1.2271566905185994E-6</c:v>
                </c:pt>
                <c:pt idx="4096">
                  <c:v>1.2239834450016073E-6</c:v>
                </c:pt>
                <c:pt idx="4097">
                  <c:v>1.2208182228887134E-6</c:v>
                </c:pt>
                <c:pt idx="4098">
                  <c:v>1.2176610044638096E-6</c:v>
                </c:pt>
                <c:pt idx="4099">
                  <c:v>1.2145117700588723E-6</c:v>
                </c:pt>
                <c:pt idx="4100">
                  <c:v>1.2113705000464268E-6</c:v>
                </c:pt>
                <c:pt idx="4101">
                  <c:v>1.2082371748533172E-6</c:v>
                </c:pt>
                <c:pt idx="4102">
                  <c:v>1.2051117749480749E-6</c:v>
                </c:pt>
                <c:pt idx="4103">
                  <c:v>1.201994280844497E-6</c:v>
                </c:pt>
                <c:pt idx="4104">
                  <c:v>1.1988846731070669E-6</c:v>
                </c:pt>
                <c:pt idx="4105">
                  <c:v>1.1957829323412509E-6</c:v>
                </c:pt>
                <c:pt idx="4106">
                  <c:v>1.192689039203527E-6</c:v>
                </c:pt>
                <c:pt idx="4107">
                  <c:v>1.1896029743903801E-6</c:v>
                </c:pt>
                <c:pt idx="4108">
                  <c:v>1.1865247186498493E-6</c:v>
                </c:pt>
                <c:pt idx="4109">
                  <c:v>1.1834542527709561E-6</c:v>
                </c:pt>
                <c:pt idx="4110">
                  <c:v>1.180391557591403E-6</c:v>
                </c:pt>
                <c:pt idx="4111">
                  <c:v>1.1773366139923146E-6</c:v>
                </c:pt>
                <c:pt idx="4112">
                  <c:v>1.1742894029007859E-6</c:v>
                </c:pt>
                <c:pt idx="4113">
                  <c:v>1.1712499052906949E-6</c:v>
                </c:pt>
                <c:pt idx="4114">
                  <c:v>1.1682181021781496E-6</c:v>
                </c:pt>
                <c:pt idx="4115">
                  <c:v>1.1651939746253905E-6</c:v>
                </c:pt>
                <c:pt idx="4116">
                  <c:v>1.1621775037405743E-6</c:v>
                </c:pt>
                <c:pt idx="4117">
                  <c:v>1.1591686706766894E-6</c:v>
                </c:pt>
                <c:pt idx="4118">
                  <c:v>1.1561674566288455E-6</c:v>
                </c:pt>
                <c:pt idx="4119">
                  <c:v>1.1531738428396401E-6</c:v>
                </c:pt>
                <c:pt idx="4120">
                  <c:v>1.150187810595039E-6</c:v>
                </c:pt>
                <c:pt idx="4121">
                  <c:v>1.1472093412263277E-6</c:v>
                </c:pt>
                <c:pt idx="4122">
                  <c:v>1.1442384161056661E-6</c:v>
                </c:pt>
                <c:pt idx="4123">
                  <c:v>1.1412750166554125E-6</c:v>
                </c:pt>
                <c:pt idx="4124">
                  <c:v>1.1383191243356555E-6</c:v>
                </c:pt>
                <c:pt idx="4125">
                  <c:v>1.1353707206560319E-6</c:v>
                </c:pt>
                <c:pt idx="4126">
                  <c:v>1.1324297871648302E-6</c:v>
                </c:pt>
                <c:pt idx="4127">
                  <c:v>1.1294963054590194E-6</c:v>
                </c:pt>
                <c:pt idx="4128">
                  <c:v>1.1265702571767685E-6</c:v>
                </c:pt>
                <c:pt idx="4129">
                  <c:v>1.1236516239985844E-6</c:v>
                </c:pt>
                <c:pt idx="4130">
                  <c:v>1.1207403876513779E-6</c:v>
                </c:pt>
                <c:pt idx="4131">
                  <c:v>1.1178365299038015E-6</c:v>
                </c:pt>
                <c:pt idx="4132">
                  <c:v>1.114940032569448E-6</c:v>
                </c:pt>
                <c:pt idx="4133">
                  <c:v>1.1120508775012668E-6</c:v>
                </c:pt>
                <c:pt idx="4134">
                  <c:v>1.1091690466002373E-6</c:v>
                </c:pt>
                <c:pt idx="4135">
                  <c:v>1.1062945218072917E-6</c:v>
                </c:pt>
                <c:pt idx="4136">
                  <c:v>1.1034272851061884E-6</c:v>
                </c:pt>
                <c:pt idx="4137">
                  <c:v>1.1005673185258426E-6</c:v>
                </c:pt>
                <c:pt idx="4138">
                  <c:v>1.0977146041347974E-6</c:v>
                </c:pt>
                <c:pt idx="4139">
                  <c:v>1.0948691240476199E-6</c:v>
                </c:pt>
                <c:pt idx="4140">
                  <c:v>1.092030860418505E-6</c:v>
                </c:pt>
                <c:pt idx="4141">
                  <c:v>1.0891997954445279E-6</c:v>
                </c:pt>
                <c:pt idx="4142">
                  <c:v>1.0863759113681373E-6</c:v>
                </c:pt>
                <c:pt idx="4143">
                  <c:v>1.0835591904700547E-6</c:v>
                </c:pt>
                <c:pt idx="4144">
                  <c:v>1.0807496150737187E-6</c:v>
                </c:pt>
                <c:pt idx="4145">
                  <c:v>1.0779471675486469E-6</c:v>
                </c:pt>
                <c:pt idx="4146">
                  <c:v>1.0751518303016533E-6</c:v>
                </c:pt>
                <c:pt idx="4147">
                  <c:v>1.0723635857819982E-6</c:v>
                </c:pt>
                <c:pt idx="4148">
                  <c:v>1.0695824164842619E-6</c:v>
                </c:pt>
                <c:pt idx="4149">
                  <c:v>1.0668083049412426E-6</c:v>
                </c:pt>
                <c:pt idx="4150">
                  <c:v>1.064041233728131E-6</c:v>
                </c:pt>
                <c:pt idx="4151">
                  <c:v>1.0612811854622929E-6</c:v>
                </c:pt>
                <c:pt idx="4152">
                  <c:v>1.0585281428014269E-6</c:v>
                </c:pt>
                <c:pt idx="4153">
                  <c:v>1.0557820884460572E-6</c:v>
                </c:pt>
                <c:pt idx="4154">
                  <c:v>1.0530430051363358E-6</c:v>
                </c:pt>
                <c:pt idx="4155">
                  <c:v>1.0503108756553491E-6</c:v>
                </c:pt>
                <c:pt idx="4156">
                  <c:v>1.047585682824564E-6</c:v>
                </c:pt>
                <c:pt idx="4157">
                  <c:v>1.044867409508328E-6</c:v>
                </c:pt>
                <c:pt idx="4158">
                  <c:v>1.0421560386122963E-6</c:v>
                </c:pt>
                <c:pt idx="4159">
                  <c:v>1.0394515530814268E-6</c:v>
                </c:pt>
                <c:pt idx="4160">
                  <c:v>1.0367539359018227E-6</c:v>
                </c:pt>
                <c:pt idx="4161">
                  <c:v>1.0340631700997568E-6</c:v>
                </c:pt>
                <c:pt idx="4162">
                  <c:v>1.0313792387431895E-6</c:v>
                </c:pt>
                <c:pt idx="4163">
                  <c:v>1.0287021249388959E-6</c:v>
                </c:pt>
                <c:pt idx="4164">
                  <c:v>1.0260318118365309E-6</c:v>
                </c:pt>
                <c:pt idx="4165">
                  <c:v>1.0233682826207694E-6</c:v>
                </c:pt>
                <c:pt idx="4166">
                  <c:v>1.0207115205240454E-6</c:v>
                </c:pt>
                <c:pt idx="4167">
                  <c:v>1.018061508810343E-6</c:v>
                </c:pt>
                <c:pt idx="4168">
                  <c:v>1.0154182307904841E-6</c:v>
                </c:pt>
                <c:pt idx="4169">
                  <c:v>1.0127816698118821E-6</c:v>
                </c:pt>
                <c:pt idx="4170">
                  <c:v>1.0101518092611446E-6</c:v>
                </c:pt>
                <c:pt idx="4171">
                  <c:v>1.0075286325671087E-6</c:v>
                </c:pt>
                <c:pt idx="4172">
                  <c:v>1.0049121231945528E-6</c:v>
                </c:pt>
                <c:pt idx="4173">
                  <c:v>1.0023022646527078E-6</c:v>
                </c:pt>
                <c:pt idx="4174">
                  <c:v>9.9969904048381828E-7</c:v>
                </c:pt>
                <c:pt idx="4175">
                  <c:v>9.9710243427593654E-7</c:v>
                </c:pt>
                <c:pt idx="4176">
                  <c:v>9.9451242965137559E-7</c:v>
                </c:pt>
                <c:pt idx="4177">
                  <c:v>9.9192901027478656E-7</c:v>
                </c:pt>
                <c:pt idx="4178">
                  <c:v>9.8935215984665347E-7</c:v>
                </c:pt>
                <c:pt idx="4179">
                  <c:v>9.8678186210936474E-7</c:v>
                </c:pt>
                <c:pt idx="4180">
                  <c:v>9.8421810084428586E-7</c:v>
                </c:pt>
                <c:pt idx="4181">
                  <c:v>9.8166085986747679E-7</c:v>
                </c:pt>
                <c:pt idx="4182">
                  <c:v>9.7911012303917872E-7</c:v>
                </c:pt>
                <c:pt idx="4183">
                  <c:v>9.7656587425302629E-7</c:v>
                </c:pt>
                <c:pt idx="4184">
                  <c:v>9.7402809744623906E-7</c:v>
                </c:pt>
                <c:pt idx="4185">
                  <c:v>9.7149677658926736E-7</c:v>
                </c:pt>
                <c:pt idx="4186">
                  <c:v>9.689718956951165E-7</c:v>
                </c:pt>
                <c:pt idx="4187">
                  <c:v>9.6645343881311251E-7</c:v>
                </c:pt>
                <c:pt idx="4188">
                  <c:v>9.6394139003052855E-7</c:v>
                </c:pt>
                <c:pt idx="4189">
                  <c:v>9.6143573347285587E-7</c:v>
                </c:pt>
                <c:pt idx="4190">
                  <c:v>9.5893645330429175E-7</c:v>
                </c:pt>
                <c:pt idx="4191">
                  <c:v>9.5644353372703475E-7</c:v>
                </c:pt>
                <c:pt idx="4192">
                  <c:v>9.5395695897927896E-7</c:v>
                </c:pt>
                <c:pt idx="4193">
                  <c:v>9.5147671333868341E-7</c:v>
                </c:pt>
                <c:pt idx="4194">
                  <c:v>9.4900278111993263E-7</c:v>
                </c:pt>
                <c:pt idx="4195">
                  <c:v>9.4653514667641719E-7</c:v>
                </c:pt>
                <c:pt idx="4196">
                  <c:v>9.4407379439513791E-7</c:v>
                </c:pt>
                <c:pt idx="4197">
                  <c:v>9.4161870870630108E-7</c:v>
                </c:pt>
                <c:pt idx="4198">
                  <c:v>9.3916987407128378E-7</c:v>
                </c:pt>
                <c:pt idx="4199">
                  <c:v>9.3672727499466858E-7</c:v>
                </c:pt>
                <c:pt idx="4200">
                  <c:v>9.3429089601275092E-7</c:v>
                </c:pt>
                <c:pt idx="4201">
                  <c:v>9.3186072170345965E-7</c:v>
                </c:pt>
                <c:pt idx="4202">
                  <c:v>9.2943673667670755E-7</c:v>
                </c:pt>
                <c:pt idx="4203">
                  <c:v>9.2701892558371551E-7</c:v>
                </c:pt>
                <c:pt idx="4204">
                  <c:v>9.2460727311104943E-7</c:v>
                </c:pt>
                <c:pt idx="4205">
                  <c:v>9.2220176398089123E-7</c:v>
                </c:pt>
                <c:pt idx="4206">
                  <c:v>9.1980238295374939E-7</c:v>
                </c:pt>
                <c:pt idx="4207">
                  <c:v>9.1740911482439316E-7</c:v>
                </c:pt>
                <c:pt idx="4208">
                  <c:v>9.1502194442591835E-7</c:v>
                </c:pt>
                <c:pt idx="4209">
                  <c:v>9.1264085662774155E-7</c:v>
                </c:pt>
                <c:pt idx="4210">
                  <c:v>9.1026583633516643E-7</c:v>
                </c:pt>
                <c:pt idx="4211">
                  <c:v>9.0789686848781167E-7</c:v>
                </c:pt>
                <c:pt idx="4212">
                  <c:v>9.0553393806622456E-7</c:v>
                </c:pt>
                <c:pt idx="4213">
                  <c:v>9.0317703008082218E-7</c:v>
                </c:pt>
                <c:pt idx="4214">
                  <c:v>9.0082612958235393E-7</c:v>
                </c:pt>
                <c:pt idx="4215">
                  <c:v>8.9848122165680578E-7</c:v>
                </c:pt>
                <c:pt idx="4216">
                  <c:v>8.9614229142442447E-7</c:v>
                </c:pt>
                <c:pt idx="4217">
                  <c:v>8.9380932404194017E-7</c:v>
                </c:pt>
                <c:pt idx="4218">
                  <c:v>8.9148230470164486E-7</c:v>
                </c:pt>
                <c:pt idx="4219">
                  <c:v>8.8916121863258498E-7</c:v>
                </c:pt>
                <c:pt idx="4220">
                  <c:v>8.8684605109714621E-7</c:v>
                </c:pt>
                <c:pt idx="4221">
                  <c:v>8.8453678739387233E-7</c:v>
                </c:pt>
                <c:pt idx="4222">
                  <c:v>8.822334128569774E-7</c:v>
                </c:pt>
                <c:pt idx="4223">
                  <c:v>8.7993591285721309E-7</c:v>
                </c:pt>
                <c:pt idx="4224">
                  <c:v>8.7764427279650187E-7</c:v>
                </c:pt>
                <c:pt idx="4225">
                  <c:v>8.7535847811558067E-7</c:v>
                </c:pt>
                <c:pt idx="4226">
                  <c:v>8.7307851428944719E-7</c:v>
                </c:pt>
                <c:pt idx="4227">
                  <c:v>8.7080436682605887E-7</c:v>
                </c:pt>
                <c:pt idx="4228">
                  <c:v>8.6853602127056131E-7</c:v>
                </c:pt>
                <c:pt idx="4229">
                  <c:v>8.6627346320111405E-7</c:v>
                </c:pt>
                <c:pt idx="4230">
                  <c:v>8.6401667823127583E-7</c:v>
                </c:pt>
                <c:pt idx="4231">
                  <c:v>8.6176565200881197E-7</c:v>
                </c:pt>
                <c:pt idx="4232">
                  <c:v>8.5952037021780857E-7</c:v>
                </c:pt>
                <c:pt idx="4233">
                  <c:v>8.5728081857330569E-7</c:v>
                </c:pt>
                <c:pt idx="4234">
                  <c:v>8.5504698282742311E-7</c:v>
                </c:pt>
                <c:pt idx="4235">
                  <c:v>8.5281884876551141E-7</c:v>
                </c:pt>
                <c:pt idx="4236">
                  <c:v>8.505964022068567E-7</c:v>
                </c:pt>
                <c:pt idx="4237">
                  <c:v>8.4837962900663217E-7</c:v>
                </c:pt>
                <c:pt idx="4238">
                  <c:v>8.4616851505107341E-7</c:v>
                </c:pt>
                <c:pt idx="4239">
                  <c:v>8.4396304626300784E-7</c:v>
                </c:pt>
                <c:pt idx="4240">
                  <c:v>8.4176320859692157E-7</c:v>
                </c:pt>
                <c:pt idx="4241">
                  <c:v>8.3956898804340464E-7</c:v>
                </c:pt>
                <c:pt idx="4242">
                  <c:v>8.373803706245974E-7</c:v>
                </c:pt>
                <c:pt idx="4243">
                  <c:v>8.3519734239798516E-7</c:v>
                </c:pt>
                <c:pt idx="4244">
                  <c:v>8.3301988945319984E-7</c:v>
                </c:pt>
                <c:pt idx="4245">
                  <c:v>8.3084799791467625E-7</c:v>
                </c:pt>
                <c:pt idx="4246">
                  <c:v>8.2868165393915841E-7</c:v>
                </c:pt>
                <c:pt idx="4247">
                  <c:v>8.2652084371694643E-7</c:v>
                </c:pt>
                <c:pt idx="4248">
                  <c:v>8.2436555347151696E-7</c:v>
                </c:pt>
                <c:pt idx="4249">
                  <c:v>8.222157694607159E-7</c:v>
                </c:pt>
                <c:pt idx="4250">
                  <c:v>8.2007147797339731E-7</c:v>
                </c:pt>
                <c:pt idx="4251">
                  <c:v>8.179326653339771E-7</c:v>
                </c:pt>
                <c:pt idx="4252">
                  <c:v>8.1579931789657828E-7</c:v>
                </c:pt>
                <c:pt idx="4253">
                  <c:v>8.1367142205121101E-7</c:v>
                </c:pt>
                <c:pt idx="4254">
                  <c:v>8.1154896421867673E-7</c:v>
                </c:pt>
                <c:pt idx="4255">
                  <c:v>8.0943193085468825E-7</c:v>
                </c:pt>
                <c:pt idx="4256">
                  <c:v>8.0732030844466547E-7</c:v>
                </c:pt>
                <c:pt idx="4257">
                  <c:v>8.0521408350807226E-7</c:v>
                </c:pt>
                <c:pt idx="4258">
                  <c:v>8.0311324259830803E-7</c:v>
                </c:pt>
                <c:pt idx="4259">
                  <c:v>8.0101777229772035E-7</c:v>
                </c:pt>
                <c:pt idx="4260">
                  <c:v>7.9892765922551972E-7</c:v>
                </c:pt>
                <c:pt idx="4261">
                  <c:v>7.9684289002818426E-7</c:v>
                </c:pt>
                <c:pt idx="4262">
                  <c:v>7.947634513884045E-7</c:v>
                </c:pt>
                <c:pt idx="4263">
                  <c:v>7.9268933001863228E-7</c:v>
                </c:pt>
                <c:pt idx="4264">
                  <c:v>7.9062051266520078E-7</c:v>
                </c:pt>
                <c:pt idx="4265">
                  <c:v>7.885569861046382E-7</c:v>
                </c:pt>
                <c:pt idx="4266">
                  <c:v>7.8649873714616144E-7</c:v>
                </c:pt>
                <c:pt idx="4267">
                  <c:v>7.8444575263053769E-7</c:v>
                </c:pt>
                <c:pt idx="4268">
                  <c:v>7.8239801943192754E-7</c:v>
                </c:pt>
                <c:pt idx="4269">
                  <c:v>7.8035552445219298E-7</c:v>
                </c:pt>
                <c:pt idx="4270">
                  <c:v>7.7831825463016728E-7</c:v>
                </c:pt>
                <c:pt idx="4271">
                  <c:v>7.7628619693124665E-7</c:v>
                </c:pt>
                <c:pt idx="4272">
                  <c:v>7.7425933835552178E-7</c:v>
                </c:pt>
                <c:pt idx="4273">
                  <c:v>7.7223766593289894E-7</c:v>
                </c:pt>
                <c:pt idx="4274">
                  <c:v>7.7022116672499728E-7</c:v>
                </c:pt>
                <c:pt idx="4275">
                  <c:v>7.6820982782612466E-7</c:v>
                </c:pt>
                <c:pt idx="4276">
                  <c:v>7.6620363635785662E-7</c:v>
                </c:pt>
                <c:pt idx="4277">
                  <c:v>7.6420257947754739E-7</c:v>
                </c:pt>
                <c:pt idx="4278">
                  <c:v>7.6220664436976466E-7</c:v>
                </c:pt>
                <c:pt idx="4279">
                  <c:v>7.6021581825360795E-7</c:v>
                </c:pt>
                <c:pt idx="4280">
                  <c:v>7.5823008837511922E-7</c:v>
                </c:pt>
                <c:pt idx="4281">
                  <c:v>7.5624944201378805E-7</c:v>
                </c:pt>
                <c:pt idx="4282">
                  <c:v>7.5427386648027487E-7</c:v>
                </c:pt>
                <c:pt idx="4283">
                  <c:v>7.5230334911315826E-7</c:v>
                </c:pt>
                <c:pt idx="4284">
                  <c:v>7.5033787728392238E-7</c:v>
                </c:pt>
                <c:pt idx="4285">
                  <c:v>7.4837743839440904E-7</c:v>
                </c:pt>
                <c:pt idx="4286">
                  <c:v>7.4642201987529981E-7</c:v>
                </c:pt>
                <c:pt idx="4287">
                  <c:v>7.4447160919050709E-7</c:v>
                </c:pt>
                <c:pt idx="4288">
                  <c:v>7.4252619383072304E-7</c:v>
                </c:pt>
                <c:pt idx="4289">
                  <c:v>7.4058576131894906E-7</c:v>
                </c:pt>
                <c:pt idx="4290">
                  <c:v>7.3865029920941157E-7</c:v>
                </c:pt>
                <c:pt idx="4291">
                  <c:v>7.36719795084201E-7</c:v>
                </c:pt>
                <c:pt idx="4292">
                  <c:v>7.3479423655581962E-7</c:v>
                </c:pt>
                <c:pt idx="4293">
                  <c:v>7.3287361126815739E-7</c:v>
                </c:pt>
                <c:pt idx="4294">
                  <c:v>7.3095790689367297E-7</c:v>
                </c:pt>
                <c:pt idx="4295">
                  <c:v>7.2904711113491163E-7</c:v>
                </c:pt>
                <c:pt idx="4296">
                  <c:v>7.2714121172499317E-7</c:v>
                </c:pt>
                <c:pt idx="4297">
                  <c:v>7.2524019642549765E-7</c:v>
                </c:pt>
                <c:pt idx="4298">
                  <c:v>7.2334405302830864E-7</c:v>
                </c:pt>
                <c:pt idx="4299">
                  <c:v>7.2145276935485416E-7</c:v>
                </c:pt>
                <c:pt idx="4300">
                  <c:v>7.1956633325578152E-7</c:v>
                </c:pt>
                <c:pt idx="4301">
                  <c:v>7.1768473261139094E-7</c:v>
                </c:pt>
                <c:pt idx="4302">
                  <c:v>7.1580795533114768E-7</c:v>
                </c:pt>
                <c:pt idx="4303">
                  <c:v>7.1393598935373627E-7</c:v>
                </c:pt>
                <c:pt idx="4304">
                  <c:v>7.1206882264781939E-7</c:v>
                </c:pt>
                <c:pt idx="4305">
                  <c:v>7.102064432091648E-7</c:v>
                </c:pt>
                <c:pt idx="4306">
                  <c:v>7.0834883906633738E-7</c:v>
                </c:pt>
                <c:pt idx="4307">
                  <c:v>7.064959982720255E-7</c:v>
                </c:pt>
                <c:pt idx="4308">
                  <c:v>7.0464790891236516E-7</c:v>
                </c:pt>
                <c:pt idx="4309">
                  <c:v>7.0280455909902534E-7</c:v>
                </c:pt>
                <c:pt idx="4310">
                  <c:v>7.009659369747916E-7</c:v>
                </c:pt>
                <c:pt idx="4311">
                  <c:v>6.9913203070987983E-7</c:v>
                </c:pt>
                <c:pt idx="4312">
                  <c:v>6.973028285033999E-7</c:v>
                </c:pt>
                <c:pt idx="4313">
                  <c:v>6.9547831858400621E-7</c:v>
                </c:pt>
                <c:pt idx="4314">
                  <c:v>6.9365848920648239E-7</c:v>
                </c:pt>
                <c:pt idx="4315">
                  <c:v>6.9184332865737923E-7</c:v>
                </c:pt>
                <c:pt idx="4316">
                  <c:v>6.9003282524937679E-7</c:v>
                </c:pt>
                <c:pt idx="4317">
                  <c:v>6.8822696732388647E-7</c:v>
                </c:pt>
                <c:pt idx="4318">
                  <c:v>6.8642574325088841E-7</c:v>
                </c:pt>
                <c:pt idx="4319">
                  <c:v>6.8462914142833516E-7</c:v>
                </c:pt>
                <c:pt idx="4320">
                  <c:v>6.8283715028285641E-7</c:v>
                </c:pt>
                <c:pt idx="4321">
                  <c:v>6.8104975826807851E-7</c:v>
                </c:pt>
                <c:pt idx="4322">
                  <c:v>6.7926695386755177E-7</c:v>
                </c:pt>
                <c:pt idx="4323">
                  <c:v>6.7748872558997999E-7</c:v>
                </c:pt>
                <c:pt idx="4324">
                  <c:v>6.7571506197512936E-7</c:v>
                </c:pt>
                <c:pt idx="4325">
                  <c:v>6.7394595158726906E-7</c:v>
                </c:pt>
                <c:pt idx="4326">
                  <c:v>6.721813830215138E-7</c:v>
                </c:pt>
                <c:pt idx="4327">
                  <c:v>6.7042134489834863E-7</c:v>
                </c:pt>
                <c:pt idx="4328">
                  <c:v>6.6866582586769469E-7</c:v>
                </c:pt>
                <c:pt idx="4329">
                  <c:v>6.6691481460533133E-7</c:v>
                </c:pt>
                <c:pt idx="4330">
                  <c:v>6.6516829981528138E-7</c:v>
                </c:pt>
                <c:pt idx="4331">
                  <c:v>6.6342627022932324E-7</c:v>
                </c:pt>
                <c:pt idx="4332">
                  <c:v>6.6168871460688247E-7</c:v>
                </c:pt>
                <c:pt idx="4333">
                  <c:v>6.5995562173378495E-7</c:v>
                </c:pt>
                <c:pt idx="4334">
                  <c:v>6.5822698042231108E-7</c:v>
                </c:pt>
                <c:pt idx="4335">
                  <c:v>6.5650277951444843E-7</c:v>
                </c:pt>
                <c:pt idx="4336">
                  <c:v>6.5478300787777171E-7</c:v>
                </c:pt>
                <c:pt idx="4337">
                  <c:v>6.5306765440647282E-7</c:v>
                </c:pt>
                <c:pt idx="4338">
                  <c:v>6.5135670802282447E-7</c:v>
                </c:pt>
                <c:pt idx="4339">
                  <c:v>6.4965015767398182E-7</c:v>
                </c:pt>
                <c:pt idx="4340">
                  <c:v>6.4794799233827086E-7</c:v>
                </c:pt>
                <c:pt idx="4341">
                  <c:v>6.4625020101494266E-7</c:v>
                </c:pt>
                <c:pt idx="4342">
                  <c:v>6.4455677273539489E-7</c:v>
                </c:pt>
                <c:pt idx="4343">
                  <c:v>6.428676965539832E-7</c:v>
                </c:pt>
                <c:pt idx="4344">
                  <c:v>6.4118296155393014E-7</c:v>
                </c:pt>
                <c:pt idx="4345">
                  <c:v>6.3950255684260882E-7</c:v>
                </c:pt>
                <c:pt idx="4346">
                  <c:v>6.378264715579127E-7</c:v>
                </c:pt>
                <c:pt idx="4347">
                  <c:v>6.361546948592295E-7</c:v>
                </c:pt>
                <c:pt idx="4348">
                  <c:v>6.3448721593565411E-7</c:v>
                </c:pt>
                <c:pt idx="4349">
                  <c:v>6.3282402400181435E-7</c:v>
                </c:pt>
                <c:pt idx="4350">
                  <c:v>6.3116510829803367E-7</c:v>
                </c:pt>
                <c:pt idx="4351">
                  <c:v>6.2951045809176765E-7</c:v>
                </c:pt>
                <c:pt idx="4352">
                  <c:v>6.2786006267551695E-7</c:v>
                </c:pt>
                <c:pt idx="4353">
                  <c:v>6.2621391136774888E-7</c:v>
                </c:pt>
                <c:pt idx="4354">
                  <c:v>6.2457199351511998E-7</c:v>
                </c:pt>
                <c:pt idx="4355">
                  <c:v>6.2293429848738033E-7</c:v>
                </c:pt>
                <c:pt idx="4356">
                  <c:v>6.2130081568138504E-7</c:v>
                </c:pt>
                <c:pt idx="4357">
                  <c:v>6.1967153452071482E-7</c:v>
                </c:pt>
                <c:pt idx="4358">
                  <c:v>6.1804644445242335E-7</c:v>
                </c:pt>
                <c:pt idx="4359">
                  <c:v>6.1642553495207882E-7</c:v>
                </c:pt>
                <c:pt idx="4360">
                  <c:v>6.1480879551853267E-7</c:v>
                </c:pt>
                <c:pt idx="4361">
                  <c:v>6.1319621567738902E-7</c:v>
                </c:pt>
                <c:pt idx="4362">
                  <c:v>6.1158778497894472E-7</c:v>
                </c:pt>
                <c:pt idx="4363">
                  <c:v>6.0998349300108953E-7</c:v>
                </c:pt>
                <c:pt idx="4364">
                  <c:v>6.0838332934315333E-7</c:v>
                </c:pt>
                <c:pt idx="4365">
                  <c:v>6.0678728363460681E-7</c:v>
                </c:pt>
                <c:pt idx="4366">
                  <c:v>6.0519534552565604E-7</c:v>
                </c:pt>
                <c:pt idx="4367">
                  <c:v>6.036075046955908E-7</c:v>
                </c:pt>
                <c:pt idx="4368">
                  <c:v>6.0202375084573729E-7</c:v>
                </c:pt>
                <c:pt idx="4369">
                  <c:v>6.0044407370422859E-7</c:v>
                </c:pt>
                <c:pt idx="4370">
                  <c:v>5.9886846302454103E-7</c:v>
                </c:pt>
                <c:pt idx="4371">
                  <c:v>5.9729690858427442E-7</c:v>
                </c:pt>
                <c:pt idx="4372">
                  <c:v>5.9572940018488103E-7</c:v>
                </c:pt>
                <c:pt idx="4373">
                  <c:v>5.941659276561108E-7</c:v>
                </c:pt>
                <c:pt idx="4374">
                  <c:v>5.926064808483135E-7</c:v>
                </c:pt>
                <c:pt idx="4375">
                  <c:v>5.9105104964024503E-7</c:v>
                </c:pt>
                <c:pt idx="4376">
                  <c:v>5.8949962393277898E-7</c:v>
                </c:pt>
                <c:pt idx="4377">
                  <c:v>5.8795219365270139E-7</c:v>
                </c:pt>
                <c:pt idx="4378">
                  <c:v>5.8640874875138258E-7</c:v>
                </c:pt>
                <c:pt idx="4379">
                  <c:v>5.8486927920353032E-7</c:v>
                </c:pt>
                <c:pt idx="4380">
                  <c:v>5.8333377501009007E-7</c:v>
                </c:pt>
                <c:pt idx="4381">
                  <c:v>5.8180222619482976E-7</c:v>
                </c:pt>
                <c:pt idx="4382">
                  <c:v>5.8027462280688764E-7</c:v>
                </c:pt>
                <c:pt idx="4383">
                  <c:v>5.7875095491998624E-7</c:v>
                </c:pt>
                <c:pt idx="4384">
                  <c:v>5.7723121262980319E-7</c:v>
                </c:pt>
                <c:pt idx="4385">
                  <c:v>5.7571538605947353E-7</c:v>
                </c:pt>
                <c:pt idx="4386">
                  <c:v>5.7420346535324717E-7</c:v>
                </c:pt>
                <c:pt idx="4387">
                  <c:v>5.7269544068166587E-7</c:v>
                </c:pt>
                <c:pt idx="4388">
                  <c:v>5.71191302238636E-7</c:v>
                </c:pt>
                <c:pt idx="4389">
                  <c:v>5.6969104024066951E-7</c:v>
                </c:pt>
                <c:pt idx="4390">
                  <c:v>5.6819464493005527E-7</c:v>
                </c:pt>
                <c:pt idx="4391">
                  <c:v>5.6670210657222986E-7</c:v>
                </c:pt>
                <c:pt idx="4392">
                  <c:v>5.6521341545623838E-7</c:v>
                </c:pt>
                <c:pt idx="4393">
                  <c:v>5.6372856189430072E-7</c:v>
                </c:pt>
                <c:pt idx="4394">
                  <c:v>5.6224753622368187E-7</c:v>
                </c:pt>
                <c:pt idx="4395">
                  <c:v>5.60770328804659E-7</c:v>
                </c:pt>
                <c:pt idx="4396">
                  <c:v>5.5929693001987094E-7</c:v>
                </c:pt>
                <c:pt idx="4397">
                  <c:v>5.5782733027776054E-7</c:v>
                </c:pt>
                <c:pt idx="4398">
                  <c:v>5.5636152000861734E-7</c:v>
                </c:pt>
                <c:pt idx="4399">
                  <c:v>5.5489948966544488E-7</c:v>
                </c:pt>
                <c:pt idx="4400">
                  <c:v>5.5344122972770127E-7</c:v>
                </c:pt>
                <c:pt idx="4401">
                  <c:v>5.5198673069398077E-7</c:v>
                </c:pt>
                <c:pt idx="4402">
                  <c:v>5.5053598308941348E-7</c:v>
                </c:pt>
                <c:pt idx="4403">
                  <c:v>5.4908897746078645E-7</c:v>
                </c:pt>
                <c:pt idx="4404">
                  <c:v>5.4764570437803445E-7</c:v>
                </c:pt>
                <c:pt idx="4405">
                  <c:v>5.4620615443478206E-7</c:v>
                </c:pt>
                <c:pt idx="4406">
                  <c:v>5.4477031824728657E-7</c:v>
                </c:pt>
                <c:pt idx="4407">
                  <c:v>5.4333818645476329E-7</c:v>
                </c:pt>
                <c:pt idx="4408">
                  <c:v>5.4190974971868072E-7</c:v>
                </c:pt>
                <c:pt idx="4409">
                  <c:v>5.4048499872495618E-7</c:v>
                </c:pt>
                <c:pt idx="4410">
                  <c:v>5.3906392418100126E-7</c:v>
                </c:pt>
                <c:pt idx="4411">
                  <c:v>5.3764651681710422E-7</c:v>
                </c:pt>
                <c:pt idx="4412">
                  <c:v>5.3623276738710762E-7</c:v>
                </c:pt>
                <c:pt idx="4413">
                  <c:v>5.3482266666591465E-7</c:v>
                </c:pt>
                <c:pt idx="4414">
                  <c:v>5.3341620545306698E-7</c:v>
                </c:pt>
                <c:pt idx="4415">
                  <c:v>5.3201337456865194E-7</c:v>
                </c:pt>
                <c:pt idx="4416">
                  <c:v>5.3061416485641953E-7</c:v>
                </c:pt>
                <c:pt idx="4417">
                  <c:v>5.2921856718223751E-7</c:v>
                </c:pt>
                <c:pt idx="4418">
                  <c:v>5.2782657243428109E-7</c:v>
                </c:pt>
                <c:pt idx="4419">
                  <c:v>5.2643817152270766E-7</c:v>
                </c:pt>
                <c:pt idx="4420">
                  <c:v>5.2505335538163551E-7</c:v>
                </c:pt>
                <c:pt idx="4421">
                  <c:v>5.2367211496450882E-7</c:v>
                </c:pt>
                <c:pt idx="4422">
                  <c:v>5.2229444124968129E-7</c:v>
                </c:pt>
                <c:pt idx="4423">
                  <c:v>5.2092032523529336E-7</c:v>
                </c:pt>
                <c:pt idx="4424">
                  <c:v>5.1954975794371735E-7</c:v>
                </c:pt>
                <c:pt idx="4425">
                  <c:v>5.1818273041806095E-7</c:v>
                </c:pt>
                <c:pt idx="4426">
                  <c:v>5.1681923372335985E-7</c:v>
                </c:pt>
                <c:pt idx="4427">
                  <c:v>5.1545925894674036E-7</c:v>
                </c:pt>
                <c:pt idx="4428">
                  <c:v>5.141027971979073E-7</c:v>
                </c:pt>
                <c:pt idx="4429">
                  <c:v>5.127498396070569E-7</c:v>
                </c:pt>
                <c:pt idx="4430">
                  <c:v>5.1140037732731627E-7</c:v>
                </c:pt>
                <c:pt idx="4431">
                  <c:v>5.1005440153195159E-7</c:v>
                </c:pt>
                <c:pt idx="4432">
                  <c:v>5.0871190341837962E-7</c:v>
                </c:pt>
                <c:pt idx="4433">
                  <c:v>5.0737287420274673E-7</c:v>
                </c:pt>
                <c:pt idx="4434">
                  <c:v>5.0603730512516014E-7</c:v>
                </c:pt>
                <c:pt idx="4435">
                  <c:v>5.0470518744548669E-7</c:v>
                </c:pt>
                <c:pt idx="4436">
                  <c:v>5.0337651244617169E-7</c:v>
                </c:pt>
                <c:pt idx="4437">
                  <c:v>5.0205127143012479E-7</c:v>
                </c:pt>
                <c:pt idx="4438">
                  <c:v>5.0072945572280704E-7</c:v>
                </c:pt>
                <c:pt idx="4439">
                  <c:v>4.9941105666941195E-7</c:v>
                </c:pt>
                <c:pt idx="4440">
                  <c:v>4.9809606563798263E-7</c:v>
                </c:pt>
                <c:pt idx="4441">
                  <c:v>4.967844740160236E-7</c:v>
                </c:pt>
                <c:pt idx="4442">
                  <c:v>4.9547627321421418E-7</c:v>
                </c:pt>
                <c:pt idx="4443">
                  <c:v>4.9417145466204462E-7</c:v>
                </c:pt>
                <c:pt idx="4444">
                  <c:v>4.9287000981234263E-7</c:v>
                </c:pt>
                <c:pt idx="4445">
                  <c:v>4.9157193013677392E-7</c:v>
                </c:pt>
                <c:pt idx="4446">
                  <c:v>4.9027720712993507E-7</c:v>
                </c:pt>
                <c:pt idx="4447">
                  <c:v>4.889858323059112E-7</c:v>
                </c:pt>
                <c:pt idx="4448">
                  <c:v>4.8769779719957701E-7</c:v>
                </c:pt>
                <c:pt idx="4449">
                  <c:v>4.8641309336811466E-7</c:v>
                </c:pt>
                <c:pt idx="4450">
                  <c:v>4.8513171238759854E-7</c:v>
                </c:pt>
                <c:pt idx="4451">
                  <c:v>4.8385364585584126E-7</c:v>
                </c:pt>
                <c:pt idx="4452">
                  <c:v>4.8257888539084874E-7</c:v>
                </c:pt>
                <c:pt idx="4453">
                  <c:v>4.8130742263225671E-7</c:v>
                </c:pt>
                <c:pt idx="4454">
                  <c:v>4.8003924923870154E-7</c:v>
                </c:pt>
                <c:pt idx="4455">
                  <c:v>4.7877435689047654E-7</c:v>
                </c:pt>
                <c:pt idx="4456">
                  <c:v>4.775127372869841E-7</c:v>
                </c:pt>
                <c:pt idx="4457">
                  <c:v>4.7625438215025931E-7</c:v>
                </c:pt>
                <c:pt idx="4458">
                  <c:v>4.7499928322076871E-7</c:v>
                </c:pt>
                <c:pt idx="4459">
                  <c:v>4.7374743225957867E-7</c:v>
                </c:pt>
                <c:pt idx="4460">
                  <c:v>4.7249882104854514E-7</c:v>
                </c:pt>
                <c:pt idx="4461">
                  <c:v>4.7125344138974445E-7</c:v>
                </c:pt>
                <c:pt idx="4462">
                  <c:v>4.700112851055004E-7</c:v>
                </c:pt>
                <c:pt idx="4463">
                  <c:v>4.6877234403659533E-7</c:v>
                </c:pt>
                <c:pt idx="4464">
                  <c:v>4.6753661004657983E-7</c:v>
                </c:pt>
                <c:pt idx="4465">
                  <c:v>4.6630407501711065E-7</c:v>
                </c:pt>
                <c:pt idx="4466">
                  <c:v>4.6507473085041729E-7</c:v>
                </c:pt>
                <c:pt idx="4467">
                  <c:v>4.638485694687599E-7</c:v>
                </c:pt>
                <c:pt idx="4468">
                  <c:v>4.626255828131282E-7</c:v>
                </c:pt>
                <c:pt idx="4469">
                  <c:v>4.6140576284671095E-7</c:v>
                </c:pt>
                <c:pt idx="4470">
                  <c:v>4.6018910155061336E-7</c:v>
                </c:pt>
                <c:pt idx="4471">
                  <c:v>4.5897559092578154E-7</c:v>
                </c:pt>
                <c:pt idx="4472">
                  <c:v>4.5776522299340906E-7</c:v>
                </c:pt>
                <c:pt idx="4473">
                  <c:v>4.5655798979428648E-7</c:v>
                </c:pt>
                <c:pt idx="4474">
                  <c:v>4.5535388338877416E-7</c:v>
                </c:pt>
                <c:pt idx="4475">
                  <c:v>4.5415289585585368E-7</c:v>
                </c:pt>
                <c:pt idx="4476">
                  <c:v>4.5295501929586536E-7</c:v>
                </c:pt>
                <c:pt idx="4477">
                  <c:v>4.5176024582682206E-7</c:v>
                </c:pt>
                <c:pt idx="4478">
                  <c:v>4.5056856758752617E-7</c:v>
                </c:pt>
                <c:pt idx="4479">
                  <c:v>4.4937997673445262E-7</c:v>
                </c:pt>
                <c:pt idx="4480">
                  <c:v>4.4819446544576034E-7</c:v>
                </c:pt>
                <c:pt idx="4481">
                  <c:v>4.470120259167658E-7</c:v>
                </c:pt>
                <c:pt idx="4482">
                  <c:v>4.4583265036262634E-7</c:v>
                </c:pt>
                <c:pt idx="4483">
                  <c:v>4.4465633101834021E-7</c:v>
                </c:pt>
                <c:pt idx="4484">
                  <c:v>4.4348306013725579E-7</c:v>
                </c:pt>
                <c:pt idx="4485">
                  <c:v>4.4231282999231841E-7</c:v>
                </c:pt>
                <c:pt idx="4486">
                  <c:v>4.4114563287504034E-7</c:v>
                </c:pt>
                <c:pt idx="4487">
                  <c:v>4.3998146109696453E-7</c:v>
                </c:pt>
                <c:pt idx="4488">
                  <c:v>4.3882030698646612E-7</c:v>
                </c:pt>
                <c:pt idx="4489">
                  <c:v>4.3766216289355011E-7</c:v>
                </c:pt>
                <c:pt idx="4490">
                  <c:v>4.3650702118480981E-7</c:v>
                </c:pt>
                <c:pt idx="4491">
                  <c:v>4.3535487424662517E-7</c:v>
                </c:pt>
                <c:pt idx="4492">
                  <c:v>4.3420571448532551E-7</c:v>
                </c:pt>
                <c:pt idx="4493">
                  <c:v>4.3305953432269E-7</c:v>
                </c:pt>
                <c:pt idx="4494">
                  <c:v>4.3191632620323897E-7</c:v>
                </c:pt>
                <c:pt idx="4495">
                  <c:v>4.3077608258640051E-7</c:v>
                </c:pt>
                <c:pt idx="4496">
                  <c:v>4.2963879595334098E-7</c:v>
                </c:pt>
                <c:pt idx="4497">
                  <c:v>4.2850445880162529E-7</c:v>
                </c:pt>
                <c:pt idx="4498">
                  <c:v>4.2737306364800873E-7</c:v>
                </c:pt>
                <c:pt idx="4499">
                  <c:v>4.2624460302827434E-7</c:v>
                </c:pt>
                <c:pt idx="4500">
                  <c:v>4.2511906949566081E-7</c:v>
                </c:pt>
                <c:pt idx="4501">
                  <c:v>4.2399645562240748E-7</c:v>
                </c:pt>
                <c:pt idx="4502">
                  <c:v>4.2287675399888696E-7</c:v>
                </c:pt>
                <c:pt idx="4503">
                  <c:v>4.2175995723357806E-7</c:v>
                </c:pt>
                <c:pt idx="4504">
                  <c:v>4.2064605795428547E-7</c:v>
                </c:pt>
                <c:pt idx="4505">
                  <c:v>4.1953504880496849E-7</c:v>
                </c:pt>
                <c:pt idx="4506">
                  <c:v>4.184269224497526E-7</c:v>
                </c:pt>
                <c:pt idx="4507">
                  <c:v>4.1732167156970394E-7</c:v>
                </c:pt>
                <c:pt idx="4508">
                  <c:v>4.1621928886434716E-7</c:v>
                </c:pt>
                <c:pt idx="4509">
                  <c:v>4.1511976705147576E-7</c:v>
                </c:pt>
                <c:pt idx="4510">
                  <c:v>4.1402309886612201E-7</c:v>
                </c:pt>
                <c:pt idx="4511">
                  <c:v>4.1292927706221044E-7</c:v>
                </c:pt>
                <c:pt idx="4512">
                  <c:v>4.1183829441071465E-7</c:v>
                </c:pt>
                <c:pt idx="4513">
                  <c:v>4.1075014370090413E-7</c:v>
                </c:pt>
                <c:pt idx="4514">
                  <c:v>4.0966481774037142E-7</c:v>
                </c:pt>
                <c:pt idx="4515">
                  <c:v>4.0858230935302627E-7</c:v>
                </c:pt>
                <c:pt idx="4516">
                  <c:v>4.075026113818062E-7</c:v>
                </c:pt>
                <c:pt idx="4517">
                  <c:v>4.064257166871857E-7</c:v>
                </c:pt>
                <c:pt idx="4518">
                  <c:v>4.0535161814687806E-7</c:v>
                </c:pt>
                <c:pt idx="4519">
                  <c:v>4.0428030865564566E-7</c:v>
                </c:pt>
                <c:pt idx="4520">
                  <c:v>4.0321178112787495E-7</c:v>
                </c:pt>
                <c:pt idx="4521">
                  <c:v>4.0214602849302276E-7</c:v>
                </c:pt>
                <c:pt idx="4522">
                  <c:v>4.0108304369943816E-7</c:v>
                </c:pt>
                <c:pt idx="4523">
                  <c:v>4.0002281971279036E-7</c:v>
                </c:pt>
                <c:pt idx="4524">
                  <c:v>3.9896534951585185E-7</c:v>
                </c:pt>
                <c:pt idx="4525">
                  <c:v>3.9791062610847129E-7</c:v>
                </c:pt>
                <c:pt idx="4526">
                  <c:v>3.9685864250838671E-7</c:v>
                </c:pt>
                <c:pt idx="4527">
                  <c:v>3.9580939175108991E-7</c:v>
                </c:pt>
                <c:pt idx="4528">
                  <c:v>3.9476286688749549E-7</c:v>
                </c:pt>
                <c:pt idx="4529">
                  <c:v>3.9371906098768132E-7</c:v>
                </c:pt>
                <c:pt idx="4530">
                  <c:v>3.926779671373649E-7</c:v>
                </c:pt>
                <c:pt idx="4531">
                  <c:v>3.9163957844061382E-7</c:v>
                </c:pt>
                <c:pt idx="4532">
                  <c:v>3.9060388801762319E-7</c:v>
                </c:pt>
                <c:pt idx="4533">
                  <c:v>3.8957088900593538E-7</c:v>
                </c:pt>
                <c:pt idx="4534">
                  <c:v>3.8854057456030443E-7</c:v>
                </c:pt>
                <c:pt idx="4535">
                  <c:v>3.8751293785223534E-7</c:v>
                </c:pt>
                <c:pt idx="4536">
                  <c:v>3.8648797206984847E-7</c:v>
                </c:pt>
                <c:pt idx="4537">
                  <c:v>3.8546567041863856E-7</c:v>
                </c:pt>
                <c:pt idx="4538">
                  <c:v>3.8444602612060729E-7</c:v>
                </c:pt>
                <c:pt idx="4539">
                  <c:v>3.8342903241488677E-7</c:v>
                </c:pt>
                <c:pt idx="4540">
                  <c:v>3.8241468255668237E-7</c:v>
                </c:pt>
                <c:pt idx="4541">
                  <c:v>3.8140296981830279E-7</c:v>
                </c:pt>
                <c:pt idx="4542">
                  <c:v>3.8039388748943104E-7</c:v>
                </c:pt>
                <c:pt idx="4543">
                  <c:v>3.7938742887473923E-7</c:v>
                </c:pt>
                <c:pt idx="4544">
                  <c:v>3.7838358729673461E-7</c:v>
                </c:pt>
                <c:pt idx="4545">
                  <c:v>3.7738235609494639E-7</c:v>
                </c:pt>
                <c:pt idx="4546">
                  <c:v>3.7638372862321525E-7</c:v>
                </c:pt>
                <c:pt idx="4547">
                  <c:v>3.7538769825408436E-7</c:v>
                </c:pt>
                <c:pt idx="4548">
                  <c:v>3.7439425837592624E-7</c:v>
                </c:pt>
                <c:pt idx="4549">
                  <c:v>3.7340340239245488E-7</c:v>
                </c:pt>
                <c:pt idx="4550">
                  <c:v>3.7241512372502964E-7</c:v>
                </c:pt>
                <c:pt idx="4551">
                  <c:v>3.7142941581064953E-7</c:v>
                </c:pt>
                <c:pt idx="4552">
                  <c:v>3.7044627210314576E-7</c:v>
                </c:pt>
                <c:pt idx="4553">
                  <c:v>3.6946568607160971E-7</c:v>
                </c:pt>
                <c:pt idx="4554">
                  <c:v>3.684876512020192E-7</c:v>
                </c:pt>
                <c:pt idx="4555">
                  <c:v>3.6751216099691324E-7</c:v>
                </c:pt>
                <c:pt idx="4556">
                  <c:v>3.6653920897346758E-7</c:v>
                </c:pt>
                <c:pt idx="4557">
                  <c:v>3.6556878866688281E-7</c:v>
                </c:pt>
                <c:pt idx="4558">
                  <c:v>3.646008936266168E-7</c:v>
                </c:pt>
                <c:pt idx="4559">
                  <c:v>3.636355174193391E-7</c:v>
                </c:pt>
                <c:pt idx="4560">
                  <c:v>3.6267265362746734E-7</c:v>
                </c:pt>
                <c:pt idx="4561">
                  <c:v>3.6171229584792031E-7</c:v>
                </c:pt>
                <c:pt idx="4562">
                  <c:v>3.6075443769634642E-7</c:v>
                </c:pt>
                <c:pt idx="4563">
                  <c:v>3.5979907280126898E-7</c:v>
                </c:pt>
                <c:pt idx="4564">
                  <c:v>3.5884619480899219E-7</c:v>
                </c:pt>
                <c:pt idx="4565">
                  <c:v>3.5789579738102623E-7</c:v>
                </c:pt>
                <c:pt idx="4566">
                  <c:v>3.5694787419387032E-7</c:v>
                </c:pt>
                <c:pt idx="4567">
                  <c:v>3.560024189409915E-7</c:v>
                </c:pt>
                <c:pt idx="4568">
                  <c:v>3.5505942533041218E-7</c:v>
                </c:pt>
                <c:pt idx="4569">
                  <c:v>3.5411888708685151E-7</c:v>
                </c:pt>
                <c:pt idx="4570">
                  <c:v>3.5318079794955694E-7</c:v>
                </c:pt>
                <c:pt idx="4571">
                  <c:v>3.5224515167384921E-7</c:v>
                </c:pt>
                <c:pt idx="4572">
                  <c:v>3.5131194203020079E-7</c:v>
                </c:pt>
                <c:pt idx="4573">
                  <c:v>3.5038116280564535E-7</c:v>
                </c:pt>
                <c:pt idx="4574">
                  <c:v>3.4945280780095882E-7</c:v>
                </c:pt>
                <c:pt idx="4575">
                  <c:v>3.4852687083399328E-7</c:v>
                </c:pt>
                <c:pt idx="4576">
                  <c:v>3.4760334573609919E-7</c:v>
                </c:pt>
                <c:pt idx="4577">
                  <c:v>3.4668222635613681E-7</c:v>
                </c:pt>
                <c:pt idx="4578">
                  <c:v>3.4576350655641055E-7</c:v>
                </c:pt>
                <c:pt idx="4579">
                  <c:v>3.4484718021518968E-7</c:v>
                </c:pt>
                <c:pt idx="4580">
                  <c:v>3.4393324122654573E-7</c:v>
                </c:pt>
                <c:pt idx="4581">
                  <c:v>3.4302168349834667E-7</c:v>
                </c:pt>
                <c:pt idx="4582">
                  <c:v>3.4211250095480487E-7</c:v>
                </c:pt>
                <c:pt idx="4583">
                  <c:v>3.4120568753514885E-7</c:v>
                </c:pt>
                <c:pt idx="4584">
                  <c:v>3.4030123719237652E-7</c:v>
                </c:pt>
                <c:pt idx="4585">
                  <c:v>3.3939914389607409E-7</c:v>
                </c:pt>
                <c:pt idx="4586">
                  <c:v>3.3849940163089816E-7</c:v>
                </c:pt>
                <c:pt idx="4587">
                  <c:v>3.3760200439381105E-7</c:v>
                </c:pt>
                <c:pt idx="4588">
                  <c:v>3.3670694620115517E-7</c:v>
                </c:pt>
                <c:pt idx="4589">
                  <c:v>3.358142210797355E-7</c:v>
                </c:pt>
                <c:pt idx="4590">
                  <c:v>3.3492382307424634E-7</c:v>
                </c:pt>
                <c:pt idx="4591">
                  <c:v>3.3403574624193163E-7</c:v>
                </c:pt>
                <c:pt idx="4592">
                  <c:v>3.3314998465792467E-7</c:v>
                </c:pt>
                <c:pt idx="4593">
                  <c:v>3.3226653240763155E-7</c:v>
                </c:pt>
                <c:pt idx="4594">
                  <c:v>3.3138538359613664E-7</c:v>
                </c:pt>
                <c:pt idx="4595">
                  <c:v>3.3050653233917659E-7</c:v>
                </c:pt>
                <c:pt idx="4596">
                  <c:v>3.2962997276923898E-7</c:v>
                </c:pt>
                <c:pt idx="4597">
                  <c:v>3.2875569903274338E-7</c:v>
                </c:pt>
                <c:pt idx="4598">
                  <c:v>3.2788370529074611E-7</c:v>
                </c:pt>
                <c:pt idx="4599">
                  <c:v>3.2701398571936032E-7</c:v>
                </c:pt>
                <c:pt idx="4600">
                  <c:v>3.2614653450817039E-7</c:v>
                </c:pt>
                <c:pt idx="4601">
                  <c:v>3.2528134586179045E-7</c:v>
                </c:pt>
                <c:pt idx="4602">
                  <c:v>3.2441841399964753E-7</c:v>
                </c:pt>
                <c:pt idx="4603">
                  <c:v>3.2355773315503292E-7</c:v>
                </c:pt>
                <c:pt idx="4604">
                  <c:v>3.2269929757583395E-7</c:v>
                </c:pt>
                <c:pt idx="4605">
                  <c:v>3.218431015234905E-7</c:v>
                </c:pt>
                <c:pt idx="4606">
                  <c:v>3.2098913927539378E-7</c:v>
                </c:pt>
                <c:pt idx="4607">
                  <c:v>3.2013740512160658E-7</c:v>
                </c:pt>
                <c:pt idx="4608">
                  <c:v>3.1928789336689621E-7</c:v>
                </c:pt>
                <c:pt idx="4609">
                  <c:v>3.1844059833082935E-7</c:v>
                </c:pt>
                <c:pt idx="4610">
                  <c:v>3.1759551434610504E-7</c:v>
                </c:pt>
                <c:pt idx="4611">
                  <c:v>3.1675263576031658E-7</c:v>
                </c:pt>
                <c:pt idx="4612">
                  <c:v>3.1591195693492149E-7</c:v>
                </c:pt>
                <c:pt idx="4613">
                  <c:v>3.1507347224490271E-7</c:v>
                </c:pt>
                <c:pt idx="4614">
                  <c:v>3.1423717608042203E-7</c:v>
                </c:pt>
                <c:pt idx="4615">
                  <c:v>3.1340306284420442E-7</c:v>
                </c:pt>
                <c:pt idx="4616">
                  <c:v>3.1257112695508879E-7</c:v>
                </c:pt>
                <c:pt idx="4617">
                  <c:v>3.1174136284245794E-7</c:v>
                </c:pt>
                <c:pt idx="4618">
                  <c:v>3.1091376495248624E-7</c:v>
                </c:pt>
                <c:pt idx="4619">
                  <c:v>3.1008832774430427E-7</c:v>
                </c:pt>
                <c:pt idx="4620">
                  <c:v>3.0926504569116437E-7</c:v>
                </c:pt>
                <c:pt idx="4621">
                  <c:v>3.0844391327827217E-7</c:v>
                </c:pt>
                <c:pt idx="4622">
                  <c:v>3.0762492500771977E-7</c:v>
                </c:pt>
                <c:pt idx="4623">
                  <c:v>3.0680807539226512E-7</c:v>
                </c:pt>
                <c:pt idx="4624">
                  <c:v>3.0599335896050906E-7</c:v>
                </c:pt>
                <c:pt idx="4625">
                  <c:v>3.0518077025375114E-7</c:v>
                </c:pt>
                <c:pt idx="4626">
                  <c:v>3.0437030382666726E-7</c:v>
                </c:pt>
                <c:pt idx="4627">
                  <c:v>3.0356195424824481E-7</c:v>
                </c:pt>
                <c:pt idx="4628">
                  <c:v>3.0275571610082039E-7</c:v>
                </c:pt>
                <c:pt idx="4629">
                  <c:v>3.0195158397986301E-7</c:v>
                </c:pt>
                <c:pt idx="4630">
                  <c:v>3.0114955249401474E-7</c:v>
                </c:pt>
                <c:pt idx="4631">
                  <c:v>3.0034961626696096E-7</c:v>
                </c:pt>
                <c:pt idx="4632">
                  <c:v>2.9955176993410996E-7</c:v>
                </c:pt>
                <c:pt idx="4633">
                  <c:v>2.9875600814497825E-7</c:v>
                </c:pt>
                <c:pt idx="4634">
                  <c:v>2.9796232556290588E-7</c:v>
                </c:pt>
                <c:pt idx="4635">
                  <c:v>2.9717071686269836E-7</c:v>
                </c:pt>
                <c:pt idx="4636">
                  <c:v>2.9638117673524804E-7</c:v>
                </c:pt>
                <c:pt idx="4637">
                  <c:v>2.9559369988281785E-7</c:v>
                </c:pt>
                <c:pt idx="4638">
                  <c:v>2.9480828102039654E-7</c:v>
                </c:pt>
                <c:pt idx="4639">
                  <c:v>2.9402491487788064E-7</c:v>
                </c:pt>
                <c:pt idx="4640">
                  <c:v>2.9324359619817709E-7</c:v>
                </c:pt>
                <c:pt idx="4641">
                  <c:v>2.9246431973503487E-7</c:v>
                </c:pt>
                <c:pt idx="4642">
                  <c:v>2.9168708025852021E-7</c:v>
                </c:pt>
                <c:pt idx="4643">
                  <c:v>2.9091187254920252E-7</c:v>
                </c:pt>
                <c:pt idx="4644">
                  <c:v>2.9013869140171876E-7</c:v>
                </c:pt>
                <c:pt idx="4645">
                  <c:v>2.8936753162396025E-7</c:v>
                </c:pt>
                <c:pt idx="4646">
                  <c:v>2.8859838803670676E-7</c:v>
                </c:pt>
                <c:pt idx="4647">
                  <c:v>2.8783125547317929E-7</c:v>
                </c:pt>
                <c:pt idx="4648">
                  <c:v>2.8706612877990741E-7</c:v>
                </c:pt>
                <c:pt idx="4649">
                  <c:v>2.8630300281550956E-7</c:v>
                </c:pt>
                <c:pt idx="4650">
                  <c:v>2.8554187245322733E-7</c:v>
                </c:pt>
                <c:pt idx="4651">
                  <c:v>2.8478273257737476E-7</c:v>
                </c:pt>
                <c:pt idx="4652">
                  <c:v>2.840255780858455E-7</c:v>
                </c:pt>
                <c:pt idx="4653">
                  <c:v>2.8327040388892021E-7</c:v>
                </c:pt>
                <c:pt idx="4654">
                  <c:v>2.8251720491014748E-7</c:v>
                </c:pt>
                <c:pt idx="4655">
                  <c:v>2.8176597608584237E-7</c:v>
                </c:pt>
                <c:pt idx="4656">
                  <c:v>2.8101671236328396E-7</c:v>
                </c:pt>
                <c:pt idx="4657">
                  <c:v>2.8026940870480815E-7</c:v>
                </c:pt>
                <c:pt idx="4658">
                  <c:v>2.7952406008368777E-7</c:v>
                </c:pt>
                <c:pt idx="4659">
                  <c:v>2.7878066148668038E-7</c:v>
                </c:pt>
                <c:pt idx="4660">
                  <c:v>2.7803920791299834E-7</c:v>
                </c:pt>
                <c:pt idx="4661">
                  <c:v>2.7729969437284509E-7</c:v>
                </c:pt>
                <c:pt idx="4662">
                  <c:v>2.7656211589125053E-7</c:v>
                </c:pt>
                <c:pt idx="4663">
                  <c:v>2.7582646750401885E-7</c:v>
                </c:pt>
                <c:pt idx="4664">
                  <c:v>2.7509274426062871E-7</c:v>
                </c:pt>
                <c:pt idx="4665">
                  <c:v>2.7436094122122463E-7</c:v>
                </c:pt>
                <c:pt idx="4666">
                  <c:v>2.7363105346007283E-7</c:v>
                </c:pt>
                <c:pt idx="4667">
                  <c:v>2.7290307606321672E-7</c:v>
                </c:pt>
                <c:pt idx="4668">
                  <c:v>2.7217700412781275E-7</c:v>
                </c:pt>
                <c:pt idx="4669">
                  <c:v>2.7145283276509846E-7</c:v>
                </c:pt>
                <c:pt idx="4670">
                  <c:v>2.707305570978988E-7</c:v>
                </c:pt>
                <c:pt idx="4671">
                  <c:v>2.7001017226032796E-7</c:v>
                </c:pt>
                <c:pt idx="4672">
                  <c:v>2.6929167340017466E-7</c:v>
                </c:pt>
                <c:pt idx="4673">
                  <c:v>2.6857505567638132E-7</c:v>
                </c:pt>
                <c:pt idx="4674">
                  <c:v>2.6786031425962687E-7</c:v>
                </c:pt>
                <c:pt idx="4675">
                  <c:v>2.6714744433434603E-7</c:v>
                </c:pt>
                <c:pt idx="4676">
                  <c:v>2.6643644109577492E-7</c:v>
                </c:pt>
                <c:pt idx="4677">
                  <c:v>2.6572729975121137E-7</c:v>
                </c:pt>
                <c:pt idx="4678">
                  <c:v>2.6502001552027249E-7</c:v>
                </c:pt>
                <c:pt idx="4679">
                  <c:v>2.6431458363408147E-7</c:v>
                </c:pt>
                <c:pt idx="4680">
                  <c:v>2.6361099933669061E-7</c:v>
                </c:pt>
                <c:pt idx="4681">
                  <c:v>2.6290925788315686E-7</c:v>
                </c:pt>
                <c:pt idx="4682">
                  <c:v>2.6220935454044985E-7</c:v>
                </c:pt>
                <c:pt idx="4683">
                  <c:v>2.6151128458872582E-7</c:v>
                </c:pt>
                <c:pt idx="4684">
                  <c:v>2.6081504331747869E-7</c:v>
                </c:pt>
                <c:pt idx="4685">
                  <c:v>2.6012062603071714E-7</c:v>
                </c:pt>
                <c:pt idx="4686">
                  <c:v>2.5942802804184177E-7</c:v>
                </c:pt>
                <c:pt idx="4687">
                  <c:v>2.5873724467804962E-7</c:v>
                </c:pt>
                <c:pt idx="4688">
                  <c:v>2.5804827127689188E-7</c:v>
                </c:pt>
                <c:pt idx="4689">
                  <c:v>2.5736110318795439E-7</c:v>
                </c:pt>
                <c:pt idx="4690">
                  <c:v>2.5667573577246459E-7</c:v>
                </c:pt>
                <c:pt idx="4691">
                  <c:v>2.5599216440433511E-7</c:v>
                </c:pt>
                <c:pt idx="4692">
                  <c:v>2.5531038446632837E-7</c:v>
                </c:pt>
                <c:pt idx="4693">
                  <c:v>2.5463039135645337E-7</c:v>
                </c:pt>
                <c:pt idx="4694">
                  <c:v>2.5395218048137919E-7</c:v>
                </c:pt>
                <c:pt idx="4695">
                  <c:v>2.5327574726013481E-7</c:v>
                </c:pt>
                <c:pt idx="4696">
                  <c:v>2.5260108712410912E-7</c:v>
                </c:pt>
                <c:pt idx="4697">
                  <c:v>2.519281955148554E-7</c:v>
                </c:pt>
                <c:pt idx="4698">
                  <c:v>2.5125706788632748E-7</c:v>
                </c:pt>
                <c:pt idx="4699">
                  <c:v>2.5058769970302309E-7</c:v>
                </c:pt>
                <c:pt idx="4700">
                  <c:v>2.4992008644197602E-7</c:v>
                </c:pt>
                <c:pt idx="4701">
                  <c:v>2.4925422359039801E-7</c:v>
                </c:pt>
                <c:pt idx="4702">
                  <c:v>2.4859010664753545E-7</c:v>
                </c:pt>
                <c:pt idx="4703">
                  <c:v>2.4792773112380202E-7</c:v>
                </c:pt>
                <c:pt idx="4704">
                  <c:v>2.4726709254054827E-7</c:v>
                </c:pt>
                <c:pt idx="4705">
                  <c:v>2.466081864306173E-7</c:v>
                </c:pt>
                <c:pt idx="4706">
                  <c:v>2.4595100833860227E-7</c:v>
                </c:pt>
                <c:pt idx="4707">
                  <c:v>2.4529555381936914E-7</c:v>
                </c:pt>
                <c:pt idx="4708">
                  <c:v>2.4464181843885627E-7</c:v>
                </c:pt>
                <c:pt idx="4709">
                  <c:v>2.4398979777519932E-7</c:v>
                </c:pt>
                <c:pt idx="4710">
                  <c:v>2.4333948741726754E-7</c:v>
                </c:pt>
                <c:pt idx="4711">
                  <c:v>2.4269088296441984E-7</c:v>
                </c:pt>
                <c:pt idx="4712">
                  <c:v>2.420439800268978E-7</c:v>
                </c:pt>
                <c:pt idx="4713">
                  <c:v>2.4139877422745199E-7</c:v>
                </c:pt>
                <c:pt idx="4714">
                  <c:v>2.4075526119813001E-7</c:v>
                </c:pt>
                <c:pt idx="4715">
                  <c:v>2.4011343658362399E-7</c:v>
                </c:pt>
                <c:pt idx="4716">
                  <c:v>2.3947329603750292E-7</c:v>
                </c:pt>
                <c:pt idx="4717">
                  <c:v>2.3883483522596678E-7</c:v>
                </c:pt>
                <c:pt idx="4718">
                  <c:v>2.3819804982577297E-7</c:v>
                </c:pt>
                <c:pt idx="4719">
                  <c:v>2.3756293552389747E-7</c:v>
                </c:pt>
                <c:pt idx="4720">
                  <c:v>2.3692948801878173E-7</c:v>
                </c:pt>
                <c:pt idx="4721">
                  <c:v>2.3629770301931616E-7</c:v>
                </c:pt>
                <c:pt idx="4722">
                  <c:v>2.3566757624497573E-7</c:v>
                </c:pt>
                <c:pt idx="4723">
                  <c:v>2.3503910342745978E-7</c:v>
                </c:pt>
                <c:pt idx="4724">
                  <c:v>2.3441228030672112E-7</c:v>
                </c:pt>
                <c:pt idx="4725">
                  <c:v>2.3378710263593984E-7</c:v>
                </c:pt>
                <c:pt idx="4726">
                  <c:v>2.3316356617652243E-7</c:v>
                </c:pt>
                <c:pt idx="4727">
                  <c:v>2.3254166670345498E-7</c:v>
                </c:pt>
                <c:pt idx="4728">
                  <c:v>2.3192139999890645E-7</c:v>
                </c:pt>
                <c:pt idx="4729">
                  <c:v>2.313027618590862E-7</c:v>
                </c:pt>
                <c:pt idx="4730">
                  <c:v>2.3068574808790142E-7</c:v>
                </c:pt>
                <c:pt idx="4731">
                  <c:v>2.3007035450189027E-7</c:v>
                </c:pt>
                <c:pt idx="4732">
                  <c:v>2.2945657692709123E-7</c:v>
                </c:pt>
                <c:pt idx="4733">
                  <c:v>2.2884441119965296E-7</c:v>
                </c:pt>
                <c:pt idx="4734">
                  <c:v>2.2823385316748772E-7</c:v>
                </c:pt>
                <c:pt idx="4735">
                  <c:v>2.2762489868789965E-7</c:v>
                </c:pt>
                <c:pt idx="4736">
                  <c:v>2.2701754362915692E-7</c:v>
                </c:pt>
                <c:pt idx="4737">
                  <c:v>2.2641178386965141E-7</c:v>
                </c:pt>
                <c:pt idx="4738">
                  <c:v>2.2580761529810203E-7</c:v>
                </c:pt>
                <c:pt idx="4739">
                  <c:v>2.2520503381358184E-7</c:v>
                </c:pt>
                <c:pt idx="4740">
                  <c:v>2.2460403532615497E-7</c:v>
                </c:pt>
                <c:pt idx="4741">
                  <c:v>2.2400461575520971E-7</c:v>
                </c:pt>
                <c:pt idx="4742">
                  <c:v>2.2340677103039361E-7</c:v>
                </c:pt>
                <c:pt idx="4743">
                  <c:v>2.2281049709342951E-7</c:v>
                </c:pt>
                <c:pt idx="4744">
                  <c:v>2.2221578989304691E-7</c:v>
                </c:pt>
                <c:pt idx="4745">
                  <c:v>2.2162264539155496E-7</c:v>
                </c:pt>
                <c:pt idx="4746">
                  <c:v>2.2103105955866248E-7</c:v>
                </c:pt>
                <c:pt idx="4747">
                  <c:v>2.2044102837619423E-7</c:v>
                </c:pt>
                <c:pt idx="4748">
                  <c:v>2.1985254783516361E-7</c:v>
                </c:pt>
                <c:pt idx="4749">
                  <c:v>2.1926561393654511E-7</c:v>
                </c:pt>
                <c:pt idx="4750">
                  <c:v>2.1868022269210105E-7</c:v>
                </c:pt>
                <c:pt idx="4751">
                  <c:v>2.1809637012291786E-7</c:v>
                </c:pt>
                <c:pt idx="4752">
                  <c:v>2.1751405226044969E-7</c:v>
                </c:pt>
                <c:pt idx="4753">
                  <c:v>2.1693326514617953E-7</c:v>
                </c:pt>
                <c:pt idx="4754">
                  <c:v>2.1635400483152438E-7</c:v>
                </c:pt>
                <c:pt idx="4755">
                  <c:v>2.1577626737786235E-7</c:v>
                </c:pt>
                <c:pt idx="4756">
                  <c:v>2.1520004885624807E-7</c:v>
                </c:pt>
                <c:pt idx="4757">
                  <c:v>2.1462534534779211E-7</c:v>
                </c:pt>
                <c:pt idx="4758">
                  <c:v>2.1405215294397276E-7</c:v>
                </c:pt>
                <c:pt idx="4759">
                  <c:v>2.1348046774509097E-7</c:v>
                </c:pt>
                <c:pt idx="4760">
                  <c:v>2.1291028586249304E-7</c:v>
                </c:pt>
                <c:pt idx="4761">
                  <c:v>2.1234160341638858E-7</c:v>
                </c:pt>
                <c:pt idx="4762">
                  <c:v>2.117744165367044E-7</c:v>
                </c:pt>
                <c:pt idx="4763">
                  <c:v>2.1120872136393826E-7</c:v>
                </c:pt>
                <c:pt idx="4764">
                  <c:v>2.1064451404804758E-7</c:v>
                </c:pt>
                <c:pt idx="4765">
                  <c:v>2.1008179074821906E-7</c:v>
                </c:pt>
                <c:pt idx="4766">
                  <c:v>2.0952054763368182E-7</c:v>
                </c:pt>
                <c:pt idx="4767">
                  <c:v>2.089607808830569E-7</c:v>
                </c:pt>
                <c:pt idx="4768">
                  <c:v>2.0840248668521101E-7</c:v>
                </c:pt>
                <c:pt idx="4769">
                  <c:v>2.078456612383757E-7</c:v>
                </c:pt>
                <c:pt idx="4770">
                  <c:v>2.0729030074963229E-7</c:v>
                </c:pt>
                <c:pt idx="4771">
                  <c:v>2.0673640143671439E-7</c:v>
                </c:pt>
                <c:pt idx="4772">
                  <c:v>2.0618395952592082E-7</c:v>
                </c:pt>
                <c:pt idx="4773">
                  <c:v>2.0563297125450084E-7</c:v>
                </c:pt>
                <c:pt idx="4774">
                  <c:v>2.0508343286738799E-7</c:v>
                </c:pt>
                <c:pt idx="4775">
                  <c:v>2.0453534061989703E-7</c:v>
                </c:pt>
                <c:pt idx="4776">
                  <c:v>2.0398869077723608E-7</c:v>
                </c:pt>
                <c:pt idx="4777">
                  <c:v>2.0344347961362571E-7</c:v>
                </c:pt>
                <c:pt idx="4778">
                  <c:v>2.0289970341212269E-7</c:v>
                </c:pt>
                <c:pt idx="4779">
                  <c:v>2.0235735846592113E-7</c:v>
                </c:pt>
                <c:pt idx="4780">
                  <c:v>2.0181644107722754E-7</c:v>
                </c:pt>
                <c:pt idx="4781">
                  <c:v>2.0127694755791138E-7</c:v>
                </c:pt>
                <c:pt idx="4782">
                  <c:v>2.0073887422888167E-7</c:v>
                </c:pt>
                <c:pt idx="4783">
                  <c:v>2.0020221742003273E-7</c:v>
                </c:pt>
                <c:pt idx="4784">
                  <c:v>1.9966697347157238E-7</c:v>
                </c:pt>
                <c:pt idx="4785">
                  <c:v>1.9913313873160953E-7</c:v>
                </c:pt>
                <c:pt idx="4786">
                  <c:v>1.9860070955825487E-7</c:v>
                </c:pt>
                <c:pt idx="4787">
                  <c:v>1.9806968231865865E-7</c:v>
                </c:pt>
                <c:pt idx="4788">
                  <c:v>1.9754005338952561E-7</c:v>
                </c:pt>
                <c:pt idx="4789">
                  <c:v>1.9701181915624769E-7</c:v>
                </c:pt>
                <c:pt idx="4790">
                  <c:v>1.9648497601291754E-7</c:v>
                </c:pt>
                <c:pt idx="4791">
                  <c:v>1.9595952036418523E-7</c:v>
                </c:pt>
                <c:pt idx="4792">
                  <c:v>1.9543544862161261E-7</c:v>
                </c:pt>
                <c:pt idx="4793">
                  <c:v>1.949127572087962E-7</c:v>
                </c:pt>
                <c:pt idx="4794">
                  <c:v>1.9439144255503811E-7</c:v>
                </c:pt>
                <c:pt idx="4795">
                  <c:v>1.9387150110137695E-7</c:v>
                </c:pt>
                <c:pt idx="4796">
                  <c:v>1.9335292929634586E-7</c:v>
                </c:pt>
                <c:pt idx="4797">
                  <c:v>1.928357235977615E-7</c:v>
                </c:pt>
                <c:pt idx="4798">
                  <c:v>1.9231988047269685E-7</c:v>
                </c:pt>
                <c:pt idx="4799">
                  <c:v>1.918053963968308E-7</c:v>
                </c:pt>
                <c:pt idx="4800">
                  <c:v>1.9129226785526122E-7</c:v>
                </c:pt>
                <c:pt idx="4801">
                  <c:v>1.9078049134113617E-7</c:v>
                </c:pt>
                <c:pt idx="4802">
                  <c:v>1.902700633573751E-7</c:v>
                </c:pt>
                <c:pt idx="4803">
                  <c:v>1.8976098041458174E-7</c:v>
                </c:pt>
                <c:pt idx="4804">
                  <c:v>1.8925323903351066E-7</c:v>
                </c:pt>
                <c:pt idx="4805">
                  <c:v>1.8874683574330545E-7</c:v>
                </c:pt>
                <c:pt idx="4806">
                  <c:v>1.8824176708098371E-7</c:v>
                </c:pt>
                <c:pt idx="4807">
                  <c:v>1.8773802959321244E-7</c:v>
                </c:pt>
                <c:pt idx="4808">
                  <c:v>1.8723561983590147E-7</c:v>
                </c:pt>
                <c:pt idx="4809">
                  <c:v>1.8673453437208925E-7</c:v>
                </c:pt>
                <c:pt idx="4810">
                  <c:v>1.8623476977472114E-7</c:v>
                </c:pt>
                <c:pt idx="4811">
                  <c:v>1.8573632262541611E-7</c:v>
                </c:pt>
                <c:pt idx="4812">
                  <c:v>1.8523918951361294E-7</c:v>
                </c:pt>
                <c:pt idx="4813">
                  <c:v>1.8474336703804743E-7</c:v>
                </c:pt>
                <c:pt idx="4814">
                  <c:v>1.8424885180611547E-7</c:v>
                </c:pt>
                <c:pt idx="4815">
                  <c:v>1.8375564043341221E-7</c:v>
                </c:pt>
                <c:pt idx="4816">
                  <c:v>1.8326372954397604E-7</c:v>
                </c:pt>
                <c:pt idx="4817">
                  <c:v>1.8277311577149472E-7</c:v>
                </c:pt>
                <c:pt idx="4818">
                  <c:v>1.8228379575659494E-7</c:v>
                </c:pt>
                <c:pt idx="4819">
                  <c:v>1.8179576614953921E-7</c:v>
                </c:pt>
                <c:pt idx="4820">
                  <c:v>1.8130902360858606E-7</c:v>
                </c:pt>
                <c:pt idx="4821">
                  <c:v>1.8082356480076246E-7</c:v>
                </c:pt>
                <c:pt idx="4822">
                  <c:v>1.8033938640076616E-7</c:v>
                </c:pt>
                <c:pt idx="4823">
                  <c:v>1.798564850933644E-7</c:v>
                </c:pt>
                <c:pt idx="4824">
                  <c:v>1.793748575698432E-7</c:v>
                </c:pt>
                <c:pt idx="4825">
                  <c:v>1.7889450053059589E-7</c:v>
                </c:pt>
                <c:pt idx="4826">
                  <c:v>1.7841541068512308E-7</c:v>
                </c:pt>
                <c:pt idx="4827">
                  <c:v>1.7793758475017599E-7</c:v>
                </c:pt>
                <c:pt idx="4828">
                  <c:v>1.7746101945115235E-7</c:v>
                </c:pt>
                <c:pt idx="4829">
                  <c:v>1.7698571152225903E-7</c:v>
                </c:pt>
                <c:pt idx="4830">
                  <c:v>1.7651165770515679E-7</c:v>
                </c:pt>
                <c:pt idx="4831">
                  <c:v>1.7603885475015292E-7</c:v>
                </c:pt>
                <c:pt idx="4832">
                  <c:v>1.7556729941628252E-7</c:v>
                </c:pt>
                <c:pt idx="4833">
                  <c:v>1.7509698846981774E-7</c:v>
                </c:pt>
                <c:pt idx="4834">
                  <c:v>1.7462791868582631E-7</c:v>
                </c:pt>
                <c:pt idx="4835">
                  <c:v>1.7416008684753462E-7</c:v>
                </c:pt>
                <c:pt idx="4836">
                  <c:v>1.7369348974621921E-7</c:v>
                </c:pt>
                <c:pt idx="4837">
                  <c:v>1.7322812418109844E-7</c:v>
                </c:pt>
                <c:pt idx="4838">
                  <c:v>1.7276398696037599E-7</c:v>
                </c:pt>
                <c:pt idx="4839">
                  <c:v>1.7230107489880138E-7</c:v>
                </c:pt>
                <c:pt idx="4840">
                  <c:v>1.7183938482044831E-7</c:v>
                </c:pt>
                <c:pt idx="4841">
                  <c:v>1.7137891355730513E-7</c:v>
                </c:pt>
                <c:pt idx="4842">
                  <c:v>1.7091965794889541E-7</c:v>
                </c:pt>
                <c:pt idx="4843">
                  <c:v>1.7046161484282E-7</c:v>
                </c:pt>
                <c:pt idx="4844">
                  <c:v>1.700047810956109E-7</c:v>
                </c:pt>
                <c:pt idx="4845">
                  <c:v>1.695491535700207E-7</c:v>
                </c:pt>
                <c:pt idx="4846">
                  <c:v>1.6909472913888507E-7</c:v>
                </c:pt>
                <c:pt idx="4847">
                  <c:v>1.6864150468077241E-7</c:v>
                </c:pt>
                <c:pt idx="4848">
                  <c:v>1.6818947708409024E-7</c:v>
                </c:pt>
                <c:pt idx="4849">
                  <c:v>1.6773864324398169E-7</c:v>
                </c:pt>
                <c:pt idx="4850">
                  <c:v>1.6728900006369432E-7</c:v>
                </c:pt>
                <c:pt idx="4851">
                  <c:v>1.6684054445478336E-7</c:v>
                </c:pt>
                <c:pt idx="4852">
                  <c:v>1.6639327333594625E-7</c:v>
                </c:pt>
                <c:pt idx="4853">
                  <c:v>1.6594718363397803E-7</c:v>
                </c:pt>
                <c:pt idx="4854">
                  <c:v>1.6550227228428641E-7</c:v>
                </c:pt>
                <c:pt idx="4855">
                  <c:v>1.6505853622834384E-7</c:v>
                </c:pt>
                <c:pt idx="4856">
                  <c:v>1.6461597241692656E-7</c:v>
                </c:pt>
                <c:pt idx="4857">
                  <c:v>1.641745778078717E-7</c:v>
                </c:pt>
                <c:pt idx="4858">
                  <c:v>1.6373434936671423E-7</c:v>
                </c:pt>
                <c:pt idx="4859">
                  <c:v>1.6329528406717483E-7</c:v>
                </c:pt>
                <c:pt idx="4860">
                  <c:v>1.628573788897911E-7</c:v>
                </c:pt>
                <c:pt idx="4861">
                  <c:v>1.6242063082360487E-7</c:v>
                </c:pt>
                <c:pt idx="4862">
                  <c:v>1.6198503686508473E-7</c:v>
                </c:pt>
                <c:pt idx="4863">
                  <c:v>1.6155059401813963E-7</c:v>
                </c:pt>
                <c:pt idx="4864">
                  <c:v>1.6111729929422727E-7</c:v>
                </c:pt>
                <c:pt idx="4865">
                  <c:v>1.6068514971253028E-7</c:v>
                </c:pt>
                <c:pt idx="4866">
                  <c:v>1.6025414230005789E-7</c:v>
                </c:pt>
                <c:pt idx="4867">
                  <c:v>1.5982427409103603E-7</c:v>
                </c:pt>
                <c:pt idx="4868">
                  <c:v>1.5939554212725975E-7</c:v>
                </c:pt>
                <c:pt idx="4869">
                  <c:v>1.5896794345814059E-7</c:v>
                </c:pt>
                <c:pt idx="4870">
                  <c:v>1.5854147514028649E-7</c:v>
                </c:pt>
                <c:pt idx="4871">
                  <c:v>1.5811613423877572E-7</c:v>
                </c:pt>
                <c:pt idx="4872">
                  <c:v>1.5769191782442606E-7</c:v>
                </c:pt>
                <c:pt idx="4873">
                  <c:v>1.5726882297724387E-7</c:v>
                </c:pt>
                <c:pt idx="4874">
                  <c:v>1.5684684678360524E-7</c:v>
                </c:pt>
                <c:pt idx="4875">
                  <c:v>1.564259863374011E-7</c:v>
                </c:pt>
                <c:pt idx="4876">
                  <c:v>1.5600623874074878E-7</c:v>
                </c:pt>
                <c:pt idx="4877">
                  <c:v>1.5558760110159997E-7</c:v>
                </c:pt>
                <c:pt idx="4878">
                  <c:v>1.5517007053675617E-7</c:v>
                </c:pt>
                <c:pt idx="4879">
                  <c:v>1.5475364416932757E-7</c:v>
                </c:pt>
                <c:pt idx="4880">
                  <c:v>1.5433831913072528E-7</c:v>
                </c:pt>
                <c:pt idx="4881">
                  <c:v>1.5392409255833708E-7</c:v>
                </c:pt>
                <c:pt idx="4882">
                  <c:v>1.5351096159801431E-7</c:v>
                </c:pt>
                <c:pt idx="4883">
                  <c:v>1.5309892340214739E-7</c:v>
                </c:pt>
                <c:pt idx="4884">
                  <c:v>1.526879751311363E-7</c:v>
                </c:pt>
                <c:pt idx="4885">
                  <c:v>1.5227811395138478E-7</c:v>
                </c:pt>
                <c:pt idx="4886">
                  <c:v>1.5186933703790242E-7</c:v>
                </c:pt>
                <c:pt idx="4887">
                  <c:v>1.5146164157151285E-7</c:v>
                </c:pt>
                <c:pt idx="4888">
                  <c:v>1.5105502474161168E-7</c:v>
                </c:pt>
                <c:pt idx="4889">
                  <c:v>1.5064948374349664E-7</c:v>
                </c:pt>
                <c:pt idx="4890">
                  <c:v>1.5024501578025814E-7</c:v>
                </c:pt>
                <c:pt idx="4891">
                  <c:v>1.4984161806227113E-7</c:v>
                </c:pt>
                <c:pt idx="4892">
                  <c:v>1.4943928780639538E-7</c:v>
                </c:pt>
                <c:pt idx="4893">
                  <c:v>1.4903802223682939E-7</c:v>
                </c:pt>
                <c:pt idx="4894">
                  <c:v>1.4863781858539496E-7</c:v>
                </c:pt>
                <c:pt idx="4895">
                  <c:v>1.4823867408973469E-7</c:v>
                </c:pt>
                <c:pt idx="4896">
                  <c:v>1.4784058599619189E-7</c:v>
                </c:pt>
                <c:pt idx="4897">
                  <c:v>1.4744355155643603E-7</c:v>
                </c:pt>
                <c:pt idx="4898">
                  <c:v>1.4704756802982086E-7</c:v>
                </c:pt>
                <c:pt idx="4899">
                  <c:v>1.4665263268356059E-7</c:v>
                </c:pt>
                <c:pt idx="4900">
                  <c:v>1.4625874279000585E-7</c:v>
                </c:pt>
                <c:pt idx="4901">
                  <c:v>1.4586589563025541E-7</c:v>
                </c:pt>
                <c:pt idx="4902">
                  <c:v>1.4547408849103913E-7</c:v>
                </c:pt>
                <c:pt idx="4903">
                  <c:v>1.4508331866658141E-7</c:v>
                </c:pt>
                <c:pt idx="4904">
                  <c:v>1.4469358345784225E-7</c:v>
                </c:pt>
                <c:pt idx="4905">
                  <c:v>1.4430488017328299E-7</c:v>
                </c:pt>
                <c:pt idx="4906">
                  <c:v>1.4391720612669788E-7</c:v>
                </c:pt>
                <c:pt idx="4907">
                  <c:v>1.4353055864042602E-7</c:v>
                </c:pt>
                <c:pt idx="4908">
                  <c:v>1.4314493504249184E-7</c:v>
                </c:pt>
                <c:pt idx="4909">
                  <c:v>1.4276033266828552E-7</c:v>
                </c:pt>
                <c:pt idx="4910">
                  <c:v>1.4237674885979735E-7</c:v>
                </c:pt>
                <c:pt idx="4911">
                  <c:v>1.4199418096569902E-7</c:v>
                </c:pt>
                <c:pt idx="4912">
                  <c:v>1.4161262634171628E-7</c:v>
                </c:pt>
                <c:pt idx="4913">
                  <c:v>1.4123208234993783E-7</c:v>
                </c:pt>
                <c:pt idx="4914">
                  <c:v>1.4085254635935057E-7</c:v>
                </c:pt>
                <c:pt idx="4915">
                  <c:v>1.4047401574579223E-7</c:v>
                </c:pt>
                <c:pt idx="4916">
                  <c:v>1.4009648789175481E-7</c:v>
                </c:pt>
                <c:pt idx="4917">
                  <c:v>1.3971996018593739E-7</c:v>
                </c:pt>
                <c:pt idx="4918">
                  <c:v>1.3934443002421509E-7</c:v>
                </c:pt>
                <c:pt idx="4919">
                  <c:v>1.3896989480915799E-7</c:v>
                </c:pt>
                <c:pt idx="4920">
                  <c:v>1.3859635194950258E-7</c:v>
                </c:pt>
                <c:pt idx="4921">
                  <c:v>1.3822379886089034E-7</c:v>
                </c:pt>
                <c:pt idx="4922">
                  <c:v>1.3785223296554252E-7</c:v>
                </c:pt>
                <c:pt idx="4923">
                  <c:v>1.3748165169201617E-7</c:v>
                </c:pt>
                <c:pt idx="4924">
                  <c:v>1.3711205247598341E-7</c:v>
                </c:pt>
                <c:pt idx="4925">
                  <c:v>1.3674343275882198E-7</c:v>
                </c:pt>
                <c:pt idx="4926">
                  <c:v>1.3637578998956004E-7</c:v>
                </c:pt>
                <c:pt idx="4927">
                  <c:v>1.360091216222808E-7</c:v>
                </c:pt>
                <c:pt idx="4928">
                  <c:v>1.3564342511890087E-7</c:v>
                </c:pt>
                <c:pt idx="4929">
                  <c:v>1.3527869794719831E-7</c:v>
                </c:pt>
                <c:pt idx="4930">
                  <c:v>1.3491493758121246E-7</c:v>
                </c:pt>
                <c:pt idx="4931">
                  <c:v>1.3455214150212482E-7</c:v>
                </c:pt>
                <c:pt idx="4932">
                  <c:v>1.3419030719664634E-7</c:v>
                </c:pt>
                <c:pt idx="4933">
                  <c:v>1.3382943215880632E-7</c:v>
                </c:pt>
                <c:pt idx="4934">
                  <c:v>1.334695138881093E-7</c:v>
                </c:pt>
                <c:pt idx="4935">
                  <c:v>1.3311054989141206E-7</c:v>
                </c:pt>
                <c:pt idx="4936">
                  <c:v>1.3275253768113467E-7</c:v>
                </c:pt>
                <c:pt idx="4937">
                  <c:v>1.3239547477656837E-7</c:v>
                </c:pt>
                <c:pt idx="4938">
                  <c:v>1.3203935870275741E-7</c:v>
                </c:pt>
                <c:pt idx="4939">
                  <c:v>1.3168418699178661E-7</c:v>
                </c:pt>
                <c:pt idx="4940">
                  <c:v>1.3132995718177841E-7</c:v>
                </c:pt>
                <c:pt idx="4941">
                  <c:v>1.3097666681644569E-7</c:v>
                </c:pt>
                <c:pt idx="4942">
                  <c:v>1.306243134471314E-7</c:v>
                </c:pt>
                <c:pt idx="4943">
                  <c:v>1.3027289463021324E-7</c:v>
                </c:pt>
                <c:pt idx="4944">
                  <c:v>1.2992240792887908E-7</c:v>
                </c:pt>
                <c:pt idx="4945">
                  <c:v>1.2957285091244928E-7</c:v>
                </c:pt>
                <c:pt idx="4946">
                  <c:v>1.2922422115638351E-7</c:v>
                </c:pt>
                <c:pt idx="4947">
                  <c:v>1.2887651624243659E-7</c:v>
                </c:pt>
                <c:pt idx="4948">
                  <c:v>1.2852973375856362E-7</c:v>
                </c:pt>
                <c:pt idx="4949">
                  <c:v>1.2818387129836433E-7</c:v>
                </c:pt>
                <c:pt idx="4950">
                  <c:v>1.2783892646293297E-7</c:v>
                </c:pt>
                <c:pt idx="4951">
                  <c:v>1.2749489685747703E-7</c:v>
                </c:pt>
                <c:pt idx="4952">
                  <c:v>1.2715178009536937E-7</c:v>
                </c:pt>
                <c:pt idx="4953">
                  <c:v>1.2680957379451616E-7</c:v>
                </c:pt>
                <c:pt idx="4954">
                  <c:v>1.2646827558008097E-7</c:v>
                </c:pt>
                <c:pt idx="4955">
                  <c:v>1.2612788308204528E-7</c:v>
                </c:pt>
                <c:pt idx="4956">
                  <c:v>1.2578839393787835E-7</c:v>
                </c:pt>
                <c:pt idx="4957">
                  <c:v>1.254498057900571E-7</c:v>
                </c:pt>
                <c:pt idx="4958">
                  <c:v>1.251121162871503E-7</c:v>
                </c:pt>
                <c:pt idx="4959">
                  <c:v>1.2477532308438101E-7</c:v>
                </c:pt>
                <c:pt idx="4960">
                  <c:v>1.2443942384248141E-7</c:v>
                </c:pt>
                <c:pt idx="4961">
                  <c:v>1.2410441622792993E-7</c:v>
                </c:pt>
                <c:pt idx="4962">
                  <c:v>1.23770297913778E-7</c:v>
                </c:pt>
                <c:pt idx="4963">
                  <c:v>1.2343706657891816E-7</c:v>
                </c:pt>
                <c:pt idx="4964">
                  <c:v>1.2310471990742682E-7</c:v>
                </c:pt>
                <c:pt idx="4965">
                  <c:v>1.2277325559043446E-7</c:v>
                </c:pt>
                <c:pt idx="4966">
                  <c:v>1.2244267132396403E-7</c:v>
                </c:pt>
                <c:pt idx="4967">
                  <c:v>1.2211296481077409E-7</c:v>
                </c:pt>
                <c:pt idx="4968">
                  <c:v>1.2178413375903065E-7</c:v>
                </c:pt>
                <c:pt idx="4969">
                  <c:v>1.2145617588239527E-7</c:v>
                </c:pt>
                <c:pt idx="4970">
                  <c:v>1.2112908890135322E-7</c:v>
                </c:pt>
                <c:pt idx="4971">
                  <c:v>1.2080287054144485E-7</c:v>
                </c:pt>
                <c:pt idx="4972">
                  <c:v>1.204775185343227E-7</c:v>
                </c:pt>
                <c:pt idx="4973">
                  <c:v>1.201530306172975E-7</c:v>
                </c:pt>
                <c:pt idx="4974">
                  <c:v>1.1982940453377183E-7</c:v>
                </c:pt>
                <c:pt idx="4975">
                  <c:v>1.1950663803263027E-7</c:v>
                </c:pt>
                <c:pt idx="4976">
                  <c:v>1.1918472886834105E-7</c:v>
                </c:pt>
                <c:pt idx="4977">
                  <c:v>1.18863674801593E-7</c:v>
                </c:pt>
                <c:pt idx="4978">
                  <c:v>1.1854347359894997E-7</c:v>
                </c:pt>
                <c:pt idx="4979">
                  <c:v>1.1822412303146847E-7</c:v>
                </c:pt>
                <c:pt idx="4980">
                  <c:v>1.1790562087765215E-7</c:v>
                </c:pt>
                <c:pt idx="4981">
                  <c:v>1.1758796492034143E-7</c:v>
                </c:pt>
                <c:pt idx="4982">
                  <c:v>1.1727115294859737E-7</c:v>
                </c:pt>
                <c:pt idx="4983">
                  <c:v>1.1695518275719341E-7</c:v>
                </c:pt>
                <c:pt idx="4984">
                  <c:v>1.1664005214607326E-7</c:v>
                </c:pt>
                <c:pt idx="4985">
                  <c:v>1.1632575892176042E-7</c:v>
                </c:pt>
                <c:pt idx="4986">
                  <c:v>1.1601230089521003E-7</c:v>
                </c:pt>
                <c:pt idx="4987">
                  <c:v>1.1569967588395024E-7</c:v>
                </c:pt>
                <c:pt idx="4988">
                  <c:v>1.1538788171062525E-7</c:v>
                </c:pt>
                <c:pt idx="4989">
                  <c:v>1.1507691620344935E-7</c:v>
                </c:pt>
                <c:pt idx="4990">
                  <c:v>1.1476677719651188E-7</c:v>
                </c:pt>
                <c:pt idx="4991">
                  <c:v>1.144574625289979E-7</c:v>
                </c:pt>
                <c:pt idx="4992">
                  <c:v>1.1414897004592006E-7</c:v>
                </c:pt>
                <c:pt idx="4993">
                  <c:v>1.1384129759796954E-7</c:v>
                </c:pt>
                <c:pt idx="4994">
                  <c:v>1.1353444304087226E-7</c:v>
                </c:pt>
                <c:pt idx="4995">
                  <c:v>1.1322840423635792E-7</c:v>
                </c:pt>
                <c:pt idx="4996">
                  <c:v>1.1292317905113E-7</c:v>
                </c:pt>
                <c:pt idx="4997">
                  <c:v>1.1261876535792286E-7</c:v>
                </c:pt>
                <c:pt idx="4998">
                  <c:v>1.1231516103429553E-7</c:v>
                </c:pt>
                <c:pt idx="4999">
                  <c:v>1.1201236396370242E-7</c:v>
                </c:pt>
                <c:pt idx="5000">
                  <c:v>1.1171037203514092E-7</c:v>
                </c:pt>
                <c:pt idx="5001">
                  <c:v>1.1140918314222982E-7</c:v>
                </c:pt>
                <c:pt idx="5002">
                  <c:v>1.1110879518497115E-7</c:v>
                </c:pt>
                <c:pt idx="5003">
                  <c:v>4.0615906248791291E-5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REGRESSÃO'!$EA$48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REGRESSÃO'!$EA$49:$EA$5052</c:f>
              <c:numCache>
                <c:formatCode>#,##0.00_ ;\-#,##0.00\ </c:formatCode>
                <c:ptCount val="50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REGRESSÃO'!$C$231</c:f>
              <c:strCache>
                <c:ptCount val="1"/>
                <c:pt idx="0">
                  <c:v>Média dos valores observados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25000"/>
            <c:backward val="50000"/>
            <c:dispRSqr val="0"/>
            <c:dispEq val="0"/>
          </c:trendline>
          <c:xVal>
            <c:numRef>
              <c:f>'RESULTADOS DA REGRESSÃO'!$B$232:$B$247</c:f>
              <c:numCache>
                <c:formatCode>#,##0.00_ ;\-#,##0.00\ </c:formatCode>
                <c:ptCount val="16"/>
                <c:pt idx="0">
                  <c:v>374445.29404722637</c:v>
                </c:pt>
                <c:pt idx="1">
                  <c:v>442286.72809251986</c:v>
                </c:pt>
                <c:pt idx="2">
                  <c:v>341634.09023193218</c:v>
                </c:pt>
                <c:pt idx="3">
                  <c:v>342710.36056784232</c:v>
                </c:pt>
                <c:pt idx="4">
                  <c:v>309660.34988570848</c:v>
                </c:pt>
                <c:pt idx="5">
                  <c:v>488631.49148349778</c:v>
                </c:pt>
                <c:pt idx="6">
                  <c:v>427336.8498461998</c:v>
                </c:pt>
                <c:pt idx="7">
                  <c:v>422047.69426630245</c:v>
                </c:pt>
                <c:pt idx="8">
                  <c:v>460035.85013584513</c:v>
                </c:pt>
                <c:pt idx="9">
                  <c:v>554089.0551522997</c:v>
                </c:pt>
                <c:pt idx="10">
                  <c:v>511869.57481883909</c:v>
                </c:pt>
                <c:pt idx="11">
                  <c:v>454078.87498717778</c:v>
                </c:pt>
                <c:pt idx="12">
                  <c:v>374445.29404722637</c:v>
                </c:pt>
                <c:pt idx="13">
                  <c:v>367942.30273246579</c:v>
                </c:pt>
                <c:pt idx="14">
                  <c:v>330860.77329853276</c:v>
                </c:pt>
                <c:pt idx="15">
                  <c:v>277925.41640632442</c:v>
                </c:pt>
              </c:numCache>
            </c:numRef>
          </c:xVal>
          <c:yVal>
            <c:numRef>
              <c:f>'RESULTADOS DA REGRESSÃO'!$I$12:$I$27</c:f>
              <c:numCache>
                <c:formatCode>#,##0.00_ ;\-#,##0.00\ </c:formatCode>
                <c:ptCount val="16"/>
                <c:pt idx="0">
                  <c:v>378000</c:v>
                </c:pt>
                <c:pt idx="1">
                  <c:v>450000</c:v>
                </c:pt>
                <c:pt idx="2">
                  <c:v>342000</c:v>
                </c:pt>
                <c:pt idx="3">
                  <c:v>333000</c:v>
                </c:pt>
                <c:pt idx="4">
                  <c:v>315000</c:v>
                </c:pt>
                <c:pt idx="5">
                  <c:v>495000</c:v>
                </c:pt>
                <c:pt idx="6">
                  <c:v>423000</c:v>
                </c:pt>
                <c:pt idx="7">
                  <c:v>414000</c:v>
                </c:pt>
                <c:pt idx="8">
                  <c:v>450000</c:v>
                </c:pt>
                <c:pt idx="9">
                  <c:v>558000</c:v>
                </c:pt>
                <c:pt idx="10">
                  <c:v>513000</c:v>
                </c:pt>
                <c:pt idx="11">
                  <c:v>450000</c:v>
                </c:pt>
                <c:pt idx="12">
                  <c:v>369000</c:v>
                </c:pt>
                <c:pt idx="13">
                  <c:v>378000</c:v>
                </c:pt>
                <c:pt idx="14">
                  <c:v>333000</c:v>
                </c:pt>
                <c:pt idx="15">
                  <c:v>279000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REGRESSÃO'!$B$231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REGRESSÃO'!$B$232:$B$240</c15:sqref>
                        </c15:formulaRef>
                      </c:ext>
                    </c:extLst>
                    <c:numCache>
                      <c:formatCode>#,##0.00_ ;\-#,##0.00\ </c:formatCode>
                      <c:ptCount val="9"/>
                      <c:pt idx="0">
                        <c:v>374445.29404722637</c:v>
                      </c:pt>
                      <c:pt idx="1">
                        <c:v>442286.72809251986</c:v>
                      </c:pt>
                      <c:pt idx="2">
                        <c:v>341634.09023193218</c:v>
                      </c:pt>
                      <c:pt idx="3">
                        <c:v>342710.36056784232</c:v>
                      </c:pt>
                      <c:pt idx="4">
                        <c:v>309660.34988570848</c:v>
                      </c:pt>
                      <c:pt idx="5">
                        <c:v>488631.49148349778</c:v>
                      </c:pt>
                      <c:pt idx="6">
                        <c:v>427336.8498461998</c:v>
                      </c:pt>
                      <c:pt idx="7">
                        <c:v>422047.69426630245</c:v>
                      </c:pt>
                      <c:pt idx="8">
                        <c:v>460035.85013584513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REGRESSÃO'!$B$232:$B$240</c15:sqref>
                        </c15:formulaRef>
                      </c:ext>
                    </c:extLst>
                    <c:numCache>
                      <c:formatCode>#,##0.00_ ;\-#,##0.00\ </c:formatCode>
                      <c:ptCount val="9"/>
                      <c:pt idx="0">
                        <c:v>374445.29404722637</c:v>
                      </c:pt>
                      <c:pt idx="1">
                        <c:v>442286.72809251986</c:v>
                      </c:pt>
                      <c:pt idx="2">
                        <c:v>341634.09023193218</c:v>
                      </c:pt>
                      <c:pt idx="3">
                        <c:v>342710.36056784232</c:v>
                      </c:pt>
                      <c:pt idx="4">
                        <c:v>309660.34988570848</c:v>
                      </c:pt>
                      <c:pt idx="5">
                        <c:v>488631.49148349778</c:v>
                      </c:pt>
                      <c:pt idx="6">
                        <c:v>427336.8498461998</c:v>
                      </c:pt>
                      <c:pt idx="7">
                        <c:v>422047.69426630245</c:v>
                      </c:pt>
                      <c:pt idx="8">
                        <c:v>460035.85013584513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REGRESSÃO'!$G$336:$G$351</c:f>
              <c:numCache>
                <c:formatCode>#,##0.000000000_ ;\-#,##0.000000000\ </c:formatCode>
                <c:ptCount val="16"/>
                <c:pt idx="0">
                  <c:v>7.3475152660725344E-3</c:v>
                </c:pt>
                <c:pt idx="1">
                  <c:v>8.5239563813248667E-2</c:v>
                </c:pt>
                <c:pt idx="2">
                  <c:v>5.5674482803023766E-4</c:v>
                </c:pt>
                <c:pt idx="3">
                  <c:v>0.23294276402059713</c:v>
                </c:pt>
                <c:pt idx="4">
                  <c:v>4.6484875954697975E-2</c:v>
                </c:pt>
                <c:pt idx="5">
                  <c:v>0.43486437034930675</c:v>
                </c:pt>
                <c:pt idx="6">
                  <c:v>3.7420213891727235E-2</c:v>
                </c:pt>
                <c:pt idx="7">
                  <c:v>9.8253110965586657E-2</c:v>
                </c:pt>
                <c:pt idx="8">
                  <c:v>0.11199401449579857</c:v>
                </c:pt>
                <c:pt idx="9">
                  <c:v>0.16144527843667808</c:v>
                </c:pt>
                <c:pt idx="10">
                  <c:v>3.4225662855042276E-3</c:v>
                </c:pt>
                <c:pt idx="11">
                  <c:v>1.615018489829486E-2</c:v>
                </c:pt>
                <c:pt idx="12">
                  <c:v>1.7241530216554436E-2</c:v>
                </c:pt>
                <c:pt idx="13">
                  <c:v>7.1233318078449043E-2</c:v>
                </c:pt>
                <c:pt idx="14">
                  <c:v>2.76843228550629E-2</c:v>
                </c:pt>
                <c:pt idx="15">
                  <c:v>3.1264820811129821E-3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REGRESSÃO'!$D$253</c:f>
              <c:strCache>
                <c:ptCount val="1"/>
                <c:pt idx="0">
                  <c:v>Resíduo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REGRESSÃO'!$C$254:$C$269</c:f>
              <c:numCache>
                <c:formatCode>#,##0.00_ ;\-#,##0.00\ </c:formatCode>
                <c:ptCount val="16"/>
                <c:pt idx="0">
                  <c:v>374445.29404722637</c:v>
                </c:pt>
                <c:pt idx="1">
                  <c:v>442286.72809251986</c:v>
                </c:pt>
                <c:pt idx="2">
                  <c:v>341634.09023193218</c:v>
                </c:pt>
                <c:pt idx="3">
                  <c:v>342710.36056784232</c:v>
                </c:pt>
                <c:pt idx="4">
                  <c:v>309660.34988570848</c:v>
                </c:pt>
                <c:pt idx="5">
                  <c:v>488631.49148349778</c:v>
                </c:pt>
                <c:pt idx="6">
                  <c:v>427336.8498461998</c:v>
                </c:pt>
                <c:pt idx="7">
                  <c:v>422047.69426630245</c:v>
                </c:pt>
                <c:pt idx="8">
                  <c:v>460035.85013584513</c:v>
                </c:pt>
                <c:pt idx="9">
                  <c:v>554089.0551522997</c:v>
                </c:pt>
                <c:pt idx="10">
                  <c:v>511869.57481883909</c:v>
                </c:pt>
                <c:pt idx="11">
                  <c:v>454078.87498717778</c:v>
                </c:pt>
                <c:pt idx="12">
                  <c:v>374445.29404722637</c:v>
                </c:pt>
                <c:pt idx="13">
                  <c:v>367942.30273246579</c:v>
                </c:pt>
                <c:pt idx="14">
                  <c:v>330860.77329853276</c:v>
                </c:pt>
                <c:pt idx="15">
                  <c:v>277925.41640632442</c:v>
                </c:pt>
              </c:numCache>
            </c:numRef>
          </c:xVal>
          <c:yVal>
            <c:numRef>
              <c:f>'RESULTADOS DA REGRESSÃO'!$D$254:$D$269</c:f>
              <c:numCache>
                <c:formatCode>#,##0.00_ ;\-#,##0.00\ </c:formatCode>
                <c:ptCount val="16"/>
                <c:pt idx="0">
                  <c:v>3554.7059527736274</c:v>
                </c:pt>
                <c:pt idx="1">
                  <c:v>7713.2719074801425</c:v>
                </c:pt>
                <c:pt idx="2">
                  <c:v>365.90976806782419</c:v>
                </c:pt>
                <c:pt idx="3">
                  <c:v>-9710.3605678423191</c:v>
                </c:pt>
                <c:pt idx="4">
                  <c:v>5339.6501142915222</c:v>
                </c:pt>
                <c:pt idx="5">
                  <c:v>6368.5085165022174</c:v>
                </c:pt>
                <c:pt idx="6">
                  <c:v>-4336.8498461997951</c:v>
                </c:pt>
                <c:pt idx="7">
                  <c:v>-8047.6942663024529</c:v>
                </c:pt>
                <c:pt idx="8">
                  <c:v>-10035.850135845132</c:v>
                </c:pt>
                <c:pt idx="9">
                  <c:v>3910.9448477003025</c:v>
                </c:pt>
                <c:pt idx="10">
                  <c:v>1130.4251811609138</c:v>
                </c:pt>
                <c:pt idx="11">
                  <c:v>-4078.8749871777836</c:v>
                </c:pt>
                <c:pt idx="12">
                  <c:v>-5445.2940472263726</c:v>
                </c:pt>
                <c:pt idx="13">
                  <c:v>10057.697267534211</c:v>
                </c:pt>
                <c:pt idx="14">
                  <c:v>2139.2267014672398</c:v>
                </c:pt>
                <c:pt idx="15">
                  <c:v>1074.5835936755757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308</xdr:row>
      <xdr:rowOff>0</xdr:rowOff>
    </xdr:from>
    <xdr:to>
      <xdr:col>4</xdr:col>
      <xdr:colOff>1636324</xdr:colOff>
      <xdr:row>325</xdr:row>
      <xdr:rowOff>111632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1</xdr:col>
      <xdr:colOff>708066</xdr:colOff>
      <xdr:row>572</xdr:row>
      <xdr:rowOff>130487</xdr:rowOff>
    </xdr:from>
    <xdr:to>
      <xdr:col>4</xdr:col>
      <xdr:colOff>1621589</xdr:colOff>
      <xdr:row>578</xdr:row>
      <xdr:rowOff>84587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1691" y="143948462"/>
              <a:ext cx="7914398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161</xdr:row>
      <xdr:rowOff>0</xdr:rowOff>
    </xdr:from>
    <xdr:to>
      <xdr:col>2</xdr:col>
      <xdr:colOff>1812750</xdr:colOff>
      <xdr:row>175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186</xdr:row>
      <xdr:rowOff>0</xdr:rowOff>
    </xdr:from>
    <xdr:to>
      <xdr:col>2</xdr:col>
      <xdr:colOff>1812750</xdr:colOff>
      <xdr:row>200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211</xdr:row>
      <xdr:rowOff>0</xdr:rowOff>
    </xdr:from>
    <xdr:to>
      <xdr:col>2</xdr:col>
      <xdr:colOff>1812750</xdr:colOff>
      <xdr:row>225</xdr:row>
      <xdr:rowOff>132900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417</xdr:row>
      <xdr:rowOff>0</xdr:rowOff>
    </xdr:from>
    <xdr:to>
      <xdr:col>4</xdr:col>
      <xdr:colOff>1636324</xdr:colOff>
      <xdr:row>434</xdr:row>
      <xdr:rowOff>109949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2</xdr:col>
      <xdr:colOff>1812750</xdr:colOff>
      <xdr:row>145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387</xdr:row>
      <xdr:rowOff>0</xdr:rowOff>
    </xdr:from>
    <xdr:to>
      <xdr:col>3</xdr:col>
      <xdr:colOff>549949</xdr:colOff>
      <xdr:row>407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353</xdr:row>
      <xdr:rowOff>0</xdr:rowOff>
    </xdr:from>
    <xdr:to>
      <xdr:col>4</xdr:col>
      <xdr:colOff>1647530</xdr:colOff>
      <xdr:row>370</xdr:row>
      <xdr:rowOff>128999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446</xdr:row>
      <xdr:rowOff>0</xdr:rowOff>
    </xdr:from>
    <xdr:to>
      <xdr:col>4</xdr:col>
      <xdr:colOff>1636324</xdr:colOff>
      <xdr:row>463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FB5067"/>
  <sheetViews>
    <sheetView tabSelected="1" zoomScaleNormal="100" workbookViewId="0"/>
  </sheetViews>
  <sheetFormatPr defaultColWidth="18.625" defaultRowHeight="20.100000000000001" customHeight="1" x14ac:dyDescent="0.25"/>
  <cols>
    <col min="1" max="9" width="30.625" style="2" customWidth="1"/>
    <col min="10" max="10" width="10.625" style="2" customWidth="1"/>
    <col min="11" max="13" width="25.625" style="1" customWidth="1"/>
    <col min="14" max="15" width="30.625" style="1" customWidth="1"/>
    <col min="16" max="17" width="25.625" style="1" customWidth="1"/>
    <col min="18" max="19" width="30.625" style="1" customWidth="1"/>
    <col min="20" max="24" width="25.625" style="141" customWidth="1"/>
    <col min="25" max="36" width="10.625" style="141" customWidth="1"/>
    <col min="37" max="37" width="21.125" style="141" customWidth="1"/>
    <col min="38" max="38" width="10.625" style="141" customWidth="1"/>
    <col min="39" max="39" width="20.625" style="141" customWidth="1"/>
    <col min="40" max="40" width="10.625" style="141" customWidth="1"/>
    <col min="41" max="41" width="21.125" style="141" customWidth="1"/>
    <col min="42" max="45" width="10.625" style="141" customWidth="1"/>
    <col min="46" max="46" width="16.375" style="141" customWidth="1"/>
    <col min="47" max="92" width="10.625" style="141" customWidth="1"/>
    <col min="93" max="133" width="20.625" style="141" customWidth="1"/>
    <col min="134" max="134" width="20.625" style="142" customWidth="1"/>
    <col min="135" max="135" width="20.625" style="143" customWidth="1"/>
    <col min="136" max="136" width="20.625" style="142" customWidth="1"/>
    <col min="137" max="143" width="20.625" style="144" customWidth="1"/>
    <col min="144" max="144" width="20.625" style="141" customWidth="1"/>
    <col min="145" max="145" width="20.625" style="143" customWidth="1"/>
    <col min="146" max="151" width="20.625" style="142" customWidth="1"/>
    <col min="152" max="152" width="20.625" style="144" customWidth="1"/>
    <col min="153" max="153" width="20.625" style="130" customWidth="1"/>
    <col min="154" max="156" width="18.625" style="130"/>
    <col min="157" max="158" width="18.625" style="131"/>
    <col min="159" max="16384" width="18.625" style="1"/>
  </cols>
  <sheetData>
    <row r="1" spans="1:23" ht="140.1" customHeight="1" x14ac:dyDescent="0.25">
      <c r="A1" s="9"/>
      <c r="B1" s="9"/>
      <c r="C1" s="9"/>
      <c r="D1" s="9"/>
      <c r="E1" s="9"/>
      <c r="F1" s="9"/>
      <c r="G1" s="9"/>
      <c r="H1" s="9"/>
      <c r="I1" s="9"/>
    </row>
    <row r="2" spans="1:23" ht="5.0999999999999996" customHeight="1" x14ac:dyDescent="0.25"/>
    <row r="3" spans="1:23" ht="5.0999999999999996" customHeight="1" x14ac:dyDescent="0.25">
      <c r="A3" s="9"/>
      <c r="B3" s="9"/>
      <c r="C3" s="9"/>
      <c r="D3" s="9"/>
      <c r="E3" s="9"/>
      <c r="F3" s="9"/>
      <c r="G3" s="9"/>
      <c r="H3" s="9"/>
      <c r="I3" s="9"/>
    </row>
    <row r="5" spans="1:23" ht="20.100000000000001" customHeight="1" x14ac:dyDescent="0.25">
      <c r="A5" s="127" t="s">
        <v>21</v>
      </c>
      <c r="B5" s="127"/>
      <c r="C5" s="127"/>
      <c r="D5" s="127"/>
      <c r="E5" s="127"/>
      <c r="F5" s="127"/>
      <c r="G5" s="137"/>
      <c r="H5" s="137"/>
      <c r="I5" s="137"/>
    </row>
    <row r="6" spans="1:23" ht="20.100000000000001" customHeight="1" x14ac:dyDescent="0.25">
      <c r="B6" s="1"/>
      <c r="C6" s="1"/>
      <c r="D6" s="1"/>
      <c r="E6" s="1"/>
      <c r="F6" s="1"/>
      <c r="G6" s="1"/>
      <c r="H6" s="1"/>
      <c r="I6" s="1"/>
    </row>
    <row r="7" spans="1:23" ht="20.100000000000001" customHeight="1" x14ac:dyDescent="0.25">
      <c r="A7" s="138" t="s">
        <v>144</v>
      </c>
      <c r="B7" s="138"/>
      <c r="C7" s="138"/>
      <c r="D7" s="138"/>
      <c r="E7" s="138"/>
      <c r="F7" s="138"/>
      <c r="G7" s="138"/>
      <c r="H7" s="138"/>
      <c r="I7" s="138"/>
    </row>
    <row r="8" spans="1:23" ht="20.100000000000001" customHeight="1" x14ac:dyDescent="0.25">
      <c r="A8" s="139" t="s">
        <v>145</v>
      </c>
      <c r="B8" s="139"/>
      <c r="C8" s="139"/>
      <c r="D8" s="139"/>
      <c r="E8" s="139"/>
      <c r="F8" s="139"/>
      <c r="G8" s="139"/>
      <c r="H8" s="139"/>
      <c r="I8" s="139"/>
    </row>
    <row r="9" spans="1:23" ht="20.100000000000001" customHeight="1" x14ac:dyDescent="0.25">
      <c r="A9" s="11"/>
      <c r="B9" s="11"/>
      <c r="C9" s="140" t="s">
        <v>160</v>
      </c>
      <c r="D9" s="140"/>
      <c r="E9" s="140"/>
      <c r="F9" s="140"/>
      <c r="G9" s="140"/>
      <c r="H9" s="84"/>
      <c r="I9" s="84" t="s">
        <v>143</v>
      </c>
      <c r="K9" s="219" t="s">
        <v>349</v>
      </c>
      <c r="L9" s="219"/>
      <c r="M9" s="219"/>
      <c r="N9" s="219"/>
      <c r="O9" s="219"/>
      <c r="P9" s="219"/>
      <c r="Q9" s="219"/>
      <c r="R9" s="219"/>
      <c r="S9" s="219"/>
    </row>
    <row r="10" spans="1:23" ht="20.100000000000001" customHeight="1" x14ac:dyDescent="0.25">
      <c r="A10" s="182" t="s">
        <v>0</v>
      </c>
      <c r="B10" s="182" t="s">
        <v>403</v>
      </c>
      <c r="C10" s="182" t="s">
        <v>397</v>
      </c>
      <c r="D10" s="182" t="s">
        <v>396</v>
      </c>
      <c r="E10" s="182" t="s">
        <v>398</v>
      </c>
      <c r="F10" s="182" t="s">
        <v>400</v>
      </c>
      <c r="G10" s="182" t="s">
        <v>401</v>
      </c>
      <c r="H10" s="182" t="s">
        <v>402</v>
      </c>
      <c r="I10" s="182" t="s">
        <v>399</v>
      </c>
      <c r="J10" s="23"/>
      <c r="K10" s="201" t="str">
        <f>A10</f>
        <v>Item</v>
      </c>
      <c r="L10" s="201" t="s">
        <v>348</v>
      </c>
      <c r="M10" s="201" t="s">
        <v>346</v>
      </c>
      <c r="N10" s="201" t="s">
        <v>347</v>
      </c>
      <c r="O10" s="201"/>
      <c r="P10" s="201" t="s">
        <v>328</v>
      </c>
      <c r="Q10" s="201" t="s">
        <v>330</v>
      </c>
      <c r="R10" s="201" t="s">
        <v>329</v>
      </c>
      <c r="S10" s="201"/>
    </row>
    <row r="11" spans="1:23" ht="20.100000000000001" customHeight="1" x14ac:dyDescent="0.25">
      <c r="A11" s="183"/>
      <c r="B11" s="183"/>
      <c r="C11" s="183"/>
      <c r="D11" s="183"/>
      <c r="E11" s="183"/>
      <c r="F11" s="183"/>
      <c r="G11" s="183"/>
      <c r="H11" s="183"/>
      <c r="I11" s="183"/>
      <c r="J11" s="23"/>
      <c r="K11" s="202"/>
      <c r="L11" s="202"/>
      <c r="M11" s="202"/>
      <c r="N11" s="202"/>
      <c r="O11" s="202"/>
      <c r="P11" s="202"/>
      <c r="Q11" s="202"/>
      <c r="R11" s="202"/>
      <c r="S11" s="202"/>
      <c r="U11" s="145" t="s">
        <v>404</v>
      </c>
      <c r="V11" s="184" t="s">
        <v>405</v>
      </c>
      <c r="W11" s="184"/>
    </row>
    <row r="12" spans="1:23" ht="20.100000000000001" customHeight="1" x14ac:dyDescent="0.25">
      <c r="A12" s="29">
        <v>1</v>
      </c>
      <c r="B12" s="271" t="s">
        <v>408</v>
      </c>
      <c r="C12" s="271">
        <v>300</v>
      </c>
      <c r="D12" s="271">
        <v>150</v>
      </c>
      <c r="E12" s="272">
        <v>4</v>
      </c>
      <c r="F12" s="271">
        <v>420000</v>
      </c>
      <c r="G12" s="271" t="s">
        <v>411</v>
      </c>
      <c r="H12" s="271">
        <f>VLOOKUP(G12,$V$13:$W$14,2,0)</f>
        <v>0.9</v>
      </c>
      <c r="I12" s="18">
        <f>F12*H12</f>
        <v>378000</v>
      </c>
      <c r="J12" s="269"/>
      <c r="K12" s="33">
        <f t="shared" ref="K12:K27" si="0">A12</f>
        <v>1</v>
      </c>
      <c r="L12" s="113">
        <f t="shared" ref="L12:L27" si="1">F254</f>
        <v>0.50709670347501301</v>
      </c>
      <c r="M12" s="114">
        <f t="shared" ref="M12:M27" si="2">G336</f>
        <v>7.3475152660725344E-3</v>
      </c>
      <c r="N12" s="221" t="str">
        <f t="shared" ref="N12:N23" si="3">IF(M12=MAX($M$13:$M$23),"Esse é o elemento com maior influência sobre os resultados da regressão","")</f>
        <v/>
      </c>
      <c r="O12" s="221"/>
      <c r="P12" s="114">
        <f t="shared" ref="P12:P27" si="4">F336</f>
        <v>0.47020925573692723</v>
      </c>
      <c r="Q12" s="115">
        <f>_xlfn.CHISQ.DIST.RT(P12,$B$69)</f>
        <v>1</v>
      </c>
      <c r="R12" s="221" t="str">
        <f t="shared" ref="R12:R23" si="5">IF(Q12&lt;0.1,"Rejeitado a um nível de significância de 10% (dez por cento)","")</f>
        <v/>
      </c>
      <c r="S12" s="221"/>
      <c r="U12" s="145" t="s">
        <v>406</v>
      </c>
      <c r="V12" s="145" t="s">
        <v>401</v>
      </c>
      <c r="W12" s="145" t="s">
        <v>407</v>
      </c>
    </row>
    <row r="13" spans="1:23" ht="20.100000000000001" customHeight="1" x14ac:dyDescent="0.25">
      <c r="A13" s="29">
        <v>2</v>
      </c>
      <c r="B13" s="271" t="s">
        <v>408</v>
      </c>
      <c r="C13" s="271">
        <v>420</v>
      </c>
      <c r="D13" s="271">
        <v>185</v>
      </c>
      <c r="E13" s="272">
        <v>5</v>
      </c>
      <c r="F13" s="271">
        <v>500000</v>
      </c>
      <c r="G13" s="271" t="s">
        <v>411</v>
      </c>
      <c r="H13" s="271">
        <f t="shared" ref="H13:H27" si="6">VLOOKUP(G13,$V$13:$W$14,2,0)</f>
        <v>0.9</v>
      </c>
      <c r="I13" s="18">
        <f t="shared" ref="I13:I27" si="7">F13*H13</f>
        <v>450000</v>
      </c>
      <c r="J13" s="269"/>
      <c r="K13" s="19">
        <f t="shared" si="0"/>
        <v>2</v>
      </c>
      <c r="L13" s="113">
        <f t="shared" si="1"/>
        <v>1.100337076893148</v>
      </c>
      <c r="M13" s="45">
        <f t="shared" si="2"/>
        <v>8.5239563813248667E-2</v>
      </c>
      <c r="N13" s="207" t="str">
        <f t="shared" si="3"/>
        <v/>
      </c>
      <c r="O13" s="207"/>
      <c r="P13" s="45">
        <f t="shared" si="4"/>
        <v>1.8586134121766718</v>
      </c>
      <c r="Q13" s="115">
        <f t="shared" ref="Q13:Q27" si="8">_xlfn.CHISQ.DIST.RT(P13,$B$69)</f>
        <v>1</v>
      </c>
      <c r="R13" s="207" t="str">
        <f t="shared" si="5"/>
        <v/>
      </c>
      <c r="S13" s="207"/>
      <c r="U13" s="145" t="s">
        <v>408</v>
      </c>
      <c r="V13" s="145" t="s">
        <v>409</v>
      </c>
      <c r="W13" s="145">
        <v>1</v>
      </c>
    </row>
    <row r="14" spans="1:23" ht="20.100000000000001" customHeight="1" x14ac:dyDescent="0.25">
      <c r="A14" s="29">
        <v>3</v>
      </c>
      <c r="B14" s="271" t="s">
        <v>408</v>
      </c>
      <c r="C14" s="271">
        <v>300</v>
      </c>
      <c r="D14" s="271">
        <v>125</v>
      </c>
      <c r="E14" s="272">
        <v>3</v>
      </c>
      <c r="F14" s="271">
        <v>380000</v>
      </c>
      <c r="G14" s="271" t="s">
        <v>411</v>
      </c>
      <c r="H14" s="271">
        <f t="shared" si="6"/>
        <v>0.9</v>
      </c>
      <c r="I14" s="18">
        <f t="shared" si="7"/>
        <v>342000</v>
      </c>
      <c r="J14" s="269"/>
      <c r="K14" s="19">
        <f t="shared" si="0"/>
        <v>3</v>
      </c>
      <c r="L14" s="113">
        <f t="shared" si="1"/>
        <v>5.2198870911311243E-2</v>
      </c>
      <c r="M14" s="45">
        <f t="shared" si="2"/>
        <v>5.5674482803023766E-4</v>
      </c>
      <c r="N14" s="207" t="str">
        <f t="shared" si="3"/>
        <v/>
      </c>
      <c r="O14" s="207"/>
      <c r="P14" s="45">
        <f t="shared" si="4"/>
        <v>4.2784884369165344</v>
      </c>
      <c r="Q14" s="115">
        <f t="shared" si="8"/>
        <v>1</v>
      </c>
      <c r="R14" s="207" t="str">
        <f t="shared" si="5"/>
        <v/>
      </c>
      <c r="S14" s="207"/>
      <c r="U14" s="145" t="s">
        <v>410</v>
      </c>
      <c r="V14" s="145" t="s">
        <v>411</v>
      </c>
      <c r="W14" s="145">
        <v>0.9</v>
      </c>
    </row>
    <row r="15" spans="1:23" ht="20.100000000000001" customHeight="1" x14ac:dyDescent="0.25">
      <c r="A15" s="29">
        <v>4</v>
      </c>
      <c r="B15" s="271" t="s">
        <v>408</v>
      </c>
      <c r="C15" s="271">
        <v>300</v>
      </c>
      <c r="D15" s="271">
        <v>120</v>
      </c>
      <c r="E15" s="272">
        <v>4</v>
      </c>
      <c r="F15" s="271">
        <v>370000</v>
      </c>
      <c r="G15" s="271" t="s">
        <v>411</v>
      </c>
      <c r="H15" s="271">
        <f t="shared" si="6"/>
        <v>0.9</v>
      </c>
      <c r="I15" s="18">
        <f t="shared" si="7"/>
        <v>333000</v>
      </c>
      <c r="J15" s="269"/>
      <c r="K15" s="19">
        <f t="shared" si="0"/>
        <v>4</v>
      </c>
      <c r="L15" s="113">
        <f t="shared" si="1"/>
        <v>-1.3852318304034341</v>
      </c>
      <c r="M15" s="45">
        <f t="shared" si="2"/>
        <v>0.23294276402059713</v>
      </c>
      <c r="N15" s="207" t="str">
        <f t="shared" si="3"/>
        <v/>
      </c>
      <c r="O15" s="207"/>
      <c r="P15" s="45">
        <f t="shared" si="4"/>
        <v>3.014093812362999</v>
      </c>
      <c r="Q15" s="115">
        <f t="shared" si="8"/>
        <v>1</v>
      </c>
      <c r="R15" s="207" t="str">
        <f t="shared" si="5"/>
        <v/>
      </c>
      <c r="S15" s="207"/>
      <c r="U15" s="145" t="s">
        <v>412</v>
      </c>
      <c r="V15" s="145"/>
      <c r="W15" s="145"/>
    </row>
    <row r="16" spans="1:23" ht="20.100000000000001" customHeight="1" x14ac:dyDescent="0.25">
      <c r="A16" s="29">
        <v>5</v>
      </c>
      <c r="B16" s="271" t="s">
        <v>408</v>
      </c>
      <c r="C16" s="271">
        <v>195</v>
      </c>
      <c r="D16" s="271">
        <v>115</v>
      </c>
      <c r="E16" s="272">
        <v>3</v>
      </c>
      <c r="F16" s="271">
        <v>350000</v>
      </c>
      <c r="G16" s="271" t="s">
        <v>411</v>
      </c>
      <c r="H16" s="271">
        <f t="shared" si="6"/>
        <v>0.9</v>
      </c>
      <c r="I16" s="18">
        <f t="shared" si="7"/>
        <v>315000</v>
      </c>
      <c r="J16" s="269"/>
      <c r="K16" s="19">
        <f t="shared" si="0"/>
        <v>5</v>
      </c>
      <c r="L16" s="113">
        <f t="shared" si="1"/>
        <v>0.7617279759960055</v>
      </c>
      <c r="M16" s="45">
        <f t="shared" si="2"/>
        <v>4.6484875954697975E-2</v>
      </c>
      <c r="N16" s="207" t="str">
        <f t="shared" si="3"/>
        <v/>
      </c>
      <c r="O16" s="207"/>
      <c r="P16" s="45">
        <f t="shared" si="4"/>
        <v>2.1130420079039158</v>
      </c>
      <c r="Q16" s="115">
        <f t="shared" si="8"/>
        <v>1</v>
      </c>
      <c r="R16" s="207" t="str">
        <f t="shared" si="5"/>
        <v/>
      </c>
      <c r="S16" s="207"/>
      <c r="U16" s="145" t="s">
        <v>413</v>
      </c>
      <c r="V16" s="145"/>
      <c r="W16" s="145"/>
    </row>
    <row r="17" spans="1:46" ht="20.100000000000001" customHeight="1" x14ac:dyDescent="0.25">
      <c r="A17" s="29">
        <v>6</v>
      </c>
      <c r="B17" s="271" t="s">
        <v>408</v>
      </c>
      <c r="C17" s="271">
        <v>310</v>
      </c>
      <c r="D17" s="271">
        <v>250</v>
      </c>
      <c r="E17" s="272">
        <v>5</v>
      </c>
      <c r="F17" s="271">
        <v>550000</v>
      </c>
      <c r="G17" s="271" t="s">
        <v>411</v>
      </c>
      <c r="H17" s="271">
        <f t="shared" si="6"/>
        <v>0.9</v>
      </c>
      <c r="I17" s="18">
        <f t="shared" si="7"/>
        <v>495000</v>
      </c>
      <c r="J17" s="269"/>
      <c r="K17" s="19">
        <f t="shared" si="0"/>
        <v>6</v>
      </c>
      <c r="L17" s="113">
        <f t="shared" si="1"/>
        <v>0.90849980776918549</v>
      </c>
      <c r="M17" s="45">
        <f t="shared" si="2"/>
        <v>0.43486437034930675</v>
      </c>
      <c r="N17" s="207" t="str">
        <f t="shared" si="3"/>
        <v>Esse é o elemento com maior influência sobre os resultados da regressão</v>
      </c>
      <c r="O17" s="207"/>
      <c r="P17" s="45">
        <f t="shared" si="4"/>
        <v>6.6929767054948606</v>
      </c>
      <c r="Q17" s="115">
        <f t="shared" si="8"/>
        <v>1</v>
      </c>
      <c r="R17" s="207" t="str">
        <f t="shared" si="5"/>
        <v/>
      </c>
      <c r="S17" s="207"/>
      <c r="U17" s="145" t="s">
        <v>414</v>
      </c>
      <c r="V17" s="145"/>
      <c r="W17" s="145"/>
    </row>
    <row r="18" spans="1:46" ht="20.100000000000001" customHeight="1" x14ac:dyDescent="0.25">
      <c r="A18" s="29">
        <v>7</v>
      </c>
      <c r="B18" s="271" t="s">
        <v>408</v>
      </c>
      <c r="C18" s="271">
        <v>300</v>
      </c>
      <c r="D18" s="271">
        <v>200</v>
      </c>
      <c r="E18" s="272">
        <v>4</v>
      </c>
      <c r="F18" s="271">
        <v>470000</v>
      </c>
      <c r="G18" s="271" t="s">
        <v>411</v>
      </c>
      <c r="H18" s="271">
        <f t="shared" si="6"/>
        <v>0.9</v>
      </c>
      <c r="I18" s="18">
        <f t="shared" si="7"/>
        <v>423000</v>
      </c>
      <c r="J18" s="269"/>
      <c r="K18" s="19">
        <f t="shared" si="0"/>
        <v>7</v>
      </c>
      <c r="L18" s="113">
        <f t="shared" si="1"/>
        <v>-0.61867346826762526</v>
      </c>
      <c r="M18" s="45">
        <f t="shared" si="2"/>
        <v>3.7420213891727235E-2</v>
      </c>
      <c r="N18" s="207" t="str">
        <f t="shared" si="3"/>
        <v/>
      </c>
      <c r="O18" s="207"/>
      <c r="P18" s="45">
        <f t="shared" si="4"/>
        <v>2.5299126026646657</v>
      </c>
      <c r="Q18" s="115">
        <f t="shared" si="8"/>
        <v>1</v>
      </c>
      <c r="R18" s="207" t="str">
        <f t="shared" si="5"/>
        <v/>
      </c>
      <c r="S18" s="207"/>
    </row>
    <row r="19" spans="1:46" ht="20.100000000000001" customHeight="1" x14ac:dyDescent="0.25">
      <c r="A19" s="29">
        <v>8</v>
      </c>
      <c r="B19" s="271" t="s">
        <v>408</v>
      </c>
      <c r="C19" s="271">
        <v>300</v>
      </c>
      <c r="D19" s="271">
        <v>195</v>
      </c>
      <c r="E19" s="272">
        <v>4</v>
      </c>
      <c r="F19" s="271">
        <v>460000</v>
      </c>
      <c r="G19" s="271" t="s">
        <v>411</v>
      </c>
      <c r="H19" s="271">
        <f t="shared" si="6"/>
        <v>0.9</v>
      </c>
      <c r="I19" s="18">
        <f t="shared" si="7"/>
        <v>414000</v>
      </c>
      <c r="J19" s="269"/>
      <c r="K19" s="19">
        <f t="shared" si="0"/>
        <v>8</v>
      </c>
      <c r="L19" s="113">
        <f t="shared" si="1"/>
        <v>-1.148044110324369</v>
      </c>
      <c r="M19" s="45">
        <f t="shared" si="2"/>
        <v>9.8253110965586657E-2</v>
      </c>
      <c r="N19" s="207" t="str">
        <f t="shared" si="3"/>
        <v/>
      </c>
      <c r="O19" s="207"/>
      <c r="P19" s="45">
        <f t="shared" si="4"/>
        <v>1.969594777523509</v>
      </c>
      <c r="Q19" s="115">
        <f t="shared" si="8"/>
        <v>1</v>
      </c>
      <c r="R19" s="207" t="str">
        <f t="shared" si="5"/>
        <v/>
      </c>
      <c r="S19" s="207"/>
    </row>
    <row r="20" spans="1:46" ht="20.100000000000001" customHeight="1" x14ac:dyDescent="0.25">
      <c r="A20" s="29">
        <v>9</v>
      </c>
      <c r="B20" s="271" t="s">
        <v>408</v>
      </c>
      <c r="C20" s="271">
        <v>450</v>
      </c>
      <c r="D20" s="271">
        <v>196</v>
      </c>
      <c r="E20" s="272">
        <v>5</v>
      </c>
      <c r="F20" s="271">
        <v>500000</v>
      </c>
      <c r="G20" s="271" t="s">
        <v>411</v>
      </c>
      <c r="H20" s="271">
        <f t="shared" si="6"/>
        <v>0.9</v>
      </c>
      <c r="I20" s="18">
        <f t="shared" si="7"/>
        <v>450000</v>
      </c>
      <c r="J20" s="269"/>
      <c r="K20" s="19">
        <f t="shared" si="0"/>
        <v>9</v>
      </c>
      <c r="L20" s="113">
        <f t="shared" si="1"/>
        <v>-1.4316645562442158</v>
      </c>
      <c r="M20" s="45">
        <f t="shared" si="2"/>
        <v>0.11199401449579857</v>
      </c>
      <c r="N20" s="207" t="str">
        <f t="shared" si="3"/>
        <v/>
      </c>
      <c r="O20" s="207"/>
      <c r="P20" s="45">
        <f t="shared" si="4"/>
        <v>1.3990892959272492</v>
      </c>
      <c r="Q20" s="115">
        <f t="shared" si="8"/>
        <v>1</v>
      </c>
      <c r="R20" s="207" t="str">
        <f t="shared" si="5"/>
        <v/>
      </c>
      <c r="S20" s="207"/>
    </row>
    <row r="21" spans="1:46" ht="20.100000000000001" customHeight="1" x14ac:dyDescent="0.25">
      <c r="A21" s="29">
        <v>10</v>
      </c>
      <c r="B21" s="271" t="s">
        <v>408</v>
      </c>
      <c r="C21" s="271">
        <v>600</v>
      </c>
      <c r="D21" s="271">
        <v>250</v>
      </c>
      <c r="E21" s="272">
        <v>6</v>
      </c>
      <c r="F21" s="271">
        <v>620000</v>
      </c>
      <c r="G21" s="271" t="s">
        <v>411</v>
      </c>
      <c r="H21" s="271">
        <f t="shared" si="6"/>
        <v>0.9</v>
      </c>
      <c r="I21" s="18">
        <f t="shared" si="7"/>
        <v>558000</v>
      </c>
      <c r="J21" s="269"/>
      <c r="K21" s="19">
        <f t="shared" si="0"/>
        <v>10</v>
      </c>
      <c r="L21" s="113">
        <f t="shared" si="1"/>
        <v>0.55791597563617301</v>
      </c>
      <c r="M21" s="45">
        <f t="shared" si="2"/>
        <v>0.16144527843667808</v>
      </c>
      <c r="N21" s="207" t="str">
        <f t="shared" si="3"/>
        <v/>
      </c>
      <c r="O21" s="207"/>
      <c r="P21" s="45">
        <f t="shared" si="4"/>
        <v>6.6539395809928106</v>
      </c>
      <c r="Q21" s="115">
        <f t="shared" si="8"/>
        <v>1</v>
      </c>
      <c r="R21" s="207" t="str">
        <f t="shared" si="5"/>
        <v/>
      </c>
      <c r="S21" s="207"/>
    </row>
    <row r="22" spans="1:46" ht="20.100000000000001" customHeight="1" x14ac:dyDescent="0.25">
      <c r="A22" s="29">
        <v>11</v>
      </c>
      <c r="B22" s="271" t="s">
        <v>408</v>
      </c>
      <c r="C22" s="271">
        <v>450</v>
      </c>
      <c r="D22" s="271">
        <v>245</v>
      </c>
      <c r="E22" s="272">
        <v>5</v>
      </c>
      <c r="F22" s="271">
        <v>570000</v>
      </c>
      <c r="G22" s="271" t="s">
        <v>411</v>
      </c>
      <c r="H22" s="271">
        <f t="shared" si="6"/>
        <v>0.9</v>
      </c>
      <c r="I22" s="18">
        <f t="shared" si="7"/>
        <v>513000</v>
      </c>
      <c r="J22" s="269"/>
      <c r="K22" s="19">
        <f t="shared" si="0"/>
        <v>11</v>
      </c>
      <c r="L22" s="113">
        <f t="shared" si="1"/>
        <v>0.16126084421823028</v>
      </c>
      <c r="M22" s="45">
        <f t="shared" si="2"/>
        <v>3.4225662855042276E-3</v>
      </c>
      <c r="N22" s="207" t="str">
        <f t="shared" si="3"/>
        <v/>
      </c>
      <c r="O22" s="207"/>
      <c r="P22" s="45">
        <f t="shared" si="4"/>
        <v>3.2020783979517908</v>
      </c>
      <c r="Q22" s="115">
        <f t="shared" si="8"/>
        <v>1</v>
      </c>
      <c r="R22" s="207" t="str">
        <f t="shared" si="5"/>
        <v/>
      </c>
      <c r="S22" s="207"/>
    </row>
    <row r="23" spans="1:46" ht="20.100000000000001" customHeight="1" x14ac:dyDescent="0.25">
      <c r="A23" s="29">
        <v>12</v>
      </c>
      <c r="B23" s="271" t="s">
        <v>408</v>
      </c>
      <c r="C23" s="271">
        <v>400</v>
      </c>
      <c r="D23" s="271">
        <v>200</v>
      </c>
      <c r="E23" s="272">
        <v>5</v>
      </c>
      <c r="F23" s="271">
        <v>500000</v>
      </c>
      <c r="G23" s="271" t="s">
        <v>411</v>
      </c>
      <c r="H23" s="271">
        <f t="shared" si="6"/>
        <v>0.9</v>
      </c>
      <c r="I23" s="18">
        <f t="shared" si="7"/>
        <v>450000</v>
      </c>
      <c r="J23" s="269"/>
      <c r="K23" s="19">
        <f t="shared" si="0"/>
        <v>12</v>
      </c>
      <c r="L23" s="113">
        <f t="shared" si="1"/>
        <v>-0.58187205562548538</v>
      </c>
      <c r="M23" s="45">
        <f t="shared" si="2"/>
        <v>1.615018489829486E-2</v>
      </c>
      <c r="N23" s="207" t="str">
        <f t="shared" si="3"/>
        <v/>
      </c>
      <c r="O23" s="207"/>
      <c r="P23" s="45">
        <f t="shared" si="4"/>
        <v>1.1751167451536881</v>
      </c>
      <c r="Q23" s="115">
        <f t="shared" si="8"/>
        <v>1</v>
      </c>
      <c r="R23" s="207" t="str">
        <f t="shared" si="5"/>
        <v/>
      </c>
      <c r="S23" s="207"/>
    </row>
    <row r="24" spans="1:46" ht="20.100000000000001" customHeight="1" x14ac:dyDescent="0.25">
      <c r="A24" s="29">
        <v>13</v>
      </c>
      <c r="B24" s="271" t="s">
        <v>408</v>
      </c>
      <c r="C24" s="271">
        <v>300</v>
      </c>
      <c r="D24" s="271">
        <v>150</v>
      </c>
      <c r="E24" s="272">
        <v>4</v>
      </c>
      <c r="F24" s="271">
        <v>410000</v>
      </c>
      <c r="G24" s="271" t="s">
        <v>411</v>
      </c>
      <c r="H24" s="271">
        <f t="shared" si="6"/>
        <v>0.9</v>
      </c>
      <c r="I24" s="18">
        <f t="shared" si="7"/>
        <v>369000</v>
      </c>
      <c r="J24" s="269"/>
      <c r="K24" s="19">
        <f t="shared" si="0"/>
        <v>13</v>
      </c>
      <c r="L24" s="113">
        <f t="shared" si="1"/>
        <v>-0.77679861498700209</v>
      </c>
      <c r="M24" s="45">
        <f t="shared" si="2"/>
        <v>1.7241530216554436E-2</v>
      </c>
      <c r="N24" s="207" t="str">
        <f t="shared" ref="N24:N27" si="9">IF(M24=MAX($M$13:$M$23),"Esse é o elemento com maior influência sobre os resultados da regressão","")</f>
        <v/>
      </c>
      <c r="O24" s="207"/>
      <c r="P24" s="45">
        <f t="shared" si="4"/>
        <v>0.47020925573692723</v>
      </c>
      <c r="Q24" s="115">
        <f t="shared" si="8"/>
        <v>1</v>
      </c>
      <c r="R24" s="207" t="str">
        <f t="shared" ref="R24:R27" si="10">IF(Q24&lt;0.1,"Rejeitado a um nível de significância de 10% (dez por cento)","")</f>
        <v/>
      </c>
      <c r="S24" s="207"/>
    </row>
    <row r="25" spans="1:46" ht="20.100000000000001" customHeight="1" x14ac:dyDescent="0.25">
      <c r="A25" s="29">
        <v>14</v>
      </c>
      <c r="B25" s="271" t="s">
        <v>408</v>
      </c>
      <c r="C25" s="271">
        <v>320</v>
      </c>
      <c r="D25" s="271">
        <v>140</v>
      </c>
      <c r="E25" s="272">
        <v>4</v>
      </c>
      <c r="F25" s="271">
        <v>420000</v>
      </c>
      <c r="G25" s="271" t="s">
        <v>411</v>
      </c>
      <c r="H25" s="271">
        <f t="shared" si="6"/>
        <v>0.9</v>
      </c>
      <c r="I25" s="18">
        <f t="shared" si="7"/>
        <v>378000</v>
      </c>
      <c r="J25" s="269"/>
      <c r="K25" s="19">
        <f t="shared" si="0"/>
        <v>14</v>
      </c>
      <c r="L25" s="113">
        <f t="shared" si="1"/>
        <v>1.434781159588375</v>
      </c>
      <c r="M25" s="45">
        <f t="shared" si="2"/>
        <v>7.1233318078449043E-2</v>
      </c>
      <c r="N25" s="207" t="str">
        <f t="shared" si="9"/>
        <v/>
      </c>
      <c r="O25" s="207"/>
      <c r="P25" s="45">
        <f t="shared" si="4"/>
        <v>0.70811537701737037</v>
      </c>
      <c r="Q25" s="115">
        <f t="shared" si="8"/>
        <v>1</v>
      </c>
      <c r="R25" s="207" t="str">
        <f t="shared" si="10"/>
        <v/>
      </c>
      <c r="S25" s="207"/>
    </row>
    <row r="26" spans="1:46" ht="20.100000000000001" customHeight="1" x14ac:dyDescent="0.25">
      <c r="A26" s="29">
        <v>15</v>
      </c>
      <c r="B26" s="271" t="s">
        <v>408</v>
      </c>
      <c r="C26" s="271">
        <v>325</v>
      </c>
      <c r="D26" s="271">
        <v>110</v>
      </c>
      <c r="E26" s="272">
        <v>3</v>
      </c>
      <c r="F26" s="271">
        <v>370000</v>
      </c>
      <c r="G26" s="271" t="s">
        <v>411</v>
      </c>
      <c r="H26" s="271">
        <f t="shared" si="6"/>
        <v>0.9</v>
      </c>
      <c r="I26" s="18">
        <f t="shared" si="7"/>
        <v>333000</v>
      </c>
      <c r="J26" s="269"/>
      <c r="K26" s="19">
        <f t="shared" si="0"/>
        <v>15</v>
      </c>
      <c r="L26" s="113">
        <f t="shared" si="1"/>
        <v>0.30517146079363644</v>
      </c>
      <c r="M26" s="45">
        <f t="shared" si="2"/>
        <v>2.76843228550629E-2</v>
      </c>
      <c r="N26" s="207" t="str">
        <f t="shared" si="9"/>
        <v/>
      </c>
      <c r="O26" s="207"/>
      <c r="P26" s="45">
        <f t="shared" si="4"/>
        <v>5.2369505085689561</v>
      </c>
      <c r="Q26" s="115">
        <f t="shared" si="8"/>
        <v>1</v>
      </c>
      <c r="R26" s="207" t="str">
        <f t="shared" si="10"/>
        <v/>
      </c>
      <c r="S26" s="207"/>
    </row>
    <row r="27" spans="1:46" ht="20.100000000000001" customHeight="1" x14ac:dyDescent="0.25">
      <c r="A27" s="29">
        <v>16</v>
      </c>
      <c r="B27" s="271" t="s">
        <v>408</v>
      </c>
      <c r="C27" s="271">
        <v>195</v>
      </c>
      <c r="D27" s="271">
        <v>85</v>
      </c>
      <c r="E27" s="272">
        <v>3</v>
      </c>
      <c r="F27" s="271">
        <v>310000</v>
      </c>
      <c r="G27" s="271" t="s">
        <v>411</v>
      </c>
      <c r="H27" s="271">
        <f t="shared" si="6"/>
        <v>0.9</v>
      </c>
      <c r="I27" s="18">
        <f t="shared" si="7"/>
        <v>279000</v>
      </c>
      <c r="J27" s="269"/>
      <c r="K27" s="19">
        <f t="shared" si="0"/>
        <v>16</v>
      </c>
      <c r="L27" s="113">
        <f t="shared" si="1"/>
        <v>0.15329476057957331</v>
      </c>
      <c r="M27" s="45">
        <f t="shared" si="2"/>
        <v>3.1264820811129821E-3</v>
      </c>
      <c r="N27" s="207" t="str">
        <f t="shared" si="9"/>
        <v/>
      </c>
      <c r="O27" s="207"/>
      <c r="P27" s="45">
        <f t="shared" si="4"/>
        <v>3.2275698278709513</v>
      </c>
      <c r="Q27" s="115">
        <f t="shared" si="8"/>
        <v>1</v>
      </c>
      <c r="R27" s="207" t="str">
        <f t="shared" si="10"/>
        <v/>
      </c>
      <c r="S27" s="207"/>
      <c r="AG27" s="141" cm="1">
        <f t="array" ref="AG27:AO29">TRANSPOSE(AC28:AE36)</f>
        <v>-67.222222222222229</v>
      </c>
      <c r="AH27" s="141">
        <v>-172.22222222222223</v>
      </c>
      <c r="AI27" s="141">
        <v>-57.222222222222229</v>
      </c>
      <c r="AJ27" s="141">
        <v>-67.222222222222229</v>
      </c>
      <c r="AK27" s="141">
        <v>-67.222222222222229</v>
      </c>
      <c r="AL27" s="141">
        <v>82.777777777777771</v>
      </c>
      <c r="AM27" s="141">
        <v>232.77777777777777</v>
      </c>
      <c r="AN27" s="141">
        <v>82.777777777777771</v>
      </c>
      <c r="AO27" s="141">
        <v>32.777777777777771</v>
      </c>
    </row>
    <row r="28" spans="1:46" ht="20.100000000000001" customHeight="1" x14ac:dyDescent="0.25">
      <c r="A28" s="269"/>
      <c r="J28" s="1"/>
      <c r="Y28" s="141">
        <f t="shared" ref="Y28:Y36" si="11">C15</f>
        <v>300</v>
      </c>
      <c r="Z28" s="141">
        <f t="shared" ref="Z28:Z36" si="12">D15</f>
        <v>120</v>
      </c>
      <c r="AA28" s="141">
        <f t="shared" ref="AA28:AA36" si="13">E15</f>
        <v>4</v>
      </c>
      <c r="AC28" s="141">
        <f t="shared" ref="AC28:AC36" si="14">Y28-AVERAGE(Y$28:Y$36)</f>
        <v>-67.222222222222229</v>
      </c>
      <c r="AD28" s="141">
        <f t="shared" ref="AD28:AD36" si="15">Z28-AVERAGE(Z$28:Z$36)</f>
        <v>-76.777777777777771</v>
      </c>
      <c r="AE28" s="141">
        <f t="shared" ref="AE28:AE36" si="16">AA28-AVERAGE(AA$28:AA$36)</f>
        <v>-0.55555555555555536</v>
      </c>
      <c r="AG28" s="141">
        <v>-76.777777777777771</v>
      </c>
      <c r="AH28" s="141">
        <v>-81.777777777777771</v>
      </c>
      <c r="AI28" s="141">
        <v>53.222222222222229</v>
      </c>
      <c r="AJ28" s="141">
        <v>3.2222222222222285</v>
      </c>
      <c r="AK28" s="141">
        <v>-1.7777777777777715</v>
      </c>
      <c r="AL28" s="141">
        <v>-0.77777777777777146</v>
      </c>
      <c r="AM28" s="141">
        <v>53.222222222222229</v>
      </c>
      <c r="AN28" s="141">
        <v>48.222222222222229</v>
      </c>
      <c r="AO28" s="141">
        <v>3.2222222222222285</v>
      </c>
    </row>
    <row r="29" spans="1:46" ht="20.100000000000001" customHeight="1" x14ac:dyDescent="0.25">
      <c r="B29" s="3" t="s">
        <v>68</v>
      </c>
      <c r="C29" s="3">
        <f>AVERAGE(C12:C27)</f>
        <v>341.5625</v>
      </c>
      <c r="D29" s="3">
        <f>AVERAGE(D12:D27)</f>
        <v>169.75</v>
      </c>
      <c r="E29" s="3">
        <f>AVERAGE(E12:E27)</f>
        <v>4.1875</v>
      </c>
      <c r="H29" s="1"/>
      <c r="I29" s="3">
        <f>AVERAGE(I12:I27)</f>
        <v>405000</v>
      </c>
      <c r="K29" s="223" t="s">
        <v>167</v>
      </c>
      <c r="L29" s="223"/>
      <c r="M29" s="223"/>
      <c r="N29" s="223"/>
      <c r="O29" s="223"/>
      <c r="Y29" s="141">
        <f t="shared" si="11"/>
        <v>195</v>
      </c>
      <c r="Z29" s="141">
        <f t="shared" si="12"/>
        <v>115</v>
      </c>
      <c r="AA29" s="141">
        <f t="shared" si="13"/>
        <v>3</v>
      </c>
      <c r="AC29" s="141">
        <f t="shared" si="14"/>
        <v>-172.22222222222223</v>
      </c>
      <c r="AD29" s="141">
        <f t="shared" si="15"/>
        <v>-81.777777777777771</v>
      </c>
      <c r="AE29" s="141">
        <f t="shared" si="16"/>
        <v>-1.5555555555555554</v>
      </c>
      <c r="AG29" s="141">
        <v>-0.55555555555555536</v>
      </c>
      <c r="AH29" s="141">
        <v>-1.5555555555555554</v>
      </c>
      <c r="AI29" s="141">
        <v>0.44444444444444464</v>
      </c>
      <c r="AJ29" s="141">
        <v>-0.55555555555555536</v>
      </c>
      <c r="AK29" s="141">
        <v>-0.55555555555555536</v>
      </c>
      <c r="AL29" s="141">
        <v>0.44444444444444464</v>
      </c>
      <c r="AM29" s="141">
        <v>1.4444444444444446</v>
      </c>
      <c r="AN29" s="141">
        <v>0.44444444444444464</v>
      </c>
      <c r="AO29" s="141">
        <v>0.44444444444444464</v>
      </c>
    </row>
    <row r="30" spans="1:46" ht="20.100000000000001" customHeight="1" x14ac:dyDescent="0.25">
      <c r="B30" s="4" t="s">
        <v>69</v>
      </c>
      <c r="C30" s="4">
        <f>STDEVA(C12:C27)</f>
        <v>101.63199545418756</v>
      </c>
      <c r="D30" s="4">
        <f>STDEVA(D12:D27)</f>
        <v>52.804671510514424</v>
      </c>
      <c r="E30" s="4">
        <f>STDEVA(E12:E27)</f>
        <v>0.91058589197651574</v>
      </c>
      <c r="H30" s="1"/>
      <c r="I30" s="4">
        <f>STDEVA(I12:I27)</f>
        <v>77768.888380894321</v>
      </c>
      <c r="K30" s="224" t="s">
        <v>168</v>
      </c>
      <c r="L30" s="224"/>
      <c r="M30" s="224"/>
      <c r="N30" s="46" t="s">
        <v>169</v>
      </c>
      <c r="O30" s="46" t="s">
        <v>170</v>
      </c>
      <c r="Y30" s="141">
        <f t="shared" si="11"/>
        <v>310</v>
      </c>
      <c r="Z30" s="141">
        <f t="shared" si="12"/>
        <v>250</v>
      </c>
      <c r="AA30" s="141">
        <f t="shared" si="13"/>
        <v>5</v>
      </c>
      <c r="AC30" s="141">
        <f t="shared" si="14"/>
        <v>-57.222222222222229</v>
      </c>
      <c r="AD30" s="141">
        <f t="shared" si="15"/>
        <v>53.222222222222229</v>
      </c>
      <c r="AE30" s="141">
        <f t="shared" si="16"/>
        <v>0.44444444444444464</v>
      </c>
      <c r="AF30" s="270" t="e">
        <f>AG30</f>
        <v>#REF!</v>
      </c>
      <c r="AG30" s="141" t="e" cm="1">
        <f t="array" ref="AG30">MMULT(AC28:AE36,_xlfn.ANCHORARRAY(#REF!))</f>
        <v>#REF!</v>
      </c>
      <c r="AS30" s="141" t="s">
        <v>323</v>
      </c>
      <c r="AT30" s="141">
        <v>3</v>
      </c>
    </row>
    <row r="31" spans="1:46" ht="20.100000000000001" customHeight="1" x14ac:dyDescent="0.25">
      <c r="B31" s="4" t="s">
        <v>146</v>
      </c>
      <c r="C31" s="5">
        <f>C30/C29</f>
        <v>0.29755021541939636</v>
      </c>
      <c r="D31" s="5">
        <f t="shared" ref="D31:E31" si="17">D30/D29</f>
        <v>0.3110731753196726</v>
      </c>
      <c r="E31" s="5">
        <f t="shared" si="17"/>
        <v>0.21745334733767541</v>
      </c>
      <c r="H31" s="128"/>
      <c r="I31" s="5">
        <f>I30/I29</f>
        <v>0.19202194661949215</v>
      </c>
      <c r="K31" s="208" t="s">
        <v>353</v>
      </c>
      <c r="L31" s="208"/>
      <c r="M31" s="208"/>
      <c r="N31" s="210">
        <f>F75</f>
        <v>2.2052920924701616E-13</v>
      </c>
      <c r="O31" s="212" t="str">
        <f>IF(N31&lt;=0.05,"Aprovado","Revisar os elementos da amostra")</f>
        <v>Aprovado</v>
      </c>
      <c r="Y31" s="141">
        <f t="shared" si="11"/>
        <v>300</v>
      </c>
      <c r="Z31" s="141">
        <f t="shared" si="12"/>
        <v>200</v>
      </c>
      <c r="AA31" s="141">
        <f t="shared" si="13"/>
        <v>4</v>
      </c>
      <c r="AC31" s="141">
        <f t="shared" si="14"/>
        <v>-67.222222222222229</v>
      </c>
      <c r="AD31" s="141">
        <f t="shared" si="15"/>
        <v>3.2222222222222285</v>
      </c>
      <c r="AE31" s="141">
        <f t="shared" si="16"/>
        <v>-0.55555555555555536</v>
      </c>
      <c r="AF31" s="270">
        <f>AH31</f>
        <v>0</v>
      </c>
      <c r="AS31" s="141" t="s">
        <v>324</v>
      </c>
      <c r="AT31" s="141">
        <v>12</v>
      </c>
    </row>
    <row r="32" spans="1:46" ht="20.100000000000001" customHeight="1" x14ac:dyDescent="0.25">
      <c r="B32" s="1"/>
      <c r="C32" s="1"/>
      <c r="D32" s="1"/>
      <c r="E32" s="1"/>
      <c r="H32" s="1"/>
      <c r="I32" s="1"/>
      <c r="J32" s="1"/>
      <c r="K32" s="209"/>
      <c r="L32" s="209"/>
      <c r="M32" s="209"/>
      <c r="N32" s="211"/>
      <c r="O32" s="213"/>
      <c r="Y32" s="141">
        <f t="shared" si="11"/>
        <v>300</v>
      </c>
      <c r="Z32" s="141">
        <f t="shared" si="12"/>
        <v>195</v>
      </c>
      <c r="AA32" s="141">
        <f t="shared" si="13"/>
        <v>4</v>
      </c>
      <c r="AC32" s="141">
        <f t="shared" si="14"/>
        <v>-67.222222222222229</v>
      </c>
      <c r="AD32" s="141">
        <f t="shared" si="15"/>
        <v>-1.7777777777777715</v>
      </c>
      <c r="AE32" s="141">
        <f t="shared" si="16"/>
        <v>-0.55555555555555536</v>
      </c>
      <c r="AF32" s="270">
        <f>AI32</f>
        <v>0</v>
      </c>
      <c r="AT32" s="141">
        <f>AT30/AT31</f>
        <v>0.25</v>
      </c>
    </row>
    <row r="33" spans="1:131" ht="20.100000000000001" customHeight="1" x14ac:dyDescent="0.25">
      <c r="B33" s="3" t="s">
        <v>98</v>
      </c>
      <c r="C33" s="3">
        <f>MIN(C12:C27)</f>
        <v>195</v>
      </c>
      <c r="D33" s="3">
        <f>MIN(D12:D27)</f>
        <v>85</v>
      </c>
      <c r="E33" s="104">
        <f>MIN(E12:E27)</f>
        <v>3</v>
      </c>
      <c r="H33" s="1"/>
      <c r="I33" s="3">
        <f>MIN(I12:I27)</f>
        <v>279000</v>
      </c>
      <c r="K33" s="208" t="s">
        <v>354</v>
      </c>
      <c r="L33" s="208"/>
      <c r="M33" s="208"/>
      <c r="N33" s="210">
        <f>F81</f>
        <v>8.1749366114539624E-5</v>
      </c>
      <c r="O33" s="212" t="str">
        <f>IF(N33&lt;=0.3,"Aprovado","Revisar os elementos da amostra")</f>
        <v>Aprovado</v>
      </c>
      <c r="Y33" s="141">
        <f t="shared" si="11"/>
        <v>450</v>
      </c>
      <c r="Z33" s="141">
        <f t="shared" si="12"/>
        <v>196</v>
      </c>
      <c r="AA33" s="141">
        <f t="shared" si="13"/>
        <v>5</v>
      </c>
      <c r="AC33" s="141">
        <f t="shared" si="14"/>
        <v>82.777777777777771</v>
      </c>
      <c r="AD33" s="141">
        <f t="shared" si="15"/>
        <v>-0.77777777777777146</v>
      </c>
      <c r="AE33" s="141">
        <f t="shared" si="16"/>
        <v>0.44444444444444464</v>
      </c>
      <c r="AF33" s="270">
        <f>AJ33</f>
        <v>0</v>
      </c>
    </row>
    <row r="34" spans="1:131" ht="20.100000000000001" customHeight="1" x14ac:dyDescent="0.25">
      <c r="B34" s="4" t="s">
        <v>99</v>
      </c>
      <c r="C34" s="4">
        <f>MAX(C12:C27)</f>
        <v>600</v>
      </c>
      <c r="D34" s="4">
        <f>MAX(D12:D27)</f>
        <v>250</v>
      </c>
      <c r="E34" s="103">
        <f>MAX(E12:E27)</f>
        <v>6</v>
      </c>
      <c r="H34" s="1"/>
      <c r="I34" s="4">
        <f>MAX(I12:I27)</f>
        <v>558000</v>
      </c>
      <c r="K34" s="209"/>
      <c r="L34" s="209"/>
      <c r="M34" s="209"/>
      <c r="N34" s="211"/>
      <c r="O34" s="213"/>
      <c r="Y34" s="141">
        <f t="shared" si="11"/>
        <v>600</v>
      </c>
      <c r="Z34" s="141">
        <f t="shared" si="12"/>
        <v>250</v>
      </c>
      <c r="AA34" s="141">
        <f t="shared" si="13"/>
        <v>6</v>
      </c>
      <c r="AC34" s="141">
        <f t="shared" si="14"/>
        <v>232.77777777777777</v>
      </c>
      <c r="AD34" s="141">
        <f t="shared" si="15"/>
        <v>53.222222222222229</v>
      </c>
      <c r="AE34" s="141">
        <f t="shared" si="16"/>
        <v>1.4444444444444446</v>
      </c>
      <c r="AF34" s="270">
        <f>AK34</f>
        <v>0</v>
      </c>
    </row>
    <row r="35" spans="1:131" ht="20.100000000000001" customHeight="1" x14ac:dyDescent="0.25">
      <c r="B35" s="4" t="s">
        <v>70</v>
      </c>
      <c r="C35" s="4">
        <f>C34-C33</f>
        <v>405</v>
      </c>
      <c r="D35" s="4">
        <f t="shared" ref="D35:E35" si="18">D34-D33</f>
        <v>165</v>
      </c>
      <c r="E35" s="103">
        <f t="shared" si="18"/>
        <v>3</v>
      </c>
      <c r="H35" s="1"/>
      <c r="I35" s="4">
        <f>I34-I33</f>
        <v>279000</v>
      </c>
      <c r="K35" s="208" t="s">
        <v>355</v>
      </c>
      <c r="L35" s="208"/>
      <c r="M35" s="208"/>
      <c r="N35" s="210">
        <f>F82</f>
        <v>4.792508739877556E-9</v>
      </c>
      <c r="O35" s="212" t="str">
        <f>IF(N35&lt;=0.3,"Aprovado","Revisar os elementos da amostra")</f>
        <v>Aprovado</v>
      </c>
      <c r="Y35" s="141">
        <f t="shared" si="11"/>
        <v>450</v>
      </c>
      <c r="Z35" s="141">
        <f t="shared" si="12"/>
        <v>245</v>
      </c>
      <c r="AA35" s="141">
        <f t="shared" si="13"/>
        <v>5</v>
      </c>
      <c r="AC35" s="141">
        <f t="shared" si="14"/>
        <v>82.777777777777771</v>
      </c>
      <c r="AD35" s="141">
        <f t="shared" si="15"/>
        <v>48.222222222222229</v>
      </c>
      <c r="AE35" s="141">
        <f t="shared" si="16"/>
        <v>0.44444444444444464</v>
      </c>
      <c r="AF35" s="270">
        <f>AL35</f>
        <v>0</v>
      </c>
    </row>
    <row r="36" spans="1:131" ht="20.100000000000001" customHeight="1" x14ac:dyDescent="0.25">
      <c r="B36" s="1"/>
      <c r="C36" s="1"/>
      <c r="D36" s="1"/>
      <c r="E36" s="1"/>
      <c r="F36" s="1"/>
      <c r="K36" s="209"/>
      <c r="L36" s="209"/>
      <c r="M36" s="209"/>
      <c r="N36" s="211"/>
      <c r="O36" s="213"/>
      <c r="Y36" s="141">
        <f t="shared" si="11"/>
        <v>400</v>
      </c>
      <c r="Z36" s="141">
        <f t="shared" si="12"/>
        <v>200</v>
      </c>
      <c r="AA36" s="141">
        <f t="shared" si="13"/>
        <v>5</v>
      </c>
      <c r="AC36" s="141">
        <f t="shared" si="14"/>
        <v>32.777777777777771</v>
      </c>
      <c r="AD36" s="141">
        <f t="shared" si="15"/>
        <v>3.2222222222222285</v>
      </c>
      <c r="AE36" s="141">
        <f t="shared" si="16"/>
        <v>0.44444444444444464</v>
      </c>
      <c r="AF36" s="270">
        <f>AM36</f>
        <v>0</v>
      </c>
    </row>
    <row r="37" spans="1:131" ht="20.100000000000001" customHeight="1" x14ac:dyDescent="0.25">
      <c r="B37" s="1"/>
      <c r="C37" s="1"/>
      <c r="D37" s="1"/>
      <c r="E37" s="1"/>
      <c r="F37" s="1"/>
      <c r="K37" s="208" t="s">
        <v>356</v>
      </c>
      <c r="L37" s="208"/>
      <c r="M37" s="208"/>
      <c r="N37" s="210">
        <f>F83</f>
        <v>0.28304094096386617</v>
      </c>
      <c r="O37" s="212" t="str">
        <f>IF(N37&lt;=0.3,"Aprovado","Revisar os elementos da amostra")</f>
        <v>Aprovado</v>
      </c>
      <c r="P37" s="86"/>
      <c r="Q37" s="86"/>
      <c r="R37" s="86"/>
      <c r="S37" s="86"/>
      <c r="AF37" s="270">
        <f>AN37</f>
        <v>0</v>
      </c>
    </row>
    <row r="38" spans="1:131" ht="20.100000000000001" customHeight="1" x14ac:dyDescent="0.25">
      <c r="A38" s="220" t="s">
        <v>350</v>
      </c>
      <c r="B38" s="220"/>
      <c r="C38" s="220"/>
      <c r="D38" s="220"/>
      <c r="E38" s="220"/>
      <c r="F38" s="220"/>
      <c r="K38" s="209"/>
      <c r="L38" s="209"/>
      <c r="M38" s="209"/>
      <c r="N38" s="211"/>
      <c r="O38" s="213"/>
      <c r="P38" s="86"/>
      <c r="Q38" s="86"/>
      <c r="R38" s="86"/>
      <c r="S38" s="86"/>
      <c r="T38" s="146"/>
      <c r="Y38" s="141">
        <f>_xlfn.VAR.S(Y28:Y36)</f>
        <v>14431.944444444438</v>
      </c>
      <c r="Z38" s="141">
        <f>_xlfn.COVARIANCE.S(Y28:Y36,Z28:Z36)</f>
        <v>4065.5555555555557</v>
      </c>
      <c r="AA38" s="141">
        <f>_xlfn.COVARIANCE.S(Y28:Y36,AA28:AA36)</f>
        <v>97.361111111111114</v>
      </c>
      <c r="AC38" s="141" cm="1">
        <f t="array" ref="AC38:AE40">MINVERSE(Y38:AA40)</f>
        <v>5.1339587403060965E-4</v>
      </c>
      <c r="AD38" s="141">
        <v>3.0141630070154124E-4</v>
      </c>
      <c r="AE38" s="141">
        <v>-7.8416580919623571E-2</v>
      </c>
      <c r="AF38" s="270">
        <f>AO38</f>
        <v>0</v>
      </c>
    </row>
    <row r="39" spans="1:131" ht="20.100000000000001" customHeight="1" x14ac:dyDescent="0.25">
      <c r="K39" s="208" t="s">
        <v>171</v>
      </c>
      <c r="L39" s="208"/>
      <c r="M39" s="208"/>
      <c r="N39" s="210">
        <f>E550</f>
        <v>4.9415276034903699E-2</v>
      </c>
      <c r="O39" s="212" t="str">
        <f>IF(N39&lt;=0.5,"Aprovado","Revisar os elementos da amostra")</f>
        <v>Aprovado</v>
      </c>
      <c r="P39" s="86"/>
      <c r="Q39" s="86"/>
      <c r="R39" s="86"/>
      <c r="S39" s="86"/>
      <c r="T39" s="146"/>
      <c r="Y39" s="141">
        <f>_xlfn.COVARIANCE.S(Z28:Z36,Y28:Y36)</f>
        <v>4065.5555555555557</v>
      </c>
      <c r="Z39" s="141">
        <f>_xlfn.VAR.S(Z28:Z36)</f>
        <v>2574.6944444444453</v>
      </c>
      <c r="AA39" s="141">
        <f>_xlfn.COVARIANCE.S(Z28:Z36,AA28:AA36)</f>
        <v>36.513888888888886</v>
      </c>
      <c r="AC39" s="141">
        <v>3.0141630070154129E-4</v>
      </c>
      <c r="AD39" s="141">
        <v>1.3390805034922616E-3</v>
      </c>
      <c r="AE39" s="141">
        <v>-0.10059590913569562</v>
      </c>
      <c r="AF39" s="270">
        <f>AP39</f>
        <v>0</v>
      </c>
    </row>
    <row r="40" spans="1:131" ht="20.100000000000001" customHeight="1" x14ac:dyDescent="0.25">
      <c r="A40" s="83" t="s">
        <v>365</v>
      </c>
      <c r="B40" s="83" t="s">
        <v>26</v>
      </c>
      <c r="C40" s="118" t="s">
        <v>49</v>
      </c>
      <c r="D40" s="118" t="s">
        <v>109</v>
      </c>
      <c r="K40" s="209"/>
      <c r="L40" s="209"/>
      <c r="M40" s="209"/>
      <c r="N40" s="211"/>
      <c r="O40" s="213"/>
      <c r="P40" s="86"/>
      <c r="T40" s="146"/>
      <c r="Y40" s="141">
        <f>_xlfn.COVARIANCE.S(AA28:AA36,Y28:Y36)</f>
        <v>97.361111111111114</v>
      </c>
      <c r="Z40" s="141">
        <f>_xlfn.COVARIANCE.S(AA28:AA36,Z28:Z36)</f>
        <v>36.513888888888886</v>
      </c>
      <c r="AA40" s="141">
        <f>_xlfn.VAR.S(AA28:AA36)</f>
        <v>0.77777777777777857</v>
      </c>
      <c r="AC40" s="141">
        <v>-7.8416580919623585E-2</v>
      </c>
      <c r="AD40" s="141">
        <v>-0.1005959091356956</v>
      </c>
      <c r="AE40" s="141">
        <v>15.824408524362573</v>
      </c>
      <c r="AF40" s="270">
        <f>AQ40</f>
        <v>0</v>
      </c>
      <c r="BV40" s="203" t="str">
        <f>CONCATENATE("Nível máximo de significância para a rejeição da hipótese nula do coeficiente regressor: ",BZ46)</f>
        <v>Nível máximo de significância para a rejeição da hipótese nula do coeficiente regressor: Interseção</v>
      </c>
      <c r="BW40" s="203"/>
      <c r="BX40" s="203"/>
      <c r="BY40" s="203"/>
      <c r="BZ40" s="203"/>
      <c r="CA40" s="203"/>
      <c r="CJ40" s="203" t="str">
        <f>CONCATENATE("Nível máximo de significância para a rejeição da hipótese nula do coeficiente regressor: ",CN46)</f>
        <v>Nível máximo de significância para a rejeição da hipótese nula do coeficiente regressor: Área do terreno</v>
      </c>
      <c r="CK40" s="203"/>
      <c r="CL40" s="203"/>
      <c r="CM40" s="203"/>
      <c r="CN40" s="203"/>
      <c r="CO40" s="203"/>
      <c r="CW40" s="203" t="str">
        <f>CONCATENATE("Nível máximo de significância para a rejeição da hipótese nula do coeficiente regressor: ",DA46)</f>
        <v>Nível máximo de significância para a rejeição da hipótese nula do coeficiente regressor: Área construída</v>
      </c>
      <c r="CX40" s="203"/>
      <c r="CY40" s="203"/>
      <c r="CZ40" s="203"/>
      <c r="DA40" s="203"/>
      <c r="DB40" s="203"/>
      <c r="DJ40" s="203" t="str">
        <f>CONCATENATE("Nível máximo de significância para a rejeição da hipótese nula do coeficiente regressor: ",DN46)</f>
        <v>Nível máximo de significância para a rejeição da hipótese nula do coeficiente regressor: Quartos</v>
      </c>
      <c r="DK40" s="203"/>
      <c r="DL40" s="203"/>
      <c r="DM40" s="203"/>
      <c r="DN40" s="203"/>
      <c r="DO40" s="203"/>
    </row>
    <row r="41" spans="1:131" ht="20.100000000000001" customHeight="1" x14ac:dyDescent="0.25">
      <c r="A41" s="123" t="str">
        <f>C10</f>
        <v>Área do terreno</v>
      </c>
      <c r="B41" s="273">
        <v>300</v>
      </c>
      <c r="C41" s="105" t="str">
        <f>C507</f>
        <v>Não extrapolou</v>
      </c>
      <c r="D41" s="105" t="str">
        <f>C508</f>
        <v>Admissível</v>
      </c>
      <c r="E41" s="1"/>
      <c r="P41" s="86"/>
      <c r="T41" s="146"/>
      <c r="AF41" s="270">
        <f>AR41</f>
        <v>0</v>
      </c>
    </row>
    <row r="42" spans="1:131" ht="20.100000000000001" customHeight="1" x14ac:dyDescent="0.25">
      <c r="A42" s="124" t="str">
        <f>D10</f>
        <v>Área construída</v>
      </c>
      <c r="B42" s="274">
        <v>195</v>
      </c>
      <c r="C42" s="105" t="str">
        <f>D507</f>
        <v>Não extrapolou</v>
      </c>
      <c r="D42" s="105" t="str">
        <f>D508</f>
        <v>Admissível</v>
      </c>
      <c r="E42" s="1"/>
      <c r="P42" s="132"/>
      <c r="T42" s="147"/>
    </row>
    <row r="43" spans="1:131" ht="20.100000000000001" customHeight="1" x14ac:dyDescent="0.25">
      <c r="A43" s="124" t="str">
        <f>E10</f>
        <v>Quartos</v>
      </c>
      <c r="B43" s="275">
        <v>3</v>
      </c>
      <c r="C43" s="105"/>
      <c r="D43" s="105"/>
      <c r="E43" s="1"/>
      <c r="P43" s="132"/>
      <c r="T43" s="147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BV43" s="149" t="s">
        <v>67</v>
      </c>
      <c r="BW43" s="149" t="s">
        <v>67</v>
      </c>
      <c r="BX43" s="149" t="s">
        <v>67</v>
      </c>
      <c r="BY43" s="149" t="s">
        <v>67</v>
      </c>
      <c r="BZ43" s="149" t="s">
        <v>67</v>
      </c>
      <c r="CA43" s="149" t="s">
        <v>67</v>
      </c>
      <c r="CB43" s="149" t="s">
        <v>67</v>
      </c>
      <c r="CC43" s="149" t="s">
        <v>67</v>
      </c>
      <c r="CD43" s="149" t="s">
        <v>67</v>
      </c>
      <c r="CE43" s="149" t="s">
        <v>67</v>
      </c>
      <c r="CF43" s="149" t="s">
        <v>67</v>
      </c>
      <c r="CG43" s="149" t="s">
        <v>67</v>
      </c>
      <c r="CH43" s="149" t="s">
        <v>67</v>
      </c>
      <c r="CI43" s="149" t="s">
        <v>67</v>
      </c>
      <c r="CJ43" s="149" t="s">
        <v>67</v>
      </c>
      <c r="CK43" s="149" t="s">
        <v>67</v>
      </c>
      <c r="CL43" s="149" t="s">
        <v>67</v>
      </c>
      <c r="CM43" s="149" t="s">
        <v>67</v>
      </c>
      <c r="CN43" s="149" t="s">
        <v>67</v>
      </c>
      <c r="CO43" s="149" t="s">
        <v>67</v>
      </c>
      <c r="CP43" s="149" t="s">
        <v>67</v>
      </c>
      <c r="CQ43" s="149" t="s">
        <v>67</v>
      </c>
      <c r="CR43" s="149" t="s">
        <v>67</v>
      </c>
      <c r="CS43" s="149" t="s">
        <v>67</v>
      </c>
      <c r="CT43" s="149" t="s">
        <v>67</v>
      </c>
      <c r="CU43" s="149" t="s">
        <v>67</v>
      </c>
      <c r="CV43" s="149" t="s">
        <v>67</v>
      </c>
      <c r="CW43" s="149" t="s">
        <v>67</v>
      </c>
      <c r="CX43" s="149" t="s">
        <v>67</v>
      </c>
      <c r="CY43" s="149" t="s">
        <v>67</v>
      </c>
      <c r="CZ43" s="149" t="s">
        <v>67</v>
      </c>
      <c r="DA43" s="149" t="s">
        <v>67</v>
      </c>
      <c r="DB43" s="149" t="s">
        <v>67</v>
      </c>
      <c r="DC43" s="149" t="s">
        <v>67</v>
      </c>
      <c r="DD43" s="149" t="s">
        <v>67</v>
      </c>
      <c r="DE43" s="149" t="s">
        <v>67</v>
      </c>
      <c r="DF43" s="149" t="s">
        <v>67</v>
      </c>
      <c r="DG43" s="149"/>
      <c r="DH43" s="149"/>
      <c r="DI43" s="149"/>
      <c r="DJ43" s="149" t="s">
        <v>67</v>
      </c>
      <c r="DK43" s="149" t="s">
        <v>67</v>
      </c>
      <c r="DL43" s="149" t="s">
        <v>67</v>
      </c>
      <c r="DM43" s="149" t="s">
        <v>67</v>
      </c>
      <c r="DN43" s="149" t="s">
        <v>67</v>
      </c>
      <c r="DO43" s="149" t="s">
        <v>67</v>
      </c>
      <c r="DP43" s="149"/>
      <c r="DQ43" s="149" t="s">
        <v>67</v>
      </c>
      <c r="DR43" s="149" t="s">
        <v>67</v>
      </c>
      <c r="DS43" s="149"/>
      <c r="DT43" s="149"/>
      <c r="DU43" s="149"/>
      <c r="DV43" s="149"/>
      <c r="DW43" s="149"/>
      <c r="DX43" s="149"/>
      <c r="DY43" s="149"/>
      <c r="DZ43" s="149"/>
      <c r="EA43" s="149"/>
    </row>
    <row r="44" spans="1:131" ht="20.100000000000001" customHeight="1" x14ac:dyDescent="0.25">
      <c r="A44" s="193" t="s">
        <v>386</v>
      </c>
      <c r="B44" s="193"/>
      <c r="C44" s="193"/>
      <c r="D44" s="193"/>
      <c r="E44" s="193"/>
      <c r="F44" s="193"/>
      <c r="G44" s="193"/>
      <c r="H44" s="85"/>
      <c r="I44" s="85"/>
      <c r="P44" s="132"/>
      <c r="T44" s="147"/>
      <c r="AG44" s="141">
        <v>1</v>
      </c>
      <c r="AH44" s="141">
        <f t="shared" ref="AH44:AH59" si="19">C12</f>
        <v>300</v>
      </c>
      <c r="AI44" s="141">
        <f t="shared" ref="AI44:AI59" si="20">D12</f>
        <v>150</v>
      </c>
      <c r="AJ44" s="141">
        <f t="shared" ref="AJ44:AJ59" si="21">E12</f>
        <v>4</v>
      </c>
      <c r="AK44" s="141">
        <f t="shared" ref="AK44:AK59" si="22">I12</f>
        <v>378000</v>
      </c>
      <c r="AM44" s="141" cm="1">
        <f t="array" ref="AM44:BB47">TRANSPOSE(AG44:AJ59)</f>
        <v>1</v>
      </c>
      <c r="AN44" s="141">
        <v>1</v>
      </c>
      <c r="AO44" s="141">
        <v>1</v>
      </c>
      <c r="AP44" s="141">
        <v>1</v>
      </c>
      <c r="AQ44" s="141">
        <v>1</v>
      </c>
      <c r="AR44" s="141">
        <v>1</v>
      </c>
      <c r="AS44" s="141">
        <v>1</v>
      </c>
      <c r="AT44" s="141">
        <v>1</v>
      </c>
      <c r="AU44" s="141">
        <v>1</v>
      </c>
      <c r="AV44" s="141">
        <v>1</v>
      </c>
      <c r="AW44" s="141">
        <v>1</v>
      </c>
      <c r="AX44" s="141">
        <v>1</v>
      </c>
      <c r="AY44" s="141">
        <v>1</v>
      </c>
      <c r="AZ44" s="141">
        <v>1</v>
      </c>
      <c r="BA44" s="141">
        <v>1</v>
      </c>
      <c r="BB44" s="141">
        <v>1</v>
      </c>
    </row>
    <row r="45" spans="1:131" ht="20.100000000000001" customHeight="1" x14ac:dyDescent="0.25">
      <c r="A45" s="193"/>
      <c r="B45" s="193"/>
      <c r="C45" s="193"/>
      <c r="D45" s="193"/>
      <c r="E45" s="193"/>
      <c r="F45" s="193"/>
      <c r="G45" s="193"/>
      <c r="H45" s="85"/>
      <c r="I45" s="85"/>
      <c r="P45" s="132"/>
      <c r="T45" s="147"/>
      <c r="AG45" s="141">
        <v>1</v>
      </c>
      <c r="AH45" s="141">
        <f t="shared" si="19"/>
        <v>420</v>
      </c>
      <c r="AI45" s="141">
        <f t="shared" si="20"/>
        <v>185</v>
      </c>
      <c r="AJ45" s="141">
        <f t="shared" si="21"/>
        <v>5</v>
      </c>
      <c r="AK45" s="141">
        <f t="shared" si="22"/>
        <v>450000</v>
      </c>
      <c r="AM45" s="141">
        <v>300</v>
      </c>
      <c r="AN45" s="141">
        <v>420</v>
      </c>
      <c r="AO45" s="141">
        <v>300</v>
      </c>
      <c r="AP45" s="141">
        <v>300</v>
      </c>
      <c r="AQ45" s="141">
        <v>195</v>
      </c>
      <c r="AR45" s="141">
        <v>310</v>
      </c>
      <c r="AS45" s="141">
        <v>300</v>
      </c>
      <c r="AT45" s="141">
        <v>300</v>
      </c>
      <c r="AU45" s="141">
        <v>450</v>
      </c>
      <c r="AV45" s="141">
        <v>600</v>
      </c>
      <c r="AW45" s="141">
        <v>450</v>
      </c>
      <c r="AX45" s="141">
        <v>400</v>
      </c>
      <c r="AY45" s="141">
        <v>300</v>
      </c>
      <c r="AZ45" s="141">
        <v>320</v>
      </c>
      <c r="BA45" s="141">
        <v>325</v>
      </c>
      <c r="BB45" s="141">
        <v>195</v>
      </c>
      <c r="BV45" s="141" t="s">
        <v>68</v>
      </c>
      <c r="BW45" s="141">
        <v>0</v>
      </c>
      <c r="BZ45" s="141" t="s">
        <v>8</v>
      </c>
      <c r="CJ45" s="141" t="s">
        <v>68</v>
      </c>
      <c r="CK45" s="141">
        <v>0</v>
      </c>
      <c r="CN45" s="141" t="s">
        <v>8</v>
      </c>
      <c r="CO45" s="141" t="e">
        <f>#REF!</f>
        <v>#REF!</v>
      </c>
      <c r="CW45" s="141" t="s">
        <v>68</v>
      </c>
      <c r="CX45" s="141">
        <v>0</v>
      </c>
      <c r="DA45" s="141" t="s">
        <v>8</v>
      </c>
      <c r="DB45" s="141" t="e">
        <f>#REF!</f>
        <v>#REF!</v>
      </c>
      <c r="DJ45" s="141" t="s">
        <v>68</v>
      </c>
      <c r="DK45" s="141">
        <v>0</v>
      </c>
      <c r="DN45" s="141" t="s">
        <v>8</v>
      </c>
      <c r="DO45" s="141">
        <f>V71</f>
        <v>0</v>
      </c>
      <c r="DU45" s="149"/>
      <c r="DV45" s="149"/>
      <c r="DW45" s="150">
        <v>0</v>
      </c>
      <c r="DX45" s="149"/>
      <c r="DY45" s="151" t="s">
        <v>75</v>
      </c>
      <c r="DZ45" s="148">
        <v>5000</v>
      </c>
      <c r="EA45" s="142"/>
    </row>
    <row r="46" spans="1:131" ht="20.100000000000001" customHeight="1" x14ac:dyDescent="0.25">
      <c r="A46" s="91"/>
      <c r="B46" s="91"/>
      <c r="C46" s="91"/>
      <c r="D46" s="91"/>
      <c r="E46" s="1"/>
      <c r="P46" s="132"/>
      <c r="T46" s="147"/>
      <c r="AG46" s="141">
        <v>1</v>
      </c>
      <c r="AH46" s="141">
        <f t="shared" si="19"/>
        <v>300</v>
      </c>
      <c r="AI46" s="141">
        <f t="shared" si="20"/>
        <v>125</v>
      </c>
      <c r="AJ46" s="141">
        <f t="shared" si="21"/>
        <v>3</v>
      </c>
      <c r="AK46" s="141">
        <f t="shared" si="22"/>
        <v>342000</v>
      </c>
      <c r="AM46" s="141">
        <v>150</v>
      </c>
      <c r="AN46" s="141">
        <v>185</v>
      </c>
      <c r="AO46" s="141">
        <v>125</v>
      </c>
      <c r="AP46" s="141">
        <v>120</v>
      </c>
      <c r="AQ46" s="141">
        <v>115</v>
      </c>
      <c r="AR46" s="141">
        <v>250</v>
      </c>
      <c r="AS46" s="141">
        <v>200</v>
      </c>
      <c r="AT46" s="141">
        <v>195</v>
      </c>
      <c r="AU46" s="141">
        <v>196</v>
      </c>
      <c r="AV46" s="141">
        <v>250</v>
      </c>
      <c r="AW46" s="141">
        <v>245</v>
      </c>
      <c r="AX46" s="141">
        <v>200</v>
      </c>
      <c r="AY46" s="141">
        <v>150</v>
      </c>
      <c r="AZ46" s="141">
        <v>140</v>
      </c>
      <c r="BA46" s="141">
        <v>110</v>
      </c>
      <c r="BB46" s="141">
        <v>85</v>
      </c>
      <c r="BV46" s="141" t="s">
        <v>69</v>
      </c>
      <c r="BW46" s="141">
        <f>D80</f>
        <v>9383.0436329708155</v>
      </c>
      <c r="BZ46" s="141" t="str">
        <f>B80</f>
        <v>Interseção</v>
      </c>
      <c r="CA46" s="141">
        <f>C80</f>
        <v>129179.12531156465</v>
      </c>
      <c r="CJ46" s="141" t="s">
        <v>69</v>
      </c>
      <c r="CK46" s="141">
        <f>D81</f>
        <v>34.993488695177916</v>
      </c>
      <c r="CN46" s="141" t="str">
        <f>B81</f>
        <v>Área do terreno</v>
      </c>
      <c r="CO46" s="141">
        <f>C81</f>
        <v>203.76599225170503</v>
      </c>
      <c r="CW46" s="141" t="s">
        <v>69</v>
      </c>
      <c r="CX46" s="141">
        <f>D82</f>
        <v>71.827489324838922</v>
      </c>
      <c r="DA46" s="141" t="str">
        <f>B82</f>
        <v>Área construída</v>
      </c>
      <c r="DB46" s="141">
        <f>C82</f>
        <v>1057.8311159794684</v>
      </c>
      <c r="DJ46" s="141" t="s">
        <v>69</v>
      </c>
      <c r="DK46" s="141">
        <f>D83</f>
        <v>5663.7524229244818</v>
      </c>
      <c r="DN46" s="141" t="str">
        <f>B83</f>
        <v>Quartos</v>
      </c>
      <c r="DO46" s="141">
        <f>C83</f>
        <v>6365.4259158074856</v>
      </c>
      <c r="DU46" s="148"/>
      <c r="DV46" s="148"/>
      <c r="DW46" s="148">
        <v>32</v>
      </c>
      <c r="DX46" s="148"/>
      <c r="DY46" s="148" t="s">
        <v>73</v>
      </c>
      <c r="DZ46" s="148">
        <f>(DW46-DW45)/DZ45</f>
        <v>6.4000000000000003E-3</v>
      </c>
      <c r="EA46" s="142"/>
    </row>
    <row r="47" spans="1:131" ht="20.100000000000001" customHeight="1" x14ac:dyDescent="0.25">
      <c r="A47" s="187" t="s">
        <v>147</v>
      </c>
      <c r="B47" s="187"/>
      <c r="C47" s="187"/>
      <c r="D47" s="187"/>
      <c r="E47" s="187"/>
      <c r="F47" s="187"/>
      <c r="G47" s="106"/>
      <c r="H47" s="106"/>
      <c r="I47" s="106"/>
      <c r="J47" s="94"/>
      <c r="P47" s="132"/>
      <c r="T47" s="147"/>
      <c r="AG47" s="141">
        <v>1</v>
      </c>
      <c r="AH47" s="141">
        <f t="shared" si="19"/>
        <v>300</v>
      </c>
      <c r="AI47" s="141">
        <f t="shared" si="20"/>
        <v>120</v>
      </c>
      <c r="AJ47" s="141">
        <f t="shared" si="21"/>
        <v>4</v>
      </c>
      <c r="AK47" s="141">
        <f t="shared" si="22"/>
        <v>333000</v>
      </c>
      <c r="AM47" s="141">
        <v>4</v>
      </c>
      <c r="AN47" s="141">
        <v>5</v>
      </c>
      <c r="AO47" s="141">
        <v>3</v>
      </c>
      <c r="AP47" s="141">
        <v>4</v>
      </c>
      <c r="AQ47" s="141">
        <v>3</v>
      </c>
      <c r="AR47" s="141">
        <v>5</v>
      </c>
      <c r="AS47" s="141">
        <v>4</v>
      </c>
      <c r="AT47" s="141">
        <v>4</v>
      </c>
      <c r="AU47" s="141">
        <v>5</v>
      </c>
      <c r="AV47" s="141">
        <v>6</v>
      </c>
      <c r="AW47" s="141">
        <v>5</v>
      </c>
      <c r="AX47" s="141">
        <v>5</v>
      </c>
      <c r="AY47" s="141">
        <v>4</v>
      </c>
      <c r="AZ47" s="141">
        <v>4</v>
      </c>
      <c r="BA47" s="141">
        <v>3</v>
      </c>
      <c r="BB47" s="141">
        <v>3</v>
      </c>
      <c r="BV47" s="141" t="s">
        <v>70</v>
      </c>
      <c r="BW47" s="141">
        <v>4</v>
      </c>
      <c r="BZ47" s="141" t="s">
        <v>74</v>
      </c>
      <c r="CA47" s="141">
        <f>D80</f>
        <v>9383.0436329708155</v>
      </c>
      <c r="CJ47" s="141" t="s">
        <v>70</v>
      </c>
      <c r="CK47" s="141">
        <v>4</v>
      </c>
      <c r="CN47" s="141" t="s">
        <v>74</v>
      </c>
      <c r="CO47" s="141">
        <f>D81</f>
        <v>34.993488695177916</v>
      </c>
      <c r="CW47" s="141" t="s">
        <v>70</v>
      </c>
      <c r="CX47" s="141">
        <v>4</v>
      </c>
      <c r="DA47" s="141" t="s">
        <v>74</v>
      </c>
      <c r="DB47" s="141">
        <f>D82</f>
        <v>71.827489324838922</v>
      </c>
      <c r="DJ47" s="141" t="s">
        <v>70</v>
      </c>
      <c r="DK47" s="141">
        <v>4</v>
      </c>
      <c r="DN47" s="141" t="s">
        <v>74</v>
      </c>
      <c r="DO47" s="141">
        <f>D83</f>
        <v>5663.7524229244818</v>
      </c>
      <c r="DU47" s="148"/>
      <c r="DV47" s="148"/>
      <c r="DW47" s="148"/>
      <c r="DX47" s="148"/>
      <c r="DY47" s="148"/>
      <c r="DZ47" s="148"/>
      <c r="EA47" s="142"/>
    </row>
    <row r="48" spans="1:131" ht="20.100000000000001" customHeight="1" thickBot="1" x14ac:dyDescent="0.3">
      <c r="A48" s="1"/>
      <c r="B48" s="1"/>
      <c r="C48" s="1"/>
      <c r="D48" s="1"/>
      <c r="E48" s="1"/>
      <c r="P48" s="132"/>
      <c r="T48" s="147"/>
      <c r="AG48" s="141">
        <v>1</v>
      </c>
      <c r="AH48" s="141">
        <f t="shared" si="19"/>
        <v>195</v>
      </c>
      <c r="AI48" s="141">
        <f t="shared" si="20"/>
        <v>115</v>
      </c>
      <c r="AJ48" s="141">
        <f t="shared" si="21"/>
        <v>3</v>
      </c>
      <c r="AK48" s="141">
        <f t="shared" si="22"/>
        <v>315000</v>
      </c>
      <c r="BV48" s="141" t="s">
        <v>71</v>
      </c>
      <c r="BW48" s="141">
        <f>BW45-(BW47*BW46)</f>
        <v>-37532.174531883262</v>
      </c>
      <c r="BZ48" s="141" t="s">
        <v>82</v>
      </c>
      <c r="CA48" s="152">
        <v>0.3</v>
      </c>
      <c r="CJ48" s="141" t="s">
        <v>71</v>
      </c>
      <c r="CK48" s="141">
        <f>CK45-(CK47*CK46)</f>
        <v>-139.97395478071167</v>
      </c>
      <c r="CN48" s="141" t="s">
        <v>82</v>
      </c>
      <c r="CO48" s="152">
        <v>0.3</v>
      </c>
      <c r="CW48" s="141" t="s">
        <v>71</v>
      </c>
      <c r="CX48" s="141">
        <f>CX45-(CX47*CX46)</f>
        <v>-287.30995729935569</v>
      </c>
      <c r="DA48" s="141" t="s">
        <v>82</v>
      </c>
      <c r="DB48" s="152">
        <v>0.3</v>
      </c>
      <c r="DJ48" s="141" t="s">
        <v>71</v>
      </c>
      <c r="DK48" s="141">
        <f>DK45-(DK47*DK46)</f>
        <v>-22655.009691697927</v>
      </c>
      <c r="DN48" s="141" t="s">
        <v>82</v>
      </c>
      <c r="DO48" s="152">
        <v>0.3</v>
      </c>
      <c r="DP48" s="152"/>
      <c r="DU48" s="153" t="s">
        <v>331</v>
      </c>
      <c r="DV48" s="154" t="s">
        <v>332</v>
      </c>
      <c r="DW48" s="154" t="s">
        <v>383</v>
      </c>
      <c r="DX48" s="148" t="s">
        <v>333</v>
      </c>
      <c r="DY48" s="148" t="s">
        <v>78</v>
      </c>
      <c r="DZ48" s="148" t="s">
        <v>77</v>
      </c>
      <c r="EA48" s="142" t="s">
        <v>85</v>
      </c>
    </row>
    <row r="49" spans="1:152" ht="20.100000000000001" customHeight="1" x14ac:dyDescent="0.25">
      <c r="A49" s="14"/>
      <c r="B49" s="14" t="str">
        <f>C10</f>
        <v>Área do terreno</v>
      </c>
      <c r="C49" s="14" t="str">
        <f>D10</f>
        <v>Área construída</v>
      </c>
      <c r="D49" s="14" t="str">
        <f>E10</f>
        <v>Quartos</v>
      </c>
      <c r="E49" s="1"/>
      <c r="P49" s="132"/>
      <c r="T49" s="147"/>
      <c r="AG49" s="141">
        <v>1</v>
      </c>
      <c r="AH49" s="141">
        <f t="shared" si="19"/>
        <v>310</v>
      </c>
      <c r="AI49" s="141">
        <f t="shared" si="20"/>
        <v>250</v>
      </c>
      <c r="AJ49" s="141">
        <f t="shared" si="21"/>
        <v>5</v>
      </c>
      <c r="AK49" s="141">
        <f t="shared" si="22"/>
        <v>495000</v>
      </c>
      <c r="AM49" s="141" cm="1">
        <f t="array" ref="AM49:AP52">MMULT(AM44:BB47,AG44:AJ59)</f>
        <v>16</v>
      </c>
      <c r="AN49" s="141">
        <v>5465</v>
      </c>
      <c r="AO49" s="141">
        <v>2716</v>
      </c>
      <c r="AP49" s="141">
        <v>67</v>
      </c>
      <c r="BV49" s="141" t="s">
        <v>72</v>
      </c>
      <c r="BW49" s="141">
        <f>BW45+(BW46*BW47)</f>
        <v>37532.174531883262</v>
      </c>
      <c r="BZ49" s="141" t="s">
        <v>83</v>
      </c>
      <c r="CA49" s="152">
        <f>1-CA48</f>
        <v>0.7</v>
      </c>
      <c r="CJ49" s="141" t="s">
        <v>72</v>
      </c>
      <c r="CK49" s="141">
        <f>CK45+(CK46*CK47)</f>
        <v>139.97395478071167</v>
      </c>
      <c r="CN49" s="141" t="s">
        <v>83</v>
      </c>
      <c r="CO49" s="152">
        <f>1-CO48</f>
        <v>0.7</v>
      </c>
      <c r="CW49" s="141" t="s">
        <v>72</v>
      </c>
      <c r="CX49" s="141">
        <f>CX45+(CX46*CX47)</f>
        <v>287.30995729935569</v>
      </c>
      <c r="DA49" s="141" t="s">
        <v>83</v>
      </c>
      <c r="DB49" s="152">
        <f>1-DB48</f>
        <v>0.7</v>
      </c>
      <c r="DJ49" s="141" t="s">
        <v>72</v>
      </c>
      <c r="DK49" s="141">
        <f>DK45+(DK46*DK47)</f>
        <v>22655.009691697927</v>
      </c>
      <c r="DN49" s="141" t="s">
        <v>83</v>
      </c>
      <c r="DO49" s="152">
        <f>1-DO48</f>
        <v>0.7</v>
      </c>
      <c r="DP49" s="152"/>
      <c r="DU49" s="155">
        <v>0.05</v>
      </c>
      <c r="DV49" s="156">
        <v>0</v>
      </c>
      <c r="DW49" s="148">
        <f>DW45</f>
        <v>0</v>
      </c>
      <c r="DX49" s="157">
        <f>_xlfn.CHISQ.DIST.RT(DW49,7)</f>
        <v>1</v>
      </c>
      <c r="DY49" s="148">
        <f>DX49-DX50</f>
        <v>1.5896439720108901E-10</v>
      </c>
      <c r="DZ49" s="148" t="str">
        <f>IF(DX49&lt;(1-$DU$53),DY49,"")</f>
        <v/>
      </c>
      <c r="EA49" s="142" t="str">
        <f t="shared" ref="EA49:EA59" si="23">IF(DX49&lt;(1-$DU$59),DY49,"")</f>
        <v/>
      </c>
    </row>
    <row r="50" spans="1:152" ht="20.100000000000001" customHeight="1" x14ac:dyDescent="0.25">
      <c r="A50" s="120" t="str">
        <f>C10</f>
        <v>Área do terreno</v>
      </c>
      <c r="B50" s="15">
        <v>1</v>
      </c>
      <c r="C50" s="15"/>
      <c r="D50" s="15"/>
      <c r="E50" s="1"/>
      <c r="F50" s="1"/>
      <c r="G50" s="1"/>
      <c r="H50" s="1"/>
      <c r="I50" s="1"/>
      <c r="J50" s="1"/>
      <c r="AG50" s="141">
        <v>1</v>
      </c>
      <c r="AH50" s="141">
        <f t="shared" si="19"/>
        <v>300</v>
      </c>
      <c r="AI50" s="141">
        <f t="shared" si="20"/>
        <v>200</v>
      </c>
      <c r="AJ50" s="141">
        <f t="shared" si="21"/>
        <v>4</v>
      </c>
      <c r="AK50" s="141">
        <f t="shared" si="22"/>
        <v>423000</v>
      </c>
      <c r="AM50" s="141">
        <v>5465</v>
      </c>
      <c r="AN50" s="141">
        <v>2021575</v>
      </c>
      <c r="AO50" s="141">
        <v>985200</v>
      </c>
      <c r="AP50" s="141">
        <v>24075</v>
      </c>
      <c r="BV50" s="141" t="s">
        <v>75</v>
      </c>
      <c r="BW50" s="141">
        <v>2000</v>
      </c>
      <c r="BZ50" s="141" t="s">
        <v>23</v>
      </c>
      <c r="CA50" s="152">
        <f>CA48/2</f>
        <v>0.15</v>
      </c>
      <c r="CJ50" s="141" t="s">
        <v>75</v>
      </c>
      <c r="CK50" s="141">
        <v>2000</v>
      </c>
      <c r="CN50" s="141" t="s">
        <v>23</v>
      </c>
      <c r="CO50" s="152">
        <f>CO48/2</f>
        <v>0.15</v>
      </c>
      <c r="CW50" s="141" t="s">
        <v>75</v>
      </c>
      <c r="CX50" s="141">
        <v>2000</v>
      </c>
      <c r="DA50" s="141" t="s">
        <v>23</v>
      </c>
      <c r="DB50" s="152">
        <f>DB48/2</f>
        <v>0.15</v>
      </c>
      <c r="DJ50" s="141" t="s">
        <v>75</v>
      </c>
      <c r="DK50" s="141">
        <v>2000</v>
      </c>
      <c r="DN50" s="141" t="s">
        <v>23</v>
      </c>
      <c r="DO50" s="152">
        <f>DO48/2</f>
        <v>0.15</v>
      </c>
      <c r="DP50" s="152"/>
      <c r="DU50" s="153" t="s">
        <v>334</v>
      </c>
      <c r="DV50" s="158">
        <v>1</v>
      </c>
      <c r="DW50" s="148">
        <f>DW49+$DZ$46</f>
        <v>6.4000000000000003E-3</v>
      </c>
      <c r="DX50" s="157">
        <f t="shared" ref="DX50:DX113" si="24">_xlfn.CHISQ.DIST.RT(DW50,7)</f>
        <v>0.9999999998410356</v>
      </c>
      <c r="DY50" s="148">
        <f t="shared" ref="DY50:DY113" si="25">DX50-DX51</f>
        <v>1.6350425458000473E-9</v>
      </c>
      <c r="DZ50" s="148" t="str">
        <f t="shared" ref="DZ50:DZ59" si="26">IF(DX50&lt;(1-$DU$53),DY50,"")</f>
        <v/>
      </c>
      <c r="EA50" s="142" t="str">
        <f t="shared" si="23"/>
        <v/>
      </c>
    </row>
    <row r="51" spans="1:152" ht="20.100000000000001" customHeight="1" x14ac:dyDescent="0.25">
      <c r="A51" s="121" t="str">
        <f>D10</f>
        <v>Área construída</v>
      </c>
      <c r="B51" s="16">
        <f>CORREL(C12:C27,D12:D27)</f>
        <v>0.71449057740184008</v>
      </c>
      <c r="C51" s="16">
        <v>1</v>
      </c>
      <c r="D51" s="16"/>
      <c r="E51" s="1"/>
      <c r="AG51" s="141">
        <v>1</v>
      </c>
      <c r="AH51" s="141">
        <f t="shared" si="19"/>
        <v>300</v>
      </c>
      <c r="AI51" s="141">
        <f t="shared" si="20"/>
        <v>195</v>
      </c>
      <c r="AJ51" s="141">
        <f t="shared" si="21"/>
        <v>4</v>
      </c>
      <c r="AK51" s="141">
        <f t="shared" si="22"/>
        <v>414000</v>
      </c>
      <c r="AM51" s="141">
        <v>2716</v>
      </c>
      <c r="AN51" s="141">
        <v>985200</v>
      </c>
      <c r="AO51" s="141">
        <v>502866</v>
      </c>
      <c r="AP51" s="141">
        <v>12005</v>
      </c>
      <c r="BV51" s="141" t="s">
        <v>73</v>
      </c>
      <c r="BW51" s="141">
        <f>(BW49-BW48)/BW50</f>
        <v>37.532174531883264</v>
      </c>
      <c r="BZ51" s="141" t="s">
        <v>24</v>
      </c>
      <c r="CA51" s="152">
        <f>CA49+CA50</f>
        <v>0.85</v>
      </c>
      <c r="CJ51" s="141" t="s">
        <v>73</v>
      </c>
      <c r="CK51" s="141">
        <f>(CK49-CK48)/CK50</f>
        <v>0.13997395478071167</v>
      </c>
      <c r="CN51" s="141" t="s">
        <v>24</v>
      </c>
      <c r="CO51" s="152">
        <f>CO49+CO50</f>
        <v>0.85</v>
      </c>
      <c r="CW51" s="141" t="s">
        <v>73</v>
      </c>
      <c r="CX51" s="141">
        <f>(CX49-CX48)/CX50</f>
        <v>0.28730995729935571</v>
      </c>
      <c r="DA51" s="141" t="s">
        <v>24</v>
      </c>
      <c r="DB51" s="152">
        <f>DB49+DB50</f>
        <v>0.85</v>
      </c>
      <c r="DJ51" s="141" t="s">
        <v>73</v>
      </c>
      <c r="DK51" s="141">
        <f>(DK49-DK48)/DK50</f>
        <v>22.655009691697927</v>
      </c>
      <c r="DN51" s="141" t="s">
        <v>24</v>
      </c>
      <c r="DO51" s="152">
        <f>DO49+DO50</f>
        <v>0.85</v>
      </c>
      <c r="DP51" s="152"/>
      <c r="DU51" s="155">
        <f>1-DU49</f>
        <v>0.95</v>
      </c>
      <c r="DV51" s="156">
        <v>2</v>
      </c>
      <c r="DW51" s="148">
        <f>DW50+$DZ$46</f>
        <v>1.2800000000000001E-2</v>
      </c>
      <c r="DX51" s="157">
        <f t="shared" si="24"/>
        <v>0.99999999820599306</v>
      </c>
      <c r="DY51" s="148">
        <f t="shared" si="25"/>
        <v>5.6031180806215275E-9</v>
      </c>
      <c r="DZ51" s="148" t="str">
        <f t="shared" si="26"/>
        <v/>
      </c>
      <c r="EA51" s="142" t="str">
        <f t="shared" si="23"/>
        <v/>
      </c>
    </row>
    <row r="52" spans="1:152" ht="20.100000000000001" customHeight="1" thickBot="1" x14ac:dyDescent="0.3">
      <c r="A52" s="122" t="str">
        <f>E10</f>
        <v>Quartos</v>
      </c>
      <c r="B52" s="17">
        <f>CORREL(C12:C27,E12:E27)</f>
        <v>0.85746887620037882</v>
      </c>
      <c r="C52" s="17">
        <f>CORREL(D12:D27,E12:E27)</f>
        <v>0.87591250961563893</v>
      </c>
      <c r="D52" s="17">
        <v>1</v>
      </c>
      <c r="E52" s="1"/>
      <c r="AG52" s="141">
        <v>1</v>
      </c>
      <c r="AH52" s="141">
        <f t="shared" si="19"/>
        <v>450</v>
      </c>
      <c r="AI52" s="141">
        <f t="shared" si="20"/>
        <v>196</v>
      </c>
      <c r="AJ52" s="141">
        <f t="shared" si="21"/>
        <v>5</v>
      </c>
      <c r="AK52" s="141">
        <f t="shared" si="22"/>
        <v>450000</v>
      </c>
      <c r="AM52" s="141">
        <v>67</v>
      </c>
      <c r="AN52" s="141">
        <v>24075</v>
      </c>
      <c r="AO52" s="141">
        <v>12005</v>
      </c>
      <c r="AP52" s="141">
        <v>293</v>
      </c>
      <c r="CC52" s="141" t="s">
        <v>80</v>
      </c>
      <c r="CD52" s="141" t="s">
        <v>84</v>
      </c>
      <c r="CQ52" s="141" t="s">
        <v>80</v>
      </c>
      <c r="CR52" s="141" t="s">
        <v>84</v>
      </c>
      <c r="DD52" s="141" t="s">
        <v>80</v>
      </c>
      <c r="DE52" s="141" t="s">
        <v>84</v>
      </c>
      <c r="DQ52" s="141" t="s">
        <v>80</v>
      </c>
      <c r="DR52" s="141" t="s">
        <v>84</v>
      </c>
      <c r="DU52" s="153" t="s">
        <v>335</v>
      </c>
      <c r="DV52" s="156">
        <v>3</v>
      </c>
      <c r="DW52" s="148">
        <f>DW51+$DZ$46</f>
        <v>1.9200000000000002E-2</v>
      </c>
      <c r="DX52" s="157">
        <f t="shared" si="24"/>
        <v>0.99999999260287498</v>
      </c>
      <c r="DY52" s="148">
        <f t="shared" si="25"/>
        <v>1.2799003079599913E-8</v>
      </c>
      <c r="DZ52" s="148" t="str">
        <f t="shared" si="26"/>
        <v/>
      </c>
      <c r="EA52" s="142" t="str">
        <f t="shared" si="23"/>
        <v/>
      </c>
    </row>
    <row r="53" spans="1:152" ht="20.100000000000001" customHeight="1" x14ac:dyDescent="0.25">
      <c r="E53" s="1"/>
      <c r="AG53" s="141">
        <v>1</v>
      </c>
      <c r="AH53" s="141">
        <f t="shared" si="19"/>
        <v>600</v>
      </c>
      <c r="AI53" s="141">
        <f t="shared" si="20"/>
        <v>250</v>
      </c>
      <c r="AJ53" s="141">
        <f t="shared" si="21"/>
        <v>6</v>
      </c>
      <c r="AK53" s="141">
        <f t="shared" si="22"/>
        <v>558000</v>
      </c>
      <c r="BV53" s="141" t="s">
        <v>75</v>
      </c>
      <c r="BW53" s="141" t="s">
        <v>32</v>
      </c>
      <c r="BX53" s="141" t="s">
        <v>76</v>
      </c>
      <c r="BY53" s="141" t="s">
        <v>81</v>
      </c>
      <c r="BZ53" s="141" t="s">
        <v>77</v>
      </c>
      <c r="CA53" s="141" t="s">
        <v>78</v>
      </c>
      <c r="CB53" s="141" t="s">
        <v>79</v>
      </c>
      <c r="CC53" s="141" t="s">
        <v>76</v>
      </c>
      <c r="CE53" s="141" t="s">
        <v>80</v>
      </c>
      <c r="CJ53" s="141" t="s">
        <v>75</v>
      </c>
      <c r="CK53" s="141" t="s">
        <v>32</v>
      </c>
      <c r="CL53" s="141" t="s">
        <v>77</v>
      </c>
      <c r="CM53" s="141" t="s">
        <v>81</v>
      </c>
      <c r="CN53" s="141" t="s">
        <v>77</v>
      </c>
      <c r="CO53" s="141" t="s">
        <v>78</v>
      </c>
      <c r="CP53" s="141" t="s">
        <v>79</v>
      </c>
      <c r="CQ53" s="141" t="s">
        <v>76</v>
      </c>
      <c r="CS53" s="141" t="s">
        <v>80</v>
      </c>
      <c r="CW53" s="141" t="s">
        <v>75</v>
      </c>
      <c r="CX53" s="141" t="s">
        <v>32</v>
      </c>
      <c r="CY53" s="141" t="s">
        <v>148</v>
      </c>
      <c r="CZ53" s="141" t="s">
        <v>81</v>
      </c>
      <c r="DA53" s="141" t="s">
        <v>77</v>
      </c>
      <c r="DB53" s="141" t="s">
        <v>78</v>
      </c>
      <c r="DC53" s="141" t="s">
        <v>79</v>
      </c>
      <c r="DD53" s="141" t="s">
        <v>76</v>
      </c>
      <c r="DF53" s="141" t="s">
        <v>80</v>
      </c>
      <c r="DJ53" s="141" t="s">
        <v>75</v>
      </c>
      <c r="DK53" s="141" t="s">
        <v>32</v>
      </c>
      <c r="DL53" s="141" t="s">
        <v>148</v>
      </c>
      <c r="DM53" s="141" t="s">
        <v>81</v>
      </c>
      <c r="DN53" s="141" t="s">
        <v>77</v>
      </c>
      <c r="DO53" s="141" t="s">
        <v>78</v>
      </c>
      <c r="DP53" s="141" t="s">
        <v>79</v>
      </c>
      <c r="DQ53" s="141" t="s">
        <v>76</v>
      </c>
      <c r="DS53" s="141" t="s">
        <v>80</v>
      </c>
      <c r="DU53" s="155">
        <f>DU51</f>
        <v>0.95</v>
      </c>
      <c r="DV53" s="158">
        <v>4</v>
      </c>
      <c r="DW53" s="148">
        <f t="shared" ref="DW53:DW116" si="27">DW52+$DZ$46</f>
        <v>2.5600000000000001E-2</v>
      </c>
      <c r="DX53" s="157">
        <f t="shared" si="24"/>
        <v>0.9999999798038719</v>
      </c>
      <c r="DY53" s="148">
        <f t="shared" si="25"/>
        <v>2.3795788228753167E-8</v>
      </c>
      <c r="DZ53" s="148" t="str">
        <f t="shared" si="26"/>
        <v/>
      </c>
      <c r="EA53" s="142" t="str">
        <f t="shared" si="23"/>
        <v/>
      </c>
    </row>
    <row r="54" spans="1:152" ht="20.100000000000001" customHeight="1" x14ac:dyDescent="0.25">
      <c r="A54" s="1"/>
      <c r="B54" s="1"/>
      <c r="C54" s="1"/>
      <c r="D54" s="1"/>
      <c r="E54" s="1"/>
      <c r="AG54" s="141">
        <v>1</v>
      </c>
      <c r="AH54" s="141">
        <f t="shared" si="19"/>
        <v>450</v>
      </c>
      <c r="AI54" s="141">
        <f t="shared" si="20"/>
        <v>245</v>
      </c>
      <c r="AJ54" s="141">
        <f t="shared" si="21"/>
        <v>5</v>
      </c>
      <c r="AK54" s="141">
        <f t="shared" si="22"/>
        <v>513000</v>
      </c>
      <c r="AM54" s="141" cm="1">
        <f t="array" ref="AM54:AP57">MINVERSE(_xlfn.ANCHORARRAY(AM49))</f>
        <v>1.7916851057710452</v>
      </c>
      <c r="AN54" s="141">
        <v>1.798861482743515E-3</v>
      </c>
      <c r="AO54" s="141">
        <v>4.9555104459717081E-3</v>
      </c>
      <c r="AP54" s="141">
        <v>-0.76055083681774904</v>
      </c>
      <c r="BV54" s="141">
        <v>0</v>
      </c>
      <c r="BW54" s="141">
        <f>$BW$48+(BV54*$BW$51)</f>
        <v>-37532.174531883262</v>
      </c>
      <c r="BX54" s="141">
        <f>_xlfn.NORM.DIST($BW54,$BW$45,$BW$46,0)</f>
        <v>1.4262986617116761E-8</v>
      </c>
      <c r="BY54" s="141">
        <f>_xlfn.NORM.DIST($BW54,$BW$45,$BW$46,1)</f>
        <v>3.1671241833119857E-5</v>
      </c>
      <c r="BZ54" s="141">
        <f>IF(OR(BY54&lt;$CA$50,BY54&gt;$CA$51),BX54,"")</f>
        <v>1.4262986617116761E-8</v>
      </c>
      <c r="CA54" s="141" t="str">
        <f>IF(AND(BY54&gt;$CA$50,BY54&lt;$CA$51),BX54,"")</f>
        <v/>
      </c>
      <c r="CB54" s="141" t="str">
        <f t="shared" ref="CB54:CB85" si="28">IF(BX54=MAX($BX$54:$BX$2016),BX54,"")</f>
        <v/>
      </c>
      <c r="CC54" s="141">
        <f>_xlfn.NORM.DIST(BW54,$CA$46,$CA$47,0)</f>
        <v>1.2029011605363556E-73</v>
      </c>
      <c r="CD54" s="141" t="str">
        <f t="shared" ref="CD54:CD85" si="29">IF(CC54=MAX($CC$54:$CC$2016),BX54,"")</f>
        <v/>
      </c>
      <c r="CE54" s="141" t="str">
        <f t="shared" ref="CE54:CE85" si="30">IF(CD54=MIN($CD$54:$CD$2016),CD54,"")</f>
        <v/>
      </c>
      <c r="CJ54" s="141">
        <v>0</v>
      </c>
      <c r="CK54" s="141">
        <f>$CK$48+(CJ54*$CK$51)</f>
        <v>-139.97395478071167</v>
      </c>
      <c r="CL54" s="141">
        <f>_xlfn.NORM.DIST(CK54,CK$45,CK$46,0)</f>
        <v>3.8244322231103267E-6</v>
      </c>
      <c r="CM54" s="141">
        <f>_xlfn.NORM.DIST(CK54,CK$45,CK$46,1)</f>
        <v>3.1671241833119857E-5</v>
      </c>
      <c r="CN54" s="141">
        <f>IF(OR(CM54&lt;$CO$50,CM54&gt;$CO$51),CL54,"")</f>
        <v>3.8244322231103267E-6</v>
      </c>
      <c r="CO54" s="141" t="str">
        <f>IF(AND(CM54&gt;$CO$50,CM54&lt;$CO$51),CL54,"")</f>
        <v/>
      </c>
      <c r="CP54" s="141" t="str">
        <f t="shared" ref="CP54:CP85" si="31">IF(CL54=MAX($CL$54:$CL$2016),CL54,"")</f>
        <v/>
      </c>
      <c r="CQ54" s="141">
        <f>_xlfn.NORM.DIST(CK54,$CO$46,$CO$47,0)</f>
        <v>1.2712475623833535E-23</v>
      </c>
      <c r="CR54" s="141" t="str">
        <f t="shared" ref="CR54:CR85" si="32">IF(CQ54=MAX($CQ$54:$CQ$2016),CL54,"")</f>
        <v/>
      </c>
      <c r="CS54" s="141" t="str">
        <f t="shared" ref="CS54:CS85" si="33">IF(CR54=MIN($CR$54:$CR$2016),CR54,"")</f>
        <v/>
      </c>
      <c r="CW54" s="141">
        <v>0</v>
      </c>
      <c r="CX54" s="141">
        <f>CX$48+(CW54*CX$51)</f>
        <v>-287.30995729935569</v>
      </c>
      <c r="CY54" s="141">
        <f>_xlfn.NORM.DIST(CX54,CX$45,CX$46,0)</f>
        <v>1.8632173701580999E-6</v>
      </c>
      <c r="CZ54" s="141">
        <f>_xlfn.NORM.DIST(CX54,CX$45,CX$46,1)</f>
        <v>3.1671241833119857E-5</v>
      </c>
      <c r="DA54" s="141">
        <f>IF(OR(CZ54&lt;$CO$50,CZ54&gt;$CO$51),CY54,"")</f>
        <v>1.8632173701580999E-6</v>
      </c>
      <c r="DB54" s="141" t="str">
        <f>IF(AND(CZ54&gt;$DB$50,CZ54&lt;$DB$51),CY54,"")</f>
        <v/>
      </c>
      <c r="DC54" s="141" t="str">
        <f t="shared" ref="DC54:DC85" si="34">IF(CY54=MAX($CY$54:$CY$2016),CY54,"")</f>
        <v/>
      </c>
      <c r="DD54" s="141">
        <f t="shared" ref="DD54" si="35">_xlfn.NORM.DIST(CX54,$DB$46,$DB$47,0)</f>
        <v>3.8710857128481564E-79</v>
      </c>
      <c r="DE54" s="141" t="str">
        <f t="shared" ref="DE54:DE85" si="36">IF(DD54=MAX($DD$54:$DD$2016),CY54,"")</f>
        <v/>
      </c>
      <c r="DF54" s="141" t="str">
        <f t="shared" ref="DF54:DF85" si="37">IF(DE54=MIN($DE$54:$DE$2016),DE54,"")</f>
        <v/>
      </c>
      <c r="DJ54" s="141">
        <v>0</v>
      </c>
      <c r="DK54" s="141">
        <f>DK$48+(DJ54*DK$51)</f>
        <v>-22655.009691697927</v>
      </c>
      <c r="DL54" s="141">
        <f>_xlfn.NORM.DIST(DK54,DK$45,DK$46,0)</f>
        <v>2.3629250675435077E-8</v>
      </c>
      <c r="DM54" s="141">
        <f>_xlfn.NORM.DIST(DK54,DK$45,DK$46,1)</f>
        <v>3.1671241833119857E-5</v>
      </c>
      <c r="DN54" s="141">
        <f>IF(OR(DM54&lt;$CO$50,DM54&gt;$CO$51),DL54,"")</f>
        <v>2.3629250675435077E-8</v>
      </c>
      <c r="DO54" s="141" t="str">
        <f>IF(AND(DM54&gt;$DB$50,DM54&lt;$DB$51),DL54,"")</f>
        <v/>
      </c>
      <c r="DP54" s="141" t="str">
        <f t="shared" ref="DP54:DP85" si="38">IF(DL54=MAX($DL$54:$DL$2016),DL54,"")</f>
        <v/>
      </c>
      <c r="DQ54" s="141">
        <f>_xlfn.NORM.DIST(DK54,$DO$46,$DO$47,0)</f>
        <v>1.402076095305566E-10</v>
      </c>
      <c r="DR54" s="141" t="str">
        <f t="shared" ref="DR54:DR85" si="39">IF(DQ54=MAX($DQ$54:$DQ$2016),DL54,"")</f>
        <v/>
      </c>
      <c r="DS54" s="141" t="str">
        <f t="shared" ref="DS54:DS85" si="40">IF(DR54=MIN($DR$54:$DR$2016),DR54,"")</f>
        <v/>
      </c>
      <c r="DU54" s="148"/>
      <c r="DV54" s="156">
        <v>5</v>
      </c>
      <c r="DW54" s="148">
        <f t="shared" si="27"/>
        <v>3.2000000000000001E-2</v>
      </c>
      <c r="DX54" s="157">
        <f t="shared" si="24"/>
        <v>0.99999995600808367</v>
      </c>
      <c r="DY54" s="148">
        <f t="shared" si="25"/>
        <v>3.9074811275519039E-8</v>
      </c>
      <c r="DZ54" s="148" t="str">
        <f t="shared" si="26"/>
        <v/>
      </c>
      <c r="EA54" s="142" t="str">
        <f t="shared" si="23"/>
        <v/>
      </c>
    </row>
    <row r="55" spans="1:152" s="2" customFormat="1" ht="20.100000000000001" customHeight="1" x14ac:dyDescent="0.25">
      <c r="A55" s="193" t="s">
        <v>389</v>
      </c>
      <c r="B55" s="193"/>
      <c r="C55" s="193"/>
      <c r="D55" s="193"/>
      <c r="E55" s="193"/>
      <c r="F55" s="193"/>
      <c r="G55" s="193"/>
      <c r="H55" s="85"/>
      <c r="I55" s="85"/>
      <c r="J55" s="85"/>
      <c r="K55" s="1"/>
      <c r="T55" s="148"/>
      <c r="U55" s="148"/>
      <c r="V55" s="148"/>
      <c r="W55" s="148"/>
      <c r="X55" s="148"/>
      <c r="Y55" s="148"/>
      <c r="Z55" s="148"/>
      <c r="AA55" s="141"/>
      <c r="AB55" s="148"/>
      <c r="AC55" s="148"/>
      <c r="AD55" s="148"/>
      <c r="AE55" s="148"/>
      <c r="AF55" s="148"/>
      <c r="AG55" s="141">
        <v>1</v>
      </c>
      <c r="AH55" s="141">
        <f t="shared" si="19"/>
        <v>400</v>
      </c>
      <c r="AI55" s="141">
        <f t="shared" si="20"/>
        <v>200</v>
      </c>
      <c r="AJ55" s="141">
        <f t="shared" si="21"/>
        <v>5</v>
      </c>
      <c r="AK55" s="141">
        <f t="shared" si="22"/>
        <v>450000</v>
      </c>
      <c r="AL55" s="148"/>
      <c r="AM55" s="148">
        <v>1.7988614827435421E-3</v>
      </c>
      <c r="AN55" s="148">
        <v>2.4920037722554198E-5</v>
      </c>
      <c r="AO55" s="148">
        <v>7.5366082478386337E-6</v>
      </c>
      <c r="AP55" s="148">
        <v>-2.7677495205788816E-3</v>
      </c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1">
        <v>1</v>
      </c>
      <c r="BW55" s="141">
        <f t="shared" ref="BW55:BW115" si="41">$BW$48+(BV55*$BW$51)</f>
        <v>-37494.642357351382</v>
      </c>
      <c r="BX55" s="141">
        <f t="shared" ref="BX55:BX115" si="42">_xlfn.NORM.DIST($BW55,$BW$45,$BW$46,0)</f>
        <v>1.4492913897440594E-8</v>
      </c>
      <c r="BY55" s="141">
        <f t="shared" ref="BY55:BY115" si="43">_xlfn.NORM.DIST($BW55,$BW$45,$BW$46,1)</f>
        <v>3.2210866790657613E-5</v>
      </c>
      <c r="BZ55" s="141">
        <f t="shared" ref="BZ55:BZ115" si="44">IF(OR(BY55&lt;$CA$50,BY55&gt;$CA$51),BX55,"")</f>
        <v>1.4492913897440594E-8</v>
      </c>
      <c r="CA55" s="141" t="str">
        <f t="shared" ref="CA55:CA115" si="45">IF(AND(BY55&gt;$CA$50,BY55&lt;$CA$51),BX55,"")</f>
        <v/>
      </c>
      <c r="CB55" s="141" t="str">
        <f t="shared" si="28"/>
        <v/>
      </c>
      <c r="CC55" s="141">
        <f t="shared" ref="CC55:CC115" si="46">_xlfn.NORM.DIST(BW55,$CA$46,$CA$47,0)</f>
        <v>1.2914911111242314E-73</v>
      </c>
      <c r="CD55" s="141" t="str">
        <f t="shared" si="29"/>
        <v/>
      </c>
      <c r="CE55" s="141" t="str">
        <f t="shared" si="30"/>
        <v/>
      </c>
      <c r="CF55" s="141"/>
      <c r="CG55" s="148"/>
      <c r="CH55" s="148"/>
      <c r="CI55" s="148"/>
      <c r="CJ55" s="141">
        <v>1</v>
      </c>
      <c r="CK55" s="141">
        <f t="shared" ref="CK55:CK115" si="47">$CK$48+(CJ55*$CK$51)</f>
        <v>-139.83398082593095</v>
      </c>
      <c r="CL55" s="141">
        <f t="shared" ref="CL55:CL115" si="48">_xlfn.NORM.DIST(CK55,CK$45,CK$46,0)</f>
        <v>3.8860841984958611E-6</v>
      </c>
      <c r="CM55" s="141">
        <f t="shared" ref="CM55:CM115" si="49">_xlfn.NORM.DIST(CK55,CK$45,CK$46,1)</f>
        <v>3.2210866790657701E-5</v>
      </c>
      <c r="CN55" s="141">
        <f t="shared" ref="CN55:CN115" si="50">IF(OR(CM55&lt;$CO$50,CM55&gt;$CO$51),CL55,"")</f>
        <v>3.8860841984958611E-6</v>
      </c>
      <c r="CO55" s="141" t="str">
        <f t="shared" ref="CO55:CO115" si="51">IF(AND(CM55&gt;$CO$50,CM55&lt;$CO$51),CL55,"")</f>
        <v/>
      </c>
      <c r="CP55" s="141" t="str">
        <f t="shared" si="31"/>
        <v/>
      </c>
      <c r="CQ55" s="141">
        <f t="shared" ref="CQ55:CQ115" si="52">_xlfn.NORM.DIST(CK55,$CO$46,$CO$47,0)</f>
        <v>1.3221809738035736E-23</v>
      </c>
      <c r="CR55" s="141" t="str">
        <f t="shared" si="32"/>
        <v/>
      </c>
      <c r="CS55" s="141" t="str">
        <f t="shared" si="33"/>
        <v/>
      </c>
      <c r="CT55" s="141"/>
      <c r="CU55" s="141"/>
      <c r="CV55" s="141"/>
      <c r="CW55" s="141">
        <v>1</v>
      </c>
      <c r="CX55" s="141">
        <f t="shared" ref="CX55:CX115" si="53">CX$48+(CW55*CX$51)</f>
        <v>-287.02264734205636</v>
      </c>
      <c r="CY55" s="141">
        <f t="shared" ref="CY55:CY115" si="54">_xlfn.NORM.DIST(CX55,CX$45,CX$46,0)</f>
        <v>1.893253470876196E-6</v>
      </c>
      <c r="CZ55" s="141">
        <f t="shared" ref="CZ55:CZ115" si="55">_xlfn.NORM.DIST(CX55,CX$45,CX$46,1)</f>
        <v>3.2210866790657613E-5</v>
      </c>
      <c r="DA55" s="141">
        <f t="shared" ref="DA55:DA115" si="56">IF(OR(CZ55&lt;$CO$50,CZ55&gt;$CO$51),CY55,"")</f>
        <v>1.893253470876196E-6</v>
      </c>
      <c r="DB55" s="141" t="str">
        <f t="shared" ref="DB55:DB115" si="57">IF(AND(CZ55&gt;$DB$50,CZ55&lt;$DB$51),CY55,"")</f>
        <v/>
      </c>
      <c r="DC55" s="141" t="str">
        <f t="shared" si="34"/>
        <v/>
      </c>
      <c r="DD55" s="141">
        <f t="shared" ref="DD55:DD115" si="58">_xlfn.NORM.DIST(CX55,$DB$46,$DB$47,0)</f>
        <v>4.1721711307003095E-79</v>
      </c>
      <c r="DE55" s="141" t="str">
        <f t="shared" si="36"/>
        <v/>
      </c>
      <c r="DF55" s="141" t="str">
        <f t="shared" si="37"/>
        <v/>
      </c>
      <c r="DG55" s="141"/>
      <c r="DH55" s="141"/>
      <c r="DI55" s="141"/>
      <c r="DJ55" s="141">
        <v>1</v>
      </c>
      <c r="DK55" s="141">
        <f t="shared" ref="DK55:DK115" si="59">DK$48+(DJ55*DK$51)</f>
        <v>-22632.354682006229</v>
      </c>
      <c r="DL55" s="141">
        <f t="shared" ref="DL55:DL115" si="60">_xlfn.NORM.DIST(DK55,DK$45,DK$46,0)</f>
        <v>2.401016734385384E-8</v>
      </c>
      <c r="DM55" s="141">
        <f t="shared" ref="DM55:DM115" si="61">_xlfn.NORM.DIST(DK55,DK$45,DK$46,1)</f>
        <v>3.2210866790657701E-5</v>
      </c>
      <c r="DN55" s="141">
        <f t="shared" ref="DN55:DN115" si="62">IF(OR(DM55&lt;$CO$50,DM55&gt;$CO$51),DL55,"")</f>
        <v>2.401016734385384E-8</v>
      </c>
      <c r="DO55" s="141" t="str">
        <f t="shared" ref="DO55:DO115" si="63">IF(AND(DM55&gt;$DB$50,DM55&lt;$DB$51),DL55,"")</f>
        <v/>
      </c>
      <c r="DP55" s="141" t="str">
        <f t="shared" si="38"/>
        <v/>
      </c>
      <c r="DQ55" s="141">
        <f t="shared" ref="DQ55:DQ115" si="64">_xlfn.NORM.DIST(DK55,$DO$46,$DO$47,0)</f>
        <v>1.4310974781832156E-10</v>
      </c>
      <c r="DR55" s="141" t="str">
        <f t="shared" si="39"/>
        <v/>
      </c>
      <c r="DS55" s="141" t="str">
        <f t="shared" si="40"/>
        <v/>
      </c>
      <c r="DT55" s="141"/>
      <c r="DU55" s="153" t="s">
        <v>85</v>
      </c>
      <c r="DV55" s="156">
        <v>6</v>
      </c>
      <c r="DW55" s="148">
        <f t="shared" si="27"/>
        <v>3.8400000000000004E-2</v>
      </c>
      <c r="DX55" s="157">
        <f t="shared" si="24"/>
        <v>0.99999991693327239</v>
      </c>
      <c r="DY55" s="148">
        <f t="shared" si="25"/>
        <v>5.9055126566676108E-8</v>
      </c>
      <c r="DZ55" s="148" t="str">
        <f t="shared" si="26"/>
        <v/>
      </c>
      <c r="EA55" s="142" t="str">
        <f t="shared" si="23"/>
        <v/>
      </c>
      <c r="EB55" s="148"/>
      <c r="EC55" s="148"/>
      <c r="ED55" s="148"/>
      <c r="EE55" s="148"/>
      <c r="EF55" s="148"/>
      <c r="EG55" s="148"/>
      <c r="EH55" s="148"/>
      <c r="EI55" s="148"/>
      <c r="EJ55" s="148"/>
      <c r="EK55" s="148"/>
      <c r="EL55" s="148"/>
      <c r="EM55" s="148"/>
      <c r="EN55" s="148"/>
      <c r="EO55" s="148"/>
      <c r="EP55" s="148"/>
      <c r="EQ55" s="148"/>
      <c r="ER55" s="148"/>
      <c r="ES55" s="148"/>
      <c r="ET55" s="148"/>
      <c r="EU55" s="148"/>
      <c r="EV55" s="148"/>
    </row>
    <row r="56" spans="1:152" ht="20.100000000000001" customHeight="1" x14ac:dyDescent="0.25">
      <c r="A56" s="193"/>
      <c r="B56" s="193"/>
      <c r="C56" s="193"/>
      <c r="D56" s="193"/>
      <c r="E56" s="193"/>
      <c r="F56" s="193"/>
      <c r="G56" s="193"/>
      <c r="H56" s="85"/>
      <c r="I56" s="85"/>
      <c r="J56" s="85"/>
      <c r="AB56" s="148"/>
      <c r="AC56" s="148"/>
      <c r="AD56" s="148"/>
      <c r="AE56" s="148"/>
      <c r="AG56" s="141">
        <v>1</v>
      </c>
      <c r="AH56" s="141">
        <f t="shared" si="19"/>
        <v>300</v>
      </c>
      <c r="AI56" s="141">
        <f t="shared" si="20"/>
        <v>150</v>
      </c>
      <c r="AJ56" s="141">
        <f t="shared" si="21"/>
        <v>4</v>
      </c>
      <c r="AK56" s="141">
        <f t="shared" si="22"/>
        <v>369000</v>
      </c>
      <c r="AM56" s="141">
        <v>4.9555104459717064E-3</v>
      </c>
      <c r="AN56" s="141">
        <v>7.5366082478384694E-6</v>
      </c>
      <c r="AO56" s="141">
        <v>1.0499184902174279E-4</v>
      </c>
      <c r="AP56" s="141">
        <v>-6.054232733627431E-3</v>
      </c>
      <c r="BV56" s="141">
        <v>2</v>
      </c>
      <c r="BW56" s="141">
        <f t="shared" si="41"/>
        <v>-37457.110182819495</v>
      </c>
      <c r="BX56" s="141">
        <f t="shared" si="42"/>
        <v>1.4726312110578195E-8</v>
      </c>
      <c r="BY56" s="141">
        <f t="shared" si="43"/>
        <v>3.2759186404502981E-5</v>
      </c>
      <c r="BZ56" s="141">
        <f t="shared" si="44"/>
        <v>1.4726312110578195E-8</v>
      </c>
      <c r="CA56" s="141" t="str">
        <f t="shared" si="45"/>
        <v/>
      </c>
      <c r="CB56" s="141" t="str">
        <f t="shared" si="28"/>
        <v/>
      </c>
      <c r="CC56" s="141">
        <f t="shared" si="46"/>
        <v>1.3865832521053304E-73</v>
      </c>
      <c r="CD56" s="141" t="str">
        <f t="shared" si="29"/>
        <v/>
      </c>
      <c r="CE56" s="141" t="str">
        <f t="shared" si="30"/>
        <v/>
      </c>
      <c r="CJ56" s="141">
        <v>2</v>
      </c>
      <c r="CK56" s="141">
        <f t="shared" si="47"/>
        <v>-139.69400687115024</v>
      </c>
      <c r="CL56" s="141">
        <f t="shared" si="48"/>
        <v>3.9486668588531602E-6</v>
      </c>
      <c r="CM56" s="141">
        <f t="shared" si="49"/>
        <v>3.2759186404502981E-5</v>
      </c>
      <c r="CN56" s="141">
        <f t="shared" si="50"/>
        <v>3.9486668588531602E-6</v>
      </c>
      <c r="CO56" s="141" t="str">
        <f t="shared" si="51"/>
        <v/>
      </c>
      <c r="CP56" s="141" t="str">
        <f t="shared" si="31"/>
        <v/>
      </c>
      <c r="CQ56" s="141">
        <f t="shared" si="52"/>
        <v>1.3751330652182787E-23</v>
      </c>
      <c r="CR56" s="141" t="str">
        <f t="shared" si="32"/>
        <v/>
      </c>
      <c r="CS56" s="141" t="str">
        <f t="shared" si="33"/>
        <v/>
      </c>
      <c r="CW56" s="141">
        <v>2</v>
      </c>
      <c r="CX56" s="141">
        <f t="shared" si="53"/>
        <v>-286.73533738475697</v>
      </c>
      <c r="CY56" s="141">
        <f t="shared" si="54"/>
        <v>1.9237429901161538E-6</v>
      </c>
      <c r="CZ56" s="141">
        <f t="shared" si="55"/>
        <v>3.2759186404502981E-5</v>
      </c>
      <c r="DA56" s="141">
        <f t="shared" si="56"/>
        <v>1.9237429901161538E-6</v>
      </c>
      <c r="DB56" s="141" t="str">
        <f t="shared" si="57"/>
        <v/>
      </c>
      <c r="DC56" s="141" t="str">
        <f t="shared" si="34"/>
        <v/>
      </c>
      <c r="DD56" s="141">
        <f t="shared" si="58"/>
        <v>4.4966024327787997E-79</v>
      </c>
      <c r="DE56" s="141" t="str">
        <f t="shared" si="36"/>
        <v/>
      </c>
      <c r="DF56" s="141" t="str">
        <f t="shared" si="37"/>
        <v/>
      </c>
      <c r="DJ56" s="141">
        <v>2</v>
      </c>
      <c r="DK56" s="141">
        <f t="shared" si="59"/>
        <v>-22609.699672314531</v>
      </c>
      <c r="DL56" s="141">
        <f t="shared" si="60"/>
        <v>2.4396834248442244E-8</v>
      </c>
      <c r="DM56" s="141">
        <f t="shared" si="61"/>
        <v>3.2759186404502981E-5</v>
      </c>
      <c r="DN56" s="141">
        <f t="shared" si="62"/>
        <v>2.4396834248442244E-8</v>
      </c>
      <c r="DO56" s="141" t="str">
        <f t="shared" si="63"/>
        <v/>
      </c>
      <c r="DP56" s="141" t="str">
        <f t="shared" si="38"/>
        <v/>
      </c>
      <c r="DQ56" s="141">
        <f t="shared" si="64"/>
        <v>1.4606961994015644E-10</v>
      </c>
      <c r="DR56" s="141" t="str">
        <f t="shared" si="39"/>
        <v/>
      </c>
      <c r="DS56" s="141" t="str">
        <f t="shared" si="40"/>
        <v/>
      </c>
      <c r="DU56" s="155">
        <f>F75</f>
        <v>2.2052920924701616E-13</v>
      </c>
      <c r="DV56" s="158">
        <v>7</v>
      </c>
      <c r="DW56" s="148">
        <f t="shared" si="27"/>
        <v>4.4800000000000006E-2</v>
      </c>
      <c r="DX56" s="157">
        <f t="shared" si="24"/>
        <v>0.99999985787814583</v>
      </c>
      <c r="DY56" s="148">
        <f t="shared" si="25"/>
        <v>8.4109512354935134E-8</v>
      </c>
      <c r="DZ56" s="148" t="str">
        <f t="shared" si="26"/>
        <v/>
      </c>
      <c r="EA56" s="142" t="str">
        <f t="shared" si="23"/>
        <v/>
      </c>
    </row>
    <row r="57" spans="1:152" ht="20.100000000000001" customHeight="1" x14ac:dyDescent="0.25">
      <c r="A57" s="1"/>
      <c r="AB57" s="148"/>
      <c r="AC57" s="148"/>
      <c r="AD57" s="148"/>
      <c r="AE57" s="148"/>
      <c r="AG57" s="141">
        <v>1</v>
      </c>
      <c r="AH57" s="141">
        <f t="shared" si="19"/>
        <v>320</v>
      </c>
      <c r="AI57" s="141">
        <f t="shared" si="20"/>
        <v>140</v>
      </c>
      <c r="AJ57" s="141">
        <f t="shared" si="21"/>
        <v>4</v>
      </c>
      <c r="AK57" s="141">
        <f t="shared" si="22"/>
        <v>378000</v>
      </c>
      <c r="AM57" s="141">
        <v>-0.76055083681775137</v>
      </c>
      <c r="AN57" s="141">
        <v>-2.767749520578869E-3</v>
      </c>
      <c r="AO57" s="141">
        <v>-6.0542327336274458E-3</v>
      </c>
      <c r="AP57" s="141">
        <v>0.65280388990417426</v>
      </c>
      <c r="BV57" s="141">
        <v>3</v>
      </c>
      <c r="BW57" s="141">
        <f t="shared" si="41"/>
        <v>-37419.578008287615</v>
      </c>
      <c r="BX57" s="141">
        <f t="shared" si="42"/>
        <v>1.4963229624645916E-8</v>
      </c>
      <c r="BY57" s="141">
        <f t="shared" si="43"/>
        <v>3.3316331852099976E-5</v>
      </c>
      <c r="BZ57" s="141">
        <f t="shared" si="44"/>
        <v>1.4963229624645916E-8</v>
      </c>
      <c r="CA57" s="141" t="str">
        <f t="shared" si="45"/>
        <v/>
      </c>
      <c r="CB57" s="141" t="str">
        <f t="shared" si="28"/>
        <v/>
      </c>
      <c r="CC57" s="141">
        <f t="shared" si="46"/>
        <v>1.4886531830494097E-73</v>
      </c>
      <c r="CD57" s="141" t="str">
        <f t="shared" si="29"/>
        <v/>
      </c>
      <c r="CE57" s="141" t="str">
        <f t="shared" si="30"/>
        <v/>
      </c>
      <c r="CJ57" s="141">
        <v>3</v>
      </c>
      <c r="CK57" s="141">
        <f t="shared" si="47"/>
        <v>-139.55403291636952</v>
      </c>
      <c r="CL57" s="141">
        <f t="shared" si="48"/>
        <v>4.0121931734563458E-6</v>
      </c>
      <c r="CM57" s="141">
        <f t="shared" si="49"/>
        <v>3.3316331852100064E-5</v>
      </c>
      <c r="CN57" s="141">
        <f t="shared" si="50"/>
        <v>4.0121931734563458E-6</v>
      </c>
      <c r="CO57" s="141" t="str">
        <f t="shared" si="51"/>
        <v/>
      </c>
      <c r="CP57" s="141" t="str">
        <f t="shared" si="31"/>
        <v/>
      </c>
      <c r="CQ57" s="141">
        <f t="shared" si="52"/>
        <v>1.4301829544587239E-23</v>
      </c>
      <c r="CR57" s="141" t="str">
        <f t="shared" si="32"/>
        <v/>
      </c>
      <c r="CS57" s="141" t="str">
        <f t="shared" si="33"/>
        <v/>
      </c>
      <c r="CW57" s="141">
        <v>3</v>
      </c>
      <c r="CX57" s="141">
        <f t="shared" si="53"/>
        <v>-286.44802742745765</v>
      </c>
      <c r="CY57" s="141">
        <f t="shared" si="54"/>
        <v>1.9546922463522845E-6</v>
      </c>
      <c r="CZ57" s="141">
        <f t="shared" si="55"/>
        <v>3.3316331852099976E-5</v>
      </c>
      <c r="DA57" s="141">
        <f t="shared" si="56"/>
        <v>1.9546922463522845E-6</v>
      </c>
      <c r="DB57" s="141" t="str">
        <f t="shared" si="57"/>
        <v/>
      </c>
      <c r="DC57" s="141" t="str">
        <f t="shared" si="34"/>
        <v/>
      </c>
      <c r="DD57" s="141">
        <f t="shared" si="58"/>
        <v>4.8461842280020974E-79</v>
      </c>
      <c r="DE57" s="141" t="str">
        <f t="shared" si="36"/>
        <v/>
      </c>
      <c r="DF57" s="141" t="str">
        <f t="shared" si="37"/>
        <v/>
      </c>
      <c r="DJ57" s="141">
        <v>3</v>
      </c>
      <c r="DK57" s="141">
        <f t="shared" si="59"/>
        <v>-22587.044662622833</v>
      </c>
      <c r="DL57" s="141">
        <f t="shared" si="60"/>
        <v>2.478933151984748E-8</v>
      </c>
      <c r="DM57" s="141">
        <f t="shared" si="61"/>
        <v>3.3316331852099976E-5</v>
      </c>
      <c r="DN57" s="141">
        <f t="shared" si="62"/>
        <v>2.478933151984748E-8</v>
      </c>
      <c r="DO57" s="141" t="str">
        <f t="shared" si="63"/>
        <v/>
      </c>
      <c r="DP57" s="141" t="str">
        <f t="shared" si="38"/>
        <v/>
      </c>
      <c r="DQ57" s="141">
        <f t="shared" si="64"/>
        <v>1.4908832428338196E-10</v>
      </c>
      <c r="DR57" s="141" t="str">
        <f t="shared" si="39"/>
        <v/>
      </c>
      <c r="DS57" s="141" t="str">
        <f t="shared" si="40"/>
        <v/>
      </c>
      <c r="DU57" s="148"/>
      <c r="DV57" s="156">
        <v>8</v>
      </c>
      <c r="DW57" s="148">
        <f t="shared" si="27"/>
        <v>5.1200000000000009E-2</v>
      </c>
      <c r="DX57" s="157">
        <f t="shared" si="24"/>
        <v>0.99999977376863347</v>
      </c>
      <c r="DY57" s="148">
        <f t="shared" si="25"/>
        <v>1.1457439441642236E-7</v>
      </c>
      <c r="DZ57" s="148" t="str">
        <f t="shared" si="26"/>
        <v/>
      </c>
      <c r="EA57" s="142" t="str">
        <f t="shared" si="23"/>
        <v/>
      </c>
    </row>
    <row r="58" spans="1:152" ht="20.100000000000001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AB58" s="148"/>
      <c r="AC58" s="148"/>
      <c r="AD58" s="148"/>
      <c r="AE58" s="148"/>
      <c r="AG58" s="141">
        <v>1</v>
      </c>
      <c r="AH58" s="141">
        <f t="shared" si="19"/>
        <v>325</v>
      </c>
      <c r="AI58" s="141">
        <f t="shared" si="20"/>
        <v>110</v>
      </c>
      <c r="AJ58" s="141">
        <f t="shared" si="21"/>
        <v>3</v>
      </c>
      <c r="AK58" s="141">
        <f t="shared" si="22"/>
        <v>333000</v>
      </c>
      <c r="BV58" s="141">
        <v>4</v>
      </c>
      <c r="BW58" s="141">
        <f t="shared" si="41"/>
        <v>-37382.045833755728</v>
      </c>
      <c r="BX58" s="141">
        <f t="shared" si="42"/>
        <v>1.520371541601785E-8</v>
      </c>
      <c r="BY58" s="141">
        <f t="shared" si="43"/>
        <v>3.3882436137647771E-5</v>
      </c>
      <c r="BZ58" s="141">
        <f t="shared" si="44"/>
        <v>1.520371541601785E-8</v>
      </c>
      <c r="CA58" s="141" t="str">
        <f t="shared" si="45"/>
        <v/>
      </c>
      <c r="CB58" s="141" t="str">
        <f t="shared" si="28"/>
        <v/>
      </c>
      <c r="CC58" s="141">
        <f t="shared" si="46"/>
        <v>1.5982111704503381E-73</v>
      </c>
      <c r="CD58" s="141" t="str">
        <f t="shared" si="29"/>
        <v/>
      </c>
      <c r="CE58" s="141" t="str">
        <f t="shared" si="30"/>
        <v/>
      </c>
      <c r="CJ58" s="141">
        <v>4</v>
      </c>
      <c r="CK58" s="141">
        <f t="shared" si="47"/>
        <v>-139.41405896158881</v>
      </c>
      <c r="CL58" s="141">
        <f t="shared" si="48"/>
        <v>4.076676274675776E-6</v>
      </c>
      <c r="CM58" s="141">
        <f t="shared" si="49"/>
        <v>3.3882436137647826E-5</v>
      </c>
      <c r="CN58" s="141">
        <f t="shared" si="50"/>
        <v>4.076676274675776E-6</v>
      </c>
      <c r="CO58" s="141" t="str">
        <f t="shared" si="51"/>
        <v/>
      </c>
      <c r="CP58" s="141" t="str">
        <f t="shared" si="31"/>
        <v/>
      </c>
      <c r="CQ58" s="141">
        <f t="shared" si="52"/>
        <v>1.4874128245828584E-23</v>
      </c>
      <c r="CR58" s="141" t="str">
        <f t="shared" si="32"/>
        <v/>
      </c>
      <c r="CS58" s="141" t="str">
        <f t="shared" si="33"/>
        <v/>
      </c>
      <c r="CW58" s="141">
        <v>4</v>
      </c>
      <c r="CX58" s="141">
        <f t="shared" si="53"/>
        <v>-286.16071747015826</v>
      </c>
      <c r="CY58" s="141">
        <f t="shared" si="54"/>
        <v>1.9861076375174617E-6</v>
      </c>
      <c r="CZ58" s="141">
        <f t="shared" si="55"/>
        <v>3.3882436137647771E-5</v>
      </c>
      <c r="DA58" s="141">
        <f t="shared" si="56"/>
        <v>1.9861076375174617E-6</v>
      </c>
      <c r="DB58" s="141" t="str">
        <f t="shared" si="57"/>
        <v/>
      </c>
      <c r="DC58" s="141" t="str">
        <f t="shared" si="34"/>
        <v/>
      </c>
      <c r="DD58" s="141">
        <f t="shared" si="58"/>
        <v>5.2228601833948652E-79</v>
      </c>
      <c r="DE58" s="141" t="str">
        <f t="shared" si="36"/>
        <v/>
      </c>
      <c r="DF58" s="141" t="str">
        <f t="shared" si="37"/>
        <v/>
      </c>
      <c r="DJ58" s="141">
        <v>4</v>
      </c>
      <c r="DK58" s="141">
        <f t="shared" si="59"/>
        <v>-22564.389652931135</v>
      </c>
      <c r="DL58" s="141">
        <f t="shared" si="60"/>
        <v>2.5187740296406782E-8</v>
      </c>
      <c r="DM58" s="141">
        <f t="shared" si="61"/>
        <v>3.3882436137647771E-5</v>
      </c>
      <c r="DN58" s="141">
        <f t="shared" si="62"/>
        <v>2.5187740296406782E-8</v>
      </c>
      <c r="DO58" s="141" t="str">
        <f t="shared" si="63"/>
        <v/>
      </c>
      <c r="DP58" s="141" t="str">
        <f t="shared" si="38"/>
        <v/>
      </c>
      <c r="DQ58" s="141">
        <f t="shared" si="64"/>
        <v>1.5216697909067649E-10</v>
      </c>
      <c r="DR58" s="141" t="str">
        <f t="shared" si="39"/>
        <v/>
      </c>
      <c r="DS58" s="141" t="str">
        <f t="shared" si="40"/>
        <v/>
      </c>
      <c r="DU58" s="153" t="s">
        <v>336</v>
      </c>
      <c r="DV58" s="156">
        <v>9</v>
      </c>
      <c r="DW58" s="148">
        <f t="shared" si="27"/>
        <v>5.7600000000000012E-2</v>
      </c>
      <c r="DX58" s="157">
        <f t="shared" si="24"/>
        <v>0.99999965919423905</v>
      </c>
      <c r="DY58" s="148">
        <f t="shared" si="25"/>
        <v>1.5075653569951442E-7</v>
      </c>
      <c r="DZ58" s="148" t="str">
        <f t="shared" si="26"/>
        <v/>
      </c>
      <c r="EA58" s="142" t="str">
        <f t="shared" si="23"/>
        <v/>
      </c>
    </row>
    <row r="59" spans="1:152" ht="20.100000000000001" customHeight="1" x14ac:dyDescent="0.25">
      <c r="A59" s="187" t="s">
        <v>9</v>
      </c>
      <c r="B59" s="187"/>
      <c r="C59" s="187"/>
      <c r="D59" s="187"/>
      <c r="E59" s="187"/>
      <c r="F59" s="187"/>
      <c r="G59" s="106"/>
      <c r="H59" s="106"/>
      <c r="I59" s="106"/>
      <c r="J59" s="94"/>
      <c r="AB59" s="148"/>
      <c r="AC59" s="148"/>
      <c r="AD59" s="148"/>
      <c r="AE59" s="148"/>
      <c r="AG59" s="141">
        <v>1</v>
      </c>
      <c r="AH59" s="141">
        <f t="shared" si="19"/>
        <v>195</v>
      </c>
      <c r="AI59" s="141">
        <f t="shared" si="20"/>
        <v>85</v>
      </c>
      <c r="AJ59" s="141">
        <f t="shared" si="21"/>
        <v>3</v>
      </c>
      <c r="AK59" s="141">
        <f t="shared" si="22"/>
        <v>279000</v>
      </c>
      <c r="AM59" s="141" cm="1">
        <f t="array" ref="AM59:AM62">MMULT(AM44:BB47,AK44:AK59)</f>
        <v>6480000</v>
      </c>
      <c r="BV59" s="141">
        <v>5</v>
      </c>
      <c r="BW59" s="141">
        <f t="shared" si="41"/>
        <v>-37344.513659223849</v>
      </c>
      <c r="BX59" s="141">
        <f t="shared" si="42"/>
        <v>1.5447819075951389E-8</v>
      </c>
      <c r="BY59" s="141">
        <f t="shared" si="43"/>
        <v>3.4457634115052966E-5</v>
      </c>
      <c r="BZ59" s="141">
        <f t="shared" si="44"/>
        <v>1.5447819075951389E-8</v>
      </c>
      <c r="CA59" s="141" t="str">
        <f t="shared" si="45"/>
        <v/>
      </c>
      <c r="CB59" s="141" t="str">
        <f t="shared" si="28"/>
        <v/>
      </c>
      <c r="CC59" s="141">
        <f t="shared" si="46"/>
        <v>1.7158046657877386E-73</v>
      </c>
      <c r="CD59" s="141" t="str">
        <f t="shared" si="29"/>
        <v/>
      </c>
      <c r="CE59" s="141" t="str">
        <f t="shared" si="30"/>
        <v/>
      </c>
      <c r="CJ59" s="141">
        <v>5</v>
      </c>
      <c r="CK59" s="141">
        <f t="shared" si="47"/>
        <v>-139.27408500680809</v>
      </c>
      <c r="CL59" s="141">
        <f t="shared" si="48"/>
        <v>4.1421294597547512E-6</v>
      </c>
      <c r="CM59" s="141">
        <f t="shared" si="49"/>
        <v>3.4457634115053115E-5</v>
      </c>
      <c r="CN59" s="141">
        <f t="shared" si="50"/>
        <v>4.1421294597547512E-6</v>
      </c>
      <c r="CO59" s="141" t="str">
        <f t="shared" si="51"/>
        <v/>
      </c>
      <c r="CP59" s="141" t="str">
        <f t="shared" si="31"/>
        <v/>
      </c>
      <c r="CQ59" s="141">
        <f t="shared" si="52"/>
        <v>1.5469080412187118E-23</v>
      </c>
      <c r="CR59" s="141" t="str">
        <f t="shared" si="32"/>
        <v/>
      </c>
      <c r="CS59" s="141" t="str">
        <f t="shared" si="33"/>
        <v/>
      </c>
      <c r="CW59" s="141">
        <v>5</v>
      </c>
      <c r="CX59" s="141">
        <f t="shared" si="53"/>
        <v>-285.87340751285893</v>
      </c>
      <c r="CY59" s="141">
        <f t="shared" si="54"/>
        <v>2.0179956418686341E-6</v>
      </c>
      <c r="CZ59" s="141">
        <f t="shared" si="55"/>
        <v>3.4457634115052966E-5</v>
      </c>
      <c r="DA59" s="141">
        <f t="shared" si="56"/>
        <v>2.0179956418686341E-6</v>
      </c>
      <c r="DB59" s="141" t="str">
        <f t="shared" si="57"/>
        <v/>
      </c>
      <c r="DC59" s="141" t="str">
        <f t="shared" si="34"/>
        <v/>
      </c>
      <c r="DD59" s="141">
        <f t="shared" si="58"/>
        <v>5.6287237057291034E-79</v>
      </c>
      <c r="DE59" s="141" t="str">
        <f t="shared" si="36"/>
        <v/>
      </c>
      <c r="DF59" s="141" t="str">
        <f t="shared" si="37"/>
        <v/>
      </c>
      <c r="DJ59" s="141">
        <v>5</v>
      </c>
      <c r="DK59" s="141">
        <f t="shared" si="59"/>
        <v>-22541.734643239437</v>
      </c>
      <c r="DL59" s="141">
        <f t="shared" si="60"/>
        <v>2.5592142735124586E-8</v>
      </c>
      <c r="DM59" s="141">
        <f t="shared" si="61"/>
        <v>3.4457634115053068E-5</v>
      </c>
      <c r="DN59" s="141">
        <f t="shared" si="62"/>
        <v>2.5592142735124586E-8</v>
      </c>
      <c r="DO59" s="141" t="str">
        <f t="shared" si="63"/>
        <v/>
      </c>
      <c r="DP59" s="141" t="str">
        <f t="shared" si="38"/>
        <v/>
      </c>
      <c r="DQ59" s="141">
        <f t="shared" si="64"/>
        <v>1.5530672279810967E-10</v>
      </c>
      <c r="DR59" s="141" t="str">
        <f t="shared" si="39"/>
        <v/>
      </c>
      <c r="DS59" s="141" t="str">
        <f t="shared" si="40"/>
        <v/>
      </c>
      <c r="DU59" s="155">
        <f>1-DU56</f>
        <v>0.99999999999977951</v>
      </c>
      <c r="DV59" s="158">
        <v>10</v>
      </c>
      <c r="DW59" s="148">
        <f t="shared" si="27"/>
        <v>6.4000000000000015E-2</v>
      </c>
      <c r="DX59" s="157">
        <f t="shared" si="24"/>
        <v>0.99999950843770335</v>
      </c>
      <c r="DY59" s="148">
        <f t="shared" si="25"/>
        <v>1.9293781561291468E-7</v>
      </c>
      <c r="DZ59" s="148" t="str">
        <f t="shared" si="26"/>
        <v/>
      </c>
      <c r="EA59" s="142" t="str">
        <f t="shared" si="23"/>
        <v/>
      </c>
    </row>
    <row r="60" spans="1:152" ht="20.100000000000001" customHeight="1" x14ac:dyDescent="0.25">
      <c r="AB60" s="148"/>
      <c r="AC60" s="148"/>
      <c r="AD60" s="148"/>
      <c r="AE60" s="148"/>
      <c r="AM60" s="141">
        <v>2313315000</v>
      </c>
      <c r="BV60" s="141">
        <v>6</v>
      </c>
      <c r="BW60" s="141">
        <f t="shared" si="41"/>
        <v>-37306.981484691962</v>
      </c>
      <c r="BX60" s="141">
        <f t="shared" si="42"/>
        <v>1.569559081727068E-8</v>
      </c>
      <c r="BY60" s="141">
        <f t="shared" si="43"/>
        <v>3.5042062511133837E-5</v>
      </c>
      <c r="BZ60" s="141">
        <f t="shared" si="44"/>
        <v>1.569559081727068E-8</v>
      </c>
      <c r="CA60" s="141" t="str">
        <f t="shared" si="45"/>
        <v/>
      </c>
      <c r="CB60" s="141" t="str">
        <f t="shared" si="28"/>
        <v/>
      </c>
      <c r="CC60" s="141">
        <f t="shared" si="46"/>
        <v>1.842021005844962E-73</v>
      </c>
      <c r="CD60" s="141" t="str">
        <f t="shared" si="29"/>
        <v/>
      </c>
      <c r="CE60" s="141" t="str">
        <f t="shared" si="30"/>
        <v/>
      </c>
      <c r="CJ60" s="141">
        <v>6</v>
      </c>
      <c r="CK60" s="141">
        <f t="shared" si="47"/>
        <v>-139.13411105202741</v>
      </c>
      <c r="CL60" s="141">
        <f t="shared" si="48"/>
        <v>4.2085661926014434E-6</v>
      </c>
      <c r="CM60" s="141">
        <f t="shared" si="49"/>
        <v>3.5042062511133728E-5</v>
      </c>
      <c r="CN60" s="141">
        <f t="shared" si="50"/>
        <v>4.2085661926014434E-6</v>
      </c>
      <c r="CO60" s="141" t="str">
        <f t="shared" si="51"/>
        <v/>
      </c>
      <c r="CP60" s="141" t="str">
        <f t="shared" si="31"/>
        <v/>
      </c>
      <c r="CQ60" s="141">
        <f t="shared" si="52"/>
        <v>1.6087572743449158E-23</v>
      </c>
      <c r="CR60" s="141" t="str">
        <f t="shared" si="32"/>
        <v/>
      </c>
      <c r="CS60" s="141" t="str">
        <f t="shared" si="33"/>
        <v/>
      </c>
      <c r="CW60" s="141">
        <v>6</v>
      </c>
      <c r="CX60" s="141">
        <f t="shared" si="53"/>
        <v>-285.58609755555955</v>
      </c>
      <c r="CY60" s="141">
        <f t="shared" si="54"/>
        <v>2.0503628188599103E-6</v>
      </c>
      <c r="CZ60" s="141">
        <f t="shared" si="55"/>
        <v>3.5042062511133837E-5</v>
      </c>
      <c r="DA60" s="141">
        <f t="shared" si="56"/>
        <v>2.0503628188599103E-6</v>
      </c>
      <c r="DB60" s="141" t="str">
        <f t="shared" si="57"/>
        <v/>
      </c>
      <c r="DC60" s="141" t="str">
        <f t="shared" si="34"/>
        <v/>
      </c>
      <c r="DD60" s="141">
        <f t="shared" si="58"/>
        <v>6.0660294410583195E-79</v>
      </c>
      <c r="DE60" s="141" t="str">
        <f t="shared" si="36"/>
        <v/>
      </c>
      <c r="DF60" s="141" t="str">
        <f t="shared" si="37"/>
        <v/>
      </c>
      <c r="DJ60" s="141">
        <v>6</v>
      </c>
      <c r="DK60" s="141">
        <f t="shared" si="59"/>
        <v>-22519.079633547739</v>
      </c>
      <c r="DL60" s="141">
        <f t="shared" si="60"/>
        <v>2.6002622022744178E-8</v>
      </c>
      <c r="DM60" s="141">
        <f t="shared" si="61"/>
        <v>3.5042062511133837E-5</v>
      </c>
      <c r="DN60" s="141">
        <f t="shared" si="62"/>
        <v>2.6002622022744178E-8</v>
      </c>
      <c r="DO60" s="141" t="str">
        <f t="shared" si="63"/>
        <v/>
      </c>
      <c r="DP60" s="141" t="str">
        <f t="shared" si="38"/>
        <v/>
      </c>
      <c r="DQ60" s="141">
        <f t="shared" si="64"/>
        <v>1.5850871437851697E-10</v>
      </c>
      <c r="DR60" s="141" t="str">
        <f t="shared" si="39"/>
        <v/>
      </c>
      <c r="DS60" s="141" t="str">
        <f t="shared" si="40"/>
        <v/>
      </c>
      <c r="DU60" s="148"/>
      <c r="DV60" s="156">
        <v>11</v>
      </c>
      <c r="DW60" s="148">
        <f t="shared" si="27"/>
        <v>7.0400000000000018E-2</v>
      </c>
      <c r="DX60" s="157">
        <f t="shared" si="24"/>
        <v>0.99999931549988774</v>
      </c>
      <c r="DY60" s="148">
        <f t="shared" si="25"/>
        <v>2.4137879062191558E-7</v>
      </c>
      <c r="DZ60" s="148" t="str">
        <f t="shared" ref="DZ60:DZ113" si="65">IF(DX60&lt;(1-$DU$53),DY60,"")</f>
        <v/>
      </c>
      <c r="EA60" s="142" t="str">
        <f t="shared" ref="EA60:EA113" si="66">IF(DX60&lt;(1-$DU$59),DY60,"")</f>
        <v/>
      </c>
    </row>
    <row r="61" spans="1:152" ht="20.100000000000001" customHeight="1" x14ac:dyDescent="0.25">
      <c r="A61" s="13" t="s">
        <v>7</v>
      </c>
      <c r="B61" s="26">
        <f>B62^(1/2)</f>
        <v>0.99674477181707866</v>
      </c>
      <c r="D61" s="205" t="s">
        <v>161</v>
      </c>
      <c r="E61" s="205"/>
      <c r="F61" s="43"/>
      <c r="G61" s="43"/>
      <c r="H61" s="43"/>
      <c r="I61" s="43"/>
      <c r="J61" s="43"/>
      <c r="V61" s="148" t="s">
        <v>162</v>
      </c>
      <c r="AB61" s="148"/>
      <c r="AC61" s="148"/>
      <c r="AD61" s="148"/>
      <c r="AE61" s="148"/>
      <c r="AM61" s="141">
        <v>1159965000</v>
      </c>
      <c r="BV61" s="141">
        <v>7</v>
      </c>
      <c r="BW61" s="141">
        <f t="shared" si="41"/>
        <v>-37269.449310160082</v>
      </c>
      <c r="BX61" s="141">
        <f t="shared" si="42"/>
        <v>1.5947081481106369E-8</v>
      </c>
      <c r="BY61" s="141">
        <f t="shared" si="43"/>
        <v>3.5635859949074102E-5</v>
      </c>
      <c r="BZ61" s="141">
        <f t="shared" si="44"/>
        <v>1.5947081481106369E-8</v>
      </c>
      <c r="CA61" s="141" t="str">
        <f t="shared" si="45"/>
        <v/>
      </c>
      <c r="CB61" s="141" t="str">
        <f t="shared" si="28"/>
        <v/>
      </c>
      <c r="CC61" s="141">
        <f t="shared" si="46"/>
        <v>1.9774903084252984E-73</v>
      </c>
      <c r="CD61" s="141" t="str">
        <f t="shared" si="29"/>
        <v/>
      </c>
      <c r="CE61" s="141" t="str">
        <f t="shared" si="30"/>
        <v/>
      </c>
      <c r="CJ61" s="141">
        <v>7</v>
      </c>
      <c r="CK61" s="141">
        <f t="shared" si="47"/>
        <v>-138.99413709724669</v>
      </c>
      <c r="CL61" s="141">
        <f t="shared" si="48"/>
        <v>4.2760001055962494E-6</v>
      </c>
      <c r="CM61" s="141">
        <f t="shared" si="49"/>
        <v>3.5635859949074102E-5</v>
      </c>
      <c r="CN61" s="141">
        <f t="shared" si="50"/>
        <v>4.2760001055962494E-6</v>
      </c>
      <c r="CO61" s="141" t="str">
        <f t="shared" si="51"/>
        <v/>
      </c>
      <c r="CP61" s="141" t="str">
        <f t="shared" si="31"/>
        <v/>
      </c>
      <c r="CQ61" s="141">
        <f t="shared" si="52"/>
        <v>1.6730526246734851E-23</v>
      </c>
      <c r="CR61" s="141" t="str">
        <f t="shared" si="32"/>
        <v/>
      </c>
      <c r="CS61" s="141" t="str">
        <f t="shared" si="33"/>
        <v/>
      </c>
      <c r="CW61" s="141">
        <v>7</v>
      </c>
      <c r="CX61" s="141">
        <f t="shared" si="53"/>
        <v>-285.29878759826022</v>
      </c>
      <c r="CY61" s="141">
        <f t="shared" si="54"/>
        <v>2.0832158100229891E-6</v>
      </c>
      <c r="CZ61" s="141">
        <f t="shared" si="55"/>
        <v>3.5635859949074102E-5</v>
      </c>
      <c r="DA61" s="141">
        <f t="shared" si="56"/>
        <v>2.0832158100229891E-6</v>
      </c>
      <c r="DB61" s="141" t="str">
        <f t="shared" si="57"/>
        <v/>
      </c>
      <c r="DC61" s="141" t="str">
        <f t="shared" si="34"/>
        <v/>
      </c>
      <c r="DD61" s="141">
        <f t="shared" si="58"/>
        <v>6.5372056545663098E-79</v>
      </c>
      <c r="DE61" s="141" t="str">
        <f t="shared" si="36"/>
        <v/>
      </c>
      <c r="DF61" s="141" t="str">
        <f t="shared" si="37"/>
        <v/>
      </c>
      <c r="DJ61" s="141">
        <v>7</v>
      </c>
      <c r="DK61" s="141">
        <f t="shared" si="59"/>
        <v>-22496.424623856041</v>
      </c>
      <c r="DL61" s="141">
        <f t="shared" si="60"/>
        <v>2.6419262386914063E-8</v>
      </c>
      <c r="DM61" s="141">
        <f t="shared" si="61"/>
        <v>3.5635859949074102E-5</v>
      </c>
      <c r="DN61" s="141">
        <f t="shared" si="62"/>
        <v>2.6419262386914063E-8</v>
      </c>
      <c r="DO61" s="141" t="str">
        <f t="shared" si="63"/>
        <v/>
      </c>
      <c r="DP61" s="141" t="str">
        <f t="shared" si="38"/>
        <v/>
      </c>
      <c r="DQ61" s="141">
        <f t="shared" si="64"/>
        <v>1.6177413369031306E-10</v>
      </c>
      <c r="DR61" s="141" t="str">
        <f t="shared" si="39"/>
        <v/>
      </c>
      <c r="DS61" s="141" t="str">
        <f t="shared" si="40"/>
        <v/>
      </c>
      <c r="DU61" s="148"/>
      <c r="DV61" s="156">
        <v>12</v>
      </c>
      <c r="DW61" s="148">
        <f t="shared" si="27"/>
        <v>7.6800000000000021E-2</v>
      </c>
      <c r="DX61" s="157">
        <f t="shared" si="24"/>
        <v>0.99999907412109712</v>
      </c>
      <c r="DY61" s="148">
        <f t="shared" si="25"/>
        <v>2.9632144338265221E-7</v>
      </c>
      <c r="DZ61" s="148" t="str">
        <f t="shared" si="65"/>
        <v/>
      </c>
      <c r="EA61" s="142" t="str">
        <f t="shared" si="66"/>
        <v/>
      </c>
    </row>
    <row r="62" spans="1:152" ht="20.100000000000001" customHeight="1" x14ac:dyDescent="0.25">
      <c r="A62" s="2" t="s">
        <v>6</v>
      </c>
      <c r="B62" s="20">
        <f>C75/C77</f>
        <v>0.99350014014468013</v>
      </c>
      <c r="D62" s="206" t="s">
        <v>163</v>
      </c>
      <c r="E62" s="206"/>
      <c r="F62" s="43"/>
      <c r="G62" s="43"/>
      <c r="H62" s="43"/>
      <c r="I62" s="43"/>
      <c r="J62" s="43"/>
      <c r="V62" s="148" t="s">
        <v>164</v>
      </c>
      <c r="AB62" s="148"/>
      <c r="AC62" s="148"/>
      <c r="AD62" s="148"/>
      <c r="AE62" s="148"/>
      <c r="AM62" s="141">
        <v>28125000</v>
      </c>
      <c r="BV62" s="141">
        <v>8</v>
      </c>
      <c r="BW62" s="141">
        <f t="shared" si="41"/>
        <v>-37231.917135628195</v>
      </c>
      <c r="BX62" s="141">
        <f t="shared" si="42"/>
        <v>1.6202342543693748E-8</v>
      </c>
      <c r="BY62" s="141">
        <f t="shared" si="43"/>
        <v>3.6239166972133497E-5</v>
      </c>
      <c r="BZ62" s="141">
        <f t="shared" si="44"/>
        <v>1.6202342543693748E-8</v>
      </c>
      <c r="CA62" s="141" t="str">
        <f t="shared" si="45"/>
        <v/>
      </c>
      <c r="CB62" s="141" t="str">
        <f t="shared" si="28"/>
        <v/>
      </c>
      <c r="CC62" s="141">
        <f t="shared" si="46"/>
        <v>2.1228885775577051E-73</v>
      </c>
      <c r="CD62" s="141" t="str">
        <f t="shared" si="29"/>
        <v/>
      </c>
      <c r="CE62" s="141" t="str">
        <f t="shared" si="30"/>
        <v/>
      </c>
      <c r="CJ62" s="141">
        <v>8</v>
      </c>
      <c r="CK62" s="141">
        <f t="shared" si="47"/>
        <v>-138.85416314246598</v>
      </c>
      <c r="CL62" s="141">
        <f t="shared" si="48"/>
        <v>4.3444450014144222E-6</v>
      </c>
      <c r="CM62" s="141">
        <f t="shared" si="49"/>
        <v>3.6239166972133497E-5</v>
      </c>
      <c r="CN62" s="141">
        <f t="shared" si="50"/>
        <v>4.3444450014144222E-6</v>
      </c>
      <c r="CO62" s="141" t="str">
        <f t="shared" si="51"/>
        <v/>
      </c>
      <c r="CP62" s="141" t="str">
        <f t="shared" si="31"/>
        <v/>
      </c>
      <c r="CQ62" s="141">
        <f t="shared" si="52"/>
        <v>1.7398897548069023E-23</v>
      </c>
      <c r="CR62" s="141" t="str">
        <f t="shared" si="32"/>
        <v/>
      </c>
      <c r="CS62" s="141" t="str">
        <f t="shared" si="33"/>
        <v/>
      </c>
      <c r="CW62" s="141">
        <v>8</v>
      </c>
      <c r="CX62" s="141">
        <f t="shared" si="53"/>
        <v>-285.01147764096083</v>
      </c>
      <c r="CY62" s="141">
        <f t="shared" si="54"/>
        <v>2.1165613398552227E-6</v>
      </c>
      <c r="CZ62" s="141">
        <f t="shared" si="55"/>
        <v>3.6239166972133497E-5</v>
      </c>
      <c r="DA62" s="141">
        <f t="shared" si="56"/>
        <v>2.1165613398552227E-6</v>
      </c>
      <c r="DB62" s="141" t="str">
        <f t="shared" si="57"/>
        <v/>
      </c>
      <c r="DC62" s="141" t="str">
        <f t="shared" si="34"/>
        <v/>
      </c>
      <c r="DD62" s="141">
        <f t="shared" si="58"/>
        <v>7.0448675579106147E-79</v>
      </c>
      <c r="DE62" s="141" t="str">
        <f t="shared" si="36"/>
        <v/>
      </c>
      <c r="DF62" s="141" t="str">
        <f t="shared" si="37"/>
        <v/>
      </c>
      <c r="DJ62" s="141">
        <v>8</v>
      </c>
      <c r="DK62" s="141">
        <f t="shared" si="59"/>
        <v>-22473.769614164343</v>
      </c>
      <c r="DL62" s="141">
        <f t="shared" si="60"/>
        <v>2.6842149107449581E-8</v>
      </c>
      <c r="DM62" s="141">
        <f t="shared" si="61"/>
        <v>3.6239166972133497E-5</v>
      </c>
      <c r="DN62" s="141">
        <f t="shared" si="62"/>
        <v>2.6842149107449581E-8</v>
      </c>
      <c r="DO62" s="141" t="str">
        <f t="shared" si="63"/>
        <v/>
      </c>
      <c r="DP62" s="141" t="str">
        <f t="shared" si="38"/>
        <v/>
      </c>
      <c r="DQ62" s="141">
        <f t="shared" si="64"/>
        <v>1.6510418183180141E-10</v>
      </c>
      <c r="DR62" s="141" t="str">
        <f t="shared" si="39"/>
        <v/>
      </c>
      <c r="DS62" s="141" t="str">
        <f t="shared" si="40"/>
        <v/>
      </c>
      <c r="DU62" s="148"/>
      <c r="DV62" s="158">
        <v>13</v>
      </c>
      <c r="DW62" s="148">
        <f t="shared" si="27"/>
        <v>8.3200000000000024E-2</v>
      </c>
      <c r="DX62" s="157">
        <f t="shared" si="24"/>
        <v>0.99999877779965374</v>
      </c>
      <c r="DY62" s="148">
        <f t="shared" si="25"/>
        <v>3.5799135678082905E-7</v>
      </c>
      <c r="DZ62" s="148" t="str">
        <f t="shared" si="65"/>
        <v/>
      </c>
      <c r="EA62" s="142" t="str">
        <f t="shared" si="66"/>
        <v/>
      </c>
    </row>
    <row r="63" spans="1:152" ht="20.100000000000001" customHeight="1" x14ac:dyDescent="0.25">
      <c r="A63" s="18" t="s">
        <v>387</v>
      </c>
      <c r="B63" s="21">
        <f>1-(((B65-1)/(B65-B66-1))*(1-B62))</f>
        <v>0.99187517518085011</v>
      </c>
      <c r="D63" s="2" t="s">
        <v>96</v>
      </c>
      <c r="E63" s="8">
        <f>3*(B66+1)</f>
        <v>12</v>
      </c>
      <c r="F63" s="119"/>
      <c r="G63" s="43"/>
      <c r="H63" s="43"/>
      <c r="I63" s="43"/>
      <c r="J63" s="43"/>
      <c r="V63" s="148" t="s">
        <v>165</v>
      </c>
      <c r="AB63" s="148"/>
      <c r="AC63" s="148"/>
      <c r="AD63" s="148"/>
      <c r="AE63" s="148"/>
      <c r="BV63" s="141">
        <v>9</v>
      </c>
      <c r="BW63" s="141">
        <f t="shared" si="41"/>
        <v>-37194.384961096315</v>
      </c>
      <c r="BX63" s="141">
        <f t="shared" si="42"/>
        <v>1.6461426123227807E-8</v>
      </c>
      <c r="BY63" s="141">
        <f t="shared" si="43"/>
        <v>3.6852126067611752E-5</v>
      </c>
      <c r="BZ63" s="141">
        <f t="shared" si="44"/>
        <v>1.6461426123227807E-8</v>
      </c>
      <c r="CA63" s="141" t="str">
        <f t="shared" si="45"/>
        <v/>
      </c>
      <c r="CB63" s="141" t="str">
        <f t="shared" si="28"/>
        <v/>
      </c>
      <c r="CC63" s="141">
        <f t="shared" si="46"/>
        <v>2.2789410332918674E-73</v>
      </c>
      <c r="CD63" s="141" t="str">
        <f t="shared" si="29"/>
        <v/>
      </c>
      <c r="CE63" s="141" t="str">
        <f t="shared" si="30"/>
        <v/>
      </c>
      <c r="CJ63" s="141">
        <v>9</v>
      </c>
      <c r="CK63" s="141">
        <f t="shared" si="47"/>
        <v>-138.71418918768526</v>
      </c>
      <c r="CL63" s="141">
        <f t="shared" si="48"/>
        <v>4.4139148548643176E-6</v>
      </c>
      <c r="CM63" s="141">
        <f t="shared" si="49"/>
        <v>3.685212606761184E-5</v>
      </c>
      <c r="CN63" s="141">
        <f t="shared" si="50"/>
        <v>4.4139148548643176E-6</v>
      </c>
      <c r="CO63" s="141" t="str">
        <f t="shared" si="51"/>
        <v/>
      </c>
      <c r="CP63" s="141" t="str">
        <f t="shared" si="31"/>
        <v/>
      </c>
      <c r="CQ63" s="141">
        <f t="shared" si="52"/>
        <v>1.8093680253473528E-23</v>
      </c>
      <c r="CR63" s="141" t="str">
        <f t="shared" si="32"/>
        <v/>
      </c>
      <c r="CS63" s="141" t="str">
        <f t="shared" si="33"/>
        <v/>
      </c>
      <c r="CW63" s="141">
        <v>9</v>
      </c>
      <c r="CX63" s="141">
        <f t="shared" si="53"/>
        <v>-284.72416768366151</v>
      </c>
      <c r="CY63" s="141">
        <f t="shared" si="54"/>
        <v>2.1504062167151142E-6</v>
      </c>
      <c r="CZ63" s="141">
        <f t="shared" si="55"/>
        <v>3.6852126067611752E-5</v>
      </c>
      <c r="DA63" s="141">
        <f t="shared" si="56"/>
        <v>2.1504062167151142E-6</v>
      </c>
      <c r="DB63" s="141" t="str">
        <f t="shared" si="57"/>
        <v/>
      </c>
      <c r="DC63" s="141" t="str">
        <f t="shared" si="34"/>
        <v/>
      </c>
      <c r="DD63" s="141">
        <f t="shared" si="58"/>
        <v>7.5918316563348842E-79</v>
      </c>
      <c r="DE63" s="141" t="str">
        <f t="shared" si="36"/>
        <v/>
      </c>
      <c r="DF63" s="141" t="str">
        <f t="shared" si="37"/>
        <v/>
      </c>
      <c r="DJ63" s="141">
        <v>9</v>
      </c>
      <c r="DK63" s="141">
        <f t="shared" si="59"/>
        <v>-22451.114604472645</v>
      </c>
      <c r="DL63" s="141">
        <f t="shared" si="60"/>
        <v>2.7271368527690298E-8</v>
      </c>
      <c r="DM63" s="141">
        <f t="shared" si="61"/>
        <v>3.685212606761184E-5</v>
      </c>
      <c r="DN63" s="141">
        <f t="shared" si="62"/>
        <v>2.7271368527690298E-8</v>
      </c>
      <c r="DO63" s="141" t="str">
        <f t="shared" si="63"/>
        <v/>
      </c>
      <c r="DP63" s="141" t="str">
        <f t="shared" si="38"/>
        <v/>
      </c>
      <c r="DQ63" s="141">
        <f t="shared" si="64"/>
        <v>1.6850008150107849E-10</v>
      </c>
      <c r="DR63" s="141" t="str">
        <f t="shared" si="39"/>
        <v/>
      </c>
      <c r="DS63" s="141" t="str">
        <f t="shared" si="40"/>
        <v/>
      </c>
      <c r="DU63" s="148"/>
      <c r="DV63" s="156">
        <v>14</v>
      </c>
      <c r="DW63" s="148">
        <f t="shared" si="27"/>
        <v>8.9600000000000027E-2</v>
      </c>
      <c r="DX63" s="157">
        <f t="shared" si="24"/>
        <v>0.99999841980829696</v>
      </c>
      <c r="DY63" s="148">
        <f t="shared" si="25"/>
        <v>4.265994730801026E-7</v>
      </c>
      <c r="DZ63" s="148" t="str">
        <f t="shared" si="65"/>
        <v/>
      </c>
      <c r="EA63" s="142" t="str">
        <f t="shared" si="66"/>
        <v/>
      </c>
    </row>
    <row r="64" spans="1:152" ht="20.100000000000001" customHeight="1" x14ac:dyDescent="0.25">
      <c r="D64" s="18" t="s">
        <v>95</v>
      </c>
      <c r="E64" s="19">
        <f>4*(B66+1)</f>
        <v>16</v>
      </c>
      <c r="F64" s="8"/>
      <c r="V64" s="148" t="s">
        <v>166</v>
      </c>
      <c r="AB64" s="148"/>
      <c r="AC64" s="148"/>
      <c r="AD64" s="148"/>
      <c r="AE64" s="148"/>
      <c r="AM64" s="141" cm="1">
        <f t="array" ref="AM64:AM67">MMULT(_xlfn.ANCHORARRAY(AM54),_xlfn.ANCHORARRAY(AM59))</f>
        <v>129179.12531156465</v>
      </c>
      <c r="BV64" s="141">
        <v>10</v>
      </c>
      <c r="BW64" s="141">
        <f t="shared" si="41"/>
        <v>-37156.852786564428</v>
      </c>
      <c r="BX64" s="141">
        <f t="shared" si="42"/>
        <v>1.6724384986777175E-8</v>
      </c>
      <c r="BY64" s="141">
        <f t="shared" si="43"/>
        <v>3.747488169107341E-5</v>
      </c>
      <c r="BZ64" s="141">
        <f t="shared" si="44"/>
        <v>1.6724384986777175E-8</v>
      </c>
      <c r="CA64" s="141" t="str">
        <f t="shared" si="45"/>
        <v/>
      </c>
      <c r="CB64" s="141" t="str">
        <f t="shared" si="28"/>
        <v/>
      </c>
      <c r="CC64" s="141">
        <f t="shared" si="46"/>
        <v>2.4464256822678411E-73</v>
      </c>
      <c r="CD64" s="141" t="str">
        <f t="shared" si="29"/>
        <v/>
      </c>
      <c r="CE64" s="141" t="str">
        <f t="shared" si="30"/>
        <v/>
      </c>
      <c r="CJ64" s="141">
        <v>10</v>
      </c>
      <c r="CK64" s="141">
        <f t="shared" si="47"/>
        <v>-138.57421523290455</v>
      </c>
      <c r="CL64" s="141">
        <f t="shared" si="48"/>
        <v>4.4844238147411852E-6</v>
      </c>
      <c r="CM64" s="141">
        <f t="shared" si="49"/>
        <v>3.747488169107341E-5</v>
      </c>
      <c r="CN64" s="141">
        <f t="shared" si="50"/>
        <v>4.4844238147411852E-6</v>
      </c>
      <c r="CO64" s="141" t="str">
        <f t="shared" si="51"/>
        <v/>
      </c>
      <c r="CP64" s="141" t="str">
        <f t="shared" si="31"/>
        <v/>
      </c>
      <c r="CQ64" s="141">
        <f t="shared" si="52"/>
        <v>1.8815906361432035E-23</v>
      </c>
      <c r="CR64" s="141" t="str">
        <f t="shared" si="32"/>
        <v/>
      </c>
      <c r="CS64" s="141" t="str">
        <f t="shared" si="33"/>
        <v/>
      </c>
      <c r="CW64" s="141">
        <v>10</v>
      </c>
      <c r="CX64" s="141">
        <f t="shared" si="53"/>
        <v>-284.43685772636212</v>
      </c>
      <c r="CY64" s="141">
        <f t="shared" si="54"/>
        <v>2.1847573337255053E-6</v>
      </c>
      <c r="CZ64" s="141">
        <f t="shared" si="55"/>
        <v>3.747488169107341E-5</v>
      </c>
      <c r="DA64" s="141">
        <f t="shared" si="56"/>
        <v>2.1847573337255053E-6</v>
      </c>
      <c r="DB64" s="141" t="str">
        <f t="shared" si="57"/>
        <v/>
      </c>
      <c r="DC64" s="141" t="str">
        <f t="shared" si="34"/>
        <v/>
      </c>
      <c r="DD64" s="141">
        <f t="shared" si="58"/>
        <v>8.1811311933416902E-79</v>
      </c>
      <c r="DE64" s="141" t="str">
        <f t="shared" si="36"/>
        <v/>
      </c>
      <c r="DF64" s="141" t="str">
        <f t="shared" si="37"/>
        <v/>
      </c>
      <c r="DJ64" s="141">
        <v>10</v>
      </c>
      <c r="DK64" s="141">
        <f t="shared" si="59"/>
        <v>-22428.459594780947</v>
      </c>
      <c r="DL64" s="141">
        <f t="shared" si="60"/>
        <v>2.7707008065953493E-8</v>
      </c>
      <c r="DM64" s="141">
        <f t="shared" si="61"/>
        <v>3.747488169107341E-5</v>
      </c>
      <c r="DN64" s="141">
        <f t="shared" si="62"/>
        <v>2.7707008065953493E-8</v>
      </c>
      <c r="DO64" s="141" t="str">
        <f t="shared" si="63"/>
        <v/>
      </c>
      <c r="DP64" s="141" t="str">
        <f t="shared" si="38"/>
        <v/>
      </c>
      <c r="DQ64" s="141">
        <f t="shared" si="64"/>
        <v>1.7196307736159384E-10</v>
      </c>
      <c r="DR64" s="141" t="str">
        <f t="shared" si="39"/>
        <v/>
      </c>
      <c r="DS64" s="141" t="str">
        <f t="shared" si="40"/>
        <v/>
      </c>
      <c r="DU64" s="148"/>
      <c r="DV64" s="156">
        <v>15</v>
      </c>
      <c r="DW64" s="148">
        <f t="shared" si="27"/>
        <v>9.600000000000003E-2</v>
      </c>
      <c r="DX64" s="157">
        <f t="shared" si="24"/>
        <v>0.99999799320882388</v>
      </c>
      <c r="DY64" s="148">
        <f t="shared" si="25"/>
        <v>5.0234354409539606E-7</v>
      </c>
      <c r="DZ64" s="148" t="str">
        <f t="shared" si="65"/>
        <v/>
      </c>
      <c r="EA64" s="142" t="str">
        <f t="shared" si="66"/>
        <v/>
      </c>
    </row>
    <row r="65" spans="1:131" ht="20.100000000000001" customHeight="1" x14ac:dyDescent="0.25">
      <c r="A65" s="13" t="s">
        <v>357</v>
      </c>
      <c r="B65" s="33">
        <v>16</v>
      </c>
      <c r="D65" s="18" t="s">
        <v>94</v>
      </c>
      <c r="E65" s="19">
        <f>6*(B66+1)</f>
        <v>24</v>
      </c>
      <c r="F65" s="8"/>
      <c r="K65" s="2"/>
      <c r="AB65" s="148"/>
      <c r="AC65" s="148"/>
      <c r="AD65" s="148"/>
      <c r="AE65" s="148"/>
      <c r="AM65" s="141">
        <v>203.76599225170503</v>
      </c>
      <c r="BV65" s="141">
        <v>11</v>
      </c>
      <c r="BW65" s="141">
        <f t="shared" si="41"/>
        <v>-37119.320612032549</v>
      </c>
      <c r="BX65" s="141">
        <f t="shared" si="42"/>
        <v>1.6991272557255396E-8</v>
      </c>
      <c r="BY65" s="141">
        <f t="shared" si="43"/>
        <v>3.8107580290831005E-5</v>
      </c>
      <c r="BZ65" s="141">
        <f t="shared" si="44"/>
        <v>1.6991272557255396E-8</v>
      </c>
      <c r="CA65" s="141" t="str">
        <f t="shared" si="45"/>
        <v/>
      </c>
      <c r="CB65" s="141" t="str">
        <f t="shared" si="28"/>
        <v/>
      </c>
      <c r="CC65" s="141">
        <f t="shared" si="46"/>
        <v>2.6261771464105101E-73</v>
      </c>
      <c r="CD65" s="141" t="str">
        <f t="shared" si="29"/>
        <v/>
      </c>
      <c r="CE65" s="141" t="str">
        <f t="shared" si="30"/>
        <v/>
      </c>
      <c r="CJ65" s="141">
        <v>11</v>
      </c>
      <c r="CK65" s="141">
        <f t="shared" si="47"/>
        <v>-138.43424127812384</v>
      </c>
      <c r="CL65" s="141">
        <f t="shared" si="48"/>
        <v>4.5559862056965083E-6</v>
      </c>
      <c r="CM65" s="141">
        <f t="shared" si="49"/>
        <v>3.8107580290831079E-5</v>
      </c>
      <c r="CN65" s="141">
        <f t="shared" si="50"/>
        <v>4.5559862056965083E-6</v>
      </c>
      <c r="CO65" s="141" t="str">
        <f t="shared" si="51"/>
        <v/>
      </c>
      <c r="CP65" s="141" t="str">
        <f t="shared" si="31"/>
        <v/>
      </c>
      <c r="CQ65" s="141">
        <f t="shared" si="52"/>
        <v>1.9566647728628684E-23</v>
      </c>
      <c r="CR65" s="141" t="str">
        <f t="shared" si="32"/>
        <v/>
      </c>
      <c r="CS65" s="141" t="str">
        <f t="shared" si="33"/>
        <v/>
      </c>
      <c r="CW65" s="141">
        <v>11</v>
      </c>
      <c r="CX65" s="141">
        <f t="shared" si="53"/>
        <v>-284.14954776906279</v>
      </c>
      <c r="CY65" s="141">
        <f t="shared" si="54"/>
        <v>2.2196216696842553E-6</v>
      </c>
      <c r="CZ65" s="141">
        <f t="shared" si="55"/>
        <v>3.8107580290831005E-5</v>
      </c>
      <c r="DA65" s="141">
        <f t="shared" si="56"/>
        <v>2.2196216696842553E-6</v>
      </c>
      <c r="DB65" s="141" t="str">
        <f t="shared" si="57"/>
        <v/>
      </c>
      <c r="DC65" s="141" t="str">
        <f t="shared" si="34"/>
        <v/>
      </c>
      <c r="DD65" s="141">
        <f t="shared" si="58"/>
        <v>8.8160327766046103E-79</v>
      </c>
      <c r="DE65" s="141" t="str">
        <f t="shared" si="36"/>
        <v/>
      </c>
      <c r="DF65" s="141" t="str">
        <f t="shared" si="37"/>
        <v/>
      </c>
      <c r="DJ65" s="141">
        <v>11</v>
      </c>
      <c r="DK65" s="141">
        <f t="shared" si="59"/>
        <v>-22405.804585089249</v>
      </c>
      <c r="DL65" s="141">
        <f t="shared" si="60"/>
        <v>2.8149156227084143E-8</v>
      </c>
      <c r="DM65" s="141">
        <f t="shared" si="61"/>
        <v>3.8107580290831079E-5</v>
      </c>
      <c r="DN65" s="141">
        <f t="shared" si="62"/>
        <v>2.8149156227084143E-8</v>
      </c>
      <c r="DO65" s="141" t="str">
        <f t="shared" si="63"/>
        <v/>
      </c>
      <c r="DP65" s="141" t="str">
        <f t="shared" si="38"/>
        <v/>
      </c>
      <c r="DQ65" s="141">
        <f t="shared" si="64"/>
        <v>1.754944364134674E-10</v>
      </c>
      <c r="DR65" s="141" t="str">
        <f t="shared" si="39"/>
        <v/>
      </c>
      <c r="DS65" s="141" t="str">
        <f t="shared" si="40"/>
        <v/>
      </c>
      <c r="DU65" s="148"/>
      <c r="DV65" s="158">
        <v>16</v>
      </c>
      <c r="DW65" s="148">
        <f t="shared" si="27"/>
        <v>0.10240000000000003</v>
      </c>
      <c r="DX65" s="157">
        <f t="shared" si="24"/>
        <v>0.99999749086527978</v>
      </c>
      <c r="DY65" s="148">
        <f t="shared" si="25"/>
        <v>5.8540934477768758E-7</v>
      </c>
      <c r="DZ65" s="148" t="str">
        <f t="shared" si="65"/>
        <v/>
      </c>
      <c r="EA65" s="142" t="str">
        <f t="shared" si="66"/>
        <v/>
      </c>
    </row>
    <row r="66" spans="1:131" ht="20.100000000000001" customHeight="1" x14ac:dyDescent="0.25">
      <c r="A66" s="13" t="s">
        <v>358</v>
      </c>
      <c r="B66" s="33">
        <v>3</v>
      </c>
      <c r="D66" s="43"/>
      <c r="E66" s="43"/>
      <c r="K66" s="2"/>
      <c r="AB66" s="148"/>
      <c r="AC66" s="148"/>
      <c r="AD66" s="148"/>
      <c r="AE66" s="148"/>
      <c r="AM66" s="141">
        <v>1057.8311159794684</v>
      </c>
      <c r="BV66" s="141">
        <v>12</v>
      </c>
      <c r="BW66" s="141">
        <f t="shared" si="41"/>
        <v>-37081.788437500662</v>
      </c>
      <c r="BX66" s="141">
        <f t="shared" si="42"/>
        <v>1.726214292045177E-8</v>
      </c>
      <c r="BY66" s="141">
        <f t="shared" si="43"/>
        <v>3.8750370332693202E-5</v>
      </c>
      <c r="BZ66" s="141">
        <f t="shared" si="44"/>
        <v>1.726214292045177E-8</v>
      </c>
      <c r="CA66" s="141" t="str">
        <f t="shared" si="45"/>
        <v/>
      </c>
      <c r="CB66" s="141" t="str">
        <f t="shared" si="28"/>
        <v/>
      </c>
      <c r="CC66" s="141">
        <f t="shared" si="46"/>
        <v>2.8190907683391411E-73</v>
      </c>
      <c r="CD66" s="141" t="str">
        <f t="shared" si="29"/>
        <v/>
      </c>
      <c r="CE66" s="141" t="str">
        <f t="shared" si="30"/>
        <v/>
      </c>
      <c r="CJ66" s="141">
        <v>12</v>
      </c>
      <c r="CK66" s="141">
        <f t="shared" si="47"/>
        <v>-138.29426732334312</v>
      </c>
      <c r="CL66" s="141">
        <f t="shared" si="48"/>
        <v>4.6286165301231252E-6</v>
      </c>
      <c r="CM66" s="141">
        <f t="shared" si="49"/>
        <v>3.8750370332693202E-5</v>
      </c>
      <c r="CN66" s="141">
        <f t="shared" si="50"/>
        <v>4.6286165301231252E-6</v>
      </c>
      <c r="CO66" s="141" t="str">
        <f t="shared" si="51"/>
        <v/>
      </c>
      <c r="CP66" s="141" t="str">
        <f t="shared" si="31"/>
        <v/>
      </c>
      <c r="CQ66" s="141">
        <f t="shared" si="52"/>
        <v>2.0347017590965498E-23</v>
      </c>
      <c r="CR66" s="141" t="str">
        <f t="shared" si="32"/>
        <v/>
      </c>
      <c r="CS66" s="141" t="str">
        <f t="shared" si="33"/>
        <v/>
      </c>
      <c r="CW66" s="141">
        <v>12</v>
      </c>
      <c r="CX66" s="141">
        <f t="shared" si="53"/>
        <v>-283.86223781176341</v>
      </c>
      <c r="CY66" s="141">
        <f t="shared" si="54"/>
        <v>2.2550062899827029E-6</v>
      </c>
      <c r="CZ66" s="141">
        <f t="shared" si="55"/>
        <v>3.8750370332693202E-5</v>
      </c>
      <c r="DA66" s="141">
        <f t="shared" si="56"/>
        <v>2.2550062899827029E-6</v>
      </c>
      <c r="DB66" s="141" t="str">
        <f t="shared" si="57"/>
        <v/>
      </c>
      <c r="DC66" s="141" t="str">
        <f t="shared" si="34"/>
        <v/>
      </c>
      <c r="DD66" s="141">
        <f t="shared" si="58"/>
        <v>9.5000542751872424E-79</v>
      </c>
      <c r="DE66" s="141" t="str">
        <f t="shared" si="36"/>
        <v/>
      </c>
      <c r="DF66" s="141" t="str">
        <f t="shared" si="37"/>
        <v/>
      </c>
      <c r="DJ66" s="141">
        <v>12</v>
      </c>
      <c r="DK66" s="141">
        <f t="shared" si="59"/>
        <v>-22383.149575397551</v>
      </c>
      <c r="DL66" s="141">
        <f t="shared" si="60"/>
        <v>2.8597902614101816E-8</v>
      </c>
      <c r="DM66" s="141">
        <f t="shared" si="61"/>
        <v>3.8750370332693317E-5</v>
      </c>
      <c r="DN66" s="141">
        <f t="shared" si="62"/>
        <v>2.8597902614101816E-8</v>
      </c>
      <c r="DO66" s="141" t="str">
        <f t="shared" si="63"/>
        <v/>
      </c>
      <c r="DP66" s="141" t="str">
        <f t="shared" si="38"/>
        <v/>
      </c>
      <c r="DQ66" s="141">
        <f t="shared" si="64"/>
        <v>1.7909544837062545E-10</v>
      </c>
      <c r="DR66" s="141" t="str">
        <f t="shared" si="39"/>
        <v/>
      </c>
      <c r="DS66" s="141" t="str">
        <f t="shared" si="40"/>
        <v/>
      </c>
      <c r="DU66" s="148"/>
      <c r="DV66" s="156">
        <v>17</v>
      </c>
      <c r="DW66" s="148">
        <f t="shared" si="27"/>
        <v>0.10880000000000004</v>
      </c>
      <c r="DX66" s="157">
        <f t="shared" si="24"/>
        <v>0.999996905455935</v>
      </c>
      <c r="DY66" s="148">
        <f t="shared" si="25"/>
        <v>6.7597170017030805E-7</v>
      </c>
      <c r="DZ66" s="148" t="str">
        <f t="shared" si="65"/>
        <v/>
      </c>
      <c r="EA66" s="142" t="str">
        <f t="shared" si="66"/>
        <v/>
      </c>
    </row>
    <row r="67" spans="1:131" ht="20.100000000000001" customHeight="1" x14ac:dyDescent="0.25">
      <c r="A67" s="13" t="s">
        <v>118</v>
      </c>
      <c r="B67" s="33">
        <v>4</v>
      </c>
      <c r="D67" s="44" t="s">
        <v>152</v>
      </c>
      <c r="K67" s="43"/>
      <c r="AB67" s="148"/>
      <c r="AC67" s="148"/>
      <c r="AD67" s="148"/>
      <c r="AE67" s="148"/>
      <c r="AM67" s="141">
        <v>6365.4259158074856</v>
      </c>
      <c r="BV67" s="141">
        <v>13</v>
      </c>
      <c r="BW67" s="141">
        <f t="shared" si="41"/>
        <v>-37044.256262968782</v>
      </c>
      <c r="BX67" s="141">
        <f t="shared" si="42"/>
        <v>1.7537050832119939E-8</v>
      </c>
      <c r="BY67" s="141">
        <f t="shared" si="43"/>
        <v>3.9403402324975935E-5</v>
      </c>
      <c r="BZ67" s="141">
        <f t="shared" si="44"/>
        <v>1.7537050832119939E-8</v>
      </c>
      <c r="CA67" s="141" t="str">
        <f t="shared" si="45"/>
        <v/>
      </c>
      <c r="CB67" s="141" t="str">
        <f t="shared" si="28"/>
        <v/>
      </c>
      <c r="CC67" s="141">
        <f t="shared" si="46"/>
        <v>3.0261270134232744E-73</v>
      </c>
      <c r="CD67" s="141" t="str">
        <f t="shared" si="29"/>
        <v/>
      </c>
      <c r="CE67" s="141" t="str">
        <f t="shared" si="30"/>
        <v/>
      </c>
      <c r="CJ67" s="141">
        <v>13</v>
      </c>
      <c r="CK67" s="141">
        <f t="shared" si="47"/>
        <v>-138.15429336856241</v>
      </c>
      <c r="CL67" s="141">
        <f t="shared" si="48"/>
        <v>4.7023294700560637E-6</v>
      </c>
      <c r="CM67" s="141">
        <f t="shared" si="49"/>
        <v>3.9403402324976057E-5</v>
      </c>
      <c r="CN67" s="141">
        <f t="shared" si="50"/>
        <v>4.7023294700560637E-6</v>
      </c>
      <c r="CO67" s="141" t="str">
        <f t="shared" si="51"/>
        <v/>
      </c>
      <c r="CP67" s="141" t="str">
        <f t="shared" si="31"/>
        <v/>
      </c>
      <c r="CQ67" s="141">
        <f t="shared" si="52"/>
        <v>2.1158172141889561E-23</v>
      </c>
      <c r="CR67" s="141" t="str">
        <f t="shared" si="32"/>
        <v/>
      </c>
      <c r="CS67" s="141" t="str">
        <f t="shared" si="33"/>
        <v/>
      </c>
      <c r="CW67" s="141">
        <v>13</v>
      </c>
      <c r="CX67" s="141">
        <f t="shared" si="53"/>
        <v>-283.57492785446408</v>
      </c>
      <c r="CY67" s="141">
        <f t="shared" si="54"/>
        <v>2.2909183475316683E-6</v>
      </c>
      <c r="CZ67" s="141">
        <f t="shared" si="55"/>
        <v>3.9403402324975935E-5</v>
      </c>
      <c r="DA67" s="141">
        <f t="shared" si="56"/>
        <v>2.2909183475316683E-6</v>
      </c>
      <c r="DB67" s="141" t="str">
        <f t="shared" si="57"/>
        <v/>
      </c>
      <c r="DC67" s="141" t="str">
        <f t="shared" si="34"/>
        <v/>
      </c>
      <c r="DD67" s="141">
        <f t="shared" si="58"/>
        <v>1.0236984084955698E-78</v>
      </c>
      <c r="DE67" s="141" t="str">
        <f t="shared" si="36"/>
        <v/>
      </c>
      <c r="DF67" s="141" t="str">
        <f t="shared" si="37"/>
        <v/>
      </c>
      <c r="DJ67" s="141">
        <v>13</v>
      </c>
      <c r="DK67" s="141">
        <f t="shared" si="59"/>
        <v>-22360.494565705856</v>
      </c>
      <c r="DL67" s="141">
        <f t="shared" si="60"/>
        <v>2.9053337939945222E-8</v>
      </c>
      <c r="DM67" s="141">
        <f t="shared" si="61"/>
        <v>3.9403402324975935E-5</v>
      </c>
      <c r="DN67" s="141">
        <f t="shared" si="62"/>
        <v>2.9053337939945222E-8</v>
      </c>
      <c r="DO67" s="141" t="str">
        <f t="shared" si="63"/>
        <v/>
      </c>
      <c r="DP67" s="141" t="str">
        <f t="shared" si="38"/>
        <v/>
      </c>
      <c r="DQ67" s="141">
        <f t="shared" si="64"/>
        <v>1.8276742604385785E-10</v>
      </c>
      <c r="DR67" s="141" t="str">
        <f t="shared" si="39"/>
        <v/>
      </c>
      <c r="DS67" s="141" t="str">
        <f t="shared" si="40"/>
        <v/>
      </c>
      <c r="DU67" s="148"/>
      <c r="DV67" s="156">
        <v>18</v>
      </c>
      <c r="DW67" s="148">
        <f t="shared" si="27"/>
        <v>0.11520000000000004</v>
      </c>
      <c r="DX67" s="157">
        <f t="shared" si="24"/>
        <v>0.99999622948423483</v>
      </c>
      <c r="DY67" s="148">
        <f t="shared" si="25"/>
        <v>7.7419536903544639E-7</v>
      </c>
      <c r="DZ67" s="148" t="str">
        <f t="shared" si="65"/>
        <v/>
      </c>
      <c r="EA67" s="142" t="str">
        <f t="shared" si="66"/>
        <v/>
      </c>
    </row>
    <row r="68" spans="1:131" ht="20.100000000000001" customHeight="1" x14ac:dyDescent="0.25">
      <c r="A68" s="13" t="s">
        <v>13</v>
      </c>
      <c r="B68" s="33">
        <f>B65-B67</f>
        <v>12</v>
      </c>
      <c r="D68" s="179" t="str" cm="1">
        <f t="array" ref="D68">_xlfn.IFS(B65&lt;E63,V61,AND(B65&gt;=E63,B65&lt;E64),V62,AND(B65&gt;=E64,B65&lt;E65),V63,B65&gt;=E65,V64)</f>
        <v>Atende às exigências para o grau II da NBR 14653-2:2011</v>
      </c>
      <c r="E68" s="179"/>
      <c r="K68" s="43"/>
      <c r="AB68" s="148"/>
      <c r="AC68" s="148"/>
      <c r="AD68" s="148"/>
      <c r="AE68" s="148"/>
      <c r="BV68" s="141">
        <v>14</v>
      </c>
      <c r="BW68" s="141">
        <f t="shared" si="41"/>
        <v>-37006.724088436895</v>
      </c>
      <c r="BX68" s="141">
        <f t="shared" si="42"/>
        <v>1.7816051725126521E-8</v>
      </c>
      <c r="BY68" s="141">
        <f t="shared" si="43"/>
        <v>4.0066828843782472E-5</v>
      </c>
      <c r="BZ68" s="141">
        <f t="shared" si="44"/>
        <v>1.7816051725126521E-8</v>
      </c>
      <c r="CA68" s="141" t="str">
        <f t="shared" si="45"/>
        <v/>
      </c>
      <c r="CB68" s="141" t="str">
        <f t="shared" si="28"/>
        <v/>
      </c>
      <c r="CC68" s="141">
        <f t="shared" si="46"/>
        <v>3.248316189841009E-73</v>
      </c>
      <c r="CD68" s="141" t="str">
        <f t="shared" si="29"/>
        <v/>
      </c>
      <c r="CE68" s="141" t="str">
        <f t="shared" si="30"/>
        <v/>
      </c>
      <c r="CJ68" s="141">
        <v>14</v>
      </c>
      <c r="CK68" s="141">
        <f t="shared" si="47"/>
        <v>-138.01431941378169</v>
      </c>
      <c r="CL68" s="141">
        <f t="shared" si="48"/>
        <v>4.7771398890892279E-6</v>
      </c>
      <c r="CM68" s="141">
        <f t="shared" si="49"/>
        <v>4.0066828843782581E-5</v>
      </c>
      <c r="CN68" s="141">
        <f t="shared" si="50"/>
        <v>4.7771398890892279E-6</v>
      </c>
      <c r="CO68" s="141" t="str">
        <f t="shared" si="51"/>
        <v/>
      </c>
      <c r="CP68" s="141" t="str">
        <f t="shared" si="31"/>
        <v/>
      </c>
      <c r="CQ68" s="141">
        <f t="shared" si="52"/>
        <v>2.2001312170190028E-23</v>
      </c>
      <c r="CR68" s="141" t="str">
        <f t="shared" si="32"/>
        <v/>
      </c>
      <c r="CS68" s="141" t="str">
        <f t="shared" si="33"/>
        <v/>
      </c>
      <c r="CW68" s="141">
        <v>14</v>
      </c>
      <c r="CX68" s="141">
        <f t="shared" si="53"/>
        <v>-283.28761789716469</v>
      </c>
      <c r="CY68" s="141">
        <f t="shared" si="54"/>
        <v>2.3273650836953014E-6</v>
      </c>
      <c r="CZ68" s="141">
        <f t="shared" si="55"/>
        <v>4.0066828843782472E-5</v>
      </c>
      <c r="DA68" s="141">
        <f t="shared" si="56"/>
        <v>2.3273650836953014E-6</v>
      </c>
      <c r="DB68" s="141" t="str">
        <f t="shared" si="57"/>
        <v/>
      </c>
      <c r="DC68" s="141" t="str">
        <f t="shared" si="34"/>
        <v/>
      </c>
      <c r="DD68" s="141">
        <f t="shared" si="58"/>
        <v>1.1030901866452891E-78</v>
      </c>
      <c r="DE68" s="141" t="str">
        <f t="shared" si="36"/>
        <v/>
      </c>
      <c r="DF68" s="141" t="str">
        <f t="shared" si="37"/>
        <v/>
      </c>
      <c r="DJ68" s="141">
        <v>14</v>
      </c>
      <c r="DK68" s="141">
        <f t="shared" si="59"/>
        <v>-22337.839556014158</v>
      </c>
      <c r="DL68" s="141">
        <f t="shared" si="60"/>
        <v>2.9515554039314648E-8</v>
      </c>
      <c r="DM68" s="141">
        <f t="shared" si="61"/>
        <v>4.006682884378235E-5</v>
      </c>
      <c r="DN68" s="141">
        <f t="shared" si="62"/>
        <v>2.9515554039314648E-8</v>
      </c>
      <c r="DO68" s="141" t="str">
        <f t="shared" si="63"/>
        <v/>
      </c>
      <c r="DP68" s="141" t="str">
        <f t="shared" si="38"/>
        <v/>
      </c>
      <c r="DQ68" s="141">
        <f t="shared" si="64"/>
        <v>1.8651170572986646E-10</v>
      </c>
      <c r="DR68" s="141" t="str">
        <f t="shared" si="39"/>
        <v/>
      </c>
      <c r="DS68" s="141" t="str">
        <f t="shared" si="40"/>
        <v/>
      </c>
      <c r="DU68" s="148"/>
      <c r="DV68" s="158">
        <v>19</v>
      </c>
      <c r="DW68" s="148">
        <f t="shared" si="27"/>
        <v>0.12160000000000004</v>
      </c>
      <c r="DX68" s="157">
        <f t="shared" si="24"/>
        <v>0.9999954552888658</v>
      </c>
      <c r="DY68" s="148">
        <f t="shared" si="25"/>
        <v>8.8023580613327823E-7</v>
      </c>
      <c r="DZ68" s="148" t="str">
        <f t="shared" si="65"/>
        <v/>
      </c>
      <c r="EA68" s="142" t="str">
        <f t="shared" si="66"/>
        <v/>
      </c>
    </row>
    <row r="69" spans="1:131" ht="20.100000000000001" customHeight="1" x14ac:dyDescent="0.25">
      <c r="A69" s="13" t="s">
        <v>1</v>
      </c>
      <c r="B69" s="13">
        <f>((C76/(B65-B66-1))^(1/2))</f>
        <v>7009.9172966695969</v>
      </c>
      <c r="N69" s="2"/>
      <c r="O69" s="2"/>
      <c r="P69" s="2"/>
      <c r="Q69" s="2"/>
      <c r="R69" s="2"/>
      <c r="S69" s="2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BV69" s="141">
        <v>15</v>
      </c>
      <c r="BW69" s="141">
        <f t="shared" si="41"/>
        <v>-36969.191913905015</v>
      </c>
      <c r="BX69" s="141">
        <f t="shared" si="42"/>
        <v>1.8099201716658103E-8</v>
      </c>
      <c r="BY69" s="141">
        <f t="shared" si="43"/>
        <v>4.074080455855058E-5</v>
      </c>
      <c r="BZ69" s="141">
        <f t="shared" si="44"/>
        <v>1.8099201716658103E-8</v>
      </c>
      <c r="CA69" s="141" t="str">
        <f t="shared" si="45"/>
        <v/>
      </c>
      <c r="CB69" s="141" t="str">
        <f t="shared" si="28"/>
        <v/>
      </c>
      <c r="CC69" s="141">
        <f t="shared" si="46"/>
        <v>3.486763509528991E-73</v>
      </c>
      <c r="CD69" s="141" t="str">
        <f t="shared" si="29"/>
        <v/>
      </c>
      <c r="CE69" s="141" t="str">
        <f t="shared" si="30"/>
        <v/>
      </c>
      <c r="CJ69" s="141">
        <v>15</v>
      </c>
      <c r="CK69" s="141">
        <f t="shared" si="47"/>
        <v>-137.87434545900098</v>
      </c>
      <c r="CL69" s="141">
        <f t="shared" si="48"/>
        <v>4.8530628343079649E-6</v>
      </c>
      <c r="CM69" s="141">
        <f t="shared" si="49"/>
        <v>4.0740804558550716E-5</v>
      </c>
      <c r="CN69" s="141">
        <f t="shared" si="50"/>
        <v>4.8530628343079649E-6</v>
      </c>
      <c r="CO69" s="141" t="str">
        <f t="shared" si="51"/>
        <v/>
      </c>
      <c r="CP69" s="141" t="str">
        <f t="shared" si="31"/>
        <v/>
      </c>
      <c r="CQ69" s="141">
        <f t="shared" si="52"/>
        <v>2.2877684759448458E-23</v>
      </c>
      <c r="CR69" s="141" t="str">
        <f t="shared" si="32"/>
        <v/>
      </c>
      <c r="CS69" s="141" t="str">
        <f t="shared" si="33"/>
        <v/>
      </c>
      <c r="CW69" s="141">
        <v>15</v>
      </c>
      <c r="CX69" s="141">
        <f t="shared" si="53"/>
        <v>-283.00030793986537</v>
      </c>
      <c r="CY69" s="141">
        <f t="shared" si="54"/>
        <v>2.3643538292325536E-6</v>
      </c>
      <c r="CZ69" s="141">
        <f t="shared" si="55"/>
        <v>4.074080455855058E-5</v>
      </c>
      <c r="DA69" s="141">
        <f t="shared" si="56"/>
        <v>2.3643538292325536E-6</v>
      </c>
      <c r="DB69" s="141" t="str">
        <f t="shared" si="57"/>
        <v/>
      </c>
      <c r="DC69" s="141" t="str">
        <f t="shared" si="34"/>
        <v/>
      </c>
      <c r="DD69" s="141">
        <f t="shared" si="58"/>
        <v>1.1886200867399436E-78</v>
      </c>
      <c r="DE69" s="141" t="str">
        <f t="shared" si="36"/>
        <v/>
      </c>
      <c r="DF69" s="141" t="str">
        <f t="shared" si="37"/>
        <v/>
      </c>
      <c r="DJ69" s="141">
        <v>15</v>
      </c>
      <c r="DK69" s="141">
        <f t="shared" si="59"/>
        <v>-22315.18454632246</v>
      </c>
      <c r="DL69" s="141">
        <f t="shared" si="60"/>
        <v>2.9984643880611883E-8</v>
      </c>
      <c r="DM69" s="141">
        <f t="shared" si="61"/>
        <v>4.074080455855058E-5</v>
      </c>
      <c r="DN69" s="141">
        <f t="shared" si="62"/>
        <v>2.9984643880611883E-8</v>
      </c>
      <c r="DO69" s="141" t="str">
        <f t="shared" si="63"/>
        <v/>
      </c>
      <c r="DP69" s="141" t="str">
        <f t="shared" si="38"/>
        <v/>
      </c>
      <c r="DQ69" s="141">
        <f t="shared" si="64"/>
        <v>1.9032964760639203E-10</v>
      </c>
      <c r="DR69" s="141" t="str">
        <f t="shared" si="39"/>
        <v/>
      </c>
      <c r="DS69" s="141" t="str">
        <f t="shared" si="40"/>
        <v/>
      </c>
      <c r="DU69" s="148"/>
      <c r="DV69" s="156">
        <v>20</v>
      </c>
      <c r="DW69" s="148">
        <f t="shared" si="27"/>
        <v>0.12800000000000003</v>
      </c>
      <c r="DX69" s="157">
        <f t="shared" si="24"/>
        <v>0.99999457505305966</v>
      </c>
      <c r="DY69" s="148">
        <f t="shared" si="25"/>
        <v>9.9423982979907066E-7</v>
      </c>
      <c r="DZ69" s="148" t="str">
        <f t="shared" si="65"/>
        <v/>
      </c>
      <c r="EA69" s="142" t="str">
        <f t="shared" si="66"/>
        <v/>
      </c>
    </row>
    <row r="70" spans="1:131" ht="20.100000000000001" customHeight="1" x14ac:dyDescent="0.25">
      <c r="B70" s="8"/>
      <c r="AB70" s="148"/>
      <c r="AC70" s="148"/>
      <c r="AD70" s="148"/>
      <c r="AE70" s="148"/>
      <c r="AM70" s="141" cm="1">
        <f t="array" ref="AM70:BB73">MMULT(_xlfn.ANCHORARRAY(AM54),AM44:BB47)</f>
        <v>3.2466770218859686E-2</v>
      </c>
      <c r="AN70" s="141">
        <v>-0.33877782306065773</v>
      </c>
      <c r="AO70" s="141">
        <v>0.66912984588731605</v>
      </c>
      <c r="AP70" s="141">
        <v>-0.11619854316029166</v>
      </c>
      <c r="AQ70" s="141">
        <v>0.43069428573953017</v>
      </c>
      <c r="AR70" s="141">
        <v>-0.21454440717428369</v>
      </c>
      <c r="AS70" s="141">
        <v>0.28024229251744481</v>
      </c>
      <c r="AT70" s="141">
        <v>0.25546474028758626</v>
      </c>
      <c r="AU70" s="141">
        <v>-0.23030136367266341</v>
      </c>
      <c r="AV70" s="141">
        <v>-0.45342541399641334</v>
      </c>
      <c r="AW70" s="141">
        <v>1.2518648179950187E-2</v>
      </c>
      <c r="AX70" s="141">
        <v>-0.30042239602595266</v>
      </c>
      <c r="AY70" s="141">
        <v>3.2466770218859686E-2</v>
      </c>
      <c r="AZ70" s="141">
        <v>1.888889541401273E-2</v>
      </c>
      <c r="BA70" s="141">
        <v>0.63976872626632852</v>
      </c>
      <c r="BB70" s="141">
        <v>0.28202897236037883</v>
      </c>
      <c r="BV70" s="141">
        <v>16</v>
      </c>
      <c r="BW70" s="141">
        <f t="shared" si="41"/>
        <v>-36931.659739373128</v>
      </c>
      <c r="BX70" s="141">
        <f t="shared" si="42"/>
        <v>1.8386557615488761E-8</v>
      </c>
      <c r="BY70" s="141">
        <f t="shared" si="43"/>
        <v>4.1425486257874641E-5</v>
      </c>
      <c r="BZ70" s="141">
        <f t="shared" si="44"/>
        <v>1.8386557615488761E-8</v>
      </c>
      <c r="CA70" s="141" t="str">
        <f t="shared" si="45"/>
        <v/>
      </c>
      <c r="CB70" s="141" t="str">
        <f t="shared" si="28"/>
        <v/>
      </c>
      <c r="CC70" s="141">
        <f t="shared" si="46"/>
        <v>3.7426545145590115E-73</v>
      </c>
      <c r="CD70" s="141" t="str">
        <f t="shared" si="29"/>
        <v/>
      </c>
      <c r="CE70" s="141" t="str">
        <f t="shared" si="30"/>
        <v/>
      </c>
      <c r="CJ70" s="141">
        <v>16</v>
      </c>
      <c r="CK70" s="141">
        <f t="shared" si="47"/>
        <v>-137.73437150422029</v>
      </c>
      <c r="CL70" s="141">
        <f t="shared" si="48"/>
        <v>4.9301135382376438E-6</v>
      </c>
      <c r="CM70" s="141">
        <f t="shared" si="49"/>
        <v>4.1425486257874641E-5</v>
      </c>
      <c r="CN70" s="141">
        <f t="shared" si="50"/>
        <v>4.9301135382376438E-6</v>
      </c>
      <c r="CO70" s="141" t="str">
        <f t="shared" si="51"/>
        <v/>
      </c>
      <c r="CP70" s="141" t="str">
        <f t="shared" si="31"/>
        <v/>
      </c>
      <c r="CQ70" s="141">
        <f t="shared" si="52"/>
        <v>2.3788585051462423E-23</v>
      </c>
      <c r="CR70" s="141" t="str">
        <f t="shared" si="32"/>
        <v/>
      </c>
      <c r="CS70" s="141" t="str">
        <f t="shared" si="33"/>
        <v/>
      </c>
      <c r="CW70" s="141">
        <v>16</v>
      </c>
      <c r="CX70" s="141">
        <f t="shared" si="53"/>
        <v>-282.71299798256598</v>
      </c>
      <c r="CY70" s="141">
        <f t="shared" si="54"/>
        <v>2.4018920052465551E-6</v>
      </c>
      <c r="CZ70" s="141">
        <f t="shared" si="55"/>
        <v>4.1425486257874641E-5</v>
      </c>
      <c r="DA70" s="141">
        <f t="shared" si="56"/>
        <v>2.4018920052465551E-6</v>
      </c>
      <c r="DB70" s="141" t="str">
        <f t="shared" si="57"/>
        <v/>
      </c>
      <c r="DC70" s="141" t="str">
        <f t="shared" si="34"/>
        <v/>
      </c>
      <c r="DD70" s="141">
        <f t="shared" si="58"/>
        <v>1.2807611950530546E-78</v>
      </c>
      <c r="DE70" s="141" t="str">
        <f t="shared" si="36"/>
        <v/>
      </c>
      <c r="DF70" s="141" t="str">
        <f t="shared" si="37"/>
        <v/>
      </c>
      <c r="DJ70" s="141">
        <v>16</v>
      </c>
      <c r="DK70" s="141">
        <f t="shared" si="59"/>
        <v>-22292.529536630762</v>
      </c>
      <c r="DL70" s="141">
        <f t="shared" si="60"/>
        <v>3.0460701577979785E-8</v>
      </c>
      <c r="DM70" s="141">
        <f t="shared" si="61"/>
        <v>4.1425486257874641E-5</v>
      </c>
      <c r="DN70" s="141">
        <f t="shared" si="62"/>
        <v>3.0460701577979785E-8</v>
      </c>
      <c r="DO70" s="141" t="str">
        <f t="shared" si="63"/>
        <v/>
      </c>
      <c r="DP70" s="141" t="str">
        <f t="shared" si="38"/>
        <v/>
      </c>
      <c r="DQ70" s="141">
        <f t="shared" si="64"/>
        <v>1.9422263613352088E-10</v>
      </c>
      <c r="DR70" s="141" t="str">
        <f t="shared" si="39"/>
        <v/>
      </c>
      <c r="DS70" s="141" t="str">
        <f t="shared" si="40"/>
        <v/>
      </c>
      <c r="DU70" s="148"/>
      <c r="DV70" s="156">
        <v>21</v>
      </c>
      <c r="DW70" s="148">
        <f t="shared" si="27"/>
        <v>0.13440000000000002</v>
      </c>
      <c r="DX70" s="157">
        <f t="shared" si="24"/>
        <v>0.99999358081322987</v>
      </c>
      <c r="DY70" s="148">
        <f t="shared" si="25"/>
        <v>1.1163462104724076E-6</v>
      </c>
      <c r="DZ70" s="148" t="str">
        <f t="shared" si="65"/>
        <v/>
      </c>
      <c r="EA70" s="142" t="str">
        <f t="shared" si="66"/>
        <v/>
      </c>
    </row>
    <row r="71" spans="1:131" ht="20.100000000000001" customHeight="1" x14ac:dyDescent="0.25">
      <c r="AM71" s="141">
        <v>-6.6563404562992867E-4</v>
      </c>
      <c r="AN71" s="141">
        <v>-1.791977508279561E-4</v>
      </c>
      <c r="AO71" s="141">
        <v>1.9137002687529877E-3</v>
      </c>
      <c r="AP71" s="141">
        <v>-8.917322930650888E-4</v>
      </c>
      <c r="AQ71" s="141">
        <v>-7.7826977459359136E-4</v>
      </c>
      <c r="AR71" s="141">
        <v>-2.4305223641994059E-3</v>
      </c>
      <c r="AS71" s="141">
        <v>-2.8880363323799743E-4</v>
      </c>
      <c r="AT71" s="141">
        <v>-3.2648667447719021E-4</v>
      </c>
      <c r="AU71" s="141">
        <v>6.5130607157489438E-4</v>
      </c>
      <c r="AV71" s="141">
        <v>2.0285390547624335E-3</v>
      </c>
      <c r="AW71" s="141">
        <v>1.0205998757189874E-3</v>
      </c>
      <c r="AX71" s="141">
        <v>-5.6454938156146051E-4</v>
      </c>
      <c r="AY71" s="141">
        <v>-6.6563404562992867E-4</v>
      </c>
      <c r="AZ71" s="141">
        <v>-2.4259937365723322E-4</v>
      </c>
      <c r="BA71" s="141">
        <v>2.4236520880992624E-3</v>
      </c>
      <c r="BB71" s="141">
        <v>-1.0043680220287498E-3</v>
      </c>
      <c r="BV71" s="141">
        <v>17</v>
      </c>
      <c r="BW71" s="141">
        <f t="shared" si="41"/>
        <v>-36894.127564841248</v>
      </c>
      <c r="BX71" s="141">
        <f t="shared" si="42"/>
        <v>1.8678176929306263E-8</v>
      </c>
      <c r="BY71" s="141">
        <f t="shared" si="43"/>
        <v>4.2121032875598028E-5</v>
      </c>
      <c r="BZ71" s="141">
        <f t="shared" si="44"/>
        <v>1.8678176929306263E-8</v>
      </c>
      <c r="CA71" s="141" t="str">
        <f t="shared" si="45"/>
        <v/>
      </c>
      <c r="CB71" s="141" t="str">
        <f t="shared" si="28"/>
        <v/>
      </c>
      <c r="CC71" s="141">
        <f t="shared" si="46"/>
        <v>4.0172608952273858E-73</v>
      </c>
      <c r="CD71" s="141" t="str">
        <f t="shared" si="29"/>
        <v/>
      </c>
      <c r="CE71" s="141" t="str">
        <f t="shared" si="30"/>
        <v/>
      </c>
      <c r="CJ71" s="141">
        <v>17</v>
      </c>
      <c r="CK71" s="141">
        <f t="shared" si="47"/>
        <v>-137.59439754943958</v>
      </c>
      <c r="CL71" s="141">
        <f t="shared" si="48"/>
        <v>5.0083074208082602E-6</v>
      </c>
      <c r="CM71" s="141">
        <f t="shared" si="49"/>
        <v>4.2121032875598028E-5</v>
      </c>
      <c r="CN71" s="141">
        <f t="shared" si="50"/>
        <v>5.0083074208082602E-6</v>
      </c>
      <c r="CO71" s="141" t="str">
        <f t="shared" si="51"/>
        <v/>
      </c>
      <c r="CP71" s="141" t="str">
        <f t="shared" si="31"/>
        <v/>
      </c>
      <c r="CQ71" s="141">
        <f t="shared" si="52"/>
        <v>2.4735358075993225E-23</v>
      </c>
      <c r="CR71" s="141" t="str">
        <f t="shared" si="32"/>
        <v/>
      </c>
      <c r="CS71" s="141" t="str">
        <f t="shared" si="33"/>
        <v/>
      </c>
      <c r="CW71" s="141">
        <v>17</v>
      </c>
      <c r="CX71" s="141">
        <f t="shared" si="53"/>
        <v>-282.42568802526665</v>
      </c>
      <c r="CY71" s="141">
        <f t="shared" si="54"/>
        <v>2.4399871241416644E-6</v>
      </c>
      <c r="CZ71" s="141">
        <f t="shared" si="55"/>
        <v>4.2121032875598028E-5</v>
      </c>
      <c r="DA71" s="141">
        <f t="shared" si="56"/>
        <v>2.4399871241416644E-6</v>
      </c>
      <c r="DB71" s="141" t="str">
        <f t="shared" si="57"/>
        <v/>
      </c>
      <c r="DC71" s="141" t="str">
        <f t="shared" si="34"/>
        <v/>
      </c>
      <c r="DD71" s="141">
        <f t="shared" si="58"/>
        <v>1.3800229456618542E-78</v>
      </c>
      <c r="DE71" s="141" t="str">
        <f t="shared" si="36"/>
        <v/>
      </c>
      <c r="DF71" s="141" t="str">
        <f t="shared" si="37"/>
        <v/>
      </c>
      <c r="DJ71" s="141">
        <v>17</v>
      </c>
      <c r="DK71" s="141">
        <f t="shared" si="59"/>
        <v>-22269.874526939064</v>
      </c>
      <c r="DL71" s="141">
        <f t="shared" si="60"/>
        <v>3.0943822403440236E-8</v>
      </c>
      <c r="DM71" s="141">
        <f t="shared" si="61"/>
        <v>4.2121032875598028E-5</v>
      </c>
      <c r="DN71" s="141">
        <f t="shared" si="62"/>
        <v>3.0943822403440236E-8</v>
      </c>
      <c r="DO71" s="141" t="str">
        <f t="shared" si="63"/>
        <v/>
      </c>
      <c r="DP71" s="141" t="str">
        <f t="shared" si="38"/>
        <v/>
      </c>
      <c r="DQ71" s="141">
        <f t="shared" si="64"/>
        <v>1.9819208046123325E-10</v>
      </c>
      <c r="DR71" s="141" t="str">
        <f t="shared" si="39"/>
        <v/>
      </c>
      <c r="DS71" s="141" t="str">
        <f t="shared" si="40"/>
        <v/>
      </c>
      <c r="DU71" s="148"/>
      <c r="DV71" s="158">
        <v>22</v>
      </c>
      <c r="DW71" s="148">
        <f t="shared" si="27"/>
        <v>0.14080000000000001</v>
      </c>
      <c r="DX71" s="157">
        <f t="shared" si="24"/>
        <v>0.99999246446701939</v>
      </c>
      <c r="DY71" s="148">
        <f t="shared" si="25"/>
        <v>1.2466861908366766E-6</v>
      </c>
      <c r="DZ71" s="148" t="str">
        <f t="shared" si="65"/>
        <v/>
      </c>
      <c r="EA71" s="142" t="str">
        <f t="shared" si="66"/>
        <v/>
      </c>
    </row>
    <row r="72" spans="1:131" ht="20.100000000000001" customHeight="1" x14ac:dyDescent="0.25">
      <c r="A72" s="195" t="s">
        <v>17</v>
      </c>
      <c r="B72" s="195"/>
      <c r="C72" s="195"/>
      <c r="D72" s="195"/>
      <c r="E72" s="195"/>
      <c r="F72" s="195"/>
      <c r="G72" s="107"/>
      <c r="H72" s="107"/>
      <c r="I72" s="107"/>
      <c r="J72" s="36"/>
      <c r="K72" s="133"/>
      <c r="L72" s="133"/>
      <c r="M72" s="133"/>
      <c r="N72" s="133"/>
      <c r="O72" s="133"/>
      <c r="P72" s="133"/>
      <c r="Q72" s="133"/>
      <c r="R72" s="133"/>
      <c r="S72" s="133"/>
      <c r="T72" s="159"/>
      <c r="U72" s="159"/>
      <c r="V72" s="159"/>
      <c r="W72" s="159"/>
      <c r="X72" s="159"/>
      <c r="Y72" s="159"/>
      <c r="Z72" s="159"/>
      <c r="AM72" s="141">
        <v>-1.2516606609250594E-3</v>
      </c>
      <c r="AN72" s="141">
        <v>-2.7267856890508743E-3</v>
      </c>
      <c r="AO72" s="141">
        <v>2.1777758471588013E-3</v>
      </c>
      <c r="AP72" s="141">
        <v>-4.401416131577341E-3</v>
      </c>
      <c r="AQ72" s="141">
        <v>3.3651349091833385E-4</v>
      </c>
      <c r="AR72" s="141">
        <v>3.2686575901001783E-3</v>
      </c>
      <c r="AS72" s="141">
        <v>3.9979317901620778E-3</v>
      </c>
      <c r="AT72" s="141">
        <v>3.4729725450533648E-3</v>
      </c>
      <c r="AU72" s="141">
        <v>-1.3457771023765511E-3</v>
      </c>
      <c r="AV72" s="141">
        <v>-5.9995875165410467E-4</v>
      </c>
      <c r="AW72" s="141">
        <v>3.7988234996888456E-3</v>
      </c>
      <c r="AX72" s="141">
        <v>-1.3026401186815029E-3</v>
      </c>
      <c r="AY72" s="141">
        <v>-1.2516606609250594E-3</v>
      </c>
      <c r="AZ72" s="141">
        <v>-2.1508469861857178E-3</v>
      </c>
      <c r="BA72" s="141">
        <v>7.9131331802862262E-4</v>
      </c>
      <c r="BB72" s="141">
        <v>-2.8132419797339495E-3</v>
      </c>
      <c r="BV72" s="141">
        <v>18</v>
      </c>
      <c r="BW72" s="141">
        <f t="shared" si="41"/>
        <v>-36856.595390309361</v>
      </c>
      <c r="BX72" s="141">
        <f t="shared" si="42"/>
        <v>1.8974117872099421E-8</v>
      </c>
      <c r="BY72" s="141">
        <f t="shared" si="43"/>
        <v>4.2827605517184267E-5</v>
      </c>
      <c r="BZ72" s="141">
        <f t="shared" si="44"/>
        <v>1.8974117872099421E-8</v>
      </c>
      <c r="CA72" s="141" t="str">
        <f t="shared" si="45"/>
        <v/>
      </c>
      <c r="CB72" s="141" t="str">
        <f t="shared" si="28"/>
        <v/>
      </c>
      <c r="CC72" s="141">
        <f t="shared" si="46"/>
        <v>4.3119467280373563E-73</v>
      </c>
      <c r="CD72" s="141" t="str">
        <f t="shared" si="29"/>
        <v/>
      </c>
      <c r="CE72" s="141" t="str">
        <f t="shared" si="30"/>
        <v/>
      </c>
      <c r="CJ72" s="141">
        <v>18</v>
      </c>
      <c r="CK72" s="141">
        <f t="shared" si="47"/>
        <v>-137.45442359465886</v>
      </c>
      <c r="CL72" s="141">
        <f t="shared" si="48"/>
        <v>5.0876600913350216E-6</v>
      </c>
      <c r="CM72" s="141">
        <f t="shared" si="49"/>
        <v>4.2827605517184159E-5</v>
      </c>
      <c r="CN72" s="141">
        <f t="shared" si="50"/>
        <v>5.0876600913350216E-6</v>
      </c>
      <c r="CO72" s="141" t="str">
        <f t="shared" si="51"/>
        <v/>
      </c>
      <c r="CP72" s="141" t="str">
        <f t="shared" si="31"/>
        <v/>
      </c>
      <c r="CQ72" s="141">
        <f t="shared" si="52"/>
        <v>2.5719400649315218E-23</v>
      </c>
      <c r="CR72" s="141" t="str">
        <f t="shared" si="32"/>
        <v/>
      </c>
      <c r="CS72" s="141" t="str">
        <f t="shared" si="33"/>
        <v/>
      </c>
      <c r="CW72" s="141">
        <v>18</v>
      </c>
      <c r="CX72" s="141">
        <f t="shared" si="53"/>
        <v>-282.13837806796727</v>
      </c>
      <c r="CY72" s="141">
        <f t="shared" si="54"/>
        <v>2.4786467905884787E-6</v>
      </c>
      <c r="CZ72" s="141">
        <f t="shared" si="55"/>
        <v>4.2827605517184267E-5</v>
      </c>
      <c r="DA72" s="141">
        <f t="shared" si="56"/>
        <v>2.4786467905884787E-6</v>
      </c>
      <c r="DB72" s="141" t="str">
        <f t="shared" si="57"/>
        <v/>
      </c>
      <c r="DC72" s="141" t="str">
        <f t="shared" si="34"/>
        <v/>
      </c>
      <c r="DD72" s="141">
        <f t="shared" si="58"/>
        <v>1.4869539042405149E-78</v>
      </c>
      <c r="DE72" s="141" t="str">
        <f t="shared" si="36"/>
        <v/>
      </c>
      <c r="DF72" s="141" t="str">
        <f t="shared" si="37"/>
        <v/>
      </c>
      <c r="DJ72" s="141">
        <v>18</v>
      </c>
      <c r="DK72" s="141">
        <f t="shared" si="59"/>
        <v>-22247.219517247366</v>
      </c>
      <c r="DL72" s="141">
        <f t="shared" si="60"/>
        <v>3.1434102799131793E-8</v>
      </c>
      <c r="DM72" s="141">
        <f t="shared" si="61"/>
        <v>4.2827605517184159E-5</v>
      </c>
      <c r="DN72" s="141">
        <f t="shared" si="62"/>
        <v>3.1434102799131793E-8</v>
      </c>
      <c r="DO72" s="141" t="str">
        <f t="shared" si="63"/>
        <v/>
      </c>
      <c r="DP72" s="141" t="str">
        <f t="shared" si="38"/>
        <v/>
      </c>
      <c r="DQ72" s="141">
        <f t="shared" si="64"/>
        <v>2.0223941484330694E-10</v>
      </c>
      <c r="DR72" s="141" t="str">
        <f t="shared" si="39"/>
        <v/>
      </c>
      <c r="DS72" s="141" t="str">
        <f t="shared" si="40"/>
        <v/>
      </c>
      <c r="DU72" s="148"/>
      <c r="DV72" s="156">
        <v>23</v>
      </c>
      <c r="DW72" s="148">
        <f t="shared" si="27"/>
        <v>0.1472</v>
      </c>
      <c r="DX72" s="157">
        <f t="shared" si="24"/>
        <v>0.99999121778082856</v>
      </c>
      <c r="DY72" s="148">
        <f t="shared" si="25"/>
        <v>1.3853839520017175E-6</v>
      </c>
      <c r="DZ72" s="148" t="str">
        <f t="shared" si="65"/>
        <v/>
      </c>
      <c r="EA72" s="142" t="str">
        <f t="shared" si="66"/>
        <v/>
      </c>
    </row>
    <row r="73" spans="1:131" ht="20.100000000000001" customHeight="1" x14ac:dyDescent="0.25">
      <c r="AM73" s="141">
        <v>0.11220495658116825</v>
      </c>
      <c r="AN73" s="141">
        <v>0.22098075833891784</v>
      </c>
      <c r="AO73" s="141">
        <v>-0.38924311498232012</v>
      </c>
      <c r="AP73" s="141">
        <v>0.29383193858999146</v>
      </c>
      <c r="AQ73" s="141">
        <v>-3.8087087985264612E-2</v>
      </c>
      <c r="AR73" s="141">
        <v>0.13190807791680914</v>
      </c>
      <c r="AS73" s="141">
        <v>-0.19050668010020422</v>
      </c>
      <c r="AT73" s="141">
        <v>-0.16023551643206702</v>
      </c>
      <c r="AU73" s="141">
        <v>7.1351712651649635E-2</v>
      </c>
      <c r="AV73" s="141">
        <v>-1.7935393146888856E-2</v>
      </c>
      <c r="AW73" s="141">
        <v>-0.22530569129609512</v>
      </c>
      <c r="AX73" s="141">
        <v>0.18552225774608333</v>
      </c>
      <c r="AY73" s="141">
        <v>0.11220495658116825</v>
      </c>
      <c r="AZ73" s="141">
        <v>0.11739229350586511</v>
      </c>
      <c r="BA73" s="141">
        <v>-0.3676233619923801</v>
      </c>
      <c r="BB73" s="141">
        <v>0.14353989402355882</v>
      </c>
      <c r="BV73" s="141">
        <v>19</v>
      </c>
      <c r="BW73" s="141">
        <f t="shared" si="41"/>
        <v>-36819.063215777482</v>
      </c>
      <c r="BX73" s="141">
        <f t="shared" si="42"/>
        <v>1.9274439371604695E-8</v>
      </c>
      <c r="BY73" s="141">
        <f t="shared" si="43"/>
        <v>4.3545367486365174E-5</v>
      </c>
      <c r="BZ73" s="141">
        <f t="shared" si="44"/>
        <v>1.9274439371604695E-8</v>
      </c>
      <c r="CA73" s="141" t="str">
        <f t="shared" si="45"/>
        <v/>
      </c>
      <c r="CB73" s="141" t="str">
        <f t="shared" si="28"/>
        <v/>
      </c>
      <c r="CC73" s="141">
        <f t="shared" si="46"/>
        <v>4.6281751637654976E-73</v>
      </c>
      <c r="CD73" s="141" t="str">
        <f t="shared" si="29"/>
        <v/>
      </c>
      <c r="CE73" s="141" t="str">
        <f t="shared" si="30"/>
        <v/>
      </c>
      <c r="CJ73" s="141">
        <v>19</v>
      </c>
      <c r="CK73" s="141">
        <f t="shared" si="47"/>
        <v>-137.31444963987815</v>
      </c>
      <c r="CL73" s="141">
        <f t="shared" si="48"/>
        <v>5.1681873505152696E-6</v>
      </c>
      <c r="CM73" s="141">
        <f t="shared" si="49"/>
        <v>4.3545367486365296E-5</v>
      </c>
      <c r="CN73" s="141">
        <f t="shared" si="50"/>
        <v>5.1681873505152696E-6</v>
      </c>
      <c r="CO73" s="141" t="str">
        <f t="shared" si="51"/>
        <v/>
      </c>
      <c r="CP73" s="141" t="str">
        <f t="shared" si="31"/>
        <v/>
      </c>
      <c r="CQ73" s="141">
        <f t="shared" si="52"/>
        <v>2.6742163344121985E-23</v>
      </c>
      <c r="CR73" s="141" t="str">
        <f t="shared" si="32"/>
        <v/>
      </c>
      <c r="CS73" s="141" t="str">
        <f t="shared" si="33"/>
        <v/>
      </c>
      <c r="CW73" s="141">
        <v>19</v>
      </c>
      <c r="CX73" s="141">
        <f t="shared" si="53"/>
        <v>-281.85106811066794</v>
      </c>
      <c r="CY73" s="141">
        <f t="shared" si="54"/>
        <v>2.5178787024966528E-6</v>
      </c>
      <c r="CZ73" s="141">
        <f t="shared" si="55"/>
        <v>4.3545367486365296E-5</v>
      </c>
      <c r="DA73" s="141">
        <f t="shared" si="56"/>
        <v>2.5178787024966528E-6</v>
      </c>
      <c r="DB73" s="141" t="str">
        <f t="shared" si="57"/>
        <v/>
      </c>
      <c r="DC73" s="141" t="str">
        <f t="shared" si="34"/>
        <v/>
      </c>
      <c r="DD73" s="141">
        <f t="shared" si="58"/>
        <v>1.6021447643742963E-78</v>
      </c>
      <c r="DE73" s="141" t="str">
        <f t="shared" si="36"/>
        <v/>
      </c>
      <c r="DF73" s="141" t="str">
        <f t="shared" si="37"/>
        <v/>
      </c>
      <c r="DJ73" s="141">
        <v>19</v>
      </c>
      <c r="DK73" s="141">
        <f t="shared" si="59"/>
        <v>-22224.564507555668</v>
      </c>
      <c r="DL73" s="141">
        <f t="shared" si="60"/>
        <v>3.1931640389647175E-8</v>
      </c>
      <c r="DM73" s="141">
        <f t="shared" si="61"/>
        <v>4.3545367486365174E-5</v>
      </c>
      <c r="DN73" s="141">
        <f t="shared" si="62"/>
        <v>3.1931640389647175E-8</v>
      </c>
      <c r="DO73" s="141" t="str">
        <f t="shared" si="63"/>
        <v/>
      </c>
      <c r="DP73" s="141" t="str">
        <f t="shared" si="38"/>
        <v/>
      </c>
      <c r="DQ73" s="141">
        <f t="shared" si="64"/>
        <v>2.0636609905764522E-10</v>
      </c>
      <c r="DR73" s="141" t="str">
        <f t="shared" si="39"/>
        <v/>
      </c>
      <c r="DS73" s="141" t="str">
        <f t="shared" si="40"/>
        <v/>
      </c>
      <c r="DU73" s="148"/>
      <c r="DV73" s="156">
        <v>24</v>
      </c>
      <c r="DW73" s="148">
        <f t="shared" si="27"/>
        <v>0.15359999999999999</v>
      </c>
      <c r="DX73" s="157">
        <f t="shared" si="24"/>
        <v>0.99998983239687655</v>
      </c>
      <c r="DY73" s="148">
        <f t="shared" si="25"/>
        <v>1.5325570303925673E-6</v>
      </c>
      <c r="DZ73" s="148" t="str">
        <f t="shared" si="65"/>
        <v/>
      </c>
      <c r="EA73" s="142" t="str">
        <f t="shared" si="66"/>
        <v/>
      </c>
    </row>
    <row r="74" spans="1:131" ht="20.100000000000001" customHeight="1" x14ac:dyDescent="0.25">
      <c r="A74" s="13"/>
      <c r="B74" s="83" t="s">
        <v>13</v>
      </c>
      <c r="C74" s="83" t="s">
        <v>14</v>
      </c>
      <c r="D74" s="83" t="s">
        <v>15</v>
      </c>
      <c r="E74" s="83" t="s">
        <v>16</v>
      </c>
      <c r="F74" s="83" t="s">
        <v>12</v>
      </c>
      <c r="G74" s="99"/>
      <c r="H74" s="99"/>
      <c r="I74" s="99"/>
      <c r="J74" s="99"/>
      <c r="BV74" s="141">
        <v>20</v>
      </c>
      <c r="BW74" s="141">
        <f t="shared" si="41"/>
        <v>-36781.531041245595</v>
      </c>
      <c r="BX74" s="141">
        <f t="shared" si="42"/>
        <v>1.9579201076814232E-8</v>
      </c>
      <c r="BY74" s="141">
        <f t="shared" si="43"/>
        <v>4.4274484312070743E-5</v>
      </c>
      <c r="BZ74" s="141">
        <f t="shared" si="44"/>
        <v>1.9579201076814232E-8</v>
      </c>
      <c r="CA74" s="141" t="str">
        <f t="shared" si="45"/>
        <v/>
      </c>
      <c r="CB74" s="141" t="str">
        <f t="shared" si="28"/>
        <v/>
      </c>
      <c r="CC74" s="141">
        <f t="shared" si="46"/>
        <v>4.9675155979728293E-73</v>
      </c>
      <c r="CD74" s="141" t="str">
        <f t="shared" si="29"/>
        <v/>
      </c>
      <c r="CE74" s="141" t="str">
        <f t="shared" si="30"/>
        <v/>
      </c>
      <c r="CJ74" s="141">
        <v>20</v>
      </c>
      <c r="CK74" s="141">
        <f t="shared" si="47"/>
        <v>-137.17447568509743</v>
      </c>
      <c r="CL74" s="141">
        <f t="shared" si="48"/>
        <v>5.2499051924414894E-6</v>
      </c>
      <c r="CM74" s="141">
        <f t="shared" si="49"/>
        <v>4.4274484312070743E-5</v>
      </c>
      <c r="CN74" s="141">
        <f t="shared" si="50"/>
        <v>5.2499051924414894E-6</v>
      </c>
      <c r="CO74" s="141" t="str">
        <f t="shared" si="51"/>
        <v/>
      </c>
      <c r="CP74" s="141" t="str">
        <f t="shared" si="31"/>
        <v/>
      </c>
      <c r="CQ74" s="141">
        <f t="shared" si="52"/>
        <v>2.7805152533423579E-23</v>
      </c>
      <c r="CR74" s="141" t="str">
        <f t="shared" si="32"/>
        <v/>
      </c>
      <c r="CS74" s="141" t="str">
        <f t="shared" si="33"/>
        <v/>
      </c>
      <c r="CW74" s="141">
        <v>20</v>
      </c>
      <c r="CX74" s="141">
        <f t="shared" si="53"/>
        <v>-281.56375815336855</v>
      </c>
      <c r="CY74" s="141">
        <f t="shared" si="54"/>
        <v>2.5576906519956395E-6</v>
      </c>
      <c r="CZ74" s="141">
        <f t="shared" si="55"/>
        <v>4.4274484312070743E-5</v>
      </c>
      <c r="DA74" s="141">
        <f t="shared" si="56"/>
        <v>2.5576906519956395E-6</v>
      </c>
      <c r="DB74" s="141" t="str">
        <f t="shared" si="57"/>
        <v/>
      </c>
      <c r="DC74" s="141" t="str">
        <f t="shared" si="34"/>
        <v/>
      </c>
      <c r="DD74" s="141">
        <f t="shared" si="58"/>
        <v>1.7262315725692045E-78</v>
      </c>
      <c r="DE74" s="141" t="str">
        <f t="shared" si="36"/>
        <v/>
      </c>
      <c r="DF74" s="141" t="str">
        <f t="shared" si="37"/>
        <v/>
      </c>
      <c r="DJ74" s="141">
        <v>20</v>
      </c>
      <c r="DK74" s="141">
        <f t="shared" si="59"/>
        <v>-22201.90949786397</v>
      </c>
      <c r="DL74" s="141">
        <f t="shared" si="60"/>
        <v>3.2436533994470938E-8</v>
      </c>
      <c r="DM74" s="141">
        <f t="shared" si="61"/>
        <v>4.4274484312070743E-5</v>
      </c>
      <c r="DN74" s="141">
        <f t="shared" si="62"/>
        <v>3.2436533994470938E-8</v>
      </c>
      <c r="DO74" s="141" t="str">
        <f t="shared" si="63"/>
        <v/>
      </c>
      <c r="DP74" s="141" t="str">
        <f t="shared" si="38"/>
        <v/>
      </c>
      <c r="DQ74" s="141">
        <f t="shared" si="64"/>
        <v>2.1057361883313922E-10</v>
      </c>
      <c r="DR74" s="141" t="str">
        <f t="shared" si="39"/>
        <v/>
      </c>
      <c r="DS74" s="141" t="str">
        <f t="shared" si="40"/>
        <v/>
      </c>
      <c r="DU74" s="148"/>
      <c r="DV74" s="158">
        <v>25</v>
      </c>
      <c r="DW74" s="148">
        <f t="shared" si="27"/>
        <v>0.15999999999999998</v>
      </c>
      <c r="DX74" s="157">
        <f t="shared" si="24"/>
        <v>0.99998829983984616</v>
      </c>
      <c r="DY74" s="148">
        <f t="shared" si="25"/>
        <v>1.688316695114267E-6</v>
      </c>
      <c r="DZ74" s="148" t="str">
        <f t="shared" si="65"/>
        <v/>
      </c>
      <c r="EA74" s="142" t="str">
        <f t="shared" si="66"/>
        <v/>
      </c>
    </row>
    <row r="75" spans="1:131" ht="20.100000000000001" customHeight="1" x14ac:dyDescent="0.25">
      <c r="A75" s="18" t="s">
        <v>2</v>
      </c>
      <c r="B75" s="19">
        <f>B66</f>
        <v>3</v>
      </c>
      <c r="C75" s="18">
        <f>D249</f>
        <v>90130332713.925385</v>
      </c>
      <c r="D75" s="18">
        <f>C75/B75</f>
        <v>30043444237.975128</v>
      </c>
      <c r="E75" s="18">
        <f>(C75/B66)/(C76/(B65-B66-1))</f>
        <v>611.3978838069678</v>
      </c>
      <c r="F75" s="21">
        <f>_xlfn.F.DIST.RT(E75,B75,B76)</f>
        <v>2.2052920924701616E-13</v>
      </c>
      <c r="J75" s="216" t="str">
        <f>IF(F75&gt;0.05,"Atenção: esse resultado não pode ser superior a 5% (cinco por cento)","Nível de significância admitido")</f>
        <v>Nível de significância admitido</v>
      </c>
      <c r="K75" s="216"/>
      <c r="L75" s="216"/>
      <c r="BV75" s="141">
        <v>21</v>
      </c>
      <c r="BW75" s="141">
        <f t="shared" si="41"/>
        <v>-36743.998866713715</v>
      </c>
      <c r="BX75" s="141">
        <f t="shared" si="42"/>
        <v>1.9888463365543697E-8</v>
      </c>
      <c r="BY75" s="141">
        <f t="shared" si="43"/>
        <v>4.5015123775639825E-5</v>
      </c>
      <c r="BZ75" s="141">
        <f t="shared" si="44"/>
        <v>1.9888463365543697E-8</v>
      </c>
      <c r="CA75" s="141" t="str">
        <f t="shared" si="45"/>
        <v/>
      </c>
      <c r="CB75" s="141" t="str">
        <f t="shared" si="28"/>
        <v/>
      </c>
      <c r="CC75" s="141">
        <f t="shared" si="46"/>
        <v>5.3316513586328927E-73</v>
      </c>
      <c r="CD75" s="141" t="str">
        <f t="shared" si="29"/>
        <v/>
      </c>
      <c r="CE75" s="141" t="str">
        <f t="shared" si="30"/>
        <v/>
      </c>
      <c r="CJ75" s="141">
        <v>21</v>
      </c>
      <c r="CK75" s="141">
        <f t="shared" si="47"/>
        <v>-137.03450173031672</v>
      </c>
      <c r="CL75" s="141">
        <f t="shared" si="48"/>
        <v>5.3328298066306769E-6</v>
      </c>
      <c r="CM75" s="141">
        <f t="shared" si="49"/>
        <v>4.5015123775639825E-5</v>
      </c>
      <c r="CN75" s="141">
        <f t="shared" si="50"/>
        <v>5.3328298066306769E-6</v>
      </c>
      <c r="CO75" s="141" t="str">
        <f t="shared" si="51"/>
        <v/>
      </c>
      <c r="CP75" s="141" t="str">
        <f t="shared" si="31"/>
        <v/>
      </c>
      <c r="CQ75" s="141">
        <f t="shared" si="52"/>
        <v>2.890993251118979E-23</v>
      </c>
      <c r="CR75" s="141" t="str">
        <f t="shared" si="32"/>
        <v/>
      </c>
      <c r="CS75" s="141" t="str">
        <f t="shared" si="33"/>
        <v/>
      </c>
      <c r="CW75" s="141">
        <v>21</v>
      </c>
      <c r="CX75" s="141">
        <f t="shared" si="53"/>
        <v>-281.27644819606923</v>
      </c>
      <c r="CY75" s="141">
        <f t="shared" si="54"/>
        <v>2.5980905264233516E-6</v>
      </c>
      <c r="CZ75" s="141">
        <f t="shared" si="55"/>
        <v>4.5015123775639825E-5</v>
      </c>
      <c r="DA75" s="141">
        <f t="shared" si="56"/>
        <v>2.5980905264233516E-6</v>
      </c>
      <c r="DB75" s="141" t="str">
        <f t="shared" si="57"/>
        <v/>
      </c>
      <c r="DC75" s="141" t="str">
        <f t="shared" si="34"/>
        <v/>
      </c>
      <c r="DD75" s="141">
        <f t="shared" si="58"/>
        <v>1.8598991993539503E-78</v>
      </c>
      <c r="DE75" s="141" t="str">
        <f t="shared" si="36"/>
        <v/>
      </c>
      <c r="DF75" s="141" t="str">
        <f t="shared" si="37"/>
        <v/>
      </c>
      <c r="DJ75" s="141">
        <v>21</v>
      </c>
      <c r="DK75" s="141">
        <f t="shared" si="59"/>
        <v>-22179.254488172272</v>
      </c>
      <c r="DL75" s="141">
        <f t="shared" si="60"/>
        <v>3.2948883640517611E-8</v>
      </c>
      <c r="DM75" s="141">
        <f t="shared" si="61"/>
        <v>4.5015123775639825E-5</v>
      </c>
      <c r="DN75" s="141">
        <f t="shared" si="62"/>
        <v>3.2948883640517611E-8</v>
      </c>
      <c r="DO75" s="141" t="str">
        <f t="shared" si="63"/>
        <v/>
      </c>
      <c r="DP75" s="141" t="str">
        <f t="shared" si="38"/>
        <v/>
      </c>
      <c r="DQ75" s="141">
        <f t="shared" si="64"/>
        <v>2.1486348628313566E-10</v>
      </c>
      <c r="DR75" s="141" t="str">
        <f t="shared" si="39"/>
        <v/>
      </c>
      <c r="DS75" s="141" t="str">
        <f t="shared" si="40"/>
        <v/>
      </c>
      <c r="DU75" s="148"/>
      <c r="DV75" s="156">
        <v>26</v>
      </c>
      <c r="DW75" s="148">
        <f t="shared" si="27"/>
        <v>0.16639999999999996</v>
      </c>
      <c r="DX75" s="157">
        <f t="shared" si="24"/>
        <v>0.99998661152315105</v>
      </c>
      <c r="DY75" s="148">
        <f t="shared" si="25"/>
        <v>1.8527682897895303E-6</v>
      </c>
      <c r="DZ75" s="148" t="str">
        <f t="shared" si="65"/>
        <v/>
      </c>
      <c r="EA75" s="142" t="str">
        <f t="shared" si="66"/>
        <v/>
      </c>
    </row>
    <row r="76" spans="1:131" ht="20.100000000000001" customHeight="1" x14ac:dyDescent="0.25">
      <c r="A76" s="18" t="s">
        <v>3</v>
      </c>
      <c r="B76" s="19">
        <f>B65-B66-1</f>
        <v>12</v>
      </c>
      <c r="C76" s="18">
        <f>D271</f>
        <v>589667286.07377112</v>
      </c>
      <c r="D76" s="18">
        <f>C76/B76</f>
        <v>49138940.506147593</v>
      </c>
      <c r="E76" s="22"/>
      <c r="F76" s="22"/>
      <c r="J76" s="88"/>
      <c r="K76" s="88"/>
      <c r="L76" s="88"/>
      <c r="AH76" s="141" cm="1">
        <f t="array" ref="AH76:AK76">TRANSPOSE(AG77:AG80)</f>
        <v>1</v>
      </c>
      <c r="AI76" s="141">
        <v>300</v>
      </c>
      <c r="AJ76" s="141">
        <v>195</v>
      </c>
      <c r="AK76" s="141">
        <v>3</v>
      </c>
      <c r="AM76" s="141" cm="1">
        <f t="array" ref="AM76:BB91">MMULT(AG44:AJ59,_xlfn.ANCHORARRAY(AM70))</f>
        <v>9.3847283715795149E-2</v>
      </c>
      <c r="AN76" s="141">
        <v>8.2368031688995647E-2</v>
      </c>
      <c r="AO76" s="141">
        <v>1.2933843657751964E-2</v>
      </c>
      <c r="AP76" s="141">
        <v>0.13139710354354639</v>
      </c>
      <c r="AQ76" s="141">
        <v>9.5342025058144403E-2</v>
      </c>
      <c r="AR76" s="141">
        <v>7.4229833748157836E-2</v>
      </c>
      <c r="AS76" s="141">
        <v>3.1264250669540417E-2</v>
      </c>
      <c r="AT76" s="141">
        <v>3.7522553974165818E-2</v>
      </c>
      <c r="AU76" s="141">
        <v>4.8630743049920766E-2</v>
      </c>
      <c r="AV76" s="141">
        <v>-6.599082903354439E-3</v>
      </c>
      <c r="AW76" s="141">
        <v>-1.2700629335407165E-2</v>
      </c>
      <c r="AX76" s="141">
        <v>7.6905802687717073E-2</v>
      </c>
      <c r="AY76" s="141">
        <v>9.3847283715795149E-2</v>
      </c>
      <c r="AZ76" s="141">
        <v>9.305120941244549E-2</v>
      </c>
      <c r="BA76" s="141">
        <v>1.5067902430880187E-2</v>
      </c>
      <c r="BB76" s="141">
        <v>0.13289184488589678</v>
      </c>
      <c r="BV76" s="141">
        <v>22</v>
      </c>
      <c r="BW76" s="141">
        <f t="shared" si="41"/>
        <v>-36706.466692181828</v>
      </c>
      <c r="BX76" s="141">
        <f t="shared" si="42"/>
        <v>2.0202287352062104E-8</v>
      </c>
      <c r="BY76" s="141">
        <f t="shared" si="43"/>
        <v>4.5767455938319316E-5</v>
      </c>
      <c r="BZ76" s="141">
        <f t="shared" si="44"/>
        <v>2.0202287352062104E-8</v>
      </c>
      <c r="CA76" s="141" t="str">
        <f t="shared" si="45"/>
        <v/>
      </c>
      <c r="CB76" s="141" t="str">
        <f t="shared" si="28"/>
        <v/>
      </c>
      <c r="CC76" s="141">
        <f t="shared" si="46"/>
        <v>5.722387948042395E-73</v>
      </c>
      <c r="CD76" s="141" t="str">
        <f t="shared" si="29"/>
        <v/>
      </c>
      <c r="CE76" s="141" t="str">
        <f t="shared" si="30"/>
        <v/>
      </c>
      <c r="CJ76" s="141">
        <v>22</v>
      </c>
      <c r="CK76" s="141">
        <f t="shared" si="47"/>
        <v>-136.89452777553601</v>
      </c>
      <c r="CL76" s="141">
        <f t="shared" si="48"/>
        <v>5.4169775800700398E-6</v>
      </c>
      <c r="CM76" s="141">
        <f t="shared" si="49"/>
        <v>4.5767455938319316E-5</v>
      </c>
      <c r="CN76" s="141">
        <f t="shared" si="50"/>
        <v>5.4169775800700398E-6</v>
      </c>
      <c r="CO76" s="141" t="str">
        <f t="shared" si="51"/>
        <v/>
      </c>
      <c r="CP76" s="141" t="str">
        <f t="shared" si="31"/>
        <v/>
      </c>
      <c r="CQ76" s="141">
        <f t="shared" si="52"/>
        <v>3.0058127692581837E-23</v>
      </c>
      <c r="CR76" s="141" t="str">
        <f t="shared" si="32"/>
        <v/>
      </c>
      <c r="CS76" s="141" t="str">
        <f t="shared" si="33"/>
        <v/>
      </c>
      <c r="CW76" s="141">
        <v>22</v>
      </c>
      <c r="CX76" s="141">
        <f t="shared" si="53"/>
        <v>-280.98913823876984</v>
      </c>
      <c r="CY76" s="141">
        <f t="shared" si="54"/>
        <v>2.6390863093228213E-6</v>
      </c>
      <c r="CZ76" s="141">
        <f t="shared" si="55"/>
        <v>4.5767455938319438E-5</v>
      </c>
      <c r="DA76" s="141">
        <f t="shared" si="56"/>
        <v>2.6390863093228213E-6</v>
      </c>
      <c r="DB76" s="141" t="str">
        <f t="shared" si="57"/>
        <v/>
      </c>
      <c r="DC76" s="141" t="str">
        <f t="shared" si="34"/>
        <v/>
      </c>
      <c r="DD76" s="141">
        <f t="shared" si="58"/>
        <v>2.0038850751939289E-78</v>
      </c>
      <c r="DE76" s="141" t="str">
        <f t="shared" si="36"/>
        <v/>
      </c>
      <c r="DF76" s="141" t="str">
        <f t="shared" si="37"/>
        <v/>
      </c>
      <c r="DJ76" s="141">
        <v>22</v>
      </c>
      <c r="DK76" s="141">
        <f t="shared" si="59"/>
        <v>-22156.599478480573</v>
      </c>
      <c r="DL76" s="141">
        <f t="shared" si="60"/>
        <v>3.3468790574771325E-8</v>
      </c>
      <c r="DM76" s="141">
        <f t="shared" si="61"/>
        <v>4.5767455938319316E-5</v>
      </c>
      <c r="DN76" s="141">
        <f t="shared" si="62"/>
        <v>3.3468790574771325E-8</v>
      </c>
      <c r="DO76" s="141" t="str">
        <f t="shared" si="63"/>
        <v/>
      </c>
      <c r="DP76" s="141" t="str">
        <f t="shared" si="38"/>
        <v/>
      </c>
      <c r="DQ76" s="141">
        <f t="shared" si="64"/>
        <v>2.1923724034562433E-10</v>
      </c>
      <c r="DR76" s="141" t="str">
        <f t="shared" si="39"/>
        <v/>
      </c>
      <c r="DS76" s="141" t="str">
        <f t="shared" si="40"/>
        <v/>
      </c>
      <c r="DU76" s="148"/>
      <c r="DV76" s="156">
        <v>27</v>
      </c>
      <c r="DW76" s="148">
        <f t="shared" si="27"/>
        <v>0.17279999999999995</v>
      </c>
      <c r="DX76" s="157">
        <f t="shared" si="24"/>
        <v>0.99998475875486126</v>
      </c>
      <c r="DY76" s="148">
        <f t="shared" si="25"/>
        <v>2.0260115424219904E-6</v>
      </c>
      <c r="DZ76" s="148" t="str">
        <f t="shared" si="65"/>
        <v/>
      </c>
      <c r="EA76" s="142" t="str">
        <f t="shared" si="66"/>
        <v/>
      </c>
    </row>
    <row r="77" spans="1:131" ht="20.100000000000001" customHeight="1" x14ac:dyDescent="0.25">
      <c r="A77" s="18" t="s">
        <v>4</v>
      </c>
      <c r="B77" s="19">
        <f>B75+B76</f>
        <v>15</v>
      </c>
      <c r="C77" s="18">
        <f>D293</f>
        <v>90720000000</v>
      </c>
      <c r="J77" s="88"/>
      <c r="K77" s="88"/>
      <c r="L77" s="88"/>
      <c r="AG77" s="141">
        <v>1</v>
      </c>
      <c r="AM77" s="141">
        <v>8.2368031688994869E-2</v>
      </c>
      <c r="AN77" s="141">
        <v>0.18640756081177812</v>
      </c>
      <c r="AO77" s="141">
        <v>-7.0443084423651436E-2</v>
      </c>
      <c r="AP77" s="141">
        <v>0.1641716023605202</v>
      </c>
      <c r="AQ77" s="141">
        <v>-2.4359463696209505E-2</v>
      </c>
      <c r="AR77" s="141">
        <v>2.8878243614544385E-2</v>
      </c>
      <c r="AS77" s="141">
        <v>-5.3971252763550748E-2</v>
      </c>
      <c r="AT77" s="141">
        <v>-4.0337324318296175E-2</v>
      </c>
      <c r="AU77" s="141">
        <v>0.15103698570737845</v>
      </c>
      <c r="AV77" s="141">
        <v>0.19789165421335508</v>
      </c>
      <c r="AW77" s="141">
        <v>1.7424486943885764E-2</v>
      </c>
      <c r="AX77" s="141">
        <v>0.14908973049257246</v>
      </c>
      <c r="AY77" s="141">
        <v>8.2368031688994869E-2</v>
      </c>
      <c r="AZ77" s="141">
        <v>0.10605193356294251</v>
      </c>
      <c r="BA77" s="141">
        <v>-3.4021242858586653E-2</v>
      </c>
      <c r="BB77" s="141">
        <v>5.7444106975317322E-2</v>
      </c>
      <c r="BV77" s="141">
        <v>23</v>
      </c>
      <c r="BW77" s="141">
        <f t="shared" si="41"/>
        <v>-36668.934517649948</v>
      </c>
      <c r="BX77" s="141">
        <f t="shared" si="42"/>
        <v>2.0520734894781684E-8</v>
      </c>
      <c r="BY77" s="141">
        <f t="shared" si="43"/>
        <v>4.6531653169047338E-5</v>
      </c>
      <c r="BZ77" s="141">
        <f t="shared" si="44"/>
        <v>2.0520734894781684E-8</v>
      </c>
      <c r="CA77" s="141" t="str">
        <f t="shared" si="45"/>
        <v/>
      </c>
      <c r="CB77" s="141" t="str">
        <f t="shared" si="28"/>
        <v/>
      </c>
      <c r="CC77" s="141">
        <f t="shared" si="46"/>
        <v>6.1416618788267534E-73</v>
      </c>
      <c r="CD77" s="141" t="str">
        <f t="shared" si="29"/>
        <v/>
      </c>
      <c r="CE77" s="141" t="str">
        <f t="shared" si="30"/>
        <v/>
      </c>
      <c r="CJ77" s="141">
        <v>23</v>
      </c>
      <c r="CK77" s="141">
        <f t="shared" si="47"/>
        <v>-136.75455382075529</v>
      </c>
      <c r="CL77" s="141">
        <f t="shared" si="48"/>
        <v>5.50236509927907E-6</v>
      </c>
      <c r="CM77" s="141">
        <f t="shared" si="49"/>
        <v>4.6531653169047453E-5</v>
      </c>
      <c r="CN77" s="141">
        <f t="shared" si="50"/>
        <v>5.50236509927907E-6</v>
      </c>
      <c r="CO77" s="141" t="str">
        <f t="shared" si="51"/>
        <v/>
      </c>
      <c r="CP77" s="141" t="str">
        <f t="shared" si="31"/>
        <v/>
      </c>
      <c r="CQ77" s="141">
        <f t="shared" si="52"/>
        <v>3.1251424896715438E-23</v>
      </c>
      <c r="CR77" s="141" t="str">
        <f t="shared" si="32"/>
        <v/>
      </c>
      <c r="CS77" s="141" t="str">
        <f t="shared" si="33"/>
        <v/>
      </c>
      <c r="CW77" s="141">
        <v>23</v>
      </c>
      <c r="CX77" s="141">
        <f t="shared" si="53"/>
        <v>-280.70182828147051</v>
      </c>
      <c r="CY77" s="141">
        <f t="shared" si="54"/>
        <v>2.6806860814467911E-6</v>
      </c>
      <c r="CZ77" s="141">
        <f t="shared" si="55"/>
        <v>4.6531653169047453E-5</v>
      </c>
      <c r="DA77" s="141">
        <f t="shared" si="56"/>
        <v>2.6806860814467911E-6</v>
      </c>
      <c r="DB77" s="141" t="str">
        <f t="shared" si="57"/>
        <v/>
      </c>
      <c r="DC77" s="141" t="str">
        <f t="shared" si="34"/>
        <v/>
      </c>
      <c r="DD77" s="141">
        <f t="shared" si="58"/>
        <v>2.158983211352082E-78</v>
      </c>
      <c r="DE77" s="141" t="str">
        <f t="shared" si="36"/>
        <v/>
      </c>
      <c r="DF77" s="141" t="str">
        <f t="shared" si="37"/>
        <v/>
      </c>
      <c r="DJ77" s="141">
        <v>23</v>
      </c>
      <c r="DK77" s="141">
        <f t="shared" si="59"/>
        <v>-22133.944468788875</v>
      </c>
      <c r="DL77" s="141">
        <f t="shared" si="60"/>
        <v>3.3996357277026235E-8</v>
      </c>
      <c r="DM77" s="141">
        <f t="shared" si="61"/>
        <v>4.6531653169047453E-5</v>
      </c>
      <c r="DN77" s="141">
        <f t="shared" si="62"/>
        <v>3.3996357277026235E-8</v>
      </c>
      <c r="DO77" s="141" t="str">
        <f t="shared" si="63"/>
        <v/>
      </c>
      <c r="DP77" s="141" t="str">
        <f t="shared" si="38"/>
        <v/>
      </c>
      <c r="DQ77" s="141">
        <f t="shared" si="64"/>
        <v>2.2369644723021862E-10</v>
      </c>
      <c r="DR77" s="141" t="str">
        <f t="shared" si="39"/>
        <v/>
      </c>
      <c r="DS77" s="141" t="str">
        <f t="shared" si="40"/>
        <v/>
      </c>
      <c r="DU77" s="148"/>
      <c r="DV77" s="158">
        <v>28</v>
      </c>
      <c r="DW77" s="148">
        <f t="shared" si="27"/>
        <v>0.17919999999999994</v>
      </c>
      <c r="DX77" s="157">
        <f t="shared" si="24"/>
        <v>0.99998273274331884</v>
      </c>
      <c r="DY77" s="148">
        <f t="shared" si="25"/>
        <v>2.2081408517227175E-6</v>
      </c>
      <c r="DZ77" s="148" t="str">
        <f t="shared" si="65"/>
        <v/>
      </c>
      <c r="EA77" s="142" t="str">
        <f t="shared" si="66"/>
        <v/>
      </c>
    </row>
    <row r="78" spans="1:131" ht="20.100000000000001" customHeight="1" x14ac:dyDescent="0.25">
      <c r="J78" s="88"/>
      <c r="K78" s="88"/>
      <c r="L78" s="88"/>
      <c r="AG78" s="141">
        <f>C515</f>
        <v>300</v>
      </c>
      <c r="AM78" s="141">
        <v>1.2933843657753408E-2</v>
      </c>
      <c r="AN78" s="141">
        <v>-7.0443084423650326E-2</v>
      </c>
      <c r="AO78" s="141">
        <v>0.34773256246110229</v>
      </c>
      <c r="AP78" s="141">
        <v>-5.2399431757011561E-2</v>
      </c>
      <c r="AQ78" s="141">
        <v>0.12501627577045066</v>
      </c>
      <c r="AR78" s="141">
        <v>-0.13939468392115573</v>
      </c>
      <c r="AS78" s="141">
        <v>0.12182263601569265</v>
      </c>
      <c r="AT78" s="141">
        <v>0.1109337567798987</v>
      </c>
      <c r="AU78" s="141">
        <v>1.0923457957684929E-2</v>
      </c>
      <c r="AV78" s="141">
        <v>2.6335279034887027E-2</v>
      </c>
      <c r="AW78" s="141">
        <v>0.11763447446846675</v>
      </c>
      <c r="AX78" s="141">
        <v>-7.6050452091328657E-2</v>
      </c>
      <c r="AY78" s="141">
        <v>1.2933843657753408E-2</v>
      </c>
      <c r="AZ78" s="141">
        <v>2.9430090561223365E-2</v>
      </c>
      <c r="BA78" s="141">
        <v>0.36290843147254481</v>
      </c>
      <c r="BB78" s="141">
        <v>5.9683000355686688E-2</v>
      </c>
      <c r="BV78" s="141">
        <v>24</v>
      </c>
      <c r="BW78" s="141">
        <f t="shared" si="41"/>
        <v>-36631.402343118061</v>
      </c>
      <c r="BX78" s="141">
        <f t="shared" si="42"/>
        <v>2.0843868604010346E-8</v>
      </c>
      <c r="BY78" s="141">
        <f t="shared" si="43"/>
        <v>4.7307890172529228E-5</v>
      </c>
      <c r="BZ78" s="141">
        <f t="shared" si="44"/>
        <v>2.0843868604010346E-8</v>
      </c>
      <c r="CA78" s="141" t="str">
        <f t="shared" si="45"/>
        <v/>
      </c>
      <c r="CB78" s="141" t="str">
        <f t="shared" si="28"/>
        <v/>
      </c>
      <c r="CC78" s="141">
        <f t="shared" si="46"/>
        <v>6.5915501467169336E-73</v>
      </c>
      <c r="CD78" s="141" t="str">
        <f t="shared" si="29"/>
        <v/>
      </c>
      <c r="CE78" s="141" t="str">
        <f t="shared" si="30"/>
        <v/>
      </c>
      <c r="CJ78" s="141">
        <v>24</v>
      </c>
      <c r="CK78" s="141">
        <f t="shared" si="47"/>
        <v>-136.61457986597458</v>
      </c>
      <c r="CL78" s="141">
        <f t="shared" si="48"/>
        <v>5.5890091523881193E-6</v>
      </c>
      <c r="CM78" s="141">
        <f t="shared" si="49"/>
        <v>4.7307890172529228E-5</v>
      </c>
      <c r="CN78" s="141">
        <f t="shared" si="50"/>
        <v>5.5890091523881193E-6</v>
      </c>
      <c r="CO78" s="141" t="str">
        <f t="shared" si="51"/>
        <v/>
      </c>
      <c r="CP78" s="141" t="str">
        <f t="shared" si="31"/>
        <v/>
      </c>
      <c r="CQ78" s="141">
        <f t="shared" si="52"/>
        <v>3.2491575715015894E-23</v>
      </c>
      <c r="CR78" s="141" t="str">
        <f t="shared" si="32"/>
        <v/>
      </c>
      <c r="CS78" s="141" t="str">
        <f t="shared" si="33"/>
        <v/>
      </c>
      <c r="CW78" s="141">
        <v>24</v>
      </c>
      <c r="CX78" s="141">
        <f t="shared" si="53"/>
        <v>-280.41451832417113</v>
      </c>
      <c r="CY78" s="141">
        <f t="shared" si="54"/>
        <v>2.7228980217704206E-6</v>
      </c>
      <c r="CZ78" s="141">
        <f t="shared" si="55"/>
        <v>4.7307890172529228E-5</v>
      </c>
      <c r="DA78" s="141">
        <f t="shared" si="56"/>
        <v>2.7228980217704206E-6</v>
      </c>
      <c r="DB78" s="141" t="str">
        <f t="shared" si="57"/>
        <v/>
      </c>
      <c r="DC78" s="141" t="str">
        <f t="shared" si="34"/>
        <v/>
      </c>
      <c r="DD78" s="141">
        <f t="shared" si="58"/>
        <v>2.326048527363662E-78</v>
      </c>
      <c r="DE78" s="141" t="str">
        <f t="shared" si="36"/>
        <v/>
      </c>
      <c r="DF78" s="141" t="str">
        <f t="shared" si="37"/>
        <v/>
      </c>
      <c r="DJ78" s="141">
        <v>24</v>
      </c>
      <c r="DK78" s="141">
        <f t="shared" si="59"/>
        <v>-22111.289459097177</v>
      </c>
      <c r="DL78" s="141">
        <f t="shared" si="60"/>
        <v>3.4531687472728953E-8</v>
      </c>
      <c r="DM78" s="141">
        <f t="shared" si="61"/>
        <v>4.7307890172529228E-5</v>
      </c>
      <c r="DN78" s="141">
        <f t="shared" si="62"/>
        <v>3.4531687472728953E-8</v>
      </c>
      <c r="DO78" s="141" t="str">
        <f t="shared" si="63"/>
        <v/>
      </c>
      <c r="DP78" s="141" t="str">
        <f t="shared" si="38"/>
        <v/>
      </c>
      <c r="DQ78" s="141">
        <f t="shared" si="64"/>
        <v>2.2824270087204638E-10</v>
      </c>
      <c r="DR78" s="141" t="str">
        <f t="shared" si="39"/>
        <v/>
      </c>
      <c r="DS78" s="141" t="str">
        <f t="shared" si="40"/>
        <v/>
      </c>
      <c r="DU78" s="148"/>
      <c r="DV78" s="156">
        <v>29</v>
      </c>
      <c r="DW78" s="148">
        <f t="shared" si="27"/>
        <v>0.18559999999999993</v>
      </c>
      <c r="DX78" s="157">
        <f t="shared" si="24"/>
        <v>0.99998052460246711</v>
      </c>
      <c r="DY78" s="148">
        <f t="shared" si="25"/>
        <v>2.3992455466803619E-6</v>
      </c>
      <c r="DZ78" s="148" t="str">
        <f t="shared" si="65"/>
        <v/>
      </c>
      <c r="EA78" s="142" t="str">
        <f t="shared" si="66"/>
        <v/>
      </c>
    </row>
    <row r="79" spans="1:131" ht="20.100000000000001" customHeight="1" x14ac:dyDescent="0.25">
      <c r="A79" s="13"/>
      <c r="B79" s="205" t="s">
        <v>18</v>
      </c>
      <c r="C79" s="205"/>
      <c r="D79" s="83" t="s">
        <v>1</v>
      </c>
      <c r="E79" s="83" t="s">
        <v>11</v>
      </c>
      <c r="F79" s="83" t="s">
        <v>12</v>
      </c>
      <c r="J79" s="88"/>
      <c r="K79" s="88"/>
      <c r="L79" s="88"/>
      <c r="AG79" s="141">
        <f>C516</f>
        <v>195</v>
      </c>
      <c r="AH79" s="141" cm="1">
        <f t="array" ref="AH79:AK79">MMULT(AH76:AK76,_xlfn.ANCHORARRAY(AM54))</f>
        <v>1.0160155771053363</v>
      </c>
      <c r="AI79" s="141">
        <v>2.4412628461016675E-3</v>
      </c>
      <c r="AJ79" s="141">
        <v>9.5272052786808045E-3</v>
      </c>
      <c r="AK79" s="141">
        <v>-0.81303940633624006</v>
      </c>
      <c r="AM79" s="141">
        <v>0.13139710354354694</v>
      </c>
      <c r="AN79" s="141">
        <v>0.16417160236052186</v>
      </c>
      <c r="AO79" s="141">
        <v>-5.2399431757012005E-2</v>
      </c>
      <c r="AP79" s="141">
        <v>0.2634395874908666</v>
      </c>
      <c r="AQ79" s="141">
        <v>8.524662033059438E-2</v>
      </c>
      <c r="AR79" s="141">
        <v>-2.3829893954847581E-2</v>
      </c>
      <c r="AS79" s="141">
        <v>-8.867370303532196E-2</v>
      </c>
      <c r="AT79" s="141">
        <v>-6.6666622377435147E-2</v>
      </c>
      <c r="AU79" s="141">
        <v>8.9004056121217312E-2</v>
      </c>
      <c r="AV79" s="141">
        <v>1.1399679646268701E-2</v>
      </c>
      <c r="AW79" s="141">
        <v>-0.12666533432607263</v>
      </c>
      <c r="AX79" s="141">
        <v>0.11598500624816221</v>
      </c>
      <c r="AY79" s="141">
        <v>0.13139710354354694</v>
      </c>
      <c r="AZ79" s="141">
        <v>0.157576618998017</v>
      </c>
      <c r="BA79" s="141">
        <v>-8.6714971099783877E-3</v>
      </c>
      <c r="BB79" s="141">
        <v>0.21728910427791526</v>
      </c>
      <c r="BV79" s="141">
        <v>25</v>
      </c>
      <c r="BW79" s="141">
        <f t="shared" si="41"/>
        <v>-36593.870168586182</v>
      </c>
      <c r="BX79" s="141">
        <f t="shared" si="42"/>
        <v>2.1171751849764658E-8</v>
      </c>
      <c r="BY79" s="141">
        <f t="shared" si="43"/>
        <v>4.8096344017602614E-5</v>
      </c>
      <c r="BZ79" s="141">
        <f t="shared" si="44"/>
        <v>2.1171751849764658E-8</v>
      </c>
      <c r="CA79" s="141" t="str">
        <f t="shared" si="45"/>
        <v/>
      </c>
      <c r="CB79" s="141" t="str">
        <f t="shared" si="28"/>
        <v/>
      </c>
      <c r="CC79" s="141">
        <f t="shared" si="46"/>
        <v>7.0742803858187792E-73</v>
      </c>
      <c r="CD79" s="141" t="str">
        <f t="shared" si="29"/>
        <v/>
      </c>
      <c r="CE79" s="141" t="str">
        <f t="shared" si="30"/>
        <v/>
      </c>
      <c r="CJ79" s="141">
        <v>25</v>
      </c>
      <c r="CK79" s="141">
        <f t="shared" si="47"/>
        <v>-136.47460591119386</v>
      </c>
      <c r="CL79" s="141">
        <f t="shared" si="48"/>
        <v>5.676926731233507E-6</v>
      </c>
      <c r="CM79" s="141">
        <f t="shared" si="49"/>
        <v>4.8096344017602743E-5</v>
      </c>
      <c r="CN79" s="141">
        <f t="shared" si="50"/>
        <v>5.676926731233507E-6</v>
      </c>
      <c r="CO79" s="141" t="str">
        <f t="shared" si="51"/>
        <v/>
      </c>
      <c r="CP79" s="141" t="str">
        <f t="shared" si="31"/>
        <v/>
      </c>
      <c r="CQ79" s="141">
        <f t="shared" si="52"/>
        <v>3.3780398968329835E-23</v>
      </c>
      <c r="CR79" s="141" t="str">
        <f t="shared" si="32"/>
        <v/>
      </c>
      <c r="CS79" s="141" t="str">
        <f t="shared" si="33"/>
        <v/>
      </c>
      <c r="CW79" s="141">
        <v>25</v>
      </c>
      <c r="CX79" s="141">
        <f t="shared" si="53"/>
        <v>-280.1272083668718</v>
      </c>
      <c r="CY79" s="141">
        <f t="shared" si="54"/>
        <v>2.7657304085119258E-6</v>
      </c>
      <c r="CZ79" s="141">
        <f t="shared" si="55"/>
        <v>4.8096344017602614E-5</v>
      </c>
      <c r="DA79" s="141">
        <f t="shared" si="56"/>
        <v>2.7657304085119258E-6</v>
      </c>
      <c r="DB79" s="141" t="str">
        <f t="shared" si="57"/>
        <v/>
      </c>
      <c r="DC79" s="141" t="str">
        <f t="shared" si="34"/>
        <v/>
      </c>
      <c r="DD79" s="141">
        <f t="shared" si="58"/>
        <v>2.5060015084263079E-78</v>
      </c>
      <c r="DE79" s="141" t="str">
        <f t="shared" si="36"/>
        <v/>
      </c>
      <c r="DF79" s="141" t="str">
        <f t="shared" si="37"/>
        <v/>
      </c>
      <c r="DJ79" s="141">
        <v>25</v>
      </c>
      <c r="DK79" s="141">
        <f t="shared" si="59"/>
        <v>-22088.634449405479</v>
      </c>
      <c r="DL79" s="141">
        <f t="shared" si="60"/>
        <v>3.5074886145923175E-8</v>
      </c>
      <c r="DM79" s="141">
        <f t="shared" si="61"/>
        <v>4.8096344017602614E-5</v>
      </c>
      <c r="DN79" s="141">
        <f t="shared" si="62"/>
        <v>3.5074886145923175E-8</v>
      </c>
      <c r="DO79" s="141" t="str">
        <f t="shared" si="63"/>
        <v/>
      </c>
      <c r="DP79" s="141" t="str">
        <f t="shared" si="38"/>
        <v/>
      </c>
      <c r="DQ79" s="141">
        <f t="shared" si="64"/>
        <v>2.3287762339262118E-10</v>
      </c>
      <c r="DR79" s="141" t="str">
        <f t="shared" si="39"/>
        <v/>
      </c>
      <c r="DS79" s="141" t="str">
        <f t="shared" si="40"/>
        <v/>
      </c>
      <c r="DU79" s="148"/>
      <c r="DV79" s="156">
        <v>30</v>
      </c>
      <c r="DW79" s="148">
        <f t="shared" si="27"/>
        <v>0.19199999999999992</v>
      </c>
      <c r="DX79" s="157">
        <f t="shared" si="24"/>
        <v>0.99997812535692043</v>
      </c>
      <c r="DY79" s="148">
        <f t="shared" si="25"/>
        <v>2.5994101275905734E-6</v>
      </c>
      <c r="DZ79" s="148" t="str">
        <f t="shared" si="65"/>
        <v/>
      </c>
      <c r="EA79" s="142" t="str">
        <f t="shared" si="66"/>
        <v/>
      </c>
    </row>
    <row r="80" spans="1:131" ht="20.100000000000001" customHeight="1" x14ac:dyDescent="0.25">
      <c r="A80" s="108" t="s">
        <v>363</v>
      </c>
      <c r="B80" s="18" t="s">
        <v>5</v>
      </c>
      <c r="C80" s="18">
        <f>AM64</f>
        <v>129179.12531156465</v>
      </c>
      <c r="D80" s="18">
        <f>$B$69*(AM54^(1/2))</f>
        <v>9383.0436329708155</v>
      </c>
      <c r="E80" s="18">
        <f>(C80/D80)</f>
        <v>13.767294533049567</v>
      </c>
      <c r="F80" s="21">
        <f>_xlfn.T.DIST.2T(ABS(E80),$B$65-$B$66-1)</f>
        <v>1.0318998353027158E-8</v>
      </c>
      <c r="J80" s="2" t="str">
        <f>IF(F80&gt;0.3,"Atenção: esse resultado não pode ser superior a 30% (trinta por cento)","Nível de significância admitido")</f>
        <v>Nível de significância admitido</v>
      </c>
      <c r="K80" s="2"/>
      <c r="L80" s="2"/>
      <c r="AG80" s="141">
        <f>C517</f>
        <v>3</v>
      </c>
      <c r="AM80" s="141">
        <v>9.5342025058146485E-2</v>
      </c>
      <c r="AN80" s="141">
        <v>-2.4359463696206229E-2</v>
      </c>
      <c r="AO80" s="141">
        <v>0.12501627577045049</v>
      </c>
      <c r="AP80" s="141">
        <v>8.5246620330596157E-2</v>
      </c>
      <c r="AQ80" s="141">
        <v>0.20336946719359439</v>
      </c>
      <c r="AR80" s="141">
        <v>8.3123588418780037E-2</v>
      </c>
      <c r="AS80" s="141">
        <v>0.11216769960406159</v>
      </c>
      <c r="AT80" s="141">
        <v>0.11048513214947009</v>
      </c>
      <c r="AU80" s="141">
        <v>-4.4005908533913507E-2</v>
      </c>
      <c r="AV80" s="141">
        <v>-0.18066173419862741</v>
      </c>
      <c r="AW80" s="141">
        <v>-2.7516747478915304E-2</v>
      </c>
      <c r="AX80" s="141">
        <v>-3.7463658405603173E-3</v>
      </c>
      <c r="AY80" s="141">
        <v>9.5342025058146485E-2</v>
      </c>
      <c r="AZ80" s="141">
        <v>7.6411494657090018E-2</v>
      </c>
      <c r="BA80" s="141">
        <v>0.10051182904183609</v>
      </c>
      <c r="BB80" s="141">
        <v>0.19327406246604489</v>
      </c>
      <c r="BV80" s="141">
        <v>26</v>
      </c>
      <c r="BW80" s="141">
        <f t="shared" si="41"/>
        <v>-36556.337994054295</v>
      </c>
      <c r="BX80" s="141">
        <f t="shared" si="42"/>
        <v>2.150444876964571E-8</v>
      </c>
      <c r="BY80" s="141">
        <f t="shared" si="43"/>
        <v>4.8897194165900415E-5</v>
      </c>
      <c r="BZ80" s="141">
        <f t="shared" si="44"/>
        <v>2.150444876964571E-8</v>
      </c>
      <c r="CA80" s="141" t="str">
        <f t="shared" si="45"/>
        <v/>
      </c>
      <c r="CB80" s="141" t="str">
        <f t="shared" si="28"/>
        <v/>
      </c>
      <c r="CC80" s="141">
        <f t="shared" si="46"/>
        <v>7.5922417553662413E-73</v>
      </c>
      <c r="CD80" s="141" t="str">
        <f t="shared" si="29"/>
        <v/>
      </c>
      <c r="CE80" s="141" t="str">
        <f t="shared" si="30"/>
        <v/>
      </c>
      <c r="CJ80" s="141">
        <v>26</v>
      </c>
      <c r="CK80" s="141">
        <f t="shared" si="47"/>
        <v>-136.33463195641315</v>
      </c>
      <c r="CL80" s="141">
        <f t="shared" si="48"/>
        <v>5.7661350334691394E-6</v>
      </c>
      <c r="CM80" s="141">
        <f t="shared" si="49"/>
        <v>4.8897194165900537E-5</v>
      </c>
      <c r="CN80" s="141">
        <f t="shared" si="50"/>
        <v>5.7661350334691394E-6</v>
      </c>
      <c r="CO80" s="141" t="str">
        <f t="shared" si="51"/>
        <v/>
      </c>
      <c r="CP80" s="141" t="str">
        <f t="shared" si="31"/>
        <v/>
      </c>
      <c r="CQ80" s="141">
        <f t="shared" si="52"/>
        <v>3.5119783256081994E-23</v>
      </c>
      <c r="CR80" s="141" t="str">
        <f t="shared" si="32"/>
        <v/>
      </c>
      <c r="CS80" s="141" t="str">
        <f t="shared" si="33"/>
        <v/>
      </c>
      <c r="CW80" s="141">
        <v>26</v>
      </c>
      <c r="CX80" s="141">
        <f t="shared" si="53"/>
        <v>-279.83989840957241</v>
      </c>
      <c r="CY80" s="141">
        <f t="shared" si="54"/>
        <v>2.8091916201614244E-6</v>
      </c>
      <c r="CZ80" s="141">
        <f t="shared" si="55"/>
        <v>4.8897194165900537E-5</v>
      </c>
      <c r="DA80" s="141">
        <f t="shared" si="56"/>
        <v>2.8091916201614244E-6</v>
      </c>
      <c r="DB80" s="141" t="str">
        <f t="shared" si="57"/>
        <v/>
      </c>
      <c r="DC80" s="141" t="str">
        <f t="shared" si="34"/>
        <v/>
      </c>
      <c r="DD80" s="141">
        <f t="shared" si="58"/>
        <v>2.6998332177785739E-78</v>
      </c>
      <c r="DE80" s="141" t="str">
        <f t="shared" si="36"/>
        <v/>
      </c>
      <c r="DF80" s="141" t="str">
        <f t="shared" si="37"/>
        <v/>
      </c>
      <c r="DJ80" s="141">
        <v>26</v>
      </c>
      <c r="DK80" s="141">
        <f t="shared" si="59"/>
        <v>-22065.979439713781</v>
      </c>
      <c r="DL80" s="141">
        <f t="shared" si="60"/>
        <v>3.5626059552296517E-8</v>
      </c>
      <c r="DM80" s="141">
        <f t="shared" si="61"/>
        <v>4.8897194165900415E-5</v>
      </c>
      <c r="DN80" s="141">
        <f t="shared" si="62"/>
        <v>3.5626059552296517E-8</v>
      </c>
      <c r="DO80" s="141" t="str">
        <f t="shared" si="63"/>
        <v/>
      </c>
      <c r="DP80" s="141" t="str">
        <f t="shared" si="38"/>
        <v/>
      </c>
      <c r="DQ80" s="141">
        <f t="shared" si="64"/>
        <v>2.37602865567824E-10</v>
      </c>
      <c r="DR80" s="141" t="str">
        <f t="shared" si="39"/>
        <v/>
      </c>
      <c r="DS80" s="141" t="str">
        <f t="shared" si="40"/>
        <v/>
      </c>
      <c r="DU80" s="148"/>
      <c r="DV80" s="158">
        <v>31</v>
      </c>
      <c r="DW80" s="148">
        <f t="shared" si="27"/>
        <v>0.19839999999999991</v>
      </c>
      <c r="DX80" s="157">
        <f t="shared" si="24"/>
        <v>0.99997552594679284</v>
      </c>
      <c r="DY80" s="148">
        <f t="shared" si="25"/>
        <v>2.8087144877675385E-6</v>
      </c>
      <c r="DZ80" s="148" t="str">
        <f t="shared" si="65"/>
        <v/>
      </c>
      <c r="EA80" s="142" t="str">
        <f t="shared" si="66"/>
        <v/>
      </c>
    </row>
    <row r="81" spans="1:152" ht="20.100000000000001" customHeight="1" x14ac:dyDescent="0.25">
      <c r="A81" s="108" t="s">
        <v>366</v>
      </c>
      <c r="B81" s="18" t="str">
        <f>C10</f>
        <v>Área do terreno</v>
      </c>
      <c r="C81" s="18">
        <f>AM65</f>
        <v>203.76599225170503</v>
      </c>
      <c r="D81" s="18">
        <f>$B$69*(AN55^(1/2))</f>
        <v>34.993488695177916</v>
      </c>
      <c r="E81" s="18">
        <f t="shared" ref="E81:E83" si="67">(C81/D81)</f>
        <v>5.8229687821832945</v>
      </c>
      <c r="F81" s="21">
        <f>_xlfn.T.DIST.2T(ABS(E81),$B$65-$B$66-1)</f>
        <v>8.1749366114539624E-5</v>
      </c>
      <c r="J81" s="2" t="str">
        <f>IF(F81&gt;0.3,"Atenção: esse resultado não pode ser superior a 30% (trinta por cento)","Nível de significância admitido")</f>
        <v>Nível de significância admitido</v>
      </c>
      <c r="K81" s="2"/>
      <c r="L81" s="2"/>
      <c r="AH81" s="141" cm="1">
        <f t="array" ref="AH81">MMULT(_xlfn.ANCHORARRAY(AH79),AG77:AG80)</f>
        <v>1.167081241269873</v>
      </c>
      <c r="AM81" s="141">
        <v>7.4229833748158169E-2</v>
      </c>
      <c r="AN81" s="141">
        <v>2.8878243614546495E-2</v>
      </c>
      <c r="AO81" s="141">
        <v>-0.13939468392115795</v>
      </c>
      <c r="AP81" s="141">
        <v>-2.3829893954847137E-2</v>
      </c>
      <c r="AQ81" s="141">
        <v>8.3123588418777206E-2</v>
      </c>
      <c r="AR81" s="141">
        <v>0.50869844703299072</v>
      </c>
      <c r="AS81" s="141">
        <v>0.2376627132531639</v>
      </c>
      <c r="AT81" s="141">
        <v>0.22131942530266335</v>
      </c>
      <c r="AU81" s="141">
        <v>-8.0821938203357035E-3</v>
      </c>
      <c r="AV81" s="141">
        <v>-6.4244960668029427E-2</v>
      </c>
      <c r="AW81" s="141">
        <v>0.15208202809457205</v>
      </c>
      <c r="AX81" s="141">
        <v>0.12651855475003559</v>
      </c>
      <c r="AY81" s="141">
        <v>7.4229833748158169E-2</v>
      </c>
      <c r="AZ81" s="141">
        <v>-7.0671894368334875E-3</v>
      </c>
      <c r="BA81" s="141">
        <v>-0.24918760687764507</v>
      </c>
      <c r="BB81" s="141">
        <v>-1.4936139284226879E-2</v>
      </c>
      <c r="BV81" s="141">
        <v>27</v>
      </c>
      <c r="BW81" s="141">
        <f t="shared" si="41"/>
        <v>-36518.805819522415</v>
      </c>
      <c r="BX81" s="141">
        <f t="shared" si="42"/>
        <v>2.1842024276776071E-8</v>
      </c>
      <c r="BY81" s="141">
        <f t="shared" si="43"/>
        <v>4.9710622500807219E-5</v>
      </c>
      <c r="BZ81" s="141">
        <f t="shared" si="44"/>
        <v>2.1842024276776071E-8</v>
      </c>
      <c r="CA81" s="141" t="str">
        <f t="shared" si="45"/>
        <v/>
      </c>
      <c r="CB81" s="141" t="str">
        <f t="shared" si="28"/>
        <v/>
      </c>
      <c r="CC81" s="141">
        <f t="shared" si="46"/>
        <v>8.1479966104678846E-73</v>
      </c>
      <c r="CD81" s="141" t="str">
        <f t="shared" si="29"/>
        <v/>
      </c>
      <c r="CE81" s="141" t="str">
        <f t="shared" si="30"/>
        <v/>
      </c>
      <c r="CJ81" s="141">
        <v>27</v>
      </c>
      <c r="CK81" s="141">
        <f t="shared" si="47"/>
        <v>-136.19465800163246</v>
      </c>
      <c r="CL81" s="141">
        <f t="shared" si="48"/>
        <v>5.8566514646948765E-6</v>
      </c>
      <c r="CM81" s="141">
        <f t="shared" si="49"/>
        <v>4.9710622500807083E-5</v>
      </c>
      <c r="CN81" s="141">
        <f t="shared" si="50"/>
        <v>5.8566514646948765E-6</v>
      </c>
      <c r="CO81" s="141" t="str">
        <f t="shared" si="51"/>
        <v/>
      </c>
      <c r="CP81" s="141" t="str">
        <f t="shared" si="31"/>
        <v/>
      </c>
      <c r="CQ81" s="141">
        <f t="shared" si="52"/>
        <v>3.6511689600871262E-23</v>
      </c>
      <c r="CR81" s="141" t="str">
        <f t="shared" si="32"/>
        <v/>
      </c>
      <c r="CS81" s="141" t="str">
        <f t="shared" si="33"/>
        <v/>
      </c>
      <c r="CW81" s="141">
        <v>27</v>
      </c>
      <c r="CX81" s="141">
        <f t="shared" si="53"/>
        <v>-279.55258845227308</v>
      </c>
      <c r="CY81" s="141">
        <f t="shared" si="54"/>
        <v>2.8532901365177612E-6</v>
      </c>
      <c r="CZ81" s="141">
        <f t="shared" si="55"/>
        <v>4.9710622500807219E-5</v>
      </c>
      <c r="DA81" s="141">
        <f t="shared" si="56"/>
        <v>2.8532901365177612E-6</v>
      </c>
      <c r="DB81" s="141" t="str">
        <f t="shared" si="57"/>
        <v/>
      </c>
      <c r="DC81" s="141" t="str">
        <f t="shared" si="34"/>
        <v/>
      </c>
      <c r="DD81" s="141">
        <f t="shared" si="58"/>
        <v>2.9086106910369338E-78</v>
      </c>
      <c r="DE81" s="141" t="str">
        <f t="shared" si="36"/>
        <v/>
      </c>
      <c r="DF81" s="141" t="str">
        <f t="shared" si="37"/>
        <v/>
      </c>
      <c r="DJ81" s="141">
        <v>27</v>
      </c>
      <c r="DK81" s="141">
        <f t="shared" si="59"/>
        <v>-22043.324430022083</v>
      </c>
      <c r="DL81" s="141">
        <f t="shared" si="60"/>
        <v>3.6185315232330444E-8</v>
      </c>
      <c r="DM81" s="141">
        <f t="shared" si="61"/>
        <v>4.9710622500807219E-5</v>
      </c>
      <c r="DN81" s="141">
        <f t="shared" si="62"/>
        <v>3.6185315232330444E-8</v>
      </c>
      <c r="DO81" s="141" t="str">
        <f t="shared" si="63"/>
        <v/>
      </c>
      <c r="DP81" s="141" t="str">
        <f t="shared" si="38"/>
        <v/>
      </c>
      <c r="DQ81" s="141">
        <f t="shared" si="64"/>
        <v>2.4242010730305609E-10</v>
      </c>
      <c r="DR81" s="141" t="str">
        <f t="shared" si="39"/>
        <v/>
      </c>
      <c r="DS81" s="141" t="str">
        <f t="shared" si="40"/>
        <v/>
      </c>
      <c r="DU81" s="148"/>
      <c r="DV81" s="156">
        <v>32</v>
      </c>
      <c r="DW81" s="148">
        <f t="shared" si="27"/>
        <v>0.2047999999999999</v>
      </c>
      <c r="DX81" s="157">
        <f t="shared" si="24"/>
        <v>0.99997271723230508</v>
      </c>
      <c r="DY81" s="148">
        <f t="shared" si="25"/>
        <v>3.0272341194903518E-6</v>
      </c>
      <c r="DZ81" s="148" t="str">
        <f t="shared" si="65"/>
        <v/>
      </c>
      <c r="EA81" s="142" t="str">
        <f t="shared" si="66"/>
        <v/>
      </c>
    </row>
    <row r="82" spans="1:152" ht="20.100000000000001" customHeight="1" x14ac:dyDescent="0.25">
      <c r="A82" s="108" t="s">
        <v>367</v>
      </c>
      <c r="B82" s="18" t="str">
        <f>D10</f>
        <v>Área construída</v>
      </c>
      <c r="C82" s="18">
        <f>AM66</f>
        <v>1057.8311159794684</v>
      </c>
      <c r="D82" s="18">
        <f>$B$69*(AO56^(1/2))</f>
        <v>71.827489324838922</v>
      </c>
      <c r="E82" s="18">
        <f t="shared" si="67"/>
        <v>14.727385377420621</v>
      </c>
      <c r="F82" s="21">
        <f>_xlfn.T.DIST.2T(ABS(E82),$B$65-$B$66-1)</f>
        <v>4.792508739877556E-9</v>
      </c>
      <c r="J82" s="2" t="str">
        <f>IF(F82&gt;0.3,"Atenção: esse resultado não pode ser superior a 30% (trinta por cento)","Nível de significância admitido")</f>
        <v>Nível de significância admitido</v>
      </c>
      <c r="K82" s="2"/>
      <c r="L82" s="2"/>
      <c r="AM82" s="141">
        <v>3.1264250669542193E-2</v>
      </c>
      <c r="AN82" s="141">
        <v>-5.3971252763548083E-2</v>
      </c>
      <c r="AO82" s="141">
        <v>0.12182263601569221</v>
      </c>
      <c r="AP82" s="141">
        <v>-8.8673703035320628E-2</v>
      </c>
      <c r="AQ82" s="141">
        <v>0.11216769960406109</v>
      </c>
      <c r="AR82" s="141">
        <v>0.23766271325316668</v>
      </c>
      <c r="AS82" s="141">
        <v>0.23116084017764438</v>
      </c>
      <c r="AT82" s="141">
        <v>0.21117118122683409</v>
      </c>
      <c r="AU82" s="141">
        <v>-1.8658112068906774E-2</v>
      </c>
      <c r="AV82" s="141">
        <v>-3.6597020486059673E-2</v>
      </c>
      <c r="AW82" s="141">
        <v>0.17724054564903513</v>
      </c>
      <c r="AX82" s="141">
        <v>1.1773796753641985E-2</v>
      </c>
      <c r="AY82" s="141">
        <v>3.1264250669542193E-2</v>
      </c>
      <c r="AZ82" s="141">
        <v>-1.4491139896840366E-2</v>
      </c>
      <c r="BA82" s="141">
        <v>5.4633568332311366E-2</v>
      </c>
      <c r="BB82" s="141">
        <v>-7.7702541008006776E-3</v>
      </c>
      <c r="BV82" s="141">
        <v>28</v>
      </c>
      <c r="BW82" s="141">
        <f t="shared" si="41"/>
        <v>-36481.273644990528</v>
      </c>
      <c r="BX82" s="141">
        <f t="shared" si="42"/>
        <v>2.218454406779978E-8</v>
      </c>
      <c r="BY82" s="141">
        <f t="shared" si="43"/>
        <v>5.053681335671687E-5</v>
      </c>
      <c r="BZ82" s="141">
        <f t="shared" si="44"/>
        <v>2.218454406779978E-8</v>
      </c>
      <c r="CA82" s="141" t="str">
        <f t="shared" si="45"/>
        <v/>
      </c>
      <c r="CB82" s="141" t="str">
        <f t="shared" si="28"/>
        <v/>
      </c>
      <c r="CC82" s="141">
        <f t="shared" si="46"/>
        <v>8.744293013086504E-73</v>
      </c>
      <c r="CD82" s="141" t="str">
        <f t="shared" si="29"/>
        <v/>
      </c>
      <c r="CE82" s="141" t="str">
        <f t="shared" si="30"/>
        <v/>
      </c>
      <c r="CJ82" s="141">
        <v>28</v>
      </c>
      <c r="CK82" s="141">
        <f t="shared" si="47"/>
        <v>-136.05468404685175</v>
      </c>
      <c r="CL82" s="141">
        <f t="shared" si="48"/>
        <v>5.9484936406015726E-6</v>
      </c>
      <c r="CM82" s="141">
        <f t="shared" si="49"/>
        <v>5.0536813356716768E-5</v>
      </c>
      <c r="CN82" s="141">
        <f t="shared" si="50"/>
        <v>5.9484936406015726E-6</v>
      </c>
      <c r="CO82" s="141" t="str">
        <f t="shared" si="51"/>
        <v/>
      </c>
      <c r="CP82" s="141" t="str">
        <f t="shared" si="31"/>
        <v/>
      </c>
      <c r="CQ82" s="141">
        <f t="shared" si="52"/>
        <v>3.7958154192038326E-23</v>
      </c>
      <c r="CR82" s="141" t="str">
        <f t="shared" si="32"/>
        <v/>
      </c>
      <c r="CS82" s="141" t="str">
        <f t="shared" si="33"/>
        <v/>
      </c>
      <c r="CW82" s="141">
        <v>28</v>
      </c>
      <c r="CX82" s="141">
        <f t="shared" si="53"/>
        <v>-279.2652784949737</v>
      </c>
      <c r="CY82" s="141">
        <f t="shared" si="54"/>
        <v>2.8980345397335992E-6</v>
      </c>
      <c r="CZ82" s="141">
        <f t="shared" si="55"/>
        <v>5.0536813356717019E-5</v>
      </c>
      <c r="DA82" s="141">
        <f t="shared" si="56"/>
        <v>2.8980345397335992E-6</v>
      </c>
      <c r="DB82" s="141" t="str">
        <f t="shared" si="57"/>
        <v/>
      </c>
      <c r="DC82" s="141" t="str">
        <f t="shared" si="34"/>
        <v/>
      </c>
      <c r="DD82" s="141">
        <f t="shared" si="58"/>
        <v>3.1334827415005788E-78</v>
      </c>
      <c r="DE82" s="141" t="str">
        <f t="shared" si="36"/>
        <v/>
      </c>
      <c r="DF82" s="141" t="str">
        <f t="shared" si="37"/>
        <v/>
      </c>
      <c r="DJ82" s="141">
        <v>28</v>
      </c>
      <c r="DK82" s="141">
        <f t="shared" si="59"/>
        <v>-22020.669420330385</v>
      </c>
      <c r="DL82" s="141">
        <f t="shared" si="60"/>
        <v>3.6752762024553045E-8</v>
      </c>
      <c r="DM82" s="141">
        <f t="shared" si="61"/>
        <v>5.053681335671687E-5</v>
      </c>
      <c r="DN82" s="141">
        <f t="shared" si="62"/>
        <v>3.6752762024553045E-8</v>
      </c>
      <c r="DO82" s="141" t="str">
        <f t="shared" si="63"/>
        <v/>
      </c>
      <c r="DP82" s="141" t="str">
        <f t="shared" si="38"/>
        <v/>
      </c>
      <c r="DQ82" s="141">
        <f t="shared" si="64"/>
        <v>2.4733105811570074E-10</v>
      </c>
      <c r="DR82" s="141" t="str">
        <f t="shared" si="39"/>
        <v/>
      </c>
      <c r="DS82" s="141" t="str">
        <f t="shared" si="40"/>
        <v/>
      </c>
      <c r="DU82" s="148"/>
      <c r="DV82" s="156">
        <v>33</v>
      </c>
      <c r="DW82" s="148">
        <f t="shared" si="27"/>
        <v>0.21119999999999989</v>
      </c>
      <c r="DX82" s="157">
        <f t="shared" si="24"/>
        <v>0.99996968999818558</v>
      </c>
      <c r="DY82" s="148">
        <f t="shared" si="25"/>
        <v>3.2550403054054655E-6</v>
      </c>
      <c r="DZ82" s="148" t="str">
        <f t="shared" si="65"/>
        <v/>
      </c>
      <c r="EA82" s="142" t="str">
        <f t="shared" si="66"/>
        <v/>
      </c>
    </row>
    <row r="83" spans="1:152" ht="20.100000000000001" customHeight="1" x14ac:dyDescent="0.25">
      <c r="A83" s="108" t="s">
        <v>368</v>
      </c>
      <c r="B83" s="18" t="str">
        <f>E10</f>
        <v>Quartos</v>
      </c>
      <c r="C83" s="18">
        <f>AM67</f>
        <v>6365.4259158074856</v>
      </c>
      <c r="D83" s="18">
        <f>$B$69*(AP57^(1/2))</f>
        <v>5663.7524229244818</v>
      </c>
      <c r="E83" s="18">
        <f t="shared" si="67"/>
        <v>1.1238884471791044</v>
      </c>
      <c r="F83" s="21">
        <f>_xlfn.T.DIST.2T(ABS(E83),$B$65-$B$66-1)</f>
        <v>0.28304094096386617</v>
      </c>
      <c r="J83" s="2" t="str">
        <f>IF(F83&gt;0.3,"Atenção: esse resultado não pode ser superior a 30% (trinta por cento)","Nível de significância admitido")</f>
        <v>Nível de significância admitido</v>
      </c>
      <c r="K83" s="2"/>
      <c r="L83" s="2"/>
      <c r="AG83" s="141" t="s">
        <v>133</v>
      </c>
      <c r="AH83" s="141">
        <f>AH81^(1/2)</f>
        <v>1.0803153434390687</v>
      </c>
      <c r="AM83" s="141">
        <v>3.7522553974167483E-2</v>
      </c>
      <c r="AN83" s="141">
        <v>-4.0337324318293621E-2</v>
      </c>
      <c r="AO83" s="141">
        <v>0.11093375677989803</v>
      </c>
      <c r="AP83" s="141">
        <v>-6.6666622377433926E-2</v>
      </c>
      <c r="AQ83" s="141">
        <v>0.11048513214946942</v>
      </c>
      <c r="AR83" s="141">
        <v>0.2213194253026658</v>
      </c>
      <c r="AS83" s="141">
        <v>0.21117118122683398</v>
      </c>
      <c r="AT83" s="141">
        <v>0.19380631850156727</v>
      </c>
      <c r="AU83" s="141">
        <v>-1.1929226557023997E-2</v>
      </c>
      <c r="AV83" s="141">
        <v>-3.3597226727789142E-2</v>
      </c>
      <c r="AW83" s="141">
        <v>0.15824642815059087</v>
      </c>
      <c r="AX83" s="141">
        <v>1.8286997347049416E-2</v>
      </c>
      <c r="AY83" s="141">
        <v>3.7522553974167483E-2</v>
      </c>
      <c r="AZ83" s="141">
        <v>-3.7369049659117248E-3</v>
      </c>
      <c r="BA83" s="141">
        <v>5.0677001742168271E-2</v>
      </c>
      <c r="BB83" s="141">
        <v>6.2959557978690128E-3</v>
      </c>
      <c r="BV83" s="141">
        <v>29</v>
      </c>
      <c r="BW83" s="141">
        <f t="shared" si="41"/>
        <v>-36443.741470458648</v>
      </c>
      <c r="BX83" s="141">
        <f t="shared" si="42"/>
        <v>2.253207463094441E-8</v>
      </c>
      <c r="BY83" s="141">
        <f t="shared" si="43"/>
        <v>5.1375953548590872E-5</v>
      </c>
      <c r="BZ83" s="141">
        <f t="shared" si="44"/>
        <v>2.253207463094441E-8</v>
      </c>
      <c r="CA83" s="141" t="str">
        <f t="shared" si="45"/>
        <v/>
      </c>
      <c r="CB83" s="141" t="str">
        <f t="shared" si="28"/>
        <v/>
      </c>
      <c r="CC83" s="141">
        <f t="shared" si="46"/>
        <v>9.384078143540339E-73</v>
      </c>
      <c r="CD83" s="141" t="str">
        <f t="shared" si="29"/>
        <v/>
      </c>
      <c r="CE83" s="141" t="str">
        <f t="shared" si="30"/>
        <v/>
      </c>
      <c r="CJ83" s="141">
        <v>29</v>
      </c>
      <c r="CK83" s="141">
        <f t="shared" si="47"/>
        <v>-135.91471009207103</v>
      </c>
      <c r="CL83" s="141">
        <f t="shared" si="48"/>
        <v>6.0416793891327358E-6</v>
      </c>
      <c r="CM83" s="141">
        <f t="shared" si="49"/>
        <v>5.1375953548590736E-5</v>
      </c>
      <c r="CN83" s="141">
        <f t="shared" si="50"/>
        <v>6.0416793891327358E-6</v>
      </c>
      <c r="CO83" s="141" t="str">
        <f t="shared" si="51"/>
        <v/>
      </c>
      <c r="CP83" s="141" t="str">
        <f t="shared" si="31"/>
        <v/>
      </c>
      <c r="CQ83" s="141">
        <f t="shared" si="52"/>
        <v>3.9461291231866811E-23</v>
      </c>
      <c r="CR83" s="141" t="str">
        <f t="shared" si="32"/>
        <v/>
      </c>
      <c r="CS83" s="141" t="str">
        <f t="shared" si="33"/>
        <v/>
      </c>
      <c r="CW83" s="141">
        <v>29</v>
      </c>
      <c r="CX83" s="141">
        <f t="shared" si="53"/>
        <v>-278.97796853767437</v>
      </c>
      <c r="CY83" s="141">
        <f t="shared" si="54"/>
        <v>2.9434335153685298E-6</v>
      </c>
      <c r="CZ83" s="141">
        <f t="shared" si="55"/>
        <v>5.1375953548590872E-5</v>
      </c>
      <c r="DA83" s="141">
        <f t="shared" si="56"/>
        <v>2.9434335153685298E-6</v>
      </c>
      <c r="DB83" s="141" t="str">
        <f t="shared" si="57"/>
        <v/>
      </c>
      <c r="DC83" s="141" t="str">
        <f t="shared" si="34"/>
        <v/>
      </c>
      <c r="DD83" s="141">
        <f t="shared" si="58"/>
        <v>3.375686207634735E-78</v>
      </c>
      <c r="DE83" s="141" t="str">
        <f t="shared" si="36"/>
        <v/>
      </c>
      <c r="DF83" s="141" t="str">
        <f t="shared" si="37"/>
        <v/>
      </c>
      <c r="DJ83" s="141">
        <v>29</v>
      </c>
      <c r="DK83" s="141">
        <f t="shared" si="59"/>
        <v>-21998.014410638687</v>
      </c>
      <c r="DL83" s="141">
        <f t="shared" si="60"/>
        <v>3.7328510078895652E-8</v>
      </c>
      <c r="DM83" s="141">
        <f t="shared" si="61"/>
        <v>5.1375953548590872E-5</v>
      </c>
      <c r="DN83" s="141">
        <f t="shared" si="62"/>
        <v>3.7328510078895652E-8</v>
      </c>
      <c r="DO83" s="141" t="str">
        <f t="shared" si="63"/>
        <v/>
      </c>
      <c r="DP83" s="141" t="str">
        <f t="shared" si="38"/>
        <v/>
      </c>
      <c r="DQ83" s="141">
        <f t="shared" si="64"/>
        <v>2.5233745762496934E-10</v>
      </c>
      <c r="DR83" s="141" t="str">
        <f t="shared" si="39"/>
        <v/>
      </c>
      <c r="DS83" s="141" t="str">
        <f t="shared" si="40"/>
        <v/>
      </c>
      <c r="DU83" s="148"/>
      <c r="DV83" s="158">
        <v>34</v>
      </c>
      <c r="DW83" s="148">
        <f t="shared" si="27"/>
        <v>0.21759999999999988</v>
      </c>
      <c r="DX83" s="157">
        <f t="shared" si="24"/>
        <v>0.99996643495788018</v>
      </c>
      <c r="DY83" s="148">
        <f t="shared" si="25"/>
        <v>3.4922002952741948E-6</v>
      </c>
      <c r="DZ83" s="148" t="str">
        <f t="shared" si="65"/>
        <v/>
      </c>
      <c r="EA83" s="142" t="str">
        <f t="shared" si="66"/>
        <v/>
      </c>
    </row>
    <row r="84" spans="1:152" s="134" customFormat="1" ht="20.100000000000001" customHeight="1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>
        <v>4.8630743049921432E-2</v>
      </c>
      <c r="AN84" s="160">
        <v>0.15103698570737989</v>
      </c>
      <c r="AO84" s="160">
        <v>1.0923457957685123E-2</v>
      </c>
      <c r="AP84" s="160">
        <v>8.9004056121216868E-2</v>
      </c>
      <c r="AQ84" s="160">
        <v>-4.4005908533915561E-2</v>
      </c>
      <c r="AR84" s="160">
        <v>-8.0821938203358146E-3</v>
      </c>
      <c r="AS84" s="160">
        <v>-1.8658112068907773E-2</v>
      </c>
      <c r="AT84" s="160">
        <v>-1.1929226557024997E-2</v>
      </c>
      <c r="AU84" s="160">
        <v>0.15577261972848327</v>
      </c>
      <c r="AV84" s="160">
        <v>0.25214827958803288</v>
      </c>
      <c r="AW84" s="160">
        <v>8.9829541712032723E-2</v>
      </c>
      <c r="AX84" s="160">
        <v>0.11782420774023217</v>
      </c>
      <c r="AY84" s="160">
        <v>4.8630743049921432E-2</v>
      </c>
      <c r="AZ84" s="160">
        <v>7.5114635505182603E-2</v>
      </c>
      <c r="BA84" s="160">
        <v>4.7392766282706056E-2</v>
      </c>
      <c r="BB84" s="160">
        <v>-3.6325954626186263E-3</v>
      </c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41">
        <v>30</v>
      </c>
      <c r="BW84" s="141">
        <f t="shared" si="41"/>
        <v>-36406.209295926761</v>
      </c>
      <c r="BX84" s="141">
        <f t="shared" si="42"/>
        <v>2.2884683254145848E-8</v>
      </c>
      <c r="BY84" s="141">
        <f t="shared" si="43"/>
        <v>5.2228232401820074E-5</v>
      </c>
      <c r="BZ84" s="141">
        <f t="shared" si="44"/>
        <v>2.2884683254145848E-8</v>
      </c>
      <c r="CA84" s="141" t="str">
        <f t="shared" si="45"/>
        <v/>
      </c>
      <c r="CB84" s="141" t="str">
        <f t="shared" si="28"/>
        <v/>
      </c>
      <c r="CC84" s="141">
        <f t="shared" si="46"/>
        <v>1.0070512677102632E-72</v>
      </c>
      <c r="CD84" s="141" t="str">
        <f t="shared" si="29"/>
        <v/>
      </c>
      <c r="CE84" s="141" t="str">
        <f t="shared" si="30"/>
        <v/>
      </c>
      <c r="CF84" s="141"/>
      <c r="CG84" s="160"/>
      <c r="CH84" s="160"/>
      <c r="CI84" s="160"/>
      <c r="CJ84" s="141">
        <v>30</v>
      </c>
      <c r="CK84" s="141">
        <f t="shared" si="47"/>
        <v>-135.77473613729032</v>
      </c>
      <c r="CL84" s="141">
        <f t="shared" si="48"/>
        <v>6.1362267526631729E-6</v>
      </c>
      <c r="CM84" s="141">
        <f t="shared" si="49"/>
        <v>5.2228232401820074E-5</v>
      </c>
      <c r="CN84" s="141">
        <f t="shared" si="50"/>
        <v>6.1362267526631729E-6</v>
      </c>
      <c r="CO84" s="141" t="str">
        <f t="shared" si="51"/>
        <v/>
      </c>
      <c r="CP84" s="141" t="str">
        <f t="shared" si="31"/>
        <v/>
      </c>
      <c r="CQ84" s="141">
        <f t="shared" si="52"/>
        <v>4.1023295888187238E-23</v>
      </c>
      <c r="CR84" s="141" t="str">
        <f t="shared" si="32"/>
        <v/>
      </c>
      <c r="CS84" s="141" t="str">
        <f t="shared" si="33"/>
        <v/>
      </c>
      <c r="CT84" s="141"/>
      <c r="CU84" s="141"/>
      <c r="CV84" s="141"/>
      <c r="CW84" s="141">
        <v>30</v>
      </c>
      <c r="CX84" s="141">
        <f t="shared" si="53"/>
        <v>-278.69065858037504</v>
      </c>
      <c r="CY84" s="141">
        <f t="shared" si="54"/>
        <v>2.9894958534505089E-6</v>
      </c>
      <c r="CZ84" s="141">
        <f t="shared" si="55"/>
        <v>5.2228232401820074E-5</v>
      </c>
      <c r="DA84" s="141">
        <f t="shared" si="56"/>
        <v>2.9894958534505089E-6</v>
      </c>
      <c r="DB84" s="141" t="str">
        <f t="shared" si="57"/>
        <v/>
      </c>
      <c r="DC84" s="141" t="str">
        <f t="shared" si="34"/>
        <v/>
      </c>
      <c r="DD84" s="141">
        <f t="shared" si="58"/>
        <v>3.6365526763042517E-78</v>
      </c>
      <c r="DE84" s="141" t="str">
        <f t="shared" si="36"/>
        <v/>
      </c>
      <c r="DF84" s="141" t="str">
        <f t="shared" si="37"/>
        <v/>
      </c>
      <c r="DG84" s="141"/>
      <c r="DH84" s="141"/>
      <c r="DI84" s="141"/>
      <c r="DJ84" s="141">
        <v>30</v>
      </c>
      <c r="DK84" s="141">
        <f t="shared" si="59"/>
        <v>-21975.359400946989</v>
      </c>
      <c r="DL84" s="141">
        <f t="shared" si="60"/>
        <v>3.7912670870152921E-8</v>
      </c>
      <c r="DM84" s="141">
        <f t="shared" si="61"/>
        <v>5.2228232401820074E-5</v>
      </c>
      <c r="DN84" s="141">
        <f t="shared" si="62"/>
        <v>3.7912670870152921E-8</v>
      </c>
      <c r="DO84" s="141" t="str">
        <f t="shared" si="63"/>
        <v/>
      </c>
      <c r="DP84" s="141" t="str">
        <f t="shared" si="38"/>
        <v/>
      </c>
      <c r="DQ84" s="141">
        <f t="shared" si="64"/>
        <v>2.5744107604923851E-10</v>
      </c>
      <c r="DR84" s="141" t="str">
        <f t="shared" si="39"/>
        <v/>
      </c>
      <c r="DS84" s="141" t="str">
        <f t="shared" si="40"/>
        <v/>
      </c>
      <c r="DT84" s="141"/>
      <c r="DU84" s="148"/>
      <c r="DV84" s="156">
        <v>35</v>
      </c>
      <c r="DW84" s="148">
        <f t="shared" si="27"/>
        <v>0.22399999999999987</v>
      </c>
      <c r="DX84" s="157">
        <f t="shared" si="24"/>
        <v>0.9999629427575849</v>
      </c>
      <c r="DY84" s="148">
        <f t="shared" si="25"/>
        <v>3.7387774737274171E-6</v>
      </c>
      <c r="DZ84" s="148" t="str">
        <f t="shared" si="65"/>
        <v/>
      </c>
      <c r="EA84" s="142" t="str">
        <f t="shared" si="66"/>
        <v/>
      </c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</row>
    <row r="85" spans="1:152" s="134" customFormat="1" ht="20.100000000000001" customHeight="1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>
        <v>-6.5990829033528708E-3</v>
      </c>
      <c r="AN85" s="160">
        <v>0.19789165421335708</v>
      </c>
      <c r="AO85" s="160">
        <v>2.6335279034888082E-2</v>
      </c>
      <c r="AP85" s="160">
        <v>1.1399679646268535E-2</v>
      </c>
      <c r="AQ85" s="160">
        <v>-0.18066173419862885</v>
      </c>
      <c r="AR85" s="160">
        <v>-6.4244960668027873E-2</v>
      </c>
      <c r="AS85" s="160">
        <v>-3.6597020486059506E-2</v>
      </c>
      <c r="AT85" s="160">
        <v>-3.3597226727788865E-2</v>
      </c>
      <c r="AU85" s="160">
        <v>0.25214827958803326</v>
      </c>
      <c r="AV85" s="160">
        <v>0.50609597206618739</v>
      </c>
      <c r="AW85" s="160">
        <v>0.22275030075698332</v>
      </c>
      <c r="AX85" s="160">
        <v>0.14832149184329535</v>
      </c>
      <c r="AY85" s="160">
        <v>-6.5990829033528708E-3</v>
      </c>
      <c r="AZ85" s="160">
        <v>3.9971285708434001E-2</v>
      </c>
      <c r="BA85" s="160">
        <v>8.60481366787611E-2</v>
      </c>
      <c r="BB85" s="160">
        <v>-0.16266297164900534</v>
      </c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  <c r="BS85" s="160"/>
      <c r="BT85" s="160"/>
      <c r="BU85" s="160"/>
      <c r="BV85" s="141">
        <v>31</v>
      </c>
      <c r="BW85" s="141">
        <f t="shared" si="41"/>
        <v>-36368.677121394881</v>
      </c>
      <c r="BX85" s="141">
        <f t="shared" si="42"/>
        <v>2.3242438033236055E-8</v>
      </c>
      <c r="BY85" s="141">
        <f t="shared" si="43"/>
        <v>5.3093841782393697E-5</v>
      </c>
      <c r="BZ85" s="141">
        <f t="shared" si="44"/>
        <v>2.3242438033236055E-8</v>
      </c>
      <c r="CA85" s="141" t="str">
        <f t="shared" si="45"/>
        <v/>
      </c>
      <c r="CB85" s="141" t="str">
        <f t="shared" si="28"/>
        <v/>
      </c>
      <c r="CC85" s="141">
        <f t="shared" si="46"/>
        <v>1.0806986194894238E-72</v>
      </c>
      <c r="CD85" s="141" t="str">
        <f t="shared" si="29"/>
        <v/>
      </c>
      <c r="CE85" s="141" t="str">
        <f t="shared" si="30"/>
        <v/>
      </c>
      <c r="CF85" s="141"/>
      <c r="CG85" s="160"/>
      <c r="CH85" s="160"/>
      <c r="CI85" s="160"/>
      <c r="CJ85" s="141">
        <v>31</v>
      </c>
      <c r="CK85" s="141">
        <f t="shared" si="47"/>
        <v>-135.6347621825096</v>
      </c>
      <c r="CL85" s="141">
        <f t="shared" si="48"/>
        <v>6.2321539901943606E-6</v>
      </c>
      <c r="CM85" s="141">
        <f t="shared" si="49"/>
        <v>5.3093841782393697E-5</v>
      </c>
      <c r="CN85" s="141">
        <f t="shared" si="50"/>
        <v>6.2321539901943606E-6</v>
      </c>
      <c r="CO85" s="141" t="str">
        <f t="shared" si="51"/>
        <v/>
      </c>
      <c r="CP85" s="141" t="str">
        <f t="shared" si="31"/>
        <v/>
      </c>
      <c r="CQ85" s="141">
        <f t="shared" si="52"/>
        <v>4.2646447357336043E-23</v>
      </c>
      <c r="CR85" s="141" t="str">
        <f t="shared" si="32"/>
        <v/>
      </c>
      <c r="CS85" s="141" t="str">
        <f t="shared" si="33"/>
        <v/>
      </c>
      <c r="CT85" s="141"/>
      <c r="CU85" s="141"/>
      <c r="CV85" s="141"/>
      <c r="CW85" s="141">
        <v>31</v>
      </c>
      <c r="CX85" s="141">
        <f t="shared" si="53"/>
        <v>-278.40334862307566</v>
      </c>
      <c r="CY85" s="141">
        <f t="shared" si="54"/>
        <v>3.0362304495454169E-6</v>
      </c>
      <c r="CZ85" s="141">
        <f t="shared" si="55"/>
        <v>5.3093841782393697E-5</v>
      </c>
      <c r="DA85" s="141">
        <f t="shared" si="56"/>
        <v>3.0362304495454169E-6</v>
      </c>
      <c r="DB85" s="141" t="str">
        <f t="shared" si="57"/>
        <v/>
      </c>
      <c r="DC85" s="141" t="str">
        <f t="shared" si="34"/>
        <v/>
      </c>
      <c r="DD85" s="141">
        <f t="shared" si="58"/>
        <v>3.9175157178629495E-78</v>
      </c>
      <c r="DE85" s="141" t="str">
        <f t="shared" si="36"/>
        <v/>
      </c>
      <c r="DF85" s="141" t="str">
        <f t="shared" si="37"/>
        <v/>
      </c>
      <c r="DG85" s="141"/>
      <c r="DH85" s="141"/>
      <c r="DI85" s="141"/>
      <c r="DJ85" s="141">
        <v>31</v>
      </c>
      <c r="DK85" s="141">
        <f t="shared" si="59"/>
        <v>-21952.704391255291</v>
      </c>
      <c r="DL85" s="141">
        <f t="shared" si="60"/>
        <v>3.8505357211547403E-8</v>
      </c>
      <c r="DM85" s="141">
        <f t="shared" si="61"/>
        <v>5.3093841782393697E-5</v>
      </c>
      <c r="DN85" s="141">
        <f t="shared" si="62"/>
        <v>3.8505357211547403E-8</v>
      </c>
      <c r="DO85" s="141" t="str">
        <f t="shared" si="63"/>
        <v/>
      </c>
      <c r="DP85" s="141" t="str">
        <f t="shared" si="38"/>
        <v/>
      </c>
      <c r="DQ85" s="141">
        <f t="shared" si="64"/>
        <v>2.6264371471099937E-10</v>
      </c>
      <c r="DR85" s="141" t="str">
        <f t="shared" si="39"/>
        <v/>
      </c>
      <c r="DS85" s="141" t="str">
        <f t="shared" si="40"/>
        <v/>
      </c>
      <c r="DT85" s="141"/>
      <c r="DU85" s="148"/>
      <c r="DV85" s="156">
        <v>36</v>
      </c>
      <c r="DW85" s="148">
        <f t="shared" si="27"/>
        <v>0.23039999999999985</v>
      </c>
      <c r="DX85" s="157">
        <f t="shared" si="24"/>
        <v>0.99995920398011118</v>
      </c>
      <c r="DY85" s="148">
        <f t="shared" si="25"/>
        <v>3.9948315143645274E-6</v>
      </c>
      <c r="DZ85" s="148" t="str">
        <f t="shared" si="65"/>
        <v/>
      </c>
      <c r="EA85" s="142" t="str">
        <f t="shared" si="66"/>
        <v/>
      </c>
      <c r="EB85" s="160"/>
      <c r="EC85" s="160"/>
      <c r="ED85" s="160"/>
      <c r="EE85" s="160"/>
      <c r="EF85" s="160"/>
      <c r="EG85" s="160"/>
      <c r="EH85" s="160"/>
      <c r="EI85" s="160"/>
      <c r="EJ85" s="160"/>
      <c r="EK85" s="160"/>
      <c r="EL85" s="160"/>
      <c r="EM85" s="160"/>
      <c r="EN85" s="160"/>
      <c r="EO85" s="160"/>
      <c r="EP85" s="160"/>
      <c r="EQ85" s="160"/>
      <c r="ER85" s="160"/>
      <c r="ES85" s="160"/>
      <c r="ET85" s="160"/>
      <c r="EU85" s="160"/>
      <c r="EV85" s="160"/>
    </row>
    <row r="86" spans="1:152" s="134" customFormat="1" ht="20.100000000000001" customHeight="1" x14ac:dyDescent="0.25">
      <c r="A86" s="2" t="s">
        <v>104</v>
      </c>
      <c r="B86" s="214" t="str">
        <f>CONCATENATE("Valor previsto = ",TEXT(C80,"#.###,00")," + [",TEXT(C81,"#.###,00")," · (",A41,")] + [",TEXT(C82,"#.###,00")," · (",A42,")] + [",TEXT(C83,"#.###,00")," · (",A43,")]")</f>
        <v>Valor previsto = 129.179,13 + [203,77 · (Área do terreno)] + [1.057,83 · (Área construída)] + [6.365,43 · (Quartos)]</v>
      </c>
      <c r="C86" s="214"/>
      <c r="D86" s="214"/>
      <c r="E86" s="214"/>
      <c r="F86" s="214"/>
      <c r="G86" s="99"/>
      <c r="H86" s="99"/>
      <c r="I86" s="99"/>
      <c r="J86" s="99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>
        <v>-1.2700629335406499E-2</v>
      </c>
      <c r="AN86" s="160">
        <v>1.7424486943887096E-2</v>
      </c>
      <c r="AO86" s="160">
        <v>0.11763447446846609</v>
      </c>
      <c r="AP86" s="160">
        <v>-0.12666533432607285</v>
      </c>
      <c r="AQ86" s="160">
        <v>-2.7516747478917192E-2</v>
      </c>
      <c r="AR86" s="160">
        <v>0.15208202809457294</v>
      </c>
      <c r="AS86" s="160">
        <v>0.17724054564903402</v>
      </c>
      <c r="AT86" s="160">
        <v>0.15824642815058998</v>
      </c>
      <c r="AU86" s="160">
        <v>8.9829541712032224E-2</v>
      </c>
      <c r="AV86" s="160">
        <v>0.22275030075698177</v>
      </c>
      <c r="AW86" s="160">
        <v>0.27597189319678606</v>
      </c>
      <c r="AX86" s="160">
        <v>5.3994841924838499E-2</v>
      </c>
      <c r="AY86" s="160">
        <v>-1.2700629335406499E-2</v>
      </c>
      <c r="AZ86" s="160">
        <v>-3.0276866817917525E-2</v>
      </c>
      <c r="BA86" s="160">
        <v>8.6167118866108616E-2</v>
      </c>
      <c r="BB86" s="160">
        <v>-0.14148145246958199</v>
      </c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41">
        <v>32</v>
      </c>
      <c r="BW86" s="141">
        <f t="shared" si="41"/>
        <v>-36331.144946862994</v>
      </c>
      <c r="BX86" s="141">
        <f t="shared" si="42"/>
        <v>2.3605407880193767E-8</v>
      </c>
      <c r="BY86" s="141">
        <f t="shared" si="43"/>
        <v>5.3972976127375237E-5</v>
      </c>
      <c r="BZ86" s="141">
        <f t="shared" si="44"/>
        <v>2.3605407880193767E-8</v>
      </c>
      <c r="CA86" s="141" t="str">
        <f t="shared" si="45"/>
        <v/>
      </c>
      <c r="CB86" s="141" t="str">
        <f t="shared" ref="CB86:CB117" si="68">IF(BX86=MAX($BX$54:$BX$2016),BX86,"")</f>
        <v/>
      </c>
      <c r="CC86" s="141">
        <f t="shared" si="46"/>
        <v>1.159713370322504E-72</v>
      </c>
      <c r="CD86" s="141" t="str">
        <f t="shared" ref="CD86:CD117" si="69">IF(CC86=MAX($CC$54:$CC$2016),BX86,"")</f>
        <v/>
      </c>
      <c r="CE86" s="141" t="str">
        <f t="shared" ref="CE86:CE117" si="70">IF(CD86=MIN($CD$54:$CD$2016),CD86,"")</f>
        <v/>
      </c>
      <c r="CF86" s="141"/>
      <c r="CG86" s="160"/>
      <c r="CH86" s="160"/>
      <c r="CI86" s="160"/>
      <c r="CJ86" s="141">
        <v>32</v>
      </c>
      <c r="CK86" s="141">
        <f t="shared" si="47"/>
        <v>-135.49478822772889</v>
      </c>
      <c r="CL86" s="141">
        <f t="shared" si="48"/>
        <v>6.3294795795668275E-6</v>
      </c>
      <c r="CM86" s="141">
        <f t="shared" si="49"/>
        <v>5.3972976127375237E-5</v>
      </c>
      <c r="CN86" s="141">
        <f t="shared" si="50"/>
        <v>6.3294795795668275E-6</v>
      </c>
      <c r="CO86" s="141" t="str">
        <f t="shared" si="51"/>
        <v/>
      </c>
      <c r="CP86" s="141" t="str">
        <f t="shared" ref="CP86:CP117" si="71">IF(CL86=MAX($CL$54:$CL$2016),CL86,"")</f>
        <v/>
      </c>
      <c r="CQ86" s="141">
        <f t="shared" si="52"/>
        <v>4.4333112041514499E-23</v>
      </c>
      <c r="CR86" s="141" t="str">
        <f t="shared" ref="CR86:CR117" si="72">IF(CQ86=MAX($CQ$54:$CQ$2016),CL86,"")</f>
        <v/>
      </c>
      <c r="CS86" s="141" t="str">
        <f t="shared" ref="CS86:CS117" si="73">IF(CR86=MIN($CR$54:$CR$2016),CR86,"")</f>
        <v/>
      </c>
      <c r="CT86" s="141"/>
      <c r="CU86" s="141"/>
      <c r="CV86" s="141"/>
      <c r="CW86" s="141">
        <v>32</v>
      </c>
      <c r="CX86" s="141">
        <f t="shared" si="53"/>
        <v>-278.11603866577633</v>
      </c>
      <c r="CY86" s="141">
        <f t="shared" si="54"/>
        <v>3.0836463058348384E-6</v>
      </c>
      <c r="CZ86" s="141">
        <f t="shared" si="55"/>
        <v>5.3972976127375121E-5</v>
      </c>
      <c r="DA86" s="141">
        <f t="shared" si="56"/>
        <v>3.0836463058348384E-6</v>
      </c>
      <c r="DB86" s="141" t="str">
        <f t="shared" si="57"/>
        <v/>
      </c>
      <c r="DC86" s="141" t="str">
        <f t="shared" ref="DC86:DC117" si="74">IF(CY86=MAX($CY$54:$CY$2016),CY86,"")</f>
        <v/>
      </c>
      <c r="DD86" s="141">
        <f t="shared" si="58"/>
        <v>4.2201186719485759E-78</v>
      </c>
      <c r="DE86" s="141" t="str">
        <f t="shared" ref="DE86:DE117" si="75">IF(DD86=MAX($DD$54:$DD$2016),CY86,"")</f>
        <v/>
      </c>
      <c r="DF86" s="141" t="str">
        <f t="shared" ref="DF86:DF117" si="76">IF(DE86=MIN($DE$54:$DE$2016),DE86,"")</f>
        <v/>
      </c>
      <c r="DG86" s="141"/>
      <c r="DH86" s="141"/>
      <c r="DI86" s="141"/>
      <c r="DJ86" s="141">
        <v>32</v>
      </c>
      <c r="DK86" s="141">
        <f t="shared" si="59"/>
        <v>-21930.049381563593</v>
      </c>
      <c r="DL86" s="141">
        <f t="shared" si="60"/>
        <v>3.9106683268398313E-8</v>
      </c>
      <c r="DM86" s="141">
        <f t="shared" si="61"/>
        <v>5.3972976127375237E-5</v>
      </c>
      <c r="DN86" s="141">
        <f t="shared" si="62"/>
        <v>3.9106683268398313E-8</v>
      </c>
      <c r="DO86" s="141" t="str">
        <f t="shared" si="63"/>
        <v/>
      </c>
      <c r="DP86" s="141" t="str">
        <f t="shared" ref="DP86:DP117" si="77">IF(DL86=MAX($DL$54:$DL$2016),DL86,"")</f>
        <v/>
      </c>
      <c r="DQ86" s="141">
        <f t="shared" si="64"/>
        <v>2.6794720654948889E-10</v>
      </c>
      <c r="DR86" s="141" t="str">
        <f t="shared" ref="DR86:DR117" si="78">IF(DQ86=MAX($DQ$54:$DQ$2016),DL86,"")</f>
        <v/>
      </c>
      <c r="DS86" s="141" t="str">
        <f t="shared" ref="DS86:DS117" si="79">IF(DR86=MIN($DR$54:$DR$2016),DR86,"")</f>
        <v/>
      </c>
      <c r="DT86" s="141"/>
      <c r="DU86" s="161"/>
      <c r="DV86" s="158">
        <v>37</v>
      </c>
      <c r="DW86" s="148">
        <f t="shared" si="27"/>
        <v>0.23679999999999984</v>
      </c>
      <c r="DX86" s="157">
        <f t="shared" si="24"/>
        <v>0.99995520914859681</v>
      </c>
      <c r="DY86" s="148">
        <f t="shared" si="25"/>
        <v>4.2604185266359451E-6</v>
      </c>
      <c r="DZ86" s="148" t="str">
        <f t="shared" si="65"/>
        <v/>
      </c>
      <c r="EA86" s="142" t="str">
        <f t="shared" si="66"/>
        <v/>
      </c>
      <c r="EB86" s="160"/>
      <c r="EC86" s="160"/>
      <c r="ED86" s="160"/>
      <c r="EE86" s="160"/>
      <c r="EF86" s="160"/>
      <c r="EG86" s="160"/>
      <c r="EH86" s="160"/>
      <c r="EI86" s="160"/>
      <c r="EJ86" s="160"/>
      <c r="EK86" s="160"/>
      <c r="EL86" s="160"/>
      <c r="EM86" s="160"/>
      <c r="EN86" s="160"/>
      <c r="EO86" s="160"/>
      <c r="EP86" s="160"/>
      <c r="EQ86" s="160"/>
      <c r="ER86" s="160"/>
      <c r="ES86" s="160"/>
      <c r="ET86" s="160"/>
      <c r="EU86" s="160"/>
      <c r="EV86" s="160"/>
    </row>
    <row r="87" spans="1:152" s="134" customFormat="1" ht="20.100000000000001" customHeight="1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>
        <v>7.6905802687717573E-2</v>
      </c>
      <c r="AN87" s="160">
        <v>0.14908973049257412</v>
      </c>
      <c r="AO87" s="160">
        <v>-7.6050452091328991E-2</v>
      </c>
      <c r="AP87" s="160">
        <v>0.11598500624816199</v>
      </c>
      <c r="AQ87" s="160">
        <v>-3.7463658405626765E-3</v>
      </c>
      <c r="AR87" s="160">
        <v>0.12651855475003537</v>
      </c>
      <c r="AS87" s="160">
        <v>1.1773796753640431E-2</v>
      </c>
      <c r="AT87" s="160">
        <v>1.8286997347048084E-2</v>
      </c>
      <c r="AU87" s="160">
        <v>0.11782420774023233</v>
      </c>
      <c r="AV87" s="160">
        <v>0.14832149184329485</v>
      </c>
      <c r="AW87" s="160">
        <v>5.399484192483861E-2</v>
      </c>
      <c r="AX87" s="160">
        <v>0.14084111634357921</v>
      </c>
      <c r="AY87" s="160">
        <v>7.6905802687717573E-2</v>
      </c>
      <c r="AZ87" s="160">
        <v>7.8641216243301448E-2</v>
      </c>
      <c r="BA87" s="160">
        <v>-7.0624584850142558E-2</v>
      </c>
      <c r="BB87" s="160">
        <v>3.5332837719883159E-2</v>
      </c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41">
        <v>33</v>
      </c>
      <c r="BW87" s="141">
        <f t="shared" si="41"/>
        <v>-36293.612772331115</v>
      </c>
      <c r="BX87" s="141">
        <f t="shared" si="42"/>
        <v>2.3973662531458549E-8</v>
      </c>
      <c r="BY87" s="141">
        <f t="shared" si="43"/>
        <v>5.4865832475690464E-5</v>
      </c>
      <c r="BZ87" s="141">
        <f t="shared" si="44"/>
        <v>2.3973662531458549E-8</v>
      </c>
      <c r="CA87" s="141" t="str">
        <f t="shared" si="45"/>
        <v/>
      </c>
      <c r="CB87" s="141" t="str">
        <f t="shared" si="68"/>
        <v/>
      </c>
      <c r="CC87" s="141">
        <f t="shared" si="46"/>
        <v>1.2444853340801842E-72</v>
      </c>
      <c r="CD87" s="141" t="str">
        <f t="shared" si="69"/>
        <v/>
      </c>
      <c r="CE87" s="141" t="str">
        <f t="shared" si="70"/>
        <v/>
      </c>
      <c r="CF87" s="141"/>
      <c r="CG87" s="160"/>
      <c r="CH87" s="160"/>
      <c r="CI87" s="160"/>
      <c r="CJ87" s="141">
        <v>33</v>
      </c>
      <c r="CK87" s="141">
        <f t="shared" si="47"/>
        <v>-135.35481427294818</v>
      </c>
      <c r="CL87" s="141">
        <f t="shared" si="48"/>
        <v>6.428222219689417E-6</v>
      </c>
      <c r="CM87" s="141">
        <f t="shared" si="49"/>
        <v>5.4865832475690464E-5</v>
      </c>
      <c r="CN87" s="141">
        <f t="shared" si="50"/>
        <v>6.428222219689417E-6</v>
      </c>
      <c r="CO87" s="141" t="str">
        <f t="shared" si="51"/>
        <v/>
      </c>
      <c r="CP87" s="141" t="str">
        <f t="shared" si="71"/>
        <v/>
      </c>
      <c r="CQ87" s="141">
        <f t="shared" si="52"/>
        <v>4.6085746844792143E-23</v>
      </c>
      <c r="CR87" s="141" t="str">
        <f t="shared" si="72"/>
        <v/>
      </c>
      <c r="CS87" s="141" t="str">
        <f t="shared" si="73"/>
        <v/>
      </c>
      <c r="CT87" s="141"/>
      <c r="CU87" s="141"/>
      <c r="CV87" s="141"/>
      <c r="CW87" s="141">
        <v>33</v>
      </c>
      <c r="CX87" s="141">
        <f t="shared" si="53"/>
        <v>-277.82872870847694</v>
      </c>
      <c r="CY87" s="141">
        <f t="shared" si="54"/>
        <v>3.1317525322022325E-6</v>
      </c>
      <c r="CZ87" s="141">
        <f t="shared" si="55"/>
        <v>5.4865832475690464E-5</v>
      </c>
      <c r="DA87" s="141">
        <f t="shared" si="56"/>
        <v>3.1317525322022325E-6</v>
      </c>
      <c r="DB87" s="141" t="str">
        <f t="shared" si="57"/>
        <v/>
      </c>
      <c r="DC87" s="141" t="str">
        <f t="shared" si="74"/>
        <v/>
      </c>
      <c r="DD87" s="141">
        <f t="shared" si="58"/>
        <v>4.5460230257606271E-78</v>
      </c>
      <c r="DE87" s="141" t="str">
        <f t="shared" si="75"/>
        <v/>
      </c>
      <c r="DF87" s="141" t="str">
        <f t="shared" si="76"/>
        <v/>
      </c>
      <c r="DG87" s="141"/>
      <c r="DH87" s="141"/>
      <c r="DI87" s="141"/>
      <c r="DJ87" s="141">
        <v>33</v>
      </c>
      <c r="DK87" s="141">
        <f t="shared" si="59"/>
        <v>-21907.394371871895</v>
      </c>
      <c r="DL87" s="141">
        <f t="shared" si="60"/>
        <v>3.971676457189528E-8</v>
      </c>
      <c r="DM87" s="141">
        <f t="shared" si="61"/>
        <v>5.4865832475690464E-5</v>
      </c>
      <c r="DN87" s="141">
        <f t="shared" si="62"/>
        <v>3.971676457189528E-8</v>
      </c>
      <c r="DO87" s="141" t="str">
        <f t="shared" si="63"/>
        <v/>
      </c>
      <c r="DP87" s="141" t="str">
        <f t="shared" si="77"/>
        <v/>
      </c>
      <c r="DQ87" s="141">
        <f t="shared" si="64"/>
        <v>2.7335341664115571E-10</v>
      </c>
      <c r="DR87" s="141" t="str">
        <f t="shared" si="78"/>
        <v/>
      </c>
      <c r="DS87" s="141" t="str">
        <f t="shared" si="79"/>
        <v/>
      </c>
      <c r="DT87" s="141"/>
      <c r="DU87" s="161"/>
      <c r="DV87" s="156">
        <v>38</v>
      </c>
      <c r="DW87" s="148">
        <f t="shared" si="27"/>
        <v>0.24319999999999983</v>
      </c>
      <c r="DX87" s="157">
        <f t="shared" si="24"/>
        <v>0.99995094873007018</v>
      </c>
      <c r="DY87" s="148">
        <f t="shared" si="25"/>
        <v>4.5355911920674785E-6</v>
      </c>
      <c r="DZ87" s="148" t="str">
        <f t="shared" si="65"/>
        <v/>
      </c>
      <c r="EA87" s="142" t="str">
        <f t="shared" si="66"/>
        <v/>
      </c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  <c r="EM87" s="160"/>
      <c r="EN87" s="160"/>
      <c r="EO87" s="160"/>
      <c r="EP87" s="160"/>
      <c r="EQ87" s="160"/>
      <c r="ER87" s="160"/>
      <c r="ES87" s="160"/>
      <c r="ET87" s="160"/>
      <c r="EU87" s="160"/>
      <c r="EV87" s="160"/>
    </row>
    <row r="88" spans="1:152" s="134" customFormat="1" ht="20.100000000000001" customHeight="1" x14ac:dyDescent="0.25">
      <c r="A88" s="13" t="s">
        <v>105</v>
      </c>
      <c r="B88" s="13"/>
      <c r="C88" s="191" t="s">
        <v>119</v>
      </c>
      <c r="D88" s="191"/>
      <c r="E88" s="191"/>
      <c r="F88" s="191"/>
      <c r="G88" s="2"/>
      <c r="H88" s="2"/>
      <c r="I88" s="2"/>
      <c r="J88" s="2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>
        <v>9.3847283715795149E-2</v>
      </c>
      <c r="AN88" s="160">
        <v>8.2368031688995647E-2</v>
      </c>
      <c r="AO88" s="160">
        <v>1.2933843657751964E-2</v>
      </c>
      <c r="AP88" s="160">
        <v>0.13139710354354639</v>
      </c>
      <c r="AQ88" s="160">
        <v>9.5342025058144403E-2</v>
      </c>
      <c r="AR88" s="160">
        <v>7.4229833748157836E-2</v>
      </c>
      <c r="AS88" s="160">
        <v>3.1264250669540417E-2</v>
      </c>
      <c r="AT88" s="160">
        <v>3.7522553974165818E-2</v>
      </c>
      <c r="AU88" s="160">
        <v>4.8630743049920766E-2</v>
      </c>
      <c r="AV88" s="160">
        <v>-6.599082903354439E-3</v>
      </c>
      <c r="AW88" s="160">
        <v>-1.2700629335407165E-2</v>
      </c>
      <c r="AX88" s="160">
        <v>7.6905802687717073E-2</v>
      </c>
      <c r="AY88" s="160">
        <v>9.3847283715795149E-2</v>
      </c>
      <c r="AZ88" s="160">
        <v>9.305120941244549E-2</v>
      </c>
      <c r="BA88" s="160">
        <v>1.5067902430880187E-2</v>
      </c>
      <c r="BB88" s="160">
        <v>0.13289184488589678</v>
      </c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41">
        <v>34</v>
      </c>
      <c r="BW88" s="141">
        <f t="shared" si="41"/>
        <v>-36256.080597799228</v>
      </c>
      <c r="BX88" s="141">
        <f t="shared" si="42"/>
        <v>2.4347272556308172E-8</v>
      </c>
      <c r="BY88" s="141">
        <f t="shared" si="43"/>
        <v>5.5772610499228035E-5</v>
      </c>
      <c r="BZ88" s="141">
        <f t="shared" si="44"/>
        <v>2.4347272556308172E-8</v>
      </c>
      <c r="CA88" s="141" t="str">
        <f t="shared" si="45"/>
        <v/>
      </c>
      <c r="CB88" s="141" t="str">
        <f t="shared" si="68"/>
        <v/>
      </c>
      <c r="CC88" s="141">
        <f t="shared" si="46"/>
        <v>1.3354325358931527E-72</v>
      </c>
      <c r="CD88" s="141" t="str">
        <f t="shared" si="69"/>
        <v/>
      </c>
      <c r="CE88" s="141" t="str">
        <f t="shared" si="70"/>
        <v/>
      </c>
      <c r="CF88" s="141"/>
      <c r="CG88" s="160"/>
      <c r="CH88" s="160"/>
      <c r="CI88" s="160"/>
      <c r="CJ88" s="141">
        <v>34</v>
      </c>
      <c r="CK88" s="141">
        <f t="shared" si="47"/>
        <v>-135.21484031816746</v>
      </c>
      <c r="CL88" s="141">
        <f t="shared" si="48"/>
        <v>6.5284008327855838E-6</v>
      </c>
      <c r="CM88" s="141">
        <f t="shared" si="49"/>
        <v>5.5772610499228035E-5</v>
      </c>
      <c r="CN88" s="141">
        <f t="shared" si="50"/>
        <v>6.5284008327855838E-6</v>
      </c>
      <c r="CO88" s="141" t="str">
        <f t="shared" si="51"/>
        <v/>
      </c>
      <c r="CP88" s="141" t="str">
        <f t="shared" si="71"/>
        <v/>
      </c>
      <c r="CQ88" s="141">
        <f t="shared" si="52"/>
        <v>4.7906902592091072E-23</v>
      </c>
      <c r="CR88" s="141" t="str">
        <f t="shared" si="72"/>
        <v/>
      </c>
      <c r="CS88" s="141" t="str">
        <f t="shared" si="73"/>
        <v/>
      </c>
      <c r="CT88" s="141"/>
      <c r="CU88" s="141"/>
      <c r="CV88" s="141"/>
      <c r="CW88" s="141">
        <v>34</v>
      </c>
      <c r="CX88" s="141">
        <f t="shared" si="53"/>
        <v>-277.54141875117762</v>
      </c>
      <c r="CY88" s="141">
        <f t="shared" si="54"/>
        <v>3.1805583473272032E-6</v>
      </c>
      <c r="CZ88" s="141">
        <f t="shared" si="55"/>
        <v>5.5772610499228035E-5</v>
      </c>
      <c r="DA88" s="141">
        <f t="shared" si="56"/>
        <v>3.1805583473272032E-6</v>
      </c>
      <c r="DB88" s="141" t="str">
        <f t="shared" si="57"/>
        <v/>
      </c>
      <c r="DC88" s="141" t="str">
        <f t="shared" si="74"/>
        <v/>
      </c>
      <c r="DD88" s="141">
        <f t="shared" si="58"/>
        <v>4.8970174297592286E-78</v>
      </c>
      <c r="DE88" s="141" t="str">
        <f t="shared" si="75"/>
        <v/>
      </c>
      <c r="DF88" s="141" t="str">
        <f t="shared" si="76"/>
        <v/>
      </c>
      <c r="DG88" s="141"/>
      <c r="DH88" s="141"/>
      <c r="DI88" s="141"/>
      <c r="DJ88" s="141">
        <v>34</v>
      </c>
      <c r="DK88" s="141">
        <f t="shared" si="59"/>
        <v>-21884.739362180197</v>
      </c>
      <c r="DL88" s="141">
        <f t="shared" si="60"/>
        <v>4.0335718032977038E-8</v>
      </c>
      <c r="DM88" s="141">
        <f t="shared" si="61"/>
        <v>5.5772610499228035E-5</v>
      </c>
      <c r="DN88" s="141">
        <f t="shared" si="62"/>
        <v>4.0335718032977038E-8</v>
      </c>
      <c r="DO88" s="141" t="str">
        <f t="shared" si="63"/>
        <v/>
      </c>
      <c r="DP88" s="141" t="str">
        <f t="shared" si="77"/>
        <v/>
      </c>
      <c r="DQ88" s="141">
        <f t="shared" si="64"/>
        <v>2.7886424272801827E-10</v>
      </c>
      <c r="DR88" s="141" t="str">
        <f t="shared" si="78"/>
        <v/>
      </c>
      <c r="DS88" s="141" t="str">
        <f t="shared" si="79"/>
        <v/>
      </c>
      <c r="DT88" s="141"/>
      <c r="DU88" s="161"/>
      <c r="DV88" s="156">
        <v>39</v>
      </c>
      <c r="DW88" s="148">
        <f t="shared" si="27"/>
        <v>0.24959999999999982</v>
      </c>
      <c r="DX88" s="157">
        <f t="shared" si="24"/>
        <v>0.99994641313887811</v>
      </c>
      <c r="DY88" s="148">
        <f t="shared" si="25"/>
        <v>4.8203988937123299E-6</v>
      </c>
      <c r="DZ88" s="148" t="str">
        <f t="shared" si="65"/>
        <v/>
      </c>
      <c r="EA88" s="142" t="str">
        <f t="shared" si="66"/>
        <v/>
      </c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</row>
    <row r="89" spans="1:152" s="134" customFormat="1" ht="20.100000000000001" customHeight="1" x14ac:dyDescent="0.35">
      <c r="A89" s="125"/>
      <c r="B89" s="105" t="s">
        <v>366</v>
      </c>
      <c r="C89" s="18" t="s">
        <v>364</v>
      </c>
      <c r="D89" s="18">
        <f>C81</f>
        <v>203.76599225170503</v>
      </c>
      <c r="E89" s="2"/>
      <c r="F89" s="2"/>
      <c r="G89" s="2"/>
      <c r="H89" s="2"/>
      <c r="I89" s="2"/>
      <c r="J89" s="2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>
        <v>9.3051209412447156E-2</v>
      </c>
      <c r="AN89" s="160">
        <v>0.10605193356294529</v>
      </c>
      <c r="AO89" s="160">
        <v>2.9430090561223921E-2</v>
      </c>
      <c r="AP89" s="160">
        <v>0.15757661899801789</v>
      </c>
      <c r="AQ89" s="160">
        <v>7.6411494657089241E-2</v>
      </c>
      <c r="AR89" s="160">
        <v>-7.0671894368320443E-3</v>
      </c>
      <c r="AS89" s="160">
        <v>-1.4491139896840366E-2</v>
      </c>
      <c r="AT89" s="160">
        <v>-3.7369049659116138E-3</v>
      </c>
      <c r="AU89" s="160">
        <v>7.5114635505184185E-2</v>
      </c>
      <c r="AV89" s="160">
        <v>3.9971285708435306E-2</v>
      </c>
      <c r="AW89" s="160">
        <v>-3.0276866817915971E-2</v>
      </c>
      <c r="AX89" s="160">
        <v>7.8641216243302892E-2</v>
      </c>
      <c r="AY89" s="160">
        <v>9.3051209412447156E-2</v>
      </c>
      <c r="AZ89" s="160">
        <v>0.10970769180115802</v>
      </c>
      <c r="BA89" s="160">
        <v>5.5627811012579187E-2</v>
      </c>
      <c r="BB89" s="160">
        <v>0.14093690424266125</v>
      </c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41">
        <v>35</v>
      </c>
      <c r="BW89" s="141">
        <f t="shared" si="41"/>
        <v>-36218.548423267348</v>
      </c>
      <c r="BX89" s="141">
        <f t="shared" si="42"/>
        <v>2.4726309365299739E-8</v>
      </c>
      <c r="BY89" s="141">
        <f t="shared" si="43"/>
        <v>5.6693512534256526E-5</v>
      </c>
      <c r="BZ89" s="141">
        <f t="shared" si="44"/>
        <v>2.4726309365299739E-8</v>
      </c>
      <c r="CA89" s="141" t="str">
        <f t="shared" si="45"/>
        <v/>
      </c>
      <c r="CB89" s="141" t="str">
        <f t="shared" si="68"/>
        <v/>
      </c>
      <c r="CC89" s="141">
        <f t="shared" si="46"/>
        <v>1.4330032465889441E-72</v>
      </c>
      <c r="CD89" s="141" t="str">
        <f t="shared" si="69"/>
        <v/>
      </c>
      <c r="CE89" s="141" t="str">
        <f t="shared" si="70"/>
        <v/>
      </c>
      <c r="CF89" s="141"/>
      <c r="CG89" s="160"/>
      <c r="CH89" s="160"/>
      <c r="CI89" s="160"/>
      <c r="CJ89" s="141">
        <v>35</v>
      </c>
      <c r="CK89" s="141">
        <f t="shared" si="47"/>
        <v>-135.07486636338675</v>
      </c>
      <c r="CL89" s="141">
        <f t="shared" si="48"/>
        <v>6.6300345666567668E-6</v>
      </c>
      <c r="CM89" s="141">
        <f t="shared" si="49"/>
        <v>5.6693512534256526E-5</v>
      </c>
      <c r="CN89" s="141">
        <f t="shared" si="50"/>
        <v>6.6300345666567668E-6</v>
      </c>
      <c r="CO89" s="141" t="str">
        <f t="shared" si="51"/>
        <v/>
      </c>
      <c r="CP89" s="141" t="str">
        <f t="shared" si="71"/>
        <v/>
      </c>
      <c r="CQ89" s="141">
        <f t="shared" si="52"/>
        <v>4.9799227575720759E-23</v>
      </c>
      <c r="CR89" s="141" t="str">
        <f t="shared" si="72"/>
        <v/>
      </c>
      <c r="CS89" s="141" t="str">
        <f t="shared" si="73"/>
        <v/>
      </c>
      <c r="CT89" s="141"/>
      <c r="CU89" s="141"/>
      <c r="CV89" s="141"/>
      <c r="CW89" s="141">
        <v>35</v>
      </c>
      <c r="CX89" s="141">
        <f t="shared" si="53"/>
        <v>-277.25410879387823</v>
      </c>
      <c r="CY89" s="141">
        <f t="shared" si="54"/>
        <v>3.2300730797882815E-6</v>
      </c>
      <c r="CZ89" s="141">
        <f t="shared" si="55"/>
        <v>5.6693512534256526E-5</v>
      </c>
      <c r="DA89" s="141">
        <f t="shared" si="56"/>
        <v>3.2300730797882815E-6</v>
      </c>
      <c r="DB89" s="141" t="str">
        <f t="shared" si="57"/>
        <v/>
      </c>
      <c r="DC89" s="141" t="str">
        <f t="shared" si="74"/>
        <v/>
      </c>
      <c r="DD89" s="141">
        <f t="shared" si="58"/>
        <v>5.2750273991294894E-78</v>
      </c>
      <c r="DE89" s="141" t="str">
        <f t="shared" si="75"/>
        <v/>
      </c>
      <c r="DF89" s="141" t="str">
        <f t="shared" si="76"/>
        <v/>
      </c>
      <c r="DG89" s="141"/>
      <c r="DH89" s="141"/>
      <c r="DI89" s="141"/>
      <c r="DJ89" s="141">
        <v>35</v>
      </c>
      <c r="DK89" s="141">
        <f t="shared" si="59"/>
        <v>-21862.084352488499</v>
      </c>
      <c r="DL89" s="141">
        <f t="shared" si="60"/>
        <v>4.0963661956315685E-8</v>
      </c>
      <c r="DM89" s="141">
        <f t="shared" si="61"/>
        <v>5.6693512534256526E-5</v>
      </c>
      <c r="DN89" s="141">
        <f t="shared" si="62"/>
        <v>4.0963661956315685E-8</v>
      </c>
      <c r="DO89" s="141" t="str">
        <f t="shared" si="63"/>
        <v/>
      </c>
      <c r="DP89" s="141" t="str">
        <f t="shared" si="77"/>
        <v/>
      </c>
      <c r="DQ89" s="141">
        <f t="shared" si="64"/>
        <v>2.8448161575406988E-10</v>
      </c>
      <c r="DR89" s="141" t="str">
        <f t="shared" si="78"/>
        <v/>
      </c>
      <c r="DS89" s="141" t="str">
        <f t="shared" si="79"/>
        <v/>
      </c>
      <c r="DT89" s="141"/>
      <c r="DU89" s="161"/>
      <c r="DV89" s="158">
        <v>40</v>
      </c>
      <c r="DW89" s="148">
        <f t="shared" si="27"/>
        <v>0.25599999999999984</v>
      </c>
      <c r="DX89" s="157">
        <f t="shared" si="24"/>
        <v>0.9999415927399844</v>
      </c>
      <c r="DY89" s="148">
        <f t="shared" si="25"/>
        <v>5.1148878372764273E-6</v>
      </c>
      <c r="DZ89" s="148" t="str">
        <f t="shared" si="65"/>
        <v/>
      </c>
      <c r="EA89" s="142" t="str">
        <f t="shared" si="66"/>
        <v/>
      </c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60"/>
      <c r="EU89" s="160"/>
      <c r="EV89" s="160"/>
    </row>
    <row r="90" spans="1:152" s="134" customFormat="1" ht="20.100000000000001" customHeight="1" x14ac:dyDescent="0.35">
      <c r="A90" s="125"/>
      <c r="B90" s="105" t="s">
        <v>367</v>
      </c>
      <c r="C90" s="18" t="s">
        <v>364</v>
      </c>
      <c r="D90" s="18">
        <f>C82</f>
        <v>1057.8311159794684</v>
      </c>
      <c r="E90" s="2"/>
      <c r="F90" s="2"/>
      <c r="G90" s="24"/>
      <c r="H90" s="24"/>
      <c r="I90" s="24"/>
      <c r="J90" s="24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>
        <v>1.5067902430881075E-2</v>
      </c>
      <c r="AN90" s="160">
        <v>-3.4021242858586098E-2</v>
      </c>
      <c r="AO90" s="160">
        <v>0.36290843147254503</v>
      </c>
      <c r="AP90" s="160">
        <v>-8.6714971099786098E-3</v>
      </c>
      <c r="AQ90" s="160">
        <v>0.10051182904183589</v>
      </c>
      <c r="AR90" s="160">
        <v>-0.24918760687764352</v>
      </c>
      <c r="AS90" s="160">
        <v>5.4633568332311588E-2</v>
      </c>
      <c r="AT90" s="160">
        <v>5.0677001742168493E-2</v>
      </c>
      <c r="AU90" s="160">
        <v>4.7392766282705528E-2</v>
      </c>
      <c r="AV90" s="160">
        <v>8.604813667875949E-2</v>
      </c>
      <c r="AW90" s="160">
        <v>8.6167118866108727E-2</v>
      </c>
      <c r="AX90" s="160">
        <v>-7.0624584850142669E-2</v>
      </c>
      <c r="AY90" s="160">
        <v>1.5067902430881075E-2</v>
      </c>
      <c r="AZ90" s="160">
        <v>5.5627811012578299E-2</v>
      </c>
      <c r="BA90" s="160">
        <v>0.41163003390459707</v>
      </c>
      <c r="BB90" s="160">
        <v>7.677242950097718E-2</v>
      </c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41">
        <v>36</v>
      </c>
      <c r="BW90" s="141">
        <f t="shared" si="41"/>
        <v>-36181.016248735461</v>
      </c>
      <c r="BX90" s="141">
        <f t="shared" si="42"/>
        <v>2.5110845218774531E-8</v>
      </c>
      <c r="BY90" s="141">
        <f t="shared" si="43"/>
        <v>5.7628743613158264E-5</v>
      </c>
      <c r="BZ90" s="141">
        <f t="shared" si="44"/>
        <v>2.5110845218774531E-8</v>
      </c>
      <c r="CA90" s="141" t="str">
        <f t="shared" si="45"/>
        <v/>
      </c>
      <c r="CB90" s="141" t="str">
        <f t="shared" si="68"/>
        <v/>
      </c>
      <c r="CC90" s="141">
        <f t="shared" si="46"/>
        <v>1.5376781633160094E-72</v>
      </c>
      <c r="CD90" s="141" t="str">
        <f t="shared" si="69"/>
        <v/>
      </c>
      <c r="CE90" s="141" t="str">
        <f t="shared" si="70"/>
        <v/>
      </c>
      <c r="CF90" s="141"/>
      <c r="CG90" s="160"/>
      <c r="CH90" s="160"/>
      <c r="CI90" s="160"/>
      <c r="CJ90" s="141">
        <v>36</v>
      </c>
      <c r="CK90" s="141">
        <f t="shared" si="47"/>
        <v>-134.93489240860603</v>
      </c>
      <c r="CL90" s="141">
        <f t="shared" si="48"/>
        <v>6.7331427969628467E-6</v>
      </c>
      <c r="CM90" s="141">
        <f t="shared" si="49"/>
        <v>5.7628743613158264E-5</v>
      </c>
      <c r="CN90" s="141">
        <f t="shared" si="50"/>
        <v>6.7331427969628467E-6</v>
      </c>
      <c r="CO90" s="141" t="str">
        <f t="shared" si="51"/>
        <v/>
      </c>
      <c r="CP90" s="141" t="str">
        <f t="shared" si="71"/>
        <v/>
      </c>
      <c r="CQ90" s="141">
        <f t="shared" si="52"/>
        <v>5.1765471234120273E-23</v>
      </c>
      <c r="CR90" s="141" t="str">
        <f t="shared" si="72"/>
        <v/>
      </c>
      <c r="CS90" s="141" t="str">
        <f t="shared" si="73"/>
        <v/>
      </c>
      <c r="CT90" s="141"/>
      <c r="CU90" s="141"/>
      <c r="CV90" s="141"/>
      <c r="CW90" s="141">
        <v>36</v>
      </c>
      <c r="CX90" s="141">
        <f t="shared" si="53"/>
        <v>-276.9667988365789</v>
      </c>
      <c r="CY90" s="141">
        <f t="shared" si="54"/>
        <v>3.2803061691738387E-6</v>
      </c>
      <c r="CZ90" s="141">
        <f t="shared" si="55"/>
        <v>5.7628743613157993E-5</v>
      </c>
      <c r="DA90" s="141">
        <f t="shared" si="56"/>
        <v>3.2803061691738387E-6</v>
      </c>
      <c r="DB90" s="141" t="str">
        <f t="shared" si="57"/>
        <v/>
      </c>
      <c r="DC90" s="141" t="str">
        <f t="shared" si="74"/>
        <v/>
      </c>
      <c r="DD90" s="141">
        <f t="shared" si="58"/>
        <v>5.6821257529957312E-78</v>
      </c>
      <c r="DE90" s="141" t="str">
        <f t="shared" si="75"/>
        <v/>
      </c>
      <c r="DF90" s="141" t="str">
        <f t="shared" si="76"/>
        <v/>
      </c>
      <c r="DG90" s="141"/>
      <c r="DH90" s="141"/>
      <c r="DI90" s="141"/>
      <c r="DJ90" s="141">
        <v>36</v>
      </c>
      <c r="DK90" s="141">
        <f t="shared" si="59"/>
        <v>-21839.4293427968</v>
      </c>
      <c r="DL90" s="141">
        <f t="shared" si="60"/>
        <v>4.1600716054406387E-8</v>
      </c>
      <c r="DM90" s="141">
        <f t="shared" si="61"/>
        <v>5.7628743613158094E-5</v>
      </c>
      <c r="DN90" s="141">
        <f t="shared" si="62"/>
        <v>4.1600716054406387E-8</v>
      </c>
      <c r="DO90" s="141" t="str">
        <f t="shared" si="63"/>
        <v/>
      </c>
      <c r="DP90" s="141" t="str">
        <f t="shared" si="77"/>
        <v/>
      </c>
      <c r="DQ90" s="141">
        <f t="shared" si="64"/>
        <v>2.9020750040979841E-10</v>
      </c>
      <c r="DR90" s="141" t="str">
        <f t="shared" si="78"/>
        <v/>
      </c>
      <c r="DS90" s="141" t="str">
        <f t="shared" si="79"/>
        <v/>
      </c>
      <c r="DT90" s="141"/>
      <c r="DU90" s="161"/>
      <c r="DV90" s="156">
        <v>41</v>
      </c>
      <c r="DW90" s="148">
        <f t="shared" si="27"/>
        <v>0.26239999999999986</v>
      </c>
      <c r="DX90" s="157">
        <f t="shared" si="24"/>
        <v>0.99993647785214712</v>
      </c>
      <c r="DY90" s="148">
        <f t="shared" si="25"/>
        <v>5.4191011664705968E-6</v>
      </c>
      <c r="DZ90" s="148" t="str">
        <f t="shared" si="65"/>
        <v/>
      </c>
      <c r="EA90" s="142" t="str">
        <f t="shared" si="66"/>
        <v/>
      </c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  <c r="EM90" s="160"/>
      <c r="EN90" s="160"/>
      <c r="EO90" s="160"/>
      <c r="EP90" s="160"/>
      <c r="EQ90" s="160"/>
      <c r="ER90" s="160"/>
      <c r="ES90" s="160"/>
      <c r="ET90" s="160"/>
      <c r="EU90" s="160"/>
      <c r="EV90" s="160"/>
    </row>
    <row r="91" spans="1:152" s="134" customFormat="1" ht="20.100000000000001" customHeight="1" x14ac:dyDescent="0.35">
      <c r="A91" s="125"/>
      <c r="B91" s="105" t="s">
        <v>368</v>
      </c>
      <c r="C91" s="18" t="s">
        <v>364</v>
      </c>
      <c r="D91" s="18">
        <f>C83</f>
        <v>6365.4259158074856</v>
      </c>
      <c r="E91" s="2"/>
      <c r="F91" s="2"/>
      <c r="G91" s="24"/>
      <c r="H91" s="24"/>
      <c r="I91" s="24"/>
      <c r="J91" s="24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>
        <v>0.13289184488589828</v>
      </c>
      <c r="AN91" s="160">
        <v>5.7444106975319986E-2</v>
      </c>
      <c r="AO91" s="160">
        <v>5.9683000355686522E-2</v>
      </c>
      <c r="AP91" s="160">
        <v>0.21728910427791637</v>
      </c>
      <c r="AQ91" s="160">
        <v>0.19327406246604439</v>
      </c>
      <c r="AR91" s="160">
        <v>-1.4936139284225325E-2</v>
      </c>
      <c r="AS91" s="160">
        <v>-7.7702541008006776E-3</v>
      </c>
      <c r="AT91" s="160">
        <v>6.2959557978691238E-3</v>
      </c>
      <c r="AU91" s="160">
        <v>-3.6325954626169332E-3</v>
      </c>
      <c r="AV91" s="160">
        <v>-0.16266297164900428</v>
      </c>
      <c r="AW91" s="160">
        <v>-0.14148145246958077</v>
      </c>
      <c r="AX91" s="160">
        <v>3.5332837719884824E-2</v>
      </c>
      <c r="AY91" s="160">
        <v>0.13289184488589828</v>
      </c>
      <c r="AZ91" s="160">
        <v>0.14093690424266156</v>
      </c>
      <c r="BA91" s="160">
        <v>7.6772429500977291E-2</v>
      </c>
      <c r="BB91" s="160">
        <v>0.27767132185806342</v>
      </c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  <c r="BS91" s="160"/>
      <c r="BT91" s="160"/>
      <c r="BU91" s="160"/>
      <c r="BV91" s="141">
        <v>37</v>
      </c>
      <c r="BW91" s="141">
        <f t="shared" si="41"/>
        <v>-36143.484074203581</v>
      </c>
      <c r="BX91" s="141">
        <f t="shared" si="42"/>
        <v>2.550095323542654E-8</v>
      </c>
      <c r="BY91" s="141">
        <f t="shared" si="43"/>
        <v>5.8578511496483664E-5</v>
      </c>
      <c r="BZ91" s="141">
        <f t="shared" si="44"/>
        <v>2.550095323542654E-8</v>
      </c>
      <c r="CA91" s="141" t="str">
        <f t="shared" si="45"/>
        <v/>
      </c>
      <c r="CB91" s="141" t="str">
        <f t="shared" si="68"/>
        <v/>
      </c>
      <c r="CC91" s="141">
        <f t="shared" si="46"/>
        <v>1.6499727468191793E-72</v>
      </c>
      <c r="CD91" s="141" t="str">
        <f t="shared" si="69"/>
        <v/>
      </c>
      <c r="CE91" s="141" t="str">
        <f t="shared" si="70"/>
        <v/>
      </c>
      <c r="CF91" s="141"/>
      <c r="CG91" s="160"/>
      <c r="CH91" s="160"/>
      <c r="CI91" s="160"/>
      <c r="CJ91" s="141">
        <v>37</v>
      </c>
      <c r="CK91" s="141">
        <f t="shared" si="47"/>
        <v>-134.79491845382535</v>
      </c>
      <c r="CL91" s="141">
        <f t="shared" si="48"/>
        <v>6.8377451295196889E-6</v>
      </c>
      <c r="CM91" s="141">
        <f t="shared" si="49"/>
        <v>5.8578511496483522E-5</v>
      </c>
      <c r="CN91" s="141">
        <f t="shared" si="50"/>
        <v>6.8377451295196889E-6</v>
      </c>
      <c r="CO91" s="141" t="str">
        <f t="shared" si="51"/>
        <v/>
      </c>
      <c r="CP91" s="141" t="str">
        <f t="shared" si="71"/>
        <v/>
      </c>
      <c r="CQ91" s="141">
        <f t="shared" si="52"/>
        <v>5.3808487967710033E-23</v>
      </c>
      <c r="CR91" s="141" t="str">
        <f t="shared" si="72"/>
        <v/>
      </c>
      <c r="CS91" s="141" t="str">
        <f t="shared" si="73"/>
        <v/>
      </c>
      <c r="CT91" s="141"/>
      <c r="CU91" s="141"/>
      <c r="CV91" s="141"/>
      <c r="CW91" s="141">
        <v>37</v>
      </c>
      <c r="CX91" s="141">
        <f t="shared" si="53"/>
        <v>-276.67948887927952</v>
      </c>
      <c r="CY91" s="141">
        <f t="shared" si="54"/>
        <v>3.3312671672015475E-6</v>
      </c>
      <c r="CZ91" s="141">
        <f t="shared" si="55"/>
        <v>5.8578511496483664E-5</v>
      </c>
      <c r="DA91" s="141">
        <f t="shared" si="56"/>
        <v>3.3312671672015475E-6</v>
      </c>
      <c r="DB91" s="141" t="str">
        <f t="shared" si="57"/>
        <v/>
      </c>
      <c r="DC91" s="141" t="str">
        <f t="shared" si="74"/>
        <v/>
      </c>
      <c r="DD91" s="141">
        <f t="shared" si="58"/>
        <v>6.1205438473109035E-78</v>
      </c>
      <c r="DE91" s="141" t="str">
        <f t="shared" si="75"/>
        <v/>
      </c>
      <c r="DF91" s="141" t="str">
        <f t="shared" si="76"/>
        <v/>
      </c>
      <c r="DG91" s="141"/>
      <c r="DH91" s="141"/>
      <c r="DI91" s="141"/>
      <c r="DJ91" s="141">
        <v>37</v>
      </c>
      <c r="DK91" s="141">
        <f t="shared" si="59"/>
        <v>-21816.774333105102</v>
      </c>
      <c r="DL91" s="141">
        <f t="shared" si="60"/>
        <v>4.2247001461763219E-8</v>
      </c>
      <c r="DM91" s="141">
        <f t="shared" si="61"/>
        <v>5.8578511496483664E-5</v>
      </c>
      <c r="DN91" s="141">
        <f t="shared" si="62"/>
        <v>4.2247001461763219E-8</v>
      </c>
      <c r="DO91" s="141" t="str">
        <f t="shared" si="63"/>
        <v/>
      </c>
      <c r="DP91" s="141" t="str">
        <f t="shared" si="77"/>
        <v/>
      </c>
      <c r="DQ91" s="141">
        <f t="shared" si="64"/>
        <v>2.9604389568497506E-10</v>
      </c>
      <c r="DR91" s="141" t="str">
        <f t="shared" si="78"/>
        <v/>
      </c>
      <c r="DS91" s="141" t="str">
        <f t="shared" si="79"/>
        <v/>
      </c>
      <c r="DT91" s="141"/>
      <c r="DU91" s="161"/>
      <c r="DV91" s="156">
        <v>42</v>
      </c>
      <c r="DW91" s="148">
        <f t="shared" si="27"/>
        <v>0.26879999999999987</v>
      </c>
      <c r="DX91" s="157">
        <f t="shared" si="24"/>
        <v>0.99993105875098065</v>
      </c>
      <c r="DY91" s="148">
        <f t="shared" si="25"/>
        <v>5.7330790712573076E-6</v>
      </c>
      <c r="DZ91" s="148" t="str">
        <f t="shared" si="65"/>
        <v/>
      </c>
      <c r="EA91" s="142" t="str">
        <f t="shared" si="66"/>
        <v/>
      </c>
      <c r="EB91" s="160"/>
      <c r="EC91" s="160"/>
      <c r="ED91" s="160"/>
      <c r="EE91" s="160"/>
      <c r="EF91" s="160"/>
      <c r="EG91" s="160"/>
      <c r="EH91" s="160"/>
      <c r="EI91" s="160"/>
      <c r="EJ91" s="160"/>
      <c r="EK91" s="160"/>
      <c r="EL91" s="160"/>
      <c r="EM91" s="160"/>
      <c r="EN91" s="160"/>
      <c r="EO91" s="160"/>
      <c r="EP91" s="160"/>
      <c r="EQ91" s="160"/>
      <c r="ER91" s="160"/>
      <c r="ES91" s="160"/>
      <c r="ET91" s="160"/>
      <c r="EU91" s="160"/>
      <c r="EV91" s="160"/>
    </row>
    <row r="92" spans="1:152" s="134" customFormat="1" ht="20.100000000000001" customHeight="1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41">
        <v>38</v>
      </c>
      <c r="BW92" s="141">
        <f t="shared" si="41"/>
        <v>-36105.951899671694</v>
      </c>
      <c r="BX92" s="141">
        <f t="shared" si="42"/>
        <v>2.5896707400935991E-8</v>
      </c>
      <c r="BY92" s="141">
        <f t="shared" si="43"/>
        <v>5.9543026705330651E-5</v>
      </c>
      <c r="BZ92" s="141">
        <f t="shared" si="44"/>
        <v>2.5896707400935991E-8</v>
      </c>
      <c r="CA92" s="141" t="str">
        <f t="shared" si="45"/>
        <v/>
      </c>
      <c r="CB92" s="141" t="str">
        <f t="shared" si="68"/>
        <v/>
      </c>
      <c r="CC92" s="141">
        <f t="shared" si="46"/>
        <v>1.7704397265828649E-72</v>
      </c>
      <c r="CD92" s="141" t="str">
        <f t="shared" si="69"/>
        <v/>
      </c>
      <c r="CE92" s="141" t="str">
        <f t="shared" si="70"/>
        <v/>
      </c>
      <c r="CF92" s="141"/>
      <c r="CG92" s="160"/>
      <c r="CH92" s="160"/>
      <c r="CI92" s="160"/>
      <c r="CJ92" s="141">
        <v>38</v>
      </c>
      <c r="CK92" s="141">
        <f t="shared" si="47"/>
        <v>-134.65494449904463</v>
      </c>
      <c r="CL92" s="141">
        <f t="shared" si="48"/>
        <v>6.9438614026141286E-6</v>
      </c>
      <c r="CM92" s="141">
        <f t="shared" si="49"/>
        <v>5.9543026705330461E-5</v>
      </c>
      <c r="CN92" s="141">
        <f t="shared" si="50"/>
        <v>6.9438614026141286E-6</v>
      </c>
      <c r="CO92" s="141" t="str">
        <f t="shared" si="51"/>
        <v/>
      </c>
      <c r="CP92" s="141" t="str">
        <f t="shared" si="71"/>
        <v/>
      </c>
      <c r="CQ92" s="141">
        <f t="shared" si="52"/>
        <v>5.5931241096851927E-23</v>
      </c>
      <c r="CR92" s="141" t="str">
        <f t="shared" si="72"/>
        <v/>
      </c>
      <c r="CS92" s="141" t="str">
        <f t="shared" si="73"/>
        <v/>
      </c>
      <c r="CT92" s="141"/>
      <c r="CU92" s="141"/>
      <c r="CV92" s="141"/>
      <c r="CW92" s="141">
        <v>38</v>
      </c>
      <c r="CX92" s="141">
        <f t="shared" si="53"/>
        <v>-276.39217892198019</v>
      </c>
      <c r="CY92" s="141">
        <f t="shared" si="54"/>
        <v>3.3829657388460407E-6</v>
      </c>
      <c r="CZ92" s="141">
        <f t="shared" si="55"/>
        <v>5.9543026705330461E-5</v>
      </c>
      <c r="DA92" s="141">
        <f t="shared" si="56"/>
        <v>3.3829657388460407E-6</v>
      </c>
      <c r="DB92" s="141" t="str">
        <f t="shared" si="57"/>
        <v/>
      </c>
      <c r="DC92" s="141" t="str">
        <f t="shared" si="74"/>
        <v/>
      </c>
      <c r="DD92" s="141">
        <f t="shared" si="58"/>
        <v>6.5926836615661114E-78</v>
      </c>
      <c r="DE92" s="141" t="str">
        <f t="shared" si="75"/>
        <v/>
      </c>
      <c r="DF92" s="141" t="str">
        <f t="shared" si="76"/>
        <v/>
      </c>
      <c r="DG92" s="141"/>
      <c r="DH92" s="141"/>
      <c r="DI92" s="141"/>
      <c r="DJ92" s="141">
        <v>38</v>
      </c>
      <c r="DK92" s="141">
        <f t="shared" si="59"/>
        <v>-21794.119323413404</v>
      </c>
      <c r="DL92" s="141">
        <f t="shared" si="60"/>
        <v>4.290264074922121E-8</v>
      </c>
      <c r="DM92" s="141">
        <f t="shared" si="61"/>
        <v>5.9543026705330651E-5</v>
      </c>
      <c r="DN92" s="141">
        <f t="shared" si="62"/>
        <v>4.290264074922121E-8</v>
      </c>
      <c r="DO92" s="141" t="str">
        <f t="shared" si="63"/>
        <v/>
      </c>
      <c r="DP92" s="141" t="str">
        <f t="shared" si="77"/>
        <v/>
      </c>
      <c r="DQ92" s="141">
        <f t="shared" si="64"/>
        <v>3.0199283542977769E-10</v>
      </c>
      <c r="DR92" s="141" t="str">
        <f t="shared" si="78"/>
        <v/>
      </c>
      <c r="DS92" s="141" t="str">
        <f t="shared" si="79"/>
        <v/>
      </c>
      <c r="DT92" s="141"/>
      <c r="DU92" s="161"/>
      <c r="DV92" s="158">
        <v>43</v>
      </c>
      <c r="DW92" s="148">
        <f t="shared" si="27"/>
        <v>0.27519999999999989</v>
      </c>
      <c r="DX92" s="157">
        <f t="shared" si="24"/>
        <v>0.99992532567190939</v>
      </c>
      <c r="DY92" s="148">
        <f t="shared" si="25"/>
        <v>6.0568588908793686E-6</v>
      </c>
      <c r="DZ92" s="148" t="str">
        <f t="shared" si="65"/>
        <v/>
      </c>
      <c r="EA92" s="142" t="str">
        <f t="shared" si="66"/>
        <v/>
      </c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  <c r="EM92" s="160"/>
      <c r="EN92" s="160"/>
      <c r="EO92" s="160"/>
      <c r="EP92" s="160"/>
      <c r="EQ92" s="160"/>
      <c r="ER92" s="160"/>
      <c r="ES92" s="160"/>
      <c r="ET92" s="160"/>
      <c r="EU92" s="160"/>
      <c r="EV92" s="160"/>
    </row>
    <row r="93" spans="1:152" s="134" customFormat="1" ht="20.100000000000001" customHeight="1" x14ac:dyDescent="0.25">
      <c r="A93" s="175" t="s">
        <v>106</v>
      </c>
      <c r="B93" s="175"/>
      <c r="C93" s="175"/>
      <c r="D93" s="175"/>
      <c r="E93" s="175"/>
      <c r="F93" s="175"/>
      <c r="G93" s="24"/>
      <c r="H93" s="24"/>
      <c r="I93" s="24"/>
      <c r="J93" s="24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41">
        <v>39</v>
      </c>
      <c r="BW93" s="141">
        <f t="shared" si="41"/>
        <v>-36068.419725139815</v>
      </c>
      <c r="BX93" s="141">
        <f t="shared" si="42"/>
        <v>2.6298182576665854E-8</v>
      </c>
      <c r="BY93" s="141">
        <f t="shared" si="43"/>
        <v>6.0522502554045553E-5</v>
      </c>
      <c r="BZ93" s="141">
        <f t="shared" si="44"/>
        <v>2.6298182576665854E-8</v>
      </c>
      <c r="CA93" s="141" t="str">
        <f t="shared" si="45"/>
        <v/>
      </c>
      <c r="CB93" s="141" t="str">
        <f t="shared" si="68"/>
        <v/>
      </c>
      <c r="CC93" s="141">
        <f t="shared" si="46"/>
        <v>1.8996717858506221E-72</v>
      </c>
      <c r="CD93" s="141" t="str">
        <f t="shared" si="69"/>
        <v/>
      </c>
      <c r="CE93" s="141" t="str">
        <f t="shared" si="70"/>
        <v/>
      </c>
      <c r="CF93" s="141"/>
      <c r="CG93" s="160"/>
      <c r="CH93" s="160"/>
      <c r="CI93" s="160"/>
      <c r="CJ93" s="141">
        <v>39</v>
      </c>
      <c r="CK93" s="141">
        <f t="shared" si="47"/>
        <v>-134.51497054426392</v>
      </c>
      <c r="CL93" s="141">
        <f t="shared" si="48"/>
        <v>7.0515116893358262E-6</v>
      </c>
      <c r="CM93" s="141">
        <f t="shared" si="49"/>
        <v>6.0522502554045553E-5</v>
      </c>
      <c r="CN93" s="141">
        <f t="shared" si="50"/>
        <v>7.0515116893358262E-6</v>
      </c>
      <c r="CO93" s="141" t="str">
        <f t="shared" si="51"/>
        <v/>
      </c>
      <c r="CP93" s="141" t="str">
        <f t="shared" si="71"/>
        <v/>
      </c>
      <c r="CQ93" s="141">
        <f t="shared" si="52"/>
        <v>5.8136806967185441E-23</v>
      </c>
      <c r="CR93" s="141" t="str">
        <f t="shared" si="72"/>
        <v/>
      </c>
      <c r="CS93" s="141" t="str">
        <f t="shared" si="73"/>
        <v/>
      </c>
      <c r="CT93" s="141"/>
      <c r="CU93" s="141"/>
      <c r="CV93" s="141"/>
      <c r="CW93" s="141">
        <v>39</v>
      </c>
      <c r="CX93" s="141">
        <f t="shared" si="53"/>
        <v>-276.1048689646808</v>
      </c>
      <c r="CY93" s="141">
        <f t="shared" si="54"/>
        <v>3.4354116634751518E-6</v>
      </c>
      <c r="CZ93" s="141">
        <f t="shared" si="55"/>
        <v>6.0522502554045553E-5</v>
      </c>
      <c r="DA93" s="141">
        <f t="shared" si="56"/>
        <v>3.4354116634751518E-6</v>
      </c>
      <c r="DB93" s="141" t="str">
        <f t="shared" si="57"/>
        <v/>
      </c>
      <c r="DC93" s="141" t="str">
        <f t="shared" si="74"/>
        <v/>
      </c>
      <c r="DD93" s="141">
        <f t="shared" si="58"/>
        <v>7.1011308040045587E-78</v>
      </c>
      <c r="DE93" s="141" t="str">
        <f t="shared" si="75"/>
        <v/>
      </c>
      <c r="DF93" s="141" t="str">
        <f t="shared" si="76"/>
        <v/>
      </c>
      <c r="DG93" s="141"/>
      <c r="DH93" s="141"/>
      <c r="DI93" s="141"/>
      <c r="DJ93" s="141">
        <v>39</v>
      </c>
      <c r="DK93" s="141">
        <f t="shared" si="59"/>
        <v>-21771.46431372171</v>
      </c>
      <c r="DL93" s="141">
        <f t="shared" si="60"/>
        <v>4.3567757938344881E-8</v>
      </c>
      <c r="DM93" s="141">
        <f t="shared" si="61"/>
        <v>6.0522502554045553E-5</v>
      </c>
      <c r="DN93" s="141">
        <f t="shared" si="62"/>
        <v>4.3567757938344881E-8</v>
      </c>
      <c r="DO93" s="141" t="str">
        <f t="shared" si="63"/>
        <v/>
      </c>
      <c r="DP93" s="141" t="str">
        <f t="shared" si="77"/>
        <v/>
      </c>
      <c r="DQ93" s="141">
        <f t="shared" si="64"/>
        <v>3.0805638892440905E-10</v>
      </c>
      <c r="DR93" s="141" t="str">
        <f t="shared" si="78"/>
        <v/>
      </c>
      <c r="DS93" s="141" t="str">
        <f t="shared" si="79"/>
        <v/>
      </c>
      <c r="DT93" s="141"/>
      <c r="DU93" s="161"/>
      <c r="DV93" s="156">
        <v>44</v>
      </c>
      <c r="DW93" s="148">
        <f t="shared" si="27"/>
        <v>0.28159999999999991</v>
      </c>
      <c r="DX93" s="157">
        <f t="shared" si="24"/>
        <v>0.99991926881301851</v>
      </c>
      <c r="DY93" s="148">
        <f t="shared" si="25"/>
        <v>6.3904752121146657E-6</v>
      </c>
      <c r="DZ93" s="148" t="str">
        <f t="shared" si="65"/>
        <v/>
      </c>
      <c r="EA93" s="142" t="str">
        <f t="shared" si="66"/>
        <v/>
      </c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60"/>
      <c r="EU93" s="160"/>
      <c r="EV93" s="160"/>
    </row>
    <row r="94" spans="1:152" ht="20.100000000000001" customHeight="1" x14ac:dyDescent="0.25">
      <c r="BV94" s="141">
        <v>40</v>
      </c>
      <c r="BW94" s="141">
        <f t="shared" si="41"/>
        <v>-36030.887550607935</v>
      </c>
      <c r="BX94" s="141">
        <f t="shared" si="42"/>
        <v>2.6705454508424081E-8</v>
      </c>
      <c r="BY94" s="141">
        <f t="shared" si="43"/>
        <v>6.1517155183255041E-5</v>
      </c>
      <c r="BZ94" s="141">
        <f t="shared" si="44"/>
        <v>2.6705454508424081E-8</v>
      </c>
      <c r="CA94" s="141" t="str">
        <f t="shared" si="45"/>
        <v/>
      </c>
      <c r="CB94" s="141" t="str">
        <f t="shared" si="68"/>
        <v/>
      </c>
      <c r="CC94" s="141">
        <f t="shared" si="46"/>
        <v>2.0383044393933729E-72</v>
      </c>
      <c r="CD94" s="141" t="str">
        <f t="shared" si="69"/>
        <v/>
      </c>
      <c r="CE94" s="141" t="str">
        <f t="shared" si="70"/>
        <v/>
      </c>
      <c r="CJ94" s="141">
        <v>40</v>
      </c>
      <c r="CK94" s="141">
        <f t="shared" si="47"/>
        <v>-134.3749965894832</v>
      </c>
      <c r="CL94" s="141">
        <f t="shared" si="48"/>
        <v>7.1607162999266751E-6</v>
      </c>
      <c r="CM94" s="141">
        <f t="shared" si="49"/>
        <v>6.1517155183255041E-5</v>
      </c>
      <c r="CN94" s="141">
        <f t="shared" si="50"/>
        <v>7.1607162999266751E-6</v>
      </c>
      <c r="CO94" s="141" t="str">
        <f t="shared" si="51"/>
        <v/>
      </c>
      <c r="CP94" s="141" t="str">
        <f t="shared" si="71"/>
        <v/>
      </c>
      <c r="CQ94" s="141">
        <f t="shared" si="52"/>
        <v>6.0428379207724497E-23</v>
      </c>
      <c r="CR94" s="141" t="str">
        <f t="shared" si="72"/>
        <v/>
      </c>
      <c r="CS94" s="141" t="str">
        <f t="shared" si="73"/>
        <v/>
      </c>
      <c r="CW94" s="141">
        <v>40</v>
      </c>
      <c r="CX94" s="141">
        <f t="shared" si="53"/>
        <v>-275.81755900738148</v>
      </c>
      <c r="CY94" s="141">
        <f t="shared" si="54"/>
        <v>3.4886148359943706E-6</v>
      </c>
      <c r="CZ94" s="141">
        <f t="shared" si="55"/>
        <v>6.1517155183255041E-5</v>
      </c>
      <c r="DA94" s="141">
        <f t="shared" si="56"/>
        <v>3.4886148359943706E-6</v>
      </c>
      <c r="DB94" s="141" t="str">
        <f t="shared" si="57"/>
        <v/>
      </c>
      <c r="DC94" s="141" t="str">
        <f t="shared" si="74"/>
        <v/>
      </c>
      <c r="DD94" s="141">
        <f t="shared" si="58"/>
        <v>7.6486685049165132E-78</v>
      </c>
      <c r="DE94" s="141" t="str">
        <f t="shared" si="75"/>
        <v/>
      </c>
      <c r="DF94" s="141" t="str">
        <f t="shared" si="76"/>
        <v/>
      </c>
      <c r="DJ94" s="141">
        <v>40</v>
      </c>
      <c r="DK94" s="141">
        <f t="shared" si="59"/>
        <v>-21748.809304030012</v>
      </c>
      <c r="DL94" s="141">
        <f t="shared" si="60"/>
        <v>4.4242478515943677E-8</v>
      </c>
      <c r="DM94" s="141">
        <f t="shared" si="61"/>
        <v>6.1517155183255041E-5</v>
      </c>
      <c r="DN94" s="141">
        <f t="shared" si="62"/>
        <v>4.4242478515943677E-8</v>
      </c>
      <c r="DO94" s="141" t="str">
        <f t="shared" si="63"/>
        <v/>
      </c>
      <c r="DP94" s="141" t="str">
        <f t="shared" si="77"/>
        <v/>
      </c>
      <c r="DQ94" s="141">
        <f t="shared" si="64"/>
        <v>3.1423666145728969E-10</v>
      </c>
      <c r="DR94" s="141" t="str">
        <f t="shared" si="78"/>
        <v/>
      </c>
      <c r="DS94" s="141" t="str">
        <f t="shared" si="79"/>
        <v/>
      </c>
      <c r="DU94" s="161"/>
      <c r="DV94" s="156">
        <v>45</v>
      </c>
      <c r="DW94" s="148">
        <f t="shared" si="27"/>
        <v>0.28799999999999992</v>
      </c>
      <c r="DX94" s="157">
        <f t="shared" si="24"/>
        <v>0.9999128783378064</v>
      </c>
      <c r="DY94" s="148">
        <f t="shared" si="25"/>
        <v>6.7339599612026291E-6</v>
      </c>
      <c r="DZ94" s="148" t="str">
        <f t="shared" si="65"/>
        <v/>
      </c>
      <c r="EA94" s="142" t="str">
        <f t="shared" si="66"/>
        <v/>
      </c>
    </row>
    <row r="95" spans="1:152" ht="99.95" customHeight="1" x14ac:dyDescent="0.25">
      <c r="A95" s="193" t="s">
        <v>103</v>
      </c>
      <c r="B95" s="175"/>
      <c r="C95" s="175"/>
      <c r="D95" s="175"/>
      <c r="E95" s="175"/>
      <c r="F95" s="175"/>
      <c r="G95" s="24"/>
      <c r="H95" s="24"/>
      <c r="I95" s="24"/>
      <c r="J95" s="24"/>
      <c r="BV95" s="141">
        <v>41</v>
      </c>
      <c r="BW95" s="141">
        <f t="shared" si="41"/>
        <v>-35993.355376076048</v>
      </c>
      <c r="BX95" s="141">
        <f t="shared" si="42"/>
        <v>2.711859983528972E-8</v>
      </c>
      <c r="BY95" s="141">
        <f t="shared" si="43"/>
        <v>6.2527203593226323E-5</v>
      </c>
      <c r="BZ95" s="141">
        <f t="shared" si="44"/>
        <v>2.711859983528972E-8</v>
      </c>
      <c r="CA95" s="141" t="str">
        <f t="shared" si="45"/>
        <v/>
      </c>
      <c r="CB95" s="141" t="str">
        <f t="shared" si="68"/>
        <v/>
      </c>
      <c r="CC95" s="141">
        <f t="shared" si="46"/>
        <v>2.1870191178118099E-72</v>
      </c>
      <c r="CD95" s="141" t="str">
        <f t="shared" si="69"/>
        <v/>
      </c>
      <c r="CE95" s="141" t="str">
        <f t="shared" si="70"/>
        <v/>
      </c>
      <c r="CJ95" s="141">
        <v>41</v>
      </c>
      <c r="CK95" s="141">
        <f t="shared" si="47"/>
        <v>-134.23502263470249</v>
      </c>
      <c r="CL95" s="141">
        <f t="shared" si="48"/>
        <v>7.2714957841474766E-6</v>
      </c>
      <c r="CM95" s="141">
        <f t="shared" si="49"/>
        <v>6.2527203593226323E-5</v>
      </c>
      <c r="CN95" s="141">
        <f t="shared" si="50"/>
        <v>7.2714957841474766E-6</v>
      </c>
      <c r="CO95" s="141" t="str">
        <f t="shared" si="51"/>
        <v/>
      </c>
      <c r="CP95" s="141" t="str">
        <f t="shared" si="71"/>
        <v/>
      </c>
      <c r="CQ95" s="141">
        <f t="shared" si="52"/>
        <v>6.2809273147334366E-23</v>
      </c>
      <c r="CR95" s="141" t="str">
        <f t="shared" si="72"/>
        <v/>
      </c>
      <c r="CS95" s="141" t="str">
        <f t="shared" si="73"/>
        <v/>
      </c>
      <c r="CW95" s="141">
        <v>41</v>
      </c>
      <c r="CX95" s="141">
        <f t="shared" si="53"/>
        <v>-275.53024905008209</v>
      </c>
      <c r="CY95" s="141">
        <f t="shared" si="54"/>
        <v>3.5425852679999582E-6</v>
      </c>
      <c r="CZ95" s="141">
        <f t="shared" si="55"/>
        <v>6.2527203593226323E-5</v>
      </c>
      <c r="DA95" s="141">
        <f t="shared" si="56"/>
        <v>3.5425852679999582E-6</v>
      </c>
      <c r="DB95" s="141" t="str">
        <f t="shared" si="57"/>
        <v/>
      </c>
      <c r="DC95" s="141" t="str">
        <f t="shared" si="74"/>
        <v/>
      </c>
      <c r="DD95" s="141">
        <f t="shared" si="58"/>
        <v>8.23829267284045E-78</v>
      </c>
      <c r="DE95" s="141" t="str">
        <f t="shared" si="75"/>
        <v/>
      </c>
      <c r="DF95" s="141" t="str">
        <f t="shared" si="76"/>
        <v/>
      </c>
      <c r="DJ95" s="141">
        <v>41</v>
      </c>
      <c r="DK95" s="141">
        <f t="shared" si="59"/>
        <v>-21726.154294338314</v>
      </c>
      <c r="DL95" s="141">
        <f t="shared" si="60"/>
        <v>4.4926929448694048E-8</v>
      </c>
      <c r="DM95" s="141">
        <f t="shared" si="61"/>
        <v>6.2527203593226214E-5</v>
      </c>
      <c r="DN95" s="141">
        <f t="shared" si="62"/>
        <v>4.4926929448694048E-8</v>
      </c>
      <c r="DO95" s="141" t="str">
        <f t="shared" si="63"/>
        <v/>
      </c>
      <c r="DP95" s="141" t="str">
        <f t="shared" si="77"/>
        <v/>
      </c>
      <c r="DQ95" s="141">
        <f t="shared" si="64"/>
        <v>3.2053579491195458E-10</v>
      </c>
      <c r="DR95" s="141" t="str">
        <f t="shared" si="78"/>
        <v/>
      </c>
      <c r="DS95" s="141" t="str">
        <f t="shared" si="79"/>
        <v/>
      </c>
      <c r="DU95" s="161"/>
      <c r="DV95" s="158">
        <v>46</v>
      </c>
      <c r="DW95" s="148">
        <f t="shared" si="27"/>
        <v>0.29439999999999994</v>
      </c>
      <c r="DX95" s="157">
        <f t="shared" si="24"/>
        <v>0.9999061443778452</v>
      </c>
      <c r="DY95" s="148">
        <f t="shared" si="25"/>
        <v>7.0873424926620743E-6</v>
      </c>
      <c r="DZ95" s="148" t="str">
        <f t="shared" si="65"/>
        <v/>
      </c>
      <c r="EA95" s="142" t="str">
        <f t="shared" si="66"/>
        <v/>
      </c>
    </row>
    <row r="96" spans="1:152" ht="20.100000000000001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BV96" s="141">
        <v>42</v>
      </c>
      <c r="BW96" s="141">
        <f t="shared" si="41"/>
        <v>-35955.823201544168</v>
      </c>
      <c r="BX96" s="141">
        <f t="shared" si="42"/>
        <v>2.7537696098503553E-8</v>
      </c>
      <c r="BY96" s="141">
        <f t="shared" si="43"/>
        <v>6.3552869677559166E-5</v>
      </c>
      <c r="BZ96" s="141">
        <f t="shared" si="44"/>
        <v>2.7537696098503553E-8</v>
      </c>
      <c r="CA96" s="141" t="str">
        <f t="shared" si="45"/>
        <v/>
      </c>
      <c r="CB96" s="141" t="str">
        <f t="shared" si="68"/>
        <v/>
      </c>
      <c r="CC96" s="141">
        <f t="shared" si="46"/>
        <v>2.3465464731401417E-72</v>
      </c>
      <c r="CD96" s="141" t="str">
        <f t="shared" si="69"/>
        <v/>
      </c>
      <c r="CE96" s="141" t="str">
        <f t="shared" si="70"/>
        <v/>
      </c>
      <c r="CJ96" s="141">
        <v>42</v>
      </c>
      <c r="CK96" s="141">
        <f t="shared" si="47"/>
        <v>-134.09504867992177</v>
      </c>
      <c r="CL96" s="141">
        <f t="shared" si="48"/>
        <v>7.3838709336618716E-6</v>
      </c>
      <c r="CM96" s="141">
        <f t="shared" si="49"/>
        <v>6.3552869677559342E-5</v>
      </c>
      <c r="CN96" s="141">
        <f t="shared" si="50"/>
        <v>7.3838709336618716E-6</v>
      </c>
      <c r="CO96" s="141" t="str">
        <f t="shared" si="51"/>
        <v/>
      </c>
      <c r="CP96" s="141" t="str">
        <f t="shared" si="71"/>
        <v/>
      </c>
      <c r="CQ96" s="141">
        <f t="shared" si="52"/>
        <v>6.5282930395398586E-23</v>
      </c>
      <c r="CR96" s="141" t="str">
        <f t="shared" si="72"/>
        <v/>
      </c>
      <c r="CS96" s="141" t="str">
        <f t="shared" si="73"/>
        <v/>
      </c>
      <c r="CW96" s="141">
        <v>42</v>
      </c>
      <c r="CX96" s="141">
        <f t="shared" si="53"/>
        <v>-275.24293909278276</v>
      </c>
      <c r="CY96" s="141">
        <f t="shared" si="54"/>
        <v>3.5973330889402976E-6</v>
      </c>
      <c r="CZ96" s="141">
        <f t="shared" si="55"/>
        <v>6.3552869677559166E-5</v>
      </c>
      <c r="DA96" s="141">
        <f t="shared" si="56"/>
        <v>3.5973330889402976E-6</v>
      </c>
      <c r="DB96" s="141" t="str">
        <f t="shared" si="57"/>
        <v/>
      </c>
      <c r="DC96" s="141" t="str">
        <f t="shared" si="74"/>
        <v/>
      </c>
      <c r="DD96" s="141">
        <f t="shared" si="58"/>
        <v>8.8732280941414786E-78</v>
      </c>
      <c r="DE96" s="141" t="str">
        <f t="shared" si="75"/>
        <v/>
      </c>
      <c r="DF96" s="141" t="str">
        <f t="shared" si="76"/>
        <v/>
      </c>
      <c r="DJ96" s="141">
        <v>42</v>
      </c>
      <c r="DK96" s="141">
        <f t="shared" si="59"/>
        <v>-21703.499284646616</v>
      </c>
      <c r="DL96" s="141">
        <f t="shared" si="60"/>
        <v>4.5621239197869201E-8</v>
      </c>
      <c r="DM96" s="141">
        <f t="shared" si="61"/>
        <v>6.3552869677559166E-5</v>
      </c>
      <c r="DN96" s="141">
        <f t="shared" si="62"/>
        <v>4.5621239197869201E-8</v>
      </c>
      <c r="DO96" s="141" t="str">
        <f t="shared" si="63"/>
        <v/>
      </c>
      <c r="DP96" s="141" t="str">
        <f t="shared" si="77"/>
        <v/>
      </c>
      <c r="DQ96" s="141">
        <f t="shared" si="64"/>
        <v>3.2695596836278526E-10</v>
      </c>
      <c r="DR96" s="141" t="str">
        <f t="shared" si="78"/>
        <v/>
      </c>
      <c r="DS96" s="141" t="str">
        <f t="shared" si="79"/>
        <v/>
      </c>
      <c r="DU96" s="148"/>
      <c r="DV96" s="156">
        <v>47</v>
      </c>
      <c r="DW96" s="148">
        <f t="shared" si="27"/>
        <v>0.30079999999999996</v>
      </c>
      <c r="DX96" s="157">
        <f t="shared" si="24"/>
        <v>0.99989905703535253</v>
      </c>
      <c r="DY96" s="148">
        <f t="shared" si="25"/>
        <v>7.4506496732240635E-6</v>
      </c>
      <c r="DZ96" s="148" t="str">
        <f t="shared" si="65"/>
        <v/>
      </c>
      <c r="EA96" s="142" t="str">
        <f t="shared" si="66"/>
        <v/>
      </c>
    </row>
    <row r="97" spans="1:131" ht="20.100000000000001" customHeight="1" x14ac:dyDescent="0.25">
      <c r="A97" s="225" t="s">
        <v>52</v>
      </c>
      <c r="B97" s="181" t="s">
        <v>0</v>
      </c>
      <c r="C97" s="181" t="s">
        <v>36</v>
      </c>
      <c r="D97" s="181" t="s">
        <v>53</v>
      </c>
      <c r="E97" s="181"/>
      <c r="F97" s="181"/>
      <c r="G97" s="181"/>
      <c r="H97" s="181"/>
      <c r="I97" s="181"/>
      <c r="J97" s="100"/>
      <c r="BV97" s="141">
        <v>43</v>
      </c>
      <c r="BW97" s="141">
        <f t="shared" si="41"/>
        <v>-35918.291027012281</v>
      </c>
      <c r="BX97" s="141">
        <f t="shared" si="42"/>
        <v>2.7962821750424687E-8</v>
      </c>
      <c r="BY97" s="141">
        <f t="shared" si="43"/>
        <v>6.4594378257215614E-5</v>
      </c>
      <c r="BZ97" s="141">
        <f t="shared" si="44"/>
        <v>2.7962821750424687E-8</v>
      </c>
      <c r="CA97" s="141" t="str">
        <f t="shared" si="45"/>
        <v/>
      </c>
      <c r="CB97" s="141" t="str">
        <f t="shared" si="68"/>
        <v/>
      </c>
      <c r="CC97" s="141">
        <f t="shared" si="46"/>
        <v>2.5176699215757159E-72</v>
      </c>
      <c r="CD97" s="141" t="str">
        <f t="shared" si="69"/>
        <v/>
      </c>
      <c r="CE97" s="141" t="str">
        <f t="shared" si="70"/>
        <v/>
      </c>
      <c r="CJ97" s="141">
        <v>43</v>
      </c>
      <c r="CK97" s="141">
        <f t="shared" si="47"/>
        <v>-133.95507472514106</v>
      </c>
      <c r="CL97" s="141">
        <f t="shared" si="48"/>
        <v>7.4978627844378232E-6</v>
      </c>
      <c r="CM97" s="141">
        <f t="shared" si="49"/>
        <v>6.4594378257215614E-5</v>
      </c>
      <c r="CN97" s="141">
        <f t="shared" si="50"/>
        <v>7.4978627844378232E-6</v>
      </c>
      <c r="CO97" s="141" t="str">
        <f t="shared" si="51"/>
        <v/>
      </c>
      <c r="CP97" s="141" t="str">
        <f t="shared" si="71"/>
        <v/>
      </c>
      <c r="CQ97" s="141">
        <f t="shared" si="52"/>
        <v>6.7852923592713919E-23</v>
      </c>
      <c r="CR97" s="141" t="str">
        <f t="shared" si="72"/>
        <v/>
      </c>
      <c r="CS97" s="141" t="str">
        <f t="shared" si="73"/>
        <v/>
      </c>
      <c r="CW97" s="141">
        <v>43</v>
      </c>
      <c r="CX97" s="141">
        <f t="shared" si="53"/>
        <v>-274.95562913548338</v>
      </c>
      <c r="CY97" s="141">
        <f t="shared" si="54"/>
        <v>3.6528685472859326E-6</v>
      </c>
      <c r="CZ97" s="141">
        <f t="shared" si="55"/>
        <v>6.4594378257215614E-5</v>
      </c>
      <c r="DA97" s="141">
        <f t="shared" si="56"/>
        <v>3.6528685472859326E-6</v>
      </c>
      <c r="DB97" s="141" t="str">
        <f t="shared" si="57"/>
        <v/>
      </c>
      <c r="DC97" s="141" t="str">
        <f t="shared" si="74"/>
        <v/>
      </c>
      <c r="DD97" s="141">
        <f t="shared" si="58"/>
        <v>9.5569458625181353E-78</v>
      </c>
      <c r="DE97" s="141" t="str">
        <f t="shared" si="75"/>
        <v/>
      </c>
      <c r="DF97" s="141" t="str">
        <f t="shared" si="76"/>
        <v/>
      </c>
      <c r="DJ97" s="141">
        <v>43</v>
      </c>
      <c r="DK97" s="141">
        <f t="shared" si="59"/>
        <v>-21680.844274954918</v>
      </c>
      <c r="DL97" s="141">
        <f t="shared" si="60"/>
        <v>4.6325537734176159E-8</v>
      </c>
      <c r="DM97" s="141">
        <f t="shared" si="61"/>
        <v>6.4594378257215614E-5</v>
      </c>
      <c r="DN97" s="141">
        <f t="shared" si="62"/>
        <v>4.6325537734176159E-8</v>
      </c>
      <c r="DO97" s="141" t="str">
        <f t="shared" si="63"/>
        <v/>
      </c>
      <c r="DP97" s="141" t="str">
        <f t="shared" si="77"/>
        <v/>
      </c>
      <c r="DQ97" s="141">
        <f t="shared" si="64"/>
        <v>3.3349939867966537E-10</v>
      </c>
      <c r="DR97" s="141" t="str">
        <f t="shared" si="78"/>
        <v/>
      </c>
      <c r="DS97" s="141" t="str">
        <f t="shared" si="79"/>
        <v/>
      </c>
      <c r="DU97" s="148"/>
      <c r="DV97" s="156">
        <v>48</v>
      </c>
      <c r="DW97" s="148">
        <f t="shared" si="27"/>
        <v>0.30719999999999997</v>
      </c>
      <c r="DX97" s="157">
        <f t="shared" si="24"/>
        <v>0.99989160638567931</v>
      </c>
      <c r="DY97" s="148">
        <f t="shared" si="25"/>
        <v>7.8239059622120521E-6</v>
      </c>
      <c r="DZ97" s="148" t="str">
        <f t="shared" si="65"/>
        <v/>
      </c>
      <c r="EA97" s="142" t="str">
        <f t="shared" si="66"/>
        <v/>
      </c>
    </row>
    <row r="98" spans="1:131" ht="20.100000000000001" customHeight="1" x14ac:dyDescent="0.25">
      <c r="A98" s="225"/>
      <c r="B98" s="181"/>
      <c r="C98" s="181"/>
      <c r="D98" s="181" t="s">
        <v>54</v>
      </c>
      <c r="E98" s="181"/>
      <c r="F98" s="181" t="s">
        <v>55</v>
      </c>
      <c r="G98" s="181"/>
      <c r="H98" s="181" t="s">
        <v>56</v>
      </c>
      <c r="I98" s="181"/>
      <c r="J98" s="100"/>
      <c r="BV98" s="141">
        <v>44</v>
      </c>
      <c r="BW98" s="141">
        <f t="shared" si="41"/>
        <v>-35880.758852480401</v>
      </c>
      <c r="BX98" s="141">
        <f t="shared" si="42"/>
        <v>2.839405616355074E-8</v>
      </c>
      <c r="BY98" s="141">
        <f t="shared" si="43"/>
        <v>6.5651957114884092E-5</v>
      </c>
      <c r="BZ98" s="141">
        <f t="shared" si="44"/>
        <v>2.839405616355074E-8</v>
      </c>
      <c r="CA98" s="141" t="str">
        <f t="shared" si="45"/>
        <v/>
      </c>
      <c r="CB98" s="141" t="str">
        <f t="shared" si="68"/>
        <v/>
      </c>
      <c r="CC98" s="141">
        <f t="shared" si="46"/>
        <v>2.7012294402790598E-72</v>
      </c>
      <c r="CD98" s="141" t="str">
        <f t="shared" si="69"/>
        <v/>
      </c>
      <c r="CE98" s="141" t="str">
        <f t="shared" si="70"/>
        <v/>
      </c>
      <c r="CJ98" s="141">
        <v>44</v>
      </c>
      <c r="CK98" s="141">
        <f t="shared" si="47"/>
        <v>-133.81510077036035</v>
      </c>
      <c r="CL98" s="141">
        <f t="shared" si="48"/>
        <v>7.6134926191664297E-6</v>
      </c>
      <c r="CM98" s="141">
        <f t="shared" si="49"/>
        <v>6.5651957114884092E-5</v>
      </c>
      <c r="CN98" s="141">
        <f t="shared" si="50"/>
        <v>7.6134926191664297E-6</v>
      </c>
      <c r="CO98" s="141" t="str">
        <f t="shared" si="51"/>
        <v/>
      </c>
      <c r="CP98" s="141" t="str">
        <f t="shared" si="71"/>
        <v/>
      </c>
      <c r="CQ98" s="141">
        <f t="shared" si="52"/>
        <v>7.0522961338830107E-23</v>
      </c>
      <c r="CR98" s="141" t="str">
        <f t="shared" si="72"/>
        <v/>
      </c>
      <c r="CS98" s="141" t="str">
        <f t="shared" si="73"/>
        <v/>
      </c>
      <c r="CW98" s="141">
        <v>44</v>
      </c>
      <c r="CX98" s="141">
        <f t="shared" si="53"/>
        <v>-274.66831917818405</v>
      </c>
      <c r="CY98" s="141">
        <f t="shared" si="54"/>
        <v>3.7092020117079037E-6</v>
      </c>
      <c r="CZ98" s="141">
        <f t="shared" si="55"/>
        <v>6.5651957114884092E-5</v>
      </c>
      <c r="DA98" s="141">
        <f t="shared" si="56"/>
        <v>3.7092020117079037E-6</v>
      </c>
      <c r="DB98" s="141" t="str">
        <f t="shared" si="57"/>
        <v/>
      </c>
      <c r="DC98" s="141" t="str">
        <f t="shared" si="74"/>
        <v/>
      </c>
      <c r="DD98" s="141">
        <f t="shared" si="58"/>
        <v>1.0293182131502934E-77</v>
      </c>
      <c r="DE98" s="141" t="str">
        <f t="shared" si="75"/>
        <v/>
      </c>
      <c r="DF98" s="141" t="str">
        <f t="shared" si="76"/>
        <v/>
      </c>
      <c r="DJ98" s="141">
        <v>44</v>
      </c>
      <c r="DK98" s="141">
        <f t="shared" si="59"/>
        <v>-21658.18926526322</v>
      </c>
      <c r="DL98" s="141">
        <f t="shared" si="60"/>
        <v>4.7039956552700621E-8</v>
      </c>
      <c r="DM98" s="141">
        <f t="shared" si="61"/>
        <v>6.5651957114884092E-5</v>
      </c>
      <c r="DN98" s="141">
        <f t="shared" si="62"/>
        <v>4.7039956552700621E-8</v>
      </c>
      <c r="DO98" s="141" t="str">
        <f t="shared" si="63"/>
        <v/>
      </c>
      <c r="DP98" s="141" t="str">
        <f t="shared" si="77"/>
        <v/>
      </c>
      <c r="DQ98" s="141">
        <f t="shared" si="64"/>
        <v>3.4016834114171756E-10</v>
      </c>
      <c r="DR98" s="141" t="str">
        <f t="shared" si="78"/>
        <v/>
      </c>
      <c r="DS98" s="141" t="str">
        <f t="shared" si="79"/>
        <v/>
      </c>
      <c r="DU98" s="148"/>
      <c r="DV98" s="158">
        <v>49</v>
      </c>
      <c r="DW98" s="148">
        <f t="shared" si="27"/>
        <v>0.31359999999999999</v>
      </c>
      <c r="DX98" s="157">
        <f t="shared" si="24"/>
        <v>0.9998837824797171</v>
      </c>
      <c r="DY98" s="148">
        <f t="shared" si="25"/>
        <v>8.2071334881472779E-6</v>
      </c>
      <c r="DZ98" s="148" t="str">
        <f t="shared" si="65"/>
        <v/>
      </c>
      <c r="EA98" s="142" t="str">
        <f t="shared" si="66"/>
        <v/>
      </c>
    </row>
    <row r="99" spans="1:131" ht="20.100000000000001" customHeight="1" x14ac:dyDescent="0.25">
      <c r="A99" s="225"/>
      <c r="B99" s="204">
        <v>1</v>
      </c>
      <c r="C99" s="178" t="s">
        <v>37</v>
      </c>
      <c r="D99" s="178" t="s">
        <v>38</v>
      </c>
      <c r="E99" s="178"/>
      <c r="F99" s="178" t="s">
        <v>39</v>
      </c>
      <c r="G99" s="178"/>
      <c r="H99" s="178" t="s">
        <v>40</v>
      </c>
      <c r="I99" s="178"/>
      <c r="J99" s="85"/>
      <c r="BV99" s="141">
        <v>45</v>
      </c>
      <c r="BW99" s="141">
        <f t="shared" si="41"/>
        <v>-35843.226677948514</v>
      </c>
      <c r="BX99" s="141">
        <f t="shared" si="42"/>
        <v>2.8831479639604749E-8</v>
      </c>
      <c r="BY99" s="141">
        <f t="shared" si="43"/>
        <v>6.6725837029684654E-5</v>
      </c>
      <c r="BZ99" s="141">
        <f t="shared" si="44"/>
        <v>2.8831479639604749E-8</v>
      </c>
      <c r="CA99" s="141" t="str">
        <f t="shared" si="45"/>
        <v/>
      </c>
      <c r="CB99" s="141" t="str">
        <f t="shared" si="68"/>
        <v/>
      </c>
      <c r="CC99" s="141">
        <f t="shared" si="46"/>
        <v>2.8981256364016557E-72</v>
      </c>
      <c r="CD99" s="141" t="str">
        <f t="shared" si="69"/>
        <v/>
      </c>
      <c r="CE99" s="141" t="str">
        <f t="shared" si="70"/>
        <v/>
      </c>
      <c r="CJ99" s="141">
        <v>45</v>
      </c>
      <c r="CK99" s="141">
        <f t="shared" si="47"/>
        <v>-133.67512681557963</v>
      </c>
      <c r="CL99" s="141">
        <f t="shared" si="48"/>
        <v>7.7307819696982515E-6</v>
      </c>
      <c r="CM99" s="141">
        <f t="shared" si="49"/>
        <v>6.6725837029684654E-5</v>
      </c>
      <c r="CN99" s="141">
        <f t="shared" si="50"/>
        <v>7.7307819696982515E-6</v>
      </c>
      <c r="CO99" s="141" t="str">
        <f t="shared" si="51"/>
        <v/>
      </c>
      <c r="CP99" s="141" t="str">
        <f t="shared" si="71"/>
        <v/>
      </c>
      <c r="CQ99" s="141">
        <f t="shared" si="52"/>
        <v>7.3296893302316652E-23</v>
      </c>
      <c r="CR99" s="141" t="str">
        <f t="shared" si="72"/>
        <v/>
      </c>
      <c r="CS99" s="141" t="str">
        <f t="shared" si="73"/>
        <v/>
      </c>
      <c r="CW99" s="141">
        <v>45</v>
      </c>
      <c r="CX99" s="141">
        <f t="shared" si="53"/>
        <v>-274.38100922088466</v>
      </c>
      <c r="CY99" s="141">
        <f t="shared" si="54"/>
        <v>3.7663439722647953E-6</v>
      </c>
      <c r="CZ99" s="141">
        <f t="shared" si="55"/>
        <v>6.6725837029684654E-5</v>
      </c>
      <c r="DA99" s="141">
        <f t="shared" si="56"/>
        <v>3.7663439722647953E-6</v>
      </c>
      <c r="DB99" s="141" t="str">
        <f t="shared" si="57"/>
        <v/>
      </c>
      <c r="DC99" s="141" t="str">
        <f t="shared" si="74"/>
        <v/>
      </c>
      <c r="DD99" s="141">
        <f t="shared" si="58"/>
        <v>1.1085958290064105E-77</v>
      </c>
      <c r="DE99" s="141" t="str">
        <f t="shared" si="75"/>
        <v/>
      </c>
      <c r="DF99" s="141" t="str">
        <f t="shared" si="76"/>
        <v/>
      </c>
      <c r="DJ99" s="141">
        <v>45</v>
      </c>
      <c r="DK99" s="141">
        <f t="shared" si="59"/>
        <v>-21635.534255571521</v>
      </c>
      <c r="DL99" s="141">
        <f t="shared" si="60"/>
        <v>4.7764628687959841E-8</v>
      </c>
      <c r="DM99" s="141">
        <f t="shared" si="61"/>
        <v>6.6725837029684546E-5</v>
      </c>
      <c r="DN99" s="141">
        <f t="shared" si="62"/>
        <v>4.7764628687959841E-8</v>
      </c>
      <c r="DO99" s="141" t="str">
        <f t="shared" si="63"/>
        <v/>
      </c>
      <c r="DP99" s="141" t="str">
        <f t="shared" si="77"/>
        <v/>
      </c>
      <c r="DQ99" s="141">
        <f t="shared" si="64"/>
        <v>3.4696509006020338E-10</v>
      </c>
      <c r="DR99" s="141" t="str">
        <f t="shared" si="78"/>
        <v/>
      </c>
      <c r="DS99" s="141" t="str">
        <f t="shared" si="79"/>
        <v/>
      </c>
      <c r="DU99" s="148"/>
      <c r="DV99" s="156">
        <v>50</v>
      </c>
      <c r="DW99" s="148">
        <f t="shared" si="27"/>
        <v>0.32</v>
      </c>
      <c r="DX99" s="157">
        <f t="shared" si="24"/>
        <v>0.99987557534622895</v>
      </c>
      <c r="DY99" s="148">
        <f t="shared" si="25"/>
        <v>8.6003521211353018E-6</v>
      </c>
      <c r="DZ99" s="148" t="str">
        <f t="shared" si="65"/>
        <v/>
      </c>
      <c r="EA99" s="142" t="str">
        <f t="shared" si="66"/>
        <v/>
      </c>
    </row>
    <row r="100" spans="1:131" ht="20.100000000000001" customHeight="1" x14ac:dyDescent="0.25">
      <c r="A100" s="225"/>
      <c r="B100" s="204"/>
      <c r="C100" s="178"/>
      <c r="D100" s="178"/>
      <c r="E100" s="178"/>
      <c r="F100" s="178"/>
      <c r="G100" s="178"/>
      <c r="H100" s="178"/>
      <c r="I100" s="178"/>
      <c r="J100" s="85"/>
      <c r="BV100" s="141">
        <v>46</v>
      </c>
      <c r="BW100" s="141">
        <f t="shared" si="41"/>
        <v>-35805.694503416635</v>
      </c>
      <c r="BX100" s="141">
        <f t="shared" si="42"/>
        <v>2.9275173418685684E-8</v>
      </c>
      <c r="BY100" s="141">
        <f t="shared" si="43"/>
        <v>6.781625181221686E-5</v>
      </c>
      <c r="BZ100" s="141">
        <f t="shared" si="44"/>
        <v>2.9275173418685684E-8</v>
      </c>
      <c r="CA100" s="141" t="str">
        <f t="shared" si="45"/>
        <v/>
      </c>
      <c r="CB100" s="141" t="str">
        <f t="shared" si="68"/>
        <v/>
      </c>
      <c r="CC100" s="141">
        <f t="shared" si="46"/>
        <v>3.1093241077889361E-72</v>
      </c>
      <c r="CD100" s="141" t="str">
        <f t="shared" si="69"/>
        <v/>
      </c>
      <c r="CE100" s="141" t="str">
        <f t="shared" si="70"/>
        <v/>
      </c>
      <c r="CJ100" s="141">
        <v>46</v>
      </c>
      <c r="CK100" s="141">
        <f t="shared" si="47"/>
        <v>-133.53515286079892</v>
      </c>
      <c r="CL100" s="141">
        <f t="shared" si="48"/>
        <v>7.8497526194971185E-6</v>
      </c>
      <c r="CM100" s="141">
        <f t="shared" si="49"/>
        <v>6.7816251812216968E-5</v>
      </c>
      <c r="CN100" s="141">
        <f t="shared" si="50"/>
        <v>7.8497526194971185E-6</v>
      </c>
      <c r="CO100" s="141" t="str">
        <f t="shared" si="51"/>
        <v/>
      </c>
      <c r="CP100" s="141" t="str">
        <f t="shared" si="71"/>
        <v/>
      </c>
      <c r="CQ100" s="141">
        <f t="shared" si="52"/>
        <v>7.6178715520667911E-23</v>
      </c>
      <c r="CR100" s="141" t="str">
        <f t="shared" si="72"/>
        <v/>
      </c>
      <c r="CS100" s="141" t="str">
        <f t="shared" si="73"/>
        <v/>
      </c>
      <c r="CW100" s="141">
        <v>46</v>
      </c>
      <c r="CX100" s="141">
        <f t="shared" si="53"/>
        <v>-274.09369926358534</v>
      </c>
      <c r="CY100" s="141">
        <f t="shared" si="54"/>
        <v>3.8243050415980992E-6</v>
      </c>
      <c r="CZ100" s="141">
        <f t="shared" si="55"/>
        <v>6.781625181221686E-5</v>
      </c>
      <c r="DA100" s="141">
        <f t="shared" si="56"/>
        <v>3.8243050415980992E-6</v>
      </c>
      <c r="DB100" s="141" t="str">
        <f t="shared" si="57"/>
        <v/>
      </c>
      <c r="DC100" s="141" t="str">
        <f t="shared" si="74"/>
        <v/>
      </c>
      <c r="DD100" s="141">
        <f t="shared" si="58"/>
        <v>1.1939602668944435E-77</v>
      </c>
      <c r="DE100" s="141" t="str">
        <f t="shared" si="75"/>
        <v/>
      </c>
      <c r="DF100" s="141" t="str">
        <f t="shared" si="76"/>
        <v/>
      </c>
      <c r="DJ100" s="141">
        <v>46</v>
      </c>
      <c r="DK100" s="141">
        <f t="shared" si="59"/>
        <v>-21612.879245879823</v>
      </c>
      <c r="DL100" s="141">
        <f t="shared" si="60"/>
        <v>4.8499688729063251E-8</v>
      </c>
      <c r="DM100" s="141">
        <f t="shared" si="61"/>
        <v>6.781625181221686E-5</v>
      </c>
      <c r="DN100" s="141">
        <f t="shared" si="62"/>
        <v>4.8499688729063251E-8</v>
      </c>
      <c r="DO100" s="141" t="str">
        <f t="shared" si="63"/>
        <v/>
      </c>
      <c r="DP100" s="141" t="str">
        <f t="shared" si="77"/>
        <v/>
      </c>
      <c r="DQ100" s="141">
        <f t="shared" si="64"/>
        <v>3.5389197941075415E-10</v>
      </c>
      <c r="DR100" s="141" t="str">
        <f t="shared" si="78"/>
        <v/>
      </c>
      <c r="DS100" s="141" t="str">
        <f t="shared" si="79"/>
        <v/>
      </c>
      <c r="DU100" s="148"/>
      <c r="DV100" s="156">
        <v>51</v>
      </c>
      <c r="DW100" s="148">
        <f t="shared" si="27"/>
        <v>0.32640000000000002</v>
      </c>
      <c r="DX100" s="157">
        <f t="shared" si="24"/>
        <v>0.99986697499410782</v>
      </c>
      <c r="DY100" s="148">
        <f t="shared" si="25"/>
        <v>9.0035795443643707E-6</v>
      </c>
      <c r="DZ100" s="148" t="str">
        <f t="shared" si="65"/>
        <v/>
      </c>
      <c r="EA100" s="142" t="str">
        <f t="shared" si="66"/>
        <v/>
      </c>
    </row>
    <row r="101" spans="1:131" ht="20.100000000000001" customHeight="1" x14ac:dyDescent="0.25">
      <c r="A101" s="225"/>
      <c r="B101" s="204">
        <v>2</v>
      </c>
      <c r="C101" s="178" t="s">
        <v>41</v>
      </c>
      <c r="D101" s="178" t="s">
        <v>42</v>
      </c>
      <c r="E101" s="178"/>
      <c r="F101" s="178" t="s">
        <v>43</v>
      </c>
      <c r="G101" s="178"/>
      <c r="H101" s="178" t="s">
        <v>44</v>
      </c>
      <c r="I101" s="178"/>
      <c r="J101" s="85"/>
      <c r="BV101" s="141">
        <v>47</v>
      </c>
      <c r="BW101" s="141">
        <f t="shared" si="41"/>
        <v>-35768.162328884748</v>
      </c>
      <c r="BX101" s="141">
        <f t="shared" si="42"/>
        <v>2.9725219688486075E-8</v>
      </c>
      <c r="BY101" s="141">
        <f t="shared" si="43"/>
        <v>6.8923438339951702E-5</v>
      </c>
      <c r="BZ101" s="141">
        <f t="shared" si="44"/>
        <v>2.9725219688486075E-8</v>
      </c>
      <c r="CA101" s="141" t="str">
        <f t="shared" si="45"/>
        <v/>
      </c>
      <c r="CB101" s="141" t="str">
        <f t="shared" si="68"/>
        <v/>
      </c>
      <c r="CC101" s="141">
        <f t="shared" si="46"/>
        <v>3.3358601161871282E-72</v>
      </c>
      <c r="CD101" s="141" t="str">
        <f t="shared" si="69"/>
        <v/>
      </c>
      <c r="CE101" s="141" t="str">
        <f t="shared" si="70"/>
        <v/>
      </c>
      <c r="CJ101" s="141">
        <v>47</v>
      </c>
      <c r="CK101" s="141">
        <f t="shared" si="47"/>
        <v>-133.3951789060182</v>
      </c>
      <c r="CL101" s="141">
        <f t="shared" si="48"/>
        <v>7.9704266061115137E-6</v>
      </c>
      <c r="CM101" s="141">
        <f t="shared" si="49"/>
        <v>6.8923438339951702E-5</v>
      </c>
      <c r="CN101" s="141">
        <f t="shared" si="50"/>
        <v>7.9704266061115137E-6</v>
      </c>
      <c r="CO101" s="141" t="str">
        <f t="shared" si="51"/>
        <v/>
      </c>
      <c r="CP101" s="141" t="str">
        <f t="shared" si="71"/>
        <v/>
      </c>
      <c r="CQ101" s="141">
        <f t="shared" si="52"/>
        <v>7.9172575896761155E-23</v>
      </c>
      <c r="CR101" s="141" t="str">
        <f t="shared" si="72"/>
        <v/>
      </c>
      <c r="CS101" s="141" t="str">
        <f t="shared" si="73"/>
        <v/>
      </c>
      <c r="CW101" s="141">
        <v>47</v>
      </c>
      <c r="CX101" s="141">
        <f t="shared" si="53"/>
        <v>-273.80638930628595</v>
      </c>
      <c r="CY101" s="141">
        <f t="shared" si="54"/>
        <v>3.8830959561363379E-6</v>
      </c>
      <c r="CZ101" s="141">
        <f t="shared" si="55"/>
        <v>6.8923438339951702E-5</v>
      </c>
      <c r="DA101" s="141">
        <f t="shared" si="56"/>
        <v>3.8830959561363379E-6</v>
      </c>
      <c r="DB101" s="141" t="str">
        <f t="shared" si="57"/>
        <v/>
      </c>
      <c r="DC101" s="141" t="str">
        <f t="shared" si="74"/>
        <v/>
      </c>
      <c r="DD101" s="141">
        <f t="shared" si="58"/>
        <v>1.2858773893502277E-77</v>
      </c>
      <c r="DE101" s="141" t="str">
        <f t="shared" si="75"/>
        <v/>
      </c>
      <c r="DF101" s="141" t="str">
        <f t="shared" si="76"/>
        <v/>
      </c>
      <c r="DJ101" s="141">
        <v>47</v>
      </c>
      <c r="DK101" s="141">
        <f t="shared" si="59"/>
        <v>-21590.224236188125</v>
      </c>
      <c r="DL101" s="141">
        <f t="shared" si="60"/>
        <v>4.9245272834982192E-8</v>
      </c>
      <c r="DM101" s="141">
        <f t="shared" si="61"/>
        <v>6.8923438339951498E-5</v>
      </c>
      <c r="DN101" s="141">
        <f t="shared" si="62"/>
        <v>4.9245272834982192E-8</v>
      </c>
      <c r="DO101" s="141" t="str">
        <f t="shared" si="63"/>
        <v/>
      </c>
      <c r="DP101" s="141" t="str">
        <f t="shared" si="77"/>
        <v/>
      </c>
      <c r="DQ101" s="141">
        <f t="shared" si="64"/>
        <v>3.6095138347501163E-10</v>
      </c>
      <c r="DR101" s="141" t="str">
        <f t="shared" si="78"/>
        <v/>
      </c>
      <c r="DS101" s="141" t="str">
        <f t="shared" si="79"/>
        <v/>
      </c>
      <c r="DU101" s="148"/>
      <c r="DV101" s="158">
        <v>52</v>
      </c>
      <c r="DW101" s="148">
        <f t="shared" si="27"/>
        <v>0.33280000000000004</v>
      </c>
      <c r="DX101" s="157">
        <f t="shared" si="24"/>
        <v>0.99985797141456345</v>
      </c>
      <c r="DY101" s="148">
        <f t="shared" si="25"/>
        <v>9.416831319164487E-6</v>
      </c>
      <c r="DZ101" s="148" t="str">
        <f t="shared" si="65"/>
        <v/>
      </c>
      <c r="EA101" s="142" t="str">
        <f t="shared" si="66"/>
        <v/>
      </c>
    </row>
    <row r="102" spans="1:131" ht="20.100000000000001" customHeight="1" x14ac:dyDescent="0.25">
      <c r="A102" s="225"/>
      <c r="B102" s="204"/>
      <c r="C102" s="178"/>
      <c r="D102" s="178"/>
      <c r="E102" s="178"/>
      <c r="F102" s="178"/>
      <c r="G102" s="178"/>
      <c r="H102" s="178"/>
      <c r="I102" s="178"/>
      <c r="J102" s="85"/>
      <c r="AO102" s="160"/>
      <c r="AP102" s="162"/>
      <c r="BV102" s="141">
        <v>48</v>
      </c>
      <c r="BW102" s="141">
        <f t="shared" si="41"/>
        <v>-35730.630154352868</v>
      </c>
      <c r="BX102" s="141">
        <f t="shared" si="42"/>
        <v>3.018170159357355E-8</v>
      </c>
      <c r="BY102" s="141">
        <f t="shared" si="43"/>
        <v>7.0047636592969923E-5</v>
      </c>
      <c r="BZ102" s="141">
        <f t="shared" si="44"/>
        <v>3.018170159357355E-8</v>
      </c>
      <c r="CA102" s="141" t="str">
        <f t="shared" si="45"/>
        <v/>
      </c>
      <c r="CB102" s="141" t="str">
        <f t="shared" si="68"/>
        <v/>
      </c>
      <c r="CC102" s="141">
        <f t="shared" si="46"/>
        <v>3.5788435952734284E-72</v>
      </c>
      <c r="CD102" s="141" t="str">
        <f t="shared" si="69"/>
        <v/>
      </c>
      <c r="CE102" s="141" t="str">
        <f t="shared" si="70"/>
        <v/>
      </c>
      <c r="CJ102" s="141">
        <v>48</v>
      </c>
      <c r="CK102" s="141">
        <f t="shared" si="47"/>
        <v>-133.25520495123752</v>
      </c>
      <c r="CL102" s="141">
        <f t="shared" si="48"/>
        <v>8.0928262236634248E-6</v>
      </c>
      <c r="CM102" s="141">
        <f t="shared" si="49"/>
        <v>7.0047636592969923E-5</v>
      </c>
      <c r="CN102" s="141">
        <f t="shared" si="50"/>
        <v>8.0928262236634248E-6</v>
      </c>
      <c r="CO102" s="141" t="str">
        <f t="shared" si="51"/>
        <v/>
      </c>
      <c r="CP102" s="141" t="str">
        <f t="shared" si="71"/>
        <v/>
      </c>
      <c r="CQ102" s="141">
        <f t="shared" si="52"/>
        <v>8.2282779899089567E-23</v>
      </c>
      <c r="CR102" s="141" t="str">
        <f t="shared" si="72"/>
        <v/>
      </c>
      <c r="CS102" s="141" t="str">
        <f t="shared" si="73"/>
        <v/>
      </c>
      <c r="CW102" s="141">
        <v>48</v>
      </c>
      <c r="CX102" s="141">
        <f t="shared" si="53"/>
        <v>-273.51907934898662</v>
      </c>
      <c r="CY102" s="141">
        <f t="shared" si="54"/>
        <v>3.9427275773075407E-6</v>
      </c>
      <c r="CZ102" s="141">
        <f t="shared" si="55"/>
        <v>7.0047636592969923E-5</v>
      </c>
      <c r="DA102" s="141">
        <f t="shared" si="56"/>
        <v>3.9427275773075407E-6</v>
      </c>
      <c r="DB102" s="141" t="str">
        <f t="shared" si="57"/>
        <v/>
      </c>
      <c r="DC102" s="141" t="str">
        <f t="shared" si="74"/>
        <v/>
      </c>
      <c r="DD102" s="141">
        <f t="shared" si="58"/>
        <v>1.3848486007527584E-77</v>
      </c>
      <c r="DE102" s="141" t="str">
        <f t="shared" si="75"/>
        <v/>
      </c>
      <c r="DF102" s="141" t="str">
        <f t="shared" si="76"/>
        <v/>
      </c>
      <c r="DJ102" s="141">
        <v>48</v>
      </c>
      <c r="DK102" s="141">
        <f t="shared" si="59"/>
        <v>-21567.569226496427</v>
      </c>
      <c r="DL102" s="141">
        <f t="shared" si="60"/>
        <v>5.0001518749927434E-8</v>
      </c>
      <c r="DM102" s="141">
        <f t="shared" si="61"/>
        <v>7.0047636592969923E-5</v>
      </c>
      <c r="DN102" s="141">
        <f t="shared" si="62"/>
        <v>5.0001518749927434E-8</v>
      </c>
      <c r="DO102" s="141" t="str">
        <f t="shared" si="63"/>
        <v/>
      </c>
      <c r="DP102" s="141" t="str">
        <f t="shared" si="77"/>
        <v/>
      </c>
      <c r="DQ102" s="141">
        <f t="shared" si="64"/>
        <v>3.6814571749184732E-10</v>
      </c>
      <c r="DR102" s="141" t="str">
        <f t="shared" si="78"/>
        <v/>
      </c>
      <c r="DS102" s="141" t="str">
        <f t="shared" si="79"/>
        <v/>
      </c>
      <c r="DU102" s="148"/>
      <c r="DV102" s="156">
        <v>53</v>
      </c>
      <c r="DW102" s="148">
        <f t="shared" si="27"/>
        <v>0.33920000000000006</v>
      </c>
      <c r="DX102" s="157">
        <f t="shared" si="24"/>
        <v>0.99984855458324429</v>
      </c>
      <c r="DY102" s="148">
        <f t="shared" si="25"/>
        <v>9.8401209511767007E-6</v>
      </c>
      <c r="DZ102" s="148" t="str">
        <f t="shared" si="65"/>
        <v/>
      </c>
      <c r="EA102" s="142" t="str">
        <f t="shared" si="66"/>
        <v/>
      </c>
    </row>
    <row r="103" spans="1:131" ht="20.100000000000001" customHeight="1" x14ac:dyDescent="0.25">
      <c r="A103" s="225"/>
      <c r="B103" s="204"/>
      <c r="C103" s="178"/>
      <c r="D103" s="178"/>
      <c r="E103" s="178"/>
      <c r="F103" s="178"/>
      <c r="G103" s="178"/>
      <c r="H103" s="178"/>
      <c r="I103" s="178"/>
      <c r="J103" s="85"/>
      <c r="L103" s="135"/>
      <c r="M103" s="135"/>
      <c r="N103" s="135"/>
      <c r="O103" s="135"/>
      <c r="P103" s="135"/>
      <c r="Q103" s="135"/>
      <c r="R103" s="135"/>
      <c r="S103" s="135"/>
      <c r="T103" s="163"/>
      <c r="U103" s="163"/>
      <c r="V103" s="163"/>
      <c r="W103" s="163"/>
      <c r="X103" s="163"/>
      <c r="Y103" s="163"/>
      <c r="Z103" s="163"/>
      <c r="AO103" s="160"/>
      <c r="AP103" s="162"/>
      <c r="BV103" s="141">
        <v>49</v>
      </c>
      <c r="BW103" s="141">
        <f t="shared" si="41"/>
        <v>-35693.097979820981</v>
      </c>
      <c r="BX103" s="141">
        <f t="shared" si="42"/>
        <v>3.0644703244739538E-8</v>
      </c>
      <c r="BY103" s="141">
        <f t="shared" si="43"/>
        <v>7.1189089690052408E-5</v>
      </c>
      <c r="BZ103" s="141">
        <f t="shared" si="44"/>
        <v>3.0644703244739538E-8</v>
      </c>
      <c r="CA103" s="141" t="str">
        <f t="shared" si="45"/>
        <v/>
      </c>
      <c r="CB103" s="141" t="str">
        <f t="shared" si="68"/>
        <v/>
      </c>
      <c r="CC103" s="141">
        <f t="shared" si="46"/>
        <v>3.8394645174045668E-72</v>
      </c>
      <c r="CD103" s="141" t="str">
        <f t="shared" si="69"/>
        <v/>
      </c>
      <c r="CE103" s="141" t="str">
        <f t="shared" si="70"/>
        <v/>
      </c>
      <c r="CJ103" s="141">
        <v>49</v>
      </c>
      <c r="CK103" s="141">
        <f t="shared" si="47"/>
        <v>-133.1152309964568</v>
      </c>
      <c r="CL103" s="141">
        <f t="shared" si="48"/>
        <v>8.2169740253550605E-6</v>
      </c>
      <c r="CM103" s="141">
        <f t="shared" si="49"/>
        <v>7.1189089690052273E-5</v>
      </c>
      <c r="CN103" s="141">
        <f t="shared" si="50"/>
        <v>8.2169740253550605E-6</v>
      </c>
      <c r="CO103" s="141" t="str">
        <f t="shared" si="51"/>
        <v/>
      </c>
      <c r="CP103" s="141" t="str">
        <f t="shared" si="71"/>
        <v/>
      </c>
      <c r="CQ103" s="141">
        <f t="shared" si="52"/>
        <v>8.5513796473198425E-23</v>
      </c>
      <c r="CR103" s="141" t="str">
        <f t="shared" si="72"/>
        <v/>
      </c>
      <c r="CS103" s="141" t="str">
        <f t="shared" si="73"/>
        <v/>
      </c>
      <c r="CW103" s="141">
        <v>49</v>
      </c>
      <c r="CX103" s="141">
        <f t="shared" si="53"/>
        <v>-273.23176939168724</v>
      </c>
      <c r="CY103" s="141">
        <f t="shared" si="54"/>
        <v>4.003210892760496E-6</v>
      </c>
      <c r="CZ103" s="141">
        <f t="shared" si="55"/>
        <v>7.1189089690052408E-5</v>
      </c>
      <c r="DA103" s="141">
        <f t="shared" si="56"/>
        <v>4.003210892760496E-6</v>
      </c>
      <c r="DB103" s="141" t="str">
        <f t="shared" si="57"/>
        <v/>
      </c>
      <c r="DC103" s="141" t="str">
        <f t="shared" si="74"/>
        <v/>
      </c>
      <c r="DD103" s="141">
        <f t="shared" si="58"/>
        <v>1.4914135501917142E-77</v>
      </c>
      <c r="DE103" s="141" t="str">
        <f t="shared" si="75"/>
        <v/>
      </c>
      <c r="DF103" s="141" t="str">
        <f t="shared" si="76"/>
        <v/>
      </c>
      <c r="DJ103" s="141">
        <v>49</v>
      </c>
      <c r="DK103" s="141">
        <f t="shared" si="59"/>
        <v>-21544.914216804729</v>
      </c>
      <c r="DL103" s="141">
        <f t="shared" si="60"/>
        <v>5.0768565818835915E-8</v>
      </c>
      <c r="DM103" s="141">
        <f t="shared" si="61"/>
        <v>7.1189089690052273E-5</v>
      </c>
      <c r="DN103" s="141">
        <f t="shared" si="62"/>
        <v>5.0768565818835915E-8</v>
      </c>
      <c r="DO103" s="141" t="str">
        <f t="shared" si="63"/>
        <v/>
      </c>
      <c r="DP103" s="141" t="str">
        <f t="shared" si="77"/>
        <v/>
      </c>
      <c r="DQ103" s="141">
        <f t="shared" si="64"/>
        <v>3.7547743831824876E-10</v>
      </c>
      <c r="DR103" s="141" t="str">
        <f t="shared" si="78"/>
        <v/>
      </c>
      <c r="DS103" s="141" t="str">
        <f t="shared" si="79"/>
        <v/>
      </c>
      <c r="DU103" s="148"/>
      <c r="DV103" s="156">
        <v>54</v>
      </c>
      <c r="DW103" s="148">
        <f t="shared" si="27"/>
        <v>0.34560000000000007</v>
      </c>
      <c r="DX103" s="157">
        <f t="shared" si="24"/>
        <v>0.99983871446229311</v>
      </c>
      <c r="DY103" s="148">
        <f t="shared" si="25"/>
        <v>1.0273459950527197E-5</v>
      </c>
      <c r="DZ103" s="148" t="str">
        <f t="shared" si="65"/>
        <v/>
      </c>
      <c r="EA103" s="142" t="str">
        <f t="shared" si="66"/>
        <v/>
      </c>
    </row>
    <row r="104" spans="1:131" ht="20.100000000000001" customHeight="1" x14ac:dyDescent="0.25">
      <c r="A104" s="225"/>
      <c r="B104" s="204">
        <v>3</v>
      </c>
      <c r="C104" s="178" t="s">
        <v>45</v>
      </c>
      <c r="D104" s="178" t="s">
        <v>46</v>
      </c>
      <c r="E104" s="178"/>
      <c r="F104" s="178" t="s">
        <v>47</v>
      </c>
      <c r="G104" s="178"/>
      <c r="H104" s="178" t="s">
        <v>48</v>
      </c>
      <c r="I104" s="178"/>
      <c r="J104" s="85"/>
      <c r="L104" s="135"/>
      <c r="M104" s="135"/>
      <c r="N104" s="135"/>
      <c r="O104" s="135"/>
      <c r="P104" s="135"/>
      <c r="Q104" s="135"/>
      <c r="R104" s="135"/>
      <c r="S104" s="135"/>
      <c r="T104" s="163"/>
      <c r="U104" s="163"/>
      <c r="V104" s="163"/>
      <c r="W104" s="163"/>
      <c r="X104" s="163"/>
      <c r="Y104" s="163"/>
      <c r="Z104" s="163"/>
      <c r="AO104" s="160"/>
      <c r="AP104" s="162"/>
      <c r="BV104" s="141">
        <v>50</v>
      </c>
      <c r="BW104" s="141">
        <f t="shared" si="41"/>
        <v>-35655.565805289101</v>
      </c>
      <c r="BX104" s="141">
        <f t="shared" si="42"/>
        <v>3.1114309728412203E-8</v>
      </c>
      <c r="BY104" s="141">
        <f t="shared" si="43"/>
        <v>7.2348043925119787E-5</v>
      </c>
      <c r="BZ104" s="141">
        <f t="shared" si="44"/>
        <v>3.1114309728412203E-8</v>
      </c>
      <c r="CA104" s="141" t="str">
        <f t="shared" si="45"/>
        <v/>
      </c>
      <c r="CB104" s="141" t="str">
        <f t="shared" si="68"/>
        <v/>
      </c>
      <c r="CC104" s="141">
        <f t="shared" si="46"/>
        <v>4.1189986446903561E-72</v>
      </c>
      <c r="CD104" s="141" t="str">
        <f t="shared" si="69"/>
        <v/>
      </c>
      <c r="CE104" s="141" t="str">
        <f t="shared" si="70"/>
        <v/>
      </c>
      <c r="CJ104" s="141">
        <v>50</v>
      </c>
      <c r="CK104" s="141">
        <f t="shared" si="47"/>
        <v>-132.97525704167609</v>
      </c>
      <c r="CL104" s="141">
        <f t="shared" si="48"/>
        <v>8.3428928259928021E-6</v>
      </c>
      <c r="CM104" s="141">
        <f t="shared" si="49"/>
        <v>7.2348043925119787E-5</v>
      </c>
      <c r="CN104" s="141">
        <f t="shared" si="50"/>
        <v>8.3428928259928021E-6</v>
      </c>
      <c r="CO104" s="141" t="str">
        <f t="shared" si="51"/>
        <v/>
      </c>
      <c r="CP104" s="141" t="str">
        <f t="shared" si="71"/>
        <v/>
      </c>
      <c r="CQ104" s="141">
        <f t="shared" si="52"/>
        <v>8.8870264172086165E-23</v>
      </c>
      <c r="CR104" s="141" t="str">
        <f t="shared" si="72"/>
        <v/>
      </c>
      <c r="CS104" s="141" t="str">
        <f t="shared" si="73"/>
        <v/>
      </c>
      <c r="CW104" s="141">
        <v>50</v>
      </c>
      <c r="CX104" s="141">
        <f t="shared" si="53"/>
        <v>-272.94445943438791</v>
      </c>
      <c r="CY104" s="141">
        <f t="shared" si="54"/>
        <v>4.0645570175943878E-6</v>
      </c>
      <c r="CZ104" s="141">
        <f t="shared" si="55"/>
        <v>7.2348043925119787E-5</v>
      </c>
      <c r="DA104" s="141">
        <f t="shared" si="56"/>
        <v>4.0645570175943878E-6</v>
      </c>
      <c r="DB104" s="141" t="str">
        <f t="shared" si="57"/>
        <v/>
      </c>
      <c r="DC104" s="141" t="str">
        <f t="shared" si="74"/>
        <v/>
      </c>
      <c r="DD104" s="141">
        <f t="shared" si="58"/>
        <v>1.6061530392137992E-77</v>
      </c>
      <c r="DE104" s="141" t="str">
        <f t="shared" si="75"/>
        <v/>
      </c>
      <c r="DF104" s="141" t="str">
        <f t="shared" si="76"/>
        <v/>
      </c>
      <c r="DJ104" s="141">
        <v>50</v>
      </c>
      <c r="DK104" s="141">
        <f t="shared" si="59"/>
        <v>-21522.259207113031</v>
      </c>
      <c r="DL104" s="141">
        <f t="shared" si="60"/>
        <v>5.1546555002966275E-8</v>
      </c>
      <c r="DM104" s="141">
        <f t="shared" si="61"/>
        <v>7.234804392511999E-5</v>
      </c>
      <c r="DN104" s="141">
        <f t="shared" si="62"/>
        <v>5.1546555002966275E-8</v>
      </c>
      <c r="DO104" s="141" t="str">
        <f t="shared" si="63"/>
        <v/>
      </c>
      <c r="DP104" s="141" t="str">
        <f t="shared" si="77"/>
        <v/>
      </c>
      <c r="DQ104" s="141">
        <f t="shared" si="64"/>
        <v>3.8294904510004547E-10</v>
      </c>
      <c r="DR104" s="141" t="str">
        <f t="shared" si="78"/>
        <v/>
      </c>
      <c r="DS104" s="141" t="str">
        <f t="shared" si="79"/>
        <v/>
      </c>
      <c r="DU104" s="148"/>
      <c r="DV104" s="158">
        <v>55</v>
      </c>
      <c r="DW104" s="148">
        <f t="shared" si="27"/>
        <v>0.35200000000000009</v>
      </c>
      <c r="DX104" s="157">
        <f t="shared" si="24"/>
        <v>0.99982844100234258</v>
      </c>
      <c r="DY104" s="148">
        <f t="shared" si="25"/>
        <v>1.0716857892001386E-5</v>
      </c>
      <c r="DZ104" s="148" t="str">
        <f t="shared" si="65"/>
        <v/>
      </c>
      <c r="EA104" s="142" t="str">
        <f t="shared" si="66"/>
        <v/>
      </c>
    </row>
    <row r="105" spans="1:131" ht="20.100000000000001" customHeight="1" x14ac:dyDescent="0.25">
      <c r="A105" s="225"/>
      <c r="B105" s="204"/>
      <c r="C105" s="178"/>
      <c r="D105" s="178"/>
      <c r="E105" s="178"/>
      <c r="F105" s="178"/>
      <c r="G105" s="178"/>
      <c r="H105" s="178"/>
      <c r="I105" s="178"/>
      <c r="J105" s="85"/>
      <c r="L105" s="135"/>
      <c r="M105" s="135"/>
      <c r="N105" s="135"/>
      <c r="O105" s="135"/>
      <c r="P105" s="135"/>
      <c r="Q105" s="135"/>
      <c r="R105" s="135"/>
      <c r="S105" s="135"/>
      <c r="T105" s="163"/>
      <c r="U105" s="163"/>
      <c r="V105" s="163"/>
      <c r="W105" s="163"/>
      <c r="X105" s="163"/>
      <c r="Y105" s="163"/>
      <c r="Z105" s="163"/>
      <c r="AO105" s="160"/>
      <c r="AP105" s="162"/>
      <c r="BV105" s="141">
        <v>51</v>
      </c>
      <c r="BW105" s="141">
        <f t="shared" si="41"/>
        <v>-35618.033630757214</v>
      </c>
      <c r="BX105" s="141">
        <f t="shared" si="42"/>
        <v>3.1590607116136732E-8</v>
      </c>
      <c r="BY105" s="141">
        <f t="shared" si="43"/>
        <v>7.3524748804028924E-5</v>
      </c>
      <c r="BZ105" s="141">
        <f t="shared" si="44"/>
        <v>3.1590607116136732E-8</v>
      </c>
      <c r="CA105" s="141" t="str">
        <f t="shared" si="45"/>
        <v/>
      </c>
      <c r="CB105" s="141" t="str">
        <f t="shared" si="68"/>
        <v/>
      </c>
      <c r="CC105" s="141">
        <f t="shared" si="46"/>
        <v>4.4188136918127307E-72</v>
      </c>
      <c r="CD105" s="141" t="str">
        <f t="shared" si="69"/>
        <v/>
      </c>
      <c r="CE105" s="141" t="str">
        <f t="shared" si="70"/>
        <v/>
      </c>
      <c r="CJ105" s="141">
        <v>51</v>
      </c>
      <c r="CK105" s="141">
        <f t="shared" si="47"/>
        <v>-132.83528308689537</v>
      </c>
      <c r="CL105" s="141">
        <f t="shared" si="48"/>
        <v>8.4706057045291036E-6</v>
      </c>
      <c r="CM105" s="141">
        <f t="shared" si="49"/>
        <v>7.3524748804028802E-5</v>
      </c>
      <c r="CN105" s="141">
        <f t="shared" si="50"/>
        <v>8.4706057045291036E-6</v>
      </c>
      <c r="CO105" s="141" t="str">
        <f t="shared" si="51"/>
        <v/>
      </c>
      <c r="CP105" s="141" t="str">
        <f t="shared" si="71"/>
        <v/>
      </c>
      <c r="CQ105" s="141">
        <f t="shared" si="52"/>
        <v>9.2356997513503878E-23</v>
      </c>
      <c r="CR105" s="141" t="str">
        <f t="shared" si="72"/>
        <v/>
      </c>
      <c r="CS105" s="141" t="str">
        <f t="shared" si="73"/>
        <v/>
      </c>
      <c r="CW105" s="141">
        <v>51</v>
      </c>
      <c r="CX105" s="141">
        <f t="shared" si="53"/>
        <v>-272.65714947708852</v>
      </c>
      <c r="CY105" s="141">
        <f t="shared" si="54"/>
        <v>4.1267771955972383E-6</v>
      </c>
      <c r="CZ105" s="141">
        <f t="shared" si="55"/>
        <v>7.3524748804028924E-5</v>
      </c>
      <c r="DA105" s="141">
        <f t="shared" si="56"/>
        <v>4.1267771955972383E-6</v>
      </c>
      <c r="DB105" s="141" t="str">
        <f t="shared" si="57"/>
        <v/>
      </c>
      <c r="DC105" s="141" t="str">
        <f t="shared" si="74"/>
        <v/>
      </c>
      <c r="DD105" s="141">
        <f t="shared" si="58"/>
        <v>1.7296921499292621E-77</v>
      </c>
      <c r="DE105" s="141" t="str">
        <f t="shared" si="75"/>
        <v/>
      </c>
      <c r="DF105" s="141" t="str">
        <f t="shared" si="76"/>
        <v/>
      </c>
      <c r="DJ105" s="141">
        <v>51</v>
      </c>
      <c r="DK105" s="141">
        <f t="shared" si="59"/>
        <v>-21499.604197421333</v>
      </c>
      <c r="DL105" s="141">
        <f t="shared" si="60"/>
        <v>5.2335628895603233E-8</v>
      </c>
      <c r="DM105" s="141">
        <f t="shared" si="61"/>
        <v>7.3524748804028924E-5</v>
      </c>
      <c r="DN105" s="141">
        <f t="shared" si="62"/>
        <v>5.2335628895603233E-8</v>
      </c>
      <c r="DO105" s="141" t="str">
        <f t="shared" si="63"/>
        <v/>
      </c>
      <c r="DP105" s="141" t="str">
        <f t="shared" si="77"/>
        <v/>
      </c>
      <c r="DQ105" s="141">
        <f t="shared" si="64"/>
        <v>3.9056307995254931E-10</v>
      </c>
      <c r="DR105" s="141" t="str">
        <f t="shared" si="78"/>
        <v/>
      </c>
      <c r="DS105" s="141" t="str">
        <f t="shared" si="79"/>
        <v/>
      </c>
      <c r="DU105" s="148"/>
      <c r="DV105" s="156">
        <v>56</v>
      </c>
      <c r="DW105" s="148">
        <f t="shared" si="27"/>
        <v>0.35840000000000011</v>
      </c>
      <c r="DX105" s="157">
        <f t="shared" si="24"/>
        <v>0.99981772414445058</v>
      </c>
      <c r="DY105" s="148">
        <f t="shared" si="25"/>
        <v>1.117032247055505E-5</v>
      </c>
      <c r="DZ105" s="148" t="str">
        <f t="shared" si="65"/>
        <v/>
      </c>
      <c r="EA105" s="142" t="str">
        <f t="shared" si="66"/>
        <v/>
      </c>
    </row>
    <row r="106" spans="1:131" ht="20.100000000000001" customHeight="1" x14ac:dyDescent="0.25">
      <c r="A106" s="225"/>
      <c r="B106" s="204"/>
      <c r="C106" s="178"/>
      <c r="D106" s="178"/>
      <c r="E106" s="178"/>
      <c r="F106" s="178"/>
      <c r="G106" s="178"/>
      <c r="H106" s="178"/>
      <c r="I106" s="178"/>
      <c r="J106" s="85"/>
      <c r="L106" s="135"/>
      <c r="M106" s="135"/>
      <c r="N106" s="135"/>
      <c r="O106" s="135"/>
      <c r="P106" s="135"/>
      <c r="Q106" s="135"/>
      <c r="R106" s="135"/>
      <c r="S106" s="135"/>
      <c r="T106" s="163"/>
      <c r="U106" s="163"/>
      <c r="V106" s="163"/>
      <c r="W106" s="163"/>
      <c r="X106" s="163"/>
      <c r="Y106" s="163"/>
      <c r="Z106" s="163"/>
      <c r="AP106" s="162"/>
      <c r="BV106" s="141">
        <v>52</v>
      </c>
      <c r="BW106" s="141">
        <f t="shared" si="41"/>
        <v>-35580.501456225335</v>
      </c>
      <c r="BX106" s="141">
        <f t="shared" si="42"/>
        <v>3.2073682474120013E-8</v>
      </c>
      <c r="BY106" s="141">
        <f t="shared" si="43"/>
        <v>7.4719457081723952E-5</v>
      </c>
      <c r="BZ106" s="141">
        <f t="shared" si="44"/>
        <v>3.2073682474120013E-8</v>
      </c>
      <c r="CA106" s="141" t="str">
        <f t="shared" si="45"/>
        <v/>
      </c>
      <c r="CB106" s="141" t="str">
        <f t="shared" si="68"/>
        <v/>
      </c>
      <c r="CC106" s="141">
        <f t="shared" si="46"/>
        <v>4.740375929957671E-72</v>
      </c>
      <c r="CD106" s="141" t="str">
        <f t="shared" si="69"/>
        <v/>
      </c>
      <c r="CE106" s="141" t="str">
        <f t="shared" si="70"/>
        <v/>
      </c>
      <c r="CJ106" s="141">
        <v>52</v>
      </c>
      <c r="CK106" s="141">
        <f t="shared" si="47"/>
        <v>-132.69530913211466</v>
      </c>
      <c r="CL106" s="141">
        <f t="shared" si="48"/>
        <v>8.6001360066220131E-6</v>
      </c>
      <c r="CM106" s="141">
        <f t="shared" si="49"/>
        <v>7.4719457081723952E-5</v>
      </c>
      <c r="CN106" s="141">
        <f t="shared" si="50"/>
        <v>8.6001360066220131E-6</v>
      </c>
      <c r="CO106" s="141" t="str">
        <f t="shared" si="51"/>
        <v/>
      </c>
      <c r="CP106" s="141" t="str">
        <f t="shared" si="71"/>
        <v/>
      </c>
      <c r="CQ106" s="141">
        <f t="shared" si="52"/>
        <v>9.5978993572527685E-23</v>
      </c>
      <c r="CR106" s="141" t="str">
        <f t="shared" si="72"/>
        <v/>
      </c>
      <c r="CS106" s="141" t="str">
        <f t="shared" si="73"/>
        <v/>
      </c>
      <c r="CW106" s="141">
        <v>52</v>
      </c>
      <c r="CX106" s="141">
        <f t="shared" si="53"/>
        <v>-272.3698395197892</v>
      </c>
      <c r="CY106" s="141">
        <f t="shared" si="54"/>
        <v>4.1898828004927536E-6</v>
      </c>
      <c r="CZ106" s="141">
        <f t="shared" si="55"/>
        <v>7.4719457081723952E-5</v>
      </c>
      <c r="DA106" s="141">
        <f t="shared" si="56"/>
        <v>4.1898828004927536E-6</v>
      </c>
      <c r="DB106" s="141" t="str">
        <f t="shared" si="57"/>
        <v/>
      </c>
      <c r="DC106" s="141" t="str">
        <f t="shared" si="74"/>
        <v/>
      </c>
      <c r="DD106" s="141">
        <f t="shared" si="58"/>
        <v>1.8627036101213241E-77</v>
      </c>
      <c r="DE106" s="141" t="str">
        <f t="shared" si="75"/>
        <v/>
      </c>
      <c r="DF106" s="141" t="str">
        <f t="shared" si="76"/>
        <v/>
      </c>
      <c r="DJ106" s="141">
        <v>52</v>
      </c>
      <c r="DK106" s="141">
        <f t="shared" si="59"/>
        <v>-21476.949187729635</v>
      </c>
      <c r="DL106" s="141">
        <f t="shared" si="60"/>
        <v>5.3135931737871571E-8</v>
      </c>
      <c r="DM106" s="141">
        <f t="shared" si="61"/>
        <v>7.4719457081723952E-5</v>
      </c>
      <c r="DN106" s="141">
        <f t="shared" si="62"/>
        <v>5.3135931737871571E-8</v>
      </c>
      <c r="DO106" s="141" t="str">
        <f t="shared" si="63"/>
        <v/>
      </c>
      <c r="DP106" s="141" t="str">
        <f t="shared" si="77"/>
        <v/>
      </c>
      <c r="DQ106" s="141">
        <f t="shared" si="64"/>
        <v>3.9832212865130941E-10</v>
      </c>
      <c r="DR106" s="141" t="str">
        <f t="shared" si="78"/>
        <v/>
      </c>
      <c r="DS106" s="141" t="str">
        <f t="shared" si="79"/>
        <v/>
      </c>
      <c r="DU106" s="148"/>
      <c r="DV106" s="156">
        <v>57</v>
      </c>
      <c r="DW106" s="148">
        <f t="shared" si="27"/>
        <v>0.36480000000000012</v>
      </c>
      <c r="DX106" s="157">
        <f t="shared" si="24"/>
        <v>0.99980655382198003</v>
      </c>
      <c r="DY106" s="148">
        <f t="shared" si="25"/>
        <v>1.1633859557935722E-5</v>
      </c>
      <c r="DZ106" s="148" t="str">
        <f t="shared" si="65"/>
        <v/>
      </c>
      <c r="EA106" s="142" t="str">
        <f t="shared" si="66"/>
        <v/>
      </c>
    </row>
    <row r="107" spans="1:131" ht="20.100000000000001" customHeight="1" x14ac:dyDescent="0.25">
      <c r="A107" s="225"/>
      <c r="B107" s="204"/>
      <c r="C107" s="178"/>
      <c r="D107" s="178"/>
      <c r="E107" s="178"/>
      <c r="F107" s="178"/>
      <c r="G107" s="178"/>
      <c r="H107" s="178"/>
      <c r="I107" s="178"/>
      <c r="J107" s="85"/>
      <c r="L107" s="135"/>
      <c r="M107" s="135"/>
      <c r="N107" s="135"/>
      <c r="O107" s="135"/>
      <c r="P107" s="135"/>
      <c r="Q107" s="135"/>
      <c r="R107" s="135"/>
      <c r="S107" s="135"/>
      <c r="T107" s="163"/>
      <c r="U107" s="163"/>
      <c r="V107" s="163"/>
      <c r="W107" s="163"/>
      <c r="X107" s="163"/>
      <c r="Y107" s="163"/>
      <c r="Z107" s="163"/>
      <c r="AP107" s="162"/>
      <c r="BV107" s="141">
        <v>53</v>
      </c>
      <c r="BW107" s="141">
        <f t="shared" si="41"/>
        <v>-35542.969281693448</v>
      </c>
      <c r="BX107" s="141">
        <f t="shared" si="42"/>
        <v>3.2563623872843029E-8</v>
      </c>
      <c r="BY107" s="141">
        <f t="shared" si="43"/>
        <v>7.5932424799750285E-5</v>
      </c>
      <c r="BZ107" s="141">
        <f t="shared" si="44"/>
        <v>3.2563623872843029E-8</v>
      </c>
      <c r="CA107" s="141" t="str">
        <f t="shared" si="45"/>
        <v/>
      </c>
      <c r="CB107" s="141" t="str">
        <f t="shared" si="68"/>
        <v/>
      </c>
      <c r="CC107" s="141">
        <f t="shared" si="46"/>
        <v>5.085257263326343E-72</v>
      </c>
      <c r="CD107" s="141" t="str">
        <f t="shared" si="69"/>
        <v/>
      </c>
      <c r="CE107" s="141" t="str">
        <f t="shared" si="70"/>
        <v/>
      </c>
      <c r="CJ107" s="141">
        <v>53</v>
      </c>
      <c r="CK107" s="141">
        <f t="shared" si="47"/>
        <v>-132.55533517733394</v>
      </c>
      <c r="CL107" s="141">
        <f t="shared" si="48"/>
        <v>8.73150734721229E-6</v>
      </c>
      <c r="CM107" s="141">
        <f t="shared" si="49"/>
        <v>7.5932424799750285E-5</v>
      </c>
      <c r="CN107" s="141">
        <f t="shared" si="50"/>
        <v>8.73150734721229E-6</v>
      </c>
      <c r="CO107" s="141" t="str">
        <f t="shared" si="51"/>
        <v/>
      </c>
      <c r="CP107" s="141" t="str">
        <f t="shared" si="71"/>
        <v/>
      </c>
      <c r="CQ107" s="141">
        <f t="shared" si="52"/>
        <v>9.9741438817908162E-23</v>
      </c>
      <c r="CR107" s="141" t="str">
        <f t="shared" si="72"/>
        <v/>
      </c>
      <c r="CS107" s="141" t="str">
        <f t="shared" si="73"/>
        <v/>
      </c>
      <c r="CW107" s="141">
        <v>53</v>
      </c>
      <c r="CX107" s="141">
        <f t="shared" si="53"/>
        <v>-272.08252956248981</v>
      </c>
      <c r="CY107" s="141">
        <f t="shared" si="54"/>
        <v>4.2538853371960234E-6</v>
      </c>
      <c r="CZ107" s="141">
        <f t="shared" si="55"/>
        <v>7.5932424799750285E-5</v>
      </c>
      <c r="DA107" s="141">
        <f t="shared" si="56"/>
        <v>4.2538853371960234E-6</v>
      </c>
      <c r="DB107" s="141" t="str">
        <f t="shared" si="57"/>
        <v/>
      </c>
      <c r="DC107" s="141" t="str">
        <f t="shared" si="74"/>
        <v/>
      </c>
      <c r="DD107" s="141">
        <f t="shared" si="58"/>
        <v>2.0059114132587914E-77</v>
      </c>
      <c r="DE107" s="141" t="str">
        <f t="shared" si="75"/>
        <v/>
      </c>
      <c r="DF107" s="141" t="str">
        <f t="shared" si="76"/>
        <v/>
      </c>
      <c r="DJ107" s="141">
        <v>53</v>
      </c>
      <c r="DK107" s="141">
        <f t="shared" si="59"/>
        <v>-21454.294178037937</v>
      </c>
      <c r="DL107" s="141">
        <f t="shared" si="60"/>
        <v>5.3947609434659469E-8</v>
      </c>
      <c r="DM107" s="141">
        <f t="shared" si="61"/>
        <v>7.5932424799750285E-5</v>
      </c>
      <c r="DN107" s="141">
        <f t="shared" si="62"/>
        <v>5.3947609434659469E-8</v>
      </c>
      <c r="DO107" s="141" t="str">
        <f t="shared" si="63"/>
        <v/>
      </c>
      <c r="DP107" s="141" t="str">
        <f t="shared" si="77"/>
        <v/>
      </c>
      <c r="DQ107" s="141">
        <f t="shared" si="64"/>
        <v>4.062288213330434E-10</v>
      </c>
      <c r="DR107" s="141" t="str">
        <f t="shared" si="78"/>
        <v/>
      </c>
      <c r="DS107" s="141" t="str">
        <f t="shared" si="79"/>
        <v/>
      </c>
      <c r="DU107" s="148"/>
      <c r="DV107" s="158">
        <v>58</v>
      </c>
      <c r="DW107" s="148">
        <f t="shared" si="27"/>
        <v>0.37120000000000014</v>
      </c>
      <c r="DX107" s="157">
        <f t="shared" si="24"/>
        <v>0.99979491996242209</v>
      </c>
      <c r="DY107" s="148">
        <f t="shared" si="25"/>
        <v>1.2107473253086809E-5</v>
      </c>
      <c r="DZ107" s="148" t="str">
        <f t="shared" si="65"/>
        <v/>
      </c>
      <c r="EA107" s="142" t="str">
        <f t="shared" si="66"/>
        <v/>
      </c>
    </row>
    <row r="108" spans="1:131" ht="20.100000000000001" customHeight="1" x14ac:dyDescent="0.25">
      <c r="A108" s="225"/>
      <c r="B108" s="204"/>
      <c r="C108" s="178"/>
      <c r="D108" s="178"/>
      <c r="E108" s="178"/>
      <c r="F108" s="178"/>
      <c r="G108" s="178"/>
      <c r="H108" s="178"/>
      <c r="I108" s="178"/>
      <c r="J108" s="85"/>
      <c r="AP108" s="162"/>
      <c r="BV108" s="141">
        <v>54</v>
      </c>
      <c r="BW108" s="141">
        <f t="shared" si="41"/>
        <v>-35505.437107161568</v>
      </c>
      <c r="BX108" s="141">
        <f t="shared" si="42"/>
        <v>3.3060520396737295E-8</v>
      </c>
      <c r="BY108" s="141">
        <f t="shared" si="43"/>
        <v>7.716391132412648E-5</v>
      </c>
      <c r="BZ108" s="141">
        <f t="shared" si="44"/>
        <v>3.3060520396737295E-8</v>
      </c>
      <c r="CA108" s="141" t="str">
        <f t="shared" si="45"/>
        <v/>
      </c>
      <c r="CB108" s="141" t="str">
        <f t="shared" si="68"/>
        <v/>
      </c>
      <c r="CC108" s="141">
        <f t="shared" si="46"/>
        <v>5.4551428119100479E-72</v>
      </c>
      <c r="CD108" s="141" t="str">
        <f t="shared" si="69"/>
        <v/>
      </c>
      <c r="CE108" s="141" t="str">
        <f t="shared" si="70"/>
        <v/>
      </c>
      <c r="CJ108" s="141">
        <v>54</v>
      </c>
      <c r="CK108" s="141">
        <f t="shared" si="47"/>
        <v>-132.41536122255323</v>
      </c>
      <c r="CL108" s="141">
        <f t="shared" si="48"/>
        <v>8.8647436131183675E-6</v>
      </c>
      <c r="CM108" s="141">
        <f t="shared" si="49"/>
        <v>7.7163911324126697E-5</v>
      </c>
      <c r="CN108" s="141">
        <f t="shared" si="50"/>
        <v>8.8647436131183675E-6</v>
      </c>
      <c r="CO108" s="141" t="str">
        <f t="shared" si="51"/>
        <v/>
      </c>
      <c r="CP108" s="141" t="str">
        <f t="shared" si="71"/>
        <v/>
      </c>
      <c r="CQ108" s="141">
        <f t="shared" si="52"/>
        <v>1.0364971620117079E-22</v>
      </c>
      <c r="CR108" s="141" t="str">
        <f t="shared" si="72"/>
        <v/>
      </c>
      <c r="CS108" s="141" t="str">
        <f t="shared" si="73"/>
        <v/>
      </c>
      <c r="CW108" s="141">
        <v>54</v>
      </c>
      <c r="CX108" s="141">
        <f t="shared" si="53"/>
        <v>-271.79521960519048</v>
      </c>
      <c r="CY108" s="141">
        <f t="shared" si="54"/>
        <v>4.318796443077595E-6</v>
      </c>
      <c r="CZ108" s="141">
        <f t="shared" si="55"/>
        <v>7.7163911324126697E-5</v>
      </c>
      <c r="DA108" s="141">
        <f t="shared" si="56"/>
        <v>4.318796443077595E-6</v>
      </c>
      <c r="DB108" s="141" t="str">
        <f t="shared" si="57"/>
        <v/>
      </c>
      <c r="DC108" s="141" t="str">
        <f t="shared" si="74"/>
        <v/>
      </c>
      <c r="DD108" s="141">
        <f t="shared" si="58"/>
        <v>2.1600947126552596E-77</v>
      </c>
      <c r="DE108" s="141" t="str">
        <f t="shared" si="75"/>
        <v/>
      </c>
      <c r="DF108" s="141" t="str">
        <f t="shared" si="76"/>
        <v/>
      </c>
      <c r="DJ108" s="141">
        <v>54</v>
      </c>
      <c r="DK108" s="141">
        <f t="shared" si="59"/>
        <v>-21431.639168346239</v>
      </c>
      <c r="DL108" s="141">
        <f t="shared" si="60"/>
        <v>5.4770809570650692E-8</v>
      </c>
      <c r="DM108" s="141">
        <f t="shared" si="61"/>
        <v>7.7163911324126697E-5</v>
      </c>
      <c r="DN108" s="141">
        <f t="shared" si="62"/>
        <v>5.4770809570650692E-8</v>
      </c>
      <c r="DO108" s="141" t="str">
        <f t="shared" si="63"/>
        <v/>
      </c>
      <c r="DP108" s="141" t="str">
        <f t="shared" si="77"/>
        <v/>
      </c>
      <c r="DQ108" s="141">
        <f t="shared" si="64"/>
        <v>4.1428583320694683E-10</v>
      </c>
      <c r="DR108" s="141" t="str">
        <f t="shared" si="78"/>
        <v/>
      </c>
      <c r="DS108" s="141" t="str">
        <f t="shared" si="79"/>
        <v/>
      </c>
      <c r="DU108" s="148"/>
      <c r="DV108" s="156">
        <v>59</v>
      </c>
      <c r="DW108" s="148">
        <f t="shared" si="27"/>
        <v>0.37760000000000016</v>
      </c>
      <c r="DX108" s="157">
        <f t="shared" si="24"/>
        <v>0.999782812489169</v>
      </c>
      <c r="DY108" s="148">
        <f t="shared" si="25"/>
        <v>1.2591165934439097E-5</v>
      </c>
      <c r="DZ108" s="148" t="str">
        <f t="shared" si="65"/>
        <v/>
      </c>
      <c r="EA108" s="142" t="str">
        <f t="shared" si="66"/>
        <v/>
      </c>
    </row>
    <row r="109" spans="1:131" ht="20.100000000000001" customHeight="1" x14ac:dyDescent="0.25">
      <c r="A109" s="225"/>
      <c r="B109" s="204">
        <v>4</v>
      </c>
      <c r="C109" s="178" t="s">
        <v>49</v>
      </c>
      <c r="D109" s="178" t="s">
        <v>50</v>
      </c>
      <c r="E109" s="178"/>
      <c r="F109" s="178" t="s">
        <v>57</v>
      </c>
      <c r="G109" s="178"/>
      <c r="H109" s="178" t="s">
        <v>359</v>
      </c>
      <c r="I109" s="178"/>
      <c r="J109" s="85"/>
      <c r="AP109" s="162"/>
      <c r="BV109" s="141">
        <v>55</v>
      </c>
      <c r="BW109" s="141">
        <f t="shared" si="41"/>
        <v>-35467.904932629681</v>
      </c>
      <c r="BX109" s="141">
        <f t="shared" si="42"/>
        <v>3.3564462153929898E-8</v>
      </c>
      <c r="BY109" s="141">
        <f t="shared" si="43"/>
        <v>7.8414179383585065E-5</v>
      </c>
      <c r="BZ109" s="141">
        <f t="shared" si="44"/>
        <v>3.3564462153929898E-8</v>
      </c>
      <c r="CA109" s="141" t="str">
        <f t="shared" si="45"/>
        <v/>
      </c>
      <c r="CB109" s="141" t="str">
        <f t="shared" si="68"/>
        <v/>
      </c>
      <c r="CC109" s="141">
        <f t="shared" si="46"/>
        <v>5.8518390366249638E-72</v>
      </c>
      <c r="CD109" s="141" t="str">
        <f t="shared" si="69"/>
        <v/>
      </c>
      <c r="CE109" s="141" t="str">
        <f t="shared" si="70"/>
        <v/>
      </c>
      <c r="CJ109" s="141">
        <v>55</v>
      </c>
      <c r="CK109" s="141">
        <f t="shared" si="47"/>
        <v>-132.27538726777252</v>
      </c>
      <c r="CL109" s="141">
        <f t="shared" si="48"/>
        <v>8.9998689656490297E-6</v>
      </c>
      <c r="CM109" s="141">
        <f t="shared" si="49"/>
        <v>7.8414179383585065E-5</v>
      </c>
      <c r="CN109" s="141">
        <f t="shared" si="50"/>
        <v>8.9998689656490297E-6</v>
      </c>
      <c r="CO109" s="141" t="str">
        <f t="shared" si="51"/>
        <v/>
      </c>
      <c r="CP109" s="141" t="str">
        <f t="shared" si="71"/>
        <v/>
      </c>
      <c r="CQ109" s="141">
        <f t="shared" si="52"/>
        <v>1.0770941250759502E-22</v>
      </c>
      <c r="CR109" s="141" t="str">
        <f t="shared" si="72"/>
        <v/>
      </c>
      <c r="CS109" s="141" t="str">
        <f t="shared" si="73"/>
        <v/>
      </c>
      <c r="CW109" s="141">
        <v>55</v>
      </c>
      <c r="CX109" s="141">
        <f t="shared" si="53"/>
        <v>-271.5079096478911</v>
      </c>
      <c r="CY109" s="141">
        <f t="shared" si="54"/>
        <v>4.384627889236446E-6</v>
      </c>
      <c r="CZ109" s="141">
        <f t="shared" si="55"/>
        <v>7.8414179383585065E-5</v>
      </c>
      <c r="DA109" s="141">
        <f t="shared" si="56"/>
        <v>4.384627889236446E-6</v>
      </c>
      <c r="DB109" s="141" t="str">
        <f t="shared" si="57"/>
        <v/>
      </c>
      <c r="DC109" s="141" t="str">
        <f t="shared" si="74"/>
        <v/>
      </c>
      <c r="DD109" s="141">
        <f t="shared" si="58"/>
        <v>2.3260920104702481E-77</v>
      </c>
      <c r="DE109" s="141" t="str">
        <f t="shared" si="75"/>
        <v/>
      </c>
      <c r="DF109" s="141" t="str">
        <f t="shared" si="76"/>
        <v/>
      </c>
      <c r="DJ109" s="141">
        <v>55</v>
      </c>
      <c r="DK109" s="141">
        <f t="shared" si="59"/>
        <v>-21408.984158654541</v>
      </c>
      <c r="DL109" s="141">
        <f t="shared" si="60"/>
        <v>5.5605681426467446E-8</v>
      </c>
      <c r="DM109" s="141">
        <f t="shared" si="61"/>
        <v>7.8414179383585065E-5</v>
      </c>
      <c r="DN109" s="141">
        <f t="shared" si="62"/>
        <v>5.5605681426467446E-8</v>
      </c>
      <c r="DO109" s="141" t="str">
        <f t="shared" si="63"/>
        <v/>
      </c>
      <c r="DP109" s="141" t="str">
        <f t="shared" si="77"/>
        <v/>
      </c>
      <c r="DQ109" s="141">
        <f t="shared" si="64"/>
        <v>4.2249588527646011E-10</v>
      </c>
      <c r="DR109" s="141" t="str">
        <f t="shared" si="78"/>
        <v/>
      </c>
      <c r="DS109" s="141" t="str">
        <f t="shared" si="79"/>
        <v/>
      </c>
      <c r="DU109" s="148"/>
      <c r="DV109" s="156">
        <v>60</v>
      </c>
      <c r="DW109" s="148">
        <f t="shared" si="27"/>
        <v>0.38400000000000017</v>
      </c>
      <c r="DX109" s="157">
        <f t="shared" si="24"/>
        <v>0.99977022132323456</v>
      </c>
      <c r="DY109" s="148">
        <f t="shared" si="25"/>
        <v>1.308493830765034E-5</v>
      </c>
      <c r="DZ109" s="148" t="str">
        <f t="shared" si="65"/>
        <v/>
      </c>
      <c r="EA109" s="142" t="str">
        <f t="shared" si="66"/>
        <v/>
      </c>
    </row>
    <row r="110" spans="1:131" ht="20.100000000000001" customHeight="1" x14ac:dyDescent="0.25">
      <c r="A110" s="225"/>
      <c r="B110" s="204"/>
      <c r="C110" s="178"/>
      <c r="D110" s="178"/>
      <c r="E110" s="178"/>
      <c r="F110" s="178"/>
      <c r="G110" s="178"/>
      <c r="H110" s="178"/>
      <c r="I110" s="178"/>
      <c r="J110" s="85"/>
      <c r="AP110" s="162"/>
      <c r="BV110" s="141">
        <v>56</v>
      </c>
      <c r="BW110" s="141">
        <f t="shared" si="41"/>
        <v>-35430.372758097801</v>
      </c>
      <c r="BX110" s="141">
        <f t="shared" si="42"/>
        <v>3.4075540286052277E-8</v>
      </c>
      <c r="BY110" s="141">
        <f t="shared" si="43"/>
        <v>7.9683495108174771E-5</v>
      </c>
      <c r="BZ110" s="141">
        <f t="shared" si="44"/>
        <v>3.4075540286052277E-8</v>
      </c>
      <c r="CA110" s="141" t="str">
        <f t="shared" si="45"/>
        <v/>
      </c>
      <c r="CB110" s="141" t="str">
        <f t="shared" si="68"/>
        <v/>
      </c>
      <c r="CC110" s="141">
        <f t="shared" si="46"/>
        <v>6.277282445450366E-72</v>
      </c>
      <c r="CD110" s="141" t="str">
        <f t="shared" si="69"/>
        <v/>
      </c>
      <c r="CE110" s="141" t="str">
        <f t="shared" si="70"/>
        <v/>
      </c>
      <c r="CJ110" s="141">
        <v>56</v>
      </c>
      <c r="CK110" s="141">
        <f t="shared" si="47"/>
        <v>-132.1354133129918</v>
      </c>
      <c r="CL110" s="141">
        <f t="shared" si="48"/>
        <v>9.136907843233784E-6</v>
      </c>
      <c r="CM110" s="141">
        <f t="shared" si="49"/>
        <v>7.9683495108174961E-5</v>
      </c>
      <c r="CN110" s="141">
        <f t="shared" si="50"/>
        <v>9.136907843233784E-6</v>
      </c>
      <c r="CO110" s="141" t="str">
        <f t="shared" si="51"/>
        <v/>
      </c>
      <c r="CP110" s="141" t="str">
        <f t="shared" si="71"/>
        <v/>
      </c>
      <c r="CQ110" s="141">
        <f t="shared" si="52"/>
        <v>1.1192632597873886E-22</v>
      </c>
      <c r="CR110" s="141" t="str">
        <f t="shared" si="72"/>
        <v/>
      </c>
      <c r="CS110" s="141" t="str">
        <f t="shared" si="73"/>
        <v/>
      </c>
      <c r="CW110" s="141">
        <v>56</v>
      </c>
      <c r="CX110" s="141">
        <f t="shared" si="53"/>
        <v>-271.22059969059177</v>
      </c>
      <c r="CY110" s="141">
        <f t="shared" si="54"/>
        <v>4.4513915817814354E-6</v>
      </c>
      <c r="CZ110" s="141">
        <f t="shared" si="55"/>
        <v>7.9683495108174961E-5</v>
      </c>
      <c r="DA110" s="141">
        <f t="shared" si="56"/>
        <v>4.4513915817814354E-6</v>
      </c>
      <c r="DB110" s="141" t="str">
        <f t="shared" si="57"/>
        <v/>
      </c>
      <c r="DC110" s="141" t="str">
        <f t="shared" si="74"/>
        <v/>
      </c>
      <c r="DD110" s="141">
        <f t="shared" si="58"/>
        <v>2.5048056637990796E-77</v>
      </c>
      <c r="DE110" s="141" t="str">
        <f t="shared" si="75"/>
        <v/>
      </c>
      <c r="DF110" s="141" t="str">
        <f t="shared" si="76"/>
        <v/>
      </c>
      <c r="DJ110" s="141">
        <v>56</v>
      </c>
      <c r="DK110" s="141">
        <f t="shared" si="59"/>
        <v>-21386.329148962843</v>
      </c>
      <c r="DL110" s="141">
        <f t="shared" si="60"/>
        <v>5.6452375994922093E-8</v>
      </c>
      <c r="DM110" s="141">
        <f t="shared" si="61"/>
        <v>7.9683495108174961E-5</v>
      </c>
      <c r="DN110" s="141">
        <f t="shared" si="62"/>
        <v>5.6452375994922093E-8</v>
      </c>
      <c r="DO110" s="141" t="str">
        <f t="shared" si="63"/>
        <v/>
      </c>
      <c r="DP110" s="141" t="str">
        <f t="shared" si="77"/>
        <v/>
      </c>
      <c r="DQ110" s="141">
        <f t="shared" si="64"/>
        <v>4.3086174507167822E-10</v>
      </c>
      <c r="DR110" s="141" t="str">
        <f t="shared" si="78"/>
        <v/>
      </c>
      <c r="DS110" s="141" t="str">
        <f t="shared" si="79"/>
        <v/>
      </c>
      <c r="DU110" s="148"/>
      <c r="DV110" s="158">
        <v>61</v>
      </c>
      <c r="DW110" s="148">
        <f t="shared" si="27"/>
        <v>0.39040000000000019</v>
      </c>
      <c r="DX110" s="157">
        <f t="shared" si="24"/>
        <v>0.99975713638492691</v>
      </c>
      <c r="DY110" s="148">
        <f t="shared" si="25"/>
        <v>1.3588789453677919E-5</v>
      </c>
      <c r="DZ110" s="148" t="str">
        <f t="shared" si="65"/>
        <v/>
      </c>
      <c r="EA110" s="142" t="str">
        <f t="shared" si="66"/>
        <v/>
      </c>
    </row>
    <row r="111" spans="1:131" ht="20.100000000000001" customHeight="1" x14ac:dyDescent="0.25">
      <c r="A111" s="225"/>
      <c r="B111" s="204"/>
      <c r="C111" s="178"/>
      <c r="D111" s="178"/>
      <c r="E111" s="178"/>
      <c r="F111" s="178"/>
      <c r="G111" s="178"/>
      <c r="H111" s="178"/>
      <c r="I111" s="178"/>
      <c r="J111" s="85"/>
      <c r="AP111" s="162"/>
      <c r="BV111" s="141">
        <v>57</v>
      </c>
      <c r="BW111" s="141">
        <f t="shared" si="41"/>
        <v>-35392.840583565914</v>
      </c>
      <c r="BX111" s="141">
        <f t="shared" si="42"/>
        <v>3.4593846978117525E-8</v>
      </c>
      <c r="BY111" s="141">
        <f t="shared" si="43"/>
        <v>8.0972128068238777E-5</v>
      </c>
      <c r="BZ111" s="141">
        <f t="shared" si="44"/>
        <v>3.4593846978117525E-8</v>
      </c>
      <c r="CA111" s="141" t="str">
        <f t="shared" si="45"/>
        <v/>
      </c>
      <c r="CB111" s="141" t="str">
        <f t="shared" si="68"/>
        <v/>
      </c>
      <c r="CC111" s="141">
        <f t="shared" si="46"/>
        <v>6.7335489219696998E-72</v>
      </c>
      <c r="CD111" s="141" t="str">
        <f t="shared" si="69"/>
        <v/>
      </c>
      <c r="CE111" s="141" t="str">
        <f t="shared" si="70"/>
        <v/>
      </c>
      <c r="CJ111" s="141">
        <v>57</v>
      </c>
      <c r="CK111" s="141">
        <f t="shared" si="47"/>
        <v>-131.99543935821109</v>
      </c>
      <c r="CL111" s="141">
        <f t="shared" si="48"/>
        <v>9.2758849640710844E-6</v>
      </c>
      <c r="CM111" s="141">
        <f t="shared" si="49"/>
        <v>8.0972128068238777E-5</v>
      </c>
      <c r="CN111" s="141">
        <f t="shared" si="50"/>
        <v>9.2758849640710844E-6</v>
      </c>
      <c r="CO111" s="141" t="str">
        <f t="shared" si="51"/>
        <v/>
      </c>
      <c r="CP111" s="141" t="str">
        <f t="shared" si="71"/>
        <v/>
      </c>
      <c r="CQ111" s="141">
        <f t="shared" si="52"/>
        <v>1.1630647421625707E-22</v>
      </c>
      <c r="CR111" s="141" t="str">
        <f t="shared" si="72"/>
        <v/>
      </c>
      <c r="CS111" s="141" t="str">
        <f t="shared" si="73"/>
        <v/>
      </c>
      <c r="CW111" s="141">
        <v>57</v>
      </c>
      <c r="CX111" s="141">
        <f t="shared" si="53"/>
        <v>-270.93328973329244</v>
      </c>
      <c r="CY111" s="141">
        <f t="shared" si="54"/>
        <v>4.5190995631214745E-6</v>
      </c>
      <c r="CZ111" s="141">
        <f t="shared" si="55"/>
        <v>8.0972128068238777E-5</v>
      </c>
      <c r="DA111" s="141">
        <f t="shared" si="56"/>
        <v>4.5190995631214745E-6</v>
      </c>
      <c r="DB111" s="141" t="str">
        <f t="shared" si="57"/>
        <v/>
      </c>
      <c r="DC111" s="141" t="str">
        <f t="shared" si="74"/>
        <v/>
      </c>
      <c r="DD111" s="141">
        <f t="shared" si="58"/>
        <v>2.6972067317802721E-77</v>
      </c>
      <c r="DE111" s="141" t="str">
        <f t="shared" si="75"/>
        <v/>
      </c>
      <c r="DF111" s="141" t="str">
        <f t="shared" si="76"/>
        <v/>
      </c>
      <c r="DJ111" s="141">
        <v>57</v>
      </c>
      <c r="DK111" s="141">
        <f t="shared" si="59"/>
        <v>-21363.674139271145</v>
      </c>
      <c r="DL111" s="141">
        <f t="shared" si="60"/>
        <v>5.7311045997379099E-8</v>
      </c>
      <c r="DM111" s="141">
        <f t="shared" si="61"/>
        <v>8.0972128068238777E-5</v>
      </c>
      <c r="DN111" s="141">
        <f t="shared" si="62"/>
        <v>5.7311045997379099E-8</v>
      </c>
      <c r="DO111" s="141" t="str">
        <f t="shared" si="63"/>
        <v/>
      </c>
      <c r="DP111" s="141" t="str">
        <f t="shared" si="77"/>
        <v/>
      </c>
      <c r="DQ111" s="141">
        <f t="shared" si="64"/>
        <v>4.3938622739250392E-10</v>
      </c>
      <c r="DR111" s="141" t="str">
        <f t="shared" si="78"/>
        <v/>
      </c>
      <c r="DS111" s="141" t="str">
        <f t="shared" si="79"/>
        <v/>
      </c>
      <c r="DU111" s="148"/>
      <c r="DV111" s="156">
        <v>62</v>
      </c>
      <c r="DW111" s="148">
        <f t="shared" si="27"/>
        <v>0.39680000000000021</v>
      </c>
      <c r="DX111" s="157">
        <f t="shared" si="24"/>
        <v>0.99974354759547324</v>
      </c>
      <c r="DY111" s="148">
        <f t="shared" si="25"/>
        <v>1.4102716873187759E-5</v>
      </c>
      <c r="DZ111" s="148" t="str">
        <f t="shared" si="65"/>
        <v/>
      </c>
      <c r="EA111" s="142" t="str">
        <f t="shared" si="66"/>
        <v/>
      </c>
    </row>
    <row r="112" spans="1:131" ht="20.100000000000001" customHeight="1" x14ac:dyDescent="0.25">
      <c r="A112" s="225"/>
      <c r="B112" s="204"/>
      <c r="C112" s="178"/>
      <c r="D112" s="178"/>
      <c r="E112" s="178"/>
      <c r="F112" s="178"/>
      <c r="G112" s="178"/>
      <c r="H112" s="178"/>
      <c r="I112" s="178"/>
      <c r="J112" s="85"/>
      <c r="K112" s="136"/>
      <c r="AP112" s="162"/>
      <c r="BV112" s="141">
        <v>58</v>
      </c>
      <c r="BW112" s="141">
        <f t="shared" si="41"/>
        <v>-35355.308409034034</v>
      </c>
      <c r="BX112" s="141">
        <f t="shared" si="42"/>
        <v>3.51194754684622E-8</v>
      </c>
      <c r="BY112" s="141">
        <f t="shared" si="43"/>
        <v>8.228035131375881E-5</v>
      </c>
      <c r="BZ112" s="141">
        <f t="shared" si="44"/>
        <v>3.51194754684622E-8</v>
      </c>
      <c r="CA112" s="141" t="str">
        <f t="shared" si="45"/>
        <v/>
      </c>
      <c r="CB112" s="141" t="str">
        <f t="shared" si="68"/>
        <v/>
      </c>
      <c r="CC112" s="141">
        <f t="shared" si="46"/>
        <v>7.2228637206415476E-72</v>
      </c>
      <c r="CD112" s="141" t="str">
        <f t="shared" si="69"/>
        <v/>
      </c>
      <c r="CE112" s="141" t="str">
        <f t="shared" si="70"/>
        <v/>
      </c>
      <c r="CJ112" s="141">
        <v>58</v>
      </c>
      <c r="CK112" s="141">
        <f t="shared" si="47"/>
        <v>-131.8554654034304</v>
      </c>
      <c r="CL112" s="141">
        <f t="shared" si="48"/>
        <v>9.4168253287943168E-6</v>
      </c>
      <c r="CM112" s="141">
        <f t="shared" si="49"/>
        <v>8.228035131375881E-5</v>
      </c>
      <c r="CN112" s="141">
        <f t="shared" si="50"/>
        <v>9.4168253287943168E-6</v>
      </c>
      <c r="CO112" s="141" t="str">
        <f t="shared" si="51"/>
        <v/>
      </c>
      <c r="CP112" s="141" t="str">
        <f t="shared" si="71"/>
        <v/>
      </c>
      <c r="CQ112" s="141">
        <f t="shared" si="52"/>
        <v>1.2085610237740869E-22</v>
      </c>
      <c r="CR112" s="141" t="str">
        <f t="shared" si="72"/>
        <v/>
      </c>
      <c r="CS112" s="141" t="str">
        <f t="shared" si="73"/>
        <v/>
      </c>
      <c r="CW112" s="141">
        <v>58</v>
      </c>
      <c r="CX112" s="141">
        <f t="shared" si="53"/>
        <v>-270.64597977599306</v>
      </c>
      <c r="CY112" s="141">
        <f t="shared" si="54"/>
        <v>4.58776401326441E-6</v>
      </c>
      <c r="CZ112" s="141">
        <f t="shared" si="55"/>
        <v>8.2280351313759041E-5</v>
      </c>
      <c r="DA112" s="141">
        <f t="shared" si="56"/>
        <v>4.58776401326441E-6</v>
      </c>
      <c r="DB112" s="141" t="str">
        <f t="shared" si="57"/>
        <v/>
      </c>
      <c r="DC112" s="141" t="str">
        <f t="shared" si="74"/>
        <v/>
      </c>
      <c r="DD112" s="141">
        <f t="shared" si="58"/>
        <v>2.904340189438481E-77</v>
      </c>
      <c r="DE112" s="141" t="str">
        <f t="shared" si="75"/>
        <v/>
      </c>
      <c r="DF112" s="141" t="str">
        <f t="shared" si="76"/>
        <v/>
      </c>
      <c r="DJ112" s="141">
        <v>58</v>
      </c>
      <c r="DK112" s="141">
        <f t="shared" si="59"/>
        <v>-21341.019129579447</v>
      </c>
      <c r="DL112" s="141">
        <f t="shared" si="60"/>
        <v>5.8181845900227018E-8</v>
      </c>
      <c r="DM112" s="141">
        <f t="shared" si="61"/>
        <v>8.2280351313759041E-5</v>
      </c>
      <c r="DN112" s="141">
        <f t="shared" si="62"/>
        <v>5.8181845900227018E-8</v>
      </c>
      <c r="DO112" s="141" t="str">
        <f t="shared" si="63"/>
        <v/>
      </c>
      <c r="DP112" s="141" t="str">
        <f t="shared" si="77"/>
        <v/>
      </c>
      <c r="DQ112" s="141">
        <f t="shared" si="64"/>
        <v>4.4807219506271496E-10</v>
      </c>
      <c r="DR112" s="141" t="str">
        <f t="shared" si="78"/>
        <v/>
      </c>
      <c r="DS112" s="141" t="str">
        <f t="shared" si="79"/>
        <v/>
      </c>
      <c r="DU112" s="148"/>
      <c r="DV112" s="156">
        <v>63</v>
      </c>
      <c r="DW112" s="148">
        <f t="shared" si="27"/>
        <v>0.40320000000000022</v>
      </c>
      <c r="DX112" s="157">
        <f t="shared" si="24"/>
        <v>0.99972944487860005</v>
      </c>
      <c r="DY112" s="148">
        <f t="shared" si="25"/>
        <v>1.4626716530519168E-5</v>
      </c>
      <c r="DZ112" s="148" t="str">
        <f t="shared" si="65"/>
        <v/>
      </c>
      <c r="EA112" s="142" t="str">
        <f t="shared" si="66"/>
        <v/>
      </c>
    </row>
    <row r="113" spans="1:152" ht="20.100000000000001" customHeight="1" x14ac:dyDescent="0.25">
      <c r="A113" s="225"/>
      <c r="B113" s="204"/>
      <c r="C113" s="178"/>
      <c r="D113" s="178"/>
      <c r="E113" s="178"/>
      <c r="F113" s="178"/>
      <c r="G113" s="178"/>
      <c r="H113" s="178"/>
      <c r="I113" s="178"/>
      <c r="J113" s="85"/>
      <c r="AP113" s="162"/>
      <c r="BV113" s="141">
        <v>59</v>
      </c>
      <c r="BW113" s="141">
        <f t="shared" si="41"/>
        <v>-35317.776234502147</v>
      </c>
      <c r="BX113" s="141">
        <f t="shared" si="42"/>
        <v>3.5652520058756274E-8</v>
      </c>
      <c r="BY113" s="141">
        <f t="shared" si="43"/>
        <v>8.3608441414078198E-5</v>
      </c>
      <c r="BZ113" s="141">
        <f t="shared" si="44"/>
        <v>3.5652520058756274E-8</v>
      </c>
      <c r="CA113" s="141" t="str">
        <f t="shared" si="45"/>
        <v/>
      </c>
      <c r="CB113" s="141" t="str">
        <f t="shared" si="68"/>
        <v/>
      </c>
      <c r="CC113" s="141">
        <f t="shared" si="46"/>
        <v>7.7476121762866697E-72</v>
      </c>
      <c r="CD113" s="141" t="str">
        <f t="shared" si="69"/>
        <v/>
      </c>
      <c r="CE113" s="141" t="str">
        <f t="shared" si="70"/>
        <v/>
      </c>
      <c r="CJ113" s="141">
        <v>59</v>
      </c>
      <c r="CK113" s="141">
        <f t="shared" si="47"/>
        <v>-131.71549144864969</v>
      </c>
      <c r="CL113" s="141">
        <f t="shared" si="48"/>
        <v>9.5597542231556533E-6</v>
      </c>
      <c r="CM113" s="141">
        <f t="shared" si="49"/>
        <v>8.3608441414077995E-5</v>
      </c>
      <c r="CN113" s="141">
        <f t="shared" si="50"/>
        <v>9.5597542231556533E-6</v>
      </c>
      <c r="CO113" s="141" t="str">
        <f t="shared" si="51"/>
        <v/>
      </c>
      <c r="CP113" s="141" t="str">
        <f t="shared" si="71"/>
        <v/>
      </c>
      <c r="CQ113" s="141">
        <f t="shared" si="52"/>
        <v>1.2558169167273005E-22</v>
      </c>
      <c r="CR113" s="141" t="str">
        <f t="shared" si="72"/>
        <v/>
      </c>
      <c r="CS113" s="141" t="str">
        <f t="shared" si="73"/>
        <v/>
      </c>
      <c r="CW113" s="141">
        <v>59</v>
      </c>
      <c r="CX113" s="141">
        <f t="shared" si="53"/>
        <v>-270.35866981869373</v>
      </c>
      <c r="CY113" s="141">
        <f t="shared" si="54"/>
        <v>4.6573972511244664E-6</v>
      </c>
      <c r="CZ113" s="141">
        <f t="shared" si="55"/>
        <v>8.3608441414077995E-5</v>
      </c>
      <c r="DA113" s="141">
        <f t="shared" si="56"/>
        <v>4.6573972511244664E-6</v>
      </c>
      <c r="DB113" s="141" t="str">
        <f t="shared" si="57"/>
        <v/>
      </c>
      <c r="DC113" s="141" t="str">
        <f t="shared" si="74"/>
        <v/>
      </c>
      <c r="DD113" s="141">
        <f t="shared" si="58"/>
        <v>3.1273305359242362E-77</v>
      </c>
      <c r="DE113" s="141" t="str">
        <f t="shared" si="75"/>
        <v/>
      </c>
      <c r="DF113" s="141" t="str">
        <f t="shared" si="76"/>
        <v/>
      </c>
      <c r="DJ113" s="141">
        <v>59</v>
      </c>
      <c r="DK113" s="141">
        <f t="shared" si="59"/>
        <v>-21318.364119887749</v>
      </c>
      <c r="DL113" s="141">
        <f t="shared" si="60"/>
        <v>5.9064931931460203E-8</v>
      </c>
      <c r="DM113" s="141">
        <f t="shared" si="61"/>
        <v>8.3608441414078198E-5</v>
      </c>
      <c r="DN113" s="141">
        <f t="shared" si="62"/>
        <v>5.9064931931460203E-8</v>
      </c>
      <c r="DO113" s="141" t="str">
        <f t="shared" si="63"/>
        <v/>
      </c>
      <c r="DP113" s="141" t="str">
        <f t="shared" si="77"/>
        <v/>
      </c>
      <c r="DQ113" s="141">
        <f t="shared" si="64"/>
        <v>4.5692255969507935E-10</v>
      </c>
      <c r="DR113" s="141" t="str">
        <f t="shared" si="78"/>
        <v/>
      </c>
      <c r="DS113" s="141" t="str">
        <f t="shared" si="79"/>
        <v/>
      </c>
      <c r="DU113" s="148"/>
      <c r="DV113" s="158">
        <v>64</v>
      </c>
      <c r="DW113" s="148">
        <f t="shared" si="27"/>
        <v>0.40960000000000024</v>
      </c>
      <c r="DX113" s="157">
        <f t="shared" si="24"/>
        <v>0.99971481816206953</v>
      </c>
      <c r="DY113" s="148">
        <f t="shared" si="25"/>
        <v>1.5160782896983527E-5</v>
      </c>
      <c r="DZ113" s="148" t="str">
        <f t="shared" si="65"/>
        <v/>
      </c>
      <c r="EA113" s="142" t="str">
        <f t="shared" si="66"/>
        <v/>
      </c>
    </row>
    <row r="114" spans="1:152" ht="20.100000000000001" customHeight="1" x14ac:dyDescent="0.25">
      <c r="A114" s="225"/>
      <c r="B114" s="204"/>
      <c r="C114" s="178"/>
      <c r="D114" s="178"/>
      <c r="E114" s="178"/>
      <c r="F114" s="178"/>
      <c r="G114" s="178"/>
      <c r="H114" s="178"/>
      <c r="I114" s="178"/>
      <c r="J114" s="85"/>
      <c r="AP114" s="162"/>
      <c r="BV114" s="141">
        <v>60</v>
      </c>
      <c r="BW114" s="141">
        <f t="shared" si="41"/>
        <v>-35280.244059970268</v>
      </c>
      <c r="BX114" s="141">
        <f t="shared" si="42"/>
        <v>3.6193076124077578E-8</v>
      </c>
      <c r="BY114" s="141">
        <f t="shared" si="43"/>
        <v>8.4956678497997659E-5</v>
      </c>
      <c r="BZ114" s="141">
        <f t="shared" si="44"/>
        <v>3.6193076124077578E-8</v>
      </c>
      <c r="CA114" s="141" t="str">
        <f t="shared" si="45"/>
        <v/>
      </c>
      <c r="CB114" s="141" t="str">
        <f t="shared" si="68"/>
        <v/>
      </c>
      <c r="CC114" s="141">
        <f t="shared" si="46"/>
        <v>8.3103511786301537E-72</v>
      </c>
      <c r="CD114" s="141" t="str">
        <f t="shared" si="69"/>
        <v/>
      </c>
      <c r="CE114" s="141" t="str">
        <f t="shared" si="70"/>
        <v/>
      </c>
      <c r="CJ114" s="141">
        <v>60</v>
      </c>
      <c r="CK114" s="141">
        <f t="shared" si="47"/>
        <v>-131.57551749386897</v>
      </c>
      <c r="CL114" s="141">
        <f t="shared" si="48"/>
        <v>9.704697220727554E-6</v>
      </c>
      <c r="CM114" s="141">
        <f t="shared" si="49"/>
        <v>8.4956678497997659E-5</v>
      </c>
      <c r="CN114" s="141">
        <f t="shared" si="50"/>
        <v>9.704697220727554E-6</v>
      </c>
      <c r="CO114" s="141" t="str">
        <f t="shared" si="51"/>
        <v/>
      </c>
      <c r="CP114" s="141" t="str">
        <f t="shared" si="71"/>
        <v/>
      </c>
      <c r="CQ114" s="141">
        <f t="shared" si="52"/>
        <v>1.3048996817698678E-22</v>
      </c>
      <c r="CR114" s="141" t="str">
        <f t="shared" si="72"/>
        <v/>
      </c>
      <c r="CS114" s="141" t="str">
        <f t="shared" si="73"/>
        <v/>
      </c>
      <c r="CW114" s="141">
        <v>60</v>
      </c>
      <c r="CX114" s="141">
        <f t="shared" si="53"/>
        <v>-270.07135986139434</v>
      </c>
      <c r="CY114" s="141">
        <f t="shared" si="54"/>
        <v>4.7280117358385247E-6</v>
      </c>
      <c r="CZ114" s="141">
        <f t="shared" si="55"/>
        <v>8.4956678497997889E-5</v>
      </c>
      <c r="DA114" s="141">
        <f t="shared" si="56"/>
        <v>4.7280117358385247E-6</v>
      </c>
      <c r="DB114" s="141" t="str">
        <f t="shared" si="57"/>
        <v/>
      </c>
      <c r="DC114" s="141" t="str">
        <f t="shared" si="74"/>
        <v/>
      </c>
      <c r="DD114" s="141">
        <f t="shared" si="58"/>
        <v>3.3673878268807424E-77</v>
      </c>
      <c r="DE114" s="141" t="str">
        <f t="shared" si="75"/>
        <v/>
      </c>
      <c r="DF114" s="141" t="str">
        <f t="shared" si="76"/>
        <v/>
      </c>
      <c r="DJ114" s="141">
        <v>60</v>
      </c>
      <c r="DK114" s="141">
        <f t="shared" si="59"/>
        <v>-21295.70911019605</v>
      </c>
      <c r="DL114" s="141">
        <f t="shared" si="60"/>
        <v>5.9960462097370683E-8</v>
      </c>
      <c r="DM114" s="141">
        <f t="shared" si="61"/>
        <v>8.4956678497997889E-5</v>
      </c>
      <c r="DN114" s="141">
        <f t="shared" si="62"/>
        <v>5.9960462097370683E-8</v>
      </c>
      <c r="DO114" s="141" t="str">
        <f t="shared" si="63"/>
        <v/>
      </c>
      <c r="DP114" s="141" t="str">
        <f t="shared" si="77"/>
        <v/>
      </c>
      <c r="DQ114" s="141">
        <f t="shared" si="64"/>
        <v>4.6594028246763967E-10</v>
      </c>
      <c r="DR114" s="141" t="str">
        <f t="shared" si="78"/>
        <v/>
      </c>
      <c r="DS114" s="141" t="str">
        <f t="shared" si="79"/>
        <v/>
      </c>
      <c r="DU114" s="148"/>
      <c r="DV114" s="158">
        <v>65</v>
      </c>
      <c r="DW114" s="148">
        <f t="shared" si="27"/>
        <v>0.41600000000000026</v>
      </c>
      <c r="DX114" s="157">
        <f t="shared" ref="DX114:DX128" si="80">_xlfn.CHISQ.DIST.RT(DW114,7)</f>
        <v>0.99969965737917255</v>
      </c>
      <c r="DY114" s="148">
        <f t="shared" ref="DY114:DY128" si="81">DX114-DX115</f>
        <v>1.5704908990610278E-5</v>
      </c>
      <c r="DZ114" s="148" t="str">
        <f t="shared" ref="DZ114:DZ128" si="82">IF(DX114&lt;(1-$DU$53),DY114,"")</f>
        <v/>
      </c>
      <c r="EA114" s="142" t="str">
        <f t="shared" ref="EA114:EA128" si="83">IF(DX114&lt;(1-$DU$59),DY114,"")</f>
        <v/>
      </c>
    </row>
    <row r="115" spans="1:152" s="2" customFormat="1" ht="20.100000000000001" customHeight="1" x14ac:dyDescent="0.25">
      <c r="A115" s="225"/>
      <c r="B115" s="204"/>
      <c r="C115" s="178"/>
      <c r="D115" s="178"/>
      <c r="E115" s="178"/>
      <c r="F115" s="178"/>
      <c r="G115" s="178"/>
      <c r="H115" s="178"/>
      <c r="I115" s="178"/>
      <c r="J115" s="85"/>
      <c r="T115" s="148"/>
      <c r="U115" s="148"/>
      <c r="V115" s="148"/>
      <c r="W115" s="148"/>
      <c r="X115" s="148"/>
      <c r="Y115" s="148"/>
      <c r="Z115" s="148"/>
      <c r="AA115" s="148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8"/>
      <c r="AL115" s="148"/>
      <c r="AM115" s="148"/>
      <c r="AN115" s="148"/>
      <c r="AO115" s="141"/>
      <c r="AP115" s="162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1">
        <v>61</v>
      </c>
      <c r="BW115" s="141">
        <f t="shared" si="41"/>
        <v>-35242.711885438381</v>
      </c>
      <c r="BX115" s="141">
        <f t="shared" si="42"/>
        <v>3.6741240123055109E-8</v>
      </c>
      <c r="BY115" s="141">
        <f t="shared" si="43"/>
        <v>8.632534629425576E-5</v>
      </c>
      <c r="BZ115" s="141">
        <f t="shared" si="44"/>
        <v>3.6741240123055109E-8</v>
      </c>
      <c r="CA115" s="141" t="str">
        <f t="shared" si="45"/>
        <v/>
      </c>
      <c r="CB115" s="141" t="str">
        <f t="shared" si="68"/>
        <v/>
      </c>
      <c r="CC115" s="141">
        <f t="shared" si="46"/>
        <v>8.9138214663590624E-72</v>
      </c>
      <c r="CD115" s="141" t="str">
        <f t="shared" si="69"/>
        <v/>
      </c>
      <c r="CE115" s="141" t="str">
        <f t="shared" si="70"/>
        <v/>
      </c>
      <c r="CF115" s="141"/>
      <c r="CG115" s="148"/>
      <c r="CH115" s="148"/>
      <c r="CI115" s="148"/>
      <c r="CJ115" s="141">
        <v>61</v>
      </c>
      <c r="CK115" s="141">
        <f t="shared" si="47"/>
        <v>-131.43554353908826</v>
      </c>
      <c r="CL115" s="141">
        <f t="shared" si="48"/>
        <v>9.8516801856223368E-6</v>
      </c>
      <c r="CM115" s="141">
        <f t="shared" si="49"/>
        <v>8.632534629425576E-5</v>
      </c>
      <c r="CN115" s="141">
        <f t="shared" si="50"/>
        <v>9.8516801856223368E-6</v>
      </c>
      <c r="CO115" s="141" t="str">
        <f t="shared" si="51"/>
        <v/>
      </c>
      <c r="CP115" s="141" t="str">
        <f t="shared" si="71"/>
        <v/>
      </c>
      <c r="CQ115" s="141">
        <f t="shared" si="52"/>
        <v>1.3558791196471539E-22</v>
      </c>
      <c r="CR115" s="141" t="str">
        <f t="shared" si="72"/>
        <v/>
      </c>
      <c r="CS115" s="141" t="str">
        <f t="shared" si="73"/>
        <v/>
      </c>
      <c r="CT115" s="141"/>
      <c r="CU115" s="141"/>
      <c r="CV115" s="141"/>
      <c r="CW115" s="141">
        <v>61</v>
      </c>
      <c r="CX115" s="141">
        <f t="shared" si="53"/>
        <v>-269.78404990409501</v>
      </c>
      <c r="CY115" s="141">
        <f t="shared" si="54"/>
        <v>4.7996200680909249E-6</v>
      </c>
      <c r="CZ115" s="141">
        <f t="shared" si="55"/>
        <v>8.632534629425576E-5</v>
      </c>
      <c r="DA115" s="141">
        <f t="shared" si="56"/>
        <v>4.7996200680909249E-6</v>
      </c>
      <c r="DB115" s="141" t="str">
        <f t="shared" si="57"/>
        <v/>
      </c>
      <c r="DC115" s="141" t="str">
        <f t="shared" si="74"/>
        <v/>
      </c>
      <c r="DD115" s="141">
        <f t="shared" si="58"/>
        <v>3.6258141629126872E-77</v>
      </c>
      <c r="DE115" s="141" t="str">
        <f t="shared" si="75"/>
        <v/>
      </c>
      <c r="DF115" s="141" t="str">
        <f t="shared" si="76"/>
        <v/>
      </c>
      <c r="DG115" s="141"/>
      <c r="DH115" s="141"/>
      <c r="DI115" s="141"/>
      <c r="DJ115" s="141">
        <v>61</v>
      </c>
      <c r="DK115" s="141">
        <f t="shared" si="59"/>
        <v>-21273.054100504352</v>
      </c>
      <c r="DL115" s="141">
        <f t="shared" si="60"/>
        <v>6.0868596199350638E-8</v>
      </c>
      <c r="DM115" s="141">
        <f t="shared" si="61"/>
        <v>8.632534629425576E-5</v>
      </c>
      <c r="DN115" s="141">
        <f t="shared" si="62"/>
        <v>6.0868596199350638E-8</v>
      </c>
      <c r="DO115" s="141" t="str">
        <f t="shared" si="63"/>
        <v/>
      </c>
      <c r="DP115" s="141" t="str">
        <f t="shared" si="77"/>
        <v/>
      </c>
      <c r="DQ115" s="141">
        <f t="shared" si="64"/>
        <v>4.7512837491136604E-10</v>
      </c>
      <c r="DR115" s="141" t="str">
        <f t="shared" si="78"/>
        <v/>
      </c>
      <c r="DS115" s="141" t="str">
        <f t="shared" si="79"/>
        <v/>
      </c>
      <c r="DT115" s="141"/>
      <c r="DU115" s="148"/>
      <c r="DV115" s="158">
        <v>66</v>
      </c>
      <c r="DW115" s="148">
        <f t="shared" si="27"/>
        <v>0.42240000000000028</v>
      </c>
      <c r="DX115" s="157">
        <f t="shared" si="80"/>
        <v>0.99968395247018194</v>
      </c>
      <c r="DY115" s="148">
        <f t="shared" si="81"/>
        <v>1.6259086416114954E-5</v>
      </c>
      <c r="DZ115" s="148" t="str">
        <f t="shared" si="82"/>
        <v/>
      </c>
      <c r="EA115" s="142" t="str">
        <f t="shared" si="83"/>
        <v/>
      </c>
      <c r="EB115" s="148"/>
      <c r="EC115" s="148"/>
      <c r="ED115" s="148"/>
      <c r="EE115" s="148"/>
      <c r="EF115" s="148"/>
      <c r="EG115" s="148"/>
      <c r="EH115" s="148"/>
      <c r="EI115" s="148"/>
      <c r="EJ115" s="148"/>
      <c r="EK115" s="148"/>
      <c r="EL115" s="148"/>
      <c r="EM115" s="148"/>
      <c r="EN115" s="148"/>
      <c r="EO115" s="148"/>
      <c r="EP115" s="148"/>
      <c r="EQ115" s="148"/>
      <c r="ER115" s="148"/>
      <c r="ES115" s="148"/>
      <c r="ET115" s="148"/>
      <c r="EU115" s="148"/>
      <c r="EV115" s="148"/>
    </row>
    <row r="116" spans="1:152" ht="20.100000000000001" customHeight="1" x14ac:dyDescent="0.25">
      <c r="A116" s="225"/>
      <c r="B116" s="204">
        <v>5</v>
      </c>
      <c r="C116" s="178" t="s">
        <v>58</v>
      </c>
      <c r="D116" s="180">
        <v>0.1</v>
      </c>
      <c r="E116" s="180"/>
      <c r="F116" s="180">
        <v>0.2</v>
      </c>
      <c r="G116" s="180"/>
      <c r="H116" s="180">
        <v>0.3</v>
      </c>
      <c r="I116" s="180"/>
      <c r="J116" s="101"/>
      <c r="AK116" s="164"/>
      <c r="AM116" s="160"/>
      <c r="AN116" s="160"/>
      <c r="AP116" s="162"/>
      <c r="BV116" s="141">
        <v>67</v>
      </c>
      <c r="BW116" s="141">
        <f t="shared" ref="BW116:BW175" si="84">$BW$48+(BV116*$BW$51)</f>
        <v>-35017.518838247081</v>
      </c>
      <c r="BX116" s="141">
        <f t="shared" ref="BX116:BX175" si="85">_xlfn.NORM.DIST($BW116,$BW$45,$BW$46,0)</f>
        <v>4.0195531520778703E-8</v>
      </c>
      <c r="BY116" s="141">
        <f t="shared" ref="BY116:BY175" si="86">_xlfn.NORM.DIST($BW116,$BW$45,$BW$46,1)</f>
        <v>9.4982750809781839E-5</v>
      </c>
      <c r="BZ116" s="141">
        <f t="shared" ref="BZ116:BZ175" si="87">IF(OR(BY116&lt;$CA$50,BY116&gt;$CA$51),BX116,"")</f>
        <v>4.0195531520778703E-8</v>
      </c>
      <c r="CA116" s="141" t="str">
        <f t="shared" ref="CA116:CA175" si="88">IF(AND(BY116&gt;$CA$50,BY116&lt;$CA$51),BX116,"")</f>
        <v/>
      </c>
      <c r="CB116" s="141" t="str">
        <f t="shared" si="68"/>
        <v/>
      </c>
      <c r="CC116" s="141">
        <f t="shared" ref="CC116:CC175" si="89">_xlfn.NORM.DIST(BW116,$CA$46,$CA$47,0)</f>
        <v>1.3570171536957167E-71</v>
      </c>
      <c r="CD116" s="141" t="str">
        <f t="shared" si="69"/>
        <v/>
      </c>
      <c r="CE116" s="141" t="str">
        <f t="shared" si="70"/>
        <v/>
      </c>
      <c r="CJ116" s="141">
        <v>67</v>
      </c>
      <c r="CK116" s="141">
        <f t="shared" ref="CK116:CK175" si="90">$CK$48+(CJ116*$CK$51)</f>
        <v>-130.59569981040397</v>
      </c>
      <c r="CL116" s="141">
        <f t="shared" ref="CL116:CL175" si="91">_xlfn.NORM.DIST(CK116,CK$45,CK$46,0)</f>
        <v>1.0777902980616283E-5</v>
      </c>
      <c r="CM116" s="141">
        <f t="shared" ref="CM116:CM175" si="92">_xlfn.NORM.DIST(CK116,CK$45,CK$46,1)</f>
        <v>9.4982750809781839E-5</v>
      </c>
      <c r="CN116" s="141">
        <f t="shared" ref="CN116:CN175" si="93">IF(OR(CM116&lt;$CO$50,CM116&gt;$CO$51),CL116,"")</f>
        <v>1.0777902980616283E-5</v>
      </c>
      <c r="CO116" s="141" t="str">
        <f t="shared" ref="CO116:CO175" si="94">IF(AND(CM116&gt;$CO$50,CM116&lt;$CO$51),CL116,"")</f>
        <v/>
      </c>
      <c r="CP116" s="141" t="str">
        <f t="shared" si="71"/>
        <v/>
      </c>
      <c r="CQ116" s="141">
        <f t="shared" ref="CQ116:CQ175" si="95">_xlfn.NORM.DIST(CK116,$CO$46,$CO$47,0)</f>
        <v>1.7058393747724541E-22</v>
      </c>
      <c r="CR116" s="141" t="str">
        <f t="shared" si="72"/>
        <v/>
      </c>
      <c r="CS116" s="141" t="str">
        <f t="shared" si="73"/>
        <v/>
      </c>
      <c r="CW116" s="141">
        <v>67</v>
      </c>
      <c r="CX116" s="141">
        <f t="shared" ref="CX116:CX175" si="96">CX$48+(CW116*CX$51)</f>
        <v>-268.06019016029887</v>
      </c>
      <c r="CY116" s="141">
        <f t="shared" ref="CY116:CY175" si="97">_xlfn.NORM.DIST(CX116,CX$45,CX$46,0)</f>
        <v>5.2508646711043242E-6</v>
      </c>
      <c r="CZ116" s="141">
        <f t="shared" ref="CZ116:CZ175" si="98">_xlfn.NORM.DIST(CX116,CX$45,CX$46,1)</f>
        <v>9.4982750809781608E-5</v>
      </c>
      <c r="DA116" s="141">
        <f t="shared" ref="DA116:DA175" si="99">IF(OR(CZ116&lt;$CO$50,CZ116&gt;$CO$51),CY116,"")</f>
        <v>5.2508646711043242E-6</v>
      </c>
      <c r="DB116" s="141" t="str">
        <f t="shared" ref="DB116:DB175" si="100">IF(AND(CZ116&gt;$DB$50,CZ116&lt;$DB$51),CY116,"")</f>
        <v/>
      </c>
      <c r="DC116" s="141" t="str">
        <f t="shared" si="74"/>
        <v/>
      </c>
      <c r="DD116" s="141">
        <f t="shared" ref="DD116:DD175" si="101">_xlfn.NORM.DIST(CX116,$DB$46,$DB$47,0)</f>
        <v>5.6485117806783237E-77</v>
      </c>
      <c r="DE116" s="141" t="str">
        <f t="shared" si="75"/>
        <v/>
      </c>
      <c r="DF116" s="141" t="str">
        <f t="shared" si="76"/>
        <v/>
      </c>
      <c r="DJ116" s="141">
        <v>67</v>
      </c>
      <c r="DK116" s="141">
        <f t="shared" ref="DK116:DK175" si="102">DK$48+(DJ116*DK$51)</f>
        <v>-21137.124042354168</v>
      </c>
      <c r="DL116" s="141">
        <f t="shared" ref="DL116:DL175" si="103">_xlfn.NORM.DIST(DK116,DK$45,DK$46,0)</f>
        <v>6.6591262814269463E-8</v>
      </c>
      <c r="DM116" s="141">
        <f t="shared" ref="DM116:DM175" si="104">_xlfn.NORM.DIST(DK116,DK$45,DK$46,1)</f>
        <v>9.4982750809781608E-5</v>
      </c>
      <c r="DN116" s="141">
        <f t="shared" ref="DN116:DN175" si="105">IF(OR(DM116&lt;$CO$50,DM116&gt;$CO$51),DL116,"")</f>
        <v>6.6591262814269463E-8</v>
      </c>
      <c r="DO116" s="141" t="str">
        <f t="shared" ref="DO116:DO175" si="106">IF(AND(DM116&gt;$DB$50,DM116&lt;$DB$51),DL116,"")</f>
        <v/>
      </c>
      <c r="DP116" s="141" t="str">
        <f t="shared" si="77"/>
        <v/>
      </c>
      <c r="DQ116" s="141">
        <f t="shared" ref="DQ116:DQ175" si="107">_xlfn.NORM.DIST(DK116,$DO$46,$DO$47,0)</f>
        <v>5.3400988670827335E-10</v>
      </c>
      <c r="DR116" s="141" t="str">
        <f t="shared" si="78"/>
        <v/>
      </c>
      <c r="DS116" s="141" t="str">
        <f t="shared" si="79"/>
        <v/>
      </c>
      <c r="DU116" s="148"/>
      <c r="DV116" s="158">
        <v>67</v>
      </c>
      <c r="DW116" s="148">
        <f t="shared" si="27"/>
        <v>0.42880000000000029</v>
      </c>
      <c r="DX116" s="157">
        <f t="shared" si="80"/>
        <v>0.99966769338376582</v>
      </c>
      <c r="DY116" s="148">
        <f t="shared" si="81"/>
        <v>1.6823305403979028E-5</v>
      </c>
      <c r="DZ116" s="148" t="str">
        <f t="shared" si="82"/>
        <v/>
      </c>
      <c r="EA116" s="142" t="str">
        <f t="shared" si="83"/>
        <v/>
      </c>
    </row>
    <row r="117" spans="1:152" ht="20.100000000000001" customHeight="1" x14ac:dyDescent="0.25">
      <c r="A117" s="225"/>
      <c r="B117" s="204"/>
      <c r="C117" s="178"/>
      <c r="D117" s="180"/>
      <c r="E117" s="180"/>
      <c r="F117" s="180"/>
      <c r="G117" s="180"/>
      <c r="H117" s="180"/>
      <c r="I117" s="180"/>
      <c r="J117" s="101"/>
      <c r="AK117" s="164"/>
      <c r="AM117" s="160"/>
      <c r="AN117" s="160"/>
      <c r="AP117" s="162"/>
      <c r="BV117" s="141">
        <v>68</v>
      </c>
      <c r="BW117" s="141">
        <f t="shared" si="84"/>
        <v>-34979.986663715201</v>
      </c>
      <c r="BX117" s="141">
        <f t="shared" si="85"/>
        <v>4.0799745075746599E-8</v>
      </c>
      <c r="BY117" s="141">
        <f t="shared" si="86"/>
        <v>9.6502689069573785E-5</v>
      </c>
      <c r="BZ117" s="141">
        <f t="shared" si="87"/>
        <v>4.0799745075746599E-8</v>
      </c>
      <c r="CA117" s="141" t="str">
        <f t="shared" si="88"/>
        <v/>
      </c>
      <c r="CB117" s="141" t="str">
        <f t="shared" si="68"/>
        <v/>
      </c>
      <c r="CC117" s="141">
        <f t="shared" si="89"/>
        <v>1.4553962492498604E-71</v>
      </c>
      <c r="CD117" s="141" t="str">
        <f t="shared" si="69"/>
        <v/>
      </c>
      <c r="CE117" s="141" t="str">
        <f t="shared" si="70"/>
        <v/>
      </c>
      <c r="CJ117" s="141">
        <v>68</v>
      </c>
      <c r="CK117" s="141">
        <f t="shared" si="90"/>
        <v>-130.45572585562326</v>
      </c>
      <c r="CL117" s="141">
        <f t="shared" si="91"/>
        <v>1.0939914896583902E-5</v>
      </c>
      <c r="CM117" s="141">
        <f t="shared" si="92"/>
        <v>9.6502689069574056E-5</v>
      </c>
      <c r="CN117" s="141">
        <f t="shared" si="93"/>
        <v>1.0939914896583902E-5</v>
      </c>
      <c r="CO117" s="141" t="str">
        <f t="shared" si="94"/>
        <v/>
      </c>
      <c r="CP117" s="141" t="str">
        <f t="shared" si="71"/>
        <v/>
      </c>
      <c r="CQ117" s="141">
        <f t="shared" si="95"/>
        <v>1.7722840999948803E-22</v>
      </c>
      <c r="CR117" s="141" t="str">
        <f t="shared" si="72"/>
        <v/>
      </c>
      <c r="CS117" s="141" t="str">
        <f t="shared" si="73"/>
        <v/>
      </c>
      <c r="CW117" s="141">
        <v>68</v>
      </c>
      <c r="CX117" s="141">
        <f t="shared" si="96"/>
        <v>-267.77288020299949</v>
      </c>
      <c r="CY117" s="141">
        <f t="shared" si="97"/>
        <v>5.329794927517129E-6</v>
      </c>
      <c r="CZ117" s="141">
        <f t="shared" si="98"/>
        <v>9.6502689069574056E-5</v>
      </c>
      <c r="DA117" s="141">
        <f t="shared" si="99"/>
        <v>5.329794927517129E-6</v>
      </c>
      <c r="DB117" s="141" t="str">
        <f t="shared" si="100"/>
        <v/>
      </c>
      <c r="DC117" s="141" t="str">
        <f t="shared" si="74"/>
        <v/>
      </c>
      <c r="DD117" s="141">
        <f t="shared" si="101"/>
        <v>6.0813192255112028E-77</v>
      </c>
      <c r="DE117" s="141" t="str">
        <f t="shared" si="75"/>
        <v/>
      </c>
      <c r="DF117" s="141" t="str">
        <f t="shared" si="76"/>
        <v/>
      </c>
      <c r="DJ117" s="141">
        <v>68</v>
      </c>
      <c r="DK117" s="141">
        <f t="shared" si="102"/>
        <v>-21114.46903266247</v>
      </c>
      <c r="DL117" s="141">
        <f t="shared" si="103"/>
        <v>6.7592253275460837E-8</v>
      </c>
      <c r="DM117" s="141">
        <f t="shared" si="104"/>
        <v>9.6502689069573785E-5</v>
      </c>
      <c r="DN117" s="141">
        <f t="shared" si="105"/>
        <v>6.7592253275460837E-8</v>
      </c>
      <c r="DO117" s="141" t="str">
        <f t="shared" si="106"/>
        <v/>
      </c>
      <c r="DP117" s="141" t="str">
        <f t="shared" si="77"/>
        <v/>
      </c>
      <c r="DQ117" s="141">
        <f t="shared" si="107"/>
        <v>5.444792901400512E-10</v>
      </c>
      <c r="DR117" s="141" t="str">
        <f t="shared" si="78"/>
        <v/>
      </c>
      <c r="DS117" s="141" t="str">
        <f t="shared" si="79"/>
        <v/>
      </c>
      <c r="DU117" s="148"/>
      <c r="DV117" s="158">
        <v>68</v>
      </c>
      <c r="DW117" s="148">
        <f t="shared" ref="DW117:DW180" si="108">DW116+$DZ$46</f>
        <v>0.43520000000000031</v>
      </c>
      <c r="DX117" s="157">
        <f t="shared" si="80"/>
        <v>0.99965087007836184</v>
      </c>
      <c r="DY117" s="148">
        <f t="shared" si="81"/>
        <v>1.7397554845755003E-5</v>
      </c>
      <c r="DZ117" s="148" t="str">
        <f t="shared" si="82"/>
        <v/>
      </c>
      <c r="EA117" s="142" t="str">
        <f t="shared" si="83"/>
        <v/>
      </c>
    </row>
    <row r="118" spans="1:152" ht="20.100000000000001" customHeight="1" x14ac:dyDescent="0.25">
      <c r="A118" s="225"/>
      <c r="B118" s="204"/>
      <c r="C118" s="178"/>
      <c r="D118" s="180"/>
      <c r="E118" s="180"/>
      <c r="F118" s="180"/>
      <c r="G118" s="180"/>
      <c r="H118" s="180"/>
      <c r="I118" s="180"/>
      <c r="J118" s="101"/>
      <c r="AK118" s="164"/>
      <c r="AM118" s="160"/>
      <c r="AN118" s="160"/>
      <c r="AP118" s="162"/>
      <c r="BV118" s="141">
        <v>70</v>
      </c>
      <c r="BW118" s="141">
        <f t="shared" si="84"/>
        <v>-34904.922314651434</v>
      </c>
      <c r="BX118" s="141">
        <f t="shared" si="85"/>
        <v>4.2033538412128469E-8</v>
      </c>
      <c r="BY118" s="141">
        <f t="shared" si="86"/>
        <v>9.9611388975916519E-5</v>
      </c>
      <c r="BZ118" s="141">
        <f t="shared" si="87"/>
        <v>4.2033538412128469E-8</v>
      </c>
      <c r="CA118" s="141" t="str">
        <f t="shared" si="88"/>
        <v/>
      </c>
      <c r="CB118" s="141" t="str">
        <f t="shared" ref="CB118:CB149" si="109">IF(BX118=MAX($BX$54:$BX$2016),BX118,"")</f>
        <v/>
      </c>
      <c r="CC118" s="141">
        <f t="shared" si="89"/>
        <v>1.6739875856587331E-71</v>
      </c>
      <c r="CD118" s="141" t="str">
        <f t="shared" ref="CD118:CD149" si="110">IF(CC118=MAX($CC$54:$CC$2016),BX118,"")</f>
        <v/>
      </c>
      <c r="CE118" s="141" t="str">
        <f t="shared" ref="CE118:CE149" si="111">IF(CD118=MIN($CD$54:$CD$2016),CD118,"")</f>
        <v/>
      </c>
      <c r="CJ118" s="141">
        <v>70</v>
      </c>
      <c r="CK118" s="141">
        <f t="shared" si="90"/>
        <v>-130.17577794606186</v>
      </c>
      <c r="CL118" s="141">
        <f t="shared" si="91"/>
        <v>1.1270740348432441E-5</v>
      </c>
      <c r="CM118" s="141">
        <f t="shared" si="92"/>
        <v>9.9611388975916519E-5</v>
      </c>
      <c r="CN118" s="141">
        <f t="shared" si="93"/>
        <v>1.1270740348432441E-5</v>
      </c>
      <c r="CO118" s="141" t="str">
        <f t="shared" si="94"/>
        <v/>
      </c>
      <c r="CP118" s="141" t="str">
        <f t="shared" ref="CP118:CP149" si="112">IF(CL118=MAX($CL$54:$CL$2016),CL118,"")</f>
        <v/>
      </c>
      <c r="CQ118" s="141">
        <f t="shared" si="95"/>
        <v>1.9129468699214409E-22</v>
      </c>
      <c r="CR118" s="141" t="str">
        <f t="shared" ref="CR118:CR149" si="113">IF(CQ118=MAX($CQ$54:$CQ$2016),CL118,"")</f>
        <v/>
      </c>
      <c r="CS118" s="141" t="str">
        <f t="shared" ref="CS118:CS149" si="114">IF(CR118=MIN($CR$54:$CR$2016),CR118,"")</f>
        <v/>
      </c>
      <c r="CW118" s="141">
        <v>70</v>
      </c>
      <c r="CX118" s="141">
        <f t="shared" si="96"/>
        <v>-267.19826028840077</v>
      </c>
      <c r="CY118" s="141">
        <f t="shared" si="97"/>
        <v>5.490969107739189E-6</v>
      </c>
      <c r="CZ118" s="141">
        <f t="shared" si="98"/>
        <v>9.9611388975916695E-5</v>
      </c>
      <c r="DA118" s="141">
        <f t="shared" si="99"/>
        <v>5.490969107739189E-6</v>
      </c>
      <c r="DB118" s="141" t="str">
        <f t="shared" si="100"/>
        <v/>
      </c>
      <c r="DC118" s="141" t="str">
        <f t="shared" ref="DC118:DC149" si="115">IF(CY118=MAX($CY$54:$CY$2016),CY118,"")</f>
        <v/>
      </c>
      <c r="DD118" s="141">
        <f t="shared" si="101"/>
        <v>7.0486262053142849E-77</v>
      </c>
      <c r="DE118" s="141" t="str">
        <f t="shared" ref="DE118:DE149" si="116">IF(DD118=MAX($DD$54:$DD$2016),CY118,"")</f>
        <v/>
      </c>
      <c r="DF118" s="141" t="str">
        <f t="shared" ref="DF118:DF149" si="117">IF(DE118=MIN($DE$54:$DE$2016),DE118,"")</f>
        <v/>
      </c>
      <c r="DJ118" s="141">
        <v>70</v>
      </c>
      <c r="DK118" s="141">
        <f t="shared" si="102"/>
        <v>-21069.159013279073</v>
      </c>
      <c r="DL118" s="141">
        <f t="shared" si="103"/>
        <v>6.9636257999693121E-8</v>
      </c>
      <c r="DM118" s="141">
        <f t="shared" si="104"/>
        <v>9.9611388975916519E-5</v>
      </c>
      <c r="DN118" s="141">
        <f t="shared" si="105"/>
        <v>6.9636257999693121E-8</v>
      </c>
      <c r="DO118" s="141" t="str">
        <f t="shared" si="106"/>
        <v/>
      </c>
      <c r="DP118" s="141" t="str">
        <f t="shared" ref="DP118:DP149" si="118">IF(DL118=MAX($DL$54:$DL$2016),DL118,"")</f>
        <v/>
      </c>
      <c r="DQ118" s="141">
        <f t="shared" si="107"/>
        <v>5.6601071809637709E-10</v>
      </c>
      <c r="DR118" s="141" t="str">
        <f t="shared" ref="DR118:DR149" si="119">IF(DQ118=MAX($DQ$54:$DQ$2016),DL118,"")</f>
        <v/>
      </c>
      <c r="DS118" s="141" t="str">
        <f t="shared" ref="DS118:DS149" si="120">IF(DR118=MIN($DR$54:$DR$2016),DR118,"")</f>
        <v/>
      </c>
      <c r="DU118" s="148"/>
      <c r="DV118" s="158">
        <v>69</v>
      </c>
      <c r="DW118" s="148">
        <f t="shared" si="108"/>
        <v>0.44160000000000033</v>
      </c>
      <c r="DX118" s="157">
        <f t="shared" si="80"/>
        <v>0.99963347252351609</v>
      </c>
      <c r="DY118" s="148">
        <f t="shared" si="81"/>
        <v>1.7981822331925024E-5</v>
      </c>
      <c r="DZ118" s="148" t="str">
        <f t="shared" si="82"/>
        <v/>
      </c>
      <c r="EA118" s="142" t="str">
        <f t="shared" si="83"/>
        <v/>
      </c>
    </row>
    <row r="119" spans="1:152" ht="20.100000000000001" customHeight="1" x14ac:dyDescent="0.25">
      <c r="A119" s="225"/>
      <c r="B119" s="204"/>
      <c r="C119" s="178"/>
      <c r="D119" s="180"/>
      <c r="E119" s="180"/>
      <c r="F119" s="180"/>
      <c r="G119" s="180"/>
      <c r="H119" s="180"/>
      <c r="I119" s="180"/>
      <c r="J119" s="101"/>
      <c r="AK119" s="164"/>
      <c r="AM119" s="160"/>
      <c r="AN119" s="160"/>
      <c r="AP119" s="162"/>
      <c r="BV119" s="141">
        <v>71</v>
      </c>
      <c r="BW119" s="141">
        <f t="shared" si="84"/>
        <v>-34867.390140119547</v>
      </c>
      <c r="BX119" s="141">
        <f t="shared" si="85"/>
        <v>4.266333273807496E-8</v>
      </c>
      <c r="BY119" s="141">
        <f t="shared" si="86"/>
        <v>1.0120079067557047E-4</v>
      </c>
      <c r="BZ119" s="141">
        <f t="shared" si="87"/>
        <v>4.266333273807496E-8</v>
      </c>
      <c r="CA119" s="141" t="str">
        <f t="shared" si="88"/>
        <v/>
      </c>
      <c r="CB119" s="141" t="str">
        <f t="shared" si="109"/>
        <v/>
      </c>
      <c r="CC119" s="141">
        <f t="shared" si="89"/>
        <v>1.7952597772978979E-71</v>
      </c>
      <c r="CD119" s="141" t="str">
        <f t="shared" si="110"/>
        <v/>
      </c>
      <c r="CE119" s="141" t="str">
        <f t="shared" si="111"/>
        <v/>
      </c>
      <c r="CJ119" s="141">
        <v>71</v>
      </c>
      <c r="CK119" s="141">
        <f t="shared" si="90"/>
        <v>-130.03580399128114</v>
      </c>
      <c r="CL119" s="141">
        <f t="shared" si="91"/>
        <v>1.1439611411607316E-5</v>
      </c>
      <c r="CM119" s="141">
        <f t="shared" si="92"/>
        <v>1.0120079067557047E-4</v>
      </c>
      <c r="CN119" s="141">
        <f t="shared" si="93"/>
        <v>1.1439611411607316E-5</v>
      </c>
      <c r="CO119" s="141" t="str">
        <f t="shared" si="94"/>
        <v/>
      </c>
      <c r="CP119" s="141" t="str">
        <f t="shared" si="112"/>
        <v/>
      </c>
      <c r="CQ119" s="141">
        <f t="shared" si="95"/>
        <v>1.9873633133595237E-22</v>
      </c>
      <c r="CR119" s="141" t="str">
        <f t="shared" si="113"/>
        <v/>
      </c>
      <c r="CS119" s="141" t="str">
        <f t="shared" si="114"/>
        <v/>
      </c>
      <c r="CW119" s="141">
        <v>71</v>
      </c>
      <c r="CX119" s="141">
        <f t="shared" si="96"/>
        <v>-266.91095033110145</v>
      </c>
      <c r="CY119" s="141">
        <f t="shared" si="97"/>
        <v>5.5732410581539787E-6</v>
      </c>
      <c r="CZ119" s="141">
        <f t="shared" si="98"/>
        <v>1.0120079067557047E-4</v>
      </c>
      <c r="DA119" s="141">
        <f t="shared" si="99"/>
        <v>5.5732410581539787E-6</v>
      </c>
      <c r="DB119" s="141" t="str">
        <f t="shared" si="100"/>
        <v/>
      </c>
      <c r="DC119" s="141" t="str">
        <f t="shared" si="115"/>
        <v/>
      </c>
      <c r="DD119" s="141">
        <f t="shared" si="101"/>
        <v>7.5883507465466483E-77</v>
      </c>
      <c r="DE119" s="141" t="str">
        <f t="shared" si="116"/>
        <v/>
      </c>
      <c r="DF119" s="141" t="str">
        <f t="shared" si="117"/>
        <v/>
      </c>
      <c r="DJ119" s="141">
        <v>71</v>
      </c>
      <c r="DK119" s="141">
        <f t="shared" si="102"/>
        <v>-21046.504003587375</v>
      </c>
      <c r="DL119" s="141">
        <f t="shared" si="103"/>
        <v>7.0679627695062219E-8</v>
      </c>
      <c r="DM119" s="141">
        <f t="shared" si="104"/>
        <v>1.0120079067557047E-4</v>
      </c>
      <c r="DN119" s="141">
        <f t="shared" si="105"/>
        <v>7.0679627695062219E-8</v>
      </c>
      <c r="DO119" s="141" t="str">
        <f t="shared" si="106"/>
        <v/>
      </c>
      <c r="DP119" s="141" t="str">
        <f t="shared" si="118"/>
        <v/>
      </c>
      <c r="DQ119" s="141">
        <f t="shared" si="107"/>
        <v>5.7707980569781277E-10</v>
      </c>
      <c r="DR119" s="141" t="str">
        <f t="shared" si="119"/>
        <v/>
      </c>
      <c r="DS119" s="141" t="str">
        <f t="shared" si="120"/>
        <v/>
      </c>
      <c r="DU119" s="148"/>
      <c r="DV119" s="158">
        <v>70</v>
      </c>
      <c r="DW119" s="148">
        <f t="shared" si="108"/>
        <v>0.44800000000000034</v>
      </c>
      <c r="DX119" s="157">
        <f t="shared" si="80"/>
        <v>0.99961549070118416</v>
      </c>
      <c r="DY119" s="148">
        <f t="shared" si="81"/>
        <v>1.8576094185318581E-5</v>
      </c>
      <c r="DZ119" s="148" t="str">
        <f t="shared" si="82"/>
        <v/>
      </c>
      <c r="EA119" s="142" t="str">
        <f t="shared" si="83"/>
        <v/>
      </c>
    </row>
    <row r="120" spans="1:152" ht="20.100000000000001" customHeight="1" x14ac:dyDescent="0.25">
      <c r="A120" s="225"/>
      <c r="B120" s="204">
        <v>6</v>
      </c>
      <c r="C120" s="178" t="s">
        <v>51</v>
      </c>
      <c r="D120" s="180">
        <v>0.01</v>
      </c>
      <c r="E120" s="180"/>
      <c r="F120" s="180">
        <v>0.02</v>
      </c>
      <c r="G120" s="180"/>
      <c r="H120" s="180">
        <v>0.05</v>
      </c>
      <c r="I120" s="180"/>
      <c r="J120" s="101"/>
      <c r="BV120" s="141">
        <v>72</v>
      </c>
      <c r="BW120" s="141">
        <f t="shared" si="84"/>
        <v>-34829.857965587667</v>
      </c>
      <c r="BX120" s="141">
        <f t="shared" si="85"/>
        <v>4.3301870524136508E-8</v>
      </c>
      <c r="BY120" s="141">
        <f t="shared" si="86"/>
        <v>1.0281399366330974E-4</v>
      </c>
      <c r="BZ120" s="141">
        <f t="shared" si="87"/>
        <v>4.3301870524136508E-8</v>
      </c>
      <c r="CA120" s="141" t="str">
        <f t="shared" si="88"/>
        <v/>
      </c>
      <c r="CB120" s="141" t="str">
        <f t="shared" si="109"/>
        <v/>
      </c>
      <c r="CC120" s="141">
        <f t="shared" si="89"/>
        <v>1.9252867396892721E-71</v>
      </c>
      <c r="CD120" s="141" t="str">
        <f t="shared" si="110"/>
        <v/>
      </c>
      <c r="CE120" s="141" t="str">
        <f t="shared" si="111"/>
        <v/>
      </c>
      <c r="CJ120" s="141">
        <v>72</v>
      </c>
      <c r="CK120" s="141">
        <f t="shared" si="90"/>
        <v>-129.89583003650043</v>
      </c>
      <c r="CL120" s="141">
        <f t="shared" si="91"/>
        <v>1.1610826918586545E-5</v>
      </c>
      <c r="CM120" s="141">
        <f t="shared" si="92"/>
        <v>1.0281399366330974E-4</v>
      </c>
      <c r="CN120" s="141">
        <f t="shared" si="93"/>
        <v>1.1610826918586545E-5</v>
      </c>
      <c r="CO120" s="141" t="str">
        <f t="shared" si="94"/>
        <v/>
      </c>
      <c r="CP120" s="141" t="str">
        <f t="shared" si="112"/>
        <v/>
      </c>
      <c r="CQ120" s="141">
        <f t="shared" si="95"/>
        <v>2.0646416312376867E-22</v>
      </c>
      <c r="CR120" s="141" t="str">
        <f t="shared" si="113"/>
        <v/>
      </c>
      <c r="CS120" s="141" t="str">
        <f t="shared" si="114"/>
        <v/>
      </c>
      <c r="CW120" s="141">
        <v>72</v>
      </c>
      <c r="CX120" s="141">
        <f t="shared" si="96"/>
        <v>-266.62364037380206</v>
      </c>
      <c r="CY120" s="141">
        <f t="shared" si="97"/>
        <v>5.6566551933859836E-6</v>
      </c>
      <c r="CZ120" s="141">
        <f t="shared" si="98"/>
        <v>1.0281399366330991E-4</v>
      </c>
      <c r="DA120" s="141">
        <f t="shared" si="99"/>
        <v>5.6566551933859836E-6</v>
      </c>
      <c r="DB120" s="141" t="str">
        <f t="shared" si="100"/>
        <v/>
      </c>
      <c r="DC120" s="141" t="str">
        <f t="shared" si="115"/>
        <v/>
      </c>
      <c r="DD120" s="141">
        <f t="shared" si="101"/>
        <v>8.1692721466063354E-77</v>
      </c>
      <c r="DE120" s="141" t="str">
        <f t="shared" si="116"/>
        <v/>
      </c>
      <c r="DF120" s="141" t="str">
        <f t="shared" si="117"/>
        <v/>
      </c>
      <c r="DJ120" s="141">
        <v>72</v>
      </c>
      <c r="DK120" s="141">
        <f t="shared" si="102"/>
        <v>-21023.848993895677</v>
      </c>
      <c r="DL120" s="141">
        <f t="shared" si="103"/>
        <v>7.1737482534137816E-8</v>
      </c>
      <c r="DM120" s="141">
        <f t="shared" si="104"/>
        <v>1.0281399366330974E-4</v>
      </c>
      <c r="DN120" s="141">
        <f t="shared" si="105"/>
        <v>7.1737482534137816E-8</v>
      </c>
      <c r="DO120" s="141" t="str">
        <f t="shared" si="106"/>
        <v/>
      </c>
      <c r="DP120" s="141" t="str">
        <f t="shared" si="118"/>
        <v/>
      </c>
      <c r="DQ120" s="141">
        <f t="shared" si="107"/>
        <v>5.8835595016509044E-10</v>
      </c>
      <c r="DR120" s="141" t="str">
        <f t="shared" si="119"/>
        <v/>
      </c>
      <c r="DS120" s="141" t="str">
        <f t="shared" si="120"/>
        <v/>
      </c>
      <c r="DU120" s="148"/>
      <c r="DV120" s="158">
        <v>71</v>
      </c>
      <c r="DW120" s="148">
        <f t="shared" si="108"/>
        <v>0.45440000000000036</v>
      </c>
      <c r="DX120" s="157">
        <f t="shared" si="80"/>
        <v>0.99959691460699884</v>
      </c>
      <c r="DY120" s="148">
        <f t="shared" si="81"/>
        <v>1.9180355495529433E-5</v>
      </c>
      <c r="DZ120" s="148" t="str">
        <f t="shared" si="82"/>
        <v/>
      </c>
      <c r="EA120" s="142" t="str">
        <f t="shared" si="83"/>
        <v/>
      </c>
    </row>
    <row r="121" spans="1:152" ht="20.100000000000001" customHeight="1" x14ac:dyDescent="0.25">
      <c r="A121" s="225"/>
      <c r="B121" s="204"/>
      <c r="C121" s="178"/>
      <c r="D121" s="180"/>
      <c r="E121" s="180"/>
      <c r="F121" s="180"/>
      <c r="G121" s="180"/>
      <c r="H121" s="180"/>
      <c r="I121" s="180"/>
      <c r="J121" s="101"/>
      <c r="BV121" s="141">
        <v>73</v>
      </c>
      <c r="BW121" s="141">
        <f t="shared" si="84"/>
        <v>-34792.32579105578</v>
      </c>
      <c r="BX121" s="141">
        <f t="shared" si="85"/>
        <v>4.3949262046841282E-8</v>
      </c>
      <c r="BY121" s="141">
        <f t="shared" si="86"/>
        <v>1.0445132816586203E-4</v>
      </c>
      <c r="BZ121" s="141">
        <f t="shared" si="87"/>
        <v>4.3949262046841282E-8</v>
      </c>
      <c r="CA121" s="141" t="str">
        <f t="shared" si="88"/>
        <v/>
      </c>
      <c r="CB121" s="141" t="str">
        <f t="shared" si="109"/>
        <v/>
      </c>
      <c r="CC121" s="141">
        <f t="shared" si="89"/>
        <v>2.0646982513097418E-71</v>
      </c>
      <c r="CD121" s="141" t="str">
        <f t="shared" si="110"/>
        <v/>
      </c>
      <c r="CE121" s="141" t="str">
        <f t="shared" si="111"/>
        <v/>
      </c>
      <c r="CJ121" s="141">
        <v>73</v>
      </c>
      <c r="CK121" s="141">
        <f t="shared" si="90"/>
        <v>-129.75585608171971</v>
      </c>
      <c r="CL121" s="141">
        <f t="shared" si="91"/>
        <v>1.1784416438570322E-5</v>
      </c>
      <c r="CM121" s="141">
        <f t="shared" si="92"/>
        <v>1.0445132816586179E-4</v>
      </c>
      <c r="CN121" s="141">
        <f t="shared" si="93"/>
        <v>1.1784416438570322E-5</v>
      </c>
      <c r="CO121" s="141" t="str">
        <f t="shared" si="94"/>
        <v/>
      </c>
      <c r="CP121" s="141" t="str">
        <f t="shared" si="112"/>
        <v/>
      </c>
      <c r="CQ121" s="141">
        <f t="shared" si="95"/>
        <v>2.1448905861398631E-22</v>
      </c>
      <c r="CR121" s="141" t="str">
        <f t="shared" si="113"/>
        <v/>
      </c>
      <c r="CS121" s="141" t="str">
        <f t="shared" si="114"/>
        <v/>
      </c>
      <c r="CW121" s="141">
        <v>73</v>
      </c>
      <c r="CX121" s="141">
        <f t="shared" si="96"/>
        <v>-266.33633041650273</v>
      </c>
      <c r="CY121" s="141">
        <f t="shared" si="97"/>
        <v>5.7412259191937739E-6</v>
      </c>
      <c r="CZ121" s="141">
        <f t="shared" si="98"/>
        <v>1.0445132816586179E-4</v>
      </c>
      <c r="DA121" s="141">
        <f t="shared" si="99"/>
        <v>5.7412259191937739E-6</v>
      </c>
      <c r="DB121" s="141" t="str">
        <f t="shared" si="100"/>
        <v/>
      </c>
      <c r="DC121" s="141" t="str">
        <f t="shared" si="115"/>
        <v/>
      </c>
      <c r="DD121" s="141">
        <f t="shared" si="101"/>
        <v>8.7945249041251027E-77</v>
      </c>
      <c r="DE121" s="141" t="str">
        <f t="shared" si="116"/>
        <v/>
      </c>
      <c r="DF121" s="141" t="str">
        <f t="shared" si="117"/>
        <v/>
      </c>
      <c r="DJ121" s="141">
        <v>73</v>
      </c>
      <c r="DK121" s="141">
        <f t="shared" si="102"/>
        <v>-21001.193984203979</v>
      </c>
      <c r="DL121" s="141">
        <f t="shared" si="103"/>
        <v>7.2810005210193813E-8</v>
      </c>
      <c r="DM121" s="141">
        <f t="shared" si="104"/>
        <v>1.0445132816586179E-4</v>
      </c>
      <c r="DN121" s="141">
        <f t="shared" si="105"/>
        <v>7.2810005210193813E-8</v>
      </c>
      <c r="DO121" s="141" t="str">
        <f t="shared" si="106"/>
        <v/>
      </c>
      <c r="DP121" s="141" t="str">
        <f t="shared" si="118"/>
        <v/>
      </c>
      <c r="DQ121" s="141">
        <f t="shared" si="107"/>
        <v>5.9984283303209719E-10</v>
      </c>
      <c r="DR121" s="141" t="str">
        <f t="shared" si="119"/>
        <v/>
      </c>
      <c r="DS121" s="141" t="str">
        <f t="shared" si="120"/>
        <v/>
      </c>
      <c r="DU121" s="148"/>
      <c r="DV121" s="158">
        <v>72</v>
      </c>
      <c r="DW121" s="148">
        <f t="shared" si="108"/>
        <v>0.46080000000000038</v>
      </c>
      <c r="DX121" s="157">
        <f t="shared" si="80"/>
        <v>0.99957773425150331</v>
      </c>
      <c r="DY121" s="148">
        <f t="shared" si="81"/>
        <v>1.979459015122309E-5</v>
      </c>
      <c r="DZ121" s="148" t="str">
        <f t="shared" si="82"/>
        <v/>
      </c>
      <c r="EA121" s="142" t="str">
        <f t="shared" si="83"/>
        <v/>
      </c>
    </row>
    <row r="122" spans="1:152" ht="20.100000000000001" customHeight="1" x14ac:dyDescent="0.25">
      <c r="A122" s="225"/>
      <c r="B122" s="204"/>
      <c r="C122" s="178"/>
      <c r="D122" s="180"/>
      <c r="E122" s="180"/>
      <c r="F122" s="180"/>
      <c r="G122" s="180"/>
      <c r="H122" s="180"/>
      <c r="I122" s="180"/>
      <c r="J122" s="101"/>
      <c r="BV122" s="141">
        <v>75</v>
      </c>
      <c r="BW122" s="141">
        <f t="shared" si="84"/>
        <v>-34717.261441992014</v>
      </c>
      <c r="BX122" s="141">
        <f t="shared" si="85"/>
        <v>4.5271053526611417E-8</v>
      </c>
      <c r="BY122" s="141">
        <f t="shared" si="86"/>
        <v>1.0779973347738824E-4</v>
      </c>
      <c r="BZ122" s="141">
        <f t="shared" si="87"/>
        <v>4.5271053526611417E-8</v>
      </c>
      <c r="CA122" s="141" t="str">
        <f t="shared" si="88"/>
        <v/>
      </c>
      <c r="CB122" s="141" t="str">
        <f t="shared" si="109"/>
        <v/>
      </c>
      <c r="CC122" s="141">
        <f t="shared" si="89"/>
        <v>2.3744229670539279E-71</v>
      </c>
      <c r="CD122" s="141" t="str">
        <f t="shared" si="110"/>
        <v/>
      </c>
      <c r="CE122" s="141" t="str">
        <f t="shared" si="111"/>
        <v/>
      </c>
      <c r="CJ122" s="141">
        <v>75</v>
      </c>
      <c r="CK122" s="141">
        <f t="shared" si="90"/>
        <v>-129.47590817215828</v>
      </c>
      <c r="CL122" s="141">
        <f t="shared" si="91"/>
        <v>1.2138837434899332E-5</v>
      </c>
      <c r="CM122" s="141">
        <f t="shared" si="92"/>
        <v>1.0779973347738824E-4</v>
      </c>
      <c r="CN122" s="141">
        <f t="shared" si="93"/>
        <v>1.2138837434899332E-5</v>
      </c>
      <c r="CO122" s="141" t="str">
        <f t="shared" si="94"/>
        <v/>
      </c>
      <c r="CP122" s="141" t="str">
        <f t="shared" si="112"/>
        <v/>
      </c>
      <c r="CQ122" s="141">
        <f t="shared" si="95"/>
        <v>2.3147560234452847E-22</v>
      </c>
      <c r="CR122" s="141" t="str">
        <f t="shared" si="113"/>
        <v/>
      </c>
      <c r="CS122" s="141" t="str">
        <f t="shared" si="114"/>
        <v/>
      </c>
      <c r="CW122" s="141">
        <v>75</v>
      </c>
      <c r="CX122" s="141">
        <f t="shared" si="96"/>
        <v>-265.76171050190402</v>
      </c>
      <c r="CY122" s="141">
        <f t="shared" si="97"/>
        <v>5.9138955648259959E-6</v>
      </c>
      <c r="CZ122" s="141">
        <f t="shared" si="98"/>
        <v>1.0779973347738824E-4</v>
      </c>
      <c r="DA122" s="141">
        <f t="shared" si="99"/>
        <v>5.9138955648259959E-6</v>
      </c>
      <c r="DB122" s="141" t="str">
        <f t="shared" si="100"/>
        <v/>
      </c>
      <c r="DC122" s="141" t="str">
        <f t="shared" si="115"/>
        <v/>
      </c>
      <c r="DD122" s="141">
        <f t="shared" si="101"/>
        <v>1.0191769072890216E-76</v>
      </c>
      <c r="DE122" s="141" t="str">
        <f t="shared" si="116"/>
        <v/>
      </c>
      <c r="DF122" s="141" t="str">
        <f t="shared" si="117"/>
        <v/>
      </c>
      <c r="DJ122" s="141">
        <v>75</v>
      </c>
      <c r="DK122" s="141">
        <f t="shared" si="102"/>
        <v>-20955.883964820583</v>
      </c>
      <c r="DL122" s="141">
        <f t="shared" si="103"/>
        <v>7.4999794982460748E-8</v>
      </c>
      <c r="DM122" s="141">
        <f t="shared" si="104"/>
        <v>1.0779973347738824E-4</v>
      </c>
      <c r="DN122" s="141">
        <f t="shared" si="105"/>
        <v>7.4999794982460748E-8</v>
      </c>
      <c r="DO122" s="141" t="str">
        <f t="shared" si="106"/>
        <v/>
      </c>
      <c r="DP122" s="141" t="str">
        <f t="shared" si="118"/>
        <v/>
      </c>
      <c r="DQ122" s="141">
        <f t="shared" si="107"/>
        <v>6.2346384952880517E-10</v>
      </c>
      <c r="DR122" s="141" t="str">
        <f t="shared" si="119"/>
        <v/>
      </c>
      <c r="DS122" s="141" t="str">
        <f t="shared" si="120"/>
        <v/>
      </c>
      <c r="DU122" s="148"/>
      <c r="DV122" s="158">
        <v>73</v>
      </c>
      <c r="DW122" s="148">
        <f t="shared" si="108"/>
        <v>0.46720000000000039</v>
      </c>
      <c r="DX122" s="157">
        <f t="shared" si="80"/>
        <v>0.99955793966135209</v>
      </c>
      <c r="DY122" s="148">
        <f t="shared" si="81"/>
        <v>2.0418780872111242E-5</v>
      </c>
      <c r="DZ122" s="148" t="str">
        <f t="shared" si="82"/>
        <v/>
      </c>
      <c r="EA122" s="142" t="str">
        <f t="shared" si="83"/>
        <v/>
      </c>
    </row>
    <row r="123" spans="1:152" ht="20.100000000000001" customHeight="1" x14ac:dyDescent="0.25">
      <c r="A123" s="225"/>
      <c r="B123" s="204"/>
      <c r="C123" s="178"/>
      <c r="D123" s="180"/>
      <c r="E123" s="180"/>
      <c r="F123" s="180"/>
      <c r="G123" s="180"/>
      <c r="H123" s="180"/>
      <c r="I123" s="180"/>
      <c r="J123" s="101"/>
      <c r="BV123" s="141">
        <v>76</v>
      </c>
      <c r="BW123" s="141">
        <f t="shared" si="84"/>
        <v>-34679.729267460134</v>
      </c>
      <c r="BX123" s="141">
        <f t="shared" si="85"/>
        <v>4.5945680188335636E-8</v>
      </c>
      <c r="BY123" s="141">
        <f t="shared" si="86"/>
        <v>1.0951148573346407E-4</v>
      </c>
      <c r="BZ123" s="141">
        <f t="shared" si="87"/>
        <v>4.5945680188335636E-8</v>
      </c>
      <c r="CA123" s="141" t="str">
        <f t="shared" si="88"/>
        <v/>
      </c>
      <c r="CB123" s="141" t="str">
        <f t="shared" si="109"/>
        <v/>
      </c>
      <c r="CC123" s="141">
        <f t="shared" si="89"/>
        <v>2.5462345603498037E-71</v>
      </c>
      <c r="CD123" s="141" t="str">
        <f t="shared" si="110"/>
        <v/>
      </c>
      <c r="CE123" s="141" t="str">
        <f t="shared" si="111"/>
        <v/>
      </c>
      <c r="CJ123" s="141">
        <v>76</v>
      </c>
      <c r="CK123" s="141">
        <f t="shared" si="90"/>
        <v>-129.33593421737757</v>
      </c>
      <c r="CL123" s="141">
        <f t="shared" si="91"/>
        <v>1.2319729699116383E-5</v>
      </c>
      <c r="CM123" s="141">
        <f t="shared" si="92"/>
        <v>1.0951148573346428E-4</v>
      </c>
      <c r="CN123" s="141">
        <f t="shared" si="93"/>
        <v>1.2319729699116383E-5</v>
      </c>
      <c r="CO123" s="141" t="str">
        <f t="shared" si="94"/>
        <v/>
      </c>
      <c r="CP123" s="141" t="str">
        <f t="shared" si="112"/>
        <v/>
      </c>
      <c r="CQ123" s="141">
        <f t="shared" si="95"/>
        <v>2.4046110566501028E-22</v>
      </c>
      <c r="CR123" s="141" t="str">
        <f t="shared" si="113"/>
        <v/>
      </c>
      <c r="CS123" s="141" t="str">
        <f t="shared" si="114"/>
        <v/>
      </c>
      <c r="CW123" s="141">
        <v>76</v>
      </c>
      <c r="CX123" s="141">
        <f t="shared" si="96"/>
        <v>-265.47440054460463</v>
      </c>
      <c r="CY123" s="141">
        <f t="shared" si="97"/>
        <v>6.0020240997702949E-6</v>
      </c>
      <c r="CZ123" s="141">
        <f t="shared" si="98"/>
        <v>1.0951148573346428E-4</v>
      </c>
      <c r="DA123" s="141">
        <f t="shared" si="99"/>
        <v>6.0020240997702949E-6</v>
      </c>
      <c r="DB123" s="141" t="str">
        <f t="shared" si="100"/>
        <v/>
      </c>
      <c r="DC123" s="141" t="str">
        <f t="shared" si="115"/>
        <v/>
      </c>
      <c r="DD123" s="141">
        <f t="shared" si="101"/>
        <v>1.0971291333989913E-76</v>
      </c>
      <c r="DE123" s="141" t="str">
        <f t="shared" si="116"/>
        <v/>
      </c>
      <c r="DF123" s="141" t="str">
        <f t="shared" si="117"/>
        <v/>
      </c>
      <c r="DJ123" s="141">
        <v>76</v>
      </c>
      <c r="DK123" s="141">
        <f t="shared" si="102"/>
        <v>-20933.228955128885</v>
      </c>
      <c r="DL123" s="141">
        <f t="shared" si="103"/>
        <v>7.6117437656477205E-8</v>
      </c>
      <c r="DM123" s="141">
        <f t="shared" si="104"/>
        <v>1.0951148573346407E-4</v>
      </c>
      <c r="DN123" s="141">
        <f t="shared" si="105"/>
        <v>7.6117437656477205E-8</v>
      </c>
      <c r="DO123" s="141" t="str">
        <f t="shared" si="106"/>
        <v/>
      </c>
      <c r="DP123" s="141" t="str">
        <f t="shared" si="118"/>
        <v/>
      </c>
      <c r="DQ123" s="141">
        <f t="shared" si="107"/>
        <v>6.3560565855567011E-10</v>
      </c>
      <c r="DR123" s="141" t="str">
        <f t="shared" si="119"/>
        <v/>
      </c>
      <c r="DS123" s="141" t="str">
        <f t="shared" si="120"/>
        <v/>
      </c>
      <c r="DU123" s="148"/>
      <c r="DV123" s="158">
        <v>74</v>
      </c>
      <c r="DW123" s="148">
        <f t="shared" si="108"/>
        <v>0.47360000000000041</v>
      </c>
      <c r="DX123" s="157">
        <f t="shared" si="80"/>
        <v>0.99953752088047998</v>
      </c>
      <c r="DY123" s="148">
        <f t="shared" si="81"/>
        <v>2.1052909239926976E-5</v>
      </c>
      <c r="DZ123" s="148" t="str">
        <f t="shared" si="82"/>
        <v/>
      </c>
      <c r="EA123" s="142" t="str">
        <f t="shared" si="83"/>
        <v/>
      </c>
    </row>
    <row r="124" spans="1:152" ht="20.100000000000001" customHeight="1" x14ac:dyDescent="0.25">
      <c r="BV124" s="141">
        <v>77</v>
      </c>
      <c r="BW124" s="141">
        <f t="shared" si="84"/>
        <v>-34642.197092928254</v>
      </c>
      <c r="BX124" s="141">
        <f t="shared" si="85"/>
        <v>4.6629614018363903E-8</v>
      </c>
      <c r="BY124" s="141">
        <f t="shared" si="86"/>
        <v>1.1124873249191127E-4</v>
      </c>
      <c r="BZ124" s="141">
        <f t="shared" si="87"/>
        <v>4.6629614018363903E-8</v>
      </c>
      <c r="CA124" s="141" t="str">
        <f t="shared" si="88"/>
        <v/>
      </c>
      <c r="CB124" s="141" t="str">
        <f t="shared" si="109"/>
        <v/>
      </c>
      <c r="CC124" s="141">
        <f t="shared" si="89"/>
        <v>2.730434633651659E-71</v>
      </c>
      <c r="CD124" s="141" t="str">
        <f t="shared" si="110"/>
        <v/>
      </c>
      <c r="CE124" s="141" t="str">
        <f t="shared" si="111"/>
        <v/>
      </c>
      <c r="CJ124" s="141">
        <v>77</v>
      </c>
      <c r="CK124" s="141">
        <f t="shared" si="90"/>
        <v>-129.19596026259686</v>
      </c>
      <c r="CL124" s="141">
        <f t="shared" si="91"/>
        <v>1.2503117558072682E-5</v>
      </c>
      <c r="CM124" s="141">
        <f t="shared" si="92"/>
        <v>1.112487324919115E-4</v>
      </c>
      <c r="CN124" s="141">
        <f t="shared" si="93"/>
        <v>1.2503117558072682E-5</v>
      </c>
      <c r="CO124" s="141" t="str">
        <f t="shared" si="94"/>
        <v/>
      </c>
      <c r="CP124" s="141" t="str">
        <f t="shared" si="112"/>
        <v/>
      </c>
      <c r="CQ124" s="141">
        <f t="shared" si="95"/>
        <v>2.4979141479579614E-22</v>
      </c>
      <c r="CR124" s="141" t="str">
        <f t="shared" si="113"/>
        <v/>
      </c>
      <c r="CS124" s="141" t="str">
        <f t="shared" si="114"/>
        <v/>
      </c>
      <c r="CW124" s="141">
        <v>77</v>
      </c>
      <c r="CX124" s="141">
        <f t="shared" si="96"/>
        <v>-265.18709058730531</v>
      </c>
      <c r="CY124" s="141">
        <f t="shared" si="97"/>
        <v>6.0913684584488609E-6</v>
      </c>
      <c r="CZ124" s="141">
        <f t="shared" si="98"/>
        <v>1.1124873249191127E-4</v>
      </c>
      <c r="DA124" s="141">
        <f t="shared" si="99"/>
        <v>6.0913684584488609E-6</v>
      </c>
      <c r="DB124" s="141" t="str">
        <f t="shared" si="100"/>
        <v/>
      </c>
      <c r="DC124" s="141" t="str">
        <f t="shared" si="115"/>
        <v/>
      </c>
      <c r="DD124" s="141">
        <f t="shared" si="101"/>
        <v>1.1810246757172649E-76</v>
      </c>
      <c r="DE124" s="141" t="str">
        <f t="shared" si="116"/>
        <v/>
      </c>
      <c r="DF124" s="141" t="str">
        <f t="shared" si="117"/>
        <v/>
      </c>
      <c r="DJ124" s="141">
        <v>77</v>
      </c>
      <c r="DK124" s="141">
        <f t="shared" si="102"/>
        <v>-20910.573945437187</v>
      </c>
      <c r="DL124" s="141">
        <f t="shared" si="103"/>
        <v>7.7250499360100643E-8</v>
      </c>
      <c r="DM124" s="141">
        <f t="shared" si="104"/>
        <v>1.1124873249191127E-4</v>
      </c>
      <c r="DN124" s="141">
        <f t="shared" si="105"/>
        <v>7.7250499360100643E-8</v>
      </c>
      <c r="DO124" s="141" t="str">
        <f t="shared" si="106"/>
        <v/>
      </c>
      <c r="DP124" s="141" t="str">
        <f t="shared" si="118"/>
        <v/>
      </c>
      <c r="DQ124" s="141">
        <f t="shared" si="107"/>
        <v>6.4797355874308885E-10</v>
      </c>
      <c r="DR124" s="141" t="str">
        <f t="shared" si="119"/>
        <v/>
      </c>
      <c r="DS124" s="141" t="str">
        <f t="shared" si="120"/>
        <v/>
      </c>
      <c r="DU124" s="148"/>
      <c r="DV124" s="158">
        <v>75</v>
      </c>
      <c r="DW124" s="148">
        <f t="shared" si="108"/>
        <v>0.48000000000000043</v>
      </c>
      <c r="DX124" s="157">
        <f t="shared" si="80"/>
        <v>0.99951646797124005</v>
      </c>
      <c r="DY124" s="148">
        <f t="shared" si="81"/>
        <v>2.1696955727623646E-5</v>
      </c>
      <c r="DZ124" s="148" t="str">
        <f t="shared" si="82"/>
        <v/>
      </c>
      <c r="EA124" s="142" t="str">
        <f t="shared" si="83"/>
        <v/>
      </c>
    </row>
    <row r="125" spans="1:152" ht="20.100000000000001" customHeight="1" x14ac:dyDescent="0.25">
      <c r="BV125" s="141">
        <v>78</v>
      </c>
      <c r="BW125" s="141">
        <f t="shared" si="84"/>
        <v>-34604.664918396367</v>
      </c>
      <c r="BX125" s="141">
        <f t="shared" si="85"/>
        <v>4.7322971511856002E-8</v>
      </c>
      <c r="BY125" s="141">
        <f t="shared" si="86"/>
        <v>1.1301182525317528E-4</v>
      </c>
      <c r="BZ125" s="141">
        <f t="shared" si="87"/>
        <v>4.7322971511856002E-8</v>
      </c>
      <c r="CA125" s="141" t="str">
        <f t="shared" si="88"/>
        <v/>
      </c>
      <c r="CB125" s="141" t="str">
        <f t="shared" si="109"/>
        <v/>
      </c>
      <c r="CC125" s="141">
        <f t="shared" si="89"/>
        <v>2.9279132886338057E-71</v>
      </c>
      <c r="CD125" s="141" t="str">
        <f t="shared" si="110"/>
        <v/>
      </c>
      <c r="CE125" s="141" t="str">
        <f t="shared" si="111"/>
        <v/>
      </c>
      <c r="CJ125" s="141">
        <v>78</v>
      </c>
      <c r="CK125" s="141">
        <f t="shared" si="90"/>
        <v>-129.05598630781614</v>
      </c>
      <c r="CL125" s="141">
        <f t="shared" si="91"/>
        <v>1.2689032248412779E-5</v>
      </c>
      <c r="CM125" s="141">
        <f t="shared" si="92"/>
        <v>1.1301182525317547E-4</v>
      </c>
      <c r="CN125" s="141">
        <f t="shared" si="93"/>
        <v>1.2689032248412779E-5</v>
      </c>
      <c r="CO125" s="141" t="str">
        <f t="shared" si="94"/>
        <v/>
      </c>
      <c r="CP125" s="141" t="str">
        <f t="shared" si="112"/>
        <v/>
      </c>
      <c r="CQ125" s="141">
        <f t="shared" si="95"/>
        <v>2.5947960444205719E-22</v>
      </c>
      <c r="CR125" s="141" t="str">
        <f t="shared" si="113"/>
        <v/>
      </c>
      <c r="CS125" s="141" t="str">
        <f t="shared" si="114"/>
        <v/>
      </c>
      <c r="CW125" s="141">
        <v>78</v>
      </c>
      <c r="CX125" s="141">
        <f t="shared" si="96"/>
        <v>-264.89978063000592</v>
      </c>
      <c r="CY125" s="141">
        <f t="shared" si="97"/>
        <v>6.1819438589791791E-6</v>
      </c>
      <c r="CZ125" s="141">
        <f t="shared" si="98"/>
        <v>1.1301182525317547E-4</v>
      </c>
      <c r="DA125" s="141">
        <f t="shared" si="99"/>
        <v>6.1819438589791791E-6</v>
      </c>
      <c r="DB125" s="141" t="str">
        <f t="shared" si="100"/>
        <v/>
      </c>
      <c r="DC125" s="141" t="str">
        <f t="shared" si="115"/>
        <v/>
      </c>
      <c r="DD125" s="141">
        <f t="shared" si="101"/>
        <v>1.2713152219390629E-76</v>
      </c>
      <c r="DE125" s="141" t="str">
        <f t="shared" si="116"/>
        <v/>
      </c>
      <c r="DF125" s="141" t="str">
        <f t="shared" si="117"/>
        <v/>
      </c>
      <c r="DJ125" s="141">
        <v>78</v>
      </c>
      <c r="DK125" s="141">
        <f t="shared" si="102"/>
        <v>-20887.918935745489</v>
      </c>
      <c r="DL125" s="141">
        <f t="shared" si="103"/>
        <v>7.8399173088908223E-8</v>
      </c>
      <c r="DM125" s="141">
        <f t="shared" si="104"/>
        <v>1.1301182525317528E-4</v>
      </c>
      <c r="DN125" s="141">
        <f t="shared" si="105"/>
        <v>7.8399173088908223E-8</v>
      </c>
      <c r="DO125" s="141" t="str">
        <f t="shared" si="106"/>
        <v/>
      </c>
      <c r="DP125" s="141" t="str">
        <f t="shared" si="118"/>
        <v/>
      </c>
      <c r="DQ125" s="141">
        <f t="shared" si="107"/>
        <v>6.6057154985417447E-10</v>
      </c>
      <c r="DR125" s="141" t="str">
        <f t="shared" si="119"/>
        <v/>
      </c>
      <c r="DS125" s="141" t="str">
        <f t="shared" si="120"/>
        <v/>
      </c>
      <c r="DU125" s="148"/>
      <c r="DV125" s="158">
        <v>76</v>
      </c>
      <c r="DW125" s="148">
        <f t="shared" si="108"/>
        <v>0.48640000000000044</v>
      </c>
      <c r="DX125" s="157">
        <f t="shared" si="80"/>
        <v>0.99949477101551243</v>
      </c>
      <c r="DY125" s="148">
        <f t="shared" si="81"/>
        <v>2.235089972923987E-5</v>
      </c>
      <c r="DZ125" s="148" t="str">
        <f t="shared" si="82"/>
        <v/>
      </c>
      <c r="EA125" s="142" t="str">
        <f t="shared" si="83"/>
        <v/>
      </c>
    </row>
    <row r="126" spans="1:152" ht="20.100000000000001" customHeight="1" x14ac:dyDescent="0.25">
      <c r="A126" s="195" t="s">
        <v>86</v>
      </c>
      <c r="B126" s="195"/>
      <c r="C126" s="195"/>
      <c r="D126" s="195"/>
      <c r="E126" s="195"/>
      <c r="F126" s="195"/>
      <c r="G126" s="107"/>
      <c r="H126" s="107"/>
      <c r="I126" s="107"/>
      <c r="J126" s="36"/>
      <c r="BV126" s="141">
        <v>79</v>
      </c>
      <c r="BW126" s="141">
        <f t="shared" si="84"/>
        <v>-34567.13274386448</v>
      </c>
      <c r="BX126" s="141">
        <f t="shared" si="85"/>
        <v>4.8025870441443543E-8</v>
      </c>
      <c r="BY126" s="141">
        <f t="shared" si="86"/>
        <v>1.148011199139564E-4</v>
      </c>
      <c r="BZ126" s="141">
        <f t="shared" si="87"/>
        <v>4.8025870441443543E-8</v>
      </c>
      <c r="CA126" s="141" t="str">
        <f t="shared" si="88"/>
        <v/>
      </c>
      <c r="CB126" s="141" t="str">
        <f t="shared" si="109"/>
        <v/>
      </c>
      <c r="CC126" s="141">
        <f t="shared" si="89"/>
        <v>3.1396243507835405E-71</v>
      </c>
      <c r="CD126" s="141" t="str">
        <f t="shared" si="110"/>
        <v/>
      </c>
      <c r="CE126" s="141" t="str">
        <f t="shared" si="111"/>
        <v/>
      </c>
      <c r="CJ126" s="141">
        <v>79</v>
      </c>
      <c r="CK126" s="141">
        <f t="shared" si="90"/>
        <v>-128.91601235303546</v>
      </c>
      <c r="CL126" s="141">
        <f t="shared" si="91"/>
        <v>1.2877505349318431E-5</v>
      </c>
      <c r="CM126" s="141">
        <f t="shared" si="92"/>
        <v>1.1480111991395613E-4</v>
      </c>
      <c r="CN126" s="141">
        <f t="shared" si="93"/>
        <v>1.2877505349318431E-5</v>
      </c>
      <c r="CO126" s="141" t="str">
        <f t="shared" si="94"/>
        <v/>
      </c>
      <c r="CP126" s="141" t="str">
        <f t="shared" si="112"/>
        <v/>
      </c>
      <c r="CQ126" s="141">
        <f t="shared" si="95"/>
        <v>2.6953923901036984E-22</v>
      </c>
      <c r="CR126" s="141" t="str">
        <f t="shared" si="113"/>
        <v/>
      </c>
      <c r="CS126" s="141" t="str">
        <f t="shared" si="114"/>
        <v/>
      </c>
      <c r="CW126" s="141">
        <v>79</v>
      </c>
      <c r="CX126" s="141">
        <f t="shared" si="96"/>
        <v>-264.61247067270659</v>
      </c>
      <c r="CY126" s="141">
        <f t="shared" si="97"/>
        <v>6.2737656863586636E-6</v>
      </c>
      <c r="CZ126" s="141">
        <f t="shared" si="98"/>
        <v>1.1480111991395613E-4</v>
      </c>
      <c r="DA126" s="141">
        <f t="shared" si="99"/>
        <v>6.2737656863586636E-6</v>
      </c>
      <c r="DB126" s="141" t="str">
        <f t="shared" si="100"/>
        <v/>
      </c>
      <c r="DC126" s="141" t="str">
        <f t="shared" si="115"/>
        <v/>
      </c>
      <c r="DD126" s="141">
        <f t="shared" si="101"/>
        <v>1.3684866769451332E-76</v>
      </c>
      <c r="DE126" s="141" t="str">
        <f t="shared" si="116"/>
        <v/>
      </c>
      <c r="DF126" s="141" t="str">
        <f t="shared" si="117"/>
        <v/>
      </c>
      <c r="DJ126" s="141">
        <v>79</v>
      </c>
      <c r="DK126" s="141">
        <f t="shared" si="102"/>
        <v>-20865.263926053791</v>
      </c>
      <c r="DL126" s="141">
        <f t="shared" si="103"/>
        <v>7.9563653954843098E-8</v>
      </c>
      <c r="DM126" s="141">
        <f t="shared" si="104"/>
        <v>1.1480111991395613E-4</v>
      </c>
      <c r="DN126" s="141">
        <f t="shared" si="105"/>
        <v>7.9563653954843098E-8</v>
      </c>
      <c r="DO126" s="141" t="str">
        <f t="shared" si="106"/>
        <v/>
      </c>
      <c r="DP126" s="141" t="str">
        <f t="shared" si="118"/>
        <v/>
      </c>
      <c r="DQ126" s="141">
        <f t="shared" si="107"/>
        <v>6.7340369829696024E-10</v>
      </c>
      <c r="DR126" s="141" t="str">
        <f t="shared" si="119"/>
        <v/>
      </c>
      <c r="DS126" s="141" t="str">
        <f t="shared" si="120"/>
        <v/>
      </c>
      <c r="DU126" s="148"/>
      <c r="DV126" s="158">
        <v>77</v>
      </c>
      <c r="DW126" s="148">
        <f t="shared" si="108"/>
        <v>0.49280000000000046</v>
      </c>
      <c r="DX126" s="157">
        <f t="shared" si="80"/>
        <v>0.99947242011578319</v>
      </c>
      <c r="DY126" s="148">
        <f t="shared" si="81"/>
        <v>2.3014719587655108E-5</v>
      </c>
      <c r="DZ126" s="148" t="str">
        <f t="shared" si="82"/>
        <v/>
      </c>
      <c r="EA126" s="142" t="str">
        <f t="shared" si="83"/>
        <v/>
      </c>
    </row>
    <row r="127" spans="1:152" ht="20.100000000000001" customHeight="1" x14ac:dyDescent="0.25">
      <c r="K127" s="88"/>
      <c r="BV127" s="141">
        <v>80</v>
      </c>
      <c r="BW127" s="141">
        <f t="shared" si="84"/>
        <v>-34529.600569332601</v>
      </c>
      <c r="BX127" s="141">
        <f t="shared" si="85"/>
        <v>4.8738429868631424E-8</v>
      </c>
      <c r="BY127" s="141">
        <f t="shared" si="86"/>
        <v>1.1661697681536817E-4</v>
      </c>
      <c r="BZ127" s="141">
        <f t="shared" si="87"/>
        <v>4.8738429868631424E-8</v>
      </c>
      <c r="CA127" s="141" t="str">
        <f t="shared" si="88"/>
        <v/>
      </c>
      <c r="CB127" s="141" t="str">
        <f t="shared" si="109"/>
        <v/>
      </c>
      <c r="CC127" s="141">
        <f t="shared" si="89"/>
        <v>3.3665899149757524E-71</v>
      </c>
      <c r="CD127" s="141" t="str">
        <f t="shared" si="110"/>
        <v/>
      </c>
      <c r="CE127" s="141" t="str">
        <f t="shared" si="111"/>
        <v/>
      </c>
      <c r="CJ127" s="141">
        <v>80</v>
      </c>
      <c r="CK127" s="141">
        <f t="shared" si="90"/>
        <v>-128.77603839825474</v>
      </c>
      <c r="CL127" s="141">
        <f t="shared" si="91"/>
        <v>1.3068568785565939E-5</v>
      </c>
      <c r="CM127" s="141">
        <f t="shared" si="92"/>
        <v>1.1661697681536817E-4</v>
      </c>
      <c r="CN127" s="141">
        <f t="shared" si="93"/>
        <v>1.3068568785565939E-5</v>
      </c>
      <c r="CO127" s="141" t="str">
        <f t="shared" si="94"/>
        <v/>
      </c>
      <c r="CP127" s="141" t="str">
        <f t="shared" si="112"/>
        <v/>
      </c>
      <c r="CQ127" s="141">
        <f t="shared" si="95"/>
        <v>2.7998439071688064E-22</v>
      </c>
      <c r="CR127" s="141" t="str">
        <f t="shared" si="113"/>
        <v/>
      </c>
      <c r="CS127" s="141" t="str">
        <f t="shared" si="114"/>
        <v/>
      </c>
      <c r="CW127" s="141">
        <v>80</v>
      </c>
      <c r="CX127" s="141">
        <f t="shared" si="96"/>
        <v>-264.32516071540721</v>
      </c>
      <c r="CY127" s="141">
        <f t="shared" si="97"/>
        <v>6.3668494939542873E-6</v>
      </c>
      <c r="CZ127" s="141">
        <f t="shared" si="98"/>
        <v>1.1661697681536817E-4</v>
      </c>
      <c r="DA127" s="141">
        <f t="shared" si="99"/>
        <v>6.3668494939542873E-6</v>
      </c>
      <c r="DB127" s="141" t="str">
        <f t="shared" si="100"/>
        <v/>
      </c>
      <c r="DC127" s="141" t="str">
        <f t="shared" si="115"/>
        <v/>
      </c>
      <c r="DD127" s="141">
        <f t="shared" si="101"/>
        <v>1.4730617464543963E-76</v>
      </c>
      <c r="DE127" s="141" t="str">
        <f t="shared" si="116"/>
        <v/>
      </c>
      <c r="DF127" s="141" t="str">
        <f t="shared" si="117"/>
        <v/>
      </c>
      <c r="DJ127" s="141">
        <v>80</v>
      </c>
      <c r="DK127" s="141">
        <f t="shared" si="102"/>
        <v>-20842.608916362093</v>
      </c>
      <c r="DL127" s="141">
        <f t="shared" si="103"/>
        <v>8.0744139205103681E-8</v>
      </c>
      <c r="DM127" s="141">
        <f t="shared" si="104"/>
        <v>1.1661697681536817E-4</v>
      </c>
      <c r="DN127" s="141">
        <f t="shared" si="105"/>
        <v>8.0744139205103681E-8</v>
      </c>
      <c r="DO127" s="141" t="str">
        <f t="shared" si="106"/>
        <v/>
      </c>
      <c r="DP127" s="141" t="str">
        <f t="shared" si="118"/>
        <v/>
      </c>
      <c r="DQ127" s="141">
        <f t="shared" si="107"/>
        <v>6.8647413815735835E-10</v>
      </c>
      <c r="DR127" s="141" t="str">
        <f t="shared" si="119"/>
        <v/>
      </c>
      <c r="DS127" s="141" t="str">
        <f t="shared" si="120"/>
        <v/>
      </c>
      <c r="DU127" s="148"/>
      <c r="DV127" s="158">
        <v>78</v>
      </c>
      <c r="DW127" s="148">
        <f t="shared" si="108"/>
        <v>0.49920000000000048</v>
      </c>
      <c r="DX127" s="157">
        <f t="shared" si="80"/>
        <v>0.99944940539619553</v>
      </c>
      <c r="DY127" s="148">
        <f t="shared" si="81"/>
        <v>2.3688392622345233E-5</v>
      </c>
      <c r="DZ127" s="148" t="str">
        <f t="shared" si="82"/>
        <v/>
      </c>
      <c r="EA127" s="142" t="str">
        <f t="shared" si="83"/>
        <v/>
      </c>
    </row>
    <row r="128" spans="1:152" ht="20.100000000000001" customHeight="1" x14ac:dyDescent="0.25">
      <c r="A128" s="215" t="str">
        <f>IF(F133&lt;=0.05,V128,V129)</f>
        <v>O nível de significância do modelo atingiu 0,00%. Esse nível de significância é inferior ao valor máximo admitido para a rejeição da hipótese nula do molode; portanto, o modelo é aceito.</v>
      </c>
      <c r="B128" s="215"/>
      <c r="C128" s="215"/>
      <c r="D128" s="215"/>
      <c r="E128" s="215"/>
      <c r="F128" s="215"/>
      <c r="G128" s="98"/>
      <c r="H128" s="98"/>
      <c r="I128" s="98"/>
      <c r="J128" s="98"/>
      <c r="V128" s="165" t="str">
        <f>CONCATENATE("O nível de significância do modelo atingiu ",TEXT(F75,"0,00%"),".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  <c r="BV128" s="141">
        <v>81</v>
      </c>
      <c r="BW128" s="141">
        <f t="shared" si="84"/>
        <v>-34492.068394800721</v>
      </c>
      <c r="BX128" s="141">
        <f t="shared" si="85"/>
        <v>4.9460770155266005E-8</v>
      </c>
      <c r="BY128" s="141">
        <f t="shared" si="86"/>
        <v>1.1845976079152891E-4</v>
      </c>
      <c r="BZ128" s="141">
        <f t="shared" si="87"/>
        <v>4.9460770155266005E-8</v>
      </c>
      <c r="CA128" s="141" t="str">
        <f t="shared" si="88"/>
        <v/>
      </c>
      <c r="CB128" s="141" t="str">
        <f t="shared" si="109"/>
        <v/>
      </c>
      <c r="CC128" s="141">
        <f t="shared" si="89"/>
        <v>3.6099052141050941E-71</v>
      </c>
      <c r="CD128" s="141" t="str">
        <f t="shared" si="110"/>
        <v/>
      </c>
      <c r="CE128" s="141" t="str">
        <f t="shared" si="111"/>
        <v/>
      </c>
      <c r="CJ128" s="141">
        <v>81</v>
      </c>
      <c r="CK128" s="141">
        <f t="shared" si="90"/>
        <v>-128.63606444347403</v>
      </c>
      <c r="CL128" s="141">
        <f t="shared" si="91"/>
        <v>1.326225483060091E-5</v>
      </c>
      <c r="CM128" s="141">
        <f t="shared" si="92"/>
        <v>1.1845976079152891E-4</v>
      </c>
      <c r="CN128" s="141">
        <f t="shared" si="93"/>
        <v>1.326225483060091E-5</v>
      </c>
      <c r="CO128" s="141" t="str">
        <f t="shared" si="94"/>
        <v/>
      </c>
      <c r="CP128" s="141" t="str">
        <f t="shared" si="112"/>
        <v/>
      </c>
      <c r="CQ128" s="141">
        <f t="shared" si="95"/>
        <v>2.9082965835626561E-22</v>
      </c>
      <c r="CR128" s="141" t="str">
        <f t="shared" si="113"/>
        <v/>
      </c>
      <c r="CS128" s="141" t="str">
        <f t="shared" si="114"/>
        <v/>
      </c>
      <c r="CW128" s="141">
        <v>81</v>
      </c>
      <c r="CX128" s="141">
        <f t="shared" si="96"/>
        <v>-264.03785075810788</v>
      </c>
      <c r="CY128" s="141">
        <f t="shared" si="97"/>
        <v>6.4612110050004515E-6</v>
      </c>
      <c r="CZ128" s="141">
        <f t="shared" si="98"/>
        <v>1.1845976079152891E-4</v>
      </c>
      <c r="DA128" s="141">
        <f t="shared" si="99"/>
        <v>6.4612110050004515E-6</v>
      </c>
      <c r="DB128" s="141" t="str">
        <f t="shared" si="100"/>
        <v/>
      </c>
      <c r="DC128" s="141" t="str">
        <f t="shared" si="115"/>
        <v/>
      </c>
      <c r="DD128" s="141">
        <f t="shared" si="101"/>
        <v>1.5856027151205535E-76</v>
      </c>
      <c r="DE128" s="141" t="str">
        <f t="shared" si="116"/>
        <v/>
      </c>
      <c r="DF128" s="141" t="str">
        <f t="shared" si="117"/>
        <v/>
      </c>
      <c r="DJ128" s="141">
        <v>81</v>
      </c>
      <c r="DK128" s="141">
        <f t="shared" si="102"/>
        <v>-20819.953906670395</v>
      </c>
      <c r="DL128" s="141">
        <f t="shared" si="103"/>
        <v>8.1940828241141231E-8</v>
      </c>
      <c r="DM128" s="141">
        <f t="shared" si="104"/>
        <v>1.1845976079152927E-4</v>
      </c>
      <c r="DN128" s="141">
        <f t="shared" si="105"/>
        <v>8.1940828241141231E-8</v>
      </c>
      <c r="DO128" s="141" t="str">
        <f t="shared" si="106"/>
        <v/>
      </c>
      <c r="DP128" s="141" t="str">
        <f t="shared" si="118"/>
        <v/>
      </c>
      <c r="DQ128" s="141">
        <f t="shared" si="107"/>
        <v>6.9978707224669657E-10</v>
      </c>
      <c r="DR128" s="141" t="str">
        <f t="shared" si="119"/>
        <v/>
      </c>
      <c r="DS128" s="141" t="str">
        <f t="shared" si="120"/>
        <v/>
      </c>
      <c r="DU128" s="148"/>
      <c r="DV128" s="158">
        <v>79</v>
      </c>
      <c r="DW128" s="148">
        <f t="shared" si="108"/>
        <v>0.50560000000000049</v>
      </c>
      <c r="DX128" s="157">
        <f t="shared" si="80"/>
        <v>0.99942571700357319</v>
      </c>
      <c r="DY128" s="148">
        <f t="shared" si="81"/>
        <v>2.4371895155472778E-5</v>
      </c>
      <c r="DZ128" s="148" t="str">
        <f t="shared" si="82"/>
        <v/>
      </c>
      <c r="EA128" s="142" t="str">
        <f t="shared" si="83"/>
        <v/>
      </c>
    </row>
    <row r="129" spans="1:131" ht="20.100000000000001" customHeight="1" x14ac:dyDescent="0.25">
      <c r="A129" s="215"/>
      <c r="B129" s="215"/>
      <c r="C129" s="215"/>
      <c r="D129" s="215"/>
      <c r="E129" s="215"/>
      <c r="F129" s="215"/>
      <c r="G129" s="98"/>
      <c r="H129" s="98"/>
      <c r="I129" s="98"/>
      <c r="J129" s="98"/>
      <c r="V129" s="165" t="str">
        <f>CONCATENATE("O nível de significância do modelo atingiu ",TEXT(F75,"0,00%"),".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  <c r="BV129" s="141">
        <v>82</v>
      </c>
      <c r="BW129" s="141">
        <f t="shared" si="84"/>
        <v>-34454.536220268834</v>
      </c>
      <c r="BX129" s="141">
        <f t="shared" si="85"/>
        <v>5.0193012975067591E-8</v>
      </c>
      <c r="BY129" s="141">
        <f t="shared" si="86"/>
        <v>1.2032984121858141E-4</v>
      </c>
      <c r="BZ129" s="141">
        <f t="shared" si="87"/>
        <v>5.0193012975067591E-8</v>
      </c>
      <c r="CA129" s="141" t="str">
        <f t="shared" si="88"/>
        <v/>
      </c>
      <c r="CB129" s="141" t="str">
        <f t="shared" si="109"/>
        <v/>
      </c>
      <c r="CC129" s="141">
        <f t="shared" si="89"/>
        <v>3.8707438336557709E-71</v>
      </c>
      <c r="CD129" s="141" t="str">
        <f t="shared" si="110"/>
        <v/>
      </c>
      <c r="CE129" s="141" t="str">
        <f t="shared" si="111"/>
        <v/>
      </c>
      <c r="CJ129" s="141">
        <v>82</v>
      </c>
      <c r="CK129" s="141">
        <f t="shared" si="90"/>
        <v>-128.49609048869331</v>
      </c>
      <c r="CL129" s="141">
        <f t="shared" si="91"/>
        <v>1.3458596109630762E-5</v>
      </c>
      <c r="CM129" s="141">
        <f t="shared" si="92"/>
        <v>1.2032984121858141E-4</v>
      </c>
      <c r="CN129" s="141">
        <f t="shared" si="93"/>
        <v>1.3458596109630762E-5</v>
      </c>
      <c r="CO129" s="141" t="str">
        <f t="shared" si="94"/>
        <v/>
      </c>
      <c r="CP129" s="141" t="str">
        <f t="shared" si="112"/>
        <v/>
      </c>
      <c r="CQ129" s="141">
        <f t="shared" si="95"/>
        <v>3.0209018675520564E-22</v>
      </c>
      <c r="CR129" s="141" t="str">
        <f t="shared" si="113"/>
        <v/>
      </c>
      <c r="CS129" s="141" t="str">
        <f t="shared" si="114"/>
        <v/>
      </c>
      <c r="CW129" s="141">
        <v>82</v>
      </c>
      <c r="CX129" s="141">
        <f t="shared" si="96"/>
        <v>-263.75054080080849</v>
      </c>
      <c r="CY129" s="141">
        <f t="shared" si="97"/>
        <v>6.5568661141057652E-6</v>
      </c>
      <c r="CZ129" s="141">
        <f t="shared" si="98"/>
        <v>1.2032984121858172E-4</v>
      </c>
      <c r="DA129" s="141">
        <f t="shared" si="99"/>
        <v>6.5568661141057652E-6</v>
      </c>
      <c r="DB129" s="141" t="str">
        <f t="shared" si="100"/>
        <v/>
      </c>
      <c r="DC129" s="141" t="str">
        <f t="shared" si="115"/>
        <v/>
      </c>
      <c r="DD129" s="141">
        <f t="shared" si="101"/>
        <v>1.7067144336584024E-76</v>
      </c>
      <c r="DE129" s="141" t="str">
        <f t="shared" si="116"/>
        <v/>
      </c>
      <c r="DF129" s="141" t="str">
        <f t="shared" si="117"/>
        <v/>
      </c>
      <c r="DJ129" s="141">
        <v>82</v>
      </c>
      <c r="DK129" s="141">
        <f t="shared" si="102"/>
        <v>-20797.298896978697</v>
      </c>
      <c r="DL129" s="141">
        <f t="shared" si="103"/>
        <v>8.3153922637767382E-8</v>
      </c>
      <c r="DM129" s="141">
        <f t="shared" si="104"/>
        <v>1.2032984121858172E-4</v>
      </c>
      <c r="DN129" s="141">
        <f t="shared" si="105"/>
        <v>8.3153922637767382E-8</v>
      </c>
      <c r="DO129" s="141" t="str">
        <f t="shared" si="106"/>
        <v/>
      </c>
      <c r="DP129" s="141" t="str">
        <f t="shared" si="118"/>
        <v/>
      </c>
      <c r="DQ129" s="141">
        <f t="shared" si="107"/>
        <v>7.1334677316407855E-10</v>
      </c>
      <c r="DR129" s="141" t="str">
        <f t="shared" si="119"/>
        <v/>
      </c>
      <c r="DS129" s="141" t="str">
        <f t="shared" si="120"/>
        <v/>
      </c>
      <c r="DU129" s="148"/>
      <c r="DV129" s="158">
        <v>80</v>
      </c>
      <c r="DW129" s="148">
        <f t="shared" si="108"/>
        <v>0.51200000000000045</v>
      </c>
      <c r="DX129" s="157">
        <f t="shared" ref="DX129:DX192" si="121">_xlfn.CHISQ.DIST.RT(DW129,7)</f>
        <v>0.99940134510841772</v>
      </c>
      <c r="DY129" s="148">
        <f t="shared" ref="DY129:DY192" si="122">DX129-DX130</f>
        <v>2.5065202538754328E-5</v>
      </c>
      <c r="DZ129" s="148" t="str">
        <f t="shared" ref="DZ129:DZ192" si="123">IF(DX129&lt;(1-$DU$53),DY129,"")</f>
        <v/>
      </c>
      <c r="EA129" s="142" t="str">
        <f t="shared" ref="EA129:EA192" si="124">IF(DX129&lt;(1-$DU$59),DY129,"")</f>
        <v/>
      </c>
    </row>
    <row r="130" spans="1:131" ht="20.100000000000001" customHeight="1" x14ac:dyDescent="0.25">
      <c r="A130" s="176" t="s">
        <v>87</v>
      </c>
      <c r="B130" s="176"/>
      <c r="C130" s="176"/>
      <c r="D130" s="176"/>
      <c r="E130" s="176"/>
      <c r="F130" s="176"/>
      <c r="BV130" s="141">
        <v>83</v>
      </c>
      <c r="BW130" s="141">
        <f t="shared" si="84"/>
        <v>-34417.004045736954</v>
      </c>
      <c r="BX130" s="141">
        <f t="shared" si="85"/>
        <v>5.0935281325228709E-8</v>
      </c>
      <c r="BY130" s="141">
        <f t="shared" si="86"/>
        <v>1.2222759206414677E-4</v>
      </c>
      <c r="BZ130" s="141">
        <f t="shared" si="87"/>
        <v>5.0935281325228709E-8</v>
      </c>
      <c r="CA130" s="141" t="str">
        <f t="shared" si="88"/>
        <v/>
      </c>
      <c r="CB130" s="141" t="str">
        <f t="shared" si="109"/>
        <v/>
      </c>
      <c r="CC130" s="141">
        <f t="shared" si="89"/>
        <v>4.1503632966971183E-71</v>
      </c>
      <c r="CD130" s="141" t="str">
        <f t="shared" si="110"/>
        <v/>
      </c>
      <c r="CE130" s="141" t="str">
        <f t="shared" si="111"/>
        <v/>
      </c>
      <c r="CJ130" s="141">
        <v>83</v>
      </c>
      <c r="CK130" s="141">
        <f t="shared" si="90"/>
        <v>-128.3561165339126</v>
      </c>
      <c r="CL130" s="141">
        <f t="shared" si="91"/>
        <v>1.3657625602734565E-5</v>
      </c>
      <c r="CM130" s="141">
        <f t="shared" si="92"/>
        <v>1.2222759206414677E-4</v>
      </c>
      <c r="CN130" s="141">
        <f t="shared" si="93"/>
        <v>1.3657625602734565E-5</v>
      </c>
      <c r="CO130" s="141" t="str">
        <f t="shared" si="94"/>
        <v/>
      </c>
      <c r="CP130" s="141" t="str">
        <f t="shared" si="112"/>
        <v/>
      </c>
      <c r="CQ130" s="141">
        <f t="shared" si="95"/>
        <v>3.1378168693507394E-22</v>
      </c>
      <c r="CR130" s="141" t="str">
        <f t="shared" si="113"/>
        <v/>
      </c>
      <c r="CS130" s="141" t="str">
        <f t="shared" si="114"/>
        <v/>
      </c>
      <c r="CW130" s="141">
        <v>83</v>
      </c>
      <c r="CX130" s="141">
        <f t="shared" si="96"/>
        <v>-263.46323084350917</v>
      </c>
      <c r="CY130" s="141">
        <f t="shared" si="97"/>
        <v>6.6538308887679666E-6</v>
      </c>
      <c r="CZ130" s="141">
        <f t="shared" si="98"/>
        <v>1.2222759206414677E-4</v>
      </c>
      <c r="DA130" s="141">
        <f t="shared" si="99"/>
        <v>6.6538308887679666E-6</v>
      </c>
      <c r="DB130" s="141" t="str">
        <f t="shared" si="100"/>
        <v/>
      </c>
      <c r="DC130" s="141" t="str">
        <f t="shared" si="115"/>
        <v/>
      </c>
      <c r="DD130" s="141">
        <f t="shared" si="101"/>
        <v>1.8370475306754619E-76</v>
      </c>
      <c r="DE130" s="141" t="str">
        <f t="shared" si="116"/>
        <v/>
      </c>
      <c r="DF130" s="141" t="str">
        <f t="shared" si="117"/>
        <v/>
      </c>
      <c r="DJ130" s="141">
        <v>83</v>
      </c>
      <c r="DK130" s="141">
        <f t="shared" si="102"/>
        <v>-20774.643887286999</v>
      </c>
      <c r="DL130" s="141">
        <f t="shared" si="103"/>
        <v>8.4383626162367987E-8</v>
      </c>
      <c r="DM130" s="141">
        <f t="shared" si="104"/>
        <v>1.2222759206414701E-4</v>
      </c>
      <c r="DN130" s="141">
        <f t="shared" si="105"/>
        <v>8.4383626162367987E-8</v>
      </c>
      <c r="DO130" s="141" t="str">
        <f t="shared" si="106"/>
        <v/>
      </c>
      <c r="DP130" s="141" t="str">
        <f t="shared" si="118"/>
        <v/>
      </c>
      <c r="DQ130" s="141">
        <f t="shared" si="107"/>
        <v>7.2715758437367621E-10</v>
      </c>
      <c r="DR130" s="141" t="str">
        <f t="shared" si="119"/>
        <v/>
      </c>
      <c r="DS130" s="141" t="str">
        <f t="shared" si="120"/>
        <v/>
      </c>
      <c r="DU130" s="148"/>
      <c r="DV130" s="158">
        <v>81</v>
      </c>
      <c r="DW130" s="148">
        <f t="shared" si="108"/>
        <v>0.51840000000000042</v>
      </c>
      <c r="DX130" s="157">
        <f t="shared" si="121"/>
        <v>0.99937627990587896</v>
      </c>
      <c r="DY130" s="148">
        <f t="shared" si="122"/>
        <v>2.5768289178218495E-5</v>
      </c>
      <c r="DZ130" s="148" t="str">
        <f t="shared" si="123"/>
        <v/>
      </c>
      <c r="EA130" s="142" t="str">
        <f t="shared" si="124"/>
        <v/>
      </c>
    </row>
    <row r="131" spans="1:131" ht="20.100000000000001" customHeight="1" x14ac:dyDescent="0.25">
      <c r="BV131" s="141">
        <v>84</v>
      </c>
      <c r="BW131" s="141">
        <f t="shared" si="84"/>
        <v>-34379.471871205067</v>
      </c>
      <c r="BX131" s="141">
        <f t="shared" si="85"/>
        <v>5.1687699538077891E-8</v>
      </c>
      <c r="BY131" s="141">
        <f t="shared" si="86"/>
        <v>1.2415339193721725E-4</v>
      </c>
      <c r="BZ131" s="141">
        <f t="shared" si="87"/>
        <v>5.1687699538077891E-8</v>
      </c>
      <c r="CA131" s="141" t="str">
        <f t="shared" si="88"/>
        <v/>
      </c>
      <c r="CB131" s="141" t="str">
        <f t="shared" si="109"/>
        <v/>
      </c>
      <c r="CC131" s="141">
        <f t="shared" si="89"/>
        <v>4.450111045519164E-71</v>
      </c>
      <c r="CD131" s="141" t="str">
        <f t="shared" si="110"/>
        <v/>
      </c>
      <c r="CE131" s="141" t="str">
        <f t="shared" si="111"/>
        <v/>
      </c>
      <c r="CJ131" s="141">
        <v>84</v>
      </c>
      <c r="CK131" s="141">
        <f t="shared" si="90"/>
        <v>-128.21614257913188</v>
      </c>
      <c r="CL131" s="141">
        <f t="shared" si="91"/>
        <v>1.3859376647990555E-5</v>
      </c>
      <c r="CM131" s="141">
        <f t="shared" si="92"/>
        <v>1.2415339193721725E-4</v>
      </c>
      <c r="CN131" s="141">
        <f t="shared" si="93"/>
        <v>1.3859376647990555E-5</v>
      </c>
      <c r="CO131" s="141" t="str">
        <f t="shared" si="94"/>
        <v/>
      </c>
      <c r="CP131" s="141" t="str">
        <f t="shared" si="112"/>
        <v/>
      </c>
      <c r="CQ131" s="141">
        <f t="shared" si="95"/>
        <v>3.2592045700926568E-22</v>
      </c>
      <c r="CR131" s="141" t="str">
        <f t="shared" si="113"/>
        <v/>
      </c>
      <c r="CS131" s="141" t="str">
        <f t="shared" si="114"/>
        <v/>
      </c>
      <c r="CW131" s="141">
        <v>84</v>
      </c>
      <c r="CX131" s="141">
        <f t="shared" si="96"/>
        <v>-263.17592088620984</v>
      </c>
      <c r="CY131" s="141">
        <f t="shared" si="97"/>
        <v>6.7521215708977035E-6</v>
      </c>
      <c r="CZ131" s="141">
        <f t="shared" si="98"/>
        <v>1.2415339193721698E-4</v>
      </c>
      <c r="DA131" s="141">
        <f t="shared" si="99"/>
        <v>6.7521215708977035E-6</v>
      </c>
      <c r="DB131" s="141" t="str">
        <f t="shared" si="100"/>
        <v/>
      </c>
      <c r="DC131" s="141" t="str">
        <f t="shared" si="115"/>
        <v/>
      </c>
      <c r="DD131" s="141">
        <f t="shared" si="101"/>
        <v>1.9773018660541756E-76</v>
      </c>
      <c r="DE131" s="141" t="str">
        <f t="shared" si="116"/>
        <v/>
      </c>
      <c r="DF131" s="141" t="str">
        <f t="shared" si="117"/>
        <v/>
      </c>
      <c r="DJ131" s="141">
        <v>84</v>
      </c>
      <c r="DK131" s="141">
        <f t="shared" si="102"/>
        <v>-20751.9888775953</v>
      </c>
      <c r="DL131" s="141">
        <f t="shared" si="103"/>
        <v>8.5630144794225829E-8</v>
      </c>
      <c r="DM131" s="141">
        <f t="shared" si="104"/>
        <v>1.2415339193721725E-4</v>
      </c>
      <c r="DN131" s="141">
        <f t="shared" si="105"/>
        <v>8.5630144794225829E-8</v>
      </c>
      <c r="DO131" s="141" t="str">
        <f t="shared" si="106"/>
        <v/>
      </c>
      <c r="DP131" s="141" t="str">
        <f t="shared" si="118"/>
        <v/>
      </c>
      <c r="DQ131" s="141">
        <f t="shared" si="107"/>
        <v>7.4122392129722717E-10</v>
      </c>
      <c r="DR131" s="141" t="str">
        <f t="shared" si="119"/>
        <v/>
      </c>
      <c r="DS131" s="141" t="str">
        <f t="shared" si="120"/>
        <v/>
      </c>
      <c r="DU131" s="148"/>
      <c r="DV131" s="158">
        <v>82</v>
      </c>
      <c r="DW131" s="148">
        <f t="shared" si="108"/>
        <v>0.52480000000000038</v>
      </c>
      <c r="DX131" s="157">
        <f t="shared" si="121"/>
        <v>0.99935051161670074</v>
      </c>
      <c r="DY131" s="148">
        <f t="shared" si="122"/>
        <v>2.648112855774265E-5</v>
      </c>
      <c r="DZ131" s="148" t="str">
        <f t="shared" si="123"/>
        <v/>
      </c>
      <c r="EA131" s="142" t="str">
        <f t="shared" si="124"/>
        <v/>
      </c>
    </row>
    <row r="132" spans="1:131" ht="20.100000000000001" customHeight="1" x14ac:dyDescent="0.25">
      <c r="D132" s="191" t="s">
        <v>155</v>
      </c>
      <c r="E132" s="191"/>
      <c r="F132" s="26">
        <v>0.05</v>
      </c>
      <c r="G132" s="90"/>
      <c r="H132" s="90"/>
      <c r="I132" s="90"/>
      <c r="J132" s="90"/>
      <c r="AL132" s="141">
        <f t="shared" ref="AL132:AL147" si="125">I12</f>
        <v>378000</v>
      </c>
      <c r="AM132" s="141">
        <f t="shared" ref="AM132:AM147" si="126">B232</f>
        <v>374445.29404722637</v>
      </c>
      <c r="AN132" s="141">
        <f t="shared" ref="AN132:AN147" si="127">D232</f>
        <v>-30554.705952773627</v>
      </c>
      <c r="AO132" s="141">
        <f>AN132^2</f>
        <v>933590055.86046016</v>
      </c>
      <c r="AQ132" s="164">
        <v>1</v>
      </c>
      <c r="AR132" s="141">
        <f>AO132</f>
        <v>933590055.86046016</v>
      </c>
      <c r="AS132" s="141">
        <f t="shared" ref="AS132:AS143" si="128">$AK$183</f>
        <v>0</v>
      </c>
      <c r="AT132" s="141">
        <f t="shared" ref="AT132:AT143" si="129">AS132*$AL$179</f>
        <v>0</v>
      </c>
      <c r="AU132" s="166" t="e">
        <f>AR132/AT132</f>
        <v>#DIV/0!</v>
      </c>
      <c r="BV132" s="141">
        <v>85</v>
      </c>
      <c r="BW132" s="141">
        <f t="shared" si="84"/>
        <v>-34341.939696673187</v>
      </c>
      <c r="BX132" s="141">
        <f t="shared" si="85"/>
        <v>5.2450393292807563E-8</v>
      </c>
      <c r="BY132" s="141">
        <f t="shared" si="86"/>
        <v>1.2610762413848639E-4</v>
      </c>
      <c r="BZ132" s="141">
        <f t="shared" si="87"/>
        <v>5.2450393292807563E-8</v>
      </c>
      <c r="CA132" s="141" t="str">
        <f t="shared" si="88"/>
        <v/>
      </c>
      <c r="CB132" s="141" t="str">
        <f t="shared" si="109"/>
        <v/>
      </c>
      <c r="CC132" s="141">
        <f t="shared" si="89"/>
        <v>4.7714308479774996E-71</v>
      </c>
      <c r="CD132" s="141" t="str">
        <f t="shared" si="110"/>
        <v/>
      </c>
      <c r="CE132" s="141" t="str">
        <f t="shared" si="111"/>
        <v/>
      </c>
      <c r="CJ132" s="141">
        <v>85</v>
      </c>
      <c r="CK132" s="141">
        <f t="shared" si="90"/>
        <v>-128.07616862435117</v>
      </c>
      <c r="CL132" s="141">
        <f t="shared" si="91"/>
        <v>1.4063882944620816E-5</v>
      </c>
      <c r="CM132" s="141">
        <f t="shared" si="92"/>
        <v>1.2610762413848669E-4</v>
      </c>
      <c r="CN132" s="141">
        <f t="shared" si="93"/>
        <v>1.4063882944620816E-5</v>
      </c>
      <c r="CO132" s="141" t="str">
        <f t="shared" si="94"/>
        <v/>
      </c>
      <c r="CP132" s="141" t="str">
        <f t="shared" si="112"/>
        <v/>
      </c>
      <c r="CQ132" s="141">
        <f t="shared" si="95"/>
        <v>3.3852340384159095E-22</v>
      </c>
      <c r="CR132" s="141" t="str">
        <f t="shared" si="113"/>
        <v/>
      </c>
      <c r="CS132" s="141" t="str">
        <f t="shared" si="114"/>
        <v/>
      </c>
      <c r="CW132" s="141">
        <v>85</v>
      </c>
      <c r="CX132" s="141">
        <f t="shared" si="96"/>
        <v>-262.88861092891045</v>
      </c>
      <c r="CY132" s="141">
        <f t="shared" si="97"/>
        <v>6.8517545783505882E-6</v>
      </c>
      <c r="CZ132" s="141">
        <f t="shared" si="98"/>
        <v>1.2610762413848639E-4</v>
      </c>
      <c r="DA132" s="141">
        <f t="shared" si="99"/>
        <v>6.8517545783505882E-6</v>
      </c>
      <c r="DB132" s="141" t="str">
        <f t="shared" si="100"/>
        <v/>
      </c>
      <c r="DC132" s="141" t="str">
        <f t="shared" si="115"/>
        <v/>
      </c>
      <c r="DD132" s="141">
        <f t="shared" si="101"/>
        <v>2.1282302439947131E-76</v>
      </c>
      <c r="DE132" s="141" t="str">
        <f t="shared" si="116"/>
        <v/>
      </c>
      <c r="DF132" s="141" t="str">
        <f t="shared" si="117"/>
        <v/>
      </c>
      <c r="DJ132" s="141">
        <v>85</v>
      </c>
      <c r="DK132" s="141">
        <f t="shared" si="102"/>
        <v>-20729.333867903602</v>
      </c>
      <c r="DL132" s="141">
        <f t="shared" si="103"/>
        <v>8.6893686743951098E-8</v>
      </c>
      <c r="DM132" s="141">
        <f t="shared" si="104"/>
        <v>1.2610762413848669E-4</v>
      </c>
      <c r="DN132" s="141">
        <f t="shared" si="105"/>
        <v>8.6893686743951098E-8</v>
      </c>
      <c r="DO132" s="141" t="str">
        <f t="shared" si="106"/>
        <v/>
      </c>
      <c r="DP132" s="141" t="str">
        <f t="shared" si="118"/>
        <v/>
      </c>
      <c r="DQ132" s="141">
        <f t="shared" si="107"/>
        <v>7.555502724218376E-10</v>
      </c>
      <c r="DR132" s="141" t="str">
        <f t="shared" si="119"/>
        <v/>
      </c>
      <c r="DS132" s="141" t="str">
        <f t="shared" si="120"/>
        <v/>
      </c>
      <c r="DU132" s="148"/>
      <c r="DV132" s="158">
        <v>83</v>
      </c>
      <c r="DW132" s="148">
        <f t="shared" si="108"/>
        <v>0.53120000000000034</v>
      </c>
      <c r="DX132" s="157">
        <f t="shared" si="121"/>
        <v>0.999324030488143</v>
      </c>
      <c r="DY132" s="148">
        <f t="shared" si="122"/>
        <v>2.7203693266031337E-5</v>
      </c>
      <c r="DZ132" s="148" t="str">
        <f t="shared" si="123"/>
        <v/>
      </c>
      <c r="EA132" s="142" t="str">
        <f t="shared" si="124"/>
        <v/>
      </c>
    </row>
    <row r="133" spans="1:131" ht="20.100000000000001" customHeight="1" x14ac:dyDescent="0.25">
      <c r="D133" s="218" t="s">
        <v>154</v>
      </c>
      <c r="E133" s="218"/>
      <c r="F133" s="47">
        <f>F75</f>
        <v>2.2052920924701616E-13</v>
      </c>
      <c r="G133" s="87"/>
      <c r="H133" s="87"/>
      <c r="I133" s="87"/>
      <c r="J133" s="87"/>
      <c r="AL133" s="141">
        <f t="shared" si="125"/>
        <v>450000</v>
      </c>
      <c r="AM133" s="141">
        <f t="shared" si="126"/>
        <v>442286.72809251986</v>
      </c>
      <c r="AN133" s="141">
        <f t="shared" si="127"/>
        <v>37286.728092519857</v>
      </c>
      <c r="AO133" s="141">
        <f t="shared" ref="AO133:AO147" si="130">AN133^2</f>
        <v>1390300091.8455095</v>
      </c>
      <c r="AQ133" s="164">
        <v>2</v>
      </c>
      <c r="AR133" s="141">
        <f t="shared" ref="AR133:AR147" si="131">AO133</f>
        <v>1390300091.8455095</v>
      </c>
      <c r="AS133" s="141">
        <f t="shared" si="128"/>
        <v>0</v>
      </c>
      <c r="AT133" s="141">
        <f t="shared" si="129"/>
        <v>0</v>
      </c>
      <c r="AU133" s="166" t="e">
        <f t="shared" ref="AU133:AU147" si="132">AR133/AT133</f>
        <v>#DIV/0!</v>
      </c>
      <c r="BV133" s="141">
        <v>86</v>
      </c>
      <c r="BW133" s="141">
        <f t="shared" si="84"/>
        <v>-34304.4075221413</v>
      </c>
      <c r="BX133" s="141">
        <f t="shared" si="85"/>
        <v>5.322348962726788E-8</v>
      </c>
      <c r="BY133" s="141">
        <f t="shared" si="86"/>
        <v>1.2809067671112171E-4</v>
      </c>
      <c r="BZ133" s="141">
        <f t="shared" si="87"/>
        <v>5.322348962726788E-8</v>
      </c>
      <c r="CA133" s="141" t="str">
        <f t="shared" si="88"/>
        <v/>
      </c>
      <c r="CB133" s="141" t="str">
        <f t="shared" si="109"/>
        <v/>
      </c>
      <c r="CC133" s="141">
        <f t="shared" si="89"/>
        <v>5.1158696585856297E-71</v>
      </c>
      <c r="CD133" s="141" t="str">
        <f t="shared" si="110"/>
        <v/>
      </c>
      <c r="CE133" s="141" t="str">
        <f t="shared" si="111"/>
        <v/>
      </c>
      <c r="CJ133" s="141">
        <v>86</v>
      </c>
      <c r="CK133" s="141">
        <f t="shared" si="90"/>
        <v>-127.93619466957045</v>
      </c>
      <c r="CL133" s="141">
        <f t="shared" si="91"/>
        <v>1.4271178556153532E-5</v>
      </c>
      <c r="CM133" s="141">
        <f t="shared" si="92"/>
        <v>1.2809067671112171E-4</v>
      </c>
      <c r="CN133" s="141">
        <f t="shared" si="93"/>
        <v>1.4271178556153532E-5</v>
      </c>
      <c r="CO133" s="141" t="str">
        <f t="shared" si="94"/>
        <v/>
      </c>
      <c r="CP133" s="141" t="str">
        <f t="shared" si="112"/>
        <v/>
      </c>
      <c r="CQ133" s="141">
        <f t="shared" si="95"/>
        <v>3.5160806549306986E-22</v>
      </c>
      <c r="CR133" s="141" t="str">
        <f t="shared" si="113"/>
        <v/>
      </c>
      <c r="CS133" s="141" t="str">
        <f t="shared" si="114"/>
        <v/>
      </c>
      <c r="CW133" s="141">
        <v>86</v>
      </c>
      <c r="CX133" s="141">
        <f t="shared" si="96"/>
        <v>-262.60130097161107</v>
      </c>
      <c r="CY133" s="141">
        <f t="shared" si="97"/>
        <v>6.9527465064677598E-6</v>
      </c>
      <c r="CZ133" s="141">
        <f t="shared" si="98"/>
        <v>1.2809067671112171E-4</v>
      </c>
      <c r="DA133" s="141">
        <f t="shared" si="99"/>
        <v>6.9527465064677598E-6</v>
      </c>
      <c r="DB133" s="141" t="str">
        <f t="shared" si="100"/>
        <v/>
      </c>
      <c r="DC133" s="141" t="str">
        <f t="shared" si="115"/>
        <v/>
      </c>
      <c r="DD133" s="141">
        <f t="shared" si="101"/>
        <v>2.2906424051721943E-76</v>
      </c>
      <c r="DE133" s="141" t="str">
        <f t="shared" si="116"/>
        <v/>
      </c>
      <c r="DF133" s="141" t="str">
        <f t="shared" si="117"/>
        <v/>
      </c>
      <c r="DJ133" s="141">
        <v>86</v>
      </c>
      <c r="DK133" s="141">
        <f t="shared" si="102"/>
        <v>-20706.678858211904</v>
      </c>
      <c r="DL133" s="141">
        <f t="shared" si="103"/>
        <v>8.8174462473018814E-8</v>
      </c>
      <c r="DM133" s="141">
        <f t="shared" si="104"/>
        <v>1.2809067671112171E-4</v>
      </c>
      <c r="DN133" s="141">
        <f t="shared" si="105"/>
        <v>8.8174462473018814E-8</v>
      </c>
      <c r="DO133" s="141" t="str">
        <f t="shared" si="106"/>
        <v/>
      </c>
      <c r="DP133" s="141" t="str">
        <f t="shared" si="118"/>
        <v/>
      </c>
      <c r="DQ133" s="141">
        <f t="shared" si="107"/>
        <v>7.7014120042336247E-10</v>
      </c>
      <c r="DR133" s="141" t="str">
        <f t="shared" si="119"/>
        <v/>
      </c>
      <c r="DS133" s="141" t="str">
        <f t="shared" si="120"/>
        <v/>
      </c>
      <c r="DU133" s="148"/>
      <c r="DV133" s="158">
        <v>84</v>
      </c>
      <c r="DW133" s="148">
        <f t="shared" si="108"/>
        <v>0.5376000000000003</v>
      </c>
      <c r="DX133" s="157">
        <f t="shared" si="121"/>
        <v>0.99929682679487697</v>
      </c>
      <c r="DY133" s="148">
        <f t="shared" si="122"/>
        <v>2.7935955015712111E-5</v>
      </c>
      <c r="DZ133" s="148" t="str">
        <f t="shared" si="123"/>
        <v/>
      </c>
      <c r="EA133" s="142" t="str">
        <f t="shared" si="124"/>
        <v/>
      </c>
    </row>
    <row r="134" spans="1:131" ht="20.100000000000001" customHeight="1" x14ac:dyDescent="0.25">
      <c r="D134" s="1"/>
      <c r="E134" s="1"/>
      <c r="F134" s="1"/>
      <c r="G134" s="1"/>
      <c r="H134" s="1"/>
      <c r="I134" s="1"/>
      <c r="J134" s="1"/>
      <c r="AL134" s="141">
        <f t="shared" si="125"/>
        <v>342000</v>
      </c>
      <c r="AM134" s="141">
        <f t="shared" si="126"/>
        <v>341634.09023193218</v>
      </c>
      <c r="AN134" s="141">
        <f t="shared" si="127"/>
        <v>-63365.909768067824</v>
      </c>
      <c r="AO134" s="141">
        <f t="shared" si="130"/>
        <v>4015238520.7349133</v>
      </c>
      <c r="AQ134" s="164">
        <v>3</v>
      </c>
      <c r="AR134" s="141">
        <f t="shared" si="131"/>
        <v>4015238520.7349133</v>
      </c>
      <c r="AS134" s="141">
        <f t="shared" si="128"/>
        <v>0</v>
      </c>
      <c r="AT134" s="141">
        <f t="shared" si="129"/>
        <v>0</v>
      </c>
      <c r="AU134" s="166" t="e">
        <f t="shared" si="132"/>
        <v>#DIV/0!</v>
      </c>
      <c r="BV134" s="141">
        <v>87</v>
      </c>
      <c r="BW134" s="141">
        <f t="shared" si="84"/>
        <v>-34266.875347609421</v>
      </c>
      <c r="BX134" s="141">
        <f t="shared" si="85"/>
        <v>5.4007116949823518E-8</v>
      </c>
      <c r="BY134" s="141">
        <f t="shared" si="86"/>
        <v>1.3010294249197742E-4</v>
      </c>
      <c r="BZ134" s="141">
        <f t="shared" si="87"/>
        <v>5.4007116949823518E-8</v>
      </c>
      <c r="CA134" s="141" t="str">
        <f t="shared" si="88"/>
        <v/>
      </c>
      <c r="CB134" s="141" t="str">
        <f t="shared" si="109"/>
        <v/>
      </c>
      <c r="CC134" s="141">
        <f t="shared" si="89"/>
        <v>5.4850849665193513E-71</v>
      </c>
      <c r="CD134" s="141" t="str">
        <f t="shared" si="110"/>
        <v/>
      </c>
      <c r="CE134" s="141" t="str">
        <f t="shared" si="111"/>
        <v/>
      </c>
      <c r="CJ134" s="141">
        <v>87</v>
      </c>
      <c r="CK134" s="141">
        <f t="shared" si="90"/>
        <v>-127.79622071478975</v>
      </c>
      <c r="CL134" s="141">
        <f t="shared" si="91"/>
        <v>1.4481297913602476E-5</v>
      </c>
      <c r="CM134" s="141">
        <f t="shared" si="92"/>
        <v>1.3010294249197742E-4</v>
      </c>
      <c r="CN134" s="141">
        <f t="shared" si="93"/>
        <v>1.4481297913602476E-5</v>
      </c>
      <c r="CO134" s="141" t="str">
        <f t="shared" si="94"/>
        <v/>
      </c>
      <c r="CP134" s="141" t="str">
        <f t="shared" si="112"/>
        <v/>
      </c>
      <c r="CQ134" s="141">
        <f t="shared" si="95"/>
        <v>3.6519263448545593E-22</v>
      </c>
      <c r="CR134" s="141" t="str">
        <f t="shared" si="113"/>
        <v/>
      </c>
      <c r="CS134" s="141" t="str">
        <f t="shared" si="114"/>
        <v/>
      </c>
      <c r="CW134" s="141">
        <v>87</v>
      </c>
      <c r="CX134" s="141">
        <f t="shared" si="96"/>
        <v>-262.31399101431174</v>
      </c>
      <c r="CY134" s="141">
        <f t="shared" si="97"/>
        <v>7.055114129624887E-6</v>
      </c>
      <c r="CZ134" s="141">
        <f t="shared" si="98"/>
        <v>1.3010294249197742E-4</v>
      </c>
      <c r="DA134" s="141">
        <f t="shared" si="99"/>
        <v>7.055114129624887E-6</v>
      </c>
      <c r="DB134" s="141" t="str">
        <f t="shared" si="100"/>
        <v/>
      </c>
      <c r="DC134" s="141" t="str">
        <f t="shared" si="115"/>
        <v/>
      </c>
      <c r="DD134" s="141">
        <f t="shared" si="101"/>
        <v>2.4654093189251128E-76</v>
      </c>
      <c r="DE134" s="141" t="str">
        <f t="shared" si="116"/>
        <v/>
      </c>
      <c r="DF134" s="141" t="str">
        <f t="shared" si="117"/>
        <v/>
      </c>
      <c r="DJ134" s="141">
        <v>87</v>
      </c>
      <c r="DK134" s="141">
        <f t="shared" si="102"/>
        <v>-20684.023848520206</v>
      </c>
      <c r="DL134" s="141">
        <f t="shared" si="103"/>
        <v>8.947268471341329E-8</v>
      </c>
      <c r="DM134" s="141">
        <f t="shared" si="104"/>
        <v>1.3010294249197777E-4</v>
      </c>
      <c r="DN134" s="141">
        <f t="shared" si="105"/>
        <v>8.947268471341329E-8</v>
      </c>
      <c r="DO134" s="141" t="str">
        <f t="shared" si="106"/>
        <v/>
      </c>
      <c r="DP134" s="141" t="str">
        <f t="shared" si="118"/>
        <v/>
      </c>
      <c r="DQ134" s="141">
        <f t="shared" si="107"/>
        <v>7.8500134330547313E-10</v>
      </c>
      <c r="DR134" s="141" t="str">
        <f t="shared" si="119"/>
        <v/>
      </c>
      <c r="DS134" s="141" t="str">
        <f t="shared" si="120"/>
        <v/>
      </c>
      <c r="DU134" s="148"/>
      <c r="DV134" s="158">
        <v>85</v>
      </c>
      <c r="DW134" s="148">
        <f t="shared" si="108"/>
        <v>0.54400000000000026</v>
      </c>
      <c r="DX134" s="157">
        <f t="shared" si="121"/>
        <v>0.99926889083986126</v>
      </c>
      <c r="DY134" s="148">
        <f t="shared" si="122"/>
        <v>2.8677884670091913E-5</v>
      </c>
      <c r="DZ134" s="148" t="str">
        <f t="shared" si="123"/>
        <v/>
      </c>
      <c r="EA134" s="142" t="str">
        <f t="shared" si="124"/>
        <v/>
      </c>
    </row>
    <row r="135" spans="1:131" ht="20.100000000000001" customHeight="1" x14ac:dyDescent="0.25">
      <c r="D135" s="191" t="s">
        <v>117</v>
      </c>
      <c r="E135" s="191"/>
      <c r="F135" s="33">
        <f>B65</f>
        <v>16</v>
      </c>
      <c r="G135" s="8"/>
      <c r="H135" s="8"/>
      <c r="I135" s="8"/>
      <c r="J135" s="8"/>
      <c r="AL135" s="141">
        <f t="shared" si="125"/>
        <v>333000</v>
      </c>
      <c r="AM135" s="141">
        <f t="shared" si="126"/>
        <v>342710.36056784232</v>
      </c>
      <c r="AN135" s="141">
        <f t="shared" si="127"/>
        <v>-62289.639432157681</v>
      </c>
      <c r="AO135" s="141">
        <f t="shared" si="130"/>
        <v>3879999180.588213</v>
      </c>
      <c r="AQ135" s="164">
        <v>4</v>
      </c>
      <c r="AR135" s="141">
        <f t="shared" si="131"/>
        <v>3879999180.588213</v>
      </c>
      <c r="AS135" s="141">
        <f t="shared" si="128"/>
        <v>0</v>
      </c>
      <c r="AT135" s="141">
        <f t="shared" si="129"/>
        <v>0</v>
      </c>
      <c r="AU135" s="166" t="e">
        <f t="shared" si="132"/>
        <v>#DIV/0!</v>
      </c>
      <c r="BV135" s="141">
        <v>88</v>
      </c>
      <c r="BW135" s="141">
        <f t="shared" si="84"/>
        <v>-34229.343173077534</v>
      </c>
      <c r="BX135" s="141">
        <f t="shared" si="85"/>
        <v>5.4801405051277497E-8</v>
      </c>
      <c r="BY135" s="141">
        <f t="shared" si="86"/>
        <v>1.3214481916326101E-4</v>
      </c>
      <c r="BZ135" s="141">
        <f t="shared" si="87"/>
        <v>5.4801405051277497E-8</v>
      </c>
      <c r="CA135" s="141" t="str">
        <f t="shared" si="88"/>
        <v/>
      </c>
      <c r="CB135" s="141" t="str">
        <f t="shared" si="109"/>
        <v/>
      </c>
      <c r="CC135" s="141">
        <f t="shared" si="89"/>
        <v>5.880852664958842E-71</v>
      </c>
      <c r="CD135" s="141" t="str">
        <f t="shared" si="110"/>
        <v/>
      </c>
      <c r="CE135" s="141" t="str">
        <f t="shared" si="111"/>
        <v/>
      </c>
      <c r="CJ135" s="141">
        <v>88</v>
      </c>
      <c r="CK135" s="141">
        <f t="shared" si="90"/>
        <v>-127.65624676000904</v>
      </c>
      <c r="CL135" s="141">
        <f t="shared" si="91"/>
        <v>1.4694275818663951E-5</v>
      </c>
      <c r="CM135" s="141">
        <f t="shared" si="92"/>
        <v>1.3214481916326058E-4</v>
      </c>
      <c r="CN135" s="141">
        <f t="shared" si="93"/>
        <v>1.4694275818663951E-5</v>
      </c>
      <c r="CO135" s="141" t="str">
        <f t="shared" si="94"/>
        <v/>
      </c>
      <c r="CP135" s="141" t="str">
        <f t="shared" si="112"/>
        <v/>
      </c>
      <c r="CQ135" s="141">
        <f t="shared" si="95"/>
        <v>3.7929598191076223E-22</v>
      </c>
      <c r="CR135" s="141" t="str">
        <f t="shared" si="113"/>
        <v/>
      </c>
      <c r="CS135" s="141" t="str">
        <f t="shared" si="114"/>
        <v/>
      </c>
      <c r="CW135" s="141">
        <v>88</v>
      </c>
      <c r="CX135" s="141">
        <f t="shared" si="96"/>
        <v>-262.02668105701241</v>
      </c>
      <c r="CY135" s="141">
        <f t="shared" si="97"/>
        <v>7.1588744027897467E-6</v>
      </c>
      <c r="CZ135" s="141">
        <f t="shared" si="98"/>
        <v>1.3214481916326058E-4</v>
      </c>
      <c r="DA135" s="141">
        <f t="shared" si="99"/>
        <v>7.1588744027897467E-6</v>
      </c>
      <c r="DB135" s="141" t="str">
        <f t="shared" si="100"/>
        <v/>
      </c>
      <c r="DC135" s="141" t="str">
        <f t="shared" si="115"/>
        <v/>
      </c>
      <c r="DD135" s="141">
        <f t="shared" si="101"/>
        <v>2.6534677979447438E-76</v>
      </c>
      <c r="DE135" s="141" t="str">
        <f t="shared" si="116"/>
        <v/>
      </c>
      <c r="DF135" s="141" t="str">
        <f t="shared" si="117"/>
        <v/>
      </c>
      <c r="DJ135" s="141">
        <v>88</v>
      </c>
      <c r="DK135" s="141">
        <f t="shared" si="102"/>
        <v>-20661.368838828508</v>
      </c>
      <c r="DL135" s="141">
        <f t="shared" si="103"/>
        <v>9.0788568487380059E-8</v>
      </c>
      <c r="DM135" s="141">
        <f t="shared" si="104"/>
        <v>1.3214481916326101E-4</v>
      </c>
      <c r="DN135" s="141">
        <f t="shared" si="105"/>
        <v>9.0788568487380059E-8</v>
      </c>
      <c r="DO135" s="141" t="str">
        <f t="shared" si="106"/>
        <v/>
      </c>
      <c r="DP135" s="141" t="str">
        <f t="shared" si="118"/>
        <v/>
      </c>
      <c r="DQ135" s="141">
        <f t="shared" si="107"/>
        <v>8.0013541555468037E-10</v>
      </c>
      <c r="DR135" s="141" t="str">
        <f t="shared" si="119"/>
        <v/>
      </c>
      <c r="DS135" s="141" t="str">
        <f t="shared" si="120"/>
        <v/>
      </c>
      <c r="DU135" s="148"/>
      <c r="DV135" s="158">
        <v>86</v>
      </c>
      <c r="DW135" s="148">
        <f t="shared" si="108"/>
        <v>0.55040000000000022</v>
      </c>
      <c r="DX135" s="157">
        <f t="shared" si="121"/>
        <v>0.99924021295519116</v>
      </c>
      <c r="DY135" s="148">
        <f t="shared" si="122"/>
        <v>2.9429452262252909E-5</v>
      </c>
      <c r="DZ135" s="148" t="str">
        <f t="shared" si="123"/>
        <v/>
      </c>
      <c r="EA135" s="142" t="str">
        <f t="shared" si="124"/>
        <v/>
      </c>
    </row>
    <row r="136" spans="1:131" ht="20.100000000000001" customHeight="1" x14ac:dyDescent="0.25">
      <c r="D136" s="191" t="s">
        <v>118</v>
      </c>
      <c r="E136" s="191"/>
      <c r="F136" s="33">
        <f>B67</f>
        <v>4</v>
      </c>
      <c r="G136" s="8"/>
      <c r="H136" s="8"/>
      <c r="I136" s="8"/>
      <c r="J136" s="8"/>
      <c r="AL136" s="141">
        <f t="shared" si="125"/>
        <v>315000</v>
      </c>
      <c r="AM136" s="141">
        <f t="shared" si="126"/>
        <v>309660.34988570848</v>
      </c>
      <c r="AN136" s="141">
        <f t="shared" si="127"/>
        <v>-95339.650114291522</v>
      </c>
      <c r="AO136" s="141">
        <f t="shared" si="130"/>
        <v>9089648883.9155273</v>
      </c>
      <c r="AQ136" s="164">
        <v>5</v>
      </c>
      <c r="AR136" s="141">
        <f t="shared" si="131"/>
        <v>9089648883.9155273</v>
      </c>
      <c r="AS136" s="141">
        <f t="shared" si="128"/>
        <v>0</v>
      </c>
      <c r="AT136" s="141">
        <f t="shared" si="129"/>
        <v>0</v>
      </c>
      <c r="AU136" s="166" t="e">
        <f t="shared" si="132"/>
        <v>#DIV/0!</v>
      </c>
      <c r="BV136" s="141">
        <v>89</v>
      </c>
      <c r="BW136" s="141">
        <f t="shared" si="84"/>
        <v>-34191.810998545654</v>
      </c>
      <c r="BX136" s="141">
        <f t="shared" si="85"/>
        <v>5.5606485116855727E-8</v>
      </c>
      <c r="BY136" s="141">
        <f t="shared" si="86"/>
        <v>1.3421670930463872E-4</v>
      </c>
      <c r="BZ136" s="141">
        <f t="shared" si="87"/>
        <v>5.5606485116855727E-8</v>
      </c>
      <c r="CA136" s="141" t="str">
        <f t="shared" si="88"/>
        <v/>
      </c>
      <c r="CB136" s="141" t="str">
        <f t="shared" si="109"/>
        <v/>
      </c>
      <c r="CC136" s="141">
        <f t="shared" si="89"/>
        <v>6.3050754786169514E-71</v>
      </c>
      <c r="CD136" s="141" t="str">
        <f t="shared" si="110"/>
        <v/>
      </c>
      <c r="CE136" s="141" t="str">
        <f t="shared" si="111"/>
        <v/>
      </c>
      <c r="CJ136" s="141">
        <v>89</v>
      </c>
      <c r="CK136" s="141">
        <f t="shared" si="90"/>
        <v>-127.51627280522833</v>
      </c>
      <c r="CL136" s="141">
        <f t="shared" si="91"/>
        <v>1.4910147446930536E-5</v>
      </c>
      <c r="CM136" s="141">
        <f t="shared" si="92"/>
        <v>1.3421670930463872E-4</v>
      </c>
      <c r="CN136" s="141">
        <f t="shared" si="93"/>
        <v>1.4910147446930536E-5</v>
      </c>
      <c r="CO136" s="141" t="str">
        <f t="shared" si="94"/>
        <v/>
      </c>
      <c r="CP136" s="141" t="str">
        <f t="shared" si="112"/>
        <v/>
      </c>
      <c r="CQ136" s="141">
        <f t="shared" si="95"/>
        <v>3.9393768241708536E-22</v>
      </c>
      <c r="CR136" s="141" t="str">
        <f t="shared" si="113"/>
        <v/>
      </c>
      <c r="CS136" s="141" t="str">
        <f t="shared" si="114"/>
        <v/>
      </c>
      <c r="CW136" s="141">
        <v>89</v>
      </c>
      <c r="CX136" s="141">
        <f t="shared" si="96"/>
        <v>-261.73937109971303</v>
      </c>
      <c r="CY136" s="141">
        <f t="shared" si="97"/>
        <v>7.264044463087874E-6</v>
      </c>
      <c r="CZ136" s="141">
        <f t="shared" si="98"/>
        <v>1.3421670930463872E-4</v>
      </c>
      <c r="DA136" s="141">
        <f t="shared" si="99"/>
        <v>7.264044463087874E-6</v>
      </c>
      <c r="DB136" s="141" t="str">
        <f t="shared" si="100"/>
        <v/>
      </c>
      <c r="DC136" s="141" t="str">
        <f t="shared" si="115"/>
        <v/>
      </c>
      <c r="DD136" s="141">
        <f t="shared" si="101"/>
        <v>2.855825459619442E-76</v>
      </c>
      <c r="DE136" s="141" t="str">
        <f t="shared" si="116"/>
        <v/>
      </c>
      <c r="DF136" s="141" t="str">
        <f t="shared" si="117"/>
        <v/>
      </c>
      <c r="DJ136" s="141">
        <v>89</v>
      </c>
      <c r="DK136" s="141">
        <f t="shared" si="102"/>
        <v>-20638.71382913681</v>
      </c>
      <c r="DL136" s="141">
        <f t="shared" si="103"/>
        <v>9.2122331127282932E-8</v>
      </c>
      <c r="DM136" s="141">
        <f t="shared" si="104"/>
        <v>1.3421670930463872E-4</v>
      </c>
      <c r="DN136" s="141">
        <f t="shared" si="105"/>
        <v>9.2122331127282932E-8</v>
      </c>
      <c r="DO136" s="141" t="str">
        <f t="shared" si="106"/>
        <v/>
      </c>
      <c r="DP136" s="141" t="str">
        <f t="shared" si="118"/>
        <v/>
      </c>
      <c r="DQ136" s="141">
        <f t="shared" si="107"/>
        <v>8.1554820931147216E-10</v>
      </c>
      <c r="DR136" s="141" t="str">
        <f t="shared" si="119"/>
        <v/>
      </c>
      <c r="DS136" s="141" t="str">
        <f t="shared" si="120"/>
        <v/>
      </c>
      <c r="DU136" s="148"/>
      <c r="DV136" s="158">
        <v>87</v>
      </c>
      <c r="DW136" s="148">
        <f t="shared" si="108"/>
        <v>0.55680000000000018</v>
      </c>
      <c r="DX136" s="157">
        <f t="shared" si="121"/>
        <v>0.99921078350292891</v>
      </c>
      <c r="DY136" s="148">
        <f t="shared" si="122"/>
        <v>3.0190627018811256E-5</v>
      </c>
      <c r="DZ136" s="148" t="str">
        <f t="shared" si="123"/>
        <v/>
      </c>
      <c r="EA136" s="142" t="str">
        <f t="shared" si="124"/>
        <v/>
      </c>
    </row>
    <row r="137" spans="1:131" ht="20.100000000000001" customHeight="1" x14ac:dyDescent="0.25">
      <c r="D137" s="191" t="s">
        <v>13</v>
      </c>
      <c r="E137" s="191"/>
      <c r="F137" s="33">
        <f>F135-F136</f>
        <v>12</v>
      </c>
      <c r="G137" s="8"/>
      <c r="H137" s="8"/>
      <c r="I137" s="8"/>
      <c r="J137" s="8"/>
      <c r="AL137" s="141">
        <f t="shared" si="125"/>
        <v>495000</v>
      </c>
      <c r="AM137" s="141">
        <f t="shared" si="126"/>
        <v>488631.49148349778</v>
      </c>
      <c r="AN137" s="141">
        <f t="shared" si="127"/>
        <v>83631.491483497783</v>
      </c>
      <c r="AO137" s="141">
        <f t="shared" si="130"/>
        <v>6994226367.7543621</v>
      </c>
      <c r="AQ137" s="164">
        <v>6</v>
      </c>
      <c r="AR137" s="141">
        <f t="shared" si="131"/>
        <v>6994226367.7543621</v>
      </c>
      <c r="AS137" s="141">
        <f t="shared" si="128"/>
        <v>0</v>
      </c>
      <c r="AT137" s="141">
        <f t="shared" si="129"/>
        <v>0</v>
      </c>
      <c r="AU137" s="166" t="e">
        <f t="shared" si="132"/>
        <v>#DIV/0!</v>
      </c>
      <c r="BV137" s="141">
        <v>90</v>
      </c>
      <c r="BW137" s="141">
        <f t="shared" si="84"/>
        <v>-34154.278824013767</v>
      </c>
      <c r="BX137" s="141">
        <f t="shared" si="85"/>
        <v>5.6422489738259366E-8</v>
      </c>
      <c r="BY137" s="141">
        <f t="shared" si="86"/>
        <v>1.3631902044580204E-4</v>
      </c>
      <c r="BZ137" s="141">
        <f t="shared" si="87"/>
        <v>5.6422489738259366E-8</v>
      </c>
      <c r="CA137" s="141" t="str">
        <f t="shared" si="88"/>
        <v/>
      </c>
      <c r="CB137" s="141" t="str">
        <f t="shared" si="109"/>
        <v/>
      </c>
      <c r="CC137" s="141">
        <f t="shared" si="89"/>
        <v>6.7597919889040269E-71</v>
      </c>
      <c r="CD137" s="141" t="str">
        <f t="shared" si="110"/>
        <v/>
      </c>
      <c r="CE137" s="141" t="str">
        <f t="shared" si="111"/>
        <v/>
      </c>
      <c r="CJ137" s="141">
        <v>90</v>
      </c>
      <c r="CK137" s="141">
        <f t="shared" si="90"/>
        <v>-127.37629885044761</v>
      </c>
      <c r="CL137" s="141">
        <f t="shared" si="91"/>
        <v>1.5128948351122497E-5</v>
      </c>
      <c r="CM137" s="141">
        <f t="shared" si="92"/>
        <v>1.3631902044580204E-4</v>
      </c>
      <c r="CN137" s="141">
        <f t="shared" si="93"/>
        <v>1.5128948351122497E-5</v>
      </c>
      <c r="CO137" s="141" t="str">
        <f t="shared" si="94"/>
        <v/>
      </c>
      <c r="CP137" s="141" t="str">
        <f t="shared" si="112"/>
        <v/>
      </c>
      <c r="CQ137" s="141">
        <f t="shared" si="95"/>
        <v>4.091380401023006E-22</v>
      </c>
      <c r="CR137" s="141" t="str">
        <f t="shared" si="113"/>
        <v/>
      </c>
      <c r="CS137" s="141" t="str">
        <f t="shared" si="114"/>
        <v/>
      </c>
      <c r="CW137" s="141">
        <v>90</v>
      </c>
      <c r="CX137" s="141">
        <f t="shared" si="96"/>
        <v>-261.4520611424137</v>
      </c>
      <c r="CY137" s="141">
        <f t="shared" si="97"/>
        <v>7.3706416313768595E-6</v>
      </c>
      <c r="CZ137" s="141">
        <f t="shared" si="98"/>
        <v>1.3631902044580166E-4</v>
      </c>
      <c r="DA137" s="141">
        <f t="shared" si="99"/>
        <v>7.3706416313768595E-6</v>
      </c>
      <c r="DB137" s="141" t="str">
        <f t="shared" si="100"/>
        <v/>
      </c>
      <c r="DC137" s="141" t="str">
        <f t="shared" si="115"/>
        <v/>
      </c>
      <c r="DD137" s="141">
        <f t="shared" si="101"/>
        <v>3.0735660599860197E-76</v>
      </c>
      <c r="DE137" s="141" t="str">
        <f t="shared" si="116"/>
        <v/>
      </c>
      <c r="DF137" s="141" t="str">
        <f t="shared" si="117"/>
        <v/>
      </c>
      <c r="DJ137" s="141">
        <v>90</v>
      </c>
      <c r="DK137" s="141">
        <f t="shared" si="102"/>
        <v>-20616.058819445112</v>
      </c>
      <c r="DL137" s="141">
        <f t="shared" si="103"/>
        <v>9.3474192295568615E-8</v>
      </c>
      <c r="DM137" s="141">
        <f t="shared" si="104"/>
        <v>1.3631902044580204E-4</v>
      </c>
      <c r="DN137" s="141">
        <f t="shared" si="105"/>
        <v>9.3474192295568615E-8</v>
      </c>
      <c r="DO137" s="141" t="str">
        <f t="shared" si="106"/>
        <v/>
      </c>
      <c r="DP137" s="141" t="str">
        <f t="shared" si="118"/>
        <v/>
      </c>
      <c r="DQ137" s="141">
        <f t="shared" si="107"/>
        <v>8.3124459555773874E-10</v>
      </c>
      <c r="DR137" s="141" t="str">
        <f t="shared" si="119"/>
        <v/>
      </c>
      <c r="DS137" s="141" t="str">
        <f t="shared" si="120"/>
        <v/>
      </c>
      <c r="DU137" s="148"/>
      <c r="DV137" s="158">
        <v>88</v>
      </c>
      <c r="DW137" s="148">
        <f t="shared" si="108"/>
        <v>0.56320000000000014</v>
      </c>
      <c r="DX137" s="157">
        <f t="shared" si="121"/>
        <v>0.9991805928759101</v>
      </c>
      <c r="DY137" s="148">
        <f t="shared" si="122"/>
        <v>3.0961377379012944E-5</v>
      </c>
      <c r="DZ137" s="148" t="str">
        <f t="shared" si="123"/>
        <v/>
      </c>
      <c r="EA137" s="142" t="str">
        <f t="shared" si="124"/>
        <v/>
      </c>
    </row>
    <row r="138" spans="1:131" ht="20.100000000000001" customHeight="1" x14ac:dyDescent="0.25">
      <c r="D138" s="191" t="s">
        <v>337</v>
      </c>
      <c r="E138" s="191"/>
      <c r="F138" s="13">
        <f>_xlfn.F.INV.RT(F132,F136,F137)</f>
        <v>3.2591667269012499</v>
      </c>
      <c r="AL138" s="141">
        <f t="shared" si="125"/>
        <v>423000</v>
      </c>
      <c r="AM138" s="141">
        <f t="shared" si="126"/>
        <v>427336.8498461998</v>
      </c>
      <c r="AN138" s="141">
        <f t="shared" si="127"/>
        <v>22336.849846199795</v>
      </c>
      <c r="AO138" s="141">
        <f t="shared" si="130"/>
        <v>498934861.0516758</v>
      </c>
      <c r="AQ138" s="164">
        <v>7</v>
      </c>
      <c r="AR138" s="141">
        <f t="shared" si="131"/>
        <v>498934861.0516758</v>
      </c>
      <c r="AS138" s="141">
        <f t="shared" si="128"/>
        <v>0</v>
      </c>
      <c r="AT138" s="141">
        <f t="shared" si="129"/>
        <v>0</v>
      </c>
      <c r="AU138" s="166" t="e">
        <f t="shared" si="132"/>
        <v>#DIV/0!</v>
      </c>
      <c r="BV138" s="141">
        <v>91</v>
      </c>
      <c r="BW138" s="141">
        <f t="shared" si="84"/>
        <v>-34116.746649481887</v>
      </c>
      <c r="BX138" s="141">
        <f t="shared" si="85"/>
        <v>5.7249552925777394E-8</v>
      </c>
      <c r="BY138" s="141">
        <f t="shared" si="86"/>
        <v>1.3845216511947908E-4</v>
      </c>
      <c r="BZ138" s="141">
        <f t="shared" si="87"/>
        <v>5.7249552925777394E-8</v>
      </c>
      <c r="CA138" s="141" t="str">
        <f t="shared" si="88"/>
        <v/>
      </c>
      <c r="CB138" s="141" t="str">
        <f t="shared" si="109"/>
        <v/>
      </c>
      <c r="CC138" s="141">
        <f t="shared" si="89"/>
        <v>7.2471862989533299E-71</v>
      </c>
      <c r="CD138" s="141" t="str">
        <f t="shared" si="110"/>
        <v/>
      </c>
      <c r="CE138" s="141" t="str">
        <f t="shared" si="111"/>
        <v/>
      </c>
      <c r="CJ138" s="141">
        <v>91</v>
      </c>
      <c r="CK138" s="141">
        <f t="shared" si="90"/>
        <v>-127.2363248956669</v>
      </c>
      <c r="CL138" s="141">
        <f t="shared" si="91"/>
        <v>1.5350714464335896E-5</v>
      </c>
      <c r="CM138" s="141">
        <f t="shared" si="92"/>
        <v>1.3845216511947943E-4</v>
      </c>
      <c r="CN138" s="141">
        <f t="shared" si="93"/>
        <v>1.5350714464335896E-5</v>
      </c>
      <c r="CO138" s="141" t="str">
        <f t="shared" si="94"/>
        <v/>
      </c>
      <c r="CP138" s="141" t="str">
        <f t="shared" si="112"/>
        <v/>
      </c>
      <c r="CQ138" s="141">
        <f t="shared" si="95"/>
        <v>4.249181153479417E-22</v>
      </c>
      <c r="CR138" s="141" t="str">
        <f t="shared" si="113"/>
        <v/>
      </c>
      <c r="CS138" s="141" t="str">
        <f t="shared" si="114"/>
        <v/>
      </c>
      <c r="CW138" s="141">
        <v>91</v>
      </c>
      <c r="CX138" s="141">
        <f t="shared" si="96"/>
        <v>-261.16475118511431</v>
      </c>
      <c r="CY138" s="141">
        <f t="shared" si="97"/>
        <v>7.4786834138288589E-6</v>
      </c>
      <c r="CZ138" s="141">
        <f t="shared" si="98"/>
        <v>1.3845216511947943E-4</v>
      </c>
      <c r="DA138" s="141">
        <f t="shared" si="99"/>
        <v>7.4786834138288589E-6</v>
      </c>
      <c r="DB138" s="141" t="str">
        <f t="shared" si="100"/>
        <v/>
      </c>
      <c r="DC138" s="141" t="str">
        <f t="shared" si="115"/>
        <v/>
      </c>
      <c r="DD138" s="141">
        <f t="shared" si="101"/>
        <v>3.3078552281811067E-76</v>
      </c>
      <c r="DE138" s="141" t="str">
        <f t="shared" si="116"/>
        <v/>
      </c>
      <c r="DF138" s="141" t="str">
        <f t="shared" si="117"/>
        <v/>
      </c>
      <c r="DJ138" s="141">
        <v>91</v>
      </c>
      <c r="DK138" s="141">
        <f t="shared" si="102"/>
        <v>-20593.403809753414</v>
      </c>
      <c r="DL138" s="141">
        <f t="shared" si="103"/>
        <v>9.4844374004835412E-8</v>
      </c>
      <c r="DM138" s="141">
        <f t="shared" si="104"/>
        <v>1.3845216511947943E-4</v>
      </c>
      <c r="DN138" s="141">
        <f t="shared" si="105"/>
        <v>9.4844374004835412E-8</v>
      </c>
      <c r="DO138" s="141" t="str">
        <f t="shared" si="106"/>
        <v/>
      </c>
      <c r="DP138" s="141" t="str">
        <f t="shared" si="118"/>
        <v/>
      </c>
      <c r="DQ138" s="141">
        <f t="shared" si="107"/>
        <v>8.4722952532075979E-10</v>
      </c>
      <c r="DR138" s="141" t="str">
        <f t="shared" si="119"/>
        <v/>
      </c>
      <c r="DS138" s="141" t="str">
        <f t="shared" si="120"/>
        <v/>
      </c>
      <c r="DU138" s="148"/>
      <c r="DV138" s="158">
        <v>89</v>
      </c>
      <c r="DW138" s="148">
        <f t="shared" si="108"/>
        <v>0.56960000000000011</v>
      </c>
      <c r="DX138" s="157">
        <f t="shared" si="121"/>
        <v>0.99914963149853109</v>
      </c>
      <c r="DY138" s="148">
        <f t="shared" si="122"/>
        <v>3.1741671016827233E-5</v>
      </c>
      <c r="DZ138" s="148" t="str">
        <f t="shared" si="123"/>
        <v/>
      </c>
      <c r="EA138" s="142" t="str">
        <f t="shared" si="124"/>
        <v/>
      </c>
    </row>
    <row r="139" spans="1:131" ht="20.100000000000001" customHeight="1" x14ac:dyDescent="0.25">
      <c r="D139" s="191" t="s">
        <v>153</v>
      </c>
      <c r="E139" s="191"/>
      <c r="F139" s="4">
        <f>E75</f>
        <v>611.3978838069678</v>
      </c>
      <c r="G139" s="1"/>
      <c r="H139" s="1"/>
      <c r="I139" s="1"/>
      <c r="J139" s="1"/>
      <c r="AL139" s="141">
        <f t="shared" si="125"/>
        <v>414000</v>
      </c>
      <c r="AM139" s="141">
        <f t="shared" si="126"/>
        <v>422047.69426630245</v>
      </c>
      <c r="AN139" s="141">
        <f t="shared" si="127"/>
        <v>17047.694266302453</v>
      </c>
      <c r="AO139" s="141">
        <f t="shared" si="130"/>
        <v>290623879.7973215</v>
      </c>
      <c r="AQ139" s="164">
        <v>8</v>
      </c>
      <c r="AR139" s="141">
        <f t="shared" si="131"/>
        <v>290623879.7973215</v>
      </c>
      <c r="AS139" s="141">
        <f t="shared" si="128"/>
        <v>0</v>
      </c>
      <c r="AT139" s="141">
        <f t="shared" si="129"/>
        <v>0</v>
      </c>
      <c r="AU139" s="166" t="e">
        <f t="shared" si="132"/>
        <v>#DIV/0!</v>
      </c>
      <c r="BV139" s="141">
        <v>92</v>
      </c>
      <c r="BW139" s="141">
        <f t="shared" si="84"/>
        <v>-34079.21447495</v>
      </c>
      <c r="BX139" s="141">
        <f t="shared" si="85"/>
        <v>5.8087810120466061E-8</v>
      </c>
      <c r="BY139" s="141">
        <f t="shared" si="86"/>
        <v>1.4061656091490912E-4</v>
      </c>
      <c r="BZ139" s="141">
        <f t="shared" si="87"/>
        <v>5.8087810120466061E-8</v>
      </c>
      <c r="CA139" s="141" t="str">
        <f t="shared" si="88"/>
        <v/>
      </c>
      <c r="CB139" s="141" t="str">
        <f t="shared" si="109"/>
        <v/>
      </c>
      <c r="CC139" s="141">
        <f t="shared" si="89"/>
        <v>7.7695983836961231E-71</v>
      </c>
      <c r="CD139" s="141" t="str">
        <f t="shared" si="110"/>
        <v/>
      </c>
      <c r="CE139" s="141" t="str">
        <f t="shared" si="111"/>
        <v/>
      </c>
      <c r="CJ139" s="141">
        <v>92</v>
      </c>
      <c r="CK139" s="141">
        <f t="shared" si="90"/>
        <v>-127.0963509408862</v>
      </c>
      <c r="CL139" s="141">
        <f t="shared" si="91"/>
        <v>1.5575482103308036E-5</v>
      </c>
      <c r="CM139" s="141">
        <f t="shared" si="92"/>
        <v>1.4061656091490874E-4</v>
      </c>
      <c r="CN139" s="141">
        <f t="shared" si="93"/>
        <v>1.5575482103308036E-5</v>
      </c>
      <c r="CO139" s="141" t="str">
        <f t="shared" si="94"/>
        <v/>
      </c>
      <c r="CP139" s="141" t="str">
        <f t="shared" si="112"/>
        <v/>
      </c>
      <c r="CQ139" s="141">
        <f t="shared" si="95"/>
        <v>4.4129975262710824E-22</v>
      </c>
      <c r="CR139" s="141" t="str">
        <f t="shared" si="113"/>
        <v/>
      </c>
      <c r="CS139" s="141" t="str">
        <f t="shared" si="114"/>
        <v/>
      </c>
      <c r="CW139" s="141">
        <v>92</v>
      </c>
      <c r="CX139" s="141">
        <f t="shared" si="96"/>
        <v>-260.87744122781498</v>
      </c>
      <c r="CY139" s="141">
        <f t="shared" si="97"/>
        <v>7.5881875035213476E-6</v>
      </c>
      <c r="CZ139" s="141">
        <f t="shared" si="98"/>
        <v>1.4061656091490874E-4</v>
      </c>
      <c r="DA139" s="141">
        <f t="shared" si="99"/>
        <v>7.5881875035213476E-6</v>
      </c>
      <c r="DB139" s="141" t="str">
        <f t="shared" si="100"/>
        <v/>
      </c>
      <c r="DC139" s="141" t="str">
        <f t="shared" si="115"/>
        <v/>
      </c>
      <c r="DD139" s="141">
        <f t="shared" si="101"/>
        <v>3.5599466313588384E-76</v>
      </c>
      <c r="DE139" s="141" t="str">
        <f t="shared" si="116"/>
        <v/>
      </c>
      <c r="DF139" s="141" t="str">
        <f t="shared" si="117"/>
        <v/>
      </c>
      <c r="DJ139" s="141">
        <v>92</v>
      </c>
      <c r="DK139" s="141">
        <f t="shared" si="102"/>
        <v>-20570.74880006172</v>
      </c>
      <c r="DL139" s="141">
        <f t="shared" si="103"/>
        <v>9.6233100638008421E-8</v>
      </c>
      <c r="DM139" s="141">
        <f t="shared" si="104"/>
        <v>1.4061656091490874E-4</v>
      </c>
      <c r="DN139" s="141">
        <f t="shared" si="105"/>
        <v>9.6233100638008421E-8</v>
      </c>
      <c r="DO139" s="141" t="str">
        <f t="shared" si="106"/>
        <v/>
      </c>
      <c r="DP139" s="141" t="str">
        <f t="shared" si="118"/>
        <v/>
      </c>
      <c r="DQ139" s="141">
        <f t="shared" si="107"/>
        <v>8.6350803089384389E-10</v>
      </c>
      <c r="DR139" s="141" t="str">
        <f t="shared" si="119"/>
        <v/>
      </c>
      <c r="DS139" s="141" t="str">
        <f t="shared" si="120"/>
        <v/>
      </c>
      <c r="DU139" s="148"/>
      <c r="DV139" s="158">
        <v>90</v>
      </c>
      <c r="DW139" s="148">
        <f t="shared" si="108"/>
        <v>0.57600000000000007</v>
      </c>
      <c r="DX139" s="157">
        <f t="shared" si="121"/>
        <v>0.99911788982751426</v>
      </c>
      <c r="DY139" s="148">
        <f t="shared" si="122"/>
        <v>3.2531474860375553E-5</v>
      </c>
      <c r="DZ139" s="148" t="str">
        <f t="shared" si="123"/>
        <v/>
      </c>
      <c r="EA139" s="142" t="str">
        <f t="shared" si="124"/>
        <v/>
      </c>
    </row>
    <row r="140" spans="1:131" ht="20.100000000000001" customHeight="1" x14ac:dyDescent="0.25">
      <c r="D140" s="1"/>
      <c r="E140" s="1"/>
      <c r="F140" s="1"/>
      <c r="G140" s="1"/>
      <c r="H140" s="1"/>
      <c r="I140" s="1"/>
      <c r="J140" s="1"/>
      <c r="AL140" s="141">
        <f t="shared" si="125"/>
        <v>450000</v>
      </c>
      <c r="AM140" s="141">
        <f t="shared" si="126"/>
        <v>460035.85013584513</v>
      </c>
      <c r="AN140" s="141">
        <f t="shared" si="127"/>
        <v>55035.850135845132</v>
      </c>
      <c r="AO140" s="141">
        <f t="shared" si="130"/>
        <v>3028944800.1752048</v>
      </c>
      <c r="AQ140" s="164">
        <v>9</v>
      </c>
      <c r="AR140" s="141">
        <f t="shared" si="131"/>
        <v>3028944800.1752048</v>
      </c>
      <c r="AS140" s="141">
        <f t="shared" si="128"/>
        <v>0</v>
      </c>
      <c r="AT140" s="141">
        <f t="shared" si="129"/>
        <v>0</v>
      </c>
      <c r="AU140" s="166" t="e">
        <f t="shared" si="132"/>
        <v>#DIV/0!</v>
      </c>
      <c r="BV140" s="141">
        <v>93</v>
      </c>
      <c r="BW140" s="141">
        <f t="shared" si="84"/>
        <v>-34041.682300418121</v>
      </c>
      <c r="BX140" s="141">
        <f t="shared" si="85"/>
        <v>5.8937398206388367E-8</v>
      </c>
      <c r="BY140" s="141">
        <f t="shared" si="86"/>
        <v>1.4281263053176729E-4</v>
      </c>
      <c r="BZ140" s="141">
        <f t="shared" si="87"/>
        <v>5.8937398206388367E-8</v>
      </c>
      <c r="CA140" s="141" t="str">
        <f t="shared" si="88"/>
        <v/>
      </c>
      <c r="CB140" s="141" t="str">
        <f t="shared" si="109"/>
        <v/>
      </c>
      <c r="CC140" s="141">
        <f t="shared" si="89"/>
        <v>8.329535173372202E-71</v>
      </c>
      <c r="CD140" s="141" t="str">
        <f t="shared" si="110"/>
        <v/>
      </c>
      <c r="CE140" s="141" t="str">
        <f t="shared" si="111"/>
        <v/>
      </c>
      <c r="CJ140" s="141">
        <v>93</v>
      </c>
      <c r="CK140" s="141">
        <f t="shared" si="90"/>
        <v>-126.95637698610548</v>
      </c>
      <c r="CL140" s="141">
        <f t="shared" si="91"/>
        <v>1.5803287971699795E-5</v>
      </c>
      <c r="CM140" s="141">
        <f t="shared" si="92"/>
        <v>1.4281263053176729E-4</v>
      </c>
      <c r="CN140" s="141">
        <f t="shared" si="93"/>
        <v>1.5803287971699795E-5</v>
      </c>
      <c r="CO140" s="141" t="str">
        <f t="shared" si="94"/>
        <v/>
      </c>
      <c r="CP140" s="141" t="str">
        <f t="shared" si="112"/>
        <v/>
      </c>
      <c r="CQ140" s="141">
        <f t="shared" si="95"/>
        <v>4.5830560932111934E-22</v>
      </c>
      <c r="CR140" s="141" t="str">
        <f t="shared" si="113"/>
        <v/>
      </c>
      <c r="CS140" s="141" t="str">
        <f t="shared" si="114"/>
        <v/>
      </c>
      <c r="CW140" s="141">
        <v>93</v>
      </c>
      <c r="CX140" s="141">
        <f t="shared" si="96"/>
        <v>-260.5901312705156</v>
      </c>
      <c r="CY140" s="141">
        <f t="shared" si="97"/>
        <v>7.6991717820363786E-6</v>
      </c>
      <c r="CZ140" s="141">
        <f t="shared" si="98"/>
        <v>1.4281263053176729E-4</v>
      </c>
      <c r="DA140" s="141">
        <f t="shared" si="99"/>
        <v>7.6991717820363786E-6</v>
      </c>
      <c r="DB140" s="141" t="str">
        <f t="shared" si="100"/>
        <v/>
      </c>
      <c r="DC140" s="141" t="str">
        <f t="shared" si="115"/>
        <v/>
      </c>
      <c r="DD140" s="141">
        <f t="shared" si="101"/>
        <v>3.8311886022876803E-76</v>
      </c>
      <c r="DE140" s="141" t="str">
        <f t="shared" si="116"/>
        <v/>
      </c>
      <c r="DF140" s="141" t="str">
        <f t="shared" si="117"/>
        <v/>
      </c>
      <c r="DJ140" s="141">
        <v>93</v>
      </c>
      <c r="DK140" s="141">
        <f t="shared" si="102"/>
        <v>-20548.093790370021</v>
      </c>
      <c r="DL140" s="141">
        <f t="shared" si="103"/>
        <v>9.7640598968619767E-8</v>
      </c>
      <c r="DM140" s="141">
        <f t="shared" si="104"/>
        <v>1.4281263053176729E-4</v>
      </c>
      <c r="DN140" s="141">
        <f t="shared" si="105"/>
        <v>9.7640598968619767E-8</v>
      </c>
      <c r="DO140" s="141" t="str">
        <f t="shared" si="106"/>
        <v/>
      </c>
      <c r="DP140" s="141" t="str">
        <f t="shared" si="118"/>
        <v/>
      </c>
      <c r="DQ140" s="141">
        <f t="shared" si="107"/>
        <v>8.8008522707398151E-10</v>
      </c>
      <c r="DR140" s="141" t="str">
        <f t="shared" si="119"/>
        <v/>
      </c>
      <c r="DS140" s="141" t="str">
        <f t="shared" si="120"/>
        <v/>
      </c>
      <c r="DU140" s="148"/>
      <c r="DV140" s="158">
        <v>91</v>
      </c>
      <c r="DW140" s="148">
        <f t="shared" si="108"/>
        <v>0.58240000000000003</v>
      </c>
      <c r="DX140" s="157">
        <f t="shared" si="121"/>
        <v>0.99908535835265389</v>
      </c>
      <c r="DY140" s="148">
        <f t="shared" si="122"/>
        <v>3.3330755111027344E-5</v>
      </c>
      <c r="DZ140" s="148" t="str">
        <f t="shared" si="123"/>
        <v/>
      </c>
      <c r="EA140" s="142" t="str">
        <f t="shared" si="124"/>
        <v/>
      </c>
    </row>
    <row r="141" spans="1:131" ht="20.100000000000001" customHeight="1" x14ac:dyDescent="0.25">
      <c r="D141" s="3" t="s">
        <v>29</v>
      </c>
      <c r="E141" s="3" t="str">
        <f>IF(F139&gt;F138,"O ponto percentual atingido é maior que o ponto crítico","O ponto percentual atingido é menor que o ponto crítico")</f>
        <v>O ponto percentual atingido é maior que o ponto crítico</v>
      </c>
      <c r="F141" s="3"/>
      <c r="G141" s="1"/>
      <c r="H141" s="1"/>
      <c r="I141" s="1"/>
      <c r="J141" s="1"/>
      <c r="AL141" s="141">
        <f t="shared" si="125"/>
        <v>558000</v>
      </c>
      <c r="AM141" s="141">
        <f t="shared" si="126"/>
        <v>554089.0551522997</v>
      </c>
      <c r="AN141" s="141">
        <f t="shared" si="127"/>
        <v>149089.0551522997</v>
      </c>
      <c r="AO141" s="141">
        <f t="shared" si="130"/>
        <v>22227546366.20546</v>
      </c>
      <c r="AQ141" s="164">
        <v>10</v>
      </c>
      <c r="AR141" s="141">
        <f t="shared" si="131"/>
        <v>22227546366.20546</v>
      </c>
      <c r="AS141" s="141">
        <f t="shared" si="128"/>
        <v>0</v>
      </c>
      <c r="AT141" s="141">
        <f t="shared" si="129"/>
        <v>0</v>
      </c>
      <c r="AU141" s="166" t="e">
        <f t="shared" si="132"/>
        <v>#DIV/0!</v>
      </c>
      <c r="BV141" s="141">
        <v>94</v>
      </c>
      <c r="BW141" s="141">
        <f t="shared" si="84"/>
        <v>-34004.150125886234</v>
      </c>
      <c r="BX141" s="141">
        <f t="shared" si="85"/>
        <v>5.979845552291988E-8</v>
      </c>
      <c r="BY141" s="141">
        <f t="shared" si="86"/>
        <v>1.4504080183455975E-4</v>
      </c>
      <c r="BZ141" s="141">
        <f t="shared" si="87"/>
        <v>5.979845552291988E-8</v>
      </c>
      <c r="CA141" s="141" t="str">
        <f t="shared" si="88"/>
        <v/>
      </c>
      <c r="CB141" s="141" t="str">
        <f t="shared" si="109"/>
        <v/>
      </c>
      <c r="CC141" s="141">
        <f t="shared" si="89"/>
        <v>8.9296824222496972E-71</v>
      </c>
      <c r="CD141" s="141" t="str">
        <f t="shared" si="110"/>
        <v/>
      </c>
      <c r="CE141" s="141" t="str">
        <f t="shared" si="111"/>
        <v/>
      </c>
      <c r="CJ141" s="141">
        <v>94</v>
      </c>
      <c r="CK141" s="141">
        <f t="shared" si="90"/>
        <v>-126.81640303132477</v>
      </c>
      <c r="CL141" s="141">
        <f t="shared" si="91"/>
        <v>1.6034169163394663E-5</v>
      </c>
      <c r="CM141" s="141">
        <f t="shared" si="92"/>
        <v>1.4504080183455934E-4</v>
      </c>
      <c r="CN141" s="141">
        <f t="shared" si="93"/>
        <v>1.6034169163394663E-5</v>
      </c>
      <c r="CO141" s="141" t="str">
        <f t="shared" si="94"/>
        <v/>
      </c>
      <c r="CP141" s="141" t="str">
        <f t="shared" si="112"/>
        <v/>
      </c>
      <c r="CQ141" s="141">
        <f t="shared" si="95"/>
        <v>4.7595918558121585E-22</v>
      </c>
      <c r="CR141" s="141" t="str">
        <f t="shared" si="113"/>
        <v/>
      </c>
      <c r="CS141" s="141" t="str">
        <f t="shared" si="114"/>
        <v/>
      </c>
      <c r="CW141" s="141">
        <v>94</v>
      </c>
      <c r="CX141" s="141">
        <f t="shared" si="96"/>
        <v>-260.30282131321627</v>
      </c>
      <c r="CY141" s="141">
        <f t="shared" si="97"/>
        <v>7.8116543210676905E-6</v>
      </c>
      <c r="CZ141" s="141">
        <f t="shared" si="98"/>
        <v>1.4504080183455934E-4</v>
      </c>
      <c r="DA141" s="141">
        <f t="shared" si="99"/>
        <v>7.8116543210676905E-6</v>
      </c>
      <c r="DB141" s="141" t="str">
        <f t="shared" si="100"/>
        <v/>
      </c>
      <c r="DC141" s="141" t="str">
        <f t="shared" si="115"/>
        <v/>
      </c>
      <c r="DD141" s="141">
        <f t="shared" si="101"/>
        <v>4.1230312642289508E-76</v>
      </c>
      <c r="DE141" s="141" t="str">
        <f t="shared" si="116"/>
        <v/>
      </c>
      <c r="DF141" s="141" t="str">
        <f t="shared" si="117"/>
        <v/>
      </c>
      <c r="DJ141" s="141">
        <v>94</v>
      </c>
      <c r="DK141" s="141">
        <f t="shared" si="102"/>
        <v>-20525.438780678323</v>
      </c>
      <c r="DL141" s="141">
        <f t="shared" si="103"/>
        <v>9.9067098181191578E-8</v>
      </c>
      <c r="DM141" s="141">
        <f t="shared" si="104"/>
        <v>1.4504080183455934E-4</v>
      </c>
      <c r="DN141" s="141">
        <f t="shared" si="105"/>
        <v>9.9067098181191578E-8</v>
      </c>
      <c r="DO141" s="141" t="str">
        <f t="shared" si="106"/>
        <v/>
      </c>
      <c r="DP141" s="141" t="str">
        <f t="shared" si="118"/>
        <v/>
      </c>
      <c r="DQ141" s="141">
        <f t="shared" si="107"/>
        <v>8.9696631241650493E-10</v>
      </c>
      <c r="DR141" s="141" t="str">
        <f t="shared" si="119"/>
        <v/>
      </c>
      <c r="DS141" s="141" t="str">
        <f t="shared" si="120"/>
        <v/>
      </c>
      <c r="DU141" s="148"/>
      <c r="DV141" s="158">
        <v>92</v>
      </c>
      <c r="DW141" s="148">
        <f t="shared" si="108"/>
        <v>0.58879999999999999</v>
      </c>
      <c r="DX141" s="157">
        <f t="shared" si="121"/>
        <v>0.99905202759754286</v>
      </c>
      <c r="DY141" s="148">
        <f t="shared" si="122"/>
        <v>3.4139477263162021E-5</v>
      </c>
      <c r="DZ141" s="148" t="str">
        <f t="shared" si="123"/>
        <v/>
      </c>
      <c r="EA141" s="142" t="str">
        <f t="shared" si="124"/>
        <v/>
      </c>
    </row>
    <row r="142" spans="1:131" ht="20.100000000000001" customHeight="1" x14ac:dyDescent="0.25">
      <c r="D142" s="4" t="s">
        <v>152</v>
      </c>
      <c r="E142" s="4" t="str">
        <f>IF(F139&gt;F138,"Rejeita-se a hipótese nula","Não se pode rejeitar a hipótese nula")</f>
        <v>Rejeita-se a hipótese nula</v>
      </c>
      <c r="F142" s="4"/>
      <c r="G142" s="1"/>
      <c r="H142" s="1"/>
      <c r="I142" s="1"/>
      <c r="J142" s="1"/>
      <c r="AL142" s="141">
        <f t="shared" si="125"/>
        <v>513000</v>
      </c>
      <c r="AM142" s="141">
        <f t="shared" si="126"/>
        <v>511869.57481883909</v>
      </c>
      <c r="AN142" s="141">
        <f t="shared" si="127"/>
        <v>106869.57481883909</v>
      </c>
      <c r="AO142" s="141">
        <f t="shared" si="130"/>
        <v>11421106021.959446</v>
      </c>
      <c r="AP142" s="148"/>
      <c r="AQ142" s="158">
        <v>11</v>
      </c>
      <c r="AR142" s="141">
        <f t="shared" si="131"/>
        <v>11421106021.959446</v>
      </c>
      <c r="AS142" s="141">
        <f t="shared" si="128"/>
        <v>0</v>
      </c>
      <c r="AT142" s="141">
        <f t="shared" si="129"/>
        <v>0</v>
      </c>
      <c r="AU142" s="166" t="e">
        <f t="shared" si="132"/>
        <v>#DIV/0!</v>
      </c>
      <c r="BV142" s="141">
        <v>95</v>
      </c>
      <c r="BW142" s="141">
        <f t="shared" si="84"/>
        <v>-33966.617951354354</v>
      </c>
      <c r="BX142" s="141">
        <f t="shared" si="85"/>
        <v>6.0671121877114187E-8</v>
      </c>
      <c r="BY142" s="141">
        <f t="shared" si="86"/>
        <v>1.4730150790747228E-4</v>
      </c>
      <c r="BZ142" s="141">
        <f t="shared" si="87"/>
        <v>6.0671121877114187E-8</v>
      </c>
      <c r="CA142" s="141" t="str">
        <f t="shared" si="88"/>
        <v/>
      </c>
      <c r="CB142" s="141" t="str">
        <f t="shared" si="109"/>
        <v/>
      </c>
      <c r="CC142" s="141">
        <f t="shared" si="89"/>
        <v>9.5729174179725653E-71</v>
      </c>
      <c r="CD142" s="141" t="str">
        <f t="shared" si="110"/>
        <v/>
      </c>
      <c r="CE142" s="141" t="str">
        <f t="shared" si="111"/>
        <v/>
      </c>
      <c r="CJ142" s="141">
        <v>95</v>
      </c>
      <c r="CK142" s="141">
        <f t="shared" si="90"/>
        <v>-126.67642907654405</v>
      </c>
      <c r="CL142" s="141">
        <f t="shared" si="91"/>
        <v>1.6268163165814875E-5</v>
      </c>
      <c r="CM142" s="141">
        <f t="shared" si="92"/>
        <v>1.4730150790747228E-4</v>
      </c>
      <c r="CN142" s="141">
        <f t="shared" si="93"/>
        <v>1.6268163165814875E-5</v>
      </c>
      <c r="CO142" s="141" t="str">
        <f t="shared" si="94"/>
        <v/>
      </c>
      <c r="CP142" s="141" t="str">
        <f t="shared" si="112"/>
        <v/>
      </c>
      <c r="CQ142" s="141">
        <f t="shared" si="95"/>
        <v>4.9428485527232818E-22</v>
      </c>
      <c r="CR142" s="141" t="str">
        <f t="shared" si="113"/>
        <v/>
      </c>
      <c r="CS142" s="141" t="str">
        <f t="shared" si="114"/>
        <v/>
      </c>
      <c r="CW142" s="141">
        <v>95</v>
      </c>
      <c r="CX142" s="141">
        <f t="shared" si="96"/>
        <v>-260.01551135591689</v>
      </c>
      <c r="CY142" s="141">
        <f t="shared" si="97"/>
        <v>7.925653384036472E-6</v>
      </c>
      <c r="CZ142" s="141">
        <f t="shared" si="98"/>
        <v>1.4730150790747261E-4</v>
      </c>
      <c r="DA142" s="141">
        <f t="shared" si="99"/>
        <v>7.925653384036472E-6</v>
      </c>
      <c r="DB142" s="141" t="str">
        <f t="shared" si="100"/>
        <v/>
      </c>
      <c r="DC142" s="141" t="str">
        <f t="shared" si="115"/>
        <v/>
      </c>
      <c r="DD142" s="141">
        <f t="shared" si="101"/>
        <v>4.4370341902891662E-76</v>
      </c>
      <c r="DE142" s="141" t="str">
        <f t="shared" si="116"/>
        <v/>
      </c>
      <c r="DF142" s="141" t="str">
        <f t="shared" si="117"/>
        <v/>
      </c>
      <c r="DJ142" s="141">
        <v>95</v>
      </c>
      <c r="DK142" s="141">
        <f t="shared" si="102"/>
        <v>-20502.783770986625</v>
      </c>
      <c r="DL142" s="141">
        <f t="shared" si="103"/>
        <v>1.005128298917248E-7</v>
      </c>
      <c r="DM142" s="141">
        <f t="shared" si="104"/>
        <v>1.4730150790747228E-4</v>
      </c>
      <c r="DN142" s="141">
        <f t="shared" si="105"/>
        <v>1.005128298917248E-7</v>
      </c>
      <c r="DO142" s="141" t="str">
        <f t="shared" si="106"/>
        <v/>
      </c>
      <c r="DP142" s="141" t="str">
        <f t="shared" si="118"/>
        <v/>
      </c>
      <c r="DQ142" s="141">
        <f t="shared" si="107"/>
        <v>9.1415657050719747E-10</v>
      </c>
      <c r="DR142" s="141" t="str">
        <f t="shared" si="119"/>
        <v/>
      </c>
      <c r="DS142" s="141" t="str">
        <f t="shared" si="120"/>
        <v/>
      </c>
      <c r="DU142" s="148"/>
      <c r="DV142" s="158">
        <v>93</v>
      </c>
      <c r="DW142" s="148">
        <f t="shared" si="108"/>
        <v>0.59519999999999995</v>
      </c>
      <c r="DX142" s="157">
        <f t="shared" si="121"/>
        <v>0.9990178881202797</v>
      </c>
      <c r="DY142" s="148">
        <f t="shared" si="122"/>
        <v>3.4957606122154594E-5</v>
      </c>
      <c r="DZ142" s="148" t="str">
        <f t="shared" si="123"/>
        <v/>
      </c>
      <c r="EA142" s="142" t="str">
        <f t="shared" si="124"/>
        <v/>
      </c>
    </row>
    <row r="143" spans="1:131" ht="20.100000000000001" customHeight="1" x14ac:dyDescent="0.25">
      <c r="AL143" s="141">
        <f t="shared" si="125"/>
        <v>450000</v>
      </c>
      <c r="AM143" s="141">
        <f t="shared" si="126"/>
        <v>454078.87498717778</v>
      </c>
      <c r="AN143" s="141">
        <f t="shared" si="127"/>
        <v>49078.874987177784</v>
      </c>
      <c r="AO143" s="141">
        <f t="shared" si="130"/>
        <v>2408735970.0070252</v>
      </c>
      <c r="AQ143" s="164">
        <v>12</v>
      </c>
      <c r="AR143" s="141">
        <f t="shared" si="131"/>
        <v>2408735970.0070252</v>
      </c>
      <c r="AS143" s="141">
        <f t="shared" si="128"/>
        <v>0</v>
      </c>
      <c r="AT143" s="141">
        <f t="shared" si="129"/>
        <v>0</v>
      </c>
      <c r="AU143" s="166" t="e">
        <f t="shared" si="132"/>
        <v>#DIV/0!</v>
      </c>
      <c r="BV143" s="141">
        <v>96</v>
      </c>
      <c r="BW143" s="141">
        <f t="shared" si="84"/>
        <v>-33929.085776822467</v>
      </c>
      <c r="BX143" s="141">
        <f t="shared" si="85"/>
        <v>6.1555538556133647E-8</v>
      </c>
      <c r="BY143" s="141">
        <f t="shared" si="86"/>
        <v>1.4959518710969228E-4</v>
      </c>
      <c r="BZ143" s="141">
        <f t="shared" si="87"/>
        <v>6.1555538556133647E-8</v>
      </c>
      <c r="CA143" s="141" t="str">
        <f t="shared" si="88"/>
        <v/>
      </c>
      <c r="CB143" s="141" t="str">
        <f t="shared" si="109"/>
        <v/>
      </c>
      <c r="CC143" s="141">
        <f t="shared" si="89"/>
        <v>1.0262322590862642E-70</v>
      </c>
      <c r="CD143" s="141" t="str">
        <f t="shared" si="110"/>
        <v/>
      </c>
      <c r="CE143" s="141" t="str">
        <f t="shared" si="111"/>
        <v/>
      </c>
      <c r="CJ143" s="141">
        <v>96</v>
      </c>
      <c r="CK143" s="141">
        <f t="shared" si="90"/>
        <v>-126.53645512176334</v>
      </c>
      <c r="CL143" s="141">
        <f t="shared" si="91"/>
        <v>1.6505307863254267E-5</v>
      </c>
      <c r="CM143" s="141">
        <f t="shared" si="92"/>
        <v>1.4959518710969228E-4</v>
      </c>
      <c r="CN143" s="141">
        <f t="shared" si="93"/>
        <v>1.6505307863254267E-5</v>
      </c>
      <c r="CO143" s="141" t="str">
        <f t="shared" si="94"/>
        <v/>
      </c>
      <c r="CP143" s="141" t="str">
        <f t="shared" si="112"/>
        <v/>
      </c>
      <c r="CQ143" s="141">
        <f t="shared" si="95"/>
        <v>5.1330789803800193E-22</v>
      </c>
      <c r="CR143" s="141" t="str">
        <f t="shared" si="113"/>
        <v/>
      </c>
      <c r="CS143" s="141" t="str">
        <f t="shared" si="114"/>
        <v/>
      </c>
      <c r="CW143" s="141">
        <v>96</v>
      </c>
      <c r="CX143" s="141">
        <f t="shared" si="96"/>
        <v>-259.72820139861756</v>
      </c>
      <c r="CY143" s="141">
        <f t="shared" si="97"/>
        <v>8.0411874277148649E-6</v>
      </c>
      <c r="CZ143" s="141">
        <f t="shared" si="98"/>
        <v>1.4959518710969182E-4</v>
      </c>
      <c r="DA143" s="141">
        <f t="shared" si="99"/>
        <v>8.0411874277148649E-6</v>
      </c>
      <c r="DB143" s="141" t="str">
        <f t="shared" si="100"/>
        <v/>
      </c>
      <c r="DC143" s="141" t="str">
        <f t="shared" si="115"/>
        <v/>
      </c>
      <c r="DD143" s="141">
        <f t="shared" si="101"/>
        <v>4.774874637202035E-76</v>
      </c>
      <c r="DE143" s="141" t="str">
        <f t="shared" si="116"/>
        <v/>
      </c>
      <c r="DF143" s="141" t="str">
        <f t="shared" si="117"/>
        <v/>
      </c>
      <c r="DJ143" s="141">
        <v>96</v>
      </c>
      <c r="DK143" s="141">
        <f t="shared" si="102"/>
        <v>-20480.128761294927</v>
      </c>
      <c r="DL143" s="141">
        <f t="shared" si="103"/>
        <v>1.0197802816829085E-7</v>
      </c>
      <c r="DM143" s="141">
        <f t="shared" si="104"/>
        <v>1.4959518710969182E-4</v>
      </c>
      <c r="DN143" s="141">
        <f t="shared" si="105"/>
        <v>1.0197802816829085E-7</v>
      </c>
      <c r="DO143" s="141" t="str">
        <f t="shared" si="106"/>
        <v/>
      </c>
      <c r="DP143" s="141" t="str">
        <f t="shared" si="118"/>
        <v/>
      </c>
      <c r="DQ143" s="141">
        <f t="shared" si="107"/>
        <v>9.3166137125185449E-10</v>
      </c>
      <c r="DR143" s="141" t="str">
        <f t="shared" si="119"/>
        <v/>
      </c>
      <c r="DS143" s="141" t="str">
        <f t="shared" si="120"/>
        <v/>
      </c>
      <c r="DU143" s="148"/>
      <c r="DV143" s="158">
        <v>94</v>
      </c>
      <c r="DW143" s="148">
        <f t="shared" si="108"/>
        <v>0.60159999999999991</v>
      </c>
      <c r="DX143" s="157">
        <f t="shared" si="121"/>
        <v>0.99898293051415754</v>
      </c>
      <c r="DY143" s="148">
        <f t="shared" si="122"/>
        <v>3.5785105823471497E-5</v>
      </c>
      <c r="DZ143" s="148" t="str">
        <f t="shared" si="123"/>
        <v/>
      </c>
      <c r="EA143" s="142" t="str">
        <f t="shared" si="124"/>
        <v/>
      </c>
    </row>
    <row r="144" spans="1:131" ht="20.100000000000001" customHeight="1" x14ac:dyDescent="0.25">
      <c r="AL144" s="141">
        <f t="shared" si="125"/>
        <v>369000</v>
      </c>
      <c r="AM144" s="141">
        <f t="shared" si="126"/>
        <v>374445.29404722637</v>
      </c>
      <c r="AN144" s="141">
        <f t="shared" si="127"/>
        <v>-30554.705952773627</v>
      </c>
      <c r="AO144" s="141">
        <f t="shared" si="130"/>
        <v>933590055.86046016</v>
      </c>
      <c r="AQ144" s="164">
        <v>13</v>
      </c>
      <c r="AR144" s="141">
        <f t="shared" si="131"/>
        <v>933590055.86046016</v>
      </c>
      <c r="AS144" s="141">
        <f t="shared" ref="AS144:AS147" si="133">$AK$183</f>
        <v>0</v>
      </c>
      <c r="AT144" s="141">
        <f t="shared" ref="AT144:AT147" si="134">AS144*$AL$179</f>
        <v>0</v>
      </c>
      <c r="AU144" s="166" t="e">
        <f t="shared" si="132"/>
        <v>#DIV/0!</v>
      </c>
      <c r="BV144" s="141">
        <v>97</v>
      </c>
      <c r="BW144" s="141">
        <f t="shared" si="84"/>
        <v>-33891.553602290587</v>
      </c>
      <c r="BX144" s="141">
        <f t="shared" si="85"/>
        <v>6.2451848339739952E-8</v>
      </c>
      <c r="BY144" s="141">
        <f t="shared" si="86"/>
        <v>1.5192228313118955E-4</v>
      </c>
      <c r="BZ144" s="141">
        <f t="shared" si="87"/>
        <v>6.2451848339739952E-8</v>
      </c>
      <c r="CA144" s="141" t="str">
        <f t="shared" si="88"/>
        <v/>
      </c>
      <c r="CB144" s="141" t="str">
        <f t="shared" si="109"/>
        <v/>
      </c>
      <c r="CC144" s="141">
        <f t="shared" si="89"/>
        <v>1.1001200086658548E-70</v>
      </c>
      <c r="CD144" s="141" t="str">
        <f t="shared" si="110"/>
        <v/>
      </c>
      <c r="CE144" s="141" t="str">
        <f t="shared" si="111"/>
        <v/>
      </c>
      <c r="CJ144" s="141">
        <v>97</v>
      </c>
      <c r="CK144" s="141">
        <f t="shared" si="90"/>
        <v>-126.39648116698264</v>
      </c>
      <c r="CL144" s="141">
        <f t="shared" si="91"/>
        <v>1.6745641540227592E-5</v>
      </c>
      <c r="CM144" s="141">
        <f t="shared" si="92"/>
        <v>1.5192228313118955E-4</v>
      </c>
      <c r="CN144" s="141">
        <f t="shared" si="93"/>
        <v>1.6745641540227592E-5</v>
      </c>
      <c r="CO144" s="141" t="str">
        <f t="shared" si="94"/>
        <v/>
      </c>
      <c r="CP144" s="141" t="str">
        <f t="shared" si="112"/>
        <v/>
      </c>
      <c r="CQ144" s="141">
        <f t="shared" si="95"/>
        <v>5.3305453252613374E-22</v>
      </c>
      <c r="CR144" s="141" t="str">
        <f t="shared" si="113"/>
        <v/>
      </c>
      <c r="CS144" s="141" t="str">
        <f t="shared" si="114"/>
        <v/>
      </c>
      <c r="CW144" s="141">
        <v>97</v>
      </c>
      <c r="CX144" s="141">
        <f t="shared" si="96"/>
        <v>-259.44089144131817</v>
      </c>
      <c r="CY144" s="141">
        <f t="shared" si="97"/>
        <v>8.1582751038579634E-6</v>
      </c>
      <c r="CZ144" s="141">
        <f t="shared" si="98"/>
        <v>1.5192228313118991E-4</v>
      </c>
      <c r="DA144" s="141">
        <f t="shared" si="99"/>
        <v>8.1582751038579634E-6</v>
      </c>
      <c r="DB144" s="141" t="str">
        <f t="shared" si="100"/>
        <v/>
      </c>
      <c r="DC144" s="141" t="str">
        <f t="shared" si="115"/>
        <v/>
      </c>
      <c r="DD144" s="141">
        <f t="shared" si="101"/>
        <v>5.1383563964790042E-76</v>
      </c>
      <c r="DE144" s="141" t="str">
        <f t="shared" si="116"/>
        <v/>
      </c>
      <c r="DF144" s="141" t="str">
        <f t="shared" si="117"/>
        <v/>
      </c>
      <c r="DJ144" s="141">
        <v>97</v>
      </c>
      <c r="DK144" s="141">
        <f t="shared" si="102"/>
        <v>-20457.473751603229</v>
      </c>
      <c r="DL144" s="141">
        <f t="shared" si="103"/>
        <v>1.0346292955172649E-7</v>
      </c>
      <c r="DM144" s="141">
        <f t="shared" si="104"/>
        <v>1.5192228313118955E-4</v>
      </c>
      <c r="DN144" s="141">
        <f t="shared" si="105"/>
        <v>1.0346292955172649E-7</v>
      </c>
      <c r="DO144" s="141" t="str">
        <f t="shared" si="106"/>
        <v/>
      </c>
      <c r="DP144" s="141" t="str">
        <f t="shared" si="118"/>
        <v/>
      </c>
      <c r="DQ144" s="141">
        <f t="shared" si="107"/>
        <v>9.4948617218365414E-10</v>
      </c>
      <c r="DR144" s="141" t="str">
        <f t="shared" si="119"/>
        <v/>
      </c>
      <c r="DS144" s="141" t="str">
        <f t="shared" si="120"/>
        <v/>
      </c>
      <c r="DU144" s="148"/>
      <c r="DV144" s="158">
        <v>95</v>
      </c>
      <c r="DW144" s="148">
        <f t="shared" si="108"/>
        <v>0.60799999999999987</v>
      </c>
      <c r="DX144" s="157">
        <f t="shared" si="121"/>
        <v>0.99894714540833407</v>
      </c>
      <c r="DY144" s="148">
        <f t="shared" si="122"/>
        <v>3.6621939848435758E-5</v>
      </c>
      <c r="DZ144" s="148" t="str">
        <f t="shared" si="123"/>
        <v/>
      </c>
      <c r="EA144" s="142" t="str">
        <f t="shared" si="124"/>
        <v/>
      </c>
    </row>
    <row r="145" spans="1:131" ht="20.100000000000001" customHeight="1" x14ac:dyDescent="0.25">
      <c r="AL145" s="141">
        <f t="shared" si="125"/>
        <v>378000</v>
      </c>
      <c r="AM145" s="141">
        <f t="shared" si="126"/>
        <v>367942.30273246579</v>
      </c>
      <c r="AN145" s="141">
        <f t="shared" si="127"/>
        <v>-37057.697267534211</v>
      </c>
      <c r="AO145" s="141">
        <f t="shared" si="130"/>
        <v>1373272926.7722125</v>
      </c>
      <c r="AQ145" s="164">
        <v>14</v>
      </c>
      <c r="AR145" s="141">
        <f t="shared" si="131"/>
        <v>1373272926.7722125</v>
      </c>
      <c r="AS145" s="141">
        <f t="shared" si="133"/>
        <v>0</v>
      </c>
      <c r="AT145" s="141">
        <f t="shared" si="134"/>
        <v>0</v>
      </c>
      <c r="AU145" s="166" t="e">
        <f t="shared" si="132"/>
        <v>#DIV/0!</v>
      </c>
      <c r="BV145" s="141">
        <v>98</v>
      </c>
      <c r="BW145" s="141">
        <f t="shared" si="84"/>
        <v>-33854.0214277587</v>
      </c>
      <c r="BX145" s="141">
        <f t="shared" si="85"/>
        <v>6.3360195512848988E-8</v>
      </c>
      <c r="BY145" s="141">
        <f t="shared" si="86"/>
        <v>1.5428324504897871E-4</v>
      </c>
      <c r="BZ145" s="141">
        <f t="shared" si="87"/>
        <v>6.3360195512848988E-8</v>
      </c>
      <c r="CA145" s="141" t="str">
        <f t="shared" si="88"/>
        <v/>
      </c>
      <c r="CB145" s="141" t="str">
        <f t="shared" si="109"/>
        <v/>
      </c>
      <c r="CC145" s="141">
        <f t="shared" si="89"/>
        <v>1.1793087370639277E-70</v>
      </c>
      <c r="CD145" s="141" t="str">
        <f t="shared" si="110"/>
        <v/>
      </c>
      <c r="CE145" s="141" t="str">
        <f t="shared" si="111"/>
        <v/>
      </c>
      <c r="CJ145" s="141">
        <v>98</v>
      </c>
      <c r="CK145" s="141">
        <f t="shared" si="90"/>
        <v>-126.25650721220192</v>
      </c>
      <c r="CL145" s="141">
        <f t="shared" si="91"/>
        <v>1.6989202884836873E-5</v>
      </c>
      <c r="CM145" s="141">
        <f t="shared" si="92"/>
        <v>1.5428324504897871E-4</v>
      </c>
      <c r="CN145" s="141">
        <f t="shared" si="93"/>
        <v>1.6989202884836873E-5</v>
      </c>
      <c r="CO145" s="141" t="str">
        <f t="shared" si="94"/>
        <v/>
      </c>
      <c r="CP145" s="141" t="str">
        <f t="shared" si="112"/>
        <v/>
      </c>
      <c r="CQ145" s="141">
        <f t="shared" si="95"/>
        <v>5.5355195081732915E-22</v>
      </c>
      <c r="CR145" s="141" t="str">
        <f t="shared" si="113"/>
        <v/>
      </c>
      <c r="CS145" s="141" t="str">
        <f t="shared" si="114"/>
        <v/>
      </c>
      <c r="CW145" s="141">
        <v>98</v>
      </c>
      <c r="CX145" s="141">
        <f t="shared" si="96"/>
        <v>-259.15358148401884</v>
      </c>
      <c r="CY145" s="141">
        <f t="shared" si="97"/>
        <v>8.2769352608435532E-6</v>
      </c>
      <c r="CZ145" s="141">
        <f t="shared" si="98"/>
        <v>1.5428324504897871E-4</v>
      </c>
      <c r="DA145" s="141">
        <f t="shared" si="99"/>
        <v>8.2769352608435532E-6</v>
      </c>
      <c r="DB145" s="141" t="str">
        <f t="shared" si="100"/>
        <v/>
      </c>
      <c r="DC145" s="141" t="str">
        <f t="shared" si="115"/>
        <v/>
      </c>
      <c r="DD145" s="141">
        <f t="shared" si="101"/>
        <v>5.5294193090652765E-76</v>
      </c>
      <c r="DE145" s="141" t="str">
        <f t="shared" si="116"/>
        <v/>
      </c>
      <c r="DF145" s="141" t="str">
        <f t="shared" si="117"/>
        <v/>
      </c>
      <c r="DJ145" s="141">
        <v>98</v>
      </c>
      <c r="DK145" s="141">
        <f t="shared" si="102"/>
        <v>-20434.818741911531</v>
      </c>
      <c r="DL145" s="141">
        <f t="shared" si="103"/>
        <v>1.0496777307643099E-7</v>
      </c>
      <c r="DM145" s="141">
        <f t="shared" si="104"/>
        <v>1.5428324504897871E-4</v>
      </c>
      <c r="DN145" s="141">
        <f t="shared" si="105"/>
        <v>1.0496777307643099E-7</v>
      </c>
      <c r="DO145" s="141" t="str">
        <f t="shared" si="106"/>
        <v/>
      </c>
      <c r="DP145" s="141" t="str">
        <f t="shared" si="118"/>
        <v/>
      </c>
      <c r="DQ145" s="141">
        <f t="shared" si="107"/>
        <v>9.6763651978847874E-10</v>
      </c>
      <c r="DR145" s="141" t="str">
        <f t="shared" si="119"/>
        <v/>
      </c>
      <c r="DS145" s="141" t="str">
        <f t="shared" si="120"/>
        <v/>
      </c>
      <c r="DU145" s="148"/>
      <c r="DV145" s="158">
        <v>96</v>
      </c>
      <c r="DW145" s="148">
        <f t="shared" si="108"/>
        <v>0.61439999999999984</v>
      </c>
      <c r="DX145" s="157">
        <f t="shared" si="121"/>
        <v>0.99891052346848563</v>
      </c>
      <c r="DY145" s="148">
        <f t="shared" si="122"/>
        <v>3.7468071044322038E-5</v>
      </c>
      <c r="DZ145" s="148" t="str">
        <f t="shared" si="123"/>
        <v/>
      </c>
      <c r="EA145" s="142" t="str">
        <f t="shared" si="124"/>
        <v/>
      </c>
    </row>
    <row r="146" spans="1:131" ht="20.100000000000001" customHeight="1" x14ac:dyDescent="0.25">
      <c r="AL146" s="141">
        <f t="shared" si="125"/>
        <v>333000</v>
      </c>
      <c r="AM146" s="141">
        <f t="shared" si="126"/>
        <v>330860.77329853276</v>
      </c>
      <c r="AN146" s="141">
        <f t="shared" si="127"/>
        <v>-74139.22670146724</v>
      </c>
      <c r="AO146" s="141">
        <f t="shared" si="130"/>
        <v>5496624935.8915529</v>
      </c>
      <c r="AQ146" s="164">
        <v>15</v>
      </c>
      <c r="AR146" s="141">
        <f t="shared" si="131"/>
        <v>5496624935.8915529</v>
      </c>
      <c r="AS146" s="141">
        <f t="shared" si="133"/>
        <v>0</v>
      </c>
      <c r="AT146" s="141">
        <f t="shared" si="134"/>
        <v>0</v>
      </c>
      <c r="AU146" s="166" t="e">
        <f t="shared" si="132"/>
        <v>#DIV/0!</v>
      </c>
      <c r="BV146" s="141">
        <v>99</v>
      </c>
      <c r="BW146" s="141">
        <f t="shared" si="84"/>
        <v>-33816.48925322682</v>
      </c>
      <c r="BX146" s="141">
        <f t="shared" si="85"/>
        <v>6.4280725878144666E-8</v>
      </c>
      <c r="BY146" s="141">
        <f t="shared" si="86"/>
        <v>1.5667852738384132E-4</v>
      </c>
      <c r="BZ146" s="141">
        <f t="shared" si="87"/>
        <v>6.4280725878144666E-8</v>
      </c>
      <c r="CA146" s="141" t="str">
        <f t="shared" si="88"/>
        <v/>
      </c>
      <c r="CB146" s="141" t="str">
        <f t="shared" si="109"/>
        <v/>
      </c>
      <c r="CC146" s="141">
        <f t="shared" si="89"/>
        <v>1.2641773935867856E-70</v>
      </c>
      <c r="CD146" s="141" t="str">
        <f t="shared" si="110"/>
        <v/>
      </c>
      <c r="CE146" s="141" t="str">
        <f t="shared" si="111"/>
        <v/>
      </c>
      <c r="CJ146" s="141">
        <v>99</v>
      </c>
      <c r="CK146" s="141">
        <f t="shared" si="90"/>
        <v>-126.11653325742121</v>
      </c>
      <c r="CL146" s="141">
        <f t="shared" si="91"/>
        <v>1.7236030992153728E-5</v>
      </c>
      <c r="CM146" s="141">
        <f t="shared" si="92"/>
        <v>1.5667852738384132E-4</v>
      </c>
      <c r="CN146" s="141">
        <f t="shared" si="93"/>
        <v>1.7236030992153728E-5</v>
      </c>
      <c r="CO146" s="141" t="str">
        <f t="shared" si="94"/>
        <v/>
      </c>
      <c r="CP146" s="141" t="str">
        <f t="shared" si="112"/>
        <v/>
      </c>
      <c r="CQ146" s="141">
        <f t="shared" si="95"/>
        <v>5.748283540984074E-22</v>
      </c>
      <c r="CR146" s="141" t="str">
        <f t="shared" si="113"/>
        <v/>
      </c>
      <c r="CS146" s="141" t="str">
        <f t="shared" si="114"/>
        <v/>
      </c>
      <c r="CW146" s="141">
        <v>99</v>
      </c>
      <c r="CX146" s="141">
        <f t="shared" si="96"/>
        <v>-258.86627152671946</v>
      </c>
      <c r="CY146" s="141">
        <f t="shared" si="97"/>
        <v>8.3971869453202668E-6</v>
      </c>
      <c r="CZ146" s="141">
        <f t="shared" si="98"/>
        <v>1.5667852738384167E-4</v>
      </c>
      <c r="DA146" s="141">
        <f t="shared" si="99"/>
        <v>8.3971869453202668E-6</v>
      </c>
      <c r="DB146" s="141" t="str">
        <f t="shared" si="100"/>
        <v/>
      </c>
      <c r="DC146" s="141" t="str">
        <f t="shared" si="115"/>
        <v/>
      </c>
      <c r="DD146" s="141">
        <f t="shared" si="101"/>
        <v>5.9501494930722435E-76</v>
      </c>
      <c r="DE146" s="141" t="str">
        <f t="shared" si="116"/>
        <v/>
      </c>
      <c r="DF146" s="141" t="str">
        <f t="shared" si="117"/>
        <v/>
      </c>
      <c r="DJ146" s="141">
        <v>99</v>
      </c>
      <c r="DK146" s="141">
        <f t="shared" si="102"/>
        <v>-20412.163732219833</v>
      </c>
      <c r="DL146" s="141">
        <f t="shared" si="103"/>
        <v>1.0649280029126546E-7</v>
      </c>
      <c r="DM146" s="141">
        <f t="shared" si="104"/>
        <v>1.5667852738384132E-4</v>
      </c>
      <c r="DN146" s="141">
        <f t="shared" si="105"/>
        <v>1.0649280029126546E-7</v>
      </c>
      <c r="DO146" s="141" t="str">
        <f t="shared" si="106"/>
        <v/>
      </c>
      <c r="DP146" s="141" t="str">
        <f t="shared" si="118"/>
        <v/>
      </c>
      <c r="DQ146" s="141">
        <f t="shared" si="107"/>
        <v>9.8611805084839769E-10</v>
      </c>
      <c r="DR146" s="141" t="str">
        <f t="shared" si="119"/>
        <v/>
      </c>
      <c r="DS146" s="141" t="str">
        <f t="shared" si="120"/>
        <v/>
      </c>
      <c r="DU146" s="148"/>
      <c r="DV146" s="158">
        <v>97</v>
      </c>
      <c r="DW146" s="148">
        <f t="shared" si="108"/>
        <v>0.6207999999999998</v>
      </c>
      <c r="DX146" s="157">
        <f t="shared" si="121"/>
        <v>0.99887305539744131</v>
      </c>
      <c r="DY146" s="148">
        <f t="shared" si="122"/>
        <v>3.8323461638900547E-5</v>
      </c>
      <c r="DZ146" s="148" t="str">
        <f t="shared" si="123"/>
        <v/>
      </c>
      <c r="EA146" s="142" t="str">
        <f t="shared" si="124"/>
        <v/>
      </c>
    </row>
    <row r="147" spans="1:131" ht="20.100000000000001" customHeight="1" x14ac:dyDescent="0.25">
      <c r="AL147" s="141">
        <f t="shared" si="125"/>
        <v>279000</v>
      </c>
      <c r="AM147" s="141">
        <f t="shared" si="126"/>
        <v>277925.41640632442</v>
      </c>
      <c r="AN147" s="141">
        <f t="shared" si="127"/>
        <v>-127074.58359367558</v>
      </c>
      <c r="AO147" s="141">
        <f t="shared" si="130"/>
        <v>16147949795.506042</v>
      </c>
      <c r="AQ147" s="164">
        <v>16</v>
      </c>
      <c r="AR147" s="141">
        <f t="shared" si="131"/>
        <v>16147949795.506042</v>
      </c>
      <c r="AS147" s="141">
        <f t="shared" si="133"/>
        <v>0</v>
      </c>
      <c r="AT147" s="141">
        <f t="shared" si="134"/>
        <v>0</v>
      </c>
      <c r="AU147" s="166" t="e">
        <f t="shared" si="132"/>
        <v>#DIV/0!</v>
      </c>
      <c r="BV147" s="141">
        <v>100</v>
      </c>
      <c r="BW147" s="141">
        <f t="shared" si="84"/>
        <v>-33778.957078694933</v>
      </c>
      <c r="BX147" s="141">
        <f t="shared" si="85"/>
        <v>6.5213586768756778E-8</v>
      </c>
      <c r="BY147" s="141">
        <f t="shared" si="86"/>
        <v>1.5910859015753396E-4</v>
      </c>
      <c r="BZ147" s="141">
        <f t="shared" si="87"/>
        <v>6.5213586768756778E-8</v>
      </c>
      <c r="CA147" s="141" t="str">
        <f t="shared" si="88"/>
        <v/>
      </c>
      <c r="CB147" s="141" t="str">
        <f t="shared" si="109"/>
        <v/>
      </c>
      <c r="CC147" s="141">
        <f t="shared" si="89"/>
        <v>1.3551319193373059E-70</v>
      </c>
      <c r="CD147" s="141" t="str">
        <f t="shared" si="110"/>
        <v/>
      </c>
      <c r="CE147" s="141" t="str">
        <f t="shared" si="111"/>
        <v/>
      </c>
      <c r="CJ147" s="141">
        <v>100</v>
      </c>
      <c r="CK147" s="141">
        <f t="shared" si="90"/>
        <v>-125.9765593026405</v>
      </c>
      <c r="CL147" s="141">
        <f t="shared" si="91"/>
        <v>1.7486165367618567E-5</v>
      </c>
      <c r="CM147" s="141">
        <f t="shared" si="92"/>
        <v>1.5910859015753364E-4</v>
      </c>
      <c r="CN147" s="141">
        <f t="shared" si="93"/>
        <v>1.7486165367618567E-5</v>
      </c>
      <c r="CO147" s="141" t="str">
        <f t="shared" si="94"/>
        <v/>
      </c>
      <c r="CP147" s="141" t="str">
        <f t="shared" si="112"/>
        <v/>
      </c>
      <c r="CQ147" s="141">
        <f t="shared" si="95"/>
        <v>5.9691298962584567E-22</v>
      </c>
      <c r="CR147" s="141" t="str">
        <f t="shared" si="113"/>
        <v/>
      </c>
      <c r="CS147" s="141" t="str">
        <f t="shared" si="114"/>
        <v/>
      </c>
      <c r="CW147" s="141">
        <v>100</v>
      </c>
      <c r="CX147" s="141">
        <f t="shared" si="96"/>
        <v>-258.57896156942013</v>
      </c>
      <c r="CY147" s="141">
        <f t="shared" si="97"/>
        <v>8.5190494038633746E-6</v>
      </c>
      <c r="CZ147" s="141">
        <f t="shared" si="98"/>
        <v>1.5910859015753364E-4</v>
      </c>
      <c r="DA147" s="141">
        <f t="shared" si="99"/>
        <v>8.5190494038633746E-6</v>
      </c>
      <c r="DB147" s="141" t="str">
        <f t="shared" si="100"/>
        <v/>
      </c>
      <c r="DC147" s="141" t="str">
        <f t="shared" si="115"/>
        <v/>
      </c>
      <c r="DD147" s="141">
        <f t="shared" si="101"/>
        <v>6.4027903378441735E-76</v>
      </c>
      <c r="DE147" s="141" t="str">
        <f t="shared" si="116"/>
        <v/>
      </c>
      <c r="DF147" s="141" t="str">
        <f t="shared" si="117"/>
        <v/>
      </c>
      <c r="DJ147" s="141">
        <v>100</v>
      </c>
      <c r="DK147" s="141">
        <f t="shared" si="102"/>
        <v>-20389.508722528135</v>
      </c>
      <c r="DL147" s="141">
        <f t="shared" si="103"/>
        <v>1.0803825528055408E-7</v>
      </c>
      <c r="DM147" s="141">
        <f t="shared" si="104"/>
        <v>1.5910859015753364E-4</v>
      </c>
      <c r="DN147" s="141">
        <f t="shared" si="105"/>
        <v>1.0803825528055408E-7</v>
      </c>
      <c r="DO147" s="141" t="str">
        <f t="shared" si="106"/>
        <v/>
      </c>
      <c r="DP147" s="141" t="str">
        <f t="shared" si="118"/>
        <v/>
      </c>
      <c r="DQ147" s="141">
        <f t="shared" si="107"/>
        <v>1.0049364938036047E-9</v>
      </c>
      <c r="DR147" s="141" t="str">
        <f t="shared" si="119"/>
        <v/>
      </c>
      <c r="DS147" s="141" t="str">
        <f t="shared" si="120"/>
        <v/>
      </c>
      <c r="DU147" s="148"/>
      <c r="DV147" s="158">
        <v>98</v>
      </c>
      <c r="DW147" s="148">
        <f t="shared" si="108"/>
        <v>0.62719999999999976</v>
      </c>
      <c r="DX147" s="157">
        <f t="shared" si="121"/>
        <v>0.99883473193580241</v>
      </c>
      <c r="DY147" s="148">
        <f t="shared" si="122"/>
        <v>3.9188073257867551E-5</v>
      </c>
      <c r="DZ147" s="148" t="str">
        <f t="shared" si="123"/>
        <v/>
      </c>
      <c r="EA147" s="142" t="str">
        <f t="shared" si="124"/>
        <v/>
      </c>
    </row>
    <row r="148" spans="1:131" ht="20.100000000000001" customHeight="1" x14ac:dyDescent="0.25">
      <c r="AQ148" s="164"/>
      <c r="AU148" s="166"/>
      <c r="BV148" s="141">
        <v>101</v>
      </c>
      <c r="BW148" s="141">
        <f t="shared" si="84"/>
        <v>-33741.424904163054</v>
      </c>
      <c r="BX148" s="141">
        <f t="shared" si="85"/>
        <v>6.6158927060997122E-8</v>
      </c>
      <c r="BY148" s="141">
        <f t="shared" si="86"/>
        <v>1.6157389895046271E-4</v>
      </c>
      <c r="BZ148" s="141">
        <f t="shared" si="87"/>
        <v>6.6158927060997122E-8</v>
      </c>
      <c r="CA148" s="141" t="str">
        <f t="shared" si="88"/>
        <v/>
      </c>
      <c r="CB148" s="141" t="str">
        <f t="shared" si="109"/>
        <v/>
      </c>
      <c r="CC148" s="141">
        <f t="shared" si="89"/>
        <v>1.4526071627584166E-70</v>
      </c>
      <c r="CD148" s="141" t="str">
        <f t="shared" si="110"/>
        <v/>
      </c>
      <c r="CE148" s="141" t="str">
        <f t="shared" si="111"/>
        <v/>
      </c>
      <c r="CJ148" s="141">
        <v>101</v>
      </c>
      <c r="CK148" s="141">
        <f t="shared" si="90"/>
        <v>-125.83658534785978</v>
      </c>
      <c r="CL148" s="141">
        <f t="shared" si="91"/>
        <v>1.7739645930455998E-5</v>
      </c>
      <c r="CM148" s="141">
        <f t="shared" si="92"/>
        <v>1.6157389895046317E-4</v>
      </c>
      <c r="CN148" s="141">
        <f t="shared" si="93"/>
        <v>1.7739645930455998E-5</v>
      </c>
      <c r="CO148" s="141" t="str">
        <f t="shared" si="94"/>
        <v/>
      </c>
      <c r="CP148" s="141" t="str">
        <f t="shared" si="112"/>
        <v/>
      </c>
      <c r="CQ148" s="141">
        <f t="shared" si="95"/>
        <v>6.1983618902487115E-22</v>
      </c>
      <c r="CR148" s="141" t="str">
        <f t="shared" si="113"/>
        <v/>
      </c>
      <c r="CS148" s="141" t="str">
        <f t="shared" si="114"/>
        <v/>
      </c>
      <c r="CW148" s="141">
        <v>101</v>
      </c>
      <c r="CX148" s="141">
        <f t="shared" si="96"/>
        <v>-258.29165161212075</v>
      </c>
      <c r="CY148" s="141">
        <f t="shared" si="97"/>
        <v>8.6425420846388869E-6</v>
      </c>
      <c r="CZ148" s="141">
        <f t="shared" si="98"/>
        <v>1.6157389895046317E-4</v>
      </c>
      <c r="DA148" s="141">
        <f t="shared" si="99"/>
        <v>8.6425420846388869E-6</v>
      </c>
      <c r="DB148" s="141" t="str">
        <f t="shared" si="100"/>
        <v/>
      </c>
      <c r="DC148" s="141" t="str">
        <f t="shared" si="115"/>
        <v/>
      </c>
      <c r="DD148" s="141">
        <f t="shared" si="101"/>
        <v>6.8897543215992976E-76</v>
      </c>
      <c r="DE148" s="141" t="str">
        <f t="shared" si="116"/>
        <v/>
      </c>
      <c r="DF148" s="141" t="str">
        <f t="shared" si="117"/>
        <v/>
      </c>
      <c r="DJ148" s="141">
        <v>101</v>
      </c>
      <c r="DK148" s="141">
        <f t="shared" si="102"/>
        <v>-20366.853712836437</v>
      </c>
      <c r="DL148" s="141">
        <f t="shared" si="103"/>
        <v>1.096043846851861E-7</v>
      </c>
      <c r="DM148" s="141">
        <f t="shared" si="104"/>
        <v>1.6157389895046271E-4</v>
      </c>
      <c r="DN148" s="141">
        <f t="shared" si="105"/>
        <v>1.096043846851861E-7</v>
      </c>
      <c r="DO148" s="141" t="str">
        <f t="shared" si="106"/>
        <v/>
      </c>
      <c r="DP148" s="141" t="str">
        <f t="shared" si="118"/>
        <v/>
      </c>
      <c r="DQ148" s="141">
        <f t="shared" si="107"/>
        <v>1.0240976701328969E-9</v>
      </c>
      <c r="DR148" s="141" t="str">
        <f t="shared" si="119"/>
        <v/>
      </c>
      <c r="DS148" s="141" t="str">
        <f t="shared" si="120"/>
        <v/>
      </c>
      <c r="DU148" s="148"/>
      <c r="DV148" s="158">
        <v>99</v>
      </c>
      <c r="DW148" s="148">
        <f t="shared" si="108"/>
        <v>0.63359999999999972</v>
      </c>
      <c r="DX148" s="157">
        <f t="shared" si="121"/>
        <v>0.99879554386254454</v>
      </c>
      <c r="DY148" s="148">
        <f t="shared" si="122"/>
        <v>4.0061866941720758E-5</v>
      </c>
      <c r="DZ148" s="148" t="str">
        <f t="shared" si="123"/>
        <v/>
      </c>
      <c r="EA148" s="142" t="str">
        <f t="shared" si="124"/>
        <v/>
      </c>
    </row>
    <row r="149" spans="1:131" ht="20.100000000000001" customHeight="1" x14ac:dyDescent="0.25">
      <c r="A149" s="195" t="s">
        <v>88</v>
      </c>
      <c r="B149" s="195"/>
      <c r="C149" s="195"/>
      <c r="D149" s="195"/>
      <c r="E149" s="195"/>
      <c r="F149" s="195"/>
      <c r="G149" s="107"/>
      <c r="H149" s="107"/>
      <c r="I149" s="107"/>
      <c r="J149" s="36"/>
      <c r="AQ149" s="164"/>
      <c r="AU149" s="166"/>
      <c r="BV149" s="141">
        <v>102</v>
      </c>
      <c r="BW149" s="141">
        <f t="shared" si="84"/>
        <v>-33703.892729631167</v>
      </c>
      <c r="BX149" s="141">
        <f t="shared" si="85"/>
        <v>6.7116897187159171E-8</v>
      </c>
      <c r="BY149" s="141">
        <f t="shared" si="86"/>
        <v>1.640749249598474E-4</v>
      </c>
      <c r="BZ149" s="141">
        <f t="shared" si="87"/>
        <v>6.7116897187159171E-8</v>
      </c>
      <c r="CA149" s="141" t="str">
        <f t="shared" si="88"/>
        <v/>
      </c>
      <c r="CB149" s="141" t="str">
        <f t="shared" si="109"/>
        <v/>
      </c>
      <c r="CC149" s="141">
        <f t="shared" si="89"/>
        <v>1.5570689306160693E-70</v>
      </c>
      <c r="CD149" s="141" t="str">
        <f t="shared" si="110"/>
        <v/>
      </c>
      <c r="CE149" s="141" t="str">
        <f t="shared" si="111"/>
        <v/>
      </c>
      <c r="CJ149" s="141">
        <v>102</v>
      </c>
      <c r="CK149" s="141">
        <f t="shared" si="90"/>
        <v>-125.69661139307908</v>
      </c>
      <c r="CL149" s="141">
        <f t="shared" si="91"/>
        <v>1.7996513017106246E-5</v>
      </c>
      <c r="CM149" s="141">
        <f t="shared" si="92"/>
        <v>1.640749249598474E-4</v>
      </c>
      <c r="CN149" s="141">
        <f t="shared" si="93"/>
        <v>1.7996513017106246E-5</v>
      </c>
      <c r="CO149" s="141" t="str">
        <f t="shared" si="94"/>
        <v/>
      </c>
      <c r="CP149" s="141" t="str">
        <f t="shared" si="112"/>
        <v/>
      </c>
      <c r="CQ149" s="141">
        <f t="shared" si="95"/>
        <v>6.4362940797193444E-22</v>
      </c>
      <c r="CR149" s="141" t="str">
        <f t="shared" si="113"/>
        <v/>
      </c>
      <c r="CS149" s="141" t="str">
        <f t="shared" si="114"/>
        <v/>
      </c>
      <c r="CW149" s="141">
        <v>102</v>
      </c>
      <c r="CX149" s="141">
        <f t="shared" si="96"/>
        <v>-258.00434165482142</v>
      </c>
      <c r="CY149" s="141">
        <f t="shared" si="97"/>
        <v>8.7676846390752206E-6</v>
      </c>
      <c r="CZ149" s="141">
        <f t="shared" si="98"/>
        <v>1.640749249598474E-4</v>
      </c>
      <c r="DA149" s="141">
        <f t="shared" si="99"/>
        <v>8.7676846390752206E-6</v>
      </c>
      <c r="DB149" s="141" t="str">
        <f t="shared" si="100"/>
        <v/>
      </c>
      <c r="DC149" s="141" t="str">
        <f t="shared" si="115"/>
        <v/>
      </c>
      <c r="DD149" s="141">
        <f t="shared" si="101"/>
        <v>7.4136357141158706E-76</v>
      </c>
      <c r="DE149" s="141" t="str">
        <f t="shared" si="116"/>
        <v/>
      </c>
      <c r="DF149" s="141" t="str">
        <f t="shared" si="117"/>
        <v/>
      </c>
      <c r="DJ149" s="141">
        <v>102</v>
      </c>
      <c r="DK149" s="141">
        <f t="shared" si="102"/>
        <v>-20344.198703144739</v>
      </c>
      <c r="DL149" s="141">
        <f t="shared" si="103"/>
        <v>1.1119143772381778E-7</v>
      </c>
      <c r="DM149" s="141">
        <f t="shared" si="104"/>
        <v>1.640749249598474E-4</v>
      </c>
      <c r="DN149" s="141">
        <f t="shared" si="105"/>
        <v>1.1119143772381778E-7</v>
      </c>
      <c r="DO149" s="141" t="str">
        <f t="shared" si="106"/>
        <v/>
      </c>
      <c r="DP149" s="141" t="str">
        <f t="shared" si="118"/>
        <v/>
      </c>
      <c r="DQ149" s="141">
        <f t="shared" si="107"/>
        <v>1.0436074957530873E-9</v>
      </c>
      <c r="DR149" s="141" t="str">
        <f t="shared" si="119"/>
        <v/>
      </c>
      <c r="DS149" s="141" t="str">
        <f t="shared" si="120"/>
        <v/>
      </c>
      <c r="DU149" s="148"/>
      <c r="DV149" s="158">
        <v>100</v>
      </c>
      <c r="DW149" s="148">
        <f t="shared" si="108"/>
        <v>0.63999999999999968</v>
      </c>
      <c r="DX149" s="157">
        <f t="shared" si="121"/>
        <v>0.99875548199560282</v>
      </c>
      <c r="DY149" s="148">
        <f t="shared" si="122"/>
        <v>4.0944803159637111E-5</v>
      </c>
      <c r="DZ149" s="148" t="str">
        <f t="shared" si="123"/>
        <v/>
      </c>
      <c r="EA149" s="142" t="str">
        <f t="shared" si="124"/>
        <v/>
      </c>
    </row>
    <row r="150" spans="1:131" ht="20.100000000000001" customHeight="1" x14ac:dyDescent="0.25">
      <c r="AQ150" s="164"/>
      <c r="AU150" s="166"/>
      <c r="BV150" s="141">
        <v>103</v>
      </c>
      <c r="BW150" s="141">
        <f t="shared" si="84"/>
        <v>-33666.360555099287</v>
      </c>
      <c r="BX150" s="141">
        <f t="shared" si="85"/>
        <v>6.8087649148374369E-8</v>
      </c>
      <c r="BY150" s="141">
        <f t="shared" si="86"/>
        <v>1.6661214505835818E-4</v>
      </c>
      <c r="BZ150" s="141">
        <f t="shared" si="87"/>
        <v>6.8087649148374369E-8</v>
      </c>
      <c r="CA150" s="141" t="str">
        <f t="shared" si="88"/>
        <v/>
      </c>
      <c r="CB150" s="141" t="str">
        <f t="shared" ref="CB150:CB181" si="135">IF(BX150=MAX($BX$54:$BX$2016),BX150,"")</f>
        <v/>
      </c>
      <c r="CC150" s="141">
        <f t="shared" si="89"/>
        <v>1.6690161839611499E-70</v>
      </c>
      <c r="CD150" s="141" t="str">
        <f t="shared" ref="CD150:CD181" si="136">IF(CC150=MAX($CC$54:$CC$2016),BX150,"")</f>
        <v/>
      </c>
      <c r="CE150" s="141" t="str">
        <f t="shared" ref="CE150:CE181" si="137">IF(CD150=MIN($CD$54:$CD$2016),CD150,"")</f>
        <v/>
      </c>
      <c r="CJ150" s="141">
        <v>103</v>
      </c>
      <c r="CK150" s="141">
        <f t="shared" si="90"/>
        <v>-125.55663743829837</v>
      </c>
      <c r="CL150" s="141">
        <f t="shared" si="91"/>
        <v>1.8256807384673274E-5</v>
      </c>
      <c r="CM150" s="141">
        <f t="shared" si="92"/>
        <v>1.6661214505835818E-4</v>
      </c>
      <c r="CN150" s="141">
        <f t="shared" si="93"/>
        <v>1.8256807384673274E-5</v>
      </c>
      <c r="CO150" s="141" t="str">
        <f t="shared" si="94"/>
        <v/>
      </c>
      <c r="CP150" s="141" t="str">
        <f t="shared" ref="CP150:CP181" si="138">IF(CL150=MAX($CL$54:$CL$2016),CL150,"")</f>
        <v/>
      </c>
      <c r="CQ150" s="141">
        <f t="shared" si="95"/>
        <v>6.6832526730971331E-22</v>
      </c>
      <c r="CR150" s="141" t="str">
        <f t="shared" ref="CR150:CR181" si="139">IF(CQ150=MAX($CQ$54:$CQ$2016),CL150,"")</f>
        <v/>
      </c>
      <c r="CS150" s="141" t="str">
        <f t="shared" ref="CS150:CS181" si="140">IF(CR150=MIN($CR$54:$CR$2016),CR150,"")</f>
        <v/>
      </c>
      <c r="CW150" s="141">
        <v>103</v>
      </c>
      <c r="CX150" s="141">
        <f t="shared" si="96"/>
        <v>-257.71703169752203</v>
      </c>
      <c r="CY150" s="141">
        <f t="shared" si="97"/>
        <v>8.8944969235431193E-6</v>
      </c>
      <c r="CZ150" s="141">
        <f t="shared" si="98"/>
        <v>1.6661214505835846E-4</v>
      </c>
      <c r="DA150" s="141">
        <f t="shared" si="99"/>
        <v>8.8944969235431193E-6</v>
      </c>
      <c r="DB150" s="141" t="str">
        <f t="shared" si="100"/>
        <v/>
      </c>
      <c r="DC150" s="141" t="str">
        <f t="shared" ref="DC150:DC181" si="141">IF(CY150=MAX($CY$54:$CY$2016),CY150,"")</f>
        <v/>
      </c>
      <c r="DD150" s="141">
        <f t="shared" si="101"/>
        <v>7.9772242305405494E-76</v>
      </c>
      <c r="DE150" s="141" t="str">
        <f t="shared" ref="DE150:DE181" si="142">IF(DD150=MAX($DD$54:$DD$2016),CY150,"")</f>
        <v/>
      </c>
      <c r="DF150" s="141" t="str">
        <f t="shared" ref="DF150:DF181" si="143">IF(DE150=MIN($DE$54:$DE$2016),DE150,"")</f>
        <v/>
      </c>
      <c r="DJ150" s="141">
        <v>103</v>
      </c>
      <c r="DK150" s="141">
        <f t="shared" si="102"/>
        <v>-20321.543693453041</v>
      </c>
      <c r="DL150" s="141">
        <f t="shared" si="103"/>
        <v>1.1279966621417471E-7</v>
      </c>
      <c r="DM150" s="141">
        <f t="shared" si="104"/>
        <v>1.6661214505835818E-4</v>
      </c>
      <c r="DN150" s="141">
        <f t="shared" si="105"/>
        <v>1.1279966621417471E-7</v>
      </c>
      <c r="DO150" s="141" t="str">
        <f t="shared" si="106"/>
        <v/>
      </c>
      <c r="DP150" s="141" t="str">
        <f t="shared" ref="DP150:DP181" si="144">IF(DL150=MAX($DL$54:$DL$2016),DL150,"")</f>
        <v/>
      </c>
      <c r="DQ150" s="141">
        <f t="shared" si="107"/>
        <v>1.0634719824373948E-9</v>
      </c>
      <c r="DR150" s="141" t="str">
        <f t="shared" ref="DR150:DR181" si="145">IF(DQ150=MAX($DQ$54:$DQ$2016),DL150,"")</f>
        <v/>
      </c>
      <c r="DS150" s="141" t="str">
        <f t="shared" ref="DS150:DS181" si="146">IF(DR150=MIN($DR$54:$DR$2016),DR150,"")</f>
        <v/>
      </c>
      <c r="DU150" s="148"/>
      <c r="DV150" s="158">
        <v>101</v>
      </c>
      <c r="DW150" s="148">
        <f t="shared" si="108"/>
        <v>0.64639999999999964</v>
      </c>
      <c r="DX150" s="157">
        <f t="shared" si="121"/>
        <v>0.99871453719244319</v>
      </c>
      <c r="DY150" s="148">
        <f t="shared" si="122"/>
        <v>4.1836841827347371E-5</v>
      </c>
      <c r="DZ150" s="148" t="str">
        <f t="shared" si="123"/>
        <v/>
      </c>
      <c r="EA150" s="142" t="str">
        <f t="shared" si="124"/>
        <v/>
      </c>
    </row>
    <row r="151" spans="1:131" ht="20.100000000000001" customHeight="1" x14ac:dyDescent="0.25">
      <c r="A151" s="176" t="s">
        <v>89</v>
      </c>
      <c r="B151" s="176"/>
      <c r="C151" s="176"/>
      <c r="D151" s="176"/>
      <c r="E151" s="176"/>
      <c r="F151" s="176"/>
      <c r="AQ151" s="164"/>
      <c r="AU151" s="166"/>
      <c r="BV151" s="141">
        <v>104</v>
      </c>
      <c r="BW151" s="141">
        <f t="shared" si="84"/>
        <v>-33628.8283805674</v>
      </c>
      <c r="BX151" s="141">
        <f t="shared" si="85"/>
        <v>6.9071336527532488E-8</v>
      </c>
      <c r="BY151" s="141">
        <f t="shared" si="86"/>
        <v>1.6918604185324208E-4</v>
      </c>
      <c r="BZ151" s="141">
        <f t="shared" si="87"/>
        <v>6.9071336527532488E-8</v>
      </c>
      <c r="CA151" s="141" t="str">
        <f t="shared" si="88"/>
        <v/>
      </c>
      <c r="CB151" s="141" t="str">
        <f t="shared" si="135"/>
        <v/>
      </c>
      <c r="CC151" s="141">
        <f t="shared" si="89"/>
        <v>1.7889833892826412E-70</v>
      </c>
      <c r="CD151" s="141" t="str">
        <f t="shared" si="136"/>
        <v/>
      </c>
      <c r="CE151" s="141" t="str">
        <f t="shared" si="137"/>
        <v/>
      </c>
      <c r="CJ151" s="141">
        <v>104</v>
      </c>
      <c r="CK151" s="141">
        <f t="shared" si="90"/>
        <v>-125.41666348351765</v>
      </c>
      <c r="CL151" s="141">
        <f t="shared" si="91"/>
        <v>1.852057021438834E-5</v>
      </c>
      <c r="CM151" s="141">
        <f t="shared" si="92"/>
        <v>1.6918604185324178E-4</v>
      </c>
      <c r="CN151" s="141">
        <f t="shared" si="93"/>
        <v>1.852057021438834E-5</v>
      </c>
      <c r="CO151" s="141" t="str">
        <f t="shared" si="94"/>
        <v/>
      </c>
      <c r="CP151" s="141" t="str">
        <f t="shared" si="138"/>
        <v/>
      </c>
      <c r="CQ151" s="141">
        <f t="shared" si="95"/>
        <v>6.9395759564585235E-22</v>
      </c>
      <c r="CR151" s="141" t="str">
        <f t="shared" si="139"/>
        <v/>
      </c>
      <c r="CS151" s="141" t="str">
        <f t="shared" si="140"/>
        <v/>
      </c>
      <c r="CW151" s="141">
        <v>104</v>
      </c>
      <c r="CX151" s="141">
        <f t="shared" si="96"/>
        <v>-257.4297217402227</v>
      </c>
      <c r="CY151" s="141">
        <f t="shared" si="97"/>
        <v>9.0229990010429843E-6</v>
      </c>
      <c r="CZ151" s="141">
        <f t="shared" si="98"/>
        <v>1.6918604185324178E-4</v>
      </c>
      <c r="DA151" s="141">
        <f t="shared" si="99"/>
        <v>9.0229990010429843E-6</v>
      </c>
      <c r="DB151" s="141" t="str">
        <f t="shared" si="100"/>
        <v/>
      </c>
      <c r="DC151" s="141" t="str">
        <f t="shared" si="141"/>
        <v/>
      </c>
      <c r="DD151" s="141">
        <f t="shared" si="101"/>
        <v>8.5835197072885826E-76</v>
      </c>
      <c r="DE151" s="141" t="str">
        <f t="shared" si="142"/>
        <v/>
      </c>
      <c r="DF151" s="141" t="str">
        <f t="shared" si="143"/>
        <v/>
      </c>
      <c r="DJ151" s="141">
        <v>104</v>
      </c>
      <c r="DK151" s="141">
        <f t="shared" si="102"/>
        <v>-20298.888683761343</v>
      </c>
      <c r="DL151" s="141">
        <f t="shared" si="103"/>
        <v>1.1442932459445336E-7</v>
      </c>
      <c r="DM151" s="141">
        <f t="shared" si="104"/>
        <v>1.6918604185324178E-4</v>
      </c>
      <c r="DN151" s="141">
        <f t="shared" si="105"/>
        <v>1.1442932459445336E-7</v>
      </c>
      <c r="DO151" s="141" t="str">
        <f t="shared" si="106"/>
        <v/>
      </c>
      <c r="DP151" s="141" t="str">
        <f t="shared" si="144"/>
        <v/>
      </c>
      <c r="DQ151" s="141">
        <f t="shared" si="107"/>
        <v>1.0836972392532042E-9</v>
      </c>
      <c r="DR151" s="141" t="str">
        <f t="shared" si="145"/>
        <v/>
      </c>
      <c r="DS151" s="141" t="str">
        <f t="shared" si="146"/>
        <v/>
      </c>
      <c r="DU151" s="148"/>
      <c r="DV151" s="158">
        <v>102</v>
      </c>
      <c r="DW151" s="148">
        <f t="shared" si="108"/>
        <v>0.6527999999999996</v>
      </c>
      <c r="DX151" s="157">
        <f t="shared" si="121"/>
        <v>0.99867270035061584</v>
      </c>
      <c r="DY151" s="148">
        <f t="shared" si="122"/>
        <v>4.2737942319903688E-5</v>
      </c>
      <c r="DZ151" s="148" t="str">
        <f t="shared" si="123"/>
        <v/>
      </c>
      <c r="EA151" s="142" t="str">
        <f t="shared" si="124"/>
        <v/>
      </c>
    </row>
    <row r="152" spans="1:131" ht="20.100000000000001" customHeight="1" x14ac:dyDescent="0.25">
      <c r="A152" s="176"/>
      <c r="B152" s="176"/>
      <c r="C152" s="176"/>
      <c r="D152" s="176"/>
      <c r="E152" s="176"/>
      <c r="F152" s="176"/>
      <c r="AQ152" s="164"/>
      <c r="AU152" s="166"/>
      <c r="BV152" s="141">
        <v>105</v>
      </c>
      <c r="BW152" s="141">
        <f t="shared" si="84"/>
        <v>-33591.29620603552</v>
      </c>
      <c r="BX152" s="141">
        <f t="shared" si="85"/>
        <v>7.0068114502257417E-8</v>
      </c>
      <c r="BY152" s="141">
        <f t="shared" si="86"/>
        <v>1.7179710374593045E-4</v>
      </c>
      <c r="BZ152" s="141">
        <f t="shared" si="87"/>
        <v>7.0068114502257417E-8</v>
      </c>
      <c r="CA152" s="141" t="str">
        <f t="shared" si="88"/>
        <v/>
      </c>
      <c r="CB152" s="141" t="str">
        <f t="shared" si="135"/>
        <v/>
      </c>
      <c r="CC152" s="141">
        <f t="shared" si="89"/>
        <v>1.917543035777121E-70</v>
      </c>
      <c r="CD152" s="141" t="str">
        <f t="shared" si="136"/>
        <v/>
      </c>
      <c r="CE152" s="141" t="str">
        <f t="shared" si="137"/>
        <v/>
      </c>
      <c r="CJ152" s="141">
        <v>105</v>
      </c>
      <c r="CK152" s="141">
        <f t="shared" si="90"/>
        <v>-125.27668952873694</v>
      </c>
      <c r="CL152" s="141">
        <f t="shared" si="91"/>
        <v>1.8787843115089952E-5</v>
      </c>
      <c r="CM152" s="141">
        <f t="shared" si="92"/>
        <v>1.7179710374593045E-4</v>
      </c>
      <c r="CN152" s="141">
        <f t="shared" si="93"/>
        <v>1.8787843115089952E-5</v>
      </c>
      <c r="CO152" s="141" t="str">
        <f t="shared" si="94"/>
        <v/>
      </c>
      <c r="CP152" s="141" t="str">
        <f t="shared" si="138"/>
        <v/>
      </c>
      <c r="CQ152" s="141">
        <f t="shared" si="95"/>
        <v>7.2056147348794289E-22</v>
      </c>
      <c r="CR152" s="141" t="str">
        <f t="shared" si="139"/>
        <v/>
      </c>
      <c r="CS152" s="141" t="str">
        <f t="shared" si="140"/>
        <v/>
      </c>
      <c r="CW152" s="141">
        <v>105</v>
      </c>
      <c r="CX152" s="141">
        <f t="shared" si="96"/>
        <v>-257.14241178292332</v>
      </c>
      <c r="CY152" s="141">
        <f t="shared" si="97"/>
        <v>9.1532111429004255E-6</v>
      </c>
      <c r="CZ152" s="141">
        <f t="shared" si="98"/>
        <v>1.7179710374593096E-4</v>
      </c>
      <c r="DA152" s="141">
        <f t="shared" si="99"/>
        <v>9.1532111429004255E-6</v>
      </c>
      <c r="DB152" s="141" t="str">
        <f t="shared" si="100"/>
        <v/>
      </c>
      <c r="DC152" s="141" t="str">
        <f t="shared" si="141"/>
        <v/>
      </c>
      <c r="DD152" s="141">
        <f t="shared" si="101"/>
        <v>9.2357478762856964E-76</v>
      </c>
      <c r="DE152" s="141" t="str">
        <f t="shared" si="142"/>
        <v/>
      </c>
      <c r="DF152" s="141" t="str">
        <f t="shared" si="143"/>
        <v/>
      </c>
      <c r="DJ152" s="141">
        <v>105</v>
      </c>
      <c r="DK152" s="141">
        <f t="shared" si="102"/>
        <v>-20276.233674069645</v>
      </c>
      <c r="DL152" s="141">
        <f t="shared" si="103"/>
        <v>1.1608066994482091E-7</v>
      </c>
      <c r="DM152" s="141">
        <f t="shared" si="104"/>
        <v>1.7179710374593045E-4</v>
      </c>
      <c r="DN152" s="141">
        <f t="shared" si="105"/>
        <v>1.1608066994482091E-7</v>
      </c>
      <c r="DO152" s="141" t="str">
        <f t="shared" si="106"/>
        <v/>
      </c>
      <c r="DP152" s="141" t="str">
        <f t="shared" si="144"/>
        <v/>
      </c>
      <c r="DQ152" s="141">
        <f t="shared" si="107"/>
        <v>1.1042894740192804E-9</v>
      </c>
      <c r="DR152" s="141" t="str">
        <f t="shared" si="145"/>
        <v/>
      </c>
      <c r="DS152" s="141" t="str">
        <f t="shared" si="146"/>
        <v/>
      </c>
      <c r="DU152" s="148"/>
      <c r="DV152" s="158">
        <v>103</v>
      </c>
      <c r="DW152" s="148">
        <f t="shared" si="108"/>
        <v>0.65919999999999956</v>
      </c>
      <c r="DX152" s="157">
        <f t="shared" si="121"/>
        <v>0.99862996240829593</v>
      </c>
      <c r="DY152" s="148">
        <f t="shared" si="122"/>
        <v>4.36480634881109E-5</v>
      </c>
      <c r="DZ152" s="148" t="str">
        <f t="shared" si="123"/>
        <v/>
      </c>
      <c r="EA152" s="142" t="str">
        <f t="shared" si="124"/>
        <v/>
      </c>
    </row>
    <row r="153" spans="1:131" ht="20.100000000000001" customHeight="1" x14ac:dyDescent="0.25">
      <c r="AQ153" s="164"/>
      <c r="AU153" s="166"/>
      <c r="BV153" s="141">
        <v>106</v>
      </c>
      <c r="BW153" s="141">
        <f t="shared" si="84"/>
        <v>-33553.764031503633</v>
      </c>
      <c r="BX153" s="141">
        <f t="shared" si="85"/>
        <v>7.1078139857945363E-8</v>
      </c>
      <c r="BY153" s="141">
        <f t="shared" si="86"/>
        <v>1.7444582499214189E-4</v>
      </c>
      <c r="BZ153" s="141">
        <f t="shared" si="87"/>
        <v>7.1078139857945363E-8</v>
      </c>
      <c r="CA153" s="141" t="str">
        <f t="shared" si="88"/>
        <v/>
      </c>
      <c r="CB153" s="141" t="str">
        <f t="shared" si="135"/>
        <v/>
      </c>
      <c r="CC153" s="141">
        <f t="shared" si="89"/>
        <v>2.0553083304265449E-70</v>
      </c>
      <c r="CD153" s="141" t="str">
        <f t="shared" si="136"/>
        <v/>
      </c>
      <c r="CE153" s="141" t="str">
        <f t="shared" si="137"/>
        <v/>
      </c>
      <c r="CJ153" s="141">
        <v>106</v>
      </c>
      <c r="CK153" s="141">
        <f t="shared" si="90"/>
        <v>-125.13671557395622</v>
      </c>
      <c r="CL153" s="141">
        <f t="shared" si="91"/>
        <v>1.9058668126719378E-5</v>
      </c>
      <c r="CM153" s="141">
        <f t="shared" si="92"/>
        <v>1.7444582499214154E-4</v>
      </c>
      <c r="CN153" s="141">
        <f t="shared" si="93"/>
        <v>1.9058668126719378E-5</v>
      </c>
      <c r="CO153" s="141" t="str">
        <f t="shared" si="94"/>
        <v/>
      </c>
      <c r="CP153" s="141" t="str">
        <f t="shared" si="138"/>
        <v/>
      </c>
      <c r="CQ153" s="141">
        <f t="shared" si="95"/>
        <v>7.481732789695349E-22</v>
      </c>
      <c r="CR153" s="141" t="str">
        <f t="shared" si="139"/>
        <v/>
      </c>
      <c r="CS153" s="141" t="str">
        <f t="shared" si="140"/>
        <v/>
      </c>
      <c r="CW153" s="141">
        <v>106</v>
      </c>
      <c r="CX153" s="141">
        <f t="shared" si="96"/>
        <v>-256.85510182562399</v>
      </c>
      <c r="CY153" s="141">
        <f t="shared" si="97"/>
        <v>9.285153830469042E-6</v>
      </c>
      <c r="CZ153" s="141">
        <f t="shared" si="98"/>
        <v>1.7444582499214154E-4</v>
      </c>
      <c r="DA153" s="141">
        <f t="shared" si="99"/>
        <v>9.285153830469042E-6</v>
      </c>
      <c r="DB153" s="141" t="str">
        <f t="shared" si="100"/>
        <v/>
      </c>
      <c r="DC153" s="141" t="str">
        <f t="shared" si="141"/>
        <v/>
      </c>
      <c r="DD153" s="141">
        <f t="shared" si="101"/>
        <v>9.9373773194904465E-76</v>
      </c>
      <c r="DE153" s="141" t="str">
        <f t="shared" si="142"/>
        <v/>
      </c>
      <c r="DF153" s="141" t="str">
        <f t="shared" si="143"/>
        <v/>
      </c>
      <c r="DJ153" s="141">
        <v>106</v>
      </c>
      <c r="DK153" s="141">
        <f t="shared" si="102"/>
        <v>-20253.578664377947</v>
      </c>
      <c r="DL153" s="141">
        <f t="shared" si="103"/>
        <v>1.1775396200901255E-7</v>
      </c>
      <c r="DM153" s="141">
        <f t="shared" si="104"/>
        <v>1.7444582499214154E-4</v>
      </c>
      <c r="DN153" s="141">
        <f t="shared" si="105"/>
        <v>1.1775396200901255E-7</v>
      </c>
      <c r="DO153" s="141" t="str">
        <f t="shared" si="106"/>
        <v/>
      </c>
      <c r="DP153" s="141" t="str">
        <f t="shared" si="144"/>
        <v/>
      </c>
      <c r="DQ153" s="141">
        <f t="shared" si="107"/>
        <v>1.1252549947827971E-9</v>
      </c>
      <c r="DR153" s="141" t="str">
        <f t="shared" si="145"/>
        <v/>
      </c>
      <c r="DS153" s="141" t="str">
        <f t="shared" si="146"/>
        <v/>
      </c>
      <c r="DU153" s="148"/>
      <c r="DV153" s="158">
        <v>104</v>
      </c>
      <c r="DW153" s="148">
        <f t="shared" si="108"/>
        <v>0.66559999999999953</v>
      </c>
      <c r="DX153" s="157">
        <f t="shared" si="121"/>
        <v>0.99858631434480782</v>
      </c>
      <c r="DY153" s="148">
        <f t="shared" si="122"/>
        <v>4.4567163672071253E-5</v>
      </c>
      <c r="DZ153" s="148" t="str">
        <f t="shared" si="123"/>
        <v/>
      </c>
      <c r="EA153" s="142" t="str">
        <f t="shared" si="124"/>
        <v/>
      </c>
    </row>
    <row r="154" spans="1:131" ht="20.100000000000001" customHeight="1" x14ac:dyDescent="0.25">
      <c r="A154" s="42" t="s">
        <v>26</v>
      </c>
      <c r="B154" s="42" t="s">
        <v>80</v>
      </c>
      <c r="C154" s="42" t="s">
        <v>1</v>
      </c>
      <c r="D154" s="42" t="s">
        <v>12</v>
      </c>
      <c r="AQ154" s="158"/>
      <c r="AU154" s="166"/>
      <c r="BV154" s="141">
        <v>107</v>
      </c>
      <c r="BW154" s="141">
        <f t="shared" si="84"/>
        <v>-33516.231856971754</v>
      </c>
      <c r="BX154" s="141">
        <f t="shared" si="85"/>
        <v>7.2101571000859154E-8</v>
      </c>
      <c r="BY154" s="141">
        <f t="shared" si="86"/>
        <v>1.7713270576246462E-4</v>
      </c>
      <c r="BZ154" s="141">
        <f t="shared" si="87"/>
        <v>7.2101571000859154E-8</v>
      </c>
      <c r="CA154" s="141" t="str">
        <f t="shared" si="88"/>
        <v/>
      </c>
      <c r="CB154" s="141" t="str">
        <f t="shared" si="135"/>
        <v/>
      </c>
      <c r="CC154" s="141">
        <f t="shared" si="89"/>
        <v>2.2029360833989679E-70</v>
      </c>
      <c r="CD154" s="141" t="str">
        <f t="shared" si="136"/>
        <v/>
      </c>
      <c r="CE154" s="141" t="str">
        <f t="shared" si="137"/>
        <v/>
      </c>
      <c r="CJ154" s="141">
        <v>107</v>
      </c>
      <c r="CK154" s="141">
        <f t="shared" si="90"/>
        <v>-124.99674161917551</v>
      </c>
      <c r="CL154" s="141">
        <f t="shared" si="91"/>
        <v>1.9333087723832223E-5</v>
      </c>
      <c r="CM154" s="141">
        <f t="shared" si="92"/>
        <v>1.7713270576246462E-4</v>
      </c>
      <c r="CN154" s="141">
        <f t="shared" si="93"/>
        <v>1.9333087723832223E-5</v>
      </c>
      <c r="CO154" s="141" t="str">
        <f t="shared" si="94"/>
        <v/>
      </c>
      <c r="CP154" s="141" t="str">
        <f t="shared" si="138"/>
        <v/>
      </c>
      <c r="CQ154" s="141">
        <f t="shared" si="95"/>
        <v>7.7683073522380624E-22</v>
      </c>
      <c r="CR154" s="141" t="str">
        <f t="shared" si="139"/>
        <v/>
      </c>
      <c r="CS154" s="141" t="str">
        <f t="shared" si="140"/>
        <v/>
      </c>
      <c r="CW154" s="141">
        <v>107</v>
      </c>
      <c r="CX154" s="141">
        <f t="shared" si="96"/>
        <v>-256.5677918683246</v>
      </c>
      <c r="CY154" s="141">
        <f t="shared" si="97"/>
        <v>9.4188477568413607E-6</v>
      </c>
      <c r="CZ154" s="141">
        <f t="shared" si="98"/>
        <v>1.7713270576246462E-4</v>
      </c>
      <c r="DA154" s="141">
        <f t="shared" si="99"/>
        <v>9.4188477568413607E-6</v>
      </c>
      <c r="DB154" s="141" t="str">
        <f t="shared" si="100"/>
        <v/>
      </c>
      <c r="DC154" s="141" t="str">
        <f t="shared" si="141"/>
        <v/>
      </c>
      <c r="DD154" s="141">
        <f t="shared" si="101"/>
        <v>1.0692137691701045E-75</v>
      </c>
      <c r="DE154" s="141" t="str">
        <f t="shared" si="142"/>
        <v/>
      </c>
      <c r="DF154" s="141" t="str">
        <f t="shared" si="143"/>
        <v/>
      </c>
      <c r="DJ154" s="141">
        <v>107</v>
      </c>
      <c r="DK154" s="141">
        <f t="shared" si="102"/>
        <v>-20230.923654686248</v>
      </c>
      <c r="DL154" s="141">
        <f t="shared" si="103"/>
        <v>1.1944946321602751E-7</v>
      </c>
      <c r="DM154" s="141">
        <f t="shared" si="104"/>
        <v>1.7713270576246462E-4</v>
      </c>
      <c r="DN154" s="141">
        <f t="shared" si="105"/>
        <v>1.1944946321602751E-7</v>
      </c>
      <c r="DO154" s="141" t="str">
        <f t="shared" si="106"/>
        <v/>
      </c>
      <c r="DP154" s="141" t="str">
        <f t="shared" si="144"/>
        <v/>
      </c>
      <c r="DQ154" s="141">
        <f t="shared" si="107"/>
        <v>1.1466002113162771E-9</v>
      </c>
      <c r="DR154" s="141" t="str">
        <f t="shared" si="145"/>
        <v/>
      </c>
      <c r="DS154" s="141" t="str">
        <f t="shared" si="146"/>
        <v/>
      </c>
      <c r="DU154" s="148"/>
      <c r="DV154" s="158">
        <v>105</v>
      </c>
      <c r="DW154" s="148">
        <f t="shared" si="108"/>
        <v>0.67199999999999949</v>
      </c>
      <c r="DX154" s="157">
        <f t="shared" si="121"/>
        <v>0.99854174718113575</v>
      </c>
      <c r="DY154" s="148">
        <f t="shared" si="122"/>
        <v>4.5495200715950368E-5</v>
      </c>
      <c r="DZ154" s="148" t="str">
        <f t="shared" si="123"/>
        <v/>
      </c>
      <c r="EA154" s="142" t="str">
        <f t="shared" si="124"/>
        <v/>
      </c>
    </row>
    <row r="155" spans="1:131" ht="20.100000000000001" customHeight="1" x14ac:dyDescent="0.25">
      <c r="A155" s="27" t="str">
        <f>C10</f>
        <v>Área do terreno</v>
      </c>
      <c r="B155" s="18">
        <f>C81</f>
        <v>203.76599225170503</v>
      </c>
      <c r="C155" s="18">
        <f>D81</f>
        <v>34.993488695177916</v>
      </c>
      <c r="D155" s="21">
        <f>F81</f>
        <v>8.1749366114539624E-5</v>
      </c>
      <c r="AQ155" s="164"/>
      <c r="AU155" s="166"/>
      <c r="BV155" s="141">
        <v>108</v>
      </c>
      <c r="BW155" s="141">
        <f t="shared" si="84"/>
        <v>-33478.699682439867</v>
      </c>
      <c r="BX155" s="141">
        <f t="shared" si="85"/>
        <v>7.3138567971283371E-8</v>
      </c>
      <c r="BY155" s="141">
        <f t="shared" si="86"/>
        <v>1.7985825220344454E-4</v>
      </c>
      <c r="BZ155" s="141">
        <f t="shared" si="87"/>
        <v>7.3138567971283371E-8</v>
      </c>
      <c r="CA155" s="141" t="str">
        <f t="shared" si="88"/>
        <v/>
      </c>
      <c r="CB155" s="141" t="str">
        <f t="shared" si="135"/>
        <v/>
      </c>
      <c r="CC155" s="141">
        <f t="shared" si="89"/>
        <v>2.3611297971614908E-70</v>
      </c>
      <c r="CD155" s="141" t="str">
        <f t="shared" si="136"/>
        <v/>
      </c>
      <c r="CE155" s="141" t="str">
        <f t="shared" si="137"/>
        <v/>
      </c>
      <c r="CJ155" s="141">
        <v>108</v>
      </c>
      <c r="CK155" s="141">
        <f t="shared" si="90"/>
        <v>-124.85676766439481</v>
      </c>
      <c r="CL155" s="141">
        <f t="shared" si="91"/>
        <v>1.9611144819125136E-5</v>
      </c>
      <c r="CM155" s="141">
        <f t="shared" si="92"/>
        <v>1.79858252203444E-4</v>
      </c>
      <c r="CN155" s="141">
        <f t="shared" si="93"/>
        <v>1.9611144819125136E-5</v>
      </c>
      <c r="CO155" s="141" t="str">
        <f t="shared" si="94"/>
        <v/>
      </c>
      <c r="CP155" s="141" t="str">
        <f t="shared" si="138"/>
        <v/>
      </c>
      <c r="CQ155" s="141">
        <f t="shared" si="95"/>
        <v>8.0657295946321446E-22</v>
      </c>
      <c r="CR155" s="141" t="str">
        <f t="shared" si="139"/>
        <v/>
      </c>
      <c r="CS155" s="141" t="str">
        <f t="shared" si="140"/>
        <v/>
      </c>
      <c r="CW155" s="141">
        <v>108</v>
      </c>
      <c r="CX155" s="141">
        <f t="shared" si="96"/>
        <v>-256.28048191102528</v>
      </c>
      <c r="CY155" s="141">
        <f t="shared" si="97"/>
        <v>9.5543138285669343E-6</v>
      </c>
      <c r="CZ155" s="141">
        <f t="shared" si="98"/>
        <v>1.79858252203444E-4</v>
      </c>
      <c r="DA155" s="141">
        <f t="shared" si="99"/>
        <v>9.5543138285669343E-6</v>
      </c>
      <c r="DB155" s="141" t="str">
        <f t="shared" si="100"/>
        <v/>
      </c>
      <c r="DC155" s="141" t="str">
        <f t="shared" si="141"/>
        <v/>
      </c>
      <c r="DD155" s="141">
        <f t="shared" si="101"/>
        <v>1.1504039306203571E-75</v>
      </c>
      <c r="DE155" s="141" t="str">
        <f t="shared" si="142"/>
        <v/>
      </c>
      <c r="DF155" s="141" t="str">
        <f t="shared" si="143"/>
        <v/>
      </c>
      <c r="DJ155" s="141">
        <v>108</v>
      </c>
      <c r="DK155" s="141">
        <f t="shared" si="102"/>
        <v>-20208.26864499455</v>
      </c>
      <c r="DL155" s="141">
        <f t="shared" si="103"/>
        <v>1.2116743870191989E-7</v>
      </c>
      <c r="DM155" s="141">
        <f t="shared" si="104"/>
        <v>1.79858252203444E-4</v>
      </c>
      <c r="DN155" s="141">
        <f t="shared" si="105"/>
        <v>1.2116743870191989E-7</v>
      </c>
      <c r="DO155" s="141" t="str">
        <f t="shared" si="106"/>
        <v/>
      </c>
      <c r="DP155" s="141" t="str">
        <f t="shared" si="144"/>
        <v/>
      </c>
      <c r="DQ155" s="141">
        <f t="shared" si="107"/>
        <v>1.1683316366348294E-9</v>
      </c>
      <c r="DR155" s="141" t="str">
        <f t="shared" si="145"/>
        <v/>
      </c>
      <c r="DS155" s="141" t="str">
        <f t="shared" si="146"/>
        <v/>
      </c>
      <c r="DU155" s="148"/>
      <c r="DV155" s="158">
        <v>106</v>
      </c>
      <c r="DW155" s="148">
        <f t="shared" si="108"/>
        <v>0.67839999999999945</v>
      </c>
      <c r="DX155" s="157">
        <f t="shared" si="121"/>
        <v>0.9984962519804198</v>
      </c>
      <c r="DY155" s="148">
        <f t="shared" si="122"/>
        <v>4.6432131980744806E-5</v>
      </c>
      <c r="DZ155" s="148" t="str">
        <f t="shared" si="123"/>
        <v/>
      </c>
      <c r="EA155" s="142" t="str">
        <f t="shared" si="124"/>
        <v/>
      </c>
    </row>
    <row r="156" spans="1:131" ht="20.100000000000001" customHeight="1" x14ac:dyDescent="0.25">
      <c r="BV156" s="141">
        <v>109</v>
      </c>
      <c r="BW156" s="141">
        <f t="shared" si="84"/>
        <v>-33441.167507907987</v>
      </c>
      <c r="BX156" s="141">
        <f t="shared" si="85"/>
        <v>7.4189292456734105E-8</v>
      </c>
      <c r="BY156" s="141">
        <f t="shared" si="86"/>
        <v>1.8262297649915564E-4</v>
      </c>
      <c r="BZ156" s="141">
        <f t="shared" si="87"/>
        <v>7.4189292456734105E-8</v>
      </c>
      <c r="CA156" s="141" t="str">
        <f t="shared" si="88"/>
        <v/>
      </c>
      <c r="CB156" s="141" t="str">
        <f t="shared" si="135"/>
        <v/>
      </c>
      <c r="CC156" s="141">
        <f t="shared" si="89"/>
        <v>2.5306429736322279E-70</v>
      </c>
      <c r="CD156" s="141" t="str">
        <f t="shared" si="136"/>
        <v/>
      </c>
      <c r="CE156" s="141" t="str">
        <f t="shared" si="137"/>
        <v/>
      </c>
      <c r="CJ156" s="141">
        <v>109</v>
      </c>
      <c r="CK156" s="141">
        <f t="shared" si="90"/>
        <v>-124.71679370961409</v>
      </c>
      <c r="CL156" s="141">
        <f t="shared" si="91"/>
        <v>1.9892882766978699E-5</v>
      </c>
      <c r="CM156" s="141">
        <f t="shared" si="92"/>
        <v>1.8262297649915564E-4</v>
      </c>
      <c r="CN156" s="141">
        <f t="shared" si="93"/>
        <v>1.9892882766978699E-5</v>
      </c>
      <c r="CO156" s="141" t="str">
        <f t="shared" si="94"/>
        <v/>
      </c>
      <c r="CP156" s="141" t="str">
        <f t="shared" si="138"/>
        <v/>
      </c>
      <c r="CQ156" s="141">
        <f t="shared" si="95"/>
        <v>8.3744051382577798E-22</v>
      </c>
      <c r="CR156" s="141" t="str">
        <f t="shared" si="139"/>
        <v/>
      </c>
      <c r="CS156" s="141" t="str">
        <f t="shared" si="140"/>
        <v/>
      </c>
      <c r="CW156" s="141">
        <v>109</v>
      </c>
      <c r="CX156" s="141">
        <f t="shared" si="96"/>
        <v>-255.99317195372592</v>
      </c>
      <c r="CY156" s="141">
        <f t="shared" si="97"/>
        <v>9.6915731673784182E-6</v>
      </c>
      <c r="CZ156" s="141">
        <f t="shared" si="98"/>
        <v>1.8262297649915564E-4</v>
      </c>
      <c r="DA156" s="141">
        <f t="shared" si="99"/>
        <v>9.6915731673784182E-6</v>
      </c>
      <c r="DB156" s="141" t="str">
        <f t="shared" si="100"/>
        <v/>
      </c>
      <c r="DC156" s="141" t="str">
        <f t="shared" si="141"/>
        <v/>
      </c>
      <c r="DD156" s="141">
        <f t="shared" si="101"/>
        <v>1.2377394184850471E-75</v>
      </c>
      <c r="DE156" s="141" t="str">
        <f t="shared" si="142"/>
        <v/>
      </c>
      <c r="DF156" s="141" t="str">
        <f t="shared" si="143"/>
        <v/>
      </c>
      <c r="DJ156" s="141">
        <v>109</v>
      </c>
      <c r="DK156" s="141">
        <f t="shared" si="102"/>
        <v>-20185.613635302852</v>
      </c>
      <c r="DL156" s="141">
        <f t="shared" si="103"/>
        <v>1.2290815633168621E-7</v>
      </c>
      <c r="DM156" s="141">
        <f t="shared" si="104"/>
        <v>1.8262297649915564E-4</v>
      </c>
      <c r="DN156" s="141">
        <f t="shared" si="105"/>
        <v>1.2290815633168621E-7</v>
      </c>
      <c r="DO156" s="141" t="str">
        <f t="shared" si="106"/>
        <v/>
      </c>
      <c r="DP156" s="141" t="str">
        <f t="shared" si="144"/>
        <v/>
      </c>
      <c r="DQ156" s="141">
        <f t="shared" si="107"/>
        <v>1.1904558885337673E-9</v>
      </c>
      <c r="DR156" s="141" t="str">
        <f t="shared" si="145"/>
        <v/>
      </c>
      <c r="DS156" s="141" t="str">
        <f t="shared" si="146"/>
        <v/>
      </c>
      <c r="DU156" s="148"/>
      <c r="DV156" s="158">
        <v>107</v>
      </c>
      <c r="DW156" s="148">
        <f t="shared" si="108"/>
        <v>0.68479999999999941</v>
      </c>
      <c r="DX156" s="157">
        <f t="shared" si="121"/>
        <v>0.99844981984843906</v>
      </c>
      <c r="DY156" s="148">
        <f t="shared" si="122"/>
        <v>4.737791435882599E-5</v>
      </c>
      <c r="DZ156" s="148" t="str">
        <f t="shared" si="123"/>
        <v/>
      </c>
      <c r="EA156" s="142" t="str">
        <f t="shared" si="124"/>
        <v/>
      </c>
    </row>
    <row r="157" spans="1:131" ht="20.100000000000001" customHeight="1" x14ac:dyDescent="0.25">
      <c r="A157" s="217" t="str">
        <f>IF(D155&lt;0.3,"O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57" s="217"/>
      <c r="C157" s="217"/>
      <c r="D157" s="217"/>
      <c r="E157" s="217"/>
      <c r="BV157" s="141">
        <v>110</v>
      </c>
      <c r="BW157" s="141">
        <f t="shared" si="84"/>
        <v>-33403.6353333761</v>
      </c>
      <c r="BX157" s="141">
        <f t="shared" si="85"/>
        <v>7.5253907805230151E-8</v>
      </c>
      <c r="BY157" s="141">
        <f t="shared" si="86"/>
        <v>1.8542739693327824E-4</v>
      </c>
      <c r="BZ157" s="141">
        <f t="shared" si="87"/>
        <v>7.5253907805230151E-8</v>
      </c>
      <c r="CA157" s="141" t="str">
        <f t="shared" si="88"/>
        <v/>
      </c>
      <c r="CB157" s="141" t="str">
        <f t="shared" si="135"/>
        <v/>
      </c>
      <c r="CC157" s="141">
        <f t="shared" si="89"/>
        <v>2.7122826547068318E-70</v>
      </c>
      <c r="CD157" s="141" t="str">
        <f t="shared" si="136"/>
        <v/>
      </c>
      <c r="CE157" s="141" t="str">
        <f t="shared" si="137"/>
        <v/>
      </c>
      <c r="CJ157" s="141">
        <v>110</v>
      </c>
      <c r="CK157" s="141">
        <f t="shared" si="90"/>
        <v>-124.57681975483338</v>
      </c>
      <c r="CL157" s="141">
        <f t="shared" si="91"/>
        <v>2.0178345367015032E-5</v>
      </c>
      <c r="CM157" s="141">
        <f t="shared" si="92"/>
        <v>1.8542739693327775E-4</v>
      </c>
      <c r="CN157" s="141">
        <f t="shared" si="93"/>
        <v>2.0178345367015032E-5</v>
      </c>
      <c r="CO157" s="141" t="str">
        <f t="shared" si="94"/>
        <v/>
      </c>
      <c r="CP157" s="141" t="str">
        <f t="shared" si="138"/>
        <v/>
      </c>
      <c r="CQ157" s="141">
        <f t="shared" si="95"/>
        <v>8.6947545805087235E-22</v>
      </c>
      <c r="CR157" s="141" t="str">
        <f t="shared" si="139"/>
        <v/>
      </c>
      <c r="CS157" s="141" t="str">
        <f t="shared" si="140"/>
        <v/>
      </c>
      <c r="CW157" s="141">
        <v>110</v>
      </c>
      <c r="CX157" s="141">
        <f t="shared" si="96"/>
        <v>-255.70586199642656</v>
      </c>
      <c r="CY157" s="141">
        <f t="shared" si="97"/>
        <v>9.8306471119247862E-6</v>
      </c>
      <c r="CZ157" s="141">
        <f t="shared" si="98"/>
        <v>1.8542739693327775E-4</v>
      </c>
      <c r="DA157" s="141">
        <f t="shared" si="99"/>
        <v>9.8306471119247862E-6</v>
      </c>
      <c r="DB157" s="141" t="str">
        <f t="shared" si="100"/>
        <v/>
      </c>
      <c r="DC157" s="141" t="str">
        <f t="shared" si="141"/>
        <v/>
      </c>
      <c r="DD157" s="141">
        <f t="shared" si="101"/>
        <v>1.3316838681695486E-75</v>
      </c>
      <c r="DE157" s="141" t="str">
        <f t="shared" si="142"/>
        <v/>
      </c>
      <c r="DF157" s="141" t="str">
        <f t="shared" si="143"/>
        <v/>
      </c>
      <c r="DJ157" s="141">
        <v>110</v>
      </c>
      <c r="DK157" s="141">
        <f t="shared" si="102"/>
        <v>-20162.958625611154</v>
      </c>
      <c r="DL157" s="141">
        <f t="shared" si="103"/>
        <v>1.2467188672124848E-7</v>
      </c>
      <c r="DM157" s="141">
        <f t="shared" si="104"/>
        <v>1.8542739693327824E-4</v>
      </c>
      <c r="DN157" s="141">
        <f t="shared" si="105"/>
        <v>1.2467188672124848E-7</v>
      </c>
      <c r="DO157" s="141" t="str">
        <f t="shared" si="106"/>
        <v/>
      </c>
      <c r="DP157" s="141" t="str">
        <f t="shared" si="144"/>
        <v/>
      </c>
      <c r="DQ157" s="141">
        <f t="shared" si="107"/>
        <v>1.2129796911469829E-9</v>
      </c>
      <c r="DR157" s="141" t="str">
        <f t="shared" si="145"/>
        <v/>
      </c>
      <c r="DS157" s="141" t="str">
        <f t="shared" si="146"/>
        <v/>
      </c>
      <c r="DU157" s="148"/>
      <c r="DV157" s="158">
        <v>108</v>
      </c>
      <c r="DW157" s="148">
        <f t="shared" si="108"/>
        <v>0.69119999999999937</v>
      </c>
      <c r="DX157" s="157">
        <f t="shared" si="121"/>
        <v>0.99840244193408023</v>
      </c>
      <c r="DY157" s="148">
        <f t="shared" si="122"/>
        <v>4.8332504287484923E-5</v>
      </c>
      <c r="DZ157" s="148" t="str">
        <f t="shared" si="123"/>
        <v/>
      </c>
      <c r="EA157" s="142" t="str">
        <f t="shared" si="124"/>
        <v/>
      </c>
    </row>
    <row r="158" spans="1:131" ht="20.100000000000001" customHeight="1" x14ac:dyDescent="0.25">
      <c r="A158" s="217"/>
      <c r="B158" s="217"/>
      <c r="C158" s="217"/>
      <c r="D158" s="217"/>
      <c r="E158" s="217"/>
      <c r="BV158" s="141">
        <v>111</v>
      </c>
      <c r="BW158" s="141">
        <f t="shared" si="84"/>
        <v>-33366.10315884422</v>
      </c>
      <c r="BX158" s="141">
        <f t="shared" si="85"/>
        <v>7.633257903861657E-8</v>
      </c>
      <c r="BY158" s="141">
        <f t="shared" si="86"/>
        <v>1.8827203795166483E-4</v>
      </c>
      <c r="BZ158" s="141">
        <f t="shared" si="87"/>
        <v>7.633257903861657E-8</v>
      </c>
      <c r="CA158" s="141" t="str">
        <f t="shared" si="88"/>
        <v/>
      </c>
      <c r="CB158" s="141" t="str">
        <f t="shared" si="135"/>
        <v/>
      </c>
      <c r="CC158" s="141">
        <f t="shared" si="89"/>
        <v>2.9069132125625349E-70</v>
      </c>
      <c r="CD158" s="141" t="str">
        <f t="shared" si="136"/>
        <v/>
      </c>
      <c r="CE158" s="141" t="str">
        <f t="shared" si="137"/>
        <v/>
      </c>
      <c r="CJ158" s="141">
        <v>111</v>
      </c>
      <c r="CK158" s="141">
        <f t="shared" si="90"/>
        <v>-124.43684580005267</v>
      </c>
      <c r="CL158" s="141">
        <f t="shared" si="91"/>
        <v>2.0467576867671072E-5</v>
      </c>
      <c r="CM158" s="141">
        <f t="shared" si="92"/>
        <v>1.8827203795166483E-4</v>
      </c>
      <c r="CN158" s="141">
        <f t="shared" si="93"/>
        <v>2.0467576867671072E-5</v>
      </c>
      <c r="CO158" s="141" t="str">
        <f t="shared" si="94"/>
        <v/>
      </c>
      <c r="CP158" s="141" t="str">
        <f t="shared" si="138"/>
        <v/>
      </c>
      <c r="CQ158" s="141">
        <f t="shared" si="95"/>
        <v>9.0272140404908011E-22</v>
      </c>
      <c r="CR158" s="141" t="str">
        <f t="shared" si="139"/>
        <v/>
      </c>
      <c r="CS158" s="141" t="str">
        <f t="shared" si="140"/>
        <v/>
      </c>
      <c r="CW158" s="141">
        <v>111</v>
      </c>
      <c r="CX158" s="141">
        <f t="shared" si="96"/>
        <v>-255.41855203912721</v>
      </c>
      <c r="CY158" s="141">
        <f t="shared" si="97"/>
        <v>9.9715572195121952E-6</v>
      </c>
      <c r="CZ158" s="141">
        <f t="shared" si="98"/>
        <v>1.8827203795166483E-4</v>
      </c>
      <c r="DA158" s="141">
        <f t="shared" si="99"/>
        <v>9.9715572195121952E-6</v>
      </c>
      <c r="DB158" s="141" t="str">
        <f t="shared" si="100"/>
        <v/>
      </c>
      <c r="DC158" s="141" t="str">
        <f t="shared" si="141"/>
        <v/>
      </c>
      <c r="DD158" s="141">
        <f t="shared" si="101"/>
        <v>1.4327357797408242E-75</v>
      </c>
      <c r="DE158" s="141" t="str">
        <f t="shared" si="142"/>
        <v/>
      </c>
      <c r="DF158" s="141" t="str">
        <f t="shared" si="143"/>
        <v/>
      </c>
      <c r="DJ158" s="141">
        <v>111</v>
      </c>
      <c r="DK158" s="141">
        <f t="shared" si="102"/>
        <v>-20140.303615919456</v>
      </c>
      <c r="DL158" s="141">
        <f t="shared" si="103"/>
        <v>1.264589032595297E-7</v>
      </c>
      <c r="DM158" s="141">
        <f t="shared" si="104"/>
        <v>1.8827203795166483E-4</v>
      </c>
      <c r="DN158" s="141">
        <f t="shared" si="105"/>
        <v>1.264589032595297E-7</v>
      </c>
      <c r="DO158" s="141" t="str">
        <f t="shared" si="106"/>
        <v/>
      </c>
      <c r="DP158" s="141" t="str">
        <f t="shared" si="144"/>
        <v/>
      </c>
      <c r="DQ158" s="141">
        <f t="shared" si="107"/>
        <v>1.2359098765261977E-9</v>
      </c>
      <c r="DR158" s="141" t="str">
        <f t="shared" si="145"/>
        <v/>
      </c>
      <c r="DS158" s="141" t="str">
        <f t="shared" si="146"/>
        <v/>
      </c>
      <c r="DU158" s="148"/>
      <c r="DV158" s="158">
        <v>109</v>
      </c>
      <c r="DW158" s="148">
        <f t="shared" si="108"/>
        <v>0.69759999999999933</v>
      </c>
      <c r="DX158" s="157">
        <f t="shared" si="121"/>
        <v>0.99835410942979275</v>
      </c>
      <c r="DY158" s="148">
        <f t="shared" si="122"/>
        <v>4.9295857759590334E-5</v>
      </c>
      <c r="DZ158" s="148" t="str">
        <f t="shared" si="123"/>
        <v/>
      </c>
      <c r="EA158" s="142" t="str">
        <f t="shared" si="124"/>
        <v/>
      </c>
    </row>
    <row r="159" spans="1:131" ht="20.100000000000001" customHeight="1" x14ac:dyDescent="0.25">
      <c r="BV159" s="141">
        <v>112</v>
      </c>
      <c r="BW159" s="141">
        <f t="shared" si="84"/>
        <v>-33328.570984312333</v>
      </c>
      <c r="BX159" s="141">
        <f t="shared" si="85"/>
        <v>7.7425472865949534E-8</v>
      </c>
      <c r="BY159" s="141">
        <f t="shared" si="86"/>
        <v>1.9115743022542035E-4</v>
      </c>
      <c r="BZ159" s="141">
        <f t="shared" si="87"/>
        <v>7.7425472865949534E-8</v>
      </c>
      <c r="CA159" s="141" t="str">
        <f t="shared" si="88"/>
        <v/>
      </c>
      <c r="CB159" s="141" t="str">
        <f t="shared" si="135"/>
        <v/>
      </c>
      <c r="CC159" s="141">
        <f t="shared" si="89"/>
        <v>3.1154604072982133E-70</v>
      </c>
      <c r="CD159" s="141" t="str">
        <f t="shared" si="136"/>
        <v/>
      </c>
      <c r="CE159" s="141" t="str">
        <f t="shared" si="137"/>
        <v/>
      </c>
      <c r="CJ159" s="141">
        <v>112</v>
      </c>
      <c r="CK159" s="141">
        <f t="shared" si="90"/>
        <v>-124.29687184527197</v>
      </c>
      <c r="CL159" s="141">
        <f t="shared" si="91"/>
        <v>2.0760621969786927E-5</v>
      </c>
      <c r="CM159" s="141">
        <f t="shared" si="92"/>
        <v>1.9115743022542035E-4</v>
      </c>
      <c r="CN159" s="141">
        <f t="shared" si="93"/>
        <v>2.0760621969786927E-5</v>
      </c>
      <c r="CO159" s="141" t="str">
        <f t="shared" si="94"/>
        <v/>
      </c>
      <c r="CP159" s="141" t="str">
        <f t="shared" si="138"/>
        <v/>
      </c>
      <c r="CQ159" s="141">
        <f t="shared" si="95"/>
        <v>9.3722357243351946E-22</v>
      </c>
      <c r="CR159" s="141" t="str">
        <f t="shared" si="139"/>
        <v/>
      </c>
      <c r="CS159" s="141" t="str">
        <f t="shared" si="140"/>
        <v/>
      </c>
      <c r="CW159" s="141">
        <v>112</v>
      </c>
      <c r="CX159" s="141">
        <f t="shared" si="96"/>
        <v>-255.13124208182785</v>
      </c>
      <c r="CY159" s="141">
        <f t="shared" si="97"/>
        <v>1.0114325267852181E-5</v>
      </c>
      <c r="CZ159" s="141">
        <f t="shared" si="98"/>
        <v>1.9115743022542035E-4</v>
      </c>
      <c r="DA159" s="141">
        <f t="shared" si="99"/>
        <v>1.0114325267852181E-5</v>
      </c>
      <c r="DB159" s="141" t="str">
        <f t="shared" si="100"/>
        <v/>
      </c>
      <c r="DC159" s="141" t="str">
        <f t="shared" si="141"/>
        <v/>
      </c>
      <c r="DD159" s="141">
        <f t="shared" si="101"/>
        <v>1.5414311310423237E-75</v>
      </c>
      <c r="DE159" s="141" t="str">
        <f t="shared" si="142"/>
        <v/>
      </c>
      <c r="DF159" s="141" t="str">
        <f t="shared" si="143"/>
        <v/>
      </c>
      <c r="DJ159" s="141">
        <v>112</v>
      </c>
      <c r="DK159" s="141">
        <f t="shared" si="102"/>
        <v>-20117.648606227758</v>
      </c>
      <c r="DL159" s="141">
        <f t="shared" si="103"/>
        <v>1.2826948213062614E-7</v>
      </c>
      <c r="DM159" s="141">
        <f t="shared" si="104"/>
        <v>1.9115743022542035E-4</v>
      </c>
      <c r="DN159" s="141">
        <f t="shared" si="105"/>
        <v>1.2826948213062614E-7</v>
      </c>
      <c r="DO159" s="141" t="str">
        <f t="shared" si="106"/>
        <v/>
      </c>
      <c r="DP159" s="141" t="str">
        <f t="shared" si="144"/>
        <v/>
      </c>
      <c r="DQ159" s="141">
        <f t="shared" si="107"/>
        <v>1.2592533862414575E-9</v>
      </c>
      <c r="DR159" s="141" t="str">
        <f t="shared" si="145"/>
        <v/>
      </c>
      <c r="DS159" s="141" t="str">
        <f t="shared" si="146"/>
        <v/>
      </c>
      <c r="DU159" s="148"/>
      <c r="DV159" s="158">
        <v>110</v>
      </c>
      <c r="DW159" s="148">
        <f t="shared" si="108"/>
        <v>0.70399999999999929</v>
      </c>
      <c r="DX159" s="157">
        <f t="shared" si="121"/>
        <v>0.99830481357203316</v>
      </c>
      <c r="DY159" s="148">
        <f t="shared" si="122"/>
        <v>5.0267930339797928E-5</v>
      </c>
      <c r="DZ159" s="148" t="str">
        <f t="shared" si="123"/>
        <v/>
      </c>
      <c r="EA159" s="142" t="str">
        <f t="shared" si="124"/>
        <v/>
      </c>
    </row>
    <row r="160" spans="1:131" ht="20.100000000000001" customHeight="1" x14ac:dyDescent="0.25">
      <c r="A160" s="176" t="s">
        <v>90</v>
      </c>
      <c r="B160" s="176"/>
      <c r="C160" s="176"/>
      <c r="D160" s="176"/>
      <c r="E160" s="176"/>
      <c r="F160" s="176"/>
      <c r="BV160" s="141">
        <v>113</v>
      </c>
      <c r="BW160" s="141">
        <f t="shared" si="84"/>
        <v>-33291.038809780453</v>
      </c>
      <c r="BX160" s="141">
        <f t="shared" si="85"/>
        <v>7.8532757696932261E-8</v>
      </c>
      <c r="BY160" s="141">
        <f t="shared" si="86"/>
        <v>1.9408411071447355E-4</v>
      </c>
      <c r="BZ160" s="141">
        <f t="shared" si="87"/>
        <v>7.8532757696932261E-8</v>
      </c>
      <c r="CA160" s="141" t="str">
        <f t="shared" si="88"/>
        <v/>
      </c>
      <c r="CB160" s="141" t="str">
        <f t="shared" si="135"/>
        <v/>
      </c>
      <c r="CC160" s="141">
        <f t="shared" si="89"/>
        <v>3.3389157306945926E-70</v>
      </c>
      <c r="CD160" s="141" t="str">
        <f t="shared" si="136"/>
        <v/>
      </c>
      <c r="CE160" s="141" t="str">
        <f t="shared" si="137"/>
        <v/>
      </c>
      <c r="CJ160" s="141">
        <v>113</v>
      </c>
      <c r="CK160" s="141">
        <f t="shared" si="90"/>
        <v>-124.15689789049125</v>
      </c>
      <c r="CL160" s="141">
        <f t="shared" si="91"/>
        <v>2.1057525830209126E-5</v>
      </c>
      <c r="CM160" s="141">
        <f t="shared" si="92"/>
        <v>1.9408411071447355E-4</v>
      </c>
      <c r="CN160" s="141">
        <f t="shared" si="93"/>
        <v>2.1057525830209126E-5</v>
      </c>
      <c r="CO160" s="141" t="str">
        <f t="shared" si="94"/>
        <v/>
      </c>
      <c r="CP160" s="141" t="str">
        <f t="shared" si="138"/>
        <v/>
      </c>
      <c r="CQ160" s="141">
        <f t="shared" si="95"/>
        <v>9.7302885108210647E-22</v>
      </c>
      <c r="CR160" s="141" t="str">
        <f t="shared" si="139"/>
        <v/>
      </c>
      <c r="CS160" s="141" t="str">
        <f t="shared" si="140"/>
        <v/>
      </c>
      <c r="CW160" s="141">
        <v>113</v>
      </c>
      <c r="CX160" s="141">
        <f t="shared" si="96"/>
        <v>-254.84393212452849</v>
      </c>
      <c r="CY160" s="141">
        <f t="shared" si="97"/>
        <v>1.0258973256817126E-5</v>
      </c>
      <c r="CZ160" s="141">
        <f t="shared" si="98"/>
        <v>1.9408411071447355E-4</v>
      </c>
      <c r="DA160" s="141">
        <f t="shared" si="99"/>
        <v>1.0258973256817126E-5</v>
      </c>
      <c r="DB160" s="141" t="str">
        <f t="shared" si="100"/>
        <v/>
      </c>
      <c r="DC160" s="141" t="str">
        <f t="shared" si="141"/>
        <v/>
      </c>
      <c r="DD160" s="141">
        <f t="shared" si="101"/>
        <v>1.6583461860088875E-75</v>
      </c>
      <c r="DE160" s="141" t="str">
        <f t="shared" si="142"/>
        <v/>
      </c>
      <c r="DF160" s="141" t="str">
        <f t="shared" si="143"/>
        <v/>
      </c>
      <c r="DJ160" s="141">
        <v>113</v>
      </c>
      <c r="DK160" s="141">
        <f t="shared" si="102"/>
        <v>-20094.99359653606</v>
      </c>
      <c r="DL160" s="141">
        <f t="shared" si="103"/>
        <v>1.3010390233606906E-7</v>
      </c>
      <c r="DM160" s="141">
        <f t="shared" si="104"/>
        <v>1.9408411071447393E-4</v>
      </c>
      <c r="DN160" s="141">
        <f t="shared" si="105"/>
        <v>1.3010390233606906E-7</v>
      </c>
      <c r="DO160" s="141" t="str">
        <f t="shared" si="106"/>
        <v/>
      </c>
      <c r="DP160" s="141" t="str">
        <f t="shared" si="144"/>
        <v/>
      </c>
      <c r="DQ160" s="141">
        <f t="shared" si="107"/>
        <v>1.2830172730029781E-9</v>
      </c>
      <c r="DR160" s="141" t="str">
        <f t="shared" si="145"/>
        <v/>
      </c>
      <c r="DS160" s="141" t="str">
        <f t="shared" si="146"/>
        <v/>
      </c>
      <c r="DU160" s="148"/>
      <c r="DV160" s="158">
        <v>111</v>
      </c>
      <c r="DW160" s="148">
        <f t="shared" si="108"/>
        <v>0.71039999999999925</v>
      </c>
      <c r="DX160" s="157">
        <f t="shared" si="121"/>
        <v>0.99825454564169336</v>
      </c>
      <c r="DY160" s="148">
        <f t="shared" si="122"/>
        <v>5.1248677173321155E-5</v>
      </c>
      <c r="DZ160" s="148" t="str">
        <f t="shared" si="123"/>
        <v/>
      </c>
      <c r="EA160" s="142" t="str">
        <f t="shared" si="124"/>
        <v/>
      </c>
    </row>
    <row r="161" spans="4:131" ht="20.100000000000001" customHeight="1" x14ac:dyDescent="0.25">
      <c r="BV161" s="141">
        <v>114</v>
      </c>
      <c r="BW161" s="141">
        <f t="shared" si="84"/>
        <v>-33253.506635248574</v>
      </c>
      <c r="BX161" s="141">
        <f t="shared" si="85"/>
        <v>7.9654603655411063E-8</v>
      </c>
      <c r="BY161" s="141">
        <f t="shared" si="86"/>
        <v>1.9705262273166143E-4</v>
      </c>
      <c r="BZ161" s="141">
        <f t="shared" si="87"/>
        <v>7.9654603655411063E-8</v>
      </c>
      <c r="CA161" s="141" t="str">
        <f t="shared" si="88"/>
        <v/>
      </c>
      <c r="CB161" s="141" t="str">
        <f t="shared" si="135"/>
        <v/>
      </c>
      <c r="CC161" s="141">
        <f t="shared" si="89"/>
        <v>3.5783410561915661E-70</v>
      </c>
      <c r="CD161" s="141" t="str">
        <f t="shared" si="136"/>
        <v/>
      </c>
      <c r="CE161" s="141" t="str">
        <f t="shared" si="137"/>
        <v/>
      </c>
      <c r="CJ161" s="141">
        <v>114</v>
      </c>
      <c r="CK161" s="141">
        <f t="shared" si="90"/>
        <v>-124.01692393571054</v>
      </c>
      <c r="CL161" s="141">
        <f t="shared" si="91"/>
        <v>2.1358334065408906E-5</v>
      </c>
      <c r="CM161" s="141">
        <f t="shared" si="92"/>
        <v>1.9705262273166189E-4</v>
      </c>
      <c r="CN161" s="141">
        <f t="shared" si="93"/>
        <v>2.1358334065408906E-5</v>
      </c>
      <c r="CO161" s="141" t="str">
        <f t="shared" si="94"/>
        <v/>
      </c>
      <c r="CP161" s="141" t="str">
        <f t="shared" si="138"/>
        <v/>
      </c>
      <c r="CQ161" s="141">
        <f t="shared" si="95"/>
        <v>1.0101858558024693E-21</v>
      </c>
      <c r="CR161" s="141" t="str">
        <f t="shared" si="139"/>
        <v/>
      </c>
      <c r="CS161" s="141" t="str">
        <f t="shared" si="140"/>
        <v/>
      </c>
      <c r="CW161" s="141">
        <v>114</v>
      </c>
      <c r="CX161" s="141">
        <f t="shared" si="96"/>
        <v>-254.55662216722914</v>
      </c>
      <c r="CY161" s="141">
        <f t="shared" si="97"/>
        <v>1.0405523410203034E-5</v>
      </c>
      <c r="CZ161" s="141">
        <f t="shared" si="98"/>
        <v>1.9705262273166189E-4</v>
      </c>
      <c r="DA161" s="141">
        <f t="shared" si="99"/>
        <v>1.0405523410203034E-5</v>
      </c>
      <c r="DB161" s="141" t="str">
        <f t="shared" si="100"/>
        <v/>
      </c>
      <c r="DC161" s="141" t="str">
        <f t="shared" si="141"/>
        <v/>
      </c>
      <c r="DD161" s="141">
        <f t="shared" si="101"/>
        <v>1.7841005127160102E-75</v>
      </c>
      <c r="DE161" s="141" t="str">
        <f t="shared" si="142"/>
        <v/>
      </c>
      <c r="DF161" s="141" t="str">
        <f t="shared" si="143"/>
        <v/>
      </c>
      <c r="DJ161" s="141">
        <v>114</v>
      </c>
      <c r="DK161" s="141">
        <f t="shared" si="102"/>
        <v>-20072.338586844366</v>
      </c>
      <c r="DL161" s="141">
        <f t="shared" si="103"/>
        <v>1.3196244571717999E-7</v>
      </c>
      <c r="DM161" s="141">
        <f t="shared" si="104"/>
        <v>1.9705262273166143E-4</v>
      </c>
      <c r="DN161" s="141">
        <f t="shared" si="105"/>
        <v>1.3196244571717999E-7</v>
      </c>
      <c r="DO161" s="141" t="str">
        <f t="shared" si="106"/>
        <v/>
      </c>
      <c r="DP161" s="141" t="str">
        <f t="shared" si="144"/>
        <v/>
      </c>
      <c r="DQ161" s="141">
        <f t="shared" si="107"/>
        <v>1.3072087023047356E-9</v>
      </c>
      <c r="DR161" s="141" t="str">
        <f t="shared" si="145"/>
        <v/>
      </c>
      <c r="DS161" s="141" t="str">
        <f t="shared" si="146"/>
        <v/>
      </c>
      <c r="DU161" s="148"/>
      <c r="DV161" s="158">
        <v>112</v>
      </c>
      <c r="DW161" s="148">
        <f t="shared" si="108"/>
        <v>0.71679999999999922</v>
      </c>
      <c r="DX161" s="157">
        <f t="shared" si="121"/>
        <v>0.99820329696452004</v>
      </c>
      <c r="DY161" s="148">
        <f t="shared" si="122"/>
        <v>5.2238053001030238E-5</v>
      </c>
      <c r="DZ161" s="148" t="str">
        <f t="shared" si="123"/>
        <v/>
      </c>
      <c r="EA161" s="142" t="str">
        <f t="shared" si="124"/>
        <v/>
      </c>
    </row>
    <row r="162" spans="4:131" ht="20.100000000000001" customHeight="1" x14ac:dyDescent="0.25">
      <c r="D162" s="191" t="s">
        <v>155</v>
      </c>
      <c r="E162" s="191"/>
      <c r="F162" s="26">
        <v>0.3</v>
      </c>
      <c r="G162" s="90"/>
      <c r="H162" s="90"/>
      <c r="I162" s="90"/>
      <c r="J162" s="90"/>
      <c r="BV162" s="141">
        <v>115</v>
      </c>
      <c r="BW162" s="141">
        <f t="shared" si="84"/>
        <v>-33215.974460716687</v>
      </c>
      <c r="BX162" s="141">
        <f t="shared" si="85"/>
        <v>8.0791182592923166E-8</v>
      </c>
      <c r="BY162" s="141">
        <f t="shared" si="86"/>
        <v>2.0006351600732001E-4</v>
      </c>
      <c r="BZ162" s="141">
        <f t="shared" si="87"/>
        <v>8.0791182592923166E-8</v>
      </c>
      <c r="CA162" s="141" t="str">
        <f t="shared" si="88"/>
        <v/>
      </c>
      <c r="CB162" s="141" t="str">
        <f t="shared" si="135"/>
        <v/>
      </c>
      <c r="CC162" s="141">
        <f t="shared" si="89"/>
        <v>3.8348736165932214E-70</v>
      </c>
      <c r="CD162" s="141" t="str">
        <f t="shared" si="136"/>
        <v/>
      </c>
      <c r="CE162" s="141" t="str">
        <f t="shared" si="137"/>
        <v/>
      </c>
      <c r="CJ162" s="141">
        <v>115</v>
      </c>
      <c r="CK162" s="141">
        <f t="shared" si="90"/>
        <v>-123.87694998092982</v>
      </c>
      <c r="CL162" s="141">
        <f t="shared" si="91"/>
        <v>2.1663092755115084E-5</v>
      </c>
      <c r="CM162" s="141">
        <f t="shared" si="92"/>
        <v>2.0006351600732001E-4</v>
      </c>
      <c r="CN162" s="141">
        <f t="shared" si="93"/>
        <v>2.1663092755115084E-5</v>
      </c>
      <c r="CO162" s="141" t="str">
        <f t="shared" si="94"/>
        <v/>
      </c>
      <c r="CP162" s="141" t="str">
        <f t="shared" si="138"/>
        <v/>
      </c>
      <c r="CQ162" s="141">
        <f t="shared" si="95"/>
        <v>1.0487449931744265E-21</v>
      </c>
      <c r="CR162" s="141" t="str">
        <f t="shared" si="139"/>
        <v/>
      </c>
      <c r="CS162" s="141" t="str">
        <f t="shared" si="140"/>
        <v/>
      </c>
      <c r="CW162" s="141">
        <v>115</v>
      </c>
      <c r="CX162" s="141">
        <f t="shared" si="96"/>
        <v>-254.26931220992978</v>
      </c>
      <c r="CY162" s="141">
        <f t="shared" si="97"/>
        <v>1.0553998177499437E-5</v>
      </c>
      <c r="CZ162" s="141">
        <f t="shared" si="98"/>
        <v>2.0006351600732001E-4</v>
      </c>
      <c r="DA162" s="141">
        <f t="shared" si="99"/>
        <v>1.0553998177499437E-5</v>
      </c>
      <c r="DB162" s="141" t="str">
        <f t="shared" si="100"/>
        <v/>
      </c>
      <c r="DC162" s="141" t="str">
        <f t="shared" si="141"/>
        <v/>
      </c>
      <c r="DD162" s="141">
        <f t="shared" si="101"/>
        <v>1.9193602267731995E-75</v>
      </c>
      <c r="DE162" s="141" t="str">
        <f t="shared" si="142"/>
        <v/>
      </c>
      <c r="DF162" s="141" t="str">
        <f t="shared" si="143"/>
        <v/>
      </c>
      <c r="DJ162" s="141">
        <v>115</v>
      </c>
      <c r="DK162" s="141">
        <f t="shared" si="102"/>
        <v>-20049.683577152668</v>
      </c>
      <c r="DL162" s="141">
        <f t="shared" si="103"/>
        <v>1.338453969775185E-7</v>
      </c>
      <c r="DM162" s="141">
        <f t="shared" si="104"/>
        <v>2.0006351600731947E-4</v>
      </c>
      <c r="DN162" s="141">
        <f t="shared" si="105"/>
        <v>1.338453969775185E-7</v>
      </c>
      <c r="DO162" s="141" t="str">
        <f t="shared" si="106"/>
        <v/>
      </c>
      <c r="DP162" s="141" t="str">
        <f t="shared" si="144"/>
        <v/>
      </c>
      <c r="DQ162" s="141">
        <f t="shared" si="107"/>
        <v>1.3318349540899218E-9</v>
      </c>
      <c r="DR162" s="141" t="str">
        <f t="shared" si="145"/>
        <v/>
      </c>
      <c r="DS162" s="141" t="str">
        <f t="shared" si="146"/>
        <v/>
      </c>
      <c r="DU162" s="148"/>
      <c r="DV162" s="158">
        <v>113</v>
      </c>
      <c r="DW162" s="148">
        <f t="shared" si="108"/>
        <v>0.72319999999999918</v>
      </c>
      <c r="DX162" s="157">
        <f t="shared" si="121"/>
        <v>0.99815105891151901</v>
      </c>
      <c r="DY162" s="148">
        <f t="shared" si="122"/>
        <v>5.3236012169666225E-5</v>
      </c>
      <c r="DZ162" s="148" t="str">
        <f t="shared" si="123"/>
        <v/>
      </c>
      <c r="EA162" s="142" t="str">
        <f t="shared" si="124"/>
        <v/>
      </c>
    </row>
    <row r="163" spans="4:131" ht="20.100000000000001" customHeight="1" x14ac:dyDescent="0.25">
      <c r="D163" s="191" t="s">
        <v>156</v>
      </c>
      <c r="E163" s="191"/>
      <c r="F163" s="21">
        <f>F81</f>
        <v>8.1749366114539624E-5</v>
      </c>
      <c r="G163" s="87"/>
      <c r="H163" s="87"/>
      <c r="I163" s="87"/>
      <c r="J163" s="87"/>
      <c r="BV163" s="141">
        <v>116</v>
      </c>
      <c r="BW163" s="141">
        <f t="shared" si="84"/>
        <v>-33178.4422861848</v>
      </c>
      <c r="BX163" s="141">
        <f t="shared" si="85"/>
        <v>8.1942668102299697E-8</v>
      </c>
      <c r="BY163" s="141">
        <f t="shared" si="86"/>
        <v>2.0311734675437893E-4</v>
      </c>
      <c r="BZ163" s="141">
        <f t="shared" si="87"/>
        <v>8.1942668102299697E-8</v>
      </c>
      <c r="CA163" s="141" t="str">
        <f t="shared" si="88"/>
        <v/>
      </c>
      <c r="CB163" s="141" t="str">
        <f t="shared" si="135"/>
        <v/>
      </c>
      <c r="CC163" s="141">
        <f t="shared" si="89"/>
        <v>4.1097313325096391E-70</v>
      </c>
      <c r="CD163" s="141" t="str">
        <f t="shared" si="136"/>
        <v/>
      </c>
      <c r="CE163" s="141" t="str">
        <f t="shared" si="137"/>
        <v/>
      </c>
      <c r="CJ163" s="141">
        <v>116</v>
      </c>
      <c r="CK163" s="141">
        <f t="shared" si="90"/>
        <v>-123.73697602614911</v>
      </c>
      <c r="CL163" s="141">
        <f t="shared" si="91"/>
        <v>2.1971848445961681E-5</v>
      </c>
      <c r="CM163" s="141">
        <f t="shared" si="92"/>
        <v>2.0311734675437893E-4</v>
      </c>
      <c r="CN163" s="141">
        <f t="shared" si="93"/>
        <v>2.1971848445961681E-5</v>
      </c>
      <c r="CO163" s="141" t="str">
        <f t="shared" si="94"/>
        <v/>
      </c>
      <c r="CP163" s="141" t="str">
        <f t="shared" si="138"/>
        <v/>
      </c>
      <c r="CQ163" s="141">
        <f t="shared" si="95"/>
        <v>1.0887585256462473E-21</v>
      </c>
      <c r="CR163" s="141" t="str">
        <f t="shared" si="139"/>
        <v/>
      </c>
      <c r="CS163" s="141" t="str">
        <f t="shared" si="140"/>
        <v/>
      </c>
      <c r="CW163" s="141">
        <v>116</v>
      </c>
      <c r="CX163" s="141">
        <f t="shared" si="96"/>
        <v>-253.98200225263042</v>
      </c>
      <c r="CY163" s="141">
        <f t="shared" si="97"/>
        <v>1.0704420235666462E-5</v>
      </c>
      <c r="CZ163" s="141">
        <f t="shared" si="98"/>
        <v>2.0311734675437893E-4</v>
      </c>
      <c r="DA163" s="141">
        <f t="shared" si="99"/>
        <v>1.0704420235666462E-5</v>
      </c>
      <c r="DB163" s="141" t="str">
        <f t="shared" si="100"/>
        <v/>
      </c>
      <c r="DC163" s="141" t="str">
        <f t="shared" si="141"/>
        <v/>
      </c>
      <c r="DD163" s="141">
        <f t="shared" si="101"/>
        <v>2.0648414768310568E-75</v>
      </c>
      <c r="DE163" s="141" t="str">
        <f t="shared" si="142"/>
        <v/>
      </c>
      <c r="DF163" s="141" t="str">
        <f t="shared" si="143"/>
        <v/>
      </c>
      <c r="DJ163" s="141">
        <v>116</v>
      </c>
      <c r="DK163" s="141">
        <f t="shared" si="102"/>
        <v>-20027.028567460969</v>
      </c>
      <c r="DL163" s="141">
        <f t="shared" si="103"/>
        <v>1.3575304370541566E-7</v>
      </c>
      <c r="DM163" s="141">
        <f t="shared" si="104"/>
        <v>2.0311734675437855E-4</v>
      </c>
      <c r="DN163" s="141">
        <f t="shared" si="105"/>
        <v>1.3575304370541566E-7</v>
      </c>
      <c r="DO163" s="141" t="str">
        <f t="shared" si="106"/>
        <v/>
      </c>
      <c r="DP163" s="141" t="str">
        <f t="shared" si="144"/>
        <v/>
      </c>
      <c r="DQ163" s="141">
        <f t="shared" si="107"/>
        <v>1.3569034244385902E-9</v>
      </c>
      <c r="DR163" s="141" t="str">
        <f t="shared" si="145"/>
        <v/>
      </c>
      <c r="DS163" s="141" t="str">
        <f t="shared" si="146"/>
        <v/>
      </c>
      <c r="DU163" s="148"/>
      <c r="DV163" s="158">
        <v>114</v>
      </c>
      <c r="DW163" s="148">
        <f t="shared" si="108"/>
        <v>0.72959999999999914</v>
      </c>
      <c r="DX163" s="157">
        <f t="shared" si="121"/>
        <v>0.99809782289934934</v>
      </c>
      <c r="DY163" s="148">
        <f t="shared" si="122"/>
        <v>5.4242508643609355E-5</v>
      </c>
      <c r="DZ163" s="148" t="str">
        <f t="shared" si="123"/>
        <v/>
      </c>
      <c r="EA163" s="142" t="str">
        <f t="shared" si="124"/>
        <v/>
      </c>
    </row>
    <row r="164" spans="4:131" ht="20.100000000000001" customHeight="1" x14ac:dyDescent="0.25">
      <c r="D164" s="1"/>
      <c r="E164" s="1"/>
      <c r="F164" s="1"/>
      <c r="G164" s="1"/>
      <c r="H164" s="1"/>
      <c r="I164" s="1"/>
      <c r="J164" s="1"/>
      <c r="BV164" s="141">
        <v>117</v>
      </c>
      <c r="BW164" s="141">
        <f t="shared" si="84"/>
        <v>-33140.91011165292</v>
      </c>
      <c r="BX164" s="141">
        <f t="shared" si="85"/>
        <v>8.3109235531323266E-8</v>
      </c>
      <c r="BY164" s="141">
        <f t="shared" si="86"/>
        <v>2.0621467773397647E-4</v>
      </c>
      <c r="BZ164" s="141">
        <f t="shared" si="87"/>
        <v>8.3109235531323266E-8</v>
      </c>
      <c r="CA164" s="141" t="str">
        <f t="shared" si="88"/>
        <v/>
      </c>
      <c r="CB164" s="141" t="str">
        <f t="shared" si="135"/>
        <v/>
      </c>
      <c r="CC164" s="141">
        <f t="shared" si="89"/>
        <v>4.4042185161531504E-70</v>
      </c>
      <c r="CD164" s="141" t="str">
        <f t="shared" si="136"/>
        <v/>
      </c>
      <c r="CE164" s="141" t="str">
        <f t="shared" si="137"/>
        <v/>
      </c>
      <c r="CJ164" s="141">
        <v>117</v>
      </c>
      <c r="CK164" s="141">
        <f t="shared" si="90"/>
        <v>-123.59700207136839</v>
      </c>
      <c r="CL164" s="141">
        <f t="shared" si="91"/>
        <v>2.2284648155149878E-5</v>
      </c>
      <c r="CM164" s="141">
        <f t="shared" si="92"/>
        <v>2.0621467773397647E-4</v>
      </c>
      <c r="CN164" s="141">
        <f t="shared" si="93"/>
        <v>2.2284648155149878E-5</v>
      </c>
      <c r="CO164" s="141" t="str">
        <f t="shared" si="94"/>
        <v/>
      </c>
      <c r="CP164" s="141" t="str">
        <f t="shared" si="138"/>
        <v/>
      </c>
      <c r="CQ164" s="141">
        <f t="shared" si="95"/>
        <v>1.1302806389655623E-21</v>
      </c>
      <c r="CR164" s="141" t="str">
        <f t="shared" si="139"/>
        <v/>
      </c>
      <c r="CS164" s="141" t="str">
        <f t="shared" si="140"/>
        <v/>
      </c>
      <c r="CW164" s="141">
        <v>117</v>
      </c>
      <c r="CX164" s="141">
        <f t="shared" si="96"/>
        <v>-253.69469229533107</v>
      </c>
      <c r="CY164" s="141">
        <f t="shared" si="97"/>
        <v>1.0856812490918892E-5</v>
      </c>
      <c r="CZ164" s="141">
        <f t="shared" si="98"/>
        <v>2.0621467773397647E-4</v>
      </c>
      <c r="DA164" s="141">
        <f t="shared" si="99"/>
        <v>1.0856812490918892E-5</v>
      </c>
      <c r="DB164" s="141" t="str">
        <f t="shared" si="100"/>
        <v/>
      </c>
      <c r="DC164" s="141" t="str">
        <f t="shared" si="141"/>
        <v/>
      </c>
      <c r="DD164" s="141">
        <f t="shared" si="101"/>
        <v>2.2213141902134935E-75</v>
      </c>
      <c r="DE164" s="141" t="str">
        <f t="shared" si="142"/>
        <v/>
      </c>
      <c r="DF164" s="141" t="str">
        <f t="shared" si="143"/>
        <v/>
      </c>
      <c r="DJ164" s="141">
        <v>117</v>
      </c>
      <c r="DK164" s="141">
        <f t="shared" si="102"/>
        <v>-20004.373557769271</v>
      </c>
      <c r="DL164" s="141">
        <f t="shared" si="103"/>
        <v>1.3768567639660245E-7</v>
      </c>
      <c r="DM164" s="141">
        <f t="shared" si="104"/>
        <v>2.0621467773397647E-4</v>
      </c>
      <c r="DN164" s="141">
        <f t="shared" si="105"/>
        <v>1.3768567639660245E-7</v>
      </c>
      <c r="DO164" s="141" t="str">
        <f t="shared" si="106"/>
        <v/>
      </c>
      <c r="DP164" s="141" t="str">
        <f t="shared" si="144"/>
        <v/>
      </c>
      <c r="DQ164" s="141">
        <f t="shared" si="107"/>
        <v>1.3824216272777679E-9</v>
      </c>
      <c r="DR164" s="141" t="str">
        <f t="shared" si="145"/>
        <v/>
      </c>
      <c r="DS164" s="141" t="str">
        <f t="shared" si="146"/>
        <v/>
      </c>
      <c r="DU164" s="148"/>
      <c r="DV164" s="158">
        <v>115</v>
      </c>
      <c r="DW164" s="148">
        <f t="shared" si="108"/>
        <v>0.7359999999999991</v>
      </c>
      <c r="DX164" s="157">
        <f t="shared" si="121"/>
        <v>0.99804358039070573</v>
      </c>
      <c r="DY164" s="148">
        <f t="shared" si="122"/>
        <v>5.5257496017313557E-5</v>
      </c>
      <c r="DZ164" s="148" t="str">
        <f t="shared" si="123"/>
        <v/>
      </c>
      <c r="EA164" s="142" t="str">
        <f t="shared" si="124"/>
        <v/>
      </c>
    </row>
    <row r="165" spans="4:131" ht="20.100000000000001" customHeight="1" x14ac:dyDescent="0.25">
      <c r="D165" s="13" t="s">
        <v>117</v>
      </c>
      <c r="E165" s="13"/>
      <c r="F165" s="33">
        <f>B65</f>
        <v>16</v>
      </c>
      <c r="G165" s="8"/>
      <c r="H165" s="8"/>
      <c r="I165" s="8"/>
      <c r="J165" s="8"/>
      <c r="BV165" s="141">
        <v>118</v>
      </c>
      <c r="BW165" s="141">
        <f t="shared" si="84"/>
        <v>-33103.37793712104</v>
      </c>
      <c r="BX165" s="141">
        <f t="shared" si="85"/>
        <v>8.4291061996439176E-8</v>
      </c>
      <c r="BY165" s="141">
        <f t="shared" si="86"/>
        <v>2.0935607832158295E-4</v>
      </c>
      <c r="BZ165" s="141">
        <f t="shared" si="87"/>
        <v>8.4291061996439176E-8</v>
      </c>
      <c r="CA165" s="141" t="str">
        <f t="shared" si="88"/>
        <v/>
      </c>
      <c r="CB165" s="141" t="str">
        <f t="shared" si="135"/>
        <v/>
      </c>
      <c r="CC165" s="141">
        <f t="shared" si="89"/>
        <v>4.719731976837285E-70</v>
      </c>
      <c r="CD165" s="141" t="str">
        <f t="shared" si="136"/>
        <v/>
      </c>
      <c r="CE165" s="141" t="str">
        <f t="shared" si="137"/>
        <v/>
      </c>
      <c r="CJ165" s="141">
        <v>118</v>
      </c>
      <c r="CK165" s="141">
        <f t="shared" si="90"/>
        <v>-123.45702811658768</v>
      </c>
      <c r="CL165" s="141">
        <f t="shared" si="91"/>
        <v>2.260153937412435E-5</v>
      </c>
      <c r="CM165" s="141">
        <f t="shared" si="92"/>
        <v>2.0935607832158384E-4</v>
      </c>
      <c r="CN165" s="141">
        <f t="shared" si="93"/>
        <v>2.260153937412435E-5</v>
      </c>
      <c r="CO165" s="141" t="str">
        <f t="shared" si="94"/>
        <v/>
      </c>
      <c r="CP165" s="141" t="str">
        <f t="shared" si="138"/>
        <v/>
      </c>
      <c r="CQ165" s="141">
        <f t="shared" si="95"/>
        <v>1.1733675120260872E-21</v>
      </c>
      <c r="CR165" s="141" t="str">
        <f t="shared" si="139"/>
        <v/>
      </c>
      <c r="CS165" s="141" t="str">
        <f t="shared" si="140"/>
        <v/>
      </c>
      <c r="CW165" s="141">
        <v>118</v>
      </c>
      <c r="CX165" s="141">
        <f t="shared" si="96"/>
        <v>-253.40738233803171</v>
      </c>
      <c r="CY165" s="141">
        <f t="shared" si="97"/>
        <v>1.1011198080517222E-5</v>
      </c>
      <c r="CZ165" s="141">
        <f t="shared" si="98"/>
        <v>2.0935607832158333E-4</v>
      </c>
      <c r="DA165" s="141">
        <f t="shared" si="99"/>
        <v>1.1011198080517222E-5</v>
      </c>
      <c r="DB165" s="141" t="str">
        <f t="shared" si="100"/>
        <v/>
      </c>
      <c r="DC165" s="141" t="str">
        <f t="shared" si="141"/>
        <v/>
      </c>
      <c r="DD165" s="141">
        <f t="shared" si="101"/>
        <v>2.3896060980236335E-75</v>
      </c>
      <c r="DE165" s="141" t="str">
        <f t="shared" si="142"/>
        <v/>
      </c>
      <c r="DF165" s="141" t="str">
        <f t="shared" si="143"/>
        <v/>
      </c>
      <c r="DJ165" s="141">
        <v>118</v>
      </c>
      <c r="DK165" s="141">
        <f t="shared" si="102"/>
        <v>-19981.718548077573</v>
      </c>
      <c r="DL165" s="141">
        <f t="shared" si="103"/>
        <v>1.3964358847692213E-7</v>
      </c>
      <c r="DM165" s="141">
        <f t="shared" si="104"/>
        <v>2.0935607832158295E-4</v>
      </c>
      <c r="DN165" s="141">
        <f t="shared" si="105"/>
        <v>1.3964358847692213E-7</v>
      </c>
      <c r="DO165" s="141" t="str">
        <f t="shared" si="106"/>
        <v/>
      </c>
      <c r="DP165" s="141" t="str">
        <f t="shared" si="144"/>
        <v/>
      </c>
      <c r="DQ165" s="141">
        <f t="shared" si="107"/>
        <v>1.4083971961141753E-9</v>
      </c>
      <c r="DR165" s="141" t="str">
        <f t="shared" si="145"/>
        <v/>
      </c>
      <c r="DS165" s="141" t="str">
        <f t="shared" si="146"/>
        <v/>
      </c>
      <c r="DU165" s="148"/>
      <c r="DV165" s="158">
        <v>116</v>
      </c>
      <c r="DW165" s="148">
        <f t="shared" si="108"/>
        <v>0.74239999999999906</v>
      </c>
      <c r="DX165" s="157">
        <f t="shared" si="121"/>
        <v>0.99798832289468842</v>
      </c>
      <c r="DY165" s="148">
        <f t="shared" si="122"/>
        <v>5.628092752518743E-5</v>
      </c>
      <c r="DZ165" s="148" t="str">
        <f t="shared" si="123"/>
        <v/>
      </c>
      <c r="EA165" s="142" t="str">
        <f t="shared" si="124"/>
        <v/>
      </c>
    </row>
    <row r="166" spans="4:131" ht="20.100000000000001" customHeight="1" x14ac:dyDescent="0.25">
      <c r="D166" s="13" t="s">
        <v>118</v>
      </c>
      <c r="E166" s="13"/>
      <c r="F166" s="33">
        <f>B67</f>
        <v>4</v>
      </c>
      <c r="G166" s="8"/>
      <c r="H166" s="8"/>
      <c r="I166" s="8"/>
      <c r="J166" s="8"/>
      <c r="BV166" s="141">
        <v>119</v>
      </c>
      <c r="BW166" s="141">
        <f t="shared" si="84"/>
        <v>-33065.845762589153</v>
      </c>
      <c r="BX166" s="141">
        <f t="shared" si="85"/>
        <v>8.5488326396518406E-8</v>
      </c>
      <c r="BY166" s="141">
        <f t="shared" si="86"/>
        <v>2.1254212457364041E-4</v>
      </c>
      <c r="BZ166" s="141">
        <f t="shared" si="87"/>
        <v>8.5488326396518406E-8</v>
      </c>
      <c r="CA166" s="141" t="str">
        <f t="shared" si="88"/>
        <v/>
      </c>
      <c r="CB166" s="141" t="str">
        <f t="shared" si="135"/>
        <v/>
      </c>
      <c r="CC166" s="141">
        <f t="shared" si="89"/>
        <v>5.0577675563588424E-70</v>
      </c>
      <c r="CD166" s="141" t="str">
        <f t="shared" si="136"/>
        <v/>
      </c>
      <c r="CE166" s="141" t="str">
        <f t="shared" si="137"/>
        <v/>
      </c>
      <c r="CJ166" s="141">
        <v>119</v>
      </c>
      <c r="CK166" s="141">
        <f t="shared" si="90"/>
        <v>-123.31705416180698</v>
      </c>
      <c r="CL166" s="141">
        <f t="shared" si="91"/>
        <v>2.2922570072263689E-5</v>
      </c>
      <c r="CM166" s="141">
        <f t="shared" si="92"/>
        <v>2.1254212457364041E-4</v>
      </c>
      <c r="CN166" s="141">
        <f t="shared" si="93"/>
        <v>2.2922570072263689E-5</v>
      </c>
      <c r="CO166" s="141" t="str">
        <f t="shared" si="94"/>
        <v/>
      </c>
      <c r="CP166" s="141" t="str">
        <f t="shared" si="138"/>
        <v/>
      </c>
      <c r="CQ166" s="141">
        <f t="shared" si="95"/>
        <v>1.2180773892167677E-21</v>
      </c>
      <c r="CR166" s="141" t="str">
        <f t="shared" si="139"/>
        <v/>
      </c>
      <c r="CS166" s="141" t="str">
        <f t="shared" si="140"/>
        <v/>
      </c>
      <c r="CW166" s="141">
        <v>119</v>
      </c>
      <c r="CX166" s="141">
        <f t="shared" si="96"/>
        <v>-253.12007238073235</v>
      </c>
      <c r="CY166" s="141">
        <f t="shared" si="97"/>
        <v>1.1167600374565673E-5</v>
      </c>
      <c r="CZ166" s="141">
        <f t="shared" si="98"/>
        <v>2.1254212457364041E-4</v>
      </c>
      <c r="DA166" s="141">
        <f t="shared" si="99"/>
        <v>1.1167600374565673E-5</v>
      </c>
      <c r="DB166" s="141" t="str">
        <f t="shared" si="100"/>
        <v/>
      </c>
      <c r="DC166" s="141" t="str">
        <f t="shared" si="141"/>
        <v/>
      </c>
      <c r="DD166" s="141">
        <f t="shared" si="101"/>
        <v>2.5706070605062479E-75</v>
      </c>
      <c r="DE166" s="141" t="str">
        <f t="shared" si="142"/>
        <v/>
      </c>
      <c r="DF166" s="141" t="str">
        <f t="shared" si="143"/>
        <v/>
      </c>
      <c r="DJ166" s="141">
        <v>119</v>
      </c>
      <c r="DK166" s="141">
        <f t="shared" si="102"/>
        <v>-19959.063538385875</v>
      </c>
      <c r="DL166" s="141">
        <f t="shared" si="103"/>
        <v>1.4162707632513308E-7</v>
      </c>
      <c r="DM166" s="141">
        <f t="shared" si="104"/>
        <v>2.1254212457364041E-4</v>
      </c>
      <c r="DN166" s="141">
        <f t="shared" si="105"/>
        <v>1.4162707632513308E-7</v>
      </c>
      <c r="DO166" s="141" t="str">
        <f t="shared" si="106"/>
        <v/>
      </c>
      <c r="DP166" s="141" t="str">
        <f t="shared" si="144"/>
        <v/>
      </c>
      <c r="DQ166" s="141">
        <f t="shared" si="107"/>
        <v>1.4348378857899837E-9</v>
      </c>
      <c r="DR166" s="141" t="str">
        <f t="shared" si="145"/>
        <v/>
      </c>
      <c r="DS166" s="141" t="str">
        <f t="shared" si="146"/>
        <v/>
      </c>
      <c r="DU166" s="148"/>
      <c r="DV166" s="158">
        <v>117</v>
      </c>
      <c r="DW166" s="148">
        <f t="shared" si="108"/>
        <v>0.74879999999999902</v>
      </c>
      <c r="DX166" s="157">
        <f t="shared" si="121"/>
        <v>0.99793204196716323</v>
      </c>
      <c r="DY166" s="148">
        <f t="shared" si="122"/>
        <v>5.7312756053806702E-5</v>
      </c>
      <c r="DZ166" s="148" t="str">
        <f t="shared" si="123"/>
        <v/>
      </c>
      <c r="EA166" s="142" t="str">
        <f t="shared" si="124"/>
        <v/>
      </c>
    </row>
    <row r="167" spans="4:131" ht="20.100000000000001" customHeight="1" x14ac:dyDescent="0.25">
      <c r="D167" s="13" t="s">
        <v>13</v>
      </c>
      <c r="E167" s="13"/>
      <c r="F167" s="33">
        <f>B68</f>
        <v>12</v>
      </c>
      <c r="G167" s="8"/>
      <c r="H167" s="8"/>
      <c r="I167" s="8"/>
      <c r="J167" s="8"/>
      <c r="AM167" s="167">
        <v>1</v>
      </c>
      <c r="AQ167" s="141">
        <f t="shared" ref="AQ167:AQ182" si="147">AM132-$AM$167</f>
        <v>374444.29404722637</v>
      </c>
      <c r="AR167" s="141">
        <f>AQ167^2</f>
        <v>140208529344.52573</v>
      </c>
      <c r="BV167" s="141">
        <v>120</v>
      </c>
      <c r="BW167" s="141">
        <f t="shared" si="84"/>
        <v>-33028.313588057266</v>
      </c>
      <c r="BX167" s="141">
        <f t="shared" si="85"/>
        <v>8.6701209426672552E-8</v>
      </c>
      <c r="BY167" s="141">
        <f t="shared" si="86"/>
        <v>2.1577339929471738E-4</v>
      </c>
      <c r="BZ167" s="141">
        <f t="shared" si="87"/>
        <v>8.6701209426672552E-8</v>
      </c>
      <c r="CA167" s="141" t="str">
        <f t="shared" si="88"/>
        <v/>
      </c>
      <c r="CB167" s="141" t="str">
        <f t="shared" si="135"/>
        <v/>
      </c>
      <c r="CC167" s="141">
        <f t="shared" si="89"/>
        <v>5.4199271244148009E-70</v>
      </c>
      <c r="CD167" s="141" t="str">
        <f t="shared" si="136"/>
        <v/>
      </c>
      <c r="CE167" s="141" t="str">
        <f t="shared" si="137"/>
        <v/>
      </c>
      <c r="CJ167" s="141">
        <v>120</v>
      </c>
      <c r="CK167" s="141">
        <f t="shared" si="90"/>
        <v>-123.17708020702626</v>
      </c>
      <c r="CL167" s="141">
        <f t="shared" si="91"/>
        <v>2.3247788700585069E-5</v>
      </c>
      <c r="CM167" s="141">
        <f t="shared" si="92"/>
        <v>2.1577339929471738E-4</v>
      </c>
      <c r="CN167" s="141">
        <f t="shared" si="93"/>
        <v>2.3247788700585069E-5</v>
      </c>
      <c r="CO167" s="141" t="str">
        <f t="shared" si="94"/>
        <v/>
      </c>
      <c r="CP167" s="141" t="str">
        <f t="shared" si="138"/>
        <v/>
      </c>
      <c r="CQ167" s="141">
        <f t="shared" si="95"/>
        <v>1.2644706553607424E-21</v>
      </c>
      <c r="CR167" s="141" t="str">
        <f t="shared" si="139"/>
        <v/>
      </c>
      <c r="CS167" s="141" t="str">
        <f t="shared" si="140"/>
        <v/>
      </c>
      <c r="CW167" s="141">
        <v>120</v>
      </c>
      <c r="CX167" s="141">
        <f t="shared" si="96"/>
        <v>-252.832762423433</v>
      </c>
      <c r="CY167" s="141">
        <f t="shared" si="97"/>
        <v>1.1326042977816875E-5</v>
      </c>
      <c r="CZ167" s="141">
        <f t="shared" si="98"/>
        <v>2.1577339929471738E-4</v>
      </c>
      <c r="DA167" s="141">
        <f t="shared" si="99"/>
        <v>1.1326042977816875E-5</v>
      </c>
      <c r="DB167" s="141" t="str">
        <f t="shared" si="100"/>
        <v/>
      </c>
      <c r="DC167" s="141" t="str">
        <f t="shared" si="141"/>
        <v/>
      </c>
      <c r="DD167" s="141">
        <f t="shared" si="101"/>
        <v>2.7652737149881326E-75</v>
      </c>
      <c r="DE167" s="141" t="str">
        <f t="shared" si="142"/>
        <v/>
      </c>
      <c r="DF167" s="141" t="str">
        <f t="shared" si="143"/>
        <v/>
      </c>
      <c r="DJ167" s="141">
        <v>120</v>
      </c>
      <c r="DK167" s="141">
        <f t="shared" si="102"/>
        <v>-19936.408528694177</v>
      </c>
      <c r="DL167" s="141">
        <f t="shared" si="103"/>
        <v>1.4363643929579574E-7</v>
      </c>
      <c r="DM167" s="141">
        <f t="shared" si="104"/>
        <v>2.1577339929471738E-4</v>
      </c>
      <c r="DN167" s="141">
        <f t="shared" si="105"/>
        <v>1.4363643929579574E-7</v>
      </c>
      <c r="DO167" s="141" t="str">
        <f t="shared" si="106"/>
        <v/>
      </c>
      <c r="DP167" s="141" t="str">
        <f t="shared" si="144"/>
        <v/>
      </c>
      <c r="DQ167" s="141">
        <f t="shared" si="107"/>
        <v>1.4617515742616902E-9</v>
      </c>
      <c r="DR167" s="141" t="str">
        <f t="shared" si="145"/>
        <v/>
      </c>
      <c r="DS167" s="141" t="str">
        <f t="shared" si="146"/>
        <v/>
      </c>
      <c r="DU167" s="148"/>
      <c r="DV167" s="158">
        <v>118</v>
      </c>
      <c r="DW167" s="148">
        <f t="shared" si="108"/>
        <v>0.75519999999999898</v>
      </c>
      <c r="DX167" s="157">
        <f t="shared" si="121"/>
        <v>0.99787472921110942</v>
      </c>
      <c r="DY167" s="148">
        <f t="shared" si="122"/>
        <v>5.8352934151351121E-5</v>
      </c>
      <c r="DZ167" s="148" t="str">
        <f t="shared" si="123"/>
        <v/>
      </c>
      <c r="EA167" s="142" t="str">
        <f t="shared" si="124"/>
        <v/>
      </c>
    </row>
    <row r="168" spans="4:131" ht="20.100000000000001" customHeight="1" x14ac:dyDescent="0.25">
      <c r="D168" s="13" t="s">
        <v>157</v>
      </c>
      <c r="E168" s="13"/>
      <c r="F168" s="41">
        <f>_xlfn.T.INV.2T(F162,F167)</f>
        <v>1.0832114204565071</v>
      </c>
      <c r="G168" s="102"/>
      <c r="H168" s="102"/>
      <c r="I168" s="102"/>
      <c r="J168" s="102"/>
      <c r="AM168" s="167">
        <v>2</v>
      </c>
      <c r="AQ168" s="141">
        <f t="shared" si="147"/>
        <v>442285.72809251986</v>
      </c>
      <c r="AR168" s="141">
        <f t="shared" ref="AR168:AR178" si="148">AQ168^2</f>
        <v>195616665274.33041</v>
      </c>
      <c r="BV168" s="141">
        <v>121</v>
      </c>
      <c r="BW168" s="141">
        <f t="shared" si="84"/>
        <v>-32990.781413525387</v>
      </c>
      <c r="BX168" s="141">
        <f t="shared" si="85"/>
        <v>8.7929893592121826E-8</v>
      </c>
      <c r="BY168" s="141">
        <f t="shared" si="86"/>
        <v>2.1905049210519021E-4</v>
      </c>
      <c r="BZ168" s="141">
        <f t="shared" si="87"/>
        <v>8.7929893592121826E-8</v>
      </c>
      <c r="CA168" s="141" t="str">
        <f t="shared" si="88"/>
        <v/>
      </c>
      <c r="CB168" s="141" t="str">
        <f t="shared" si="135"/>
        <v/>
      </c>
      <c r="CC168" s="141">
        <f t="shared" si="89"/>
        <v>5.8079260663201013E-70</v>
      </c>
      <c r="CD168" s="141" t="str">
        <f t="shared" si="136"/>
        <v/>
      </c>
      <c r="CE168" s="141" t="str">
        <f t="shared" si="137"/>
        <v/>
      </c>
      <c r="CJ168" s="141">
        <v>121</v>
      </c>
      <c r="CK168" s="141">
        <f t="shared" si="90"/>
        <v>-123.03710625224555</v>
      </c>
      <c r="CL168" s="141">
        <f t="shared" si="91"/>
        <v>2.3577244195462325E-5</v>
      </c>
      <c r="CM168" s="141">
        <f t="shared" si="92"/>
        <v>2.1905049210519021E-4</v>
      </c>
      <c r="CN168" s="141">
        <f t="shared" si="93"/>
        <v>2.3577244195462325E-5</v>
      </c>
      <c r="CO168" s="141" t="str">
        <f t="shared" si="94"/>
        <v/>
      </c>
      <c r="CP168" s="141" t="str">
        <f t="shared" si="138"/>
        <v/>
      </c>
      <c r="CQ168" s="141">
        <f t="shared" si="95"/>
        <v>1.3126099133360849E-21</v>
      </c>
      <c r="CR168" s="141" t="str">
        <f t="shared" si="139"/>
        <v/>
      </c>
      <c r="CS168" s="141" t="str">
        <f t="shared" si="140"/>
        <v/>
      </c>
      <c r="CW168" s="141">
        <v>121</v>
      </c>
      <c r="CX168" s="141">
        <f t="shared" si="96"/>
        <v>-252.54545246613364</v>
      </c>
      <c r="CY168" s="141">
        <f t="shared" si="97"/>
        <v>1.1486549731483465E-5</v>
      </c>
      <c r="CZ168" s="141">
        <f t="shared" si="98"/>
        <v>2.1905049210519021E-4</v>
      </c>
      <c r="DA168" s="141">
        <f t="shared" si="99"/>
        <v>1.1486549731483465E-5</v>
      </c>
      <c r="DB168" s="141" t="str">
        <f t="shared" si="100"/>
        <v/>
      </c>
      <c r="DC168" s="141" t="str">
        <f t="shared" si="141"/>
        <v/>
      </c>
      <c r="DD168" s="141">
        <f t="shared" si="101"/>
        <v>2.9746344703720427E-75</v>
      </c>
      <c r="DE168" s="141" t="str">
        <f t="shared" si="142"/>
        <v/>
      </c>
      <c r="DF168" s="141" t="str">
        <f t="shared" si="143"/>
        <v/>
      </c>
      <c r="DJ168" s="141">
        <v>121</v>
      </c>
      <c r="DK168" s="141">
        <f t="shared" si="102"/>
        <v>-19913.753519002479</v>
      </c>
      <c r="DL168" s="141">
        <f t="shared" si="103"/>
        <v>1.4567197974224744E-7</v>
      </c>
      <c r="DM168" s="141">
        <f t="shared" si="104"/>
        <v>2.1905049210519021E-4</v>
      </c>
      <c r="DN168" s="141">
        <f t="shared" si="105"/>
        <v>1.4567197974224744E-7</v>
      </c>
      <c r="DO168" s="141" t="str">
        <f t="shared" si="106"/>
        <v/>
      </c>
      <c r="DP168" s="141" t="str">
        <f t="shared" si="144"/>
        <v/>
      </c>
      <c r="DQ168" s="141">
        <f t="shared" si="107"/>
        <v>1.4891462644025456E-9</v>
      </c>
      <c r="DR168" s="141" t="str">
        <f t="shared" si="145"/>
        <v/>
      </c>
      <c r="DS168" s="141" t="str">
        <f t="shared" si="146"/>
        <v/>
      </c>
      <c r="DU168" s="148"/>
      <c r="DV168" s="158">
        <v>119</v>
      </c>
      <c r="DW168" s="148">
        <f t="shared" si="108"/>
        <v>0.76159999999999894</v>
      </c>
      <c r="DX168" s="157">
        <f t="shared" si="121"/>
        <v>0.99781637627695807</v>
      </c>
      <c r="DY168" s="148">
        <f t="shared" si="122"/>
        <v>5.9401414039372824E-5</v>
      </c>
      <c r="DZ168" s="148" t="str">
        <f t="shared" si="123"/>
        <v/>
      </c>
      <c r="EA168" s="142" t="str">
        <f t="shared" si="124"/>
        <v/>
      </c>
    </row>
    <row r="169" spans="4:131" ht="20.100000000000001" customHeight="1" x14ac:dyDescent="0.25">
      <c r="D169" s="4" t="s">
        <v>158</v>
      </c>
      <c r="E169" s="4"/>
      <c r="F169" s="48">
        <f>E81</f>
        <v>5.8229687821832945</v>
      </c>
      <c r="G169" s="89"/>
      <c r="H169" s="89"/>
      <c r="I169" s="89"/>
      <c r="J169" s="89"/>
      <c r="AM169" s="167">
        <v>3</v>
      </c>
      <c r="AQ169" s="141">
        <f t="shared" si="147"/>
        <v>341633.09023193218</v>
      </c>
      <c r="AR169" s="141">
        <f t="shared" si="148"/>
        <v>116713168341.41951</v>
      </c>
      <c r="BV169" s="141">
        <v>122</v>
      </c>
      <c r="BW169" s="141">
        <f t="shared" si="84"/>
        <v>-32953.249238993507</v>
      </c>
      <c r="BX169" s="141">
        <f t="shared" si="85"/>
        <v>8.9174563222113538E-8</v>
      </c>
      <c r="BY169" s="141">
        <f t="shared" si="86"/>
        <v>2.2237399950943791E-4</v>
      </c>
      <c r="BZ169" s="141">
        <f t="shared" si="87"/>
        <v>8.9174563222113538E-8</v>
      </c>
      <c r="CA169" s="141" t="str">
        <f t="shared" si="88"/>
        <v/>
      </c>
      <c r="CB169" s="141" t="str">
        <f t="shared" si="135"/>
        <v/>
      </c>
      <c r="CC169" s="141">
        <f t="shared" si="89"/>
        <v>6.2236012975394881E-70</v>
      </c>
      <c r="CD169" s="141" t="str">
        <f t="shared" si="136"/>
        <v/>
      </c>
      <c r="CE169" s="141" t="str">
        <f t="shared" si="137"/>
        <v/>
      </c>
      <c r="CJ169" s="141">
        <v>122</v>
      </c>
      <c r="CK169" s="141">
        <f t="shared" si="90"/>
        <v>-122.89713229746484</v>
      </c>
      <c r="CL169" s="141">
        <f t="shared" si="91"/>
        <v>2.3910985982358147E-5</v>
      </c>
      <c r="CM169" s="141">
        <f t="shared" si="92"/>
        <v>2.2237399950943791E-4</v>
      </c>
      <c r="CN169" s="141">
        <f t="shared" si="93"/>
        <v>2.3910985982358147E-5</v>
      </c>
      <c r="CO169" s="141" t="str">
        <f t="shared" si="94"/>
        <v/>
      </c>
      <c r="CP169" s="141" t="str">
        <f t="shared" si="138"/>
        <v/>
      </c>
      <c r="CQ169" s="141">
        <f t="shared" si="95"/>
        <v>1.3625600644727068E-21</v>
      </c>
      <c r="CR169" s="141" t="str">
        <f t="shared" si="139"/>
        <v/>
      </c>
      <c r="CS169" s="141" t="str">
        <f t="shared" si="140"/>
        <v/>
      </c>
      <c r="CW169" s="141">
        <v>122</v>
      </c>
      <c r="CX169" s="141">
        <f t="shared" si="96"/>
        <v>-252.25814250883428</v>
      </c>
      <c r="CY169" s="141">
        <f t="shared" si="97"/>
        <v>1.1649144715056263E-5</v>
      </c>
      <c r="CZ169" s="141">
        <f t="shared" si="98"/>
        <v>2.2237399950943791E-4</v>
      </c>
      <c r="DA169" s="141">
        <f t="shared" si="99"/>
        <v>1.1649144715056263E-5</v>
      </c>
      <c r="DB169" s="141" t="str">
        <f t="shared" si="100"/>
        <v/>
      </c>
      <c r="DC169" s="141" t="str">
        <f t="shared" si="141"/>
        <v/>
      </c>
      <c r="DD169" s="141">
        <f t="shared" si="101"/>
        <v>3.1997948739380105E-75</v>
      </c>
      <c r="DE169" s="141" t="str">
        <f t="shared" si="142"/>
        <v/>
      </c>
      <c r="DF169" s="141" t="str">
        <f t="shared" si="143"/>
        <v/>
      </c>
      <c r="DJ169" s="141">
        <v>122</v>
      </c>
      <c r="DK169" s="141">
        <f t="shared" si="102"/>
        <v>-19891.098509310781</v>
      </c>
      <c r="DL169" s="141">
        <f t="shared" si="103"/>
        <v>1.4773400303966007E-7</v>
      </c>
      <c r="DM169" s="141">
        <f t="shared" si="104"/>
        <v>2.2237399950943791E-4</v>
      </c>
      <c r="DN169" s="141">
        <f t="shared" si="105"/>
        <v>1.4773400303966007E-7</v>
      </c>
      <c r="DO169" s="141" t="str">
        <f t="shared" si="106"/>
        <v/>
      </c>
      <c r="DP169" s="141" t="str">
        <f t="shared" si="144"/>
        <v/>
      </c>
      <c r="DQ169" s="141">
        <f t="shared" si="107"/>
        <v>1.5170300858286285E-9</v>
      </c>
      <c r="DR169" s="141" t="str">
        <f t="shared" si="145"/>
        <v/>
      </c>
      <c r="DS169" s="141" t="str">
        <f t="shared" si="146"/>
        <v/>
      </c>
      <c r="DU169" s="148"/>
      <c r="DV169" s="158">
        <v>120</v>
      </c>
      <c r="DW169" s="148">
        <f t="shared" si="108"/>
        <v>0.76799999999999891</v>
      </c>
      <c r="DX169" s="157">
        <f t="shared" si="121"/>
        <v>0.9977569748629187</v>
      </c>
      <c r="DY169" s="148">
        <f t="shared" si="122"/>
        <v>6.0458147621789138E-5</v>
      </c>
      <c r="DZ169" s="148" t="str">
        <f t="shared" si="123"/>
        <v/>
      </c>
      <c r="EA169" s="142" t="str">
        <f t="shared" si="124"/>
        <v/>
      </c>
    </row>
    <row r="170" spans="4:131" ht="20.100000000000001" customHeight="1" x14ac:dyDescent="0.25">
      <c r="D170" s="1"/>
      <c r="E170" s="1"/>
      <c r="F170" s="1"/>
      <c r="G170" s="1"/>
      <c r="H170" s="1"/>
      <c r="I170" s="1"/>
      <c r="J170" s="1"/>
      <c r="AM170" s="167">
        <v>4</v>
      </c>
      <c r="AQ170" s="141">
        <f t="shared" si="147"/>
        <v>342709.36056784232</v>
      </c>
      <c r="AR170" s="141">
        <f t="shared" si="148"/>
        <v>117449705820.81935</v>
      </c>
      <c r="BV170" s="141">
        <v>123</v>
      </c>
      <c r="BW170" s="141">
        <f t="shared" si="84"/>
        <v>-32915.71706446162</v>
      </c>
      <c r="BX170" s="141">
        <f t="shared" si="85"/>
        <v>9.0435404483890718E-8</v>
      </c>
      <c r="BY170" s="141">
        <f t="shared" si="86"/>
        <v>2.257445249645668E-4</v>
      </c>
      <c r="BZ170" s="141">
        <f t="shared" si="87"/>
        <v>9.0435404483890718E-8</v>
      </c>
      <c r="CA170" s="141" t="str">
        <f t="shared" si="88"/>
        <v/>
      </c>
      <c r="CB170" s="141" t="str">
        <f t="shared" si="135"/>
        <v/>
      </c>
      <c r="CC170" s="141">
        <f t="shared" si="89"/>
        <v>6.6689198419533893E-70</v>
      </c>
      <c r="CD170" s="141" t="str">
        <f t="shared" si="136"/>
        <v/>
      </c>
      <c r="CE170" s="141" t="str">
        <f t="shared" si="137"/>
        <v/>
      </c>
      <c r="CJ170" s="141">
        <v>123</v>
      </c>
      <c r="CK170" s="141">
        <f t="shared" si="90"/>
        <v>-122.75715834268414</v>
      </c>
      <c r="CL170" s="141">
        <f t="shared" si="91"/>
        <v>2.424906397956949E-5</v>
      </c>
      <c r="CM170" s="141">
        <f t="shared" si="92"/>
        <v>2.257445249645668E-4</v>
      </c>
      <c r="CN170" s="141">
        <f t="shared" si="93"/>
        <v>2.424906397956949E-5</v>
      </c>
      <c r="CO170" s="141" t="str">
        <f t="shared" si="94"/>
        <v/>
      </c>
      <c r="CP170" s="141" t="str">
        <f t="shared" si="138"/>
        <v/>
      </c>
      <c r="CQ170" s="141">
        <f t="shared" si="95"/>
        <v>1.4143883918232042E-21</v>
      </c>
      <c r="CR170" s="141" t="str">
        <f t="shared" si="139"/>
        <v/>
      </c>
      <c r="CS170" s="141" t="str">
        <f t="shared" si="140"/>
        <v/>
      </c>
      <c r="CW170" s="141">
        <v>123</v>
      </c>
      <c r="CX170" s="141">
        <f t="shared" si="96"/>
        <v>-251.97083255153493</v>
      </c>
      <c r="CY170" s="141">
        <f t="shared" si="97"/>
        <v>1.1813852248129014E-5</v>
      </c>
      <c r="CZ170" s="141">
        <f t="shared" si="98"/>
        <v>2.257445249645668E-4</v>
      </c>
      <c r="DA170" s="141">
        <f t="shared" si="99"/>
        <v>1.1813852248129014E-5</v>
      </c>
      <c r="DB170" s="141" t="str">
        <f t="shared" si="100"/>
        <v/>
      </c>
      <c r="DC170" s="141" t="str">
        <f t="shared" si="141"/>
        <v/>
      </c>
      <c r="DD170" s="141">
        <f t="shared" si="101"/>
        <v>3.4419433781097314E-75</v>
      </c>
      <c r="DE170" s="141" t="str">
        <f t="shared" si="142"/>
        <v/>
      </c>
      <c r="DF170" s="141" t="str">
        <f t="shared" si="143"/>
        <v/>
      </c>
      <c r="DJ170" s="141">
        <v>123</v>
      </c>
      <c r="DK170" s="141">
        <f t="shared" si="102"/>
        <v>-19868.443499619083</v>
      </c>
      <c r="DL170" s="141">
        <f t="shared" si="103"/>
        <v>1.4982281760818157E-7</v>
      </c>
      <c r="DM170" s="141">
        <f t="shared" si="104"/>
        <v>2.257445249645668E-4</v>
      </c>
      <c r="DN170" s="141">
        <f t="shared" si="105"/>
        <v>1.4982281760818157E-7</v>
      </c>
      <c r="DO170" s="141" t="str">
        <f t="shared" si="106"/>
        <v/>
      </c>
      <c r="DP170" s="141" t="str">
        <f t="shared" si="144"/>
        <v/>
      </c>
      <c r="DQ170" s="141">
        <f t="shared" si="107"/>
        <v>1.5454112967490205E-9</v>
      </c>
      <c r="DR170" s="141" t="str">
        <f t="shared" si="145"/>
        <v/>
      </c>
      <c r="DS170" s="141" t="str">
        <f t="shared" si="146"/>
        <v/>
      </c>
      <c r="DU170" s="148"/>
      <c r="DV170" s="158">
        <v>121</v>
      </c>
      <c r="DW170" s="148">
        <f t="shared" si="108"/>
        <v>0.77439999999999887</v>
      </c>
      <c r="DX170" s="157">
        <f t="shared" si="121"/>
        <v>0.99769651671529691</v>
      </c>
      <c r="DY170" s="148">
        <f t="shared" si="122"/>
        <v>6.1523086496650947E-5</v>
      </c>
      <c r="DZ170" s="148" t="str">
        <f t="shared" si="123"/>
        <v/>
      </c>
      <c r="EA170" s="142" t="str">
        <f t="shared" si="124"/>
        <v/>
      </c>
    </row>
    <row r="171" spans="4:131" ht="20.100000000000001" customHeight="1" x14ac:dyDescent="0.25">
      <c r="D171" s="3" t="s">
        <v>29</v>
      </c>
      <c r="E171" s="3" t="str">
        <f>IF(F169&gt;F168,"O ponto calculado é maior que o ponto crítico","O ponto calculado é menor que o ponto crítico")</f>
        <v>O ponto calculado é maior que o ponto crítico</v>
      </c>
      <c r="F171" s="3"/>
      <c r="G171" s="1"/>
      <c r="H171" s="1"/>
      <c r="I171" s="1"/>
      <c r="J171" s="1"/>
      <c r="AM171" s="167">
        <v>5</v>
      </c>
      <c r="AQ171" s="141">
        <f t="shared" si="147"/>
        <v>309659.34988570848</v>
      </c>
      <c r="AR171" s="141">
        <f t="shared" si="148"/>
        <v>95888912971.639618</v>
      </c>
      <c r="BV171" s="141">
        <v>124</v>
      </c>
      <c r="BW171" s="141">
        <f t="shared" si="84"/>
        <v>-32878.18488992974</v>
      </c>
      <c r="BX171" s="141">
        <f t="shared" si="85"/>
        <v>9.1712605396709117E-8</v>
      </c>
      <c r="BY171" s="141">
        <f t="shared" si="86"/>
        <v>2.2916267894965378E-4</v>
      </c>
      <c r="BZ171" s="141">
        <f t="shared" si="87"/>
        <v>9.1712605396709117E-8</v>
      </c>
      <c r="CA171" s="141" t="str">
        <f t="shared" si="88"/>
        <v/>
      </c>
      <c r="CB171" s="141" t="str">
        <f t="shared" si="135"/>
        <v/>
      </c>
      <c r="CC171" s="141">
        <f t="shared" si="89"/>
        <v>7.145988013372326E-70</v>
      </c>
      <c r="CD171" s="141" t="str">
        <f t="shared" si="136"/>
        <v/>
      </c>
      <c r="CE171" s="141" t="str">
        <f t="shared" si="137"/>
        <v/>
      </c>
      <c r="CJ171" s="141">
        <v>124</v>
      </c>
      <c r="CK171" s="141">
        <f t="shared" si="90"/>
        <v>-122.61718438790342</v>
      </c>
      <c r="CL171" s="141">
        <f t="shared" si="91"/>
        <v>2.4591528601986471E-5</v>
      </c>
      <c r="CM171" s="141">
        <f t="shared" si="92"/>
        <v>2.2916267894965438E-4</v>
      </c>
      <c r="CN171" s="141">
        <f t="shared" si="93"/>
        <v>2.4591528601986471E-5</v>
      </c>
      <c r="CO171" s="141" t="str">
        <f t="shared" si="94"/>
        <v/>
      </c>
      <c r="CP171" s="141" t="str">
        <f t="shared" si="138"/>
        <v/>
      </c>
      <c r="CQ171" s="141">
        <f t="shared" si="95"/>
        <v>1.4681646464092283E-21</v>
      </c>
      <c r="CR171" s="141" t="str">
        <f t="shared" si="139"/>
        <v/>
      </c>
      <c r="CS171" s="141" t="str">
        <f t="shared" si="140"/>
        <v/>
      </c>
      <c r="CW171" s="141">
        <v>124</v>
      </c>
      <c r="CX171" s="141">
        <f t="shared" si="96"/>
        <v>-251.68352259423557</v>
      </c>
      <c r="CY171" s="141">
        <f t="shared" si="97"/>
        <v>1.1980696892229676E-5</v>
      </c>
      <c r="CZ171" s="141">
        <f t="shared" si="98"/>
        <v>2.2916267894965438E-4</v>
      </c>
      <c r="DA171" s="141">
        <f t="shared" si="99"/>
        <v>1.1980696892229676E-5</v>
      </c>
      <c r="DB171" s="141" t="str">
        <f t="shared" si="100"/>
        <v/>
      </c>
      <c r="DC171" s="141" t="str">
        <f t="shared" si="141"/>
        <v/>
      </c>
      <c r="DD171" s="141">
        <f t="shared" si="101"/>
        <v>3.7023575368952428E-75</v>
      </c>
      <c r="DE171" s="141" t="str">
        <f t="shared" si="142"/>
        <v/>
      </c>
      <c r="DF171" s="141" t="str">
        <f t="shared" si="143"/>
        <v/>
      </c>
      <c r="DJ171" s="141">
        <v>124</v>
      </c>
      <c r="DK171" s="141">
        <f t="shared" si="102"/>
        <v>-19845.788489927385</v>
      </c>
      <c r="DL171" s="141">
        <f t="shared" si="103"/>
        <v>1.519387349361602E-7</v>
      </c>
      <c r="DM171" s="141">
        <f t="shared" si="104"/>
        <v>2.2916267894965438E-4</v>
      </c>
      <c r="DN171" s="141">
        <f t="shared" si="105"/>
        <v>1.519387349361602E-7</v>
      </c>
      <c r="DO171" s="141" t="str">
        <f t="shared" si="106"/>
        <v/>
      </c>
      <c r="DP171" s="141" t="str">
        <f t="shared" si="144"/>
        <v/>
      </c>
      <c r="DQ171" s="141">
        <f t="shared" si="107"/>
        <v>1.5742982858401601E-9</v>
      </c>
      <c r="DR171" s="141" t="str">
        <f t="shared" si="145"/>
        <v/>
      </c>
      <c r="DS171" s="141" t="str">
        <f t="shared" si="146"/>
        <v/>
      </c>
      <c r="DU171" s="148"/>
      <c r="DV171" s="158">
        <v>122</v>
      </c>
      <c r="DW171" s="148">
        <f t="shared" si="108"/>
        <v>0.78079999999999883</v>
      </c>
      <c r="DX171" s="157">
        <f t="shared" si="121"/>
        <v>0.99763499362880026</v>
      </c>
      <c r="DY171" s="148">
        <f t="shared" si="122"/>
        <v>6.2596181964469366E-5</v>
      </c>
      <c r="DZ171" s="148" t="str">
        <f t="shared" si="123"/>
        <v/>
      </c>
      <c r="EA171" s="142" t="str">
        <f t="shared" si="124"/>
        <v/>
      </c>
    </row>
    <row r="172" spans="4:131" ht="20.100000000000001" customHeight="1" x14ac:dyDescent="0.25">
      <c r="D172" s="4" t="s">
        <v>152</v>
      </c>
      <c r="E172" s="4" t="str">
        <f>IF(F169&gt;F168,"Rejeita-se a hipótese nula","Não se pode rejeitar a hipótese nula")</f>
        <v>Rejeita-se a hipótese nula</v>
      </c>
      <c r="F172" s="4"/>
      <c r="G172" s="1"/>
      <c r="H172" s="1"/>
      <c r="I172" s="1"/>
      <c r="J172" s="1"/>
      <c r="AM172" s="167">
        <v>6</v>
      </c>
      <c r="AQ172" s="141">
        <f t="shared" si="147"/>
        <v>488630.49148349778</v>
      </c>
      <c r="AR172" s="141">
        <f t="shared" si="148"/>
        <v>238759757207.4046</v>
      </c>
      <c r="BV172" s="141">
        <v>125</v>
      </c>
      <c r="BW172" s="141">
        <f t="shared" si="84"/>
        <v>-32840.652715397853</v>
      </c>
      <c r="BX172" s="141">
        <f t="shared" si="85"/>
        <v>9.3006355845907475E-8</v>
      </c>
      <c r="BY172" s="141">
        <f t="shared" si="86"/>
        <v>2.3262907903552504E-4</v>
      </c>
      <c r="BZ172" s="141">
        <f t="shared" si="87"/>
        <v>9.3006355845907475E-8</v>
      </c>
      <c r="CA172" s="141" t="str">
        <f t="shared" si="88"/>
        <v/>
      </c>
      <c r="CB172" s="141" t="str">
        <f t="shared" si="135"/>
        <v/>
      </c>
      <c r="CC172" s="141">
        <f t="shared" si="89"/>
        <v>7.6570612425483383E-70</v>
      </c>
      <c r="CD172" s="141" t="str">
        <f t="shared" si="136"/>
        <v/>
      </c>
      <c r="CE172" s="141" t="str">
        <f t="shared" si="137"/>
        <v/>
      </c>
      <c r="CJ172" s="141">
        <v>125</v>
      </c>
      <c r="CK172" s="141">
        <f t="shared" si="90"/>
        <v>-122.47721043312271</v>
      </c>
      <c r="CL172" s="141">
        <f t="shared" si="91"/>
        <v>2.4938430764864416E-5</v>
      </c>
      <c r="CM172" s="141">
        <f t="shared" si="92"/>
        <v>2.3262907903552504E-4</v>
      </c>
      <c r="CN172" s="141">
        <f t="shared" si="93"/>
        <v>2.4938430764864416E-5</v>
      </c>
      <c r="CO172" s="141" t="str">
        <f t="shared" si="94"/>
        <v/>
      </c>
      <c r="CP172" s="141" t="str">
        <f t="shared" si="138"/>
        <v/>
      </c>
      <c r="CQ172" s="141">
        <f t="shared" si="95"/>
        <v>1.5239611365478777E-21</v>
      </c>
      <c r="CR172" s="141" t="str">
        <f t="shared" si="139"/>
        <v/>
      </c>
      <c r="CS172" s="141" t="str">
        <f t="shared" si="140"/>
        <v/>
      </c>
      <c r="CW172" s="141">
        <v>125</v>
      </c>
      <c r="CX172" s="141">
        <f t="shared" si="96"/>
        <v>-251.39621263693624</v>
      </c>
      <c r="CY172" s="141">
        <f t="shared" si="97"/>
        <v>1.2149703452658125E-5</v>
      </c>
      <c r="CZ172" s="141">
        <f t="shared" si="98"/>
        <v>2.3262907903552504E-4</v>
      </c>
      <c r="DA172" s="141">
        <f t="shared" si="99"/>
        <v>1.2149703452658125E-5</v>
      </c>
      <c r="DB172" s="141" t="str">
        <f t="shared" si="100"/>
        <v/>
      </c>
      <c r="DC172" s="141" t="str">
        <f t="shared" si="141"/>
        <v/>
      </c>
      <c r="DD172" s="141">
        <f t="shared" si="101"/>
        <v>3.982410663903798E-75</v>
      </c>
      <c r="DE172" s="141" t="str">
        <f t="shared" si="142"/>
        <v/>
      </c>
      <c r="DF172" s="141" t="str">
        <f t="shared" si="143"/>
        <v/>
      </c>
      <c r="DJ172" s="141">
        <v>125</v>
      </c>
      <c r="DK172" s="141">
        <f t="shared" si="102"/>
        <v>-19823.133480235687</v>
      </c>
      <c r="DL172" s="141">
        <f t="shared" si="103"/>
        <v>1.5408206960345028E-7</v>
      </c>
      <c r="DM172" s="141">
        <f t="shared" si="104"/>
        <v>2.3262907903552504E-4</v>
      </c>
      <c r="DN172" s="141">
        <f t="shared" si="105"/>
        <v>1.5408206960345028E-7</v>
      </c>
      <c r="DO172" s="141" t="str">
        <f t="shared" si="106"/>
        <v/>
      </c>
      <c r="DP172" s="141" t="str">
        <f t="shared" si="144"/>
        <v/>
      </c>
      <c r="DQ172" s="141">
        <f t="shared" si="107"/>
        <v>1.6036995741448402E-9</v>
      </c>
      <c r="DR172" s="141" t="str">
        <f t="shared" si="145"/>
        <v/>
      </c>
      <c r="DS172" s="141" t="str">
        <f t="shared" si="146"/>
        <v/>
      </c>
      <c r="DU172" s="148"/>
      <c r="DV172" s="158">
        <v>123</v>
      </c>
      <c r="DW172" s="148">
        <f t="shared" si="108"/>
        <v>0.78719999999999879</v>
      </c>
      <c r="DX172" s="157">
        <f t="shared" si="121"/>
        <v>0.99757239744683579</v>
      </c>
      <c r="DY172" s="148">
        <f t="shared" si="122"/>
        <v>6.3677385038651835E-5</v>
      </c>
      <c r="DZ172" s="148" t="str">
        <f t="shared" si="123"/>
        <v/>
      </c>
      <c r="EA172" s="142" t="str">
        <f t="shared" si="124"/>
        <v/>
      </c>
    </row>
    <row r="173" spans="4:131" ht="20.100000000000001" customHeight="1" x14ac:dyDescent="0.25">
      <c r="AM173" s="167">
        <v>7</v>
      </c>
      <c r="AQ173" s="141">
        <f t="shared" si="147"/>
        <v>427335.8498461998</v>
      </c>
      <c r="AR173" s="141">
        <f t="shared" si="148"/>
        <v>182615928563.7738</v>
      </c>
      <c r="BV173" s="141">
        <v>126</v>
      </c>
      <c r="BW173" s="141">
        <f t="shared" si="84"/>
        <v>-32803.120540865973</v>
      </c>
      <c r="BX173" s="141">
        <f t="shared" si="85"/>
        <v>9.4316847597020728E-8</v>
      </c>
      <c r="BY173" s="141">
        <f t="shared" si="86"/>
        <v>2.3614434995505203E-4</v>
      </c>
      <c r="BZ173" s="141">
        <f t="shared" si="87"/>
        <v>9.4316847597020728E-8</v>
      </c>
      <c r="CA173" s="141" t="str">
        <f t="shared" si="88"/>
        <v/>
      </c>
      <c r="CB173" s="141" t="str">
        <f t="shared" si="135"/>
        <v/>
      </c>
      <c r="CC173" s="141">
        <f t="shared" si="89"/>
        <v>8.2045545949044908E-70</v>
      </c>
      <c r="CD173" s="141" t="str">
        <f t="shared" si="136"/>
        <v/>
      </c>
      <c r="CE173" s="141" t="str">
        <f t="shared" si="137"/>
        <v/>
      </c>
      <c r="CJ173" s="141">
        <v>126</v>
      </c>
      <c r="CK173" s="141">
        <f t="shared" si="90"/>
        <v>-122.33723647834199</v>
      </c>
      <c r="CL173" s="141">
        <f t="shared" si="91"/>
        <v>2.5289821887608916E-5</v>
      </c>
      <c r="CM173" s="141">
        <f t="shared" si="92"/>
        <v>2.3614434995505203E-4</v>
      </c>
      <c r="CN173" s="141">
        <f t="shared" si="93"/>
        <v>2.5289821887608916E-5</v>
      </c>
      <c r="CO173" s="141" t="str">
        <f t="shared" si="94"/>
        <v/>
      </c>
      <c r="CP173" s="141" t="str">
        <f t="shared" si="138"/>
        <v/>
      </c>
      <c r="CQ173" s="141">
        <f t="shared" si="95"/>
        <v>1.5818528203664854E-21</v>
      </c>
      <c r="CR173" s="141" t="str">
        <f t="shared" si="139"/>
        <v/>
      </c>
      <c r="CS173" s="141" t="str">
        <f t="shared" si="140"/>
        <v/>
      </c>
      <c r="CW173" s="141">
        <v>126</v>
      </c>
      <c r="CX173" s="141">
        <f t="shared" si="96"/>
        <v>-251.10890267963686</v>
      </c>
      <c r="CY173" s="141">
        <f t="shared" si="97"/>
        <v>1.2320896980330173E-5</v>
      </c>
      <c r="CZ173" s="141">
        <f t="shared" si="98"/>
        <v>2.3614434995505203E-4</v>
      </c>
      <c r="DA173" s="141">
        <f t="shared" si="99"/>
        <v>1.2320896980330173E-5</v>
      </c>
      <c r="DB173" s="141" t="str">
        <f t="shared" si="100"/>
        <v/>
      </c>
      <c r="DC173" s="141" t="str">
        <f t="shared" si="141"/>
        <v/>
      </c>
      <c r="DD173" s="141">
        <f t="shared" si="101"/>
        <v>4.2835789862126968E-75</v>
      </c>
      <c r="DE173" s="141" t="str">
        <f t="shared" si="142"/>
        <v/>
      </c>
      <c r="DF173" s="141" t="str">
        <f t="shared" si="143"/>
        <v/>
      </c>
      <c r="DJ173" s="141">
        <v>126</v>
      </c>
      <c r="DK173" s="141">
        <f t="shared" si="102"/>
        <v>-19800.478470543989</v>
      </c>
      <c r="DL173" s="141">
        <f t="shared" si="103"/>
        <v>1.5625313930479789E-7</v>
      </c>
      <c r="DM173" s="141">
        <f t="shared" si="104"/>
        <v>2.3614434995505203E-4</v>
      </c>
      <c r="DN173" s="141">
        <f t="shared" si="105"/>
        <v>1.5625313930479789E-7</v>
      </c>
      <c r="DO173" s="141" t="str">
        <f t="shared" si="106"/>
        <v/>
      </c>
      <c r="DP173" s="141" t="str">
        <f t="shared" si="144"/>
        <v/>
      </c>
      <c r="DQ173" s="141">
        <f t="shared" si="107"/>
        <v>1.633623816995929E-9</v>
      </c>
      <c r="DR173" s="141" t="str">
        <f t="shared" si="145"/>
        <v/>
      </c>
      <c r="DS173" s="141" t="str">
        <f t="shared" si="146"/>
        <v/>
      </c>
      <c r="DU173" s="148"/>
      <c r="DV173" s="158">
        <v>124</v>
      </c>
      <c r="DW173" s="148">
        <f t="shared" si="108"/>
        <v>0.79359999999999875</v>
      </c>
      <c r="DX173" s="157">
        <f t="shared" si="121"/>
        <v>0.99750872006179714</v>
      </c>
      <c r="DY173" s="148">
        <f t="shared" si="122"/>
        <v>6.476664645471697E-5</v>
      </c>
      <c r="DZ173" s="148" t="str">
        <f t="shared" si="123"/>
        <v/>
      </c>
      <c r="EA173" s="142" t="str">
        <f t="shared" si="124"/>
        <v/>
      </c>
    </row>
    <row r="174" spans="4:131" ht="20.100000000000001" customHeight="1" x14ac:dyDescent="0.25">
      <c r="AM174" s="167">
        <v>8</v>
      </c>
      <c r="AQ174" s="141">
        <f t="shared" si="147"/>
        <v>422046.69426630245</v>
      </c>
      <c r="AR174" s="141">
        <f t="shared" si="148"/>
        <v>178123412141.11377</v>
      </c>
      <c r="BV174" s="141">
        <v>127</v>
      </c>
      <c r="BW174" s="141">
        <f t="shared" si="84"/>
        <v>-32765.588366334086</v>
      </c>
      <c r="BX174" s="141">
        <f t="shared" si="85"/>
        <v>9.5644274309946356E-8</v>
      </c>
      <c r="BY174" s="141">
        <f t="shared" si="86"/>
        <v>2.3970912367399304E-4</v>
      </c>
      <c r="BZ174" s="141">
        <f t="shared" si="87"/>
        <v>9.5644274309946356E-8</v>
      </c>
      <c r="CA174" s="141" t="str">
        <f t="shared" si="88"/>
        <v/>
      </c>
      <c r="CB174" s="141" t="str">
        <f t="shared" si="135"/>
        <v/>
      </c>
      <c r="CC174" s="141">
        <f t="shared" si="89"/>
        <v>8.791054027344969E-70</v>
      </c>
      <c r="CD174" s="141" t="str">
        <f t="shared" si="136"/>
        <v/>
      </c>
      <c r="CE174" s="141" t="str">
        <f t="shared" si="137"/>
        <v/>
      </c>
      <c r="CJ174" s="141">
        <v>127</v>
      </c>
      <c r="CK174" s="141">
        <f t="shared" si="90"/>
        <v>-122.19726252356128</v>
      </c>
      <c r="CL174" s="141">
        <f t="shared" si="91"/>
        <v>2.5645753897573583E-5</v>
      </c>
      <c r="CM174" s="141">
        <f t="shared" si="92"/>
        <v>2.3970912367399304E-4</v>
      </c>
      <c r="CN174" s="141">
        <f t="shared" si="93"/>
        <v>2.5645753897573583E-5</v>
      </c>
      <c r="CO174" s="141" t="str">
        <f t="shared" si="94"/>
        <v/>
      </c>
      <c r="CP174" s="141" t="str">
        <f t="shared" si="138"/>
        <v/>
      </c>
      <c r="CQ174" s="141">
        <f t="shared" si="95"/>
        <v>1.6419174016184315E-21</v>
      </c>
      <c r="CR174" s="141" t="str">
        <f t="shared" si="139"/>
        <v/>
      </c>
      <c r="CS174" s="141" t="str">
        <f t="shared" si="140"/>
        <v/>
      </c>
      <c r="CW174" s="141">
        <v>127</v>
      </c>
      <c r="CX174" s="141">
        <f t="shared" si="96"/>
        <v>-250.82159272233753</v>
      </c>
      <c r="CY174" s="141">
        <f t="shared" si="97"/>
        <v>1.24943027736278E-5</v>
      </c>
      <c r="CZ174" s="141">
        <f t="shared" si="98"/>
        <v>2.3970912367399304E-4</v>
      </c>
      <c r="DA174" s="141">
        <f t="shared" si="99"/>
        <v>1.24943027736278E-5</v>
      </c>
      <c r="DB174" s="141" t="str">
        <f t="shared" si="100"/>
        <v/>
      </c>
      <c r="DC174" s="141" t="str">
        <f t="shared" si="141"/>
        <v/>
      </c>
      <c r="DD174" s="141">
        <f t="shared" si="101"/>
        <v>4.6074493308786159E-75</v>
      </c>
      <c r="DE174" s="141" t="str">
        <f t="shared" si="142"/>
        <v/>
      </c>
      <c r="DF174" s="141" t="str">
        <f t="shared" si="143"/>
        <v/>
      </c>
      <c r="DJ174" s="141">
        <v>127</v>
      </c>
      <c r="DK174" s="141">
        <f t="shared" si="102"/>
        <v>-19777.823460852291</v>
      </c>
      <c r="DL174" s="141">
        <f t="shared" si="103"/>
        <v>1.5845226487330558E-7</v>
      </c>
      <c r="DM174" s="141">
        <f t="shared" si="104"/>
        <v>2.3970912367399304E-4</v>
      </c>
      <c r="DN174" s="141">
        <f t="shared" si="105"/>
        <v>1.5845226487330558E-7</v>
      </c>
      <c r="DO174" s="141" t="str">
        <f t="shared" si="106"/>
        <v/>
      </c>
      <c r="DP174" s="141" t="str">
        <f t="shared" si="144"/>
        <v/>
      </c>
      <c r="DQ174" s="141">
        <f t="shared" si="107"/>
        <v>1.664079805965266E-9</v>
      </c>
      <c r="DR174" s="141" t="str">
        <f t="shared" si="145"/>
        <v/>
      </c>
      <c r="DS174" s="141" t="str">
        <f t="shared" si="146"/>
        <v/>
      </c>
      <c r="DU174" s="148"/>
      <c r="DV174" s="158">
        <v>125</v>
      </c>
      <c r="DW174" s="148">
        <f t="shared" si="108"/>
        <v>0.79999999999999871</v>
      </c>
      <c r="DX174" s="157">
        <f t="shared" si="121"/>
        <v>0.99744395341534242</v>
      </c>
      <c r="DY174" s="148">
        <f t="shared" si="122"/>
        <v>6.5863916680619639E-5</v>
      </c>
      <c r="DZ174" s="148" t="str">
        <f t="shared" si="123"/>
        <v/>
      </c>
      <c r="EA174" s="142" t="str">
        <f t="shared" si="124"/>
        <v/>
      </c>
    </row>
    <row r="175" spans="4:131" ht="20.100000000000001" customHeight="1" x14ac:dyDescent="0.25">
      <c r="AM175" s="167">
        <v>9</v>
      </c>
      <c r="AQ175" s="141">
        <f t="shared" si="147"/>
        <v>460034.85013584513</v>
      </c>
      <c r="AR175" s="141">
        <f t="shared" si="148"/>
        <v>211632063339.50949</v>
      </c>
      <c r="BV175" s="141">
        <v>128</v>
      </c>
      <c r="BW175" s="141">
        <f t="shared" si="84"/>
        <v>-32728.056191802203</v>
      </c>
      <c r="BX175" s="141">
        <f t="shared" si="85"/>
        <v>9.698883155315282E-8</v>
      </c>
      <c r="BY175" s="141">
        <f t="shared" si="86"/>
        <v>2.4332403946235361E-4</v>
      </c>
      <c r="BZ175" s="141">
        <f t="shared" si="87"/>
        <v>9.698883155315282E-8</v>
      </c>
      <c r="CA175" s="141" t="str">
        <f t="shared" si="88"/>
        <v/>
      </c>
      <c r="CB175" s="141" t="str">
        <f t="shared" si="135"/>
        <v/>
      </c>
      <c r="CC175" s="141">
        <f t="shared" si="89"/>
        <v>9.4193284358776456E-70</v>
      </c>
      <c r="CD175" s="141" t="str">
        <f t="shared" si="136"/>
        <v/>
      </c>
      <c r="CE175" s="141" t="str">
        <f t="shared" si="137"/>
        <v/>
      </c>
      <c r="CJ175" s="141">
        <v>128</v>
      </c>
      <c r="CK175" s="141">
        <f t="shared" si="90"/>
        <v>-122.05728856878056</v>
      </c>
      <c r="CL175" s="141">
        <f t="shared" si="91"/>
        <v>2.6006279233870572E-5</v>
      </c>
      <c r="CM175" s="141">
        <f t="shared" si="92"/>
        <v>2.4332403946235415E-4</v>
      </c>
      <c r="CN175" s="141">
        <f t="shared" si="93"/>
        <v>2.6006279233870572E-5</v>
      </c>
      <c r="CO175" s="141" t="str">
        <f t="shared" si="94"/>
        <v/>
      </c>
      <c r="CP175" s="141" t="str">
        <f t="shared" si="138"/>
        <v/>
      </c>
      <c r="CQ175" s="141">
        <f t="shared" si="95"/>
        <v>1.7042354289154846E-21</v>
      </c>
      <c r="CR175" s="141" t="str">
        <f t="shared" si="139"/>
        <v/>
      </c>
      <c r="CS175" s="141" t="str">
        <f t="shared" si="140"/>
        <v/>
      </c>
      <c r="CW175" s="141">
        <v>128</v>
      </c>
      <c r="CX175" s="141">
        <f t="shared" si="96"/>
        <v>-250.53428276503814</v>
      </c>
      <c r="CY175" s="141">
        <f t="shared" si="97"/>
        <v>1.2669946380255592E-5</v>
      </c>
      <c r="CZ175" s="141">
        <f t="shared" si="98"/>
        <v>2.4332403946235415E-4</v>
      </c>
      <c r="DA175" s="141">
        <f t="shared" si="99"/>
        <v>1.2669946380255592E-5</v>
      </c>
      <c r="DB175" s="141" t="str">
        <f t="shared" si="100"/>
        <v/>
      </c>
      <c r="DC175" s="141" t="str">
        <f t="shared" si="141"/>
        <v/>
      </c>
      <c r="DD175" s="141">
        <f t="shared" si="101"/>
        <v>4.9557273836269243E-75</v>
      </c>
      <c r="DE175" s="141" t="str">
        <f t="shared" si="142"/>
        <v/>
      </c>
      <c r="DF175" s="141" t="str">
        <f t="shared" si="143"/>
        <v/>
      </c>
      <c r="DJ175" s="141">
        <v>128</v>
      </c>
      <c r="DK175" s="141">
        <f t="shared" si="102"/>
        <v>-19755.168451160593</v>
      </c>
      <c r="DL175" s="141">
        <f t="shared" si="103"/>
        <v>1.6067977030397532E-7</v>
      </c>
      <c r="DM175" s="141">
        <f t="shared" si="104"/>
        <v>2.4332403946235361E-4</v>
      </c>
      <c r="DN175" s="141">
        <f t="shared" si="105"/>
        <v>1.6067977030397532E-7</v>
      </c>
      <c r="DO175" s="141" t="str">
        <f t="shared" si="106"/>
        <v/>
      </c>
      <c r="DP175" s="141" t="str">
        <f t="shared" si="144"/>
        <v/>
      </c>
      <c r="DQ175" s="141">
        <f t="shared" si="107"/>
        <v>1.6950764708379326E-9</v>
      </c>
      <c r="DR175" s="141" t="str">
        <f t="shared" si="145"/>
        <v/>
      </c>
      <c r="DS175" s="141" t="str">
        <f t="shared" si="146"/>
        <v/>
      </c>
      <c r="DU175" s="148"/>
      <c r="DV175" s="158">
        <v>126</v>
      </c>
      <c r="DW175" s="148">
        <f t="shared" si="108"/>
        <v>0.80639999999999867</v>
      </c>
      <c r="DX175" s="157">
        <f t="shared" si="121"/>
        <v>0.9973780894986618</v>
      </c>
      <c r="DY175" s="148">
        <f t="shared" si="122"/>
        <v>6.6969145924189455E-5</v>
      </c>
      <c r="DZ175" s="148" t="str">
        <f t="shared" si="123"/>
        <v/>
      </c>
      <c r="EA175" s="142" t="str">
        <f t="shared" si="124"/>
        <v/>
      </c>
    </row>
    <row r="176" spans="4:131" ht="20.100000000000001" customHeight="1" x14ac:dyDescent="0.25">
      <c r="AM176" s="167">
        <v>10</v>
      </c>
      <c r="AQ176" s="141">
        <f t="shared" si="147"/>
        <v>554088.0551522997</v>
      </c>
      <c r="AR176" s="141">
        <f t="shared" si="148"/>
        <v>307013572862.45789</v>
      </c>
      <c r="BV176" s="141">
        <v>129</v>
      </c>
      <c r="BW176" s="141">
        <f t="shared" ref="BW176:BW239" si="149">$BW$48+(BV176*$BW$51)</f>
        <v>-32690.52401727032</v>
      </c>
      <c r="BX176" s="141">
        <f t="shared" ref="BX176:BX239" si="150">_xlfn.NORM.DIST($BW176,$BW$45,$BW$46,0)</f>
        <v>9.8350716817938617E-8</v>
      </c>
      <c r="BY176" s="141">
        <f t="shared" ref="BY176:BY239" si="151">_xlfn.NORM.DIST($BW176,$BW$45,$BW$46,1)</f>
        <v>2.469897439662884E-4</v>
      </c>
      <c r="BZ176" s="141">
        <f t="shared" ref="BZ176:BZ239" si="152">IF(OR(BY176&lt;$CA$50,BY176&gt;$CA$51),BX176,"")</f>
        <v>9.8350716817938617E-8</v>
      </c>
      <c r="CA176" s="141" t="str">
        <f t="shared" ref="CA176:CA239" si="153">IF(AND(BY176&gt;$CA$50,BY176&lt;$CA$51),BX176,"")</f>
        <v/>
      </c>
      <c r="CB176" s="141" t="str">
        <f t="shared" si="135"/>
        <v/>
      </c>
      <c r="CC176" s="141">
        <f t="shared" ref="CC176:CC239" si="154">_xlfn.NORM.DIST(BW176,$CA$46,$CA$47,0)</f>
        <v>1.0092342549407624E-69</v>
      </c>
      <c r="CD176" s="141" t="str">
        <f t="shared" si="136"/>
        <v/>
      </c>
      <c r="CE176" s="141" t="str">
        <f t="shared" si="137"/>
        <v/>
      </c>
      <c r="CJ176" s="141">
        <v>129</v>
      </c>
      <c r="CK176" s="141">
        <f t="shared" ref="CK176:CK239" si="155">$CK$48+(CJ176*$CK$51)</f>
        <v>-121.91731461399986</v>
      </c>
      <c r="CL176" s="141">
        <f t="shared" ref="CL176:CL239" si="156">_xlfn.NORM.DIST(CK176,CK$45,CK$46,0)</f>
        <v>2.6371450851193353E-5</v>
      </c>
      <c r="CM176" s="141">
        <f t="shared" ref="CM176:CM239" si="157">_xlfn.NORM.DIST(CK176,CK$45,CK$46,1)</f>
        <v>2.469897439662884E-4</v>
      </c>
      <c r="CN176" s="141">
        <f t="shared" ref="CN176:CN239" si="158">IF(OR(CM176&lt;$CO$50,CM176&gt;$CO$51),CL176,"")</f>
        <v>2.6371450851193353E-5</v>
      </c>
      <c r="CO176" s="141" t="str">
        <f t="shared" ref="CO176:CO239" si="159">IF(AND(CM176&gt;$CO$50,CM176&lt;$CO$51),CL176,"")</f>
        <v/>
      </c>
      <c r="CP176" s="141" t="str">
        <f t="shared" si="138"/>
        <v/>
      </c>
      <c r="CQ176" s="141">
        <f t="shared" ref="CQ176:CQ239" si="160">_xlfn.NORM.DIST(CK176,$CO$46,$CO$47,0)</f>
        <v>1.7688903984971238E-21</v>
      </c>
      <c r="CR176" s="141" t="str">
        <f t="shared" si="139"/>
        <v/>
      </c>
      <c r="CS176" s="141" t="str">
        <f t="shared" si="140"/>
        <v/>
      </c>
      <c r="CW176" s="141">
        <v>129</v>
      </c>
      <c r="CX176" s="141">
        <f t="shared" ref="CX176:CX239" si="161">CX$48+(CW176*CX$51)</f>
        <v>-250.24697280773881</v>
      </c>
      <c r="CY176" s="141">
        <f t="shared" ref="CY176:CY239" si="162">_xlfn.NORM.DIST(CX176,CX$45,CX$46,0)</f>
        <v>1.2847853599103147E-5</v>
      </c>
      <c r="CZ176" s="141">
        <f t="shared" ref="CZ176:CZ239" si="163">_xlfn.NORM.DIST(CX176,CX$45,CX$46,1)</f>
        <v>2.469897439662884E-4</v>
      </c>
      <c r="DA176" s="141">
        <f t="shared" ref="DA176:DA239" si="164">IF(OR(CZ176&lt;$CO$50,CZ176&gt;$CO$51),CY176,"")</f>
        <v>1.2847853599103147E-5</v>
      </c>
      <c r="DB176" s="141" t="str">
        <f t="shared" ref="DB176:DB239" si="165">IF(AND(CZ176&gt;$DB$50,CZ176&lt;$DB$51),CY176,"")</f>
        <v/>
      </c>
      <c r="DC176" s="141" t="str">
        <f t="shared" si="141"/>
        <v/>
      </c>
      <c r="DD176" s="141">
        <f t="shared" ref="DD176:DD239" si="166">_xlfn.NORM.DIST(CX176,$DB$46,$DB$47,0)</f>
        <v>5.3302465621576291E-75</v>
      </c>
      <c r="DE176" s="141" t="str">
        <f t="shared" si="142"/>
        <v/>
      </c>
      <c r="DF176" s="141" t="str">
        <f t="shared" si="143"/>
        <v/>
      </c>
      <c r="DJ176" s="141">
        <v>129</v>
      </c>
      <c r="DK176" s="141">
        <f t="shared" ref="DK176:DK239" si="167">DK$48+(DJ176*DK$51)</f>
        <v>-19732.513441468895</v>
      </c>
      <c r="DL176" s="141">
        <f t="shared" ref="DL176:DL239" si="168">_xlfn.NORM.DIST(DK176,DK$45,DK$46,0)</f>
        <v>1.6293598277732829E-7</v>
      </c>
      <c r="DM176" s="141">
        <f t="shared" ref="DM176:DM239" si="169">_xlfn.NORM.DIST(DK176,DK$45,DK$46,1)</f>
        <v>2.469897439662884E-4</v>
      </c>
      <c r="DN176" s="141">
        <f t="shared" ref="DN176:DN239" si="170">IF(OR(DM176&lt;$CO$50,DM176&gt;$CO$51),DL176,"")</f>
        <v>1.6293598277732829E-7</v>
      </c>
      <c r="DO176" s="141" t="str">
        <f t="shared" ref="DO176:DO239" si="171">IF(AND(DM176&gt;$DB$50,DM176&lt;$DB$51),DL176,"")</f>
        <v/>
      </c>
      <c r="DP176" s="141" t="str">
        <f t="shared" si="144"/>
        <v/>
      </c>
      <c r="DQ176" s="141">
        <f t="shared" ref="DQ176:DQ239" si="172">_xlfn.NORM.DIST(DK176,$DO$46,$DO$47,0)</f>
        <v>1.7266228816121115E-9</v>
      </c>
      <c r="DR176" s="141" t="str">
        <f t="shared" si="145"/>
        <v/>
      </c>
      <c r="DS176" s="141" t="str">
        <f t="shared" si="146"/>
        <v/>
      </c>
      <c r="DU176" s="148"/>
      <c r="DV176" s="158">
        <v>127</v>
      </c>
      <c r="DW176" s="148">
        <f t="shared" si="108"/>
        <v>0.81279999999999863</v>
      </c>
      <c r="DX176" s="157">
        <f t="shared" si="121"/>
        <v>0.99731112035273761</v>
      </c>
      <c r="DY176" s="148">
        <f t="shared" si="122"/>
        <v>6.8082284143677896E-5</v>
      </c>
      <c r="DZ176" s="148" t="str">
        <f t="shared" si="123"/>
        <v/>
      </c>
      <c r="EA176" s="142" t="str">
        <f t="shared" si="124"/>
        <v/>
      </c>
    </row>
    <row r="177" spans="1:131" ht="20.100000000000001" customHeight="1" x14ac:dyDescent="0.25">
      <c r="AM177" s="167">
        <v>11</v>
      </c>
      <c r="AQ177" s="141">
        <f t="shared" si="147"/>
        <v>511868.57481883909</v>
      </c>
      <c r="AR177" s="141">
        <f t="shared" si="148"/>
        <v>262009437887.06946</v>
      </c>
      <c r="BV177" s="141">
        <v>130</v>
      </c>
      <c r="BW177" s="141">
        <f t="shared" si="149"/>
        <v>-32652.991842738436</v>
      </c>
      <c r="BX177" s="141">
        <f t="shared" si="150"/>
        <v>9.9730129532734568E-8</v>
      </c>
      <c r="BY177" s="141">
        <f t="shared" si="151"/>
        <v>2.5070689128053755E-4</v>
      </c>
      <c r="BZ177" s="141">
        <f t="shared" si="152"/>
        <v>9.9730129532734568E-8</v>
      </c>
      <c r="CA177" s="141" t="str">
        <f t="shared" si="153"/>
        <v/>
      </c>
      <c r="CB177" s="141" t="str">
        <f t="shared" si="135"/>
        <v/>
      </c>
      <c r="CC177" s="141">
        <f t="shared" si="154"/>
        <v>1.0813270728900403E-69</v>
      </c>
      <c r="CD177" s="141" t="str">
        <f t="shared" si="136"/>
        <v/>
      </c>
      <c r="CE177" s="141" t="str">
        <f t="shared" si="137"/>
        <v/>
      </c>
      <c r="CJ177" s="141">
        <v>130</v>
      </c>
      <c r="CK177" s="141">
        <f t="shared" si="155"/>
        <v>-121.77734065921915</v>
      </c>
      <c r="CL177" s="141">
        <f t="shared" si="156"/>
        <v>2.6741322223652098E-5</v>
      </c>
      <c r="CM177" s="141">
        <f t="shared" si="157"/>
        <v>2.5070689128053755E-4</v>
      </c>
      <c r="CN177" s="141">
        <f t="shared" si="158"/>
        <v>2.6741322223652098E-5</v>
      </c>
      <c r="CO177" s="141" t="str">
        <f t="shared" si="159"/>
        <v/>
      </c>
      <c r="CP177" s="141" t="str">
        <f t="shared" si="138"/>
        <v/>
      </c>
      <c r="CQ177" s="141">
        <f t="shared" si="160"/>
        <v>1.8359688606608981E-21</v>
      </c>
      <c r="CR177" s="141" t="str">
        <f t="shared" si="139"/>
        <v/>
      </c>
      <c r="CS177" s="141" t="str">
        <f t="shared" si="140"/>
        <v/>
      </c>
      <c r="CW177" s="141">
        <v>130</v>
      </c>
      <c r="CX177" s="141">
        <f t="shared" si="161"/>
        <v>-249.95966285043943</v>
      </c>
      <c r="CY177" s="141">
        <f t="shared" si="162"/>
        <v>1.3028050482113657E-5</v>
      </c>
      <c r="CZ177" s="141">
        <f t="shared" si="163"/>
        <v>2.5070689128053755E-4</v>
      </c>
      <c r="DA177" s="141">
        <f t="shared" si="164"/>
        <v>1.3028050482113657E-5</v>
      </c>
      <c r="DB177" s="141" t="str">
        <f t="shared" si="165"/>
        <v/>
      </c>
      <c r="DC177" s="141" t="str">
        <f t="shared" si="141"/>
        <v/>
      </c>
      <c r="DD177" s="141">
        <f t="shared" si="166"/>
        <v>5.7329775496612824E-75</v>
      </c>
      <c r="DE177" s="141" t="str">
        <f t="shared" si="142"/>
        <v/>
      </c>
      <c r="DF177" s="141" t="str">
        <f t="shared" si="143"/>
        <v/>
      </c>
      <c r="DJ177" s="141">
        <v>130</v>
      </c>
      <c r="DK177" s="141">
        <f t="shared" si="167"/>
        <v>-19709.858431777197</v>
      </c>
      <c r="DL177" s="141">
        <f t="shared" si="168"/>
        <v>1.6522123268310043E-7</v>
      </c>
      <c r="DM177" s="141">
        <f t="shared" si="169"/>
        <v>2.5070689128053755E-4</v>
      </c>
      <c r="DN177" s="141">
        <f t="shared" si="170"/>
        <v>1.6522123268310043E-7</v>
      </c>
      <c r="DO177" s="141" t="str">
        <f t="shared" si="171"/>
        <v/>
      </c>
      <c r="DP177" s="141" t="str">
        <f t="shared" si="144"/>
        <v/>
      </c>
      <c r="DQ177" s="141">
        <f t="shared" si="172"/>
        <v>1.758728250525019E-9</v>
      </c>
      <c r="DR177" s="141" t="str">
        <f t="shared" si="145"/>
        <v/>
      </c>
      <c r="DS177" s="141" t="str">
        <f t="shared" si="146"/>
        <v/>
      </c>
      <c r="DU177" s="148"/>
      <c r="DV177" s="158">
        <v>128</v>
      </c>
      <c r="DW177" s="148">
        <f t="shared" si="108"/>
        <v>0.8191999999999986</v>
      </c>
      <c r="DX177" s="157">
        <f t="shared" si="121"/>
        <v>0.99724303806859393</v>
      </c>
      <c r="DY177" s="148">
        <f t="shared" si="122"/>
        <v>6.9203281055529864E-5</v>
      </c>
      <c r="DZ177" s="148" t="str">
        <f t="shared" si="123"/>
        <v/>
      </c>
      <c r="EA177" s="142" t="str">
        <f t="shared" si="124"/>
        <v/>
      </c>
    </row>
    <row r="178" spans="1:131" ht="20.100000000000001" customHeight="1" x14ac:dyDescent="0.25">
      <c r="AK178" s="141" t="s">
        <v>117</v>
      </c>
      <c r="AL178" s="141">
        <v>24</v>
      </c>
      <c r="AM178" s="167">
        <v>12</v>
      </c>
      <c r="AQ178" s="141">
        <f t="shared" si="147"/>
        <v>454077.87498717778</v>
      </c>
      <c r="AR178" s="141">
        <f t="shared" si="148"/>
        <v>206186716552.87106</v>
      </c>
      <c r="BV178" s="141">
        <v>131</v>
      </c>
      <c r="BW178" s="141">
        <f t="shared" si="149"/>
        <v>-32615.459668206553</v>
      </c>
      <c r="BX178" s="141">
        <f t="shared" si="150"/>
        <v>1.011272710774513E-7</v>
      </c>
      <c r="BY178" s="141">
        <f t="shared" si="151"/>
        <v>2.5447614302140094E-4</v>
      </c>
      <c r="BZ178" s="141">
        <f t="shared" si="152"/>
        <v>1.011272710774513E-7</v>
      </c>
      <c r="CA178" s="141" t="str">
        <f t="shared" si="153"/>
        <v/>
      </c>
      <c r="CB178" s="141" t="str">
        <f t="shared" si="135"/>
        <v/>
      </c>
      <c r="CC178" s="141">
        <f t="shared" si="154"/>
        <v>1.1585511735245599E-69</v>
      </c>
      <c r="CD178" s="141" t="str">
        <f t="shared" si="136"/>
        <v/>
      </c>
      <c r="CE178" s="141" t="str">
        <f t="shared" si="137"/>
        <v/>
      </c>
      <c r="CJ178" s="141">
        <v>131</v>
      </c>
      <c r="CK178" s="141">
        <f t="shared" si="155"/>
        <v>-121.63736670443843</v>
      </c>
      <c r="CL178" s="141">
        <f t="shared" si="156"/>
        <v>2.7115947348620554E-5</v>
      </c>
      <c r="CM178" s="141">
        <f t="shared" si="157"/>
        <v>2.5447614302140094E-4</v>
      </c>
      <c r="CN178" s="141">
        <f t="shared" si="158"/>
        <v>2.7115947348620554E-5</v>
      </c>
      <c r="CO178" s="141" t="str">
        <f t="shared" si="159"/>
        <v/>
      </c>
      <c r="CP178" s="141" t="str">
        <f t="shared" si="138"/>
        <v/>
      </c>
      <c r="CQ178" s="141">
        <f t="shared" si="160"/>
        <v>1.9055605299826681E-21</v>
      </c>
      <c r="CR178" s="141" t="str">
        <f t="shared" si="139"/>
        <v/>
      </c>
      <c r="CS178" s="141" t="str">
        <f t="shared" si="140"/>
        <v/>
      </c>
      <c r="CW178" s="141">
        <v>131</v>
      </c>
      <c r="CX178" s="141">
        <f t="shared" si="161"/>
        <v>-249.6723528931401</v>
      </c>
      <c r="CY178" s="141">
        <f t="shared" si="162"/>
        <v>1.3210563336157941E-5</v>
      </c>
      <c r="CZ178" s="141">
        <f t="shared" si="163"/>
        <v>2.5447614302140094E-4</v>
      </c>
      <c r="DA178" s="141">
        <f t="shared" si="164"/>
        <v>1.3210563336157941E-5</v>
      </c>
      <c r="DB178" s="141" t="str">
        <f t="shared" si="165"/>
        <v/>
      </c>
      <c r="DC178" s="141" t="str">
        <f t="shared" si="141"/>
        <v/>
      </c>
      <c r="DD178" s="141">
        <f t="shared" si="166"/>
        <v>6.1660385374956421E-75</v>
      </c>
      <c r="DE178" s="141" t="str">
        <f t="shared" si="142"/>
        <v/>
      </c>
      <c r="DF178" s="141" t="str">
        <f t="shared" si="143"/>
        <v/>
      </c>
      <c r="DJ178" s="141">
        <v>131</v>
      </c>
      <c r="DK178" s="141">
        <f t="shared" si="167"/>
        <v>-19687.203422085498</v>
      </c>
      <c r="DL178" s="141">
        <f t="shared" si="168"/>
        <v>1.6753585364401177E-7</v>
      </c>
      <c r="DM178" s="141">
        <f t="shared" si="169"/>
        <v>2.5447614302140094E-4</v>
      </c>
      <c r="DN178" s="141">
        <f t="shared" si="170"/>
        <v>1.6753585364401177E-7</v>
      </c>
      <c r="DO178" s="141" t="str">
        <f t="shared" si="171"/>
        <v/>
      </c>
      <c r="DP178" s="141" t="str">
        <f t="shared" si="144"/>
        <v/>
      </c>
      <c r="DQ178" s="141">
        <f t="shared" si="172"/>
        <v>1.7914019341049205E-9</v>
      </c>
      <c r="DR178" s="141" t="str">
        <f t="shared" si="145"/>
        <v/>
      </c>
      <c r="DS178" s="141" t="str">
        <f t="shared" si="146"/>
        <v/>
      </c>
      <c r="DU178" s="148"/>
      <c r="DV178" s="158">
        <v>129</v>
      </c>
      <c r="DW178" s="148">
        <f t="shared" si="108"/>
        <v>0.82559999999999856</v>
      </c>
      <c r="DX178" s="157">
        <f t="shared" si="121"/>
        <v>0.9971738347875384</v>
      </c>
      <c r="DY178" s="148">
        <f t="shared" si="122"/>
        <v>7.0332086143376493E-5</v>
      </c>
      <c r="DZ178" s="148" t="str">
        <f t="shared" si="123"/>
        <v/>
      </c>
      <c r="EA178" s="142" t="str">
        <f t="shared" si="124"/>
        <v/>
      </c>
    </row>
    <row r="179" spans="1:131" ht="20.100000000000001" customHeight="1" x14ac:dyDescent="0.25">
      <c r="A179" s="42" t="s">
        <v>26</v>
      </c>
      <c r="B179" s="42" t="s">
        <v>80</v>
      </c>
      <c r="C179" s="42" t="s">
        <v>1</v>
      </c>
      <c r="D179" s="42" t="s">
        <v>12</v>
      </c>
      <c r="AK179" s="141" t="s">
        <v>118</v>
      </c>
      <c r="AL179" s="141">
        <v>4</v>
      </c>
      <c r="AM179" s="167">
        <v>13</v>
      </c>
      <c r="AQ179" s="141">
        <f t="shared" si="147"/>
        <v>374444.29404722637</v>
      </c>
      <c r="AR179" s="141">
        <f>AQ179^2</f>
        <v>140208529344.52573</v>
      </c>
      <c r="BV179" s="141">
        <v>132</v>
      </c>
      <c r="BW179" s="141">
        <f t="shared" si="149"/>
        <v>-32577.92749367467</v>
      </c>
      <c r="BX179" s="141">
        <f t="shared" si="150"/>
        <v>1.025423447978713E-7</v>
      </c>
      <c r="BY179" s="141">
        <f t="shared" si="151"/>
        <v>2.582981684002516E-4</v>
      </c>
      <c r="BZ179" s="141">
        <f t="shared" si="152"/>
        <v>1.025423447978713E-7</v>
      </c>
      <c r="CA179" s="141" t="str">
        <f t="shared" si="153"/>
        <v/>
      </c>
      <c r="CB179" s="141" t="str">
        <f t="shared" si="135"/>
        <v/>
      </c>
      <c r="CC179" s="141">
        <f t="shared" si="154"/>
        <v>1.2412704533572918E-69</v>
      </c>
      <c r="CD179" s="141" t="str">
        <f t="shared" si="136"/>
        <v/>
      </c>
      <c r="CE179" s="141" t="str">
        <f t="shared" si="137"/>
        <v/>
      </c>
      <c r="CJ179" s="141">
        <v>132</v>
      </c>
      <c r="CK179" s="141">
        <f t="shared" si="155"/>
        <v>-121.49739274965772</v>
      </c>
      <c r="CL179" s="141">
        <f t="shared" si="156"/>
        <v>2.7495380750595163E-5</v>
      </c>
      <c r="CM179" s="141">
        <f t="shared" si="157"/>
        <v>2.582981684002516E-4</v>
      </c>
      <c r="CN179" s="141">
        <f t="shared" si="158"/>
        <v>2.7495380750595163E-5</v>
      </c>
      <c r="CO179" s="141" t="str">
        <f t="shared" si="159"/>
        <v/>
      </c>
      <c r="CP179" s="141" t="str">
        <f t="shared" si="138"/>
        <v/>
      </c>
      <c r="CQ179" s="141">
        <f t="shared" si="160"/>
        <v>1.9777583994592508E-21</v>
      </c>
      <c r="CR179" s="141" t="str">
        <f t="shared" si="139"/>
        <v/>
      </c>
      <c r="CS179" s="141" t="str">
        <f t="shared" si="140"/>
        <v/>
      </c>
      <c r="CW179" s="141">
        <v>132</v>
      </c>
      <c r="CX179" s="141">
        <f t="shared" si="161"/>
        <v>-249.38504293584074</v>
      </c>
      <c r="CY179" s="141">
        <f t="shared" si="162"/>
        <v>1.3395418724914787E-5</v>
      </c>
      <c r="CZ179" s="141">
        <f t="shared" si="163"/>
        <v>2.582981684002516E-4</v>
      </c>
      <c r="DA179" s="141">
        <f t="shared" si="164"/>
        <v>1.3395418724914787E-5</v>
      </c>
      <c r="DB179" s="141" t="str">
        <f t="shared" si="165"/>
        <v/>
      </c>
      <c r="DC179" s="141" t="str">
        <f t="shared" si="141"/>
        <v/>
      </c>
      <c r="DD179" s="141">
        <f t="shared" si="166"/>
        <v>6.6317062296014278E-75</v>
      </c>
      <c r="DE179" s="141" t="str">
        <f t="shared" si="142"/>
        <v/>
      </c>
      <c r="DF179" s="141" t="str">
        <f t="shared" si="143"/>
        <v/>
      </c>
      <c r="DJ179" s="141">
        <v>132</v>
      </c>
      <c r="DK179" s="141">
        <f t="shared" si="167"/>
        <v>-19664.5484123938</v>
      </c>
      <c r="DL179" s="141">
        <f t="shared" si="168"/>
        <v>1.698801825396091E-7</v>
      </c>
      <c r="DM179" s="141">
        <f t="shared" si="169"/>
        <v>2.582981684002516E-4</v>
      </c>
      <c r="DN179" s="141">
        <f t="shared" si="170"/>
        <v>1.698801825396091E-7</v>
      </c>
      <c r="DO179" s="141" t="str">
        <f t="shared" si="171"/>
        <v/>
      </c>
      <c r="DP179" s="141" t="str">
        <f t="shared" si="144"/>
        <v/>
      </c>
      <c r="DQ179" s="141">
        <f t="shared" si="172"/>
        <v>1.8246534352498259E-9</v>
      </c>
      <c r="DR179" s="141" t="str">
        <f t="shared" si="145"/>
        <v/>
      </c>
      <c r="DS179" s="141" t="str">
        <f t="shared" si="146"/>
        <v/>
      </c>
      <c r="DU179" s="148"/>
      <c r="DV179" s="158">
        <v>130</v>
      </c>
      <c r="DW179" s="148">
        <f t="shared" si="108"/>
        <v>0.83199999999999852</v>
      </c>
      <c r="DX179" s="157">
        <f t="shared" si="121"/>
        <v>0.99710350270139503</v>
      </c>
      <c r="DY179" s="148">
        <f t="shared" si="122"/>
        <v>7.1468648666805912E-5</v>
      </c>
      <c r="DZ179" s="148" t="str">
        <f t="shared" si="123"/>
        <v/>
      </c>
      <c r="EA179" s="142" t="str">
        <f t="shared" si="124"/>
        <v/>
      </c>
    </row>
    <row r="180" spans="1:131" ht="20.100000000000001" customHeight="1" x14ac:dyDescent="0.25">
      <c r="A180" s="27" t="str">
        <f>D10</f>
        <v>Área construída</v>
      </c>
      <c r="B180" s="18">
        <f>C82</f>
        <v>1057.8311159794684</v>
      </c>
      <c r="C180" s="18">
        <f>D82</f>
        <v>71.827489324838922</v>
      </c>
      <c r="D180" s="21">
        <f>F82</f>
        <v>4.792508739877556E-9</v>
      </c>
      <c r="E180" s="1"/>
      <c r="F180" s="1"/>
      <c r="G180" s="1"/>
      <c r="H180" s="1"/>
      <c r="I180" s="1"/>
      <c r="J180" s="1"/>
      <c r="AM180" s="167">
        <v>14</v>
      </c>
      <c r="AQ180" s="141">
        <f t="shared" si="147"/>
        <v>367941.30273246579</v>
      </c>
      <c r="AR180" s="141">
        <f>AQ180^2</f>
        <v>135380802256.46404</v>
      </c>
      <c r="BV180" s="141">
        <v>133</v>
      </c>
      <c r="BW180" s="141">
        <f t="shared" si="149"/>
        <v>-32540.395319142786</v>
      </c>
      <c r="BX180" s="141">
        <f t="shared" si="150"/>
        <v>1.039755560200845E-7</v>
      </c>
      <c r="BY180" s="141">
        <f t="shared" si="151"/>
        <v>2.6217364429758819E-4</v>
      </c>
      <c r="BZ180" s="141">
        <f t="shared" si="152"/>
        <v>1.039755560200845E-7</v>
      </c>
      <c r="CA180" s="141" t="str">
        <f t="shared" si="153"/>
        <v/>
      </c>
      <c r="CB180" s="141" t="str">
        <f t="shared" si="135"/>
        <v/>
      </c>
      <c r="CC180" s="141">
        <f t="shared" si="154"/>
        <v>1.3298745206484558E-69</v>
      </c>
      <c r="CD180" s="141" t="str">
        <f t="shared" si="136"/>
        <v/>
      </c>
      <c r="CE180" s="141" t="str">
        <f t="shared" si="137"/>
        <v/>
      </c>
      <c r="CJ180" s="141">
        <v>133</v>
      </c>
      <c r="CK180" s="141">
        <f t="shared" si="155"/>
        <v>-121.35741879487702</v>
      </c>
      <c r="CL180" s="141">
        <f t="shared" si="156"/>
        <v>2.7879677485065737E-5</v>
      </c>
      <c r="CM180" s="141">
        <f t="shared" si="157"/>
        <v>2.6217364429758819E-4</v>
      </c>
      <c r="CN180" s="141">
        <f t="shared" si="158"/>
        <v>2.7879677485065737E-5</v>
      </c>
      <c r="CO180" s="141" t="str">
        <f t="shared" si="159"/>
        <v/>
      </c>
      <c r="CP180" s="141" t="str">
        <f t="shared" si="138"/>
        <v/>
      </c>
      <c r="CQ180" s="141">
        <f t="shared" si="160"/>
        <v>2.0526588587113315E-21</v>
      </c>
      <c r="CR180" s="141" t="str">
        <f t="shared" si="139"/>
        <v/>
      </c>
      <c r="CS180" s="141" t="str">
        <f t="shared" si="140"/>
        <v/>
      </c>
      <c r="CW180" s="141">
        <v>133</v>
      </c>
      <c r="CX180" s="141">
        <f t="shared" si="161"/>
        <v>-249.09773297854139</v>
      </c>
      <c r="CY180" s="141">
        <f t="shared" si="162"/>
        <v>1.3582643470756482E-5</v>
      </c>
      <c r="CZ180" s="141">
        <f t="shared" si="163"/>
        <v>2.6217364429758819E-4</v>
      </c>
      <c r="DA180" s="141">
        <f t="shared" si="164"/>
        <v>1.3582643470756482E-5</v>
      </c>
      <c r="DB180" s="141" t="str">
        <f t="shared" si="165"/>
        <v/>
      </c>
      <c r="DC180" s="141" t="str">
        <f t="shared" si="141"/>
        <v/>
      </c>
      <c r="DD180" s="141">
        <f t="shared" si="166"/>
        <v>7.1324276651026109E-75</v>
      </c>
      <c r="DE180" s="141" t="str">
        <f t="shared" si="142"/>
        <v/>
      </c>
      <c r="DF180" s="141" t="str">
        <f t="shared" si="143"/>
        <v/>
      </c>
      <c r="DJ180" s="141">
        <v>133</v>
      </c>
      <c r="DK180" s="141">
        <f t="shared" si="167"/>
        <v>-19641.893402702102</v>
      </c>
      <c r="DL180" s="141">
        <f t="shared" si="168"/>
        <v>1.7225455953018139E-7</v>
      </c>
      <c r="DM180" s="141">
        <f t="shared" si="169"/>
        <v>2.6217364429758819E-4</v>
      </c>
      <c r="DN180" s="141">
        <f t="shared" si="170"/>
        <v>1.7225455953018139E-7</v>
      </c>
      <c r="DO180" s="141" t="str">
        <f t="shared" si="171"/>
        <v/>
      </c>
      <c r="DP180" s="141" t="str">
        <f t="shared" si="144"/>
        <v/>
      </c>
      <c r="DQ180" s="141">
        <f t="shared" si="172"/>
        <v>1.8584924053328642E-9</v>
      </c>
      <c r="DR180" s="141" t="str">
        <f t="shared" si="145"/>
        <v/>
      </c>
      <c r="DS180" s="141" t="str">
        <f t="shared" si="146"/>
        <v/>
      </c>
      <c r="DU180" s="148"/>
      <c r="DV180" s="158">
        <v>131</v>
      </c>
      <c r="DW180" s="148">
        <f t="shared" si="108"/>
        <v>0.83839999999999848</v>
      </c>
      <c r="DX180" s="157">
        <f t="shared" si="121"/>
        <v>0.99703203405272822</v>
      </c>
      <c r="DY180" s="148">
        <f t="shared" si="122"/>
        <v>7.2612917669245824E-5</v>
      </c>
      <c r="DZ180" s="148" t="str">
        <f t="shared" si="123"/>
        <v/>
      </c>
      <c r="EA180" s="142" t="str">
        <f t="shared" si="124"/>
        <v/>
      </c>
    </row>
    <row r="181" spans="1:131" ht="20.100000000000001" customHeight="1" x14ac:dyDescent="0.25">
      <c r="C181" s="20"/>
      <c r="E181" s="1"/>
      <c r="F181" s="1"/>
      <c r="G181" s="1"/>
      <c r="H181" s="1"/>
      <c r="I181" s="1"/>
      <c r="J181" s="1"/>
      <c r="AM181" s="167">
        <v>15</v>
      </c>
      <c r="AQ181" s="141">
        <f t="shared" si="147"/>
        <v>330859.77329853276</v>
      </c>
      <c r="AR181" s="141">
        <f>AQ181^2</f>
        <v>109468189587.15649</v>
      </c>
      <c r="BV181" s="141">
        <v>134</v>
      </c>
      <c r="BW181" s="141">
        <f t="shared" si="149"/>
        <v>-32502.863144610907</v>
      </c>
      <c r="BX181" s="141">
        <f t="shared" si="150"/>
        <v>1.0542711206496538E-7</v>
      </c>
      <c r="BY181" s="141">
        <f t="shared" si="151"/>
        <v>2.6610325533763272E-4</v>
      </c>
      <c r="BZ181" s="141">
        <f t="shared" si="152"/>
        <v>1.0542711206496538E-7</v>
      </c>
      <c r="CA181" s="141" t="str">
        <f t="shared" si="153"/>
        <v/>
      </c>
      <c r="CB181" s="141" t="str">
        <f t="shared" si="135"/>
        <v/>
      </c>
      <c r="CC181" s="141">
        <f t="shared" si="154"/>
        <v>1.42478050537093E-69</v>
      </c>
      <c r="CD181" s="141" t="str">
        <f t="shared" si="136"/>
        <v/>
      </c>
      <c r="CE181" s="141" t="str">
        <f t="shared" si="137"/>
        <v/>
      </c>
      <c r="CJ181" s="141">
        <v>134</v>
      </c>
      <c r="CK181" s="141">
        <f t="shared" si="155"/>
        <v>-121.21744484009631</v>
      </c>
      <c r="CL181" s="141">
        <f t="shared" si="156"/>
        <v>2.8268893142397403E-5</v>
      </c>
      <c r="CM181" s="141">
        <f t="shared" si="157"/>
        <v>2.6610325533763359E-4</v>
      </c>
      <c r="CN181" s="141">
        <f t="shared" si="158"/>
        <v>2.8268893142397403E-5</v>
      </c>
      <c r="CO181" s="141" t="str">
        <f t="shared" si="159"/>
        <v/>
      </c>
      <c r="CP181" s="141" t="str">
        <f t="shared" si="138"/>
        <v/>
      </c>
      <c r="CQ181" s="141">
        <f t="shared" si="160"/>
        <v>2.1303618163893574E-21</v>
      </c>
      <c r="CR181" s="141" t="str">
        <f t="shared" si="139"/>
        <v/>
      </c>
      <c r="CS181" s="141" t="str">
        <f t="shared" si="140"/>
        <v/>
      </c>
      <c r="CW181" s="141">
        <v>134</v>
      </c>
      <c r="CX181" s="141">
        <f t="shared" si="161"/>
        <v>-248.81042302124203</v>
      </c>
      <c r="CY181" s="141">
        <f t="shared" si="162"/>
        <v>1.3772264656640141E-5</v>
      </c>
      <c r="CZ181" s="141">
        <f t="shared" si="163"/>
        <v>2.6610325533763359E-4</v>
      </c>
      <c r="DA181" s="141">
        <f t="shared" si="164"/>
        <v>1.3772264656640141E-5</v>
      </c>
      <c r="DB181" s="141" t="str">
        <f t="shared" si="165"/>
        <v/>
      </c>
      <c r="DC181" s="141" t="str">
        <f t="shared" si="141"/>
        <v/>
      </c>
      <c r="DD181" s="141">
        <f t="shared" si="166"/>
        <v>7.6708329197354643E-75</v>
      </c>
      <c r="DE181" s="141" t="str">
        <f t="shared" si="142"/>
        <v/>
      </c>
      <c r="DF181" s="141" t="str">
        <f t="shared" si="143"/>
        <v/>
      </c>
      <c r="DJ181" s="141">
        <v>134</v>
      </c>
      <c r="DK181" s="141">
        <f t="shared" si="167"/>
        <v>-19619.238393010404</v>
      </c>
      <c r="DL181" s="141">
        <f t="shared" si="168"/>
        <v>1.7465932808074403E-7</v>
      </c>
      <c r="DM181" s="141">
        <f t="shared" si="169"/>
        <v>2.6610325533763359E-4</v>
      </c>
      <c r="DN181" s="141">
        <f t="shared" si="170"/>
        <v>1.7465932808074403E-7</v>
      </c>
      <c r="DO181" s="141" t="str">
        <f t="shared" si="171"/>
        <v/>
      </c>
      <c r="DP181" s="141" t="str">
        <f t="shared" si="144"/>
        <v/>
      </c>
      <c r="DQ181" s="141">
        <f t="shared" si="172"/>
        <v>1.8929286463348702E-9</v>
      </c>
      <c r="DR181" s="141" t="str">
        <f t="shared" si="145"/>
        <v/>
      </c>
      <c r="DS181" s="141" t="str">
        <f t="shared" si="146"/>
        <v/>
      </c>
      <c r="DU181" s="148"/>
      <c r="DV181" s="158">
        <v>132</v>
      </c>
      <c r="DW181" s="148">
        <f t="shared" ref="DW181:DW244" si="173">DW180+$DZ$46</f>
        <v>0.84479999999999844</v>
      </c>
      <c r="DX181" s="157">
        <f t="shared" si="121"/>
        <v>0.99695942113505898</v>
      </c>
      <c r="DY181" s="148">
        <f t="shared" si="122"/>
        <v>7.3764841985957119E-5</v>
      </c>
      <c r="DZ181" s="148" t="str">
        <f t="shared" si="123"/>
        <v/>
      </c>
      <c r="EA181" s="142" t="str">
        <f t="shared" si="124"/>
        <v/>
      </c>
    </row>
    <row r="182" spans="1:131" ht="20.100000000000001" customHeight="1" x14ac:dyDescent="0.25">
      <c r="A182" s="193" t="str">
        <f>IF(D180&lt;0.3,"O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82" s="193"/>
      <c r="C182" s="193"/>
      <c r="D182" s="193"/>
      <c r="E182" s="193"/>
      <c r="F182" s="193"/>
      <c r="G182" s="85"/>
      <c r="H182" s="85"/>
      <c r="I182" s="85"/>
      <c r="J182" s="85"/>
      <c r="AM182" s="167">
        <v>16</v>
      </c>
      <c r="AQ182" s="141">
        <f t="shared" si="147"/>
        <v>277924.41640632442</v>
      </c>
      <c r="AR182" s="141">
        <f>AQ182^2</f>
        <v>77241981234.796005</v>
      </c>
      <c r="BV182" s="141">
        <v>135</v>
      </c>
      <c r="BW182" s="141">
        <f t="shared" si="149"/>
        <v>-32465.33097007902</v>
      </c>
      <c r="BX182" s="141">
        <f t="shared" si="150"/>
        <v>1.0689722226269405E-7</v>
      </c>
      <c r="BY182" s="141">
        <f t="shared" si="151"/>
        <v>2.7008769396347416E-4</v>
      </c>
      <c r="BZ182" s="141">
        <f t="shared" si="152"/>
        <v>1.0689722226269405E-7</v>
      </c>
      <c r="CA182" s="141" t="str">
        <f t="shared" si="153"/>
        <v/>
      </c>
      <c r="CB182" s="141" t="str">
        <f t="shared" ref="CB182:CB213" si="174">IF(BX182=MAX($BX$54:$BX$2016),BX182,"")</f>
        <v/>
      </c>
      <c r="CC182" s="141">
        <f t="shared" si="154"/>
        <v>1.5264349961102508E-69</v>
      </c>
      <c r="CD182" s="141" t="str">
        <f t="shared" ref="CD182:CD213" si="175">IF(CC182=MAX($CC$54:$CC$2016),BX182,"")</f>
        <v/>
      </c>
      <c r="CE182" s="141" t="str">
        <f t="shared" ref="CE182:CE213" si="176">IF(CD182=MIN($CD$54:$CD$2016),CD182,"")</f>
        <v/>
      </c>
      <c r="CJ182" s="141">
        <v>135</v>
      </c>
      <c r="CK182" s="141">
        <f t="shared" si="155"/>
        <v>-121.07747088531559</v>
      </c>
      <c r="CL182" s="141">
        <f t="shared" si="156"/>
        <v>2.8663083851723918E-5</v>
      </c>
      <c r="CM182" s="141">
        <f t="shared" si="157"/>
        <v>2.7008769396347416E-4</v>
      </c>
      <c r="CN182" s="141">
        <f t="shared" si="158"/>
        <v>2.8663083851723918E-5</v>
      </c>
      <c r="CO182" s="141" t="str">
        <f t="shared" si="159"/>
        <v/>
      </c>
      <c r="CP182" s="141" t="str">
        <f t="shared" ref="CP182:CP213" si="177">IF(CL182=MAX($CL$54:$CL$2016),CL182,"")</f>
        <v/>
      </c>
      <c r="CQ182" s="141">
        <f t="shared" si="160"/>
        <v>2.2109708269284999E-21</v>
      </c>
      <c r="CR182" s="141" t="str">
        <f t="shared" ref="CR182:CR213" si="178">IF(CQ182=MAX($CQ$54:$CQ$2016),CL182,"")</f>
        <v/>
      </c>
      <c r="CS182" s="141" t="str">
        <f t="shared" ref="CS182:CS213" si="179">IF(CR182=MIN($CR$54:$CR$2016),CR182,"")</f>
        <v/>
      </c>
      <c r="CW182" s="141">
        <v>135</v>
      </c>
      <c r="CX182" s="141">
        <f t="shared" si="161"/>
        <v>-248.52311306394267</v>
      </c>
      <c r="CY182" s="141">
        <f t="shared" si="162"/>
        <v>1.3964309628004485E-5</v>
      </c>
      <c r="CZ182" s="141">
        <f t="shared" si="163"/>
        <v>2.7008769396347416E-4</v>
      </c>
      <c r="DA182" s="141">
        <f t="shared" si="164"/>
        <v>1.3964309628004485E-5</v>
      </c>
      <c r="DB182" s="141" t="str">
        <f t="shared" si="165"/>
        <v/>
      </c>
      <c r="DC182" s="141" t="str">
        <f t="shared" ref="DC182:DC213" si="180">IF(CY182=MAX($CY$54:$CY$2016),CY182,"")</f>
        <v/>
      </c>
      <c r="DD182" s="141">
        <f t="shared" si="166"/>
        <v>8.2497487511970372E-75</v>
      </c>
      <c r="DE182" s="141" t="str">
        <f t="shared" ref="DE182:DE213" si="181">IF(DD182=MAX($DD$54:$DD$2016),CY182,"")</f>
        <v/>
      </c>
      <c r="DF182" s="141" t="str">
        <f t="shared" ref="DF182:DF213" si="182">IF(DE182=MIN($DE$54:$DE$2016),DE182,"")</f>
        <v/>
      </c>
      <c r="DJ182" s="141">
        <v>135</v>
      </c>
      <c r="DK182" s="141">
        <f t="shared" si="167"/>
        <v>-19596.583383318706</v>
      </c>
      <c r="DL182" s="141">
        <f t="shared" si="168"/>
        <v>1.7709483498509404E-7</v>
      </c>
      <c r="DM182" s="141">
        <f t="shared" si="169"/>
        <v>2.7008769396347416E-4</v>
      </c>
      <c r="DN182" s="141">
        <f t="shared" si="170"/>
        <v>1.7709483498509404E-7</v>
      </c>
      <c r="DO182" s="141" t="str">
        <f t="shared" si="171"/>
        <v/>
      </c>
      <c r="DP182" s="141" t="str">
        <f t="shared" ref="DP182:DP213" si="183">IF(DL182=MAX($DL$54:$DL$2016),DL182,"")</f>
        <v/>
      </c>
      <c r="DQ182" s="141">
        <f t="shared" si="172"/>
        <v>1.9279721130042927E-9</v>
      </c>
      <c r="DR182" s="141" t="str">
        <f t="shared" ref="DR182:DR213" si="184">IF(DQ182=MAX($DQ$54:$DQ$2016),DL182,"")</f>
        <v/>
      </c>
      <c r="DS182" s="141" t="str">
        <f t="shared" ref="DS182:DS213" si="185">IF(DR182=MIN($DR$54:$DR$2016),DR182,"")</f>
        <v/>
      </c>
      <c r="DU182" s="148"/>
      <c r="DV182" s="158">
        <v>133</v>
      </c>
      <c r="DW182" s="148">
        <f t="shared" si="173"/>
        <v>0.8511999999999984</v>
      </c>
      <c r="DX182" s="157">
        <f t="shared" si="121"/>
        <v>0.99688565629307302</v>
      </c>
      <c r="DY182" s="148">
        <f t="shared" si="122"/>
        <v>7.4924370252471562E-5</v>
      </c>
      <c r="DZ182" s="148" t="str">
        <f t="shared" si="123"/>
        <v/>
      </c>
      <c r="EA182" s="142" t="str">
        <f t="shared" si="124"/>
        <v/>
      </c>
    </row>
    <row r="183" spans="1:131" ht="20.100000000000001" customHeight="1" x14ac:dyDescent="0.25">
      <c r="A183" s="193"/>
      <c r="B183" s="193"/>
      <c r="C183" s="193"/>
      <c r="D183" s="193"/>
      <c r="E183" s="193"/>
      <c r="F183" s="193"/>
      <c r="G183" s="85"/>
      <c r="H183" s="85"/>
      <c r="I183" s="85"/>
      <c r="J183" s="85"/>
      <c r="BV183" s="141">
        <v>136</v>
      </c>
      <c r="BW183" s="141">
        <f t="shared" si="149"/>
        <v>-32427.79879554714</v>
      </c>
      <c r="BX183" s="141">
        <f t="shared" si="150"/>
        <v>1.0838609796731484E-7</v>
      </c>
      <c r="BY183" s="141">
        <f t="shared" si="151"/>
        <v>2.7412766051275011E-4</v>
      </c>
      <c r="BZ183" s="141">
        <f t="shared" si="152"/>
        <v>1.0838609796731484E-7</v>
      </c>
      <c r="CA183" s="141" t="str">
        <f t="shared" si="153"/>
        <v/>
      </c>
      <c r="CB183" s="141" t="str">
        <f t="shared" si="174"/>
        <v/>
      </c>
      <c r="CC183" s="141">
        <f t="shared" si="154"/>
        <v>1.6353161127657503E-69</v>
      </c>
      <c r="CD183" s="141" t="str">
        <f t="shared" si="175"/>
        <v/>
      </c>
      <c r="CE183" s="141" t="str">
        <f t="shared" si="176"/>
        <v/>
      </c>
      <c r="CJ183" s="141">
        <v>136</v>
      </c>
      <c r="CK183" s="141">
        <f t="shared" si="155"/>
        <v>-120.93749693053488</v>
      </c>
      <c r="CL183" s="141">
        <f t="shared" si="156"/>
        <v>2.9062306284851943E-5</v>
      </c>
      <c r="CM183" s="141">
        <f t="shared" si="157"/>
        <v>2.7412766051275011E-4</v>
      </c>
      <c r="CN183" s="141">
        <f t="shared" si="158"/>
        <v>2.9062306284851943E-5</v>
      </c>
      <c r="CO183" s="141" t="str">
        <f t="shared" si="159"/>
        <v/>
      </c>
      <c r="CP183" s="141" t="str">
        <f t="shared" si="177"/>
        <v/>
      </c>
      <c r="CQ183" s="141">
        <f t="shared" si="160"/>
        <v>2.2945932218066411E-21</v>
      </c>
      <c r="CR183" s="141" t="str">
        <f t="shared" si="178"/>
        <v/>
      </c>
      <c r="CS183" s="141" t="str">
        <f t="shared" si="179"/>
        <v/>
      </c>
      <c r="CW183" s="141">
        <v>136</v>
      </c>
      <c r="CX183" s="141">
        <f t="shared" si="161"/>
        <v>-248.23580310664332</v>
      </c>
      <c r="CY183" s="141">
        <f t="shared" si="162"/>
        <v>1.4158805994671946E-5</v>
      </c>
      <c r="CZ183" s="141">
        <f t="shared" si="163"/>
        <v>2.7412766051275011E-4</v>
      </c>
      <c r="DA183" s="141">
        <f t="shared" si="164"/>
        <v>1.4158805994671946E-5</v>
      </c>
      <c r="DB183" s="141" t="str">
        <f t="shared" si="165"/>
        <v/>
      </c>
      <c r="DC183" s="141" t="str">
        <f t="shared" si="180"/>
        <v/>
      </c>
      <c r="DD183" s="141">
        <f t="shared" si="166"/>
        <v>8.8722132583313865E-75</v>
      </c>
      <c r="DE183" s="141" t="str">
        <f t="shared" si="181"/>
        <v/>
      </c>
      <c r="DF183" s="141" t="str">
        <f t="shared" si="182"/>
        <v/>
      </c>
      <c r="DJ183" s="141">
        <v>136</v>
      </c>
      <c r="DK183" s="141">
        <f t="shared" si="167"/>
        <v>-19573.928373627008</v>
      </c>
      <c r="DL183" s="141">
        <f t="shared" si="168"/>
        <v>1.7956143038993228E-7</v>
      </c>
      <c r="DM183" s="141">
        <f t="shared" si="169"/>
        <v>2.7412766051275011E-4</v>
      </c>
      <c r="DN183" s="141">
        <f t="shared" si="170"/>
        <v>1.7956143038993228E-7</v>
      </c>
      <c r="DO183" s="141" t="str">
        <f t="shared" si="171"/>
        <v/>
      </c>
      <c r="DP183" s="141" t="str">
        <f t="shared" si="183"/>
        <v/>
      </c>
      <c r="DQ183" s="141">
        <f t="shared" si="172"/>
        <v>1.9636329150449023E-9</v>
      </c>
      <c r="DR183" s="141" t="str">
        <f t="shared" si="184"/>
        <v/>
      </c>
      <c r="DS183" s="141" t="str">
        <f t="shared" si="185"/>
        <v/>
      </c>
      <c r="DU183" s="148"/>
      <c r="DV183" s="158">
        <v>134</v>
      </c>
      <c r="DW183" s="148">
        <f t="shared" si="173"/>
        <v>0.85759999999999836</v>
      </c>
      <c r="DX183" s="157">
        <f t="shared" si="121"/>
        <v>0.99681073192282055</v>
      </c>
      <c r="DY183" s="148">
        <f t="shared" si="122"/>
        <v>7.6091450912585401E-5</v>
      </c>
      <c r="DZ183" s="148" t="str">
        <f t="shared" si="123"/>
        <v/>
      </c>
      <c r="EA183" s="142" t="str">
        <f t="shared" si="124"/>
        <v/>
      </c>
    </row>
    <row r="184" spans="1:131" ht="20.100000000000001" customHeight="1" x14ac:dyDescent="0.25">
      <c r="BV184" s="141">
        <v>137</v>
      </c>
      <c r="BW184" s="141">
        <f t="shared" si="149"/>
        <v>-32390.266621015253</v>
      </c>
      <c r="BX184" s="141">
        <f t="shared" si="150"/>
        <v>1.0989395257133832E-7</v>
      </c>
      <c r="BY184" s="141">
        <f t="shared" si="151"/>
        <v>2.7822386329388464E-4</v>
      </c>
      <c r="BZ184" s="141">
        <f t="shared" si="152"/>
        <v>1.0989395257133832E-7</v>
      </c>
      <c r="CA184" s="141" t="str">
        <f t="shared" si="153"/>
        <v/>
      </c>
      <c r="CB184" s="141" t="str">
        <f t="shared" si="174"/>
        <v/>
      </c>
      <c r="CC184" s="141">
        <f t="shared" si="154"/>
        <v>1.751935724539492E-69</v>
      </c>
      <c r="CD184" s="141" t="str">
        <f t="shared" si="175"/>
        <v/>
      </c>
      <c r="CE184" s="141" t="str">
        <f t="shared" si="176"/>
        <v/>
      </c>
      <c r="CJ184" s="141">
        <v>137</v>
      </c>
      <c r="CK184" s="141">
        <f t="shared" si="155"/>
        <v>-120.79752297575416</v>
      </c>
      <c r="CL184" s="141">
        <f t="shared" si="156"/>
        <v>2.9466617660175826E-5</v>
      </c>
      <c r="CM184" s="141">
        <f t="shared" si="157"/>
        <v>2.7822386329388464E-4</v>
      </c>
      <c r="CN184" s="141">
        <f t="shared" si="158"/>
        <v>2.9466617660175826E-5</v>
      </c>
      <c r="CO184" s="141" t="str">
        <f t="shared" si="159"/>
        <v/>
      </c>
      <c r="CP184" s="141" t="str">
        <f t="shared" si="177"/>
        <v/>
      </c>
      <c r="CQ184" s="141">
        <f t="shared" si="160"/>
        <v>2.3813402454614133E-21</v>
      </c>
      <c r="CR184" s="141" t="str">
        <f t="shared" si="178"/>
        <v/>
      </c>
      <c r="CS184" s="141" t="str">
        <f t="shared" si="179"/>
        <v/>
      </c>
      <c r="CW184" s="141">
        <v>137</v>
      </c>
      <c r="CX184" s="141">
        <f t="shared" si="161"/>
        <v>-247.94849314934396</v>
      </c>
      <c r="CY184" s="141">
        <f t="shared" si="162"/>
        <v>1.4355781632755896E-5</v>
      </c>
      <c r="CZ184" s="141">
        <f t="shared" si="163"/>
        <v>2.7822386329388464E-4</v>
      </c>
      <c r="DA184" s="141">
        <f t="shared" si="164"/>
        <v>1.4355781632755896E-5</v>
      </c>
      <c r="DB184" s="141" t="str">
        <f t="shared" si="165"/>
        <v/>
      </c>
      <c r="DC184" s="141" t="str">
        <f t="shared" si="180"/>
        <v/>
      </c>
      <c r="DD184" s="141">
        <f t="shared" si="166"/>
        <v>9.5414916292177276E-75</v>
      </c>
      <c r="DE184" s="141" t="str">
        <f t="shared" si="181"/>
        <v/>
      </c>
      <c r="DF184" s="141" t="str">
        <f t="shared" si="182"/>
        <v/>
      </c>
      <c r="DJ184" s="141">
        <v>137</v>
      </c>
      <c r="DK184" s="141">
        <f t="shared" si="167"/>
        <v>-19551.27336393531</v>
      </c>
      <c r="DL184" s="141">
        <f t="shared" si="168"/>
        <v>1.8205946781905116E-7</v>
      </c>
      <c r="DM184" s="141">
        <f t="shared" si="169"/>
        <v>2.7822386329388464E-4</v>
      </c>
      <c r="DN184" s="141">
        <f t="shared" si="170"/>
        <v>1.8205946781905116E-7</v>
      </c>
      <c r="DO184" s="141" t="str">
        <f t="shared" si="171"/>
        <v/>
      </c>
      <c r="DP184" s="141" t="str">
        <f t="shared" si="183"/>
        <v/>
      </c>
      <c r="DQ184" s="141">
        <f t="shared" si="172"/>
        <v>1.9999213193313853E-9</v>
      </c>
      <c r="DR184" s="141" t="str">
        <f t="shared" si="184"/>
        <v/>
      </c>
      <c r="DS184" s="141" t="str">
        <f t="shared" si="185"/>
        <v/>
      </c>
      <c r="DU184" s="148"/>
      <c r="DV184" s="158">
        <v>135</v>
      </c>
      <c r="DW184" s="148">
        <f t="shared" si="173"/>
        <v>0.86399999999999832</v>
      </c>
      <c r="DX184" s="157">
        <f t="shared" si="121"/>
        <v>0.99673464047190796</v>
      </c>
      <c r="DY184" s="148">
        <f t="shared" si="122"/>
        <v>7.7266032225242753E-5</v>
      </c>
      <c r="DZ184" s="148" t="str">
        <f t="shared" si="123"/>
        <v/>
      </c>
      <c r="EA184" s="142" t="str">
        <f t="shared" si="124"/>
        <v/>
      </c>
    </row>
    <row r="185" spans="1:131" ht="20.100000000000001" customHeight="1" x14ac:dyDescent="0.25">
      <c r="A185" s="176" t="s">
        <v>90</v>
      </c>
      <c r="B185" s="176"/>
      <c r="C185" s="176"/>
      <c r="D185" s="176"/>
      <c r="E185" s="176"/>
      <c r="F185" s="176"/>
      <c r="BV185" s="141">
        <v>138</v>
      </c>
      <c r="BW185" s="141">
        <f t="shared" si="149"/>
        <v>-32352.734446483373</v>
      </c>
      <c r="BX185" s="141">
        <f t="shared" si="150"/>
        <v>1.1142100152038134E-7</v>
      </c>
      <c r="BY185" s="141">
        <f t="shared" si="151"/>
        <v>2.8237701866286921E-4</v>
      </c>
      <c r="BZ185" s="141">
        <f t="shared" si="152"/>
        <v>1.1142100152038134E-7</v>
      </c>
      <c r="CA185" s="141" t="str">
        <f t="shared" si="153"/>
        <v/>
      </c>
      <c r="CB185" s="141" t="str">
        <f t="shared" si="174"/>
        <v/>
      </c>
      <c r="CC185" s="141">
        <f t="shared" si="154"/>
        <v>1.8768418233581162E-69</v>
      </c>
      <c r="CD185" s="141" t="str">
        <f t="shared" si="175"/>
        <v/>
      </c>
      <c r="CE185" s="141" t="str">
        <f t="shared" si="176"/>
        <v/>
      </c>
      <c r="CJ185" s="141">
        <v>138</v>
      </c>
      <c r="CK185" s="141">
        <f t="shared" si="155"/>
        <v>-120.65754902097345</v>
      </c>
      <c r="CL185" s="141">
        <f t="shared" si="156"/>
        <v>2.9876075746603417E-5</v>
      </c>
      <c r="CM185" s="141">
        <f t="shared" si="157"/>
        <v>2.8237701866286921E-4</v>
      </c>
      <c r="CN185" s="141">
        <f t="shared" si="158"/>
        <v>2.9876075746603417E-5</v>
      </c>
      <c r="CO185" s="141" t="str">
        <f t="shared" si="159"/>
        <v/>
      </c>
      <c r="CP185" s="141" t="str">
        <f t="shared" si="177"/>
        <v/>
      </c>
      <c r="CQ185" s="141">
        <f t="shared" si="160"/>
        <v>2.4713271960306727E-21</v>
      </c>
      <c r="CR185" s="141" t="str">
        <f t="shared" si="178"/>
        <v/>
      </c>
      <c r="CS185" s="141" t="str">
        <f t="shared" si="179"/>
        <v/>
      </c>
      <c r="CW185" s="141">
        <v>138</v>
      </c>
      <c r="CX185" s="141">
        <f t="shared" si="161"/>
        <v>-247.6611831920446</v>
      </c>
      <c r="CY185" s="141">
        <f t="shared" si="162"/>
        <v>1.4555264686573261E-5</v>
      </c>
      <c r="CZ185" s="141">
        <f t="shared" si="163"/>
        <v>2.8237701866286921E-4</v>
      </c>
      <c r="DA185" s="141">
        <f t="shared" si="164"/>
        <v>1.4555264686573261E-5</v>
      </c>
      <c r="DB185" s="141" t="str">
        <f t="shared" si="165"/>
        <v/>
      </c>
      <c r="DC185" s="141" t="str">
        <f t="shared" si="180"/>
        <v/>
      </c>
      <c r="DD185" s="141">
        <f t="shared" si="166"/>
        <v>1.0261093058780662E-74</v>
      </c>
      <c r="DE185" s="141" t="str">
        <f t="shared" si="181"/>
        <v/>
      </c>
      <c r="DF185" s="141" t="str">
        <f t="shared" si="182"/>
        <v/>
      </c>
      <c r="DJ185" s="141">
        <v>138</v>
      </c>
      <c r="DK185" s="141">
        <f t="shared" si="167"/>
        <v>-19528.618354243612</v>
      </c>
      <c r="DL185" s="141">
        <f t="shared" si="168"/>
        <v>1.8458930419759019E-7</v>
      </c>
      <c r="DM185" s="141">
        <f t="shared" si="169"/>
        <v>2.8237701866286921E-4</v>
      </c>
      <c r="DN185" s="141">
        <f t="shared" si="170"/>
        <v>1.8458930419759019E-7</v>
      </c>
      <c r="DO185" s="141" t="str">
        <f t="shared" si="171"/>
        <v/>
      </c>
      <c r="DP185" s="141" t="str">
        <f t="shared" si="183"/>
        <v/>
      </c>
      <c r="DQ185" s="141">
        <f t="shared" si="172"/>
        <v>2.0368477521533957E-9</v>
      </c>
      <c r="DR185" s="141" t="str">
        <f t="shared" si="184"/>
        <v/>
      </c>
      <c r="DS185" s="141" t="str">
        <f t="shared" si="185"/>
        <v/>
      </c>
      <c r="DU185" s="148"/>
      <c r="DV185" s="158">
        <v>136</v>
      </c>
      <c r="DW185" s="148">
        <f t="shared" si="173"/>
        <v>0.87039999999999829</v>
      </c>
      <c r="DX185" s="157">
        <f t="shared" si="121"/>
        <v>0.99665737443968272</v>
      </c>
      <c r="DY185" s="148">
        <f t="shared" si="122"/>
        <v>7.8448062272307162E-5</v>
      </c>
      <c r="DZ185" s="148" t="str">
        <f t="shared" si="123"/>
        <v/>
      </c>
      <c r="EA185" s="142" t="str">
        <f t="shared" si="124"/>
        <v/>
      </c>
    </row>
    <row r="186" spans="1:131" ht="20.100000000000001" customHeight="1" x14ac:dyDescent="0.25">
      <c r="BV186" s="141">
        <v>139</v>
      </c>
      <c r="BW186" s="141">
        <f t="shared" si="149"/>
        <v>-32315.202271951486</v>
      </c>
      <c r="BX186" s="141">
        <f t="shared" si="150"/>
        <v>1.1296746232784454E-7</v>
      </c>
      <c r="BY186" s="141">
        <f t="shared" si="151"/>
        <v>2.8658785110059629E-4</v>
      </c>
      <c r="BZ186" s="141">
        <f t="shared" si="152"/>
        <v>1.1296746232784454E-7</v>
      </c>
      <c r="CA186" s="141" t="str">
        <f t="shared" si="153"/>
        <v/>
      </c>
      <c r="CB186" s="141" t="str">
        <f t="shared" si="174"/>
        <v/>
      </c>
      <c r="CC186" s="141">
        <f t="shared" si="154"/>
        <v>2.0106210635777015E-69</v>
      </c>
      <c r="CD186" s="141" t="str">
        <f t="shared" si="175"/>
        <v/>
      </c>
      <c r="CE186" s="141" t="str">
        <f t="shared" si="176"/>
        <v/>
      </c>
      <c r="CJ186" s="141">
        <v>139</v>
      </c>
      <c r="CK186" s="141">
        <f t="shared" si="155"/>
        <v>-120.51757506619273</v>
      </c>
      <c r="CL186" s="141">
        <f t="shared" si="156"/>
        <v>3.029073886749161E-5</v>
      </c>
      <c r="CM186" s="141">
        <f t="shared" si="157"/>
        <v>2.8658785110059629E-4</v>
      </c>
      <c r="CN186" s="141">
        <f t="shared" si="158"/>
        <v>3.029073886749161E-5</v>
      </c>
      <c r="CO186" s="141" t="str">
        <f t="shared" si="159"/>
        <v/>
      </c>
      <c r="CP186" s="141" t="str">
        <f t="shared" si="177"/>
        <v/>
      </c>
      <c r="CQ186" s="141">
        <f t="shared" si="160"/>
        <v>2.5646735710836417E-21</v>
      </c>
      <c r="CR186" s="141" t="str">
        <f t="shared" si="178"/>
        <v/>
      </c>
      <c r="CS186" s="141" t="str">
        <f t="shared" si="179"/>
        <v/>
      </c>
      <c r="CW186" s="141">
        <v>139</v>
      </c>
      <c r="CX186" s="141">
        <f t="shared" si="161"/>
        <v>-247.37387323474525</v>
      </c>
      <c r="CY186" s="141">
        <f t="shared" si="162"/>
        <v>1.4757283570561851E-5</v>
      </c>
      <c r="CZ186" s="141">
        <f t="shared" si="163"/>
        <v>2.8658785110059629E-4</v>
      </c>
      <c r="DA186" s="141">
        <f t="shared" si="164"/>
        <v>1.4757283570561851E-5</v>
      </c>
      <c r="DB186" s="141" t="str">
        <f t="shared" si="165"/>
        <v/>
      </c>
      <c r="DC186" s="141" t="str">
        <f t="shared" si="180"/>
        <v/>
      </c>
      <c r="DD186" s="141">
        <f t="shared" si="166"/>
        <v>1.1034788922470192E-74</v>
      </c>
      <c r="DE186" s="141" t="str">
        <f t="shared" si="181"/>
        <v/>
      </c>
      <c r="DF186" s="141" t="str">
        <f t="shared" si="182"/>
        <v/>
      </c>
      <c r="DJ186" s="141">
        <v>139</v>
      </c>
      <c r="DK186" s="141">
        <f t="shared" si="167"/>
        <v>-19505.963344551914</v>
      </c>
      <c r="DL186" s="141">
        <f t="shared" si="168"/>
        <v>1.8715129987635152E-7</v>
      </c>
      <c r="DM186" s="141">
        <f t="shared" si="169"/>
        <v>2.8658785110059629E-4</v>
      </c>
      <c r="DN186" s="141">
        <f t="shared" si="170"/>
        <v>1.8715129987635152E-7</v>
      </c>
      <c r="DO186" s="141" t="str">
        <f t="shared" si="171"/>
        <v/>
      </c>
      <c r="DP186" s="141" t="str">
        <f t="shared" si="183"/>
        <v/>
      </c>
      <c r="DQ186" s="141">
        <f t="shared" si="172"/>
        <v>2.0744228014880665E-9</v>
      </c>
      <c r="DR186" s="141" t="str">
        <f t="shared" si="184"/>
        <v/>
      </c>
      <c r="DS186" s="141" t="str">
        <f t="shared" si="185"/>
        <v/>
      </c>
      <c r="DU186" s="148"/>
      <c r="DV186" s="158">
        <v>137</v>
      </c>
      <c r="DW186" s="148">
        <f t="shared" si="173"/>
        <v>0.87679999999999825</v>
      </c>
      <c r="DX186" s="157">
        <f t="shared" si="121"/>
        <v>0.99657892637741041</v>
      </c>
      <c r="DY186" s="148">
        <f t="shared" si="122"/>
        <v>7.9637488966999292E-5</v>
      </c>
      <c r="DZ186" s="148" t="str">
        <f t="shared" si="123"/>
        <v/>
      </c>
      <c r="EA186" s="142" t="str">
        <f t="shared" si="124"/>
        <v/>
      </c>
    </row>
    <row r="187" spans="1:131" ht="20.100000000000001" customHeight="1" x14ac:dyDescent="0.25">
      <c r="D187" s="191" t="s">
        <v>155</v>
      </c>
      <c r="E187" s="191"/>
      <c r="F187" s="26">
        <v>0.3</v>
      </c>
      <c r="G187" s="90"/>
      <c r="H187" s="90"/>
      <c r="I187" s="90"/>
      <c r="J187" s="90"/>
      <c r="BV187" s="141">
        <v>140</v>
      </c>
      <c r="BW187" s="141">
        <f t="shared" si="149"/>
        <v>-32277.670097419606</v>
      </c>
      <c r="BX187" s="141">
        <f t="shared" si="150"/>
        <v>1.1453355458962921E-7</v>
      </c>
      <c r="BY187" s="141">
        <f t="shared" si="151"/>
        <v>2.908570932907428E-4</v>
      </c>
      <c r="BZ187" s="141">
        <f t="shared" si="152"/>
        <v>1.1453355458962921E-7</v>
      </c>
      <c r="CA187" s="141" t="str">
        <f t="shared" si="153"/>
        <v/>
      </c>
      <c r="CB187" s="141" t="str">
        <f t="shared" si="174"/>
        <v/>
      </c>
      <c r="CC187" s="141">
        <f t="shared" si="154"/>
        <v>2.1539014795789036E-69</v>
      </c>
      <c r="CD187" s="141" t="str">
        <f t="shared" si="175"/>
        <v/>
      </c>
      <c r="CE187" s="141" t="str">
        <f t="shared" si="176"/>
        <v/>
      </c>
      <c r="CJ187" s="141">
        <v>140</v>
      </c>
      <c r="CK187" s="141">
        <f t="shared" si="155"/>
        <v>-120.37760111141203</v>
      </c>
      <c r="CL187" s="141">
        <f t="shared" si="156"/>
        <v>3.0710665904592273E-5</v>
      </c>
      <c r="CM187" s="141">
        <f t="shared" si="157"/>
        <v>2.908570932907428E-4</v>
      </c>
      <c r="CN187" s="141">
        <f t="shared" si="158"/>
        <v>3.0710665904592273E-5</v>
      </c>
      <c r="CO187" s="141" t="str">
        <f t="shared" si="159"/>
        <v/>
      </c>
      <c r="CP187" s="141" t="str">
        <f t="shared" si="177"/>
        <v/>
      </c>
      <c r="CQ187" s="141">
        <f t="shared" si="160"/>
        <v>2.6615032185186917E-21</v>
      </c>
      <c r="CR187" s="141" t="str">
        <f t="shared" si="178"/>
        <v/>
      </c>
      <c r="CS187" s="141" t="str">
        <f t="shared" si="179"/>
        <v/>
      </c>
      <c r="CW187" s="141">
        <v>140</v>
      </c>
      <c r="CX187" s="141">
        <f t="shared" si="161"/>
        <v>-247.08656327744589</v>
      </c>
      <c r="CY187" s="141">
        <f t="shared" si="162"/>
        <v>1.496186697120289E-5</v>
      </c>
      <c r="CZ187" s="141">
        <f t="shared" si="163"/>
        <v>2.908570932907428E-4</v>
      </c>
      <c r="DA187" s="141">
        <f t="shared" si="164"/>
        <v>1.496186697120289E-5</v>
      </c>
      <c r="DB187" s="141" t="str">
        <f t="shared" si="165"/>
        <v/>
      </c>
      <c r="DC187" s="141" t="str">
        <f t="shared" si="180"/>
        <v/>
      </c>
      <c r="DD187" s="141">
        <f t="shared" si="166"/>
        <v>1.1866632298963166E-74</v>
      </c>
      <c r="DE187" s="141" t="str">
        <f t="shared" si="181"/>
        <v/>
      </c>
      <c r="DF187" s="141" t="str">
        <f t="shared" si="182"/>
        <v/>
      </c>
      <c r="DJ187" s="141">
        <v>140</v>
      </c>
      <c r="DK187" s="141">
        <f t="shared" si="167"/>
        <v>-19483.308334860216</v>
      </c>
      <c r="DL187" s="141">
        <f t="shared" si="168"/>
        <v>1.8974581865618137E-7</v>
      </c>
      <c r="DM187" s="141">
        <f t="shared" si="169"/>
        <v>2.9085709329074345E-4</v>
      </c>
      <c r="DN187" s="141">
        <f t="shared" si="170"/>
        <v>1.8974581865618137E-7</v>
      </c>
      <c r="DO187" s="141" t="str">
        <f t="shared" si="171"/>
        <v/>
      </c>
      <c r="DP187" s="141" t="str">
        <f t="shared" si="183"/>
        <v/>
      </c>
      <c r="DQ187" s="141">
        <f t="shared" si="172"/>
        <v>2.1126572193015788E-9</v>
      </c>
      <c r="DR187" s="141" t="str">
        <f t="shared" si="184"/>
        <v/>
      </c>
      <c r="DS187" s="141" t="str">
        <f t="shared" si="185"/>
        <v/>
      </c>
      <c r="DU187" s="148"/>
      <c r="DV187" s="158">
        <v>138</v>
      </c>
      <c r="DW187" s="148">
        <f t="shared" si="173"/>
        <v>0.88319999999999821</v>
      </c>
      <c r="DX187" s="157">
        <f t="shared" si="121"/>
        <v>0.99649928888844341</v>
      </c>
      <c r="DY187" s="148">
        <f t="shared" si="122"/>
        <v>8.0834260059781116E-5</v>
      </c>
      <c r="DZ187" s="148" t="str">
        <f t="shared" si="123"/>
        <v/>
      </c>
      <c r="EA187" s="142" t="str">
        <f t="shared" si="124"/>
        <v/>
      </c>
    </row>
    <row r="188" spans="1:131" ht="20.100000000000001" customHeight="1" x14ac:dyDescent="0.25">
      <c r="D188" s="191" t="s">
        <v>156</v>
      </c>
      <c r="E188" s="191"/>
      <c r="F188" s="21">
        <f>F82</f>
        <v>4.792508739877556E-9</v>
      </c>
      <c r="G188" s="87"/>
      <c r="H188" s="87"/>
      <c r="I188" s="87"/>
      <c r="J188" s="87"/>
      <c r="BV188" s="141">
        <v>141</v>
      </c>
      <c r="BW188" s="141">
        <f t="shared" si="149"/>
        <v>-32240.137922887719</v>
      </c>
      <c r="BX188" s="141">
        <f t="shared" si="150"/>
        <v>1.1611949999888878E-7</v>
      </c>
      <c r="BY188" s="141">
        <f t="shared" si="151"/>
        <v>2.9518548619821033E-4</v>
      </c>
      <c r="BZ188" s="141">
        <f t="shared" si="152"/>
        <v>1.1611949999888878E-7</v>
      </c>
      <c r="CA188" s="141" t="str">
        <f t="shared" si="153"/>
        <v/>
      </c>
      <c r="CB188" s="141" t="str">
        <f t="shared" si="174"/>
        <v/>
      </c>
      <c r="CC188" s="141">
        <f t="shared" si="154"/>
        <v>2.3073553936642685E-69</v>
      </c>
      <c r="CD188" s="141" t="str">
        <f t="shared" si="175"/>
        <v/>
      </c>
      <c r="CE188" s="141" t="str">
        <f t="shared" si="176"/>
        <v/>
      </c>
      <c r="CJ188" s="141">
        <v>141</v>
      </c>
      <c r="CK188" s="141">
        <f t="shared" si="155"/>
        <v>-120.23762715663132</v>
      </c>
      <c r="CL188" s="141">
        <f t="shared" si="156"/>
        <v>3.1135916302008152E-5</v>
      </c>
      <c r="CM188" s="141">
        <f t="shared" si="157"/>
        <v>2.9518548619821033E-4</v>
      </c>
      <c r="CN188" s="141">
        <f t="shared" si="158"/>
        <v>3.1135916302008152E-5</v>
      </c>
      <c r="CO188" s="141" t="str">
        <f t="shared" si="159"/>
        <v/>
      </c>
      <c r="CP188" s="141" t="str">
        <f t="shared" si="177"/>
        <v/>
      </c>
      <c r="CQ188" s="141">
        <f t="shared" si="160"/>
        <v>2.7619444928069382E-21</v>
      </c>
      <c r="CR188" s="141" t="str">
        <f t="shared" si="178"/>
        <v/>
      </c>
      <c r="CS188" s="141" t="str">
        <f t="shared" si="179"/>
        <v/>
      </c>
      <c r="CW188" s="141">
        <v>141</v>
      </c>
      <c r="CX188" s="141">
        <f t="shared" si="161"/>
        <v>-246.79925332014653</v>
      </c>
      <c r="CY188" s="141">
        <f t="shared" si="162"/>
        <v>1.516904384894803E-5</v>
      </c>
      <c r="CZ188" s="141">
        <f t="shared" si="163"/>
        <v>2.9518548619821033E-4</v>
      </c>
      <c r="DA188" s="141">
        <f t="shared" si="164"/>
        <v>1.516904384894803E-5</v>
      </c>
      <c r="DB188" s="141" t="str">
        <f t="shared" si="165"/>
        <v/>
      </c>
      <c r="DC188" s="141" t="str">
        <f t="shared" si="180"/>
        <v/>
      </c>
      <c r="DD188" s="141">
        <f t="shared" si="166"/>
        <v>1.2760978941671867E-74</v>
      </c>
      <c r="DE188" s="141" t="str">
        <f t="shared" si="181"/>
        <v/>
      </c>
      <c r="DF188" s="141" t="str">
        <f t="shared" si="182"/>
        <v/>
      </c>
      <c r="DJ188" s="141">
        <v>141</v>
      </c>
      <c r="DK188" s="141">
        <f t="shared" si="167"/>
        <v>-19460.653325168518</v>
      </c>
      <c r="DL188" s="141">
        <f t="shared" si="168"/>
        <v>1.9237322781240817E-7</v>
      </c>
      <c r="DM188" s="141">
        <f t="shared" si="169"/>
        <v>2.9518548619821125E-4</v>
      </c>
      <c r="DN188" s="141">
        <f t="shared" si="170"/>
        <v>1.9237322781240817E-7</v>
      </c>
      <c r="DO188" s="141" t="str">
        <f t="shared" si="171"/>
        <v/>
      </c>
      <c r="DP188" s="141" t="str">
        <f t="shared" si="183"/>
        <v/>
      </c>
      <c r="DQ188" s="141">
        <f t="shared" si="172"/>
        <v>2.1515619238798785E-9</v>
      </c>
      <c r="DR188" s="141" t="str">
        <f t="shared" si="184"/>
        <v/>
      </c>
      <c r="DS188" s="141" t="str">
        <f t="shared" si="185"/>
        <v/>
      </c>
      <c r="DU188" s="148"/>
      <c r="DV188" s="158">
        <v>139</v>
      </c>
      <c r="DW188" s="148">
        <f t="shared" si="173"/>
        <v>0.88959999999999817</v>
      </c>
      <c r="DX188" s="157">
        <f t="shared" si="121"/>
        <v>0.99641845462838363</v>
      </c>
      <c r="DY188" s="148">
        <f t="shared" si="122"/>
        <v>8.2038323146016445E-5</v>
      </c>
      <c r="DZ188" s="148" t="str">
        <f t="shared" si="123"/>
        <v/>
      </c>
      <c r="EA188" s="142" t="str">
        <f t="shared" si="124"/>
        <v/>
      </c>
    </row>
    <row r="189" spans="1:131" ht="20.100000000000001" customHeight="1" x14ac:dyDescent="0.25">
      <c r="D189" s="1"/>
      <c r="E189" s="1"/>
      <c r="F189" s="1"/>
      <c r="G189" s="1"/>
      <c r="H189" s="1"/>
      <c r="I189" s="1"/>
      <c r="J189" s="1"/>
      <c r="BV189" s="141">
        <v>142</v>
      </c>
      <c r="BW189" s="141">
        <f t="shared" si="149"/>
        <v>-32202.60574835584</v>
      </c>
      <c r="BX189" s="141">
        <f t="shared" si="150"/>
        <v>1.1772552236081817E-7</v>
      </c>
      <c r="BY189" s="141">
        <f t="shared" si="151"/>
        <v>2.9957377914811324E-4</v>
      </c>
      <c r="BZ189" s="141">
        <f t="shared" si="152"/>
        <v>1.1772552236081817E-7</v>
      </c>
      <c r="CA189" s="141" t="str">
        <f t="shared" si="153"/>
        <v/>
      </c>
      <c r="CB189" s="141" t="str">
        <f t="shared" si="174"/>
        <v/>
      </c>
      <c r="CC189" s="141">
        <f t="shared" si="154"/>
        <v>2.471702527532052E-69</v>
      </c>
      <c r="CD189" s="141" t="str">
        <f t="shared" si="175"/>
        <v/>
      </c>
      <c r="CE189" s="141" t="str">
        <f t="shared" si="176"/>
        <v/>
      </c>
      <c r="CJ189" s="141">
        <v>142</v>
      </c>
      <c r="CK189" s="141">
        <f t="shared" si="155"/>
        <v>-120.0976532018506</v>
      </c>
      <c r="CL189" s="141">
        <f t="shared" si="156"/>
        <v>3.1566550070157903E-5</v>
      </c>
      <c r="CM189" s="141">
        <f t="shared" si="157"/>
        <v>2.9957377914811324E-4</v>
      </c>
      <c r="CN189" s="141">
        <f t="shared" si="158"/>
        <v>3.1566550070157903E-5</v>
      </c>
      <c r="CO189" s="141" t="str">
        <f t="shared" si="159"/>
        <v/>
      </c>
      <c r="CP189" s="141" t="str">
        <f t="shared" si="177"/>
        <v/>
      </c>
      <c r="CQ189" s="141">
        <f t="shared" si="160"/>
        <v>2.866130416768991E-21</v>
      </c>
      <c r="CR189" s="141" t="str">
        <f t="shared" si="178"/>
        <v/>
      </c>
      <c r="CS189" s="141" t="str">
        <f t="shared" si="179"/>
        <v/>
      </c>
      <c r="CW189" s="141">
        <v>142</v>
      </c>
      <c r="CX189" s="141">
        <f t="shared" si="161"/>
        <v>-246.51194336284718</v>
      </c>
      <c r="CY189" s="141">
        <f t="shared" si="162"/>
        <v>1.5378843440151323E-5</v>
      </c>
      <c r="CZ189" s="141">
        <f t="shared" si="163"/>
        <v>2.9957377914811324E-4</v>
      </c>
      <c r="DA189" s="141">
        <f t="shared" si="164"/>
        <v>1.5378843440151323E-5</v>
      </c>
      <c r="DB189" s="141" t="str">
        <f t="shared" si="165"/>
        <v/>
      </c>
      <c r="DC189" s="141" t="str">
        <f t="shared" si="180"/>
        <v/>
      </c>
      <c r="DD189" s="141">
        <f t="shared" si="166"/>
        <v>1.3722509806217305E-74</v>
      </c>
      <c r="DE189" s="141" t="str">
        <f t="shared" si="181"/>
        <v/>
      </c>
      <c r="DF189" s="141" t="str">
        <f t="shared" si="182"/>
        <v/>
      </c>
      <c r="DJ189" s="141">
        <v>142</v>
      </c>
      <c r="DK189" s="141">
        <f t="shared" si="167"/>
        <v>-19437.99831547682</v>
      </c>
      <c r="DL189" s="141">
        <f t="shared" si="168"/>
        <v>1.9503389811934366E-7</v>
      </c>
      <c r="DM189" s="141">
        <f t="shared" si="169"/>
        <v>2.9957377914811384E-4</v>
      </c>
      <c r="DN189" s="141">
        <f t="shared" si="170"/>
        <v>1.9503389811934366E-7</v>
      </c>
      <c r="DO189" s="141" t="str">
        <f t="shared" si="171"/>
        <v/>
      </c>
      <c r="DP189" s="141" t="str">
        <f t="shared" si="183"/>
        <v/>
      </c>
      <c r="DQ189" s="141">
        <f t="shared" si="172"/>
        <v>2.1911480021890065E-9</v>
      </c>
      <c r="DR189" s="141" t="str">
        <f t="shared" si="184"/>
        <v/>
      </c>
      <c r="DS189" s="141" t="str">
        <f t="shared" si="185"/>
        <v/>
      </c>
      <c r="DU189" s="148"/>
      <c r="DV189" s="158">
        <v>140</v>
      </c>
      <c r="DW189" s="148">
        <f t="shared" si="173"/>
        <v>0.89599999999999813</v>
      </c>
      <c r="DX189" s="157">
        <f t="shared" si="121"/>
        <v>0.99633641630523762</v>
      </c>
      <c r="DY189" s="148">
        <f t="shared" si="122"/>
        <v>8.3249625673409433E-5</v>
      </c>
      <c r="DZ189" s="148" t="str">
        <f t="shared" si="123"/>
        <v/>
      </c>
      <c r="EA189" s="142" t="str">
        <f t="shared" si="124"/>
        <v/>
      </c>
    </row>
    <row r="190" spans="1:131" ht="20.100000000000001" customHeight="1" x14ac:dyDescent="0.25">
      <c r="D190" s="13" t="s">
        <v>117</v>
      </c>
      <c r="E190" s="13"/>
      <c r="F190" s="33">
        <f>B65</f>
        <v>16</v>
      </c>
      <c r="G190" s="8"/>
      <c r="H190" s="8"/>
      <c r="I190" s="8"/>
      <c r="J190" s="8"/>
      <c r="BV190" s="141">
        <v>143</v>
      </c>
      <c r="BW190" s="141">
        <f t="shared" si="149"/>
        <v>-32165.073573823956</v>
      </c>
      <c r="BX190" s="141">
        <f t="shared" si="150"/>
        <v>1.193518476074754E-7</v>
      </c>
      <c r="BY190" s="141">
        <f t="shared" si="151"/>
        <v>3.0402272990532849E-4</v>
      </c>
      <c r="BZ190" s="141">
        <f t="shared" si="152"/>
        <v>1.193518476074754E-7</v>
      </c>
      <c r="CA190" s="141" t="str">
        <f t="shared" si="153"/>
        <v/>
      </c>
      <c r="CB190" s="141" t="str">
        <f t="shared" si="174"/>
        <v/>
      </c>
      <c r="CC190" s="141">
        <f t="shared" si="154"/>
        <v>2.6477133315273477E-69</v>
      </c>
      <c r="CD190" s="141" t="str">
        <f t="shared" si="175"/>
        <v/>
      </c>
      <c r="CE190" s="141" t="str">
        <f t="shared" si="176"/>
        <v/>
      </c>
      <c r="CJ190" s="141">
        <v>143</v>
      </c>
      <c r="CK190" s="141">
        <f t="shared" si="155"/>
        <v>-119.95767924706989</v>
      </c>
      <c r="CL190" s="141">
        <f t="shared" si="156"/>
        <v>3.2002627789750635E-5</v>
      </c>
      <c r="CM190" s="141">
        <f t="shared" si="157"/>
        <v>3.0402272990532849E-4</v>
      </c>
      <c r="CN190" s="141">
        <f t="shared" si="158"/>
        <v>3.2002627789750635E-5</v>
      </c>
      <c r="CO190" s="141" t="str">
        <f t="shared" si="159"/>
        <v/>
      </c>
      <c r="CP190" s="141" t="str">
        <f t="shared" si="177"/>
        <v/>
      </c>
      <c r="CQ190" s="141">
        <f t="shared" si="160"/>
        <v>2.9741988490776453E-21</v>
      </c>
      <c r="CR190" s="141" t="str">
        <f t="shared" si="178"/>
        <v/>
      </c>
      <c r="CS190" s="141" t="str">
        <f t="shared" si="179"/>
        <v/>
      </c>
      <c r="CW190" s="141">
        <v>143</v>
      </c>
      <c r="CX190" s="141">
        <f t="shared" si="161"/>
        <v>-246.22463340554782</v>
      </c>
      <c r="CY190" s="141">
        <f t="shared" si="162"/>
        <v>1.5591295259005444E-5</v>
      </c>
      <c r="CZ190" s="141">
        <f t="shared" si="163"/>
        <v>3.0402272990532849E-4</v>
      </c>
      <c r="DA190" s="141">
        <f t="shared" si="164"/>
        <v>1.5591295259005444E-5</v>
      </c>
      <c r="DB190" s="141" t="str">
        <f t="shared" si="165"/>
        <v/>
      </c>
      <c r="DC190" s="141" t="str">
        <f t="shared" si="180"/>
        <v/>
      </c>
      <c r="DD190" s="141">
        <f t="shared" si="166"/>
        <v>1.4756255248921233E-74</v>
      </c>
      <c r="DE190" s="141" t="str">
        <f t="shared" si="181"/>
        <v/>
      </c>
      <c r="DF190" s="141" t="str">
        <f t="shared" si="182"/>
        <v/>
      </c>
      <c r="DJ190" s="141">
        <v>143</v>
      </c>
      <c r="DK190" s="141">
        <f t="shared" si="167"/>
        <v>-19415.343305785125</v>
      </c>
      <c r="DL190" s="141">
        <f t="shared" si="168"/>
        <v>1.9772820387483879E-7</v>
      </c>
      <c r="DM190" s="141">
        <f t="shared" si="169"/>
        <v>3.0402272990532795E-4</v>
      </c>
      <c r="DN190" s="141">
        <f t="shared" si="170"/>
        <v>1.9772820387483879E-7</v>
      </c>
      <c r="DO190" s="141" t="str">
        <f t="shared" si="171"/>
        <v/>
      </c>
      <c r="DP190" s="141" t="str">
        <f t="shared" si="183"/>
        <v/>
      </c>
      <c r="DQ190" s="141">
        <f t="shared" si="172"/>
        <v>2.2314267122652251E-9</v>
      </c>
      <c r="DR190" s="141" t="str">
        <f t="shared" si="184"/>
        <v/>
      </c>
      <c r="DS190" s="141" t="str">
        <f t="shared" si="185"/>
        <v/>
      </c>
      <c r="DU190" s="148"/>
      <c r="DV190" s="158">
        <v>141</v>
      </c>
      <c r="DW190" s="148">
        <f t="shared" si="173"/>
        <v>0.90239999999999809</v>
      </c>
      <c r="DX190" s="157">
        <f t="shared" si="121"/>
        <v>0.99625316667956421</v>
      </c>
      <c r="DY190" s="148">
        <f t="shared" si="122"/>
        <v>8.4468114948110795E-5</v>
      </c>
      <c r="DZ190" s="148" t="str">
        <f t="shared" si="123"/>
        <v/>
      </c>
      <c r="EA190" s="142" t="str">
        <f t="shared" si="124"/>
        <v/>
      </c>
    </row>
    <row r="191" spans="1:131" ht="20.100000000000001" customHeight="1" x14ac:dyDescent="0.25">
      <c r="D191" s="13" t="s">
        <v>118</v>
      </c>
      <c r="E191" s="13"/>
      <c r="F191" s="33">
        <f>B67</f>
        <v>4</v>
      </c>
      <c r="G191" s="8"/>
      <c r="H191" s="8"/>
      <c r="I191" s="8"/>
      <c r="J191" s="8"/>
      <c r="BV191" s="141">
        <v>144</v>
      </c>
      <c r="BW191" s="141">
        <f t="shared" si="149"/>
        <v>-32127.541399292073</v>
      </c>
      <c r="BX191" s="141">
        <f t="shared" si="150"/>
        <v>1.2099870381263988E-7</v>
      </c>
      <c r="BY191" s="141">
        <f t="shared" si="151"/>
        <v>3.0853310475459941E-4</v>
      </c>
      <c r="BZ191" s="141">
        <f t="shared" si="152"/>
        <v>1.2099870381263988E-7</v>
      </c>
      <c r="CA191" s="141" t="str">
        <f t="shared" si="153"/>
        <v/>
      </c>
      <c r="CB191" s="141" t="str">
        <f t="shared" si="174"/>
        <v/>
      </c>
      <c r="CC191" s="141">
        <f t="shared" si="154"/>
        <v>2.836212546851383E-69</v>
      </c>
      <c r="CD191" s="141" t="str">
        <f t="shared" si="175"/>
        <v/>
      </c>
      <c r="CE191" s="141" t="str">
        <f t="shared" si="176"/>
        <v/>
      </c>
      <c r="CJ191" s="141">
        <v>144</v>
      </c>
      <c r="CK191" s="141">
        <f t="shared" si="155"/>
        <v>-119.81770529228919</v>
      </c>
      <c r="CL191" s="141">
        <f t="shared" si="156"/>
        <v>3.2444210615769809E-5</v>
      </c>
      <c r="CM191" s="141">
        <f t="shared" si="157"/>
        <v>3.0853310475459941E-4</v>
      </c>
      <c r="CN191" s="141">
        <f t="shared" si="158"/>
        <v>3.2444210615769809E-5</v>
      </c>
      <c r="CO191" s="141" t="str">
        <f t="shared" si="159"/>
        <v/>
      </c>
      <c r="CP191" s="141" t="str">
        <f t="shared" si="177"/>
        <v/>
      </c>
      <c r="CQ191" s="141">
        <f t="shared" si="160"/>
        <v>3.0862926576865629E-21</v>
      </c>
      <c r="CR191" s="141" t="str">
        <f t="shared" si="178"/>
        <v/>
      </c>
      <c r="CS191" s="141" t="str">
        <f t="shared" si="179"/>
        <v/>
      </c>
      <c r="CW191" s="141">
        <v>144</v>
      </c>
      <c r="CX191" s="141">
        <f t="shared" si="161"/>
        <v>-245.93732344824846</v>
      </c>
      <c r="CY191" s="141">
        <f t="shared" si="162"/>
        <v>1.5806429099482632E-5</v>
      </c>
      <c r="CZ191" s="141">
        <f t="shared" si="163"/>
        <v>3.0853310475459941E-4</v>
      </c>
      <c r="DA191" s="141">
        <f t="shared" si="164"/>
        <v>1.5806429099482632E-5</v>
      </c>
      <c r="DB191" s="141" t="str">
        <f t="shared" si="165"/>
        <v/>
      </c>
      <c r="DC191" s="141" t="str">
        <f t="shared" si="180"/>
        <v/>
      </c>
      <c r="DD191" s="141">
        <f t="shared" si="166"/>
        <v>1.5867621019839849E-74</v>
      </c>
      <c r="DE191" s="141" t="str">
        <f t="shared" si="181"/>
        <v/>
      </c>
      <c r="DF191" s="141" t="str">
        <f t="shared" si="182"/>
        <v/>
      </c>
      <c r="DJ191" s="141">
        <v>144</v>
      </c>
      <c r="DK191" s="141">
        <f t="shared" si="167"/>
        <v>-19392.688296093427</v>
      </c>
      <c r="DL191" s="141">
        <f t="shared" si="168"/>
        <v>2.004565229248984E-7</v>
      </c>
      <c r="DM191" s="141">
        <f t="shared" si="169"/>
        <v>3.0853310475459941E-4</v>
      </c>
      <c r="DN191" s="141">
        <f t="shared" si="170"/>
        <v>2.004565229248984E-7</v>
      </c>
      <c r="DO191" s="141" t="str">
        <f t="shared" si="171"/>
        <v/>
      </c>
      <c r="DP191" s="141" t="str">
        <f t="shared" si="183"/>
        <v/>
      </c>
      <c r="DQ191" s="141">
        <f t="shared" si="172"/>
        <v>2.2724094856354129E-9</v>
      </c>
      <c r="DR191" s="141" t="str">
        <f t="shared" si="184"/>
        <v/>
      </c>
      <c r="DS191" s="141" t="str">
        <f t="shared" si="185"/>
        <v/>
      </c>
      <c r="DU191" s="148"/>
      <c r="DV191" s="158">
        <v>142</v>
      </c>
      <c r="DW191" s="148">
        <f t="shared" si="173"/>
        <v>0.90879999999999805</v>
      </c>
      <c r="DX191" s="157">
        <f t="shared" si="121"/>
        <v>0.9961686985646161</v>
      </c>
      <c r="DY191" s="148">
        <f t="shared" si="122"/>
        <v>8.5693738141712217E-5</v>
      </c>
      <c r="DZ191" s="148" t="str">
        <f t="shared" si="123"/>
        <v/>
      </c>
      <c r="EA191" s="142" t="str">
        <f t="shared" si="124"/>
        <v/>
      </c>
    </row>
    <row r="192" spans="1:131" ht="20.100000000000001" customHeight="1" x14ac:dyDescent="0.25">
      <c r="D192" s="13" t="s">
        <v>13</v>
      </c>
      <c r="E192" s="13"/>
      <c r="F192" s="33">
        <f>B68</f>
        <v>12</v>
      </c>
      <c r="G192" s="8"/>
      <c r="H192" s="8"/>
      <c r="I192" s="8"/>
      <c r="J192" s="8"/>
      <c r="BV192" s="141">
        <v>145</v>
      </c>
      <c r="BW192" s="141">
        <f t="shared" si="149"/>
        <v>-32090.00922476019</v>
      </c>
      <c r="BX192" s="141">
        <f t="shared" si="150"/>
        <v>1.2266632120670054E-7</v>
      </c>
      <c r="BY192" s="141">
        <f t="shared" si="151"/>
        <v>3.1310567858119958E-4</v>
      </c>
      <c r="BZ192" s="141">
        <f t="shared" si="152"/>
        <v>1.2266632120670054E-7</v>
      </c>
      <c r="CA192" s="141" t="str">
        <f t="shared" si="153"/>
        <v/>
      </c>
      <c r="CB192" s="141" t="str">
        <f t="shared" si="174"/>
        <v/>
      </c>
      <c r="CC192" s="141">
        <f t="shared" si="154"/>
        <v>3.0380830169709128E-69</v>
      </c>
      <c r="CD192" s="141" t="str">
        <f t="shared" si="175"/>
        <v/>
      </c>
      <c r="CE192" s="141" t="str">
        <f t="shared" si="176"/>
        <v/>
      </c>
      <c r="CJ192" s="141">
        <v>145</v>
      </c>
      <c r="CK192" s="141">
        <f t="shared" si="155"/>
        <v>-119.67773133750848</v>
      </c>
      <c r="CL192" s="141">
        <f t="shared" si="156"/>
        <v>3.2891360281465429E-5</v>
      </c>
      <c r="CM192" s="141">
        <f t="shared" si="157"/>
        <v>3.1310567858119958E-4</v>
      </c>
      <c r="CN192" s="141">
        <f t="shared" si="158"/>
        <v>3.2891360281465429E-5</v>
      </c>
      <c r="CO192" s="141" t="str">
        <f t="shared" si="159"/>
        <v/>
      </c>
      <c r="CP192" s="141" t="str">
        <f t="shared" si="177"/>
        <v/>
      </c>
      <c r="CQ192" s="141">
        <f t="shared" si="160"/>
        <v>3.2025598993912105E-21</v>
      </c>
      <c r="CR192" s="141" t="str">
        <f t="shared" si="178"/>
        <v/>
      </c>
      <c r="CS192" s="141" t="str">
        <f t="shared" si="179"/>
        <v/>
      </c>
      <c r="CW192" s="141">
        <v>145</v>
      </c>
      <c r="CX192" s="141">
        <f t="shared" si="161"/>
        <v>-245.65001349094911</v>
      </c>
      <c r="CY192" s="141">
        <f t="shared" si="162"/>
        <v>1.6024275037279617E-5</v>
      </c>
      <c r="CZ192" s="141">
        <f t="shared" si="163"/>
        <v>3.1310567858119958E-4</v>
      </c>
      <c r="DA192" s="141">
        <f t="shared" si="164"/>
        <v>1.6024275037279617E-5</v>
      </c>
      <c r="DB192" s="141" t="str">
        <f t="shared" si="165"/>
        <v/>
      </c>
      <c r="DC192" s="141" t="str">
        <f t="shared" si="180"/>
        <v/>
      </c>
      <c r="DD192" s="141">
        <f t="shared" si="166"/>
        <v>1.7062416182964264E-74</v>
      </c>
      <c r="DE192" s="141" t="str">
        <f t="shared" si="181"/>
        <v/>
      </c>
      <c r="DF192" s="141" t="str">
        <f t="shared" si="182"/>
        <v/>
      </c>
      <c r="DJ192" s="141">
        <v>145</v>
      </c>
      <c r="DK192" s="141">
        <f t="shared" si="167"/>
        <v>-19370.033286401729</v>
      </c>
      <c r="DL192" s="141">
        <f t="shared" si="168"/>
        <v>2.0321923668834582E-7</v>
      </c>
      <c r="DM192" s="141">
        <f t="shared" si="169"/>
        <v>3.1310567858119909E-4</v>
      </c>
      <c r="DN192" s="141">
        <f t="shared" si="170"/>
        <v>2.0321923668834582E-7</v>
      </c>
      <c r="DO192" s="141" t="str">
        <f t="shared" si="171"/>
        <v/>
      </c>
      <c r="DP192" s="141" t="str">
        <f t="shared" si="183"/>
        <v/>
      </c>
      <c r="DQ192" s="141">
        <f t="shared" si="172"/>
        <v>2.3141079297678957E-9</v>
      </c>
      <c r="DR192" s="141" t="str">
        <f t="shared" si="184"/>
        <v/>
      </c>
      <c r="DS192" s="141" t="str">
        <f t="shared" si="185"/>
        <v/>
      </c>
      <c r="DU192" s="148"/>
      <c r="DV192" s="158">
        <v>143</v>
      </c>
      <c r="DW192" s="148">
        <f t="shared" si="173"/>
        <v>0.91519999999999802</v>
      </c>
      <c r="DX192" s="157">
        <f t="shared" si="121"/>
        <v>0.99608300482647438</v>
      </c>
      <c r="DY192" s="148">
        <f t="shared" si="122"/>
        <v>8.6926442298573825E-5</v>
      </c>
      <c r="DZ192" s="148" t="str">
        <f t="shared" si="123"/>
        <v/>
      </c>
      <c r="EA192" s="142" t="str">
        <f t="shared" si="124"/>
        <v/>
      </c>
    </row>
    <row r="193" spans="1:131" ht="20.100000000000001" customHeight="1" x14ac:dyDescent="0.25">
      <c r="D193" s="13" t="s">
        <v>157</v>
      </c>
      <c r="E193" s="13"/>
      <c r="F193" s="41">
        <f>_xlfn.T.INV.2T(F187,F192)</f>
        <v>1.0832114204565071</v>
      </c>
      <c r="G193" s="102"/>
      <c r="H193" s="102"/>
      <c r="I193" s="102"/>
      <c r="J193" s="102"/>
      <c r="BV193" s="141">
        <v>146</v>
      </c>
      <c r="BW193" s="141">
        <f t="shared" si="149"/>
        <v>-32052.477050228306</v>
      </c>
      <c r="BX193" s="141">
        <f t="shared" si="150"/>
        <v>1.2435493219157831E-7</v>
      </c>
      <c r="BY193" s="141">
        <f t="shared" si="151"/>
        <v>3.1774123495215383E-4</v>
      </c>
      <c r="BZ193" s="141">
        <f t="shared" si="152"/>
        <v>1.2435493219157831E-7</v>
      </c>
      <c r="CA193" s="141" t="str">
        <f t="shared" si="153"/>
        <v/>
      </c>
      <c r="CB193" s="141" t="str">
        <f t="shared" si="174"/>
        <v/>
      </c>
      <c r="CC193" s="141">
        <f t="shared" si="154"/>
        <v>3.2542697655931702E-69</v>
      </c>
      <c r="CD193" s="141" t="str">
        <f t="shared" si="175"/>
        <v/>
      </c>
      <c r="CE193" s="141" t="str">
        <f t="shared" si="176"/>
        <v/>
      </c>
      <c r="CJ193" s="141">
        <v>146</v>
      </c>
      <c r="CK193" s="141">
        <f t="shared" si="155"/>
        <v>-119.53775738272776</v>
      </c>
      <c r="CL193" s="141">
        <f t="shared" si="156"/>
        <v>3.3344139102355188E-5</v>
      </c>
      <c r="CM193" s="141">
        <f t="shared" si="157"/>
        <v>3.1774123495215383E-4</v>
      </c>
      <c r="CN193" s="141">
        <f t="shared" si="158"/>
        <v>3.3344139102355188E-5</v>
      </c>
      <c r="CO193" s="141" t="str">
        <f t="shared" si="159"/>
        <v/>
      </c>
      <c r="CP193" s="141" t="str">
        <f t="shared" si="177"/>
        <v/>
      </c>
      <c r="CQ193" s="141">
        <f t="shared" si="160"/>
        <v>3.3231540057353368E-21</v>
      </c>
      <c r="CR193" s="141" t="str">
        <f t="shared" si="178"/>
        <v/>
      </c>
      <c r="CS193" s="141" t="str">
        <f t="shared" si="179"/>
        <v/>
      </c>
      <c r="CW193" s="141">
        <v>146</v>
      </c>
      <c r="CX193" s="141">
        <f t="shared" si="161"/>
        <v>-245.36270353364975</v>
      </c>
      <c r="CY193" s="141">
        <f t="shared" si="162"/>
        <v>1.6244863431766944E-5</v>
      </c>
      <c r="CZ193" s="141">
        <f t="shared" si="163"/>
        <v>3.1774123495215383E-4</v>
      </c>
      <c r="DA193" s="141">
        <f t="shared" si="164"/>
        <v>1.6244863431766944E-5</v>
      </c>
      <c r="DB193" s="141" t="str">
        <f t="shared" si="165"/>
        <v/>
      </c>
      <c r="DC193" s="141" t="str">
        <f t="shared" si="180"/>
        <v/>
      </c>
      <c r="DD193" s="141">
        <f t="shared" si="166"/>
        <v>1.8346883105993297E-74</v>
      </c>
      <c r="DE193" s="141" t="str">
        <f t="shared" si="181"/>
        <v/>
      </c>
      <c r="DF193" s="141" t="str">
        <f t="shared" si="182"/>
        <v/>
      </c>
      <c r="DJ193" s="141">
        <v>146</v>
      </c>
      <c r="DK193" s="141">
        <f t="shared" si="167"/>
        <v>-19347.378276710031</v>
      </c>
      <c r="DL193" s="141">
        <f t="shared" si="168"/>
        <v>2.060167301815449E-7</v>
      </c>
      <c r="DM193" s="141">
        <f t="shared" si="169"/>
        <v>3.1774123495215308E-4</v>
      </c>
      <c r="DN193" s="141">
        <f t="shared" si="170"/>
        <v>2.060167301815449E-7</v>
      </c>
      <c r="DO193" s="141" t="str">
        <f t="shared" si="171"/>
        <v/>
      </c>
      <c r="DP193" s="141" t="str">
        <f t="shared" si="183"/>
        <v/>
      </c>
      <c r="DQ193" s="141">
        <f t="shared" si="172"/>
        <v>2.3565338305541091E-9</v>
      </c>
      <c r="DR193" s="141" t="str">
        <f t="shared" si="184"/>
        <v/>
      </c>
      <c r="DS193" s="141" t="str">
        <f t="shared" si="185"/>
        <v/>
      </c>
      <c r="DU193" s="148"/>
      <c r="DV193" s="158">
        <v>144</v>
      </c>
      <c r="DW193" s="148">
        <f t="shared" si="173"/>
        <v>0.92159999999999798</v>
      </c>
      <c r="DX193" s="157">
        <f t="shared" ref="DX193:DX257" si="186">_xlfn.CHISQ.DIST.RT(DW193,7)</f>
        <v>0.99599607838417581</v>
      </c>
      <c r="DY193" s="148">
        <f t="shared" ref="DY193:DY257" si="187">DX193-DX194</f>
        <v>8.8166174340931214E-5</v>
      </c>
      <c r="DZ193" s="148" t="str">
        <f t="shared" ref="DZ193:DZ257" si="188">IF(DX193&lt;(1-$DU$53),DY193,"")</f>
        <v/>
      </c>
      <c r="EA193" s="142" t="str">
        <f t="shared" ref="EA193:EA257" si="189">IF(DX193&lt;(1-$DU$59),DY193,"")</f>
        <v/>
      </c>
    </row>
    <row r="194" spans="1:131" ht="20.100000000000001" customHeight="1" x14ac:dyDescent="0.25">
      <c r="D194" s="4" t="s">
        <v>158</v>
      </c>
      <c r="E194" s="4"/>
      <c r="F194" s="48">
        <f>E82</f>
        <v>14.727385377420621</v>
      </c>
      <c r="G194" s="89"/>
      <c r="H194" s="89"/>
      <c r="I194" s="89"/>
      <c r="J194" s="89"/>
      <c r="BV194" s="141">
        <v>147</v>
      </c>
      <c r="BW194" s="141">
        <f t="shared" si="149"/>
        <v>-32014.944875696423</v>
      </c>
      <c r="BX194" s="141">
        <f t="shared" si="150"/>
        <v>1.2606477135567819E-7</v>
      </c>
      <c r="BY194" s="141">
        <f t="shared" si="151"/>
        <v>3.2244056619802088E-4</v>
      </c>
      <c r="BZ194" s="141">
        <f t="shared" si="152"/>
        <v>1.2606477135567819E-7</v>
      </c>
      <c r="CA194" s="141" t="str">
        <f t="shared" si="153"/>
        <v/>
      </c>
      <c r="CB194" s="141" t="str">
        <f t="shared" si="174"/>
        <v/>
      </c>
      <c r="CC194" s="141">
        <f t="shared" si="154"/>
        <v>3.4857843597771823E-69</v>
      </c>
      <c r="CD194" s="141" t="str">
        <f t="shared" si="175"/>
        <v/>
      </c>
      <c r="CE194" s="141" t="str">
        <f t="shared" si="176"/>
        <v/>
      </c>
      <c r="CJ194" s="141">
        <v>147</v>
      </c>
      <c r="CK194" s="141">
        <f t="shared" si="155"/>
        <v>-119.39778342794705</v>
      </c>
      <c r="CL194" s="141">
        <f t="shared" si="156"/>
        <v>3.3802609980233742E-5</v>
      </c>
      <c r="CM194" s="141">
        <f t="shared" si="157"/>
        <v>3.2244056619802088E-4</v>
      </c>
      <c r="CN194" s="141">
        <f t="shared" si="158"/>
        <v>3.3802609980233742E-5</v>
      </c>
      <c r="CO194" s="141" t="str">
        <f t="shared" si="159"/>
        <v/>
      </c>
      <c r="CP194" s="141" t="str">
        <f t="shared" si="177"/>
        <v/>
      </c>
      <c r="CQ194" s="141">
        <f t="shared" si="160"/>
        <v>3.4482339754853376E-21</v>
      </c>
      <c r="CR194" s="141" t="str">
        <f t="shared" si="178"/>
        <v/>
      </c>
      <c r="CS194" s="141" t="str">
        <f t="shared" si="179"/>
        <v/>
      </c>
      <c r="CW194" s="141">
        <v>147</v>
      </c>
      <c r="CX194" s="141">
        <f t="shared" si="161"/>
        <v>-245.07539357635039</v>
      </c>
      <c r="CY194" s="141">
        <f t="shared" si="162"/>
        <v>1.6468224927942244E-5</v>
      </c>
      <c r="CZ194" s="141">
        <f t="shared" si="163"/>
        <v>3.2244056619802088E-4</v>
      </c>
      <c r="DA194" s="141">
        <f t="shared" si="164"/>
        <v>1.6468224927942244E-5</v>
      </c>
      <c r="DB194" s="141" t="str">
        <f t="shared" si="165"/>
        <v/>
      </c>
      <c r="DC194" s="141" t="str">
        <f t="shared" si="180"/>
        <v/>
      </c>
      <c r="DD194" s="141">
        <f t="shared" si="166"/>
        <v>1.9727729672553344E-74</v>
      </c>
      <c r="DE194" s="141" t="str">
        <f t="shared" si="181"/>
        <v/>
      </c>
      <c r="DF194" s="141" t="str">
        <f t="shared" si="182"/>
        <v/>
      </c>
      <c r="DJ194" s="141">
        <v>147</v>
      </c>
      <c r="DK194" s="141">
        <f t="shared" si="167"/>
        <v>-19324.723267018333</v>
      </c>
      <c r="DL194" s="141">
        <f t="shared" si="168"/>
        <v>2.0884939204317116E-7</v>
      </c>
      <c r="DM194" s="141">
        <f t="shared" si="169"/>
        <v>3.224405661980199E-4</v>
      </c>
      <c r="DN194" s="141">
        <f t="shared" si="170"/>
        <v>2.0884939204317116E-7</v>
      </c>
      <c r="DO194" s="141" t="str">
        <f t="shared" si="171"/>
        <v/>
      </c>
      <c r="DP194" s="141" t="str">
        <f t="shared" si="183"/>
        <v/>
      </c>
      <c r="DQ194" s="141">
        <f t="shared" si="172"/>
        <v>2.3996991548214952E-9</v>
      </c>
      <c r="DR194" s="141" t="str">
        <f t="shared" si="184"/>
        <v/>
      </c>
      <c r="DS194" s="141" t="str">
        <f t="shared" si="185"/>
        <v/>
      </c>
      <c r="DU194" s="148"/>
      <c r="DV194" s="158">
        <v>145</v>
      </c>
      <c r="DW194" s="148">
        <f t="shared" si="173"/>
        <v>0.92799999999999794</v>
      </c>
      <c r="DX194" s="157">
        <f t="shared" si="186"/>
        <v>0.99590791220983488</v>
      </c>
      <c r="DY194" s="148">
        <f t="shared" si="187"/>
        <v>8.9412881076222916E-5</v>
      </c>
      <c r="DZ194" s="148" t="str">
        <f t="shared" si="188"/>
        <v/>
      </c>
      <c r="EA194" s="142" t="str">
        <f t="shared" si="189"/>
        <v/>
      </c>
    </row>
    <row r="195" spans="1:131" ht="20.100000000000001" customHeight="1" x14ac:dyDescent="0.25">
      <c r="D195" s="1"/>
      <c r="E195" s="1"/>
      <c r="F195" s="1"/>
      <c r="G195" s="1"/>
      <c r="H195" s="1"/>
      <c r="I195" s="1"/>
      <c r="J195" s="1"/>
      <c r="BV195" s="141">
        <v>148</v>
      </c>
      <c r="BW195" s="141">
        <f t="shared" si="149"/>
        <v>-31977.41270116454</v>
      </c>
      <c r="BX195" s="141">
        <f t="shared" si="150"/>
        <v>1.2779607548887107E-7</v>
      </c>
      <c r="BY195" s="141">
        <f t="shared" si="151"/>
        <v>3.2720447349523835E-4</v>
      </c>
      <c r="BZ195" s="141">
        <f t="shared" si="152"/>
        <v>1.2779607548887107E-7</v>
      </c>
      <c r="CA195" s="141" t="str">
        <f t="shared" si="153"/>
        <v/>
      </c>
      <c r="CB195" s="141" t="str">
        <f t="shared" si="174"/>
        <v/>
      </c>
      <c r="CC195" s="141">
        <f t="shared" si="154"/>
        <v>3.7337095780458712E-69</v>
      </c>
      <c r="CD195" s="141" t="str">
        <f t="shared" si="175"/>
        <v/>
      </c>
      <c r="CE195" s="141" t="str">
        <f t="shared" si="176"/>
        <v/>
      </c>
      <c r="CJ195" s="141">
        <v>148</v>
      </c>
      <c r="CK195" s="141">
        <f t="shared" si="155"/>
        <v>-119.25780947316633</v>
      </c>
      <c r="CL195" s="141">
        <f t="shared" si="156"/>
        <v>3.426683640718986E-5</v>
      </c>
      <c r="CM195" s="141">
        <f t="shared" si="157"/>
        <v>3.2720447349523835E-4</v>
      </c>
      <c r="CN195" s="141">
        <f t="shared" si="158"/>
        <v>3.426683640718986E-5</v>
      </c>
      <c r="CO195" s="141" t="str">
        <f t="shared" si="159"/>
        <v/>
      </c>
      <c r="CP195" s="141" t="str">
        <f t="shared" si="177"/>
        <v/>
      </c>
      <c r="CQ195" s="141">
        <f t="shared" si="160"/>
        <v>3.5779645738992631E-21</v>
      </c>
      <c r="CR195" s="141" t="str">
        <f t="shared" si="178"/>
        <v/>
      </c>
      <c r="CS195" s="141" t="str">
        <f t="shared" si="179"/>
        <v/>
      </c>
      <c r="CW195" s="141">
        <v>148</v>
      </c>
      <c r="CX195" s="141">
        <f t="shared" si="161"/>
        <v>-244.78808361905104</v>
      </c>
      <c r="CY195" s="141">
        <f t="shared" si="162"/>
        <v>1.6694390458387339E-5</v>
      </c>
      <c r="CZ195" s="141">
        <f t="shared" si="163"/>
        <v>3.2720447349523835E-4</v>
      </c>
      <c r="DA195" s="141">
        <f t="shared" si="164"/>
        <v>1.6694390458387339E-5</v>
      </c>
      <c r="DB195" s="141" t="str">
        <f t="shared" si="165"/>
        <v/>
      </c>
      <c r="DC195" s="141" t="str">
        <f t="shared" si="180"/>
        <v/>
      </c>
      <c r="DD195" s="141">
        <f t="shared" si="166"/>
        <v>2.1212163881012919E-74</v>
      </c>
      <c r="DE195" s="141" t="str">
        <f t="shared" si="181"/>
        <v/>
      </c>
      <c r="DF195" s="141" t="str">
        <f t="shared" si="182"/>
        <v/>
      </c>
      <c r="DJ195" s="141">
        <v>148</v>
      </c>
      <c r="DK195" s="141">
        <f t="shared" si="167"/>
        <v>-19302.068257326635</v>
      </c>
      <c r="DL195" s="141">
        <f t="shared" si="168"/>
        <v>2.1171761455903187E-7</v>
      </c>
      <c r="DM195" s="141">
        <f t="shared" si="169"/>
        <v>3.2720447349523769E-4</v>
      </c>
      <c r="DN195" s="141">
        <f t="shared" si="170"/>
        <v>2.1171761455903187E-7</v>
      </c>
      <c r="DO195" s="141" t="str">
        <f t="shared" si="171"/>
        <v/>
      </c>
      <c r="DP195" s="141" t="str">
        <f t="shared" si="183"/>
        <v/>
      </c>
      <c r="DQ195" s="141">
        <f t="shared" si="172"/>
        <v>2.4436160528777591E-9</v>
      </c>
      <c r="DR195" s="141" t="str">
        <f t="shared" si="184"/>
        <v/>
      </c>
      <c r="DS195" s="141" t="str">
        <f t="shared" si="185"/>
        <v/>
      </c>
      <c r="DU195" s="148"/>
      <c r="DV195" s="158">
        <v>146</v>
      </c>
      <c r="DW195" s="148">
        <f t="shared" si="173"/>
        <v>0.9343999999999979</v>
      </c>
      <c r="DX195" s="157">
        <f t="shared" si="186"/>
        <v>0.99581849932875866</v>
      </c>
      <c r="DY195" s="148">
        <f t="shared" si="187"/>
        <v>9.0666509203751744E-5</v>
      </c>
      <c r="DZ195" s="148" t="str">
        <f t="shared" si="188"/>
        <v/>
      </c>
      <c r="EA195" s="142" t="str">
        <f t="shared" si="189"/>
        <v/>
      </c>
    </row>
    <row r="196" spans="1:131" ht="20.100000000000001" customHeight="1" x14ac:dyDescent="0.25">
      <c r="D196" s="3" t="s">
        <v>29</v>
      </c>
      <c r="E196" s="3" t="str">
        <f>IF(F194&gt;F193,"O ponto calculado é maior que o ponto crítico","O ponto calculado é menor que o ponto crítico")</f>
        <v>O ponto calculado é maior que o ponto crítico</v>
      </c>
      <c r="F196" s="3"/>
      <c r="G196" s="1"/>
      <c r="H196" s="1"/>
      <c r="I196" s="1"/>
      <c r="J196" s="1"/>
      <c r="BV196" s="141">
        <v>149</v>
      </c>
      <c r="BW196" s="141">
        <f t="shared" si="149"/>
        <v>-31939.880526632656</v>
      </c>
      <c r="BX196" s="141">
        <f t="shared" si="150"/>
        <v>1.2954908359750527E-7</v>
      </c>
      <c r="BY196" s="141">
        <f t="shared" si="151"/>
        <v>3.3203376694903073E-4</v>
      </c>
      <c r="BZ196" s="141">
        <f t="shared" si="152"/>
        <v>1.2954908359750527E-7</v>
      </c>
      <c r="CA196" s="141" t="str">
        <f t="shared" si="153"/>
        <v/>
      </c>
      <c r="CB196" s="141" t="str">
        <f t="shared" si="174"/>
        <v/>
      </c>
      <c r="CC196" s="141">
        <f t="shared" si="154"/>
        <v>3.9992044047361851E-69</v>
      </c>
      <c r="CD196" s="141" t="str">
        <f t="shared" si="175"/>
        <v/>
      </c>
      <c r="CE196" s="141" t="str">
        <f t="shared" si="176"/>
        <v/>
      </c>
      <c r="CJ196" s="141">
        <v>149</v>
      </c>
      <c r="CK196" s="141">
        <f t="shared" si="155"/>
        <v>-119.11783551838562</v>
      </c>
      <c r="CL196" s="141">
        <f t="shared" si="156"/>
        <v>3.4736882469631556E-5</v>
      </c>
      <c r="CM196" s="141">
        <f t="shared" si="157"/>
        <v>3.3203376694903073E-4</v>
      </c>
      <c r="CN196" s="141">
        <f t="shared" si="158"/>
        <v>3.4736882469631556E-5</v>
      </c>
      <c r="CO196" s="141" t="str">
        <f t="shared" si="159"/>
        <v/>
      </c>
      <c r="CP196" s="141" t="str">
        <f t="shared" si="177"/>
        <v/>
      </c>
      <c r="CQ196" s="141">
        <f t="shared" si="160"/>
        <v>3.7125165390284741E-21</v>
      </c>
      <c r="CR196" s="141" t="str">
        <f t="shared" si="178"/>
        <v/>
      </c>
      <c r="CS196" s="141" t="str">
        <f t="shared" si="179"/>
        <v/>
      </c>
      <c r="CW196" s="141">
        <v>149</v>
      </c>
      <c r="CX196" s="141">
        <f t="shared" si="161"/>
        <v>-244.50077366175168</v>
      </c>
      <c r="CY196" s="141">
        <f t="shared" si="162"/>
        <v>1.6923391245229238E-5</v>
      </c>
      <c r="CZ196" s="141">
        <f t="shared" si="163"/>
        <v>3.3203376694903073E-4</v>
      </c>
      <c r="DA196" s="141">
        <f t="shared" si="164"/>
        <v>1.6923391245229238E-5</v>
      </c>
      <c r="DB196" s="141" t="str">
        <f t="shared" si="165"/>
        <v/>
      </c>
      <c r="DC196" s="141" t="str">
        <f t="shared" si="180"/>
        <v/>
      </c>
      <c r="DD196" s="141">
        <f t="shared" si="166"/>
        <v>2.2807931006079885E-74</v>
      </c>
      <c r="DE196" s="141" t="str">
        <f t="shared" si="181"/>
        <v/>
      </c>
      <c r="DF196" s="141" t="str">
        <f t="shared" si="182"/>
        <v/>
      </c>
      <c r="DJ196" s="141">
        <v>149</v>
      </c>
      <c r="DK196" s="141">
        <f t="shared" si="167"/>
        <v>-19279.413247634937</v>
      </c>
      <c r="DL196" s="141">
        <f t="shared" si="168"/>
        <v>2.1462179368693487E-7</v>
      </c>
      <c r="DM196" s="141">
        <f t="shared" si="169"/>
        <v>3.3203376694903073E-4</v>
      </c>
      <c r="DN196" s="141">
        <f t="shared" si="170"/>
        <v>2.1462179368693487E-7</v>
      </c>
      <c r="DO196" s="141" t="str">
        <f t="shared" si="171"/>
        <v/>
      </c>
      <c r="DP196" s="141" t="str">
        <f t="shared" si="183"/>
        <v/>
      </c>
      <c r="DQ196" s="141">
        <f t="shared" si="172"/>
        <v>2.4882968610870587E-9</v>
      </c>
      <c r="DR196" s="141" t="str">
        <f t="shared" si="184"/>
        <v/>
      </c>
      <c r="DS196" s="141" t="str">
        <f t="shared" si="185"/>
        <v/>
      </c>
      <c r="DU196" s="148"/>
      <c r="DV196" s="158">
        <v>147</v>
      </c>
      <c r="DW196" s="148">
        <f t="shared" si="173"/>
        <v>0.94079999999999786</v>
      </c>
      <c r="DX196" s="157">
        <f t="shared" si="186"/>
        <v>0.9957278328195549</v>
      </c>
      <c r="DY196" s="148">
        <f t="shared" si="187"/>
        <v>9.1927005319236699E-5</v>
      </c>
      <c r="DZ196" s="148" t="str">
        <f t="shared" si="188"/>
        <v/>
      </c>
      <c r="EA196" s="142" t="str">
        <f t="shared" si="189"/>
        <v/>
      </c>
    </row>
    <row r="197" spans="1:131" ht="20.100000000000001" customHeight="1" x14ac:dyDescent="0.25">
      <c r="D197" s="4" t="s">
        <v>152</v>
      </c>
      <c r="E197" s="4" t="str">
        <f>IF(F194&gt;F193,"Rejeita-se a hipótese nula","Não se pode rejeitar a hipótese nula")</f>
        <v>Rejeita-se a hipótese nula</v>
      </c>
      <c r="F197" s="4"/>
      <c r="G197" s="1"/>
      <c r="H197" s="1"/>
      <c r="I197" s="1"/>
      <c r="J197" s="1"/>
      <c r="BV197" s="141">
        <v>150</v>
      </c>
      <c r="BW197" s="141">
        <f t="shared" si="149"/>
        <v>-31902.348352100773</v>
      </c>
      <c r="BX197" s="141">
        <f t="shared" si="150"/>
        <v>1.313240369194447E-7</v>
      </c>
      <c r="BY197" s="141">
        <f t="shared" si="151"/>
        <v>3.369292656768808E-4</v>
      </c>
      <c r="BZ197" s="141">
        <f t="shared" si="152"/>
        <v>1.313240369194447E-7</v>
      </c>
      <c r="CA197" s="141" t="str">
        <f t="shared" si="153"/>
        <v/>
      </c>
      <c r="CB197" s="141" t="str">
        <f t="shared" si="174"/>
        <v/>
      </c>
      <c r="CC197" s="141">
        <f t="shared" si="154"/>
        <v>4.2835093732986086E-69</v>
      </c>
      <c r="CD197" s="141" t="str">
        <f t="shared" si="175"/>
        <v/>
      </c>
      <c r="CE197" s="141" t="str">
        <f t="shared" si="176"/>
        <v/>
      </c>
      <c r="CJ197" s="141">
        <v>150</v>
      </c>
      <c r="CK197" s="141">
        <f t="shared" si="155"/>
        <v>-118.97786156360492</v>
      </c>
      <c r="CL197" s="141">
        <f t="shared" si="156"/>
        <v>3.5212812852318408E-5</v>
      </c>
      <c r="CM197" s="141">
        <f t="shared" si="157"/>
        <v>3.369292656768808E-4</v>
      </c>
      <c r="CN197" s="141">
        <f t="shared" si="158"/>
        <v>3.5212812852318408E-5</v>
      </c>
      <c r="CO197" s="141" t="str">
        <f t="shared" si="159"/>
        <v/>
      </c>
      <c r="CP197" s="141" t="str">
        <f t="shared" si="177"/>
        <v/>
      </c>
      <c r="CQ197" s="141">
        <f t="shared" si="160"/>
        <v>3.8520667952949739E-21</v>
      </c>
      <c r="CR197" s="141" t="str">
        <f t="shared" si="178"/>
        <v/>
      </c>
      <c r="CS197" s="141" t="str">
        <f t="shared" si="179"/>
        <v/>
      </c>
      <c r="CW197" s="141">
        <v>150</v>
      </c>
      <c r="CX197" s="141">
        <f t="shared" si="161"/>
        <v>-244.21346370445232</v>
      </c>
      <c r="CY197" s="141">
        <f t="shared" si="162"/>
        <v>1.7155258802104636E-5</v>
      </c>
      <c r="CZ197" s="141">
        <f t="shared" si="163"/>
        <v>3.369292656768808E-4</v>
      </c>
      <c r="DA197" s="141">
        <f t="shared" si="164"/>
        <v>1.7155258802104636E-5</v>
      </c>
      <c r="DB197" s="141" t="str">
        <f t="shared" si="165"/>
        <v/>
      </c>
      <c r="DC197" s="141" t="str">
        <f t="shared" si="180"/>
        <v/>
      </c>
      <c r="DD197" s="141">
        <f t="shared" si="166"/>
        <v>2.4523353512408521E-74</v>
      </c>
      <c r="DE197" s="141" t="str">
        <f t="shared" si="181"/>
        <v/>
      </c>
      <c r="DF197" s="141" t="str">
        <f t="shared" si="182"/>
        <v/>
      </c>
      <c r="DJ197" s="141">
        <v>150</v>
      </c>
      <c r="DK197" s="141">
        <f t="shared" si="167"/>
        <v>-19256.758237943239</v>
      </c>
      <c r="DL197" s="141">
        <f t="shared" si="168"/>
        <v>2.1756232908160255E-7</v>
      </c>
      <c r="DM197" s="141">
        <f t="shared" si="169"/>
        <v>3.369292656768808E-4</v>
      </c>
      <c r="DN197" s="141">
        <f t="shared" si="170"/>
        <v>2.1756232908160255E-7</v>
      </c>
      <c r="DO197" s="141" t="str">
        <f t="shared" si="171"/>
        <v/>
      </c>
      <c r="DP197" s="141" t="str">
        <f t="shared" si="183"/>
        <v/>
      </c>
      <c r="DQ197" s="141">
        <f t="shared" si="172"/>
        <v>2.5337541044782259E-9</v>
      </c>
      <c r="DR197" s="141" t="str">
        <f t="shared" si="184"/>
        <v/>
      </c>
      <c r="DS197" s="141" t="str">
        <f t="shared" si="185"/>
        <v/>
      </c>
      <c r="DU197" s="148"/>
      <c r="DV197" s="158">
        <v>148</v>
      </c>
      <c r="DW197" s="148">
        <f t="shared" si="173"/>
        <v>0.94719999999999782</v>
      </c>
      <c r="DX197" s="157">
        <f t="shared" si="186"/>
        <v>0.99563590581423567</v>
      </c>
      <c r="DY197" s="148">
        <f t="shared" si="187"/>
        <v>9.3194315922362492E-5</v>
      </c>
      <c r="DZ197" s="148" t="str">
        <f t="shared" si="188"/>
        <v/>
      </c>
      <c r="EA197" s="142" t="str">
        <f t="shared" si="189"/>
        <v/>
      </c>
    </row>
    <row r="198" spans="1:131" ht="20.100000000000001" customHeight="1" x14ac:dyDescent="0.25">
      <c r="BV198" s="141">
        <v>151</v>
      </c>
      <c r="BW198" s="141">
        <f t="shared" si="149"/>
        <v>-31864.81617756889</v>
      </c>
      <c r="BX198" s="141">
        <f t="shared" si="150"/>
        <v>1.3312117893913439E-7</v>
      </c>
      <c r="BY198" s="141">
        <f t="shared" si="151"/>
        <v>3.4189179789256407E-4</v>
      </c>
      <c r="BZ198" s="141">
        <f t="shared" si="152"/>
        <v>1.3312117893913439E-7</v>
      </c>
      <c r="CA198" s="141" t="str">
        <f t="shared" si="153"/>
        <v/>
      </c>
      <c r="CB198" s="141" t="str">
        <f t="shared" si="174"/>
        <v/>
      </c>
      <c r="CC198" s="141">
        <f t="shared" si="154"/>
        <v>4.5879522828375742E-69</v>
      </c>
      <c r="CD198" s="141" t="str">
        <f t="shared" si="175"/>
        <v/>
      </c>
      <c r="CE198" s="141" t="str">
        <f t="shared" si="176"/>
        <v/>
      </c>
      <c r="CJ198" s="141">
        <v>151</v>
      </c>
      <c r="CK198" s="141">
        <f t="shared" si="155"/>
        <v>-118.8378876088242</v>
      </c>
      <c r="CL198" s="141">
        <f t="shared" si="156"/>
        <v>3.5694692842401168E-5</v>
      </c>
      <c r="CM198" s="141">
        <f t="shared" si="157"/>
        <v>3.4189179789256407E-4</v>
      </c>
      <c r="CN198" s="141">
        <f t="shared" si="158"/>
        <v>3.5694692842401168E-5</v>
      </c>
      <c r="CO198" s="141" t="str">
        <f t="shared" si="159"/>
        <v/>
      </c>
      <c r="CP198" s="141" t="str">
        <f t="shared" si="177"/>
        <v/>
      </c>
      <c r="CQ198" s="141">
        <f t="shared" si="160"/>
        <v>3.996798674598991E-21</v>
      </c>
      <c r="CR198" s="141" t="str">
        <f t="shared" si="178"/>
        <v/>
      </c>
      <c r="CS198" s="141" t="str">
        <f t="shared" si="179"/>
        <v/>
      </c>
      <c r="CW198" s="141">
        <v>151</v>
      </c>
      <c r="CX198" s="141">
        <f t="shared" si="161"/>
        <v>-243.92615374715297</v>
      </c>
      <c r="CY198" s="141">
        <f t="shared" si="162"/>
        <v>1.7390024936127959E-5</v>
      </c>
      <c r="CZ198" s="141">
        <f t="shared" si="163"/>
        <v>3.4189179789256407E-4</v>
      </c>
      <c r="DA198" s="141">
        <f t="shared" si="164"/>
        <v>1.7390024936127959E-5</v>
      </c>
      <c r="DB198" s="141" t="str">
        <f t="shared" si="165"/>
        <v/>
      </c>
      <c r="DC198" s="141" t="str">
        <f t="shared" si="180"/>
        <v/>
      </c>
      <c r="DD198" s="141">
        <f t="shared" si="166"/>
        <v>2.6367373923277078E-74</v>
      </c>
      <c r="DE198" s="141" t="str">
        <f t="shared" si="181"/>
        <v/>
      </c>
      <c r="DF198" s="141" t="str">
        <f t="shared" si="182"/>
        <v/>
      </c>
      <c r="DJ198" s="141">
        <v>151</v>
      </c>
      <c r="DK198" s="141">
        <f t="shared" si="167"/>
        <v>-19234.103228251541</v>
      </c>
      <c r="DL198" s="141">
        <f t="shared" si="168"/>
        <v>2.205396241196308E-7</v>
      </c>
      <c r="DM198" s="141">
        <f t="shared" si="169"/>
        <v>3.4189179789256407E-4</v>
      </c>
      <c r="DN198" s="141">
        <f t="shared" si="170"/>
        <v>2.205396241196308E-7</v>
      </c>
      <c r="DO198" s="141" t="str">
        <f t="shared" si="171"/>
        <v/>
      </c>
      <c r="DP198" s="141" t="str">
        <f t="shared" si="183"/>
        <v/>
      </c>
      <c r="DQ198" s="141">
        <f t="shared" si="172"/>
        <v>2.5800004993855987E-9</v>
      </c>
      <c r="DR198" s="141" t="str">
        <f t="shared" si="184"/>
        <v/>
      </c>
      <c r="DS198" s="141" t="str">
        <f t="shared" si="185"/>
        <v/>
      </c>
      <c r="DU198" s="148"/>
      <c r="DV198" s="158">
        <v>149</v>
      </c>
      <c r="DW198" s="148">
        <f t="shared" si="173"/>
        <v>0.95359999999999778</v>
      </c>
      <c r="DX198" s="157">
        <f t="shared" si="186"/>
        <v>0.9955427114983133</v>
      </c>
      <c r="DY198" s="148">
        <f t="shared" si="187"/>
        <v>9.446838742244168E-5</v>
      </c>
      <c r="DZ198" s="148" t="str">
        <f t="shared" si="188"/>
        <v/>
      </c>
      <c r="EA198" s="142" t="str">
        <f t="shared" si="189"/>
        <v/>
      </c>
    </row>
    <row r="199" spans="1:131" ht="20.100000000000001" customHeight="1" x14ac:dyDescent="0.25">
      <c r="BV199" s="141">
        <v>152</v>
      </c>
      <c r="BW199" s="141">
        <f t="shared" si="149"/>
        <v>-31827.284003037006</v>
      </c>
      <c r="BX199" s="141">
        <f t="shared" si="150"/>
        <v>1.3494075540269156E-7</v>
      </c>
      <c r="BY199" s="141">
        <f t="shared" si="151"/>
        <v>3.4692220099075317E-4</v>
      </c>
      <c r="BZ199" s="141">
        <f t="shared" si="152"/>
        <v>1.3494075540269156E-7</v>
      </c>
      <c r="CA199" s="141" t="str">
        <f t="shared" si="153"/>
        <v/>
      </c>
      <c r="CB199" s="141" t="str">
        <f t="shared" si="174"/>
        <v/>
      </c>
      <c r="CC199" s="141">
        <f t="shared" si="154"/>
        <v>4.9139543138626671E-69</v>
      </c>
      <c r="CD199" s="141" t="str">
        <f t="shared" si="175"/>
        <v/>
      </c>
      <c r="CE199" s="141" t="str">
        <f t="shared" si="176"/>
        <v/>
      </c>
      <c r="CJ199" s="141">
        <v>152</v>
      </c>
      <c r="CK199" s="141">
        <f t="shared" si="155"/>
        <v>-118.69791365404349</v>
      </c>
      <c r="CL199" s="141">
        <f t="shared" si="156"/>
        <v>3.6182588333468234E-5</v>
      </c>
      <c r="CM199" s="141">
        <f t="shared" si="157"/>
        <v>3.4692220099075317E-4</v>
      </c>
      <c r="CN199" s="141">
        <f t="shared" si="158"/>
        <v>3.6182588333468234E-5</v>
      </c>
      <c r="CO199" s="141" t="str">
        <f t="shared" si="159"/>
        <v/>
      </c>
      <c r="CP199" s="141" t="str">
        <f t="shared" si="177"/>
        <v/>
      </c>
      <c r="CQ199" s="141">
        <f t="shared" si="160"/>
        <v>4.1469021452167208E-21</v>
      </c>
      <c r="CR199" s="141" t="str">
        <f t="shared" si="178"/>
        <v/>
      </c>
      <c r="CS199" s="141" t="str">
        <f t="shared" si="179"/>
        <v/>
      </c>
      <c r="CW199" s="141">
        <v>152</v>
      </c>
      <c r="CX199" s="141">
        <f t="shared" si="161"/>
        <v>-243.63884378985361</v>
      </c>
      <c r="CY199" s="141">
        <f t="shared" si="162"/>
        <v>1.7627721749862745E-5</v>
      </c>
      <c r="CZ199" s="141">
        <f t="shared" si="163"/>
        <v>3.4692220099075317E-4</v>
      </c>
      <c r="DA199" s="141">
        <f t="shared" si="164"/>
        <v>1.7627721749862745E-5</v>
      </c>
      <c r="DB199" s="141" t="str">
        <f t="shared" si="165"/>
        <v/>
      </c>
      <c r="DC199" s="141" t="str">
        <f t="shared" si="180"/>
        <v/>
      </c>
      <c r="DD199" s="141">
        <f t="shared" si="166"/>
        <v>2.8349600862404545E-74</v>
      </c>
      <c r="DE199" s="141" t="str">
        <f t="shared" si="181"/>
        <v/>
      </c>
      <c r="DF199" s="141" t="str">
        <f t="shared" si="182"/>
        <v/>
      </c>
      <c r="DJ199" s="141">
        <v>152</v>
      </c>
      <c r="DK199" s="141">
        <f t="shared" si="167"/>
        <v>-19211.448218559843</v>
      </c>
      <c r="DL199" s="141">
        <f t="shared" si="168"/>
        <v>2.2355408592448983E-7</v>
      </c>
      <c r="DM199" s="141">
        <f t="shared" si="169"/>
        <v>3.4692220099075317E-4</v>
      </c>
      <c r="DN199" s="141">
        <f t="shared" si="170"/>
        <v>2.2355408592448983E-7</v>
      </c>
      <c r="DO199" s="141" t="str">
        <f t="shared" si="171"/>
        <v/>
      </c>
      <c r="DP199" s="141" t="str">
        <f t="shared" si="183"/>
        <v/>
      </c>
      <c r="DQ199" s="141">
        <f t="shared" si="172"/>
        <v>2.6270489561225349E-9</v>
      </c>
      <c r="DR199" s="141" t="str">
        <f t="shared" si="184"/>
        <v/>
      </c>
      <c r="DS199" s="141" t="str">
        <f t="shared" si="185"/>
        <v/>
      </c>
      <c r="DU199" s="148"/>
      <c r="DV199" s="158">
        <v>150</v>
      </c>
      <c r="DW199" s="148">
        <f t="shared" si="173"/>
        <v>0.95999999999999774</v>
      </c>
      <c r="DX199" s="157">
        <f t="shared" si="186"/>
        <v>0.99544824311089086</v>
      </c>
      <c r="DY199" s="148">
        <f t="shared" si="187"/>
        <v>9.574916614296658E-5</v>
      </c>
      <c r="DZ199" s="148" t="str">
        <f t="shared" si="188"/>
        <v/>
      </c>
      <c r="EA199" s="142" t="str">
        <f t="shared" si="189"/>
        <v/>
      </c>
    </row>
    <row r="200" spans="1:131" ht="20.100000000000001" customHeight="1" x14ac:dyDescent="0.25">
      <c r="BV200" s="141">
        <v>153</v>
      </c>
      <c r="BW200" s="141">
        <f t="shared" si="149"/>
        <v>-31789.751828505123</v>
      </c>
      <c r="BX200" s="141">
        <f t="shared" si="150"/>
        <v>1.3678301433302105E-7</v>
      </c>
      <c r="BY200" s="141">
        <f t="shared" si="151"/>
        <v>3.5202132163218437E-4</v>
      </c>
      <c r="BZ200" s="141">
        <f t="shared" si="152"/>
        <v>1.3678301433302105E-7</v>
      </c>
      <c r="CA200" s="141" t="str">
        <f t="shared" si="153"/>
        <v/>
      </c>
      <c r="CB200" s="141" t="str">
        <f t="shared" si="174"/>
        <v/>
      </c>
      <c r="CC200" s="141">
        <f t="shared" si="154"/>
        <v>5.2630365710196494E-69</v>
      </c>
      <c r="CD200" s="141" t="str">
        <f t="shared" si="175"/>
        <v/>
      </c>
      <c r="CE200" s="141" t="str">
        <f t="shared" si="176"/>
        <v/>
      </c>
      <c r="CJ200" s="141">
        <v>153</v>
      </c>
      <c r="CK200" s="141">
        <f t="shared" si="155"/>
        <v>-118.55793969926277</v>
      </c>
      <c r="CL200" s="141">
        <f t="shared" si="156"/>
        <v>3.6676565829598649E-5</v>
      </c>
      <c r="CM200" s="141">
        <f t="shared" si="157"/>
        <v>3.5202132163218437E-4</v>
      </c>
      <c r="CN200" s="141">
        <f t="shared" si="158"/>
        <v>3.6676565829598649E-5</v>
      </c>
      <c r="CO200" s="141" t="str">
        <f t="shared" si="159"/>
        <v/>
      </c>
      <c r="CP200" s="141" t="str">
        <f t="shared" si="177"/>
        <v/>
      </c>
      <c r="CQ200" s="141">
        <f t="shared" si="160"/>
        <v>4.3025740487594112E-21</v>
      </c>
      <c r="CR200" s="141" t="str">
        <f t="shared" si="178"/>
        <v/>
      </c>
      <c r="CS200" s="141" t="str">
        <f t="shared" si="179"/>
        <v/>
      </c>
      <c r="CW200" s="141">
        <v>153</v>
      </c>
      <c r="CX200" s="141">
        <f t="shared" si="161"/>
        <v>-243.35153383255425</v>
      </c>
      <c r="CY200" s="141">
        <f t="shared" si="162"/>
        <v>1.7868381643296249E-5</v>
      </c>
      <c r="CZ200" s="141">
        <f t="shared" si="163"/>
        <v>3.5202132163218437E-4</v>
      </c>
      <c r="DA200" s="141">
        <f t="shared" si="164"/>
        <v>1.7868381643296249E-5</v>
      </c>
      <c r="DB200" s="141" t="str">
        <f t="shared" si="165"/>
        <v/>
      </c>
      <c r="DC200" s="141" t="str">
        <f t="shared" si="180"/>
        <v/>
      </c>
      <c r="DD200" s="141">
        <f t="shared" si="166"/>
        <v>3.0480358502941763E-74</v>
      </c>
      <c r="DE200" s="141" t="str">
        <f t="shared" si="181"/>
        <v/>
      </c>
      <c r="DF200" s="141" t="str">
        <f t="shared" si="182"/>
        <v/>
      </c>
      <c r="DJ200" s="141">
        <v>153</v>
      </c>
      <c r="DK200" s="141">
        <f t="shared" si="167"/>
        <v>-19188.793208868145</v>
      </c>
      <c r="DL200" s="141">
        <f t="shared" si="168"/>
        <v>2.2660612539156566E-7</v>
      </c>
      <c r="DM200" s="141">
        <f t="shared" si="169"/>
        <v>3.5202132163218437E-4</v>
      </c>
      <c r="DN200" s="141">
        <f t="shared" si="170"/>
        <v>2.2660612539156566E-7</v>
      </c>
      <c r="DO200" s="141" t="str">
        <f t="shared" si="171"/>
        <v/>
      </c>
      <c r="DP200" s="141" t="str">
        <f t="shared" si="183"/>
        <v/>
      </c>
      <c r="DQ200" s="141">
        <f t="shared" si="172"/>
        <v>2.6749125816882112E-9</v>
      </c>
      <c r="DR200" s="141" t="str">
        <f t="shared" si="184"/>
        <v/>
      </c>
      <c r="DS200" s="141" t="str">
        <f t="shared" si="185"/>
        <v/>
      </c>
      <c r="DU200" s="148"/>
      <c r="DV200" s="158">
        <v>151</v>
      </c>
      <c r="DW200" s="148">
        <f t="shared" si="173"/>
        <v>0.96639999999999771</v>
      </c>
      <c r="DX200" s="157">
        <f t="shared" si="186"/>
        <v>0.9953524939447479</v>
      </c>
      <c r="DY200" s="148">
        <f t="shared" si="187"/>
        <v>9.703659832938083E-5</v>
      </c>
      <c r="DZ200" s="148" t="str">
        <f t="shared" si="188"/>
        <v/>
      </c>
      <c r="EA200" s="142" t="str">
        <f t="shared" si="189"/>
        <v/>
      </c>
    </row>
    <row r="201" spans="1:131" ht="20.100000000000001" customHeight="1" x14ac:dyDescent="0.25">
      <c r="BV201" s="141">
        <v>154</v>
      </c>
      <c r="BW201" s="141">
        <f t="shared" si="149"/>
        <v>-31752.219653973239</v>
      </c>
      <c r="BX201" s="141">
        <f t="shared" si="150"/>
        <v>1.3864820604495391E-7</v>
      </c>
      <c r="BY201" s="141">
        <f t="shared" si="151"/>
        <v>3.5719001582939906E-4</v>
      </c>
      <c r="BZ201" s="141">
        <f t="shared" si="152"/>
        <v>1.3864820604495391E-7</v>
      </c>
      <c r="CA201" s="141" t="str">
        <f t="shared" si="153"/>
        <v/>
      </c>
      <c r="CB201" s="141" t="str">
        <f t="shared" si="174"/>
        <v/>
      </c>
      <c r="CC201" s="141">
        <f t="shared" si="154"/>
        <v>5.6368270825050789E-69</v>
      </c>
      <c r="CD201" s="141" t="str">
        <f t="shared" si="175"/>
        <v/>
      </c>
      <c r="CE201" s="141" t="str">
        <f t="shared" si="176"/>
        <v/>
      </c>
      <c r="CJ201" s="141">
        <v>154</v>
      </c>
      <c r="CK201" s="141">
        <f t="shared" si="155"/>
        <v>-118.41796574448207</v>
      </c>
      <c r="CL201" s="141">
        <f t="shared" si="156"/>
        <v>3.7176692449421232E-5</v>
      </c>
      <c r="CM201" s="141">
        <f t="shared" si="157"/>
        <v>3.5719001582939841E-4</v>
      </c>
      <c r="CN201" s="141">
        <f t="shared" si="158"/>
        <v>3.7176692449421232E-5</v>
      </c>
      <c r="CO201" s="141" t="str">
        <f t="shared" si="159"/>
        <v/>
      </c>
      <c r="CP201" s="141" t="str">
        <f t="shared" si="177"/>
        <v/>
      </c>
      <c r="CQ201" s="141">
        <f t="shared" si="160"/>
        <v>4.4640183454737614E-21</v>
      </c>
      <c r="CR201" s="141" t="str">
        <f t="shared" si="178"/>
        <v/>
      </c>
      <c r="CS201" s="141" t="str">
        <f t="shared" si="179"/>
        <v/>
      </c>
      <c r="CW201" s="141">
        <v>154</v>
      </c>
      <c r="CX201" s="141">
        <f t="shared" si="161"/>
        <v>-243.06422387525492</v>
      </c>
      <c r="CY201" s="141">
        <f t="shared" si="162"/>
        <v>1.8112037315816976E-5</v>
      </c>
      <c r="CZ201" s="141">
        <f t="shared" si="163"/>
        <v>3.5719001582939841E-4</v>
      </c>
      <c r="DA201" s="141">
        <f t="shared" si="164"/>
        <v>1.8112037315816976E-5</v>
      </c>
      <c r="DB201" s="141" t="str">
        <f t="shared" si="165"/>
        <v/>
      </c>
      <c r="DC201" s="141" t="str">
        <f t="shared" si="180"/>
        <v/>
      </c>
      <c r="DD201" s="141">
        <f t="shared" si="166"/>
        <v>3.2770739674954978E-74</v>
      </c>
      <c r="DE201" s="141" t="str">
        <f t="shared" si="181"/>
        <v/>
      </c>
      <c r="DF201" s="141" t="str">
        <f t="shared" si="182"/>
        <v/>
      </c>
      <c r="DJ201" s="141">
        <v>154</v>
      </c>
      <c r="DK201" s="141">
        <f t="shared" si="167"/>
        <v>-19166.138199176447</v>
      </c>
      <c r="DL201" s="141">
        <f t="shared" si="168"/>
        <v>2.2969615721323997E-7</v>
      </c>
      <c r="DM201" s="141">
        <f t="shared" si="169"/>
        <v>3.5719001582939906E-4</v>
      </c>
      <c r="DN201" s="141">
        <f t="shared" si="170"/>
        <v>2.2969615721323997E-7</v>
      </c>
      <c r="DO201" s="141" t="str">
        <f t="shared" si="171"/>
        <v/>
      </c>
      <c r="DP201" s="141" t="str">
        <f t="shared" si="183"/>
        <v/>
      </c>
      <c r="DQ201" s="141">
        <f t="shared" si="172"/>
        <v>2.7236046825078153E-9</v>
      </c>
      <c r="DR201" s="141" t="str">
        <f t="shared" si="184"/>
        <v/>
      </c>
      <c r="DS201" s="141" t="str">
        <f t="shared" si="185"/>
        <v/>
      </c>
      <c r="DU201" s="148"/>
      <c r="DV201" s="158">
        <v>152</v>
      </c>
      <c r="DW201" s="148">
        <f t="shared" si="173"/>
        <v>0.97279999999999767</v>
      </c>
      <c r="DX201" s="157">
        <f t="shared" si="186"/>
        <v>0.99525545734641852</v>
      </c>
      <c r="DY201" s="148">
        <f t="shared" si="187"/>
        <v>9.8330630152521081E-5</v>
      </c>
      <c r="DZ201" s="148" t="str">
        <f t="shared" si="188"/>
        <v/>
      </c>
      <c r="EA201" s="142" t="str">
        <f t="shared" si="189"/>
        <v/>
      </c>
    </row>
    <row r="202" spans="1:131" ht="20.100000000000001" customHeight="1" x14ac:dyDescent="0.25">
      <c r="BV202" s="141">
        <v>155</v>
      </c>
      <c r="BW202" s="141">
        <f t="shared" si="149"/>
        <v>-31714.687479441356</v>
      </c>
      <c r="BX202" s="141">
        <f t="shared" si="150"/>
        <v>1.4053658316040827E-7</v>
      </c>
      <c r="BY202" s="141">
        <f t="shared" si="151"/>
        <v>3.6242914903304382E-4</v>
      </c>
      <c r="BZ202" s="141">
        <f t="shared" si="152"/>
        <v>1.4053658316040827E-7</v>
      </c>
      <c r="CA202" s="141" t="str">
        <f t="shared" si="153"/>
        <v/>
      </c>
      <c r="CB202" s="141" t="str">
        <f t="shared" si="174"/>
        <v/>
      </c>
      <c r="CC202" s="141">
        <f t="shared" si="154"/>
        <v>6.0370682879107389E-69</v>
      </c>
      <c r="CD202" s="141" t="str">
        <f t="shared" si="175"/>
        <v/>
      </c>
      <c r="CE202" s="141" t="str">
        <f t="shared" si="176"/>
        <v/>
      </c>
      <c r="CJ202" s="141">
        <v>155</v>
      </c>
      <c r="CK202" s="141">
        <f t="shared" si="155"/>
        <v>-118.27799178970136</v>
      </c>
      <c r="CL202" s="141">
        <f t="shared" si="156"/>
        <v>3.7683035930180148E-5</v>
      </c>
      <c r="CM202" s="141">
        <f t="shared" si="157"/>
        <v>3.6242914903304382E-4</v>
      </c>
      <c r="CN202" s="141">
        <f t="shared" si="158"/>
        <v>3.7683035930180148E-5</v>
      </c>
      <c r="CO202" s="141" t="str">
        <f t="shared" si="159"/>
        <v/>
      </c>
      <c r="CP202" s="141" t="str">
        <f t="shared" si="177"/>
        <v/>
      </c>
      <c r="CQ202" s="141">
        <f t="shared" si="160"/>
        <v>4.6314463681727688E-21</v>
      </c>
      <c r="CR202" s="141" t="str">
        <f t="shared" si="178"/>
        <v/>
      </c>
      <c r="CS202" s="141" t="str">
        <f t="shared" si="179"/>
        <v/>
      </c>
      <c r="CW202" s="141">
        <v>155</v>
      </c>
      <c r="CX202" s="141">
        <f t="shared" si="161"/>
        <v>-242.77691391795554</v>
      </c>
      <c r="CY202" s="141">
        <f t="shared" si="162"/>
        <v>1.8358721768195388E-5</v>
      </c>
      <c r="CZ202" s="141">
        <f t="shared" si="163"/>
        <v>3.6242914903304382E-4</v>
      </c>
      <c r="DA202" s="141">
        <f t="shared" si="164"/>
        <v>1.8358721768195388E-5</v>
      </c>
      <c r="DB202" s="141" t="str">
        <f t="shared" si="165"/>
        <v/>
      </c>
      <c r="DC202" s="141" t="str">
        <f t="shared" si="180"/>
        <v/>
      </c>
      <c r="DD202" s="141">
        <f t="shared" si="166"/>
        <v>3.5232662901104417E-74</v>
      </c>
      <c r="DE202" s="141" t="str">
        <f t="shared" si="181"/>
        <v/>
      </c>
      <c r="DF202" s="141" t="str">
        <f t="shared" si="182"/>
        <v/>
      </c>
      <c r="DJ202" s="141">
        <v>155</v>
      </c>
      <c r="DK202" s="141">
        <f t="shared" si="167"/>
        <v>-19143.483189484748</v>
      </c>
      <c r="DL202" s="141">
        <f t="shared" si="168"/>
        <v>2.3282459990400692E-7</v>
      </c>
      <c r="DM202" s="141">
        <f t="shared" si="169"/>
        <v>3.6242914903304382E-4</v>
      </c>
      <c r="DN202" s="141">
        <f t="shared" si="170"/>
        <v>2.3282459990400692E-7</v>
      </c>
      <c r="DO202" s="141" t="str">
        <f t="shared" si="171"/>
        <v/>
      </c>
      <c r="DP202" s="141" t="str">
        <f t="shared" si="183"/>
        <v/>
      </c>
      <c r="DQ202" s="141">
        <f t="shared" si="172"/>
        <v>2.7731387672067073E-9</v>
      </c>
      <c r="DR202" s="141" t="str">
        <f t="shared" si="184"/>
        <v/>
      </c>
      <c r="DS202" s="141" t="str">
        <f t="shared" si="185"/>
        <v/>
      </c>
      <c r="DU202" s="148"/>
      <c r="DV202" s="158">
        <v>153</v>
      </c>
      <c r="DW202" s="148">
        <f t="shared" si="173"/>
        <v>0.97919999999999763</v>
      </c>
      <c r="DX202" s="157">
        <f t="shared" si="186"/>
        <v>0.99515712671626599</v>
      </c>
      <c r="DY202" s="148">
        <f t="shared" si="187"/>
        <v>9.9631207716055492E-5</v>
      </c>
      <c r="DZ202" s="148" t="str">
        <f t="shared" si="188"/>
        <v/>
      </c>
      <c r="EA202" s="142" t="str">
        <f t="shared" si="189"/>
        <v/>
      </c>
    </row>
    <row r="203" spans="1:131" ht="20.100000000000001" customHeight="1" x14ac:dyDescent="0.25">
      <c r="BV203" s="141">
        <v>156</v>
      </c>
      <c r="BW203" s="141">
        <f t="shared" si="149"/>
        <v>-31677.155304909473</v>
      </c>
      <c r="BX203" s="141">
        <f t="shared" si="150"/>
        <v>1.4244840062357152E-7</v>
      </c>
      <c r="BY203" s="141">
        <f t="shared" si="151"/>
        <v>3.6773959621874718E-4</v>
      </c>
      <c r="BZ203" s="141">
        <f t="shared" si="152"/>
        <v>1.4244840062357152E-7</v>
      </c>
      <c r="CA203" s="141" t="str">
        <f t="shared" si="153"/>
        <v/>
      </c>
      <c r="CB203" s="141" t="str">
        <f t="shared" si="174"/>
        <v/>
      </c>
      <c r="CC203" s="141">
        <f t="shared" si="154"/>
        <v>6.4656250484568425E-69</v>
      </c>
      <c r="CD203" s="141" t="str">
        <f t="shared" si="175"/>
        <v/>
      </c>
      <c r="CE203" s="141" t="str">
        <f t="shared" si="176"/>
        <v/>
      </c>
      <c r="CJ203" s="141">
        <v>156</v>
      </c>
      <c r="CK203" s="141">
        <f t="shared" si="155"/>
        <v>-118.13801783492065</v>
      </c>
      <c r="CL203" s="141">
        <f t="shared" si="156"/>
        <v>3.81956646318051E-5</v>
      </c>
      <c r="CM203" s="141">
        <f t="shared" si="157"/>
        <v>3.6773959621874718E-4</v>
      </c>
      <c r="CN203" s="141">
        <f t="shared" si="158"/>
        <v>3.81956646318051E-5</v>
      </c>
      <c r="CO203" s="141" t="str">
        <f t="shared" si="159"/>
        <v/>
      </c>
      <c r="CP203" s="141" t="str">
        <f t="shared" si="177"/>
        <v/>
      </c>
      <c r="CQ203" s="141">
        <f t="shared" si="160"/>
        <v>4.8050770850947325E-21</v>
      </c>
      <c r="CR203" s="141" t="str">
        <f t="shared" si="178"/>
        <v/>
      </c>
      <c r="CS203" s="141" t="str">
        <f t="shared" si="179"/>
        <v/>
      </c>
      <c r="CW203" s="141">
        <v>156</v>
      </c>
      <c r="CX203" s="141">
        <f t="shared" si="161"/>
        <v>-242.48960396065621</v>
      </c>
      <c r="CY203" s="141">
        <f t="shared" si="162"/>
        <v>1.8608468304566816E-5</v>
      </c>
      <c r="CZ203" s="141">
        <f t="shared" si="163"/>
        <v>3.677395962187461E-4</v>
      </c>
      <c r="DA203" s="141">
        <f t="shared" si="164"/>
        <v>1.8608468304566816E-5</v>
      </c>
      <c r="DB203" s="141" t="str">
        <f t="shared" si="165"/>
        <v/>
      </c>
      <c r="DC203" s="141" t="str">
        <f t="shared" si="180"/>
        <v/>
      </c>
      <c r="DD203" s="141">
        <f t="shared" si="166"/>
        <v>3.7878933650126972E-74</v>
      </c>
      <c r="DE203" s="141" t="str">
        <f t="shared" si="181"/>
        <v/>
      </c>
      <c r="DF203" s="141" t="str">
        <f t="shared" si="182"/>
        <v/>
      </c>
      <c r="DJ203" s="141">
        <v>156</v>
      </c>
      <c r="DK203" s="141">
        <f t="shared" si="167"/>
        <v>-19120.82817979305</v>
      </c>
      <c r="DL203" s="141">
        <f t="shared" si="168"/>
        <v>2.3599187582562531E-7</v>
      </c>
      <c r="DM203" s="141">
        <f t="shared" si="169"/>
        <v>3.6773959621874718E-4</v>
      </c>
      <c r="DN203" s="141">
        <f t="shared" si="170"/>
        <v>2.3599187582562531E-7</v>
      </c>
      <c r="DO203" s="141" t="str">
        <f t="shared" si="171"/>
        <v/>
      </c>
      <c r="DP203" s="141" t="str">
        <f t="shared" si="183"/>
        <v/>
      </c>
      <c r="DQ203" s="141">
        <f t="shared" si="172"/>
        <v>2.8235285494186529E-9</v>
      </c>
      <c r="DR203" s="141" t="str">
        <f t="shared" si="184"/>
        <v/>
      </c>
      <c r="DS203" s="141" t="str">
        <f t="shared" si="185"/>
        <v/>
      </c>
      <c r="DU203" s="148"/>
      <c r="DV203" s="158">
        <v>154</v>
      </c>
      <c r="DW203" s="148">
        <f t="shared" si="173"/>
        <v>0.98559999999999759</v>
      </c>
      <c r="DX203" s="157">
        <f t="shared" si="186"/>
        <v>0.99505749550854994</v>
      </c>
      <c r="DY203" s="148">
        <f t="shared" si="187"/>
        <v>1.0093827706025849E-4</v>
      </c>
      <c r="DZ203" s="148" t="str">
        <f t="shared" si="188"/>
        <v/>
      </c>
      <c r="EA203" s="142" t="str">
        <f t="shared" si="189"/>
        <v/>
      </c>
    </row>
    <row r="204" spans="1:131" ht="20.100000000000001" customHeight="1" x14ac:dyDescent="0.25">
      <c r="A204" s="42" t="s">
        <v>26</v>
      </c>
      <c r="B204" s="42" t="s">
        <v>80</v>
      </c>
      <c r="C204" s="42" t="s">
        <v>1</v>
      </c>
      <c r="D204" s="42" t="s">
        <v>12</v>
      </c>
      <c r="BV204" s="141">
        <v>157</v>
      </c>
      <c r="BW204" s="141">
        <f t="shared" si="149"/>
        <v>-31639.623130377589</v>
      </c>
      <c r="BX204" s="141">
        <f t="shared" si="150"/>
        <v>1.4438391571610242E-7</v>
      </c>
      <c r="BY204" s="141">
        <f t="shared" si="151"/>
        <v>3.7312224197456629E-4</v>
      </c>
      <c r="BZ204" s="141">
        <f t="shared" si="152"/>
        <v>1.4438391571610242E-7</v>
      </c>
      <c r="CA204" s="141" t="str">
        <f t="shared" si="153"/>
        <v/>
      </c>
      <c r="CB204" s="141" t="str">
        <f t="shared" si="174"/>
        <v/>
      </c>
      <c r="CC204" s="141">
        <f t="shared" si="154"/>
        <v>6.9244932159175495E-69</v>
      </c>
      <c r="CD204" s="141" t="str">
        <f t="shared" si="175"/>
        <v/>
      </c>
      <c r="CE204" s="141" t="str">
        <f t="shared" si="176"/>
        <v/>
      </c>
      <c r="CJ204" s="141">
        <v>157</v>
      </c>
      <c r="CK204" s="141">
        <f t="shared" si="155"/>
        <v>-117.99804388013993</v>
      </c>
      <c r="CL204" s="141">
        <f t="shared" si="156"/>
        <v>3.8714647540988246E-5</v>
      </c>
      <c r="CM204" s="141">
        <f t="shared" si="157"/>
        <v>3.7312224197456629E-4</v>
      </c>
      <c r="CN204" s="141">
        <f t="shared" si="158"/>
        <v>3.8714647540988246E-5</v>
      </c>
      <c r="CO204" s="141" t="str">
        <f t="shared" si="159"/>
        <v/>
      </c>
      <c r="CP204" s="141" t="str">
        <f t="shared" si="177"/>
        <v/>
      </c>
      <c r="CQ204" s="141">
        <f t="shared" si="160"/>
        <v>4.9851373720029863E-21</v>
      </c>
      <c r="CR204" s="141" t="str">
        <f t="shared" si="178"/>
        <v/>
      </c>
      <c r="CS204" s="141" t="str">
        <f t="shared" si="179"/>
        <v/>
      </c>
      <c r="CW204" s="141">
        <v>157</v>
      </c>
      <c r="CX204" s="141">
        <f t="shared" si="161"/>
        <v>-242.20229400335683</v>
      </c>
      <c r="CY204" s="141">
        <f t="shared" si="162"/>
        <v>1.8861310534417843E-5</v>
      </c>
      <c r="CZ204" s="141">
        <f t="shared" si="163"/>
        <v>3.7312224197456629E-4</v>
      </c>
      <c r="DA204" s="141">
        <f t="shared" si="164"/>
        <v>1.8861310534417843E-5</v>
      </c>
      <c r="DB204" s="141" t="str">
        <f t="shared" si="165"/>
        <v/>
      </c>
      <c r="DC204" s="141" t="str">
        <f t="shared" si="180"/>
        <v/>
      </c>
      <c r="DD204" s="141">
        <f t="shared" si="166"/>
        <v>4.072331011890868E-74</v>
      </c>
      <c r="DE204" s="141" t="str">
        <f t="shared" si="181"/>
        <v/>
      </c>
      <c r="DF204" s="141" t="str">
        <f t="shared" si="182"/>
        <v/>
      </c>
      <c r="DJ204" s="141">
        <v>157</v>
      </c>
      <c r="DK204" s="141">
        <f t="shared" si="167"/>
        <v>-19098.173170101352</v>
      </c>
      <c r="DL204" s="141">
        <f t="shared" si="168"/>
        <v>2.3919841121230333E-7</v>
      </c>
      <c r="DM204" s="141">
        <f t="shared" si="169"/>
        <v>3.7312224197456629E-4</v>
      </c>
      <c r="DN204" s="141">
        <f t="shared" si="170"/>
        <v>2.3919841121230333E-7</v>
      </c>
      <c r="DO204" s="141" t="str">
        <f t="shared" si="171"/>
        <v/>
      </c>
      <c r="DP204" s="141" t="str">
        <f t="shared" si="183"/>
        <v/>
      </c>
      <c r="DQ204" s="141">
        <f t="shared" si="172"/>
        <v>2.8747879506286795E-9</v>
      </c>
      <c r="DR204" s="141" t="str">
        <f t="shared" si="184"/>
        <v/>
      </c>
      <c r="DS204" s="141" t="str">
        <f t="shared" si="185"/>
        <v/>
      </c>
      <c r="DU204" s="148"/>
      <c r="DV204" s="158">
        <v>155</v>
      </c>
      <c r="DW204" s="148">
        <f t="shared" si="173"/>
        <v>0.99199999999999755</v>
      </c>
      <c r="DX204" s="157">
        <f t="shared" si="186"/>
        <v>0.99495655723148968</v>
      </c>
      <c r="DY204" s="148">
        <f t="shared" si="187"/>
        <v>1.0225178416833902E-4</v>
      </c>
      <c r="DZ204" s="148" t="str">
        <f t="shared" si="188"/>
        <v/>
      </c>
      <c r="EA204" s="142" t="str">
        <f t="shared" si="189"/>
        <v/>
      </c>
    </row>
    <row r="205" spans="1:131" ht="20.100000000000001" customHeight="1" x14ac:dyDescent="0.25">
      <c r="A205" s="27" t="str">
        <f>E10</f>
        <v>Quartos</v>
      </c>
      <c r="B205" s="18">
        <f>C83</f>
        <v>6365.4259158074856</v>
      </c>
      <c r="C205" s="18">
        <f>D83</f>
        <v>5663.7524229244818</v>
      </c>
      <c r="D205" s="21">
        <f>F83</f>
        <v>0.28304094096386617</v>
      </c>
      <c r="BV205" s="141">
        <v>158</v>
      </c>
      <c r="BW205" s="141">
        <f t="shared" si="149"/>
        <v>-31602.090955845706</v>
      </c>
      <c r="BX205" s="141">
        <f t="shared" si="150"/>
        <v>1.4634338807235105E-7</v>
      </c>
      <c r="BY205" s="141">
        <f t="shared" si="151"/>
        <v>3.7857798058900047E-4</v>
      </c>
      <c r="BZ205" s="141">
        <f t="shared" si="152"/>
        <v>1.4634338807235105E-7</v>
      </c>
      <c r="CA205" s="141" t="str">
        <f t="shared" si="153"/>
        <v/>
      </c>
      <c r="CB205" s="141" t="str">
        <f t="shared" si="174"/>
        <v/>
      </c>
      <c r="CC205" s="141">
        <f t="shared" si="154"/>
        <v>7.4158087990526233E-69</v>
      </c>
      <c r="CD205" s="141" t="str">
        <f t="shared" si="175"/>
        <v/>
      </c>
      <c r="CE205" s="141" t="str">
        <f t="shared" si="176"/>
        <v/>
      </c>
      <c r="CJ205" s="141">
        <v>158</v>
      </c>
      <c r="CK205" s="141">
        <f t="shared" si="155"/>
        <v>-117.85806992535922</v>
      </c>
      <c r="CL205" s="141">
        <f t="shared" si="156"/>
        <v>3.924005427526491E-5</v>
      </c>
      <c r="CM205" s="141">
        <f t="shared" si="157"/>
        <v>3.7857798058900047E-4</v>
      </c>
      <c r="CN205" s="141">
        <f t="shared" si="158"/>
        <v>3.924005427526491E-5</v>
      </c>
      <c r="CO205" s="141" t="str">
        <f t="shared" si="159"/>
        <v/>
      </c>
      <c r="CP205" s="141" t="str">
        <f t="shared" si="177"/>
        <v/>
      </c>
      <c r="CQ205" s="141">
        <f t="shared" si="160"/>
        <v>5.1718622938423157E-21</v>
      </c>
      <c r="CR205" s="141" t="str">
        <f t="shared" si="178"/>
        <v/>
      </c>
      <c r="CS205" s="141" t="str">
        <f t="shared" si="179"/>
        <v/>
      </c>
      <c r="CW205" s="141">
        <v>158</v>
      </c>
      <c r="CX205" s="141">
        <f t="shared" si="161"/>
        <v>-241.9149840460575</v>
      </c>
      <c r="CY205" s="141">
        <f t="shared" si="162"/>
        <v>1.9117282374574037E-5</v>
      </c>
      <c r="CZ205" s="141">
        <f t="shared" si="163"/>
        <v>3.7857798058900047E-4</v>
      </c>
      <c r="DA205" s="141">
        <f t="shared" si="164"/>
        <v>1.9117282374574037E-5</v>
      </c>
      <c r="DB205" s="141" t="str">
        <f t="shared" si="165"/>
        <v/>
      </c>
      <c r="DC205" s="141" t="str">
        <f t="shared" si="180"/>
        <v/>
      </c>
      <c r="DD205" s="141">
        <f t="shared" si="166"/>
        <v>4.3780573876838907E-74</v>
      </c>
      <c r="DE205" s="141" t="str">
        <f t="shared" si="181"/>
        <v/>
      </c>
      <c r="DF205" s="141" t="str">
        <f t="shared" si="182"/>
        <v/>
      </c>
      <c r="DJ205" s="141">
        <v>158</v>
      </c>
      <c r="DK205" s="141">
        <f t="shared" si="167"/>
        <v>-19075.518160409654</v>
      </c>
      <c r="DL205" s="141">
        <f t="shared" si="168"/>
        <v>2.4244463619591367E-7</v>
      </c>
      <c r="DM205" s="141">
        <f t="shared" si="169"/>
        <v>3.7857798058900047E-4</v>
      </c>
      <c r="DN205" s="141">
        <f t="shared" si="170"/>
        <v>2.4244463619591367E-7</v>
      </c>
      <c r="DO205" s="141" t="str">
        <f t="shared" si="171"/>
        <v/>
      </c>
      <c r="DP205" s="141" t="str">
        <f t="shared" si="183"/>
        <v/>
      </c>
      <c r="DQ205" s="141">
        <f t="shared" si="172"/>
        <v>2.9269311030508591E-9</v>
      </c>
      <c r="DR205" s="141" t="str">
        <f t="shared" si="184"/>
        <v/>
      </c>
      <c r="DS205" s="141" t="str">
        <f t="shared" si="185"/>
        <v/>
      </c>
      <c r="DU205" s="148"/>
      <c r="DV205" s="158">
        <v>156</v>
      </c>
      <c r="DW205" s="148">
        <f t="shared" si="173"/>
        <v>0.99839999999999751</v>
      </c>
      <c r="DX205" s="157">
        <f t="shared" si="186"/>
        <v>0.99485430544732134</v>
      </c>
      <c r="DY205" s="148">
        <f t="shared" si="187"/>
        <v>1.0357167497154762E-4</v>
      </c>
      <c r="DZ205" s="148" t="str">
        <f t="shared" si="188"/>
        <v/>
      </c>
      <c r="EA205" s="142" t="str">
        <f t="shared" si="189"/>
        <v/>
      </c>
    </row>
    <row r="206" spans="1:131" ht="20.100000000000001" customHeight="1" x14ac:dyDescent="0.25">
      <c r="BV206" s="141">
        <v>159</v>
      </c>
      <c r="BW206" s="141">
        <f t="shared" si="149"/>
        <v>-31564.558781313823</v>
      </c>
      <c r="BX206" s="141">
        <f t="shared" si="150"/>
        <v>1.4832707969459692E-7</v>
      </c>
      <c r="BY206" s="141">
        <f t="shared" si="151"/>
        <v>3.8410771613958217E-4</v>
      </c>
      <c r="BZ206" s="141">
        <f t="shared" si="152"/>
        <v>1.4832707969459692E-7</v>
      </c>
      <c r="CA206" s="141" t="str">
        <f t="shared" si="153"/>
        <v/>
      </c>
      <c r="CB206" s="141" t="str">
        <f t="shared" si="174"/>
        <v/>
      </c>
      <c r="CC206" s="141">
        <f t="shared" si="154"/>
        <v>7.9418577690586286E-69</v>
      </c>
      <c r="CD206" s="141" t="str">
        <f t="shared" si="175"/>
        <v/>
      </c>
      <c r="CE206" s="141" t="str">
        <f t="shared" si="176"/>
        <v/>
      </c>
      <c r="CJ206" s="141">
        <v>159</v>
      </c>
      <c r="CK206" s="141">
        <f t="shared" si="155"/>
        <v>-117.7180959705785</v>
      </c>
      <c r="CL206" s="141">
        <f t="shared" si="156"/>
        <v>3.9771955087099566E-5</v>
      </c>
      <c r="CM206" s="141">
        <f t="shared" si="157"/>
        <v>3.8410771613958217E-4</v>
      </c>
      <c r="CN206" s="141">
        <f t="shared" si="158"/>
        <v>3.9771955087099566E-5</v>
      </c>
      <c r="CO206" s="141" t="str">
        <f t="shared" si="159"/>
        <v/>
      </c>
      <c r="CP206" s="141" t="str">
        <f t="shared" si="177"/>
        <v/>
      </c>
      <c r="CQ206" s="141">
        <f t="shared" si="160"/>
        <v>5.3654953962868466E-21</v>
      </c>
      <c r="CR206" s="141" t="str">
        <f t="shared" si="178"/>
        <v/>
      </c>
      <c r="CS206" s="141" t="str">
        <f t="shared" si="179"/>
        <v/>
      </c>
      <c r="CW206" s="141">
        <v>159</v>
      </c>
      <c r="CX206" s="141">
        <f t="shared" si="161"/>
        <v>-241.62767408875811</v>
      </c>
      <c r="CY206" s="141">
        <f t="shared" si="162"/>
        <v>1.9376418051191062E-5</v>
      </c>
      <c r="CZ206" s="141">
        <f t="shared" si="163"/>
        <v>3.8410771613958217E-4</v>
      </c>
      <c r="DA206" s="141">
        <f t="shared" si="164"/>
        <v>1.9376418051191062E-5</v>
      </c>
      <c r="DB206" s="141" t="str">
        <f t="shared" si="165"/>
        <v/>
      </c>
      <c r="DC206" s="141" t="str">
        <f t="shared" si="180"/>
        <v/>
      </c>
      <c r="DD206" s="141">
        <f t="shared" si="166"/>
        <v>4.7066605730614538E-74</v>
      </c>
      <c r="DE206" s="141" t="str">
        <f t="shared" si="181"/>
        <v/>
      </c>
      <c r="DF206" s="141" t="str">
        <f t="shared" si="182"/>
        <v/>
      </c>
      <c r="DJ206" s="141">
        <v>159</v>
      </c>
      <c r="DK206" s="141">
        <f t="shared" si="167"/>
        <v>-19052.863150717956</v>
      </c>
      <c r="DL206" s="141">
        <f t="shared" si="168"/>
        <v>2.4573098483123783E-7</v>
      </c>
      <c r="DM206" s="141">
        <f t="shared" si="169"/>
        <v>3.8410771613958217E-4</v>
      </c>
      <c r="DN206" s="141">
        <f t="shared" si="170"/>
        <v>2.4573098483123783E-7</v>
      </c>
      <c r="DO206" s="141" t="str">
        <f t="shared" si="171"/>
        <v/>
      </c>
      <c r="DP206" s="141" t="str">
        <f t="shared" si="183"/>
        <v/>
      </c>
      <c r="DQ206" s="141">
        <f t="shared" si="172"/>
        <v>2.9799723525412369E-9</v>
      </c>
      <c r="DR206" s="141" t="str">
        <f t="shared" si="184"/>
        <v/>
      </c>
      <c r="DS206" s="141" t="str">
        <f t="shared" si="185"/>
        <v/>
      </c>
      <c r="DU206" s="148"/>
      <c r="DV206" s="158">
        <v>157</v>
      </c>
      <c r="DW206" s="148">
        <f t="shared" si="173"/>
        <v>1.0047999999999975</v>
      </c>
      <c r="DX206" s="157">
        <f t="shared" si="186"/>
        <v>0.99475073377234979</v>
      </c>
      <c r="DY206" s="148">
        <f t="shared" si="187"/>
        <v>1.048978953532842E-4</v>
      </c>
      <c r="DZ206" s="148" t="str">
        <f t="shared" si="188"/>
        <v/>
      </c>
      <c r="EA206" s="142" t="str">
        <f t="shared" si="189"/>
        <v/>
      </c>
    </row>
    <row r="207" spans="1:131" ht="20.100000000000001" customHeight="1" x14ac:dyDescent="0.25">
      <c r="A207" s="193" t="str">
        <f>IF(D205&lt;0.3,"O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07" s="193"/>
      <c r="C207" s="193"/>
      <c r="D207" s="193"/>
      <c r="E207" s="193"/>
      <c r="F207" s="193"/>
      <c r="G207" s="85"/>
      <c r="H207" s="85"/>
      <c r="I207" s="85"/>
      <c r="J207" s="85"/>
      <c r="BV207" s="141">
        <v>160</v>
      </c>
      <c r="BW207" s="141">
        <f t="shared" si="149"/>
        <v>-31527.026606781939</v>
      </c>
      <c r="BX207" s="141">
        <f t="shared" si="150"/>
        <v>1.5033525496830355E-7</v>
      </c>
      <c r="BY207" s="141">
        <f t="shared" si="151"/>
        <v>3.8971236258203158E-4</v>
      </c>
      <c r="BZ207" s="141">
        <f t="shared" si="152"/>
        <v>1.5033525496830355E-7</v>
      </c>
      <c r="CA207" s="141" t="str">
        <f t="shared" si="153"/>
        <v/>
      </c>
      <c r="CB207" s="141" t="str">
        <f t="shared" si="174"/>
        <v/>
      </c>
      <c r="CC207" s="141">
        <f t="shared" si="154"/>
        <v>8.5050865484031247E-69</v>
      </c>
      <c r="CD207" s="141" t="str">
        <f t="shared" si="175"/>
        <v/>
      </c>
      <c r="CE207" s="141" t="str">
        <f t="shared" si="176"/>
        <v/>
      </c>
      <c r="CJ207" s="141">
        <v>160</v>
      </c>
      <c r="CK207" s="141">
        <f t="shared" si="155"/>
        <v>-117.57812201579779</v>
      </c>
      <c r="CL207" s="141">
        <f t="shared" si="156"/>
        <v>4.0310420867976082E-5</v>
      </c>
      <c r="CM207" s="141">
        <f t="shared" si="157"/>
        <v>3.8971236258203158E-4</v>
      </c>
      <c r="CN207" s="141">
        <f t="shared" si="158"/>
        <v>4.0310420867976082E-5</v>
      </c>
      <c r="CO207" s="141" t="str">
        <f t="shared" si="159"/>
        <v/>
      </c>
      <c r="CP207" s="141" t="str">
        <f t="shared" si="177"/>
        <v/>
      </c>
      <c r="CQ207" s="141">
        <f t="shared" si="160"/>
        <v>5.5662890075168176E-21</v>
      </c>
      <c r="CR207" s="141" t="str">
        <f t="shared" si="178"/>
        <v/>
      </c>
      <c r="CS207" s="141" t="str">
        <f t="shared" si="179"/>
        <v/>
      </c>
      <c r="CW207" s="141">
        <v>160</v>
      </c>
      <c r="CX207" s="141">
        <f t="shared" si="161"/>
        <v>-241.34036413145878</v>
      </c>
      <c r="CY207" s="141">
        <f t="shared" si="162"/>
        <v>1.963875210174692E-5</v>
      </c>
      <c r="CZ207" s="141">
        <f t="shared" si="163"/>
        <v>3.8971236258203158E-4</v>
      </c>
      <c r="DA207" s="141">
        <f t="shared" si="164"/>
        <v>1.963875210174692E-5</v>
      </c>
      <c r="DB207" s="141" t="str">
        <f t="shared" si="165"/>
        <v/>
      </c>
      <c r="DC207" s="141" t="str">
        <f t="shared" si="180"/>
        <v/>
      </c>
      <c r="DD207" s="141">
        <f t="shared" si="166"/>
        <v>5.0598467193933645E-74</v>
      </c>
      <c r="DE207" s="141" t="str">
        <f t="shared" si="181"/>
        <v/>
      </c>
      <c r="DF207" s="141" t="str">
        <f t="shared" si="182"/>
        <v/>
      </c>
      <c r="DJ207" s="141">
        <v>160</v>
      </c>
      <c r="DK207" s="141">
        <f t="shared" si="167"/>
        <v>-19030.208141026258</v>
      </c>
      <c r="DL207" s="141">
        <f t="shared" si="168"/>
        <v>2.4905789512123828E-7</v>
      </c>
      <c r="DM207" s="141">
        <f t="shared" si="169"/>
        <v>3.8971236258203158E-4</v>
      </c>
      <c r="DN207" s="141">
        <f t="shared" si="170"/>
        <v>2.4905789512123828E-7</v>
      </c>
      <c r="DO207" s="141" t="str">
        <f t="shared" si="171"/>
        <v/>
      </c>
      <c r="DP207" s="141" t="str">
        <f t="shared" si="183"/>
        <v/>
      </c>
      <c r="DQ207" s="141">
        <f t="shared" si="172"/>
        <v>3.0339262615465097E-9</v>
      </c>
      <c r="DR207" s="141" t="str">
        <f t="shared" si="184"/>
        <v/>
      </c>
      <c r="DS207" s="141" t="str">
        <f t="shared" si="185"/>
        <v/>
      </c>
      <c r="DU207" s="148"/>
      <c r="DV207" s="158">
        <v>158</v>
      </c>
      <c r="DW207" s="148">
        <f t="shared" si="173"/>
        <v>1.0111999999999974</v>
      </c>
      <c r="DX207" s="157">
        <f t="shared" si="186"/>
        <v>0.99464583587699651</v>
      </c>
      <c r="DY207" s="148">
        <f t="shared" si="187"/>
        <v>1.0623039115575938E-4</v>
      </c>
      <c r="DZ207" s="148" t="str">
        <f t="shared" si="188"/>
        <v/>
      </c>
      <c r="EA207" s="142" t="str">
        <f t="shared" si="189"/>
        <v/>
      </c>
    </row>
    <row r="208" spans="1:131" ht="20.100000000000001" customHeight="1" x14ac:dyDescent="0.25">
      <c r="A208" s="193"/>
      <c r="B208" s="193"/>
      <c r="C208" s="193"/>
      <c r="D208" s="193"/>
      <c r="E208" s="193"/>
      <c r="F208" s="193"/>
      <c r="G208" s="85"/>
      <c r="H208" s="85"/>
      <c r="I208" s="85"/>
      <c r="J208" s="85"/>
      <c r="BV208" s="141">
        <v>161</v>
      </c>
      <c r="BW208" s="141">
        <f t="shared" si="149"/>
        <v>-31489.494432250056</v>
      </c>
      <c r="BX208" s="141">
        <f t="shared" si="150"/>
        <v>1.5236818067738699E-7</v>
      </c>
      <c r="BY208" s="141">
        <f t="shared" si="151"/>
        <v>3.9539284383999397E-4</v>
      </c>
      <c r="BZ208" s="141">
        <f t="shared" si="152"/>
        <v>1.5236818067738699E-7</v>
      </c>
      <c r="CA208" s="141" t="str">
        <f t="shared" si="153"/>
        <v/>
      </c>
      <c r="CB208" s="141" t="str">
        <f t="shared" si="174"/>
        <v/>
      </c>
      <c r="CC208" s="141">
        <f t="shared" si="154"/>
        <v>9.1081132305017947E-69</v>
      </c>
      <c r="CD208" s="141" t="str">
        <f t="shared" si="175"/>
        <v/>
      </c>
      <c r="CE208" s="141" t="str">
        <f t="shared" si="176"/>
        <v/>
      </c>
      <c r="CJ208" s="141">
        <v>161</v>
      </c>
      <c r="CK208" s="141">
        <f t="shared" si="155"/>
        <v>-117.43814806101709</v>
      </c>
      <c r="CL208" s="141">
        <f t="shared" si="156"/>
        <v>4.0855523152491841E-5</v>
      </c>
      <c r="CM208" s="141">
        <f t="shared" si="157"/>
        <v>3.9539284383999397E-4</v>
      </c>
      <c r="CN208" s="141">
        <f t="shared" si="158"/>
        <v>4.0855523152491841E-5</v>
      </c>
      <c r="CO208" s="141" t="str">
        <f t="shared" si="159"/>
        <v/>
      </c>
      <c r="CP208" s="141" t="str">
        <f t="shared" si="177"/>
        <v/>
      </c>
      <c r="CQ208" s="141">
        <f t="shared" si="160"/>
        <v>5.7745045505840168E-21</v>
      </c>
      <c r="CR208" s="141" t="str">
        <f t="shared" si="178"/>
        <v/>
      </c>
      <c r="CS208" s="141" t="str">
        <f t="shared" si="179"/>
        <v/>
      </c>
      <c r="CW208" s="141">
        <v>161</v>
      </c>
      <c r="CX208" s="141">
        <f t="shared" si="161"/>
        <v>-241.05305417415943</v>
      </c>
      <c r="CY208" s="141">
        <f t="shared" si="162"/>
        <v>1.9904319377036907E-5</v>
      </c>
      <c r="CZ208" s="141">
        <f t="shared" si="163"/>
        <v>3.9539284383999397E-4</v>
      </c>
      <c r="DA208" s="141">
        <f t="shared" si="164"/>
        <v>1.9904319377036907E-5</v>
      </c>
      <c r="DB208" s="141" t="str">
        <f t="shared" si="165"/>
        <v/>
      </c>
      <c r="DC208" s="141" t="str">
        <f t="shared" si="180"/>
        <v/>
      </c>
      <c r="DD208" s="141">
        <f t="shared" si="166"/>
        <v>5.4394487974726899E-74</v>
      </c>
      <c r="DE208" s="141" t="str">
        <f t="shared" si="181"/>
        <v/>
      </c>
      <c r="DF208" s="141" t="str">
        <f t="shared" si="182"/>
        <v/>
      </c>
      <c r="DJ208" s="141">
        <v>161</v>
      </c>
      <c r="DK208" s="141">
        <f t="shared" si="167"/>
        <v>-19007.55313133456</v>
      </c>
      <c r="DL208" s="141">
        <f t="shared" si="168"/>
        <v>2.5242580904235359E-7</v>
      </c>
      <c r="DM208" s="141">
        <f t="shared" si="169"/>
        <v>3.9539284383999397E-4</v>
      </c>
      <c r="DN208" s="141">
        <f t="shared" si="170"/>
        <v>2.5242580904235359E-7</v>
      </c>
      <c r="DO208" s="141" t="str">
        <f t="shared" si="171"/>
        <v/>
      </c>
      <c r="DP208" s="141" t="str">
        <f t="shared" si="183"/>
        <v/>
      </c>
      <c r="DQ208" s="141">
        <f t="shared" si="172"/>
        <v>3.0888076120885369E-9</v>
      </c>
      <c r="DR208" s="141" t="str">
        <f t="shared" si="184"/>
        <v/>
      </c>
      <c r="DS208" s="141" t="str">
        <f t="shared" si="185"/>
        <v/>
      </c>
      <c r="DU208" s="148"/>
      <c r="DV208" s="158">
        <v>159</v>
      </c>
      <c r="DW208" s="148">
        <f t="shared" si="173"/>
        <v>1.0175999999999974</v>
      </c>
      <c r="DX208" s="157">
        <f t="shared" si="186"/>
        <v>0.99453960548584075</v>
      </c>
      <c r="DY208" s="148">
        <f t="shared" si="187"/>
        <v>1.0756910818343624E-4</v>
      </c>
      <c r="DZ208" s="148" t="str">
        <f t="shared" si="188"/>
        <v/>
      </c>
      <c r="EA208" s="142" t="str">
        <f t="shared" si="189"/>
        <v/>
      </c>
    </row>
    <row r="209" spans="1:131" ht="20.100000000000001" customHeight="1" x14ac:dyDescent="0.25">
      <c r="BV209" s="141">
        <v>162</v>
      </c>
      <c r="BW209" s="141">
        <f t="shared" si="149"/>
        <v>-31451.962257718173</v>
      </c>
      <c r="BX209" s="141">
        <f t="shared" si="150"/>
        <v>1.5442612601949893E-7</v>
      </c>
      <c r="BY209" s="141">
        <f t="shared" si="151"/>
        <v>4.0115009389534107E-4</v>
      </c>
      <c r="BZ209" s="141">
        <f t="shared" si="152"/>
        <v>1.5442612601949893E-7</v>
      </c>
      <c r="CA209" s="141" t="str">
        <f t="shared" si="153"/>
        <v/>
      </c>
      <c r="CB209" s="141" t="str">
        <f t="shared" si="174"/>
        <v/>
      </c>
      <c r="CC209" s="141">
        <f t="shared" si="154"/>
        <v>9.7537395809588397E-69</v>
      </c>
      <c r="CD209" s="141" t="str">
        <f t="shared" si="175"/>
        <v/>
      </c>
      <c r="CE209" s="141" t="str">
        <f t="shared" si="176"/>
        <v/>
      </c>
      <c r="CJ209" s="141">
        <v>162</v>
      </c>
      <c r="CK209" s="141">
        <f t="shared" si="155"/>
        <v>-117.29817410623637</v>
      </c>
      <c r="CL209" s="141">
        <f t="shared" si="156"/>
        <v>4.1407334122455694E-5</v>
      </c>
      <c r="CM209" s="141">
        <f t="shared" si="157"/>
        <v>4.0115009389534107E-4</v>
      </c>
      <c r="CN209" s="141">
        <f t="shared" si="158"/>
        <v>4.1407334122455694E-5</v>
      </c>
      <c r="CO209" s="141" t="str">
        <f t="shared" si="159"/>
        <v/>
      </c>
      <c r="CP209" s="141" t="str">
        <f t="shared" si="177"/>
        <v/>
      </c>
      <c r="CQ209" s="141">
        <f t="shared" si="160"/>
        <v>5.9904128667251301E-21</v>
      </c>
      <c r="CR209" s="141" t="str">
        <f t="shared" si="178"/>
        <v/>
      </c>
      <c r="CS209" s="141" t="str">
        <f t="shared" si="179"/>
        <v/>
      </c>
      <c r="CW209" s="141">
        <v>162</v>
      </c>
      <c r="CX209" s="141">
        <f t="shared" si="161"/>
        <v>-240.76574421686007</v>
      </c>
      <c r="CY209" s="141">
        <f t="shared" si="162"/>
        <v>2.0173155043169924E-5</v>
      </c>
      <c r="CZ209" s="141">
        <f t="shared" si="163"/>
        <v>4.0115009389534107E-4</v>
      </c>
      <c r="DA209" s="141">
        <f t="shared" si="164"/>
        <v>2.0173155043169924E-5</v>
      </c>
      <c r="DB209" s="141" t="str">
        <f t="shared" si="165"/>
        <v/>
      </c>
      <c r="DC209" s="141" t="str">
        <f t="shared" si="180"/>
        <v/>
      </c>
      <c r="DD209" s="141">
        <f t="shared" si="166"/>
        <v>5.8474359922920126E-74</v>
      </c>
      <c r="DE209" s="141" t="str">
        <f t="shared" si="181"/>
        <v/>
      </c>
      <c r="DF209" s="141" t="str">
        <f t="shared" si="182"/>
        <v/>
      </c>
      <c r="DJ209" s="141">
        <v>162</v>
      </c>
      <c r="DK209" s="141">
        <f t="shared" si="167"/>
        <v>-18984.898121642862</v>
      </c>
      <c r="DL209" s="141">
        <f t="shared" si="168"/>
        <v>2.5583517256981775E-7</v>
      </c>
      <c r="DM209" s="141">
        <f t="shared" si="169"/>
        <v>4.0115009389534107E-4</v>
      </c>
      <c r="DN209" s="141">
        <f t="shared" si="170"/>
        <v>2.5583517256981775E-7</v>
      </c>
      <c r="DO209" s="141" t="str">
        <f t="shared" si="171"/>
        <v/>
      </c>
      <c r="DP209" s="141" t="str">
        <f t="shared" si="183"/>
        <v/>
      </c>
      <c r="DQ209" s="141">
        <f t="shared" si="172"/>
        <v>3.1446314087853684E-9</v>
      </c>
      <c r="DR209" s="141" t="str">
        <f t="shared" si="184"/>
        <v/>
      </c>
      <c r="DS209" s="141" t="str">
        <f t="shared" si="185"/>
        <v/>
      </c>
      <c r="DU209" s="148"/>
      <c r="DV209" s="158">
        <v>160</v>
      </c>
      <c r="DW209" s="148">
        <f t="shared" si="173"/>
        <v>1.0239999999999974</v>
      </c>
      <c r="DX209" s="157">
        <f t="shared" si="186"/>
        <v>0.99443203637765731</v>
      </c>
      <c r="DY209" s="148">
        <f t="shared" si="187"/>
        <v>1.0891399220847031E-4</v>
      </c>
      <c r="DZ209" s="148" t="str">
        <f t="shared" si="188"/>
        <v/>
      </c>
      <c r="EA209" s="142" t="str">
        <f t="shared" si="189"/>
        <v/>
      </c>
    </row>
    <row r="210" spans="1:131" ht="20.100000000000001" customHeight="1" x14ac:dyDescent="0.25">
      <c r="A210" s="176" t="s">
        <v>90</v>
      </c>
      <c r="B210" s="176"/>
      <c r="C210" s="176"/>
      <c r="D210" s="176"/>
      <c r="E210" s="176"/>
      <c r="F210" s="176"/>
      <c r="BV210" s="141">
        <v>163</v>
      </c>
      <c r="BW210" s="141">
        <f t="shared" si="149"/>
        <v>-31414.430083186289</v>
      </c>
      <c r="BX210" s="141">
        <f t="shared" si="150"/>
        <v>1.5650936262132199E-7</v>
      </c>
      <c r="BY210" s="141">
        <f t="shared" si="151"/>
        <v>4.0698505687905789E-4</v>
      </c>
      <c r="BZ210" s="141">
        <f t="shared" si="152"/>
        <v>1.5650936262132199E-7</v>
      </c>
      <c r="CA210" s="141" t="str">
        <f t="shared" si="153"/>
        <v/>
      </c>
      <c r="CB210" s="141" t="str">
        <f t="shared" si="174"/>
        <v/>
      </c>
      <c r="CC210" s="141">
        <f t="shared" si="154"/>
        <v>1.0444963874600912E-68</v>
      </c>
      <c r="CD210" s="141" t="str">
        <f t="shared" si="175"/>
        <v/>
      </c>
      <c r="CE210" s="141" t="str">
        <f t="shared" si="176"/>
        <v/>
      </c>
      <c r="CJ210" s="141">
        <v>163</v>
      </c>
      <c r="CK210" s="141">
        <f t="shared" si="155"/>
        <v>-117.15820015145566</v>
      </c>
      <c r="CL210" s="141">
        <f t="shared" si="156"/>
        <v>4.196592661098918E-5</v>
      </c>
      <c r="CM210" s="141">
        <f t="shared" si="157"/>
        <v>4.0698505687905789E-4</v>
      </c>
      <c r="CN210" s="141">
        <f t="shared" si="158"/>
        <v>4.196592661098918E-5</v>
      </c>
      <c r="CO210" s="141" t="str">
        <f t="shared" si="159"/>
        <v/>
      </c>
      <c r="CP210" s="141" t="str">
        <f t="shared" si="177"/>
        <v/>
      </c>
      <c r="CQ210" s="141">
        <f t="shared" si="160"/>
        <v>6.2142945500057479E-21</v>
      </c>
      <c r="CR210" s="141" t="str">
        <f t="shared" si="178"/>
        <v/>
      </c>
      <c r="CS210" s="141" t="str">
        <f t="shared" si="179"/>
        <v/>
      </c>
      <c r="CW210" s="141">
        <v>163</v>
      </c>
      <c r="CX210" s="141">
        <f t="shared" si="161"/>
        <v>-240.47843425956071</v>
      </c>
      <c r="CY210" s="141">
        <f t="shared" si="162"/>
        <v>2.0445294583566587E-5</v>
      </c>
      <c r="CZ210" s="141">
        <f t="shared" si="163"/>
        <v>4.0698505687905789E-4</v>
      </c>
      <c r="DA210" s="141">
        <f t="shared" si="164"/>
        <v>2.0445294583566587E-5</v>
      </c>
      <c r="DB210" s="141" t="str">
        <f t="shared" si="165"/>
        <v/>
      </c>
      <c r="DC210" s="141" t="str">
        <f t="shared" si="180"/>
        <v/>
      </c>
      <c r="DD210" s="141">
        <f t="shared" si="166"/>
        <v>6.2859237914131337E-74</v>
      </c>
      <c r="DE210" s="141" t="str">
        <f t="shared" si="181"/>
        <v/>
      </c>
      <c r="DF210" s="141" t="str">
        <f t="shared" si="182"/>
        <v/>
      </c>
      <c r="DJ210" s="141">
        <v>163</v>
      </c>
      <c r="DK210" s="141">
        <f t="shared" si="167"/>
        <v>-18962.243111951164</v>
      </c>
      <c r="DL210" s="141">
        <f t="shared" si="168"/>
        <v>2.5928643570299941E-7</v>
      </c>
      <c r="DM210" s="141">
        <f t="shared" si="169"/>
        <v>4.0698505687905789E-4</v>
      </c>
      <c r="DN210" s="141">
        <f t="shared" si="170"/>
        <v>2.5928643570299941E-7</v>
      </c>
      <c r="DO210" s="141" t="str">
        <f t="shared" si="171"/>
        <v/>
      </c>
      <c r="DP210" s="141" t="str">
        <f t="shared" si="183"/>
        <v/>
      </c>
      <c r="DQ210" s="141">
        <f t="shared" si="172"/>
        <v>3.20141288190873E-9</v>
      </c>
      <c r="DR210" s="141" t="str">
        <f t="shared" si="184"/>
        <v/>
      </c>
      <c r="DS210" s="141" t="str">
        <f t="shared" si="185"/>
        <v/>
      </c>
      <c r="DU210" s="148"/>
      <c r="DV210" s="158">
        <v>161</v>
      </c>
      <c r="DW210" s="148">
        <f t="shared" si="173"/>
        <v>1.0303999999999973</v>
      </c>
      <c r="DX210" s="157">
        <f t="shared" si="186"/>
        <v>0.99432312238544884</v>
      </c>
      <c r="DY210" s="148">
        <f t="shared" si="187"/>
        <v>1.1026498897603876E-4</v>
      </c>
      <c r="DZ210" s="148" t="str">
        <f t="shared" si="188"/>
        <v/>
      </c>
      <c r="EA210" s="142" t="str">
        <f t="shared" si="189"/>
        <v/>
      </c>
    </row>
    <row r="211" spans="1:131" ht="20.100000000000001" customHeight="1" x14ac:dyDescent="0.25">
      <c r="BV211" s="141">
        <v>164</v>
      </c>
      <c r="BW211" s="141">
        <f t="shared" si="149"/>
        <v>-31376.897908654406</v>
      </c>
      <c r="BX211" s="141">
        <f t="shared" si="150"/>
        <v>1.5861816455387575E-7</v>
      </c>
      <c r="BY211" s="141">
        <f t="shared" si="151"/>
        <v>4.1289868716268849E-4</v>
      </c>
      <c r="BZ211" s="141">
        <f t="shared" si="152"/>
        <v>1.5861816455387575E-7</v>
      </c>
      <c r="CA211" s="141" t="str">
        <f t="shared" si="153"/>
        <v/>
      </c>
      <c r="CB211" s="141" t="str">
        <f t="shared" si="174"/>
        <v/>
      </c>
      <c r="CC211" s="141">
        <f t="shared" si="154"/>
        <v>1.1184994626300096E-68</v>
      </c>
      <c r="CD211" s="141" t="str">
        <f t="shared" si="175"/>
        <v/>
      </c>
      <c r="CE211" s="141" t="str">
        <f t="shared" si="176"/>
        <v/>
      </c>
      <c r="CJ211" s="141">
        <v>164</v>
      </c>
      <c r="CK211" s="141">
        <f t="shared" si="155"/>
        <v>-117.01822619667496</v>
      </c>
      <c r="CL211" s="141">
        <f t="shared" si="156"/>
        <v>4.2531374106630565E-5</v>
      </c>
      <c r="CM211" s="141">
        <f t="shared" si="157"/>
        <v>4.1289868716268778E-4</v>
      </c>
      <c r="CN211" s="141">
        <f t="shared" si="158"/>
        <v>4.2531374106630565E-5</v>
      </c>
      <c r="CO211" s="141" t="str">
        <f t="shared" si="159"/>
        <v/>
      </c>
      <c r="CP211" s="141" t="str">
        <f t="shared" si="177"/>
        <v/>
      </c>
      <c r="CQ211" s="141">
        <f t="shared" si="160"/>
        <v>6.446440293685006E-21</v>
      </c>
      <c r="CR211" s="141" t="str">
        <f t="shared" si="178"/>
        <v/>
      </c>
      <c r="CS211" s="141" t="str">
        <f t="shared" si="179"/>
        <v/>
      </c>
      <c r="CW211" s="141">
        <v>164</v>
      </c>
      <c r="CX211" s="141">
        <f t="shared" si="161"/>
        <v>-240.19112430226136</v>
      </c>
      <c r="CY211" s="141">
        <f t="shared" si="162"/>
        <v>2.0720773800958671E-5</v>
      </c>
      <c r="CZ211" s="141">
        <f t="shared" si="163"/>
        <v>4.1289868716268849E-4</v>
      </c>
      <c r="DA211" s="141">
        <f t="shared" si="164"/>
        <v>2.0720773800958671E-5</v>
      </c>
      <c r="DB211" s="141" t="str">
        <f t="shared" si="165"/>
        <v/>
      </c>
      <c r="DC211" s="141" t="str">
        <f t="shared" si="180"/>
        <v/>
      </c>
      <c r="DD211" s="141">
        <f t="shared" si="166"/>
        <v>6.7571848179590527E-74</v>
      </c>
      <c r="DE211" s="141" t="str">
        <f t="shared" si="181"/>
        <v/>
      </c>
      <c r="DF211" s="141" t="str">
        <f t="shared" si="182"/>
        <v/>
      </c>
      <c r="DJ211" s="141">
        <v>164</v>
      </c>
      <c r="DK211" s="141">
        <f t="shared" si="167"/>
        <v>-18939.588102259466</v>
      </c>
      <c r="DL211" s="141">
        <f t="shared" si="168"/>
        <v>2.6278005249075935E-7</v>
      </c>
      <c r="DM211" s="141">
        <f t="shared" si="169"/>
        <v>4.1289868716268849E-4</v>
      </c>
      <c r="DN211" s="141">
        <f t="shared" si="170"/>
        <v>2.6278005249075935E-7</v>
      </c>
      <c r="DO211" s="141" t="str">
        <f t="shared" si="171"/>
        <v/>
      </c>
      <c r="DP211" s="141" t="str">
        <f t="shared" si="183"/>
        <v/>
      </c>
      <c r="DQ211" s="141">
        <f t="shared" si="172"/>
        <v>3.2591674904788675E-9</v>
      </c>
      <c r="DR211" s="141" t="str">
        <f t="shared" si="184"/>
        <v/>
      </c>
      <c r="DS211" s="141" t="str">
        <f t="shared" si="185"/>
        <v/>
      </c>
      <c r="DU211" s="148"/>
      <c r="DV211" s="158">
        <v>162</v>
      </c>
      <c r="DW211" s="148">
        <f t="shared" si="173"/>
        <v>1.0367999999999973</v>
      </c>
      <c r="DX211" s="157">
        <f t="shared" si="186"/>
        <v>0.9942128573964728</v>
      </c>
      <c r="DY211" s="148">
        <f t="shared" si="187"/>
        <v>1.1162204420778199E-4</v>
      </c>
      <c r="DZ211" s="148" t="str">
        <f t="shared" si="188"/>
        <v/>
      </c>
      <c r="EA211" s="142" t="str">
        <f t="shared" si="189"/>
        <v/>
      </c>
    </row>
    <row r="212" spans="1:131" ht="20.100000000000001" customHeight="1" x14ac:dyDescent="0.25">
      <c r="D212" s="191" t="s">
        <v>155</v>
      </c>
      <c r="E212" s="191"/>
      <c r="F212" s="26">
        <v>0.3</v>
      </c>
      <c r="G212" s="90"/>
      <c r="H212" s="90"/>
      <c r="I212" s="90"/>
      <c r="J212" s="90"/>
      <c r="BV212" s="141">
        <v>165</v>
      </c>
      <c r="BW212" s="141">
        <f t="shared" si="149"/>
        <v>-31339.365734122523</v>
      </c>
      <c r="BX212" s="141">
        <f t="shared" si="150"/>
        <v>1.6075280834783247E-7</v>
      </c>
      <c r="BY212" s="141">
        <f t="shared" si="151"/>
        <v>4.1889194945036979E-4</v>
      </c>
      <c r="BZ212" s="141">
        <f t="shared" si="152"/>
        <v>1.6075280834783247E-7</v>
      </c>
      <c r="CA212" s="141" t="str">
        <f t="shared" si="153"/>
        <v/>
      </c>
      <c r="CB212" s="141" t="str">
        <f t="shared" si="174"/>
        <v/>
      </c>
      <c r="CC212" s="141">
        <f t="shared" si="154"/>
        <v>1.197726527756709E-68</v>
      </c>
      <c r="CD212" s="141" t="str">
        <f t="shared" si="175"/>
        <v/>
      </c>
      <c r="CE212" s="141" t="str">
        <f t="shared" si="176"/>
        <v/>
      </c>
      <c r="CJ212" s="141">
        <v>165</v>
      </c>
      <c r="CK212" s="141">
        <f t="shared" si="155"/>
        <v>-116.87825224189424</v>
      </c>
      <c r="CL212" s="141">
        <f t="shared" si="156"/>
        <v>4.3103750757441793E-5</v>
      </c>
      <c r="CM212" s="141">
        <f t="shared" si="157"/>
        <v>4.1889194945036903E-4</v>
      </c>
      <c r="CN212" s="141">
        <f t="shared" si="158"/>
        <v>4.3103750757441793E-5</v>
      </c>
      <c r="CO212" s="141" t="str">
        <f t="shared" si="159"/>
        <v/>
      </c>
      <c r="CP212" s="141" t="str">
        <f t="shared" si="177"/>
        <v/>
      </c>
      <c r="CQ212" s="141">
        <f t="shared" si="160"/>
        <v>6.6871512487039989E-21</v>
      </c>
      <c r="CR212" s="141" t="str">
        <f t="shared" si="178"/>
        <v/>
      </c>
      <c r="CS212" s="141" t="str">
        <f t="shared" si="179"/>
        <v/>
      </c>
      <c r="CW212" s="141">
        <v>165</v>
      </c>
      <c r="CX212" s="141">
        <f t="shared" si="161"/>
        <v>-239.903814344962</v>
      </c>
      <c r="CY212" s="141">
        <f t="shared" si="162"/>
        <v>2.0999628819389893E-5</v>
      </c>
      <c r="CZ212" s="141">
        <f t="shared" si="163"/>
        <v>4.1889194945036979E-4</v>
      </c>
      <c r="DA212" s="141">
        <f t="shared" si="164"/>
        <v>2.0999628819389893E-5</v>
      </c>
      <c r="DB212" s="141" t="str">
        <f t="shared" si="165"/>
        <v/>
      </c>
      <c r="DC212" s="141" t="str">
        <f t="shared" si="180"/>
        <v/>
      </c>
      <c r="DD212" s="141">
        <f t="shared" si="166"/>
        <v>7.2636604630059322E-74</v>
      </c>
      <c r="DE212" s="141" t="str">
        <f t="shared" si="181"/>
        <v/>
      </c>
      <c r="DF212" s="141" t="str">
        <f t="shared" si="182"/>
        <v/>
      </c>
      <c r="DJ212" s="141">
        <v>165</v>
      </c>
      <c r="DK212" s="141">
        <f t="shared" si="167"/>
        <v>-18916.933092567771</v>
      </c>
      <c r="DL212" s="141">
        <f t="shared" si="168"/>
        <v>2.6631648105682353E-7</v>
      </c>
      <c r="DM212" s="141">
        <f t="shared" si="169"/>
        <v>4.1889194945036903E-4</v>
      </c>
      <c r="DN212" s="141">
        <f t="shared" si="170"/>
        <v>2.6631648105682353E-7</v>
      </c>
      <c r="DO212" s="141" t="str">
        <f t="shared" si="171"/>
        <v/>
      </c>
      <c r="DP212" s="141" t="str">
        <f t="shared" si="183"/>
        <v/>
      </c>
      <c r="DQ212" s="141">
        <f t="shared" si="172"/>
        <v>3.3179109253965438E-9</v>
      </c>
      <c r="DR212" s="141" t="str">
        <f t="shared" si="184"/>
        <v/>
      </c>
      <c r="DS212" s="141" t="str">
        <f t="shared" si="185"/>
        <v/>
      </c>
      <c r="DU212" s="148"/>
      <c r="DV212" s="158">
        <v>163</v>
      </c>
      <c r="DW212" s="148">
        <f t="shared" si="173"/>
        <v>1.0431999999999972</v>
      </c>
      <c r="DX212" s="157">
        <f t="shared" si="186"/>
        <v>0.99410123535226502</v>
      </c>
      <c r="DY212" s="148">
        <f t="shared" si="187"/>
        <v>1.1298510360691072E-4</v>
      </c>
      <c r="DZ212" s="148" t="str">
        <f t="shared" si="188"/>
        <v/>
      </c>
      <c r="EA212" s="142" t="str">
        <f t="shared" si="189"/>
        <v/>
      </c>
    </row>
    <row r="213" spans="1:131" ht="20.100000000000001" customHeight="1" x14ac:dyDescent="0.25">
      <c r="D213" s="191" t="s">
        <v>156</v>
      </c>
      <c r="E213" s="191"/>
      <c r="F213" s="21">
        <f>F83</f>
        <v>0.28304094096386617</v>
      </c>
      <c r="G213" s="87"/>
      <c r="H213" s="87"/>
      <c r="I213" s="87"/>
      <c r="J213" s="87"/>
      <c r="BV213" s="141">
        <v>166</v>
      </c>
      <c r="BW213" s="141">
        <f t="shared" si="149"/>
        <v>-31301.833559590639</v>
      </c>
      <c r="BX213" s="141">
        <f t="shared" si="150"/>
        <v>1.6291357300884229E-7</v>
      </c>
      <c r="BY213" s="141">
        <f t="shared" si="151"/>
        <v>4.2496581887143336E-4</v>
      </c>
      <c r="BZ213" s="141">
        <f t="shared" si="152"/>
        <v>1.6291357300884229E-7</v>
      </c>
      <c r="CA213" s="141" t="str">
        <f t="shared" si="153"/>
        <v/>
      </c>
      <c r="CB213" s="141" t="str">
        <f t="shared" si="174"/>
        <v/>
      </c>
      <c r="CC213" s="141">
        <f t="shared" si="154"/>
        <v>1.2825449905191296E-68</v>
      </c>
      <c r="CD213" s="141" t="str">
        <f t="shared" si="175"/>
        <v/>
      </c>
      <c r="CE213" s="141" t="str">
        <f t="shared" si="176"/>
        <v/>
      </c>
      <c r="CJ213" s="141">
        <v>166</v>
      </c>
      <c r="CK213" s="141">
        <f t="shared" si="155"/>
        <v>-116.73827828711353</v>
      </c>
      <c r="CL213" s="141">
        <f t="shared" si="156"/>
        <v>4.3683131375117438E-5</v>
      </c>
      <c r="CM213" s="141">
        <f t="shared" si="157"/>
        <v>4.2496581887143336E-4</v>
      </c>
      <c r="CN213" s="141">
        <f t="shared" si="158"/>
        <v>4.3683131375117438E-5</v>
      </c>
      <c r="CO213" s="141" t="str">
        <f t="shared" si="159"/>
        <v/>
      </c>
      <c r="CP213" s="141" t="str">
        <f t="shared" si="177"/>
        <v/>
      </c>
      <c r="CQ213" s="141">
        <f t="shared" si="160"/>
        <v>6.9367393947174963E-21</v>
      </c>
      <c r="CR213" s="141" t="str">
        <f t="shared" si="178"/>
        <v/>
      </c>
      <c r="CS213" s="141" t="str">
        <f t="shared" si="179"/>
        <v/>
      </c>
      <c r="CW213" s="141">
        <v>166</v>
      </c>
      <c r="CX213" s="141">
        <f t="shared" si="161"/>
        <v>-239.61650438766264</v>
      </c>
      <c r="CY213" s="141">
        <f t="shared" si="162"/>
        <v>2.128189608621785E-5</v>
      </c>
      <c r="CZ213" s="141">
        <f t="shared" si="163"/>
        <v>4.2496581887143336E-4</v>
      </c>
      <c r="DA213" s="141">
        <f t="shared" si="164"/>
        <v>2.128189608621785E-5</v>
      </c>
      <c r="DB213" s="141" t="str">
        <f t="shared" si="165"/>
        <v/>
      </c>
      <c r="DC213" s="141" t="str">
        <f t="shared" si="180"/>
        <v/>
      </c>
      <c r="DD213" s="141">
        <f t="shared" si="166"/>
        <v>7.8079733761540137E-74</v>
      </c>
      <c r="DE213" s="141" t="str">
        <f t="shared" si="181"/>
        <v/>
      </c>
      <c r="DF213" s="141" t="str">
        <f t="shared" si="182"/>
        <v/>
      </c>
      <c r="DJ213" s="141">
        <v>166</v>
      </c>
      <c r="DK213" s="141">
        <f t="shared" si="167"/>
        <v>-18894.278082876073</v>
      </c>
      <c r="DL213" s="141">
        <f t="shared" si="168"/>
        <v>2.6989618362517239E-7</v>
      </c>
      <c r="DM213" s="141">
        <f t="shared" si="169"/>
        <v>4.2496581887143249E-4</v>
      </c>
      <c r="DN213" s="141">
        <f t="shared" si="170"/>
        <v>2.6989618362517239E-7</v>
      </c>
      <c r="DO213" s="141" t="str">
        <f t="shared" si="171"/>
        <v/>
      </c>
      <c r="DP213" s="141" t="str">
        <f t="shared" si="183"/>
        <v/>
      </c>
      <c r="DQ213" s="141">
        <f t="shared" si="172"/>
        <v>3.3776591126130917E-9</v>
      </c>
      <c r="DR213" s="141" t="str">
        <f t="shared" si="184"/>
        <v/>
      </c>
      <c r="DS213" s="141" t="str">
        <f t="shared" si="185"/>
        <v/>
      </c>
      <c r="DU213" s="148"/>
      <c r="DV213" s="158">
        <v>164</v>
      </c>
      <c r="DW213" s="148">
        <f t="shared" si="173"/>
        <v>1.0495999999999972</v>
      </c>
      <c r="DX213" s="157">
        <f t="shared" si="186"/>
        <v>0.99398825024865811</v>
      </c>
      <c r="DY213" s="148">
        <f t="shared" si="187"/>
        <v>1.1435411286331298E-4</v>
      </c>
      <c r="DZ213" s="148" t="str">
        <f t="shared" si="188"/>
        <v/>
      </c>
      <c r="EA213" s="142" t="str">
        <f t="shared" si="189"/>
        <v/>
      </c>
    </row>
    <row r="214" spans="1:131" ht="20.100000000000001" customHeight="1" x14ac:dyDescent="0.25">
      <c r="D214" s="1"/>
      <c r="E214" s="1"/>
      <c r="F214" s="1"/>
      <c r="G214" s="1"/>
      <c r="H214" s="1"/>
      <c r="I214" s="1"/>
      <c r="J214" s="1"/>
      <c r="BV214" s="141">
        <v>167</v>
      </c>
      <c r="BW214" s="141">
        <f t="shared" si="149"/>
        <v>-31264.301385058756</v>
      </c>
      <c r="BX214" s="141">
        <f t="shared" si="150"/>
        <v>1.6510074003286374E-7</v>
      </c>
      <c r="BY214" s="141">
        <f t="shared" si="151"/>
        <v>4.3112128107358451E-4</v>
      </c>
      <c r="BZ214" s="141">
        <f t="shared" si="152"/>
        <v>1.6510074003286374E-7</v>
      </c>
      <c r="CA214" s="141" t="str">
        <f t="shared" si="153"/>
        <v/>
      </c>
      <c r="CB214" s="141" t="str">
        <f t="shared" ref="CB214:CB250" si="190">IF(BX214=MAX($BX$54:$BX$2016),BX214,"")</f>
        <v/>
      </c>
      <c r="CC214" s="141">
        <f t="shared" si="154"/>
        <v>1.3733480022776747E-68</v>
      </c>
      <c r="CD214" s="141" t="str">
        <f t="shared" ref="CD214:CD245" si="191">IF(CC214=MAX($CC$54:$CC$2016),BX214,"")</f>
        <v/>
      </c>
      <c r="CE214" s="141" t="str">
        <f t="shared" ref="CE214:CE245" si="192">IF(CD214=MIN($CD$54:$CD$2016),CD214,"")</f>
        <v/>
      </c>
      <c r="CJ214" s="141">
        <v>167</v>
      </c>
      <c r="CK214" s="141">
        <f t="shared" si="155"/>
        <v>-116.59830433233282</v>
      </c>
      <c r="CL214" s="141">
        <f t="shared" si="156"/>
        <v>4.4269591439095452E-5</v>
      </c>
      <c r="CM214" s="141">
        <f t="shared" si="157"/>
        <v>4.3112128107358451E-4</v>
      </c>
      <c r="CN214" s="141">
        <f t="shared" si="158"/>
        <v>4.4269591439095452E-5</v>
      </c>
      <c r="CO214" s="141" t="str">
        <f t="shared" si="159"/>
        <v/>
      </c>
      <c r="CP214" s="141" t="str">
        <f t="shared" ref="CP214:CP250" si="193">IF(CL214=MAX($CL$54:$CL$2016),CL214,"")</f>
        <v/>
      </c>
      <c r="CQ214" s="141">
        <f t="shared" si="160"/>
        <v>7.1955279240998937E-21</v>
      </c>
      <c r="CR214" s="141" t="str">
        <f t="shared" ref="CR214:CR245" si="194">IF(CQ214=MAX($CQ$54:$CQ$2016),CL214,"")</f>
        <v/>
      </c>
      <c r="CS214" s="141" t="str">
        <f t="shared" ref="CS214:CS245" si="195">IF(CR214=MIN($CR$54:$CR$2016),CR214,"")</f>
        <v/>
      </c>
      <c r="CW214" s="141">
        <v>167</v>
      </c>
      <c r="CX214" s="141">
        <f t="shared" si="161"/>
        <v>-239.32919443036329</v>
      </c>
      <c r="CY214" s="141">
        <f t="shared" si="162"/>
        <v>2.1567612374116709E-5</v>
      </c>
      <c r="CZ214" s="141">
        <f t="shared" si="163"/>
        <v>4.3112128107358451E-4</v>
      </c>
      <c r="DA214" s="141">
        <f t="shared" si="164"/>
        <v>2.1567612374116709E-5</v>
      </c>
      <c r="DB214" s="141" t="str">
        <f t="shared" si="165"/>
        <v/>
      </c>
      <c r="DC214" s="141" t="str">
        <f t="shared" ref="DC214:DC250" si="196">IF(CY214=MAX($CY$54:$CY$2016),CY214,"")</f>
        <v/>
      </c>
      <c r="DD214" s="141">
        <f t="shared" si="166"/>
        <v>8.3929408773782464E-74</v>
      </c>
      <c r="DE214" s="141" t="str">
        <f t="shared" ref="DE214:DE245" si="197">IF(DD214=MAX($DD$54:$DD$2016),CY214,"")</f>
        <v/>
      </c>
      <c r="DF214" s="141" t="str">
        <f t="shared" ref="DF214:DF245" si="198">IF(DE214=MIN($DE$54:$DE$2016),DE214,"")</f>
        <v/>
      </c>
      <c r="DJ214" s="141">
        <v>167</v>
      </c>
      <c r="DK214" s="141">
        <f t="shared" si="167"/>
        <v>-18871.623073184375</v>
      </c>
      <c r="DL214" s="141">
        <f t="shared" si="168"/>
        <v>2.7351962654543919E-7</v>
      </c>
      <c r="DM214" s="141">
        <f t="shared" si="169"/>
        <v>4.3112128107358451E-4</v>
      </c>
      <c r="DN214" s="141">
        <f t="shared" si="170"/>
        <v>2.7351962654543919E-7</v>
      </c>
      <c r="DO214" s="141" t="str">
        <f t="shared" si="171"/>
        <v/>
      </c>
      <c r="DP214" s="141" t="str">
        <f t="shared" ref="DP214:DP250" si="199">IF(DL214=MAX($DL$54:$DL$2016),DL214,"")</f>
        <v/>
      </c>
      <c r="DQ214" s="141">
        <f t="shared" si="172"/>
        <v>3.4384282163385136E-9</v>
      </c>
      <c r="DR214" s="141" t="str">
        <f t="shared" ref="DR214:DR245" si="200">IF(DQ214=MAX($DQ$54:$DQ$2016),DL214,"")</f>
        <v/>
      </c>
      <c r="DS214" s="141" t="str">
        <f t="shared" ref="DS214:DS245" si="201">IF(DR214=MIN($DR$54:$DR$2016),DR214,"")</f>
        <v/>
      </c>
      <c r="DU214" s="148"/>
      <c r="DV214" s="158">
        <v>165</v>
      </c>
      <c r="DW214" s="148">
        <f t="shared" si="173"/>
        <v>1.0559999999999972</v>
      </c>
      <c r="DX214" s="157">
        <f t="shared" si="186"/>
        <v>0.9938738961357948</v>
      </c>
      <c r="DY214" s="148">
        <f t="shared" si="187"/>
        <v>1.1572901765710686E-4</v>
      </c>
      <c r="DZ214" s="148" t="str">
        <f t="shared" si="188"/>
        <v/>
      </c>
      <c r="EA214" s="142" t="str">
        <f t="shared" si="189"/>
        <v/>
      </c>
    </row>
    <row r="215" spans="1:131" ht="20.100000000000001" customHeight="1" x14ac:dyDescent="0.25">
      <c r="D215" s="13" t="s">
        <v>117</v>
      </c>
      <c r="E215" s="13"/>
      <c r="F215" s="33">
        <f>B65</f>
        <v>16</v>
      </c>
      <c r="G215" s="8"/>
      <c r="H215" s="8"/>
      <c r="I215" s="8"/>
      <c r="J215" s="8"/>
      <c r="BV215" s="141">
        <v>168</v>
      </c>
      <c r="BW215" s="141">
        <f t="shared" si="149"/>
        <v>-31226.769210526872</v>
      </c>
      <c r="BX215" s="141">
        <f t="shared" si="150"/>
        <v>1.6731459342150151E-7</v>
      </c>
      <c r="BY215" s="141">
        <f t="shared" si="151"/>
        <v>4.3735933231665928E-4</v>
      </c>
      <c r="BZ215" s="141">
        <f t="shared" si="152"/>
        <v>1.6731459342150151E-7</v>
      </c>
      <c r="CA215" s="141" t="str">
        <f t="shared" si="153"/>
        <v/>
      </c>
      <c r="CB215" s="141" t="str">
        <f t="shared" si="190"/>
        <v/>
      </c>
      <c r="CC215" s="141">
        <f t="shared" si="154"/>
        <v>1.4705562550928574E-68</v>
      </c>
      <c r="CD215" s="141" t="str">
        <f t="shared" si="191"/>
        <v/>
      </c>
      <c r="CE215" s="141" t="str">
        <f t="shared" si="192"/>
        <v/>
      </c>
      <c r="CJ215" s="141">
        <v>168</v>
      </c>
      <c r="CK215" s="141">
        <f t="shared" si="155"/>
        <v>-116.4583303775521</v>
      </c>
      <c r="CL215" s="141">
        <f t="shared" si="156"/>
        <v>4.4863207100669974E-5</v>
      </c>
      <c r="CM215" s="141">
        <f t="shared" si="157"/>
        <v>4.3735933231665928E-4</v>
      </c>
      <c r="CN215" s="141">
        <f t="shared" si="158"/>
        <v>4.4863207100669974E-5</v>
      </c>
      <c r="CO215" s="141" t="str">
        <f t="shared" si="159"/>
        <v/>
      </c>
      <c r="CP215" s="141" t="str">
        <f t="shared" si="193"/>
        <v/>
      </c>
      <c r="CQ215" s="141">
        <f t="shared" si="160"/>
        <v>7.4638516393743425E-21</v>
      </c>
      <c r="CR215" s="141" t="str">
        <f t="shared" si="194"/>
        <v/>
      </c>
      <c r="CS215" s="141" t="str">
        <f t="shared" si="195"/>
        <v/>
      </c>
      <c r="CW215" s="141">
        <v>168</v>
      </c>
      <c r="CX215" s="141">
        <f t="shared" si="161"/>
        <v>-239.04188447306393</v>
      </c>
      <c r="CY215" s="141">
        <f t="shared" si="162"/>
        <v>2.1856814783080837E-5</v>
      </c>
      <c r="CZ215" s="141">
        <f t="shared" si="163"/>
        <v>4.3735933231665928E-4</v>
      </c>
      <c r="DA215" s="141">
        <f t="shared" si="164"/>
        <v>2.1856814783080837E-5</v>
      </c>
      <c r="DB215" s="141" t="str">
        <f t="shared" si="165"/>
        <v/>
      </c>
      <c r="DC215" s="141" t="str">
        <f t="shared" si="196"/>
        <v/>
      </c>
      <c r="DD215" s="141">
        <f t="shared" si="166"/>
        <v>9.0215893578748077E-74</v>
      </c>
      <c r="DE215" s="141" t="str">
        <f t="shared" si="197"/>
        <v/>
      </c>
      <c r="DF215" s="141" t="str">
        <f t="shared" si="198"/>
        <v/>
      </c>
      <c r="DJ215" s="141">
        <v>168</v>
      </c>
      <c r="DK215" s="141">
        <f t="shared" si="167"/>
        <v>-18848.968063492677</v>
      </c>
      <c r="DL215" s="141">
        <f t="shared" si="168"/>
        <v>2.7718728031831741E-7</v>
      </c>
      <c r="DM215" s="141">
        <f t="shared" si="169"/>
        <v>4.3735933231665858E-4</v>
      </c>
      <c r="DN215" s="141">
        <f t="shared" si="170"/>
        <v>2.7718728031831741E-7</v>
      </c>
      <c r="DO215" s="141" t="str">
        <f t="shared" si="171"/>
        <v/>
      </c>
      <c r="DP215" s="141" t="str">
        <f t="shared" si="199"/>
        <v/>
      </c>
      <c r="DQ215" s="141">
        <f t="shared" si="172"/>
        <v>3.5002346422881255E-9</v>
      </c>
      <c r="DR215" s="141" t="str">
        <f t="shared" si="200"/>
        <v/>
      </c>
      <c r="DS215" s="141" t="str">
        <f t="shared" si="201"/>
        <v/>
      </c>
      <c r="DU215" s="148"/>
      <c r="DV215" s="158">
        <v>166</v>
      </c>
      <c r="DW215" s="148">
        <f t="shared" si="173"/>
        <v>1.0623999999999971</v>
      </c>
      <c r="DX215" s="157">
        <f t="shared" si="186"/>
        <v>0.99375816711813769</v>
      </c>
      <c r="DY215" s="148">
        <f t="shared" si="187"/>
        <v>1.1710976366341441E-4</v>
      </c>
      <c r="DZ215" s="148" t="str">
        <f t="shared" si="188"/>
        <v/>
      </c>
      <c r="EA215" s="142" t="str">
        <f t="shared" si="189"/>
        <v/>
      </c>
    </row>
    <row r="216" spans="1:131" ht="20.100000000000001" customHeight="1" x14ac:dyDescent="0.25">
      <c r="D216" s="13" t="s">
        <v>118</v>
      </c>
      <c r="E216" s="13"/>
      <c r="F216" s="33">
        <f>B67</f>
        <v>4</v>
      </c>
      <c r="G216" s="8"/>
      <c r="H216" s="8"/>
      <c r="I216" s="8"/>
      <c r="J216" s="8"/>
      <c r="BV216" s="141">
        <v>169</v>
      </c>
      <c r="BW216" s="141">
        <f t="shared" si="149"/>
        <v>-31189.237035994989</v>
      </c>
      <c r="BX216" s="141">
        <f t="shared" si="150"/>
        <v>1.6955541969734724E-7</v>
      </c>
      <c r="BY216" s="141">
        <f t="shared" si="151"/>
        <v>4.4368097956695111E-4</v>
      </c>
      <c r="BZ216" s="141">
        <f t="shared" si="152"/>
        <v>1.6955541969734724E-7</v>
      </c>
      <c r="CA216" s="141" t="str">
        <f t="shared" si="153"/>
        <v/>
      </c>
      <c r="CB216" s="141" t="str">
        <f t="shared" si="190"/>
        <v/>
      </c>
      <c r="CC216" s="141">
        <f t="shared" si="154"/>
        <v>1.574619903703731E-68</v>
      </c>
      <c r="CD216" s="141" t="str">
        <f t="shared" si="191"/>
        <v/>
      </c>
      <c r="CE216" s="141" t="str">
        <f t="shared" si="192"/>
        <v/>
      </c>
      <c r="CJ216" s="141">
        <v>169</v>
      </c>
      <c r="CK216" s="141">
        <f t="shared" si="155"/>
        <v>-116.31835642277139</v>
      </c>
      <c r="CL216" s="141">
        <f t="shared" si="156"/>
        <v>4.5464055187104564E-5</v>
      </c>
      <c r="CM216" s="141">
        <f t="shared" si="157"/>
        <v>4.4368097956695111E-4</v>
      </c>
      <c r="CN216" s="141">
        <f t="shared" si="158"/>
        <v>4.5464055187104564E-5</v>
      </c>
      <c r="CO216" s="141" t="str">
        <f t="shared" si="159"/>
        <v/>
      </c>
      <c r="CP216" s="141" t="str">
        <f t="shared" si="193"/>
        <v/>
      </c>
      <c r="CQ216" s="141">
        <f t="shared" si="160"/>
        <v>7.742057364524895E-21</v>
      </c>
      <c r="CR216" s="141" t="str">
        <f t="shared" si="194"/>
        <v/>
      </c>
      <c r="CS216" s="141" t="str">
        <f t="shared" si="195"/>
        <v/>
      </c>
      <c r="CW216" s="141">
        <v>169</v>
      </c>
      <c r="CX216" s="141">
        <f t="shared" si="161"/>
        <v>-238.75457451576457</v>
      </c>
      <c r="CY216" s="141">
        <f t="shared" si="162"/>
        <v>2.2149540742428788E-5</v>
      </c>
      <c r="CZ216" s="141">
        <f t="shared" si="163"/>
        <v>4.4368097956695111E-4</v>
      </c>
      <c r="DA216" s="141">
        <f t="shared" si="164"/>
        <v>2.2149540742428788E-5</v>
      </c>
      <c r="DB216" s="141" t="str">
        <f t="shared" si="165"/>
        <v/>
      </c>
      <c r="DC216" s="141" t="str">
        <f t="shared" si="196"/>
        <v/>
      </c>
      <c r="DD216" s="141">
        <f t="shared" si="166"/>
        <v>9.6971697425765294E-74</v>
      </c>
      <c r="DE216" s="141" t="str">
        <f t="shared" si="197"/>
        <v/>
      </c>
      <c r="DF216" s="141" t="str">
        <f t="shared" si="198"/>
        <v/>
      </c>
      <c r="DJ216" s="141">
        <v>169</v>
      </c>
      <c r="DK216" s="141">
        <f t="shared" si="167"/>
        <v>-18826.313053800979</v>
      </c>
      <c r="DL216" s="141">
        <f t="shared" si="168"/>
        <v>2.8089961962097936E-7</v>
      </c>
      <c r="DM216" s="141">
        <f t="shared" si="169"/>
        <v>4.4368097956694975E-4</v>
      </c>
      <c r="DN216" s="141">
        <f t="shared" si="170"/>
        <v>2.8089961962097936E-7</v>
      </c>
      <c r="DO216" s="141" t="str">
        <f t="shared" si="171"/>
        <v/>
      </c>
      <c r="DP216" s="141" t="str">
        <f t="shared" si="199"/>
        <v/>
      </c>
      <c r="DQ216" s="141">
        <f t="shared" si="172"/>
        <v>3.5630950409683333E-9</v>
      </c>
      <c r="DR216" s="141" t="str">
        <f t="shared" si="200"/>
        <v/>
      </c>
      <c r="DS216" s="141" t="str">
        <f t="shared" si="201"/>
        <v/>
      </c>
      <c r="DU216" s="148"/>
      <c r="DV216" s="158">
        <v>167</v>
      </c>
      <c r="DW216" s="148">
        <f t="shared" si="173"/>
        <v>1.0687999999999971</v>
      </c>
      <c r="DX216" s="157">
        <f t="shared" si="186"/>
        <v>0.99364105735447428</v>
      </c>
      <c r="DY216" s="148">
        <f t="shared" si="187"/>
        <v>1.1849629655624749E-4</v>
      </c>
      <c r="DZ216" s="148" t="str">
        <f t="shared" si="188"/>
        <v/>
      </c>
      <c r="EA216" s="142" t="str">
        <f t="shared" si="189"/>
        <v/>
      </c>
    </row>
    <row r="217" spans="1:131" ht="20.100000000000001" customHeight="1" x14ac:dyDescent="0.25">
      <c r="D217" s="13" t="s">
        <v>13</v>
      </c>
      <c r="E217" s="13"/>
      <c r="F217" s="33">
        <f>B68</f>
        <v>12</v>
      </c>
      <c r="G217" s="8"/>
      <c r="H217" s="8"/>
      <c r="I217" s="8"/>
      <c r="J217" s="8"/>
      <c r="BV217" s="141">
        <v>170</v>
      </c>
      <c r="BW217" s="141">
        <f t="shared" si="149"/>
        <v>-31151.704861463106</v>
      </c>
      <c r="BX217" s="141">
        <f t="shared" si="150"/>
        <v>1.7182350791932409E-7</v>
      </c>
      <c r="BY217" s="141">
        <f t="shared" si="151"/>
        <v>4.5008724059211757E-4</v>
      </c>
      <c r="BZ217" s="141">
        <f t="shared" si="152"/>
        <v>1.7182350791932409E-7</v>
      </c>
      <c r="CA217" s="141" t="str">
        <f t="shared" si="153"/>
        <v/>
      </c>
      <c r="CB217" s="141" t="str">
        <f t="shared" si="190"/>
        <v/>
      </c>
      <c r="CC217" s="141">
        <f t="shared" si="154"/>
        <v>1.6860206211257076E-68</v>
      </c>
      <c r="CD217" s="141" t="str">
        <f t="shared" si="191"/>
        <v/>
      </c>
      <c r="CE217" s="141" t="str">
        <f t="shared" si="192"/>
        <v/>
      </c>
      <c r="CJ217" s="141">
        <v>170</v>
      </c>
      <c r="CK217" s="141">
        <f t="shared" si="155"/>
        <v>-116.17838246799067</v>
      </c>
      <c r="CL217" s="141">
        <f t="shared" si="156"/>
        <v>4.607221320574672E-5</v>
      </c>
      <c r="CM217" s="141">
        <f t="shared" si="157"/>
        <v>4.5008724059211757E-4</v>
      </c>
      <c r="CN217" s="141">
        <f t="shared" si="158"/>
        <v>4.607221320574672E-5</v>
      </c>
      <c r="CO217" s="141" t="str">
        <f t="shared" si="159"/>
        <v/>
      </c>
      <c r="CP217" s="141" t="str">
        <f t="shared" si="193"/>
        <v/>
      </c>
      <c r="CQ217" s="141">
        <f t="shared" si="160"/>
        <v>8.0305043706702052E-21</v>
      </c>
      <c r="CR217" s="141" t="str">
        <f t="shared" si="194"/>
        <v/>
      </c>
      <c r="CS217" s="141" t="str">
        <f t="shared" si="195"/>
        <v/>
      </c>
      <c r="CW217" s="141">
        <v>170</v>
      </c>
      <c r="CX217" s="141">
        <f t="shared" si="161"/>
        <v>-238.46726455846522</v>
      </c>
      <c r="CY217" s="141">
        <f t="shared" si="162"/>
        <v>2.2445828012807824E-5</v>
      </c>
      <c r="CZ217" s="141">
        <f t="shared" si="163"/>
        <v>4.5008724059211757E-4</v>
      </c>
      <c r="DA217" s="141">
        <f t="shared" si="164"/>
        <v>2.2445828012807824E-5</v>
      </c>
      <c r="DB217" s="141" t="str">
        <f t="shared" si="165"/>
        <v/>
      </c>
      <c r="DC217" s="141" t="str">
        <f t="shared" si="196"/>
        <v/>
      </c>
      <c r="DD217" s="141">
        <f t="shared" si="166"/>
        <v>1.0423174092343262E-73</v>
      </c>
      <c r="DE217" s="141" t="str">
        <f t="shared" si="197"/>
        <v/>
      </c>
      <c r="DF217" s="141" t="str">
        <f t="shared" si="198"/>
        <v/>
      </c>
      <c r="DJ217" s="141">
        <v>170</v>
      </c>
      <c r="DK217" s="141">
        <f t="shared" si="167"/>
        <v>-18803.658044109281</v>
      </c>
      <c r="DL217" s="141">
        <f t="shared" si="168"/>
        <v>2.8465712333249347E-7</v>
      </c>
      <c r="DM217" s="141">
        <f t="shared" si="169"/>
        <v>4.5008724059211676E-4</v>
      </c>
      <c r="DN217" s="141">
        <f t="shared" si="170"/>
        <v>2.8465712333249347E-7</v>
      </c>
      <c r="DO217" s="141" t="str">
        <f t="shared" si="171"/>
        <v/>
      </c>
      <c r="DP217" s="141" t="str">
        <f t="shared" si="199"/>
        <v/>
      </c>
      <c r="DQ217" s="141">
        <f t="shared" si="172"/>
        <v>3.6270263110014423E-9</v>
      </c>
      <c r="DR217" s="141" t="str">
        <f t="shared" si="200"/>
        <v/>
      </c>
      <c r="DS217" s="141" t="str">
        <f t="shared" si="201"/>
        <v/>
      </c>
      <c r="DU217" s="148"/>
      <c r="DV217" s="158">
        <v>168</v>
      </c>
      <c r="DW217" s="148">
        <f t="shared" si="173"/>
        <v>1.075199999999997</v>
      </c>
      <c r="DX217" s="157">
        <f t="shared" si="186"/>
        <v>0.99352256105791803</v>
      </c>
      <c r="DY217" s="148">
        <f t="shared" si="187"/>
        <v>1.1988856201317066E-4</v>
      </c>
      <c r="DZ217" s="148" t="str">
        <f t="shared" si="188"/>
        <v/>
      </c>
      <c r="EA217" s="142" t="str">
        <f t="shared" si="189"/>
        <v/>
      </c>
    </row>
    <row r="218" spans="1:131" ht="20.100000000000001" customHeight="1" x14ac:dyDescent="0.25">
      <c r="D218" s="13" t="s">
        <v>157</v>
      </c>
      <c r="E218" s="13"/>
      <c r="F218" s="41">
        <f>_xlfn.T.INV.2T(F212,F217)</f>
        <v>1.0832114204565071</v>
      </c>
      <c r="G218" s="102"/>
      <c r="H218" s="102"/>
      <c r="I218" s="102"/>
      <c r="J218" s="102"/>
      <c r="BV218" s="141">
        <v>171</v>
      </c>
      <c r="BW218" s="141">
        <f t="shared" si="149"/>
        <v>-31114.172686931222</v>
      </c>
      <c r="BX218" s="141">
        <f t="shared" si="150"/>
        <v>1.7411914969803195E-7</v>
      </c>
      <c r="BY218" s="141">
        <f t="shared" si="151"/>
        <v>4.5657914405666388E-4</v>
      </c>
      <c r="BZ218" s="141">
        <f t="shared" si="152"/>
        <v>1.7411914969803195E-7</v>
      </c>
      <c r="CA218" s="141" t="str">
        <f t="shared" si="153"/>
        <v/>
      </c>
      <c r="CB218" s="141" t="str">
        <f t="shared" si="190"/>
        <v/>
      </c>
      <c r="CC218" s="141">
        <f t="shared" si="154"/>
        <v>1.805273797117822E-68</v>
      </c>
      <c r="CD218" s="141" t="str">
        <f t="shared" si="191"/>
        <v/>
      </c>
      <c r="CE218" s="141" t="str">
        <f t="shared" si="192"/>
        <v/>
      </c>
      <c r="CJ218" s="141">
        <v>171</v>
      </c>
      <c r="CK218" s="141">
        <f t="shared" si="155"/>
        <v>-116.03840851320997</v>
      </c>
      <c r="CL218" s="141">
        <f t="shared" si="156"/>
        <v>4.6687759348142385E-5</v>
      </c>
      <c r="CM218" s="141">
        <f t="shared" si="157"/>
        <v>4.5657914405666388E-4</v>
      </c>
      <c r="CN218" s="141">
        <f t="shared" si="158"/>
        <v>4.6687759348142385E-5</v>
      </c>
      <c r="CO218" s="141" t="str">
        <f t="shared" si="159"/>
        <v/>
      </c>
      <c r="CP218" s="141" t="str">
        <f t="shared" si="193"/>
        <v/>
      </c>
      <c r="CQ218" s="141">
        <f t="shared" si="160"/>
        <v>8.3295648165941888E-21</v>
      </c>
      <c r="CR218" s="141" t="str">
        <f t="shared" si="194"/>
        <v/>
      </c>
      <c r="CS218" s="141" t="str">
        <f t="shared" si="195"/>
        <v/>
      </c>
      <c r="CW218" s="141">
        <v>171</v>
      </c>
      <c r="CX218" s="141">
        <f t="shared" si="161"/>
        <v>-238.17995460116586</v>
      </c>
      <c r="CY218" s="141">
        <f t="shared" si="162"/>
        <v>2.2745714688198518E-5</v>
      </c>
      <c r="CZ218" s="141">
        <f t="shared" si="163"/>
        <v>4.5657914405666388E-4</v>
      </c>
      <c r="DA218" s="141">
        <f t="shared" si="164"/>
        <v>2.2745714688198518E-5</v>
      </c>
      <c r="DB218" s="141" t="str">
        <f t="shared" si="165"/>
        <v/>
      </c>
      <c r="DC218" s="141" t="str">
        <f t="shared" si="196"/>
        <v/>
      </c>
      <c r="DD218" s="141">
        <f t="shared" si="166"/>
        <v>1.1203353429533838E-73</v>
      </c>
      <c r="DE218" s="141" t="str">
        <f t="shared" si="197"/>
        <v/>
      </c>
      <c r="DF218" s="141" t="str">
        <f t="shared" si="198"/>
        <v/>
      </c>
      <c r="DJ218" s="141">
        <v>171</v>
      </c>
      <c r="DK218" s="141">
        <f t="shared" si="167"/>
        <v>-18781.003034417583</v>
      </c>
      <c r="DL218" s="141">
        <f t="shared" si="168"/>
        <v>2.8846027455924897E-7</v>
      </c>
      <c r="DM218" s="141">
        <f t="shared" si="169"/>
        <v>4.5657914405666388E-4</v>
      </c>
      <c r="DN218" s="141">
        <f t="shared" si="170"/>
        <v>2.8846027455924897E-7</v>
      </c>
      <c r="DO218" s="141" t="str">
        <f t="shared" si="171"/>
        <v/>
      </c>
      <c r="DP218" s="141" t="str">
        <f t="shared" si="199"/>
        <v/>
      </c>
      <c r="DQ218" s="141">
        <f t="shared" si="172"/>
        <v>3.6920456024905082E-9</v>
      </c>
      <c r="DR218" s="141" t="str">
        <f t="shared" si="200"/>
        <v/>
      </c>
      <c r="DS218" s="141" t="str">
        <f t="shared" si="201"/>
        <v/>
      </c>
      <c r="DU218" s="148"/>
      <c r="DV218" s="158">
        <v>169</v>
      </c>
      <c r="DW218" s="148">
        <f t="shared" si="173"/>
        <v>1.081599999999997</v>
      </c>
      <c r="DX218" s="157">
        <f t="shared" si="186"/>
        <v>0.99340267249590486</v>
      </c>
      <c r="DY218" s="148">
        <f t="shared" si="187"/>
        <v>1.2128650571896493E-4</v>
      </c>
      <c r="DZ218" s="148" t="str">
        <f t="shared" si="188"/>
        <v/>
      </c>
      <c r="EA218" s="142" t="str">
        <f t="shared" si="189"/>
        <v/>
      </c>
    </row>
    <row r="219" spans="1:131" ht="20.100000000000001" customHeight="1" x14ac:dyDescent="0.25">
      <c r="D219" s="4" t="s">
        <v>158</v>
      </c>
      <c r="E219" s="4"/>
      <c r="F219" s="48">
        <f>E83</f>
        <v>1.1238884471791044</v>
      </c>
      <c r="G219" s="89"/>
      <c r="H219" s="89"/>
      <c r="I219" s="89"/>
      <c r="J219" s="89"/>
      <c r="BV219" s="141">
        <v>172</v>
      </c>
      <c r="BW219" s="141">
        <f t="shared" si="149"/>
        <v>-31076.640512399339</v>
      </c>
      <c r="BX219" s="141">
        <f t="shared" si="150"/>
        <v>1.7644263921109226E-7</v>
      </c>
      <c r="BY219" s="141">
        <f t="shared" si="151"/>
        <v>4.6315772961800144E-4</v>
      </c>
      <c r="BZ219" s="141">
        <f t="shared" si="152"/>
        <v>1.7644263921109226E-7</v>
      </c>
      <c r="CA219" s="141" t="str">
        <f t="shared" si="153"/>
        <v/>
      </c>
      <c r="CB219" s="141" t="str">
        <f t="shared" si="190"/>
        <v/>
      </c>
      <c r="CC219" s="141">
        <f t="shared" si="154"/>
        <v>1.932930889413074E-68</v>
      </c>
      <c r="CD219" s="141" t="str">
        <f t="shared" si="191"/>
        <v/>
      </c>
      <c r="CE219" s="141" t="str">
        <f t="shared" si="192"/>
        <v/>
      </c>
      <c r="CJ219" s="141">
        <v>172</v>
      </c>
      <c r="CK219" s="141">
        <f t="shared" si="155"/>
        <v>-115.89843455842926</v>
      </c>
      <c r="CL219" s="141">
        <f t="shared" si="156"/>
        <v>4.7310772494150962E-5</v>
      </c>
      <c r="CM219" s="141">
        <f t="shared" si="157"/>
        <v>4.6315772961800144E-4</v>
      </c>
      <c r="CN219" s="141">
        <f t="shared" si="158"/>
        <v>4.7310772494150962E-5</v>
      </c>
      <c r="CO219" s="141" t="str">
        <f t="shared" si="159"/>
        <v/>
      </c>
      <c r="CP219" s="141" t="str">
        <f t="shared" si="193"/>
        <v/>
      </c>
      <c r="CQ219" s="141">
        <f t="shared" si="160"/>
        <v>8.6396242046417777E-21</v>
      </c>
      <c r="CR219" s="141" t="str">
        <f t="shared" si="194"/>
        <v/>
      </c>
      <c r="CS219" s="141" t="str">
        <f t="shared" si="195"/>
        <v/>
      </c>
      <c r="CW219" s="141">
        <v>172</v>
      </c>
      <c r="CX219" s="141">
        <f t="shared" si="161"/>
        <v>-237.8926446438665</v>
      </c>
      <c r="CY219" s="141">
        <f t="shared" si="162"/>
        <v>2.3049239197919283E-5</v>
      </c>
      <c r="CZ219" s="141">
        <f t="shared" si="163"/>
        <v>4.6315772961800144E-4</v>
      </c>
      <c r="DA219" s="141">
        <f t="shared" si="164"/>
        <v>2.3049239197919283E-5</v>
      </c>
      <c r="DB219" s="141" t="str">
        <f t="shared" si="165"/>
        <v/>
      </c>
      <c r="DC219" s="141" t="str">
        <f t="shared" si="196"/>
        <v/>
      </c>
      <c r="DD219" s="141">
        <f t="shared" si="166"/>
        <v>1.2041736876798666E-73</v>
      </c>
      <c r="DE219" s="141" t="str">
        <f t="shared" si="197"/>
        <v/>
      </c>
      <c r="DF219" s="141" t="str">
        <f t="shared" si="198"/>
        <v/>
      </c>
      <c r="DJ219" s="141">
        <v>172</v>
      </c>
      <c r="DK219" s="141">
        <f t="shared" si="167"/>
        <v>-18758.348024725885</v>
      </c>
      <c r="DL219" s="141">
        <f t="shared" si="168"/>
        <v>2.9230956066037764E-7</v>
      </c>
      <c r="DM219" s="141">
        <f t="shared" si="169"/>
        <v>4.6315772961800144E-4</v>
      </c>
      <c r="DN219" s="141">
        <f t="shared" si="170"/>
        <v>2.9230956066037764E-7</v>
      </c>
      <c r="DO219" s="141" t="str">
        <f t="shared" si="171"/>
        <v/>
      </c>
      <c r="DP219" s="141" t="str">
        <f t="shared" si="199"/>
        <v/>
      </c>
      <c r="DQ219" s="141">
        <f t="shared" si="172"/>
        <v>3.7581703204239969E-9</v>
      </c>
      <c r="DR219" s="141" t="str">
        <f t="shared" si="200"/>
        <v/>
      </c>
      <c r="DS219" s="141" t="str">
        <f t="shared" si="201"/>
        <v/>
      </c>
      <c r="DU219" s="148"/>
      <c r="DV219" s="158">
        <v>170</v>
      </c>
      <c r="DW219" s="148">
        <f t="shared" si="173"/>
        <v>1.087999999999997</v>
      </c>
      <c r="DX219" s="157">
        <f t="shared" si="186"/>
        <v>0.99328138599018589</v>
      </c>
      <c r="DY219" s="148">
        <f t="shared" si="187"/>
        <v>1.2269007337017968E-4</v>
      </c>
      <c r="DZ219" s="148" t="str">
        <f t="shared" si="188"/>
        <v/>
      </c>
      <c r="EA219" s="142" t="str">
        <f t="shared" si="189"/>
        <v/>
      </c>
    </row>
    <row r="220" spans="1:131" ht="20.100000000000001" customHeight="1" x14ac:dyDescent="0.25">
      <c r="D220" s="1"/>
      <c r="E220" s="1"/>
      <c r="F220" s="1"/>
      <c r="G220" s="1"/>
      <c r="H220" s="1"/>
      <c r="I220" s="1"/>
      <c r="J220" s="1"/>
      <c r="BV220" s="141">
        <v>173</v>
      </c>
      <c r="BW220" s="141">
        <f t="shared" si="149"/>
        <v>-31039.108337867459</v>
      </c>
      <c r="BX220" s="141">
        <f t="shared" si="150"/>
        <v>1.7879427321849315E-7</v>
      </c>
      <c r="BY220" s="141">
        <f t="shared" si="151"/>
        <v>4.6982404802307812E-4</v>
      </c>
      <c r="BZ220" s="141">
        <f t="shared" si="152"/>
        <v>1.7879427321849315E-7</v>
      </c>
      <c r="CA220" s="141" t="str">
        <f t="shared" si="153"/>
        <v/>
      </c>
      <c r="CB220" s="141" t="str">
        <f t="shared" si="190"/>
        <v/>
      </c>
      <c r="CC220" s="141">
        <f t="shared" si="154"/>
        <v>2.0695819382863397E-68</v>
      </c>
      <c r="CD220" s="141" t="str">
        <f t="shared" si="191"/>
        <v/>
      </c>
      <c r="CE220" s="141" t="str">
        <f t="shared" si="192"/>
        <v/>
      </c>
      <c r="CJ220" s="141">
        <v>173</v>
      </c>
      <c r="CK220" s="141">
        <f t="shared" si="155"/>
        <v>-115.75846060364854</v>
      </c>
      <c r="CL220" s="141">
        <f t="shared" si="156"/>
        <v>4.7941332216058998E-5</v>
      </c>
      <c r="CM220" s="141">
        <f t="shared" si="157"/>
        <v>4.6982404802307904E-4</v>
      </c>
      <c r="CN220" s="141">
        <f t="shared" si="158"/>
        <v>4.7941332216058998E-5</v>
      </c>
      <c r="CO220" s="141" t="str">
        <f t="shared" si="159"/>
        <v/>
      </c>
      <c r="CP220" s="141" t="str">
        <f t="shared" si="193"/>
        <v/>
      </c>
      <c r="CQ220" s="141">
        <f t="shared" si="160"/>
        <v>8.9610818525096943E-21</v>
      </c>
      <c r="CR220" s="141" t="str">
        <f t="shared" si="194"/>
        <v/>
      </c>
      <c r="CS220" s="141" t="str">
        <f t="shared" si="195"/>
        <v/>
      </c>
      <c r="CW220" s="141">
        <v>173</v>
      </c>
      <c r="CX220" s="141">
        <f t="shared" si="161"/>
        <v>-237.60533468656715</v>
      </c>
      <c r="CY220" s="141">
        <f t="shared" si="162"/>
        <v>2.3356440308630984E-5</v>
      </c>
      <c r="CZ220" s="141">
        <f t="shared" si="163"/>
        <v>4.6982404802307904E-4</v>
      </c>
      <c r="DA220" s="141">
        <f t="shared" si="164"/>
        <v>2.3356440308630984E-5</v>
      </c>
      <c r="DB220" s="141" t="str">
        <f t="shared" si="165"/>
        <v/>
      </c>
      <c r="DC220" s="141" t="str">
        <f t="shared" si="196"/>
        <v/>
      </c>
      <c r="DD220" s="141">
        <f t="shared" si="166"/>
        <v>1.2942652205503474E-73</v>
      </c>
      <c r="DE220" s="141" t="str">
        <f t="shared" si="197"/>
        <v/>
      </c>
      <c r="DF220" s="141" t="str">
        <f t="shared" si="198"/>
        <v/>
      </c>
      <c r="DJ220" s="141">
        <v>173</v>
      </c>
      <c r="DK220" s="141">
        <f t="shared" si="167"/>
        <v>-18735.693015034187</v>
      </c>
      <c r="DL220" s="141">
        <f t="shared" si="168"/>
        <v>2.9620547327317302E-7</v>
      </c>
      <c r="DM220" s="141">
        <f t="shared" si="169"/>
        <v>4.6982404802307812E-4</v>
      </c>
      <c r="DN220" s="141">
        <f t="shared" si="170"/>
        <v>2.9620547327317302E-7</v>
      </c>
      <c r="DO220" s="141" t="str">
        <f t="shared" si="171"/>
        <v/>
      </c>
      <c r="DP220" s="141" t="str">
        <f t="shared" si="199"/>
        <v/>
      </c>
      <c r="DQ220" s="141">
        <f t="shared" si="172"/>
        <v>3.8254181281211543E-9</v>
      </c>
      <c r="DR220" s="141" t="str">
        <f t="shared" si="200"/>
        <v/>
      </c>
      <c r="DS220" s="141" t="str">
        <f t="shared" si="201"/>
        <v/>
      </c>
      <c r="DU220" s="148"/>
      <c r="DV220" s="158">
        <v>171</v>
      </c>
      <c r="DW220" s="148">
        <f t="shared" si="173"/>
        <v>1.0943999999999969</v>
      </c>
      <c r="DX220" s="157">
        <f t="shared" si="186"/>
        <v>0.99315869591681571</v>
      </c>
      <c r="DY220" s="148">
        <f t="shared" si="187"/>
        <v>1.240992106784633E-4</v>
      </c>
      <c r="DZ220" s="148" t="str">
        <f t="shared" si="188"/>
        <v/>
      </c>
      <c r="EA220" s="142" t="str">
        <f t="shared" si="189"/>
        <v/>
      </c>
    </row>
    <row r="221" spans="1:131" ht="20.100000000000001" customHeight="1" x14ac:dyDescent="0.25">
      <c r="D221" s="3" t="s">
        <v>29</v>
      </c>
      <c r="E221" s="3" t="str">
        <f>IF(F219&gt;F218,"O ponto calculado é maior que o ponto crítico","O ponto calculado é menor que o ponto crítico")</f>
        <v>O ponto calculado é maior que o ponto crítico</v>
      </c>
      <c r="F221" s="3"/>
      <c r="G221" s="1"/>
      <c r="H221" s="1"/>
      <c r="I221" s="1"/>
      <c r="J221" s="1"/>
      <c r="BV221" s="141">
        <v>174</v>
      </c>
      <c r="BW221" s="141">
        <f t="shared" si="149"/>
        <v>-31001.576163335572</v>
      </c>
      <c r="BX221" s="141">
        <f t="shared" si="150"/>
        <v>1.8117435107792963E-7</v>
      </c>
      <c r="BY221" s="141">
        <f t="shared" si="151"/>
        <v>4.7657916120559377E-4</v>
      </c>
      <c r="BZ221" s="141">
        <f t="shared" si="152"/>
        <v>1.8117435107792963E-7</v>
      </c>
      <c r="CA221" s="141" t="str">
        <f t="shared" si="153"/>
        <v/>
      </c>
      <c r="CB221" s="141" t="str">
        <f t="shared" si="190"/>
        <v/>
      </c>
      <c r="CC221" s="141">
        <f t="shared" si="154"/>
        <v>2.2158582557594736E-68</v>
      </c>
      <c r="CD221" s="141" t="str">
        <f t="shared" si="191"/>
        <v/>
      </c>
      <c r="CE221" s="141" t="str">
        <f t="shared" si="192"/>
        <v/>
      </c>
      <c r="CJ221" s="141">
        <v>174</v>
      </c>
      <c r="CK221" s="141">
        <f t="shared" si="155"/>
        <v>-115.61848664886783</v>
      </c>
      <c r="CL221" s="141">
        <f t="shared" si="156"/>
        <v>4.8579518782694033E-5</v>
      </c>
      <c r="CM221" s="141">
        <f t="shared" si="157"/>
        <v>4.7657916120559377E-4</v>
      </c>
      <c r="CN221" s="141">
        <f t="shared" si="158"/>
        <v>4.8579518782694033E-5</v>
      </c>
      <c r="CO221" s="141" t="str">
        <f t="shared" si="159"/>
        <v/>
      </c>
      <c r="CP221" s="141" t="str">
        <f t="shared" si="193"/>
        <v/>
      </c>
      <c r="CQ221" s="141">
        <f t="shared" si="160"/>
        <v>9.2943513814763479E-21</v>
      </c>
      <c r="CR221" s="141" t="str">
        <f t="shared" si="194"/>
        <v/>
      </c>
      <c r="CS221" s="141" t="str">
        <f t="shared" si="195"/>
        <v/>
      </c>
      <c r="CW221" s="141">
        <v>174</v>
      </c>
      <c r="CX221" s="141">
        <f t="shared" si="161"/>
        <v>-237.31802472926779</v>
      </c>
      <c r="CY221" s="141">
        <f t="shared" si="162"/>
        <v>2.3667357126340699E-5</v>
      </c>
      <c r="CZ221" s="141">
        <f t="shared" si="163"/>
        <v>4.7657916120559377E-4</v>
      </c>
      <c r="DA221" s="141">
        <f t="shared" si="164"/>
        <v>2.3667357126340699E-5</v>
      </c>
      <c r="DB221" s="141" t="str">
        <f t="shared" si="165"/>
        <v/>
      </c>
      <c r="DC221" s="141" t="str">
        <f t="shared" si="196"/>
        <v/>
      </c>
      <c r="DD221" s="141">
        <f t="shared" si="166"/>
        <v>1.3910747897247076E-73</v>
      </c>
      <c r="DE221" s="141" t="str">
        <f t="shared" si="197"/>
        <v/>
      </c>
      <c r="DF221" s="141" t="str">
        <f t="shared" si="198"/>
        <v/>
      </c>
      <c r="DJ221" s="141">
        <v>174</v>
      </c>
      <c r="DK221" s="141">
        <f t="shared" si="167"/>
        <v>-18713.038005342489</v>
      </c>
      <c r="DL221" s="141">
        <f t="shared" si="168"/>
        <v>3.0014850833850622E-7</v>
      </c>
      <c r="DM221" s="141">
        <f t="shared" si="169"/>
        <v>4.765791612055928E-4</v>
      </c>
      <c r="DN221" s="141">
        <f t="shared" si="170"/>
        <v>3.0014850833850622E-7</v>
      </c>
      <c r="DO221" s="141" t="str">
        <f t="shared" si="171"/>
        <v/>
      </c>
      <c r="DP221" s="141" t="str">
        <f t="shared" si="199"/>
        <v/>
      </c>
      <c r="DQ221" s="141">
        <f t="shared" si="172"/>
        <v>3.8938069507180826E-9</v>
      </c>
      <c r="DR221" s="141" t="str">
        <f t="shared" si="200"/>
        <v/>
      </c>
      <c r="DS221" s="141" t="str">
        <f t="shared" si="201"/>
        <v/>
      </c>
      <c r="DU221" s="148"/>
      <c r="DV221" s="158">
        <v>172</v>
      </c>
      <c r="DW221" s="148">
        <f t="shared" si="173"/>
        <v>1.1007999999999969</v>
      </c>
      <c r="DX221" s="157">
        <f t="shared" si="186"/>
        <v>0.99303459670613725</v>
      </c>
      <c r="DY221" s="148">
        <f t="shared" si="187"/>
        <v>1.2551386337456005E-4</v>
      </c>
      <c r="DZ221" s="148" t="str">
        <f t="shared" si="188"/>
        <v/>
      </c>
      <c r="EA221" s="142" t="str">
        <f t="shared" si="189"/>
        <v/>
      </c>
    </row>
    <row r="222" spans="1:131" ht="20.100000000000001" customHeight="1" x14ac:dyDescent="0.25">
      <c r="D222" s="4" t="s">
        <v>152</v>
      </c>
      <c r="E222" s="4" t="str">
        <f>IF(F219&gt;F218,"Rejeita-se a hipótese nula","Não se pode rejeitar a hipótese nula")</f>
        <v>Rejeita-se a hipótese nula</v>
      </c>
      <c r="F222" s="4"/>
      <c r="G222" s="1"/>
      <c r="H222" s="1"/>
      <c r="I222" s="1"/>
      <c r="J222" s="1"/>
      <c r="BV222" s="141">
        <v>175</v>
      </c>
      <c r="BW222" s="141">
        <f t="shared" si="149"/>
        <v>-30964.043988803693</v>
      </c>
      <c r="BX222" s="141">
        <f t="shared" si="150"/>
        <v>1.8358317476013767E-7</v>
      </c>
      <c r="BY222" s="141">
        <f t="shared" si="151"/>
        <v>4.8342414238377674E-4</v>
      </c>
      <c r="BZ222" s="141">
        <f t="shared" si="152"/>
        <v>1.8358317476013767E-7</v>
      </c>
      <c r="CA222" s="141" t="str">
        <f t="shared" si="153"/>
        <v/>
      </c>
      <c r="CB222" s="141" t="str">
        <f t="shared" si="190"/>
        <v/>
      </c>
      <c r="CC222" s="141">
        <f t="shared" si="154"/>
        <v>2.3724353015309787E-68</v>
      </c>
      <c r="CD222" s="141" t="str">
        <f t="shared" si="191"/>
        <v/>
      </c>
      <c r="CE222" s="141" t="str">
        <f t="shared" si="192"/>
        <v/>
      </c>
      <c r="CJ222" s="141">
        <v>175</v>
      </c>
      <c r="CK222" s="141">
        <f t="shared" si="155"/>
        <v>-115.47851269408713</v>
      </c>
      <c r="CL222" s="141">
        <f t="shared" si="156"/>
        <v>4.922541316353655E-5</v>
      </c>
      <c r="CM222" s="141">
        <f t="shared" si="157"/>
        <v>4.8342414238377674E-4</v>
      </c>
      <c r="CN222" s="141">
        <f t="shared" si="158"/>
        <v>4.922541316353655E-5</v>
      </c>
      <c r="CO222" s="141" t="str">
        <f t="shared" si="159"/>
        <v/>
      </c>
      <c r="CP222" s="141" t="str">
        <f t="shared" si="193"/>
        <v/>
      </c>
      <c r="CQ222" s="141">
        <f t="shared" si="160"/>
        <v>9.6398612216371759E-21</v>
      </c>
      <c r="CR222" s="141" t="str">
        <f t="shared" si="194"/>
        <v/>
      </c>
      <c r="CS222" s="141" t="str">
        <f t="shared" si="195"/>
        <v/>
      </c>
      <c r="CW222" s="141">
        <v>175</v>
      </c>
      <c r="CX222" s="141">
        <f t="shared" si="161"/>
        <v>-237.03071477196843</v>
      </c>
      <c r="CY222" s="141">
        <f t="shared" si="162"/>
        <v>2.3982029098405273E-5</v>
      </c>
      <c r="CZ222" s="141">
        <f t="shared" si="163"/>
        <v>4.8342414238377744E-4</v>
      </c>
      <c r="DA222" s="141">
        <f t="shared" si="164"/>
        <v>2.3982029098405273E-5</v>
      </c>
      <c r="DB222" s="141" t="str">
        <f t="shared" si="165"/>
        <v/>
      </c>
      <c r="DC222" s="141" t="str">
        <f t="shared" si="196"/>
        <v/>
      </c>
      <c r="DD222" s="141">
        <f t="shared" si="166"/>
        <v>1.4951016829512214E-73</v>
      </c>
      <c r="DE222" s="141" t="str">
        <f t="shared" si="197"/>
        <v/>
      </c>
      <c r="DF222" s="141" t="str">
        <f t="shared" si="198"/>
        <v/>
      </c>
      <c r="DJ222" s="141">
        <v>175</v>
      </c>
      <c r="DK222" s="141">
        <f t="shared" si="167"/>
        <v>-18690.382995650791</v>
      </c>
      <c r="DL222" s="141">
        <f t="shared" si="168"/>
        <v>3.0413916612623206E-7</v>
      </c>
      <c r="DM222" s="141">
        <f t="shared" si="169"/>
        <v>4.8342414238377674E-4</v>
      </c>
      <c r="DN222" s="141">
        <f t="shared" si="170"/>
        <v>3.0413916612623206E-7</v>
      </c>
      <c r="DO222" s="141" t="str">
        <f t="shared" si="171"/>
        <v/>
      </c>
      <c r="DP222" s="141" t="str">
        <f t="shared" si="199"/>
        <v/>
      </c>
      <c r="DQ222" s="141">
        <f t="shared" si="172"/>
        <v>3.9633549786952531E-9</v>
      </c>
      <c r="DR222" s="141" t="str">
        <f t="shared" si="200"/>
        <v/>
      </c>
      <c r="DS222" s="141" t="str">
        <f t="shared" si="201"/>
        <v/>
      </c>
      <c r="DU222" s="148"/>
      <c r="DV222" s="158">
        <v>173</v>
      </c>
      <c r="DW222" s="148">
        <f t="shared" si="173"/>
        <v>1.1071999999999969</v>
      </c>
      <c r="DX222" s="157">
        <f t="shared" si="186"/>
        <v>0.99290908284276269</v>
      </c>
      <c r="DY222" s="148">
        <f t="shared" si="187"/>
        <v>1.2693397721252886E-4</v>
      </c>
      <c r="DZ222" s="148" t="str">
        <f t="shared" si="188"/>
        <v/>
      </c>
      <c r="EA222" s="142" t="str">
        <f t="shared" si="189"/>
        <v/>
      </c>
    </row>
    <row r="223" spans="1:131" ht="20.100000000000001" customHeight="1" x14ac:dyDescent="0.25">
      <c r="BV223" s="141">
        <v>176</v>
      </c>
      <c r="BW223" s="141">
        <f t="shared" si="149"/>
        <v>-30926.511814271806</v>
      </c>
      <c r="BX223" s="141">
        <f t="shared" si="150"/>
        <v>1.8602104886422844E-7</v>
      </c>
      <c r="BY223" s="141">
        <f t="shared" si="151"/>
        <v>4.9036007615875477E-4</v>
      </c>
      <c r="BZ223" s="141">
        <f t="shared" si="152"/>
        <v>1.8602104886422844E-7</v>
      </c>
      <c r="CA223" s="141" t="str">
        <f t="shared" si="153"/>
        <v/>
      </c>
      <c r="CB223" s="141" t="str">
        <f t="shared" si="190"/>
        <v/>
      </c>
      <c r="CC223" s="141">
        <f t="shared" si="154"/>
        <v>2.540035758538843E-68</v>
      </c>
      <c r="CD223" s="141" t="str">
        <f t="shared" si="191"/>
        <v/>
      </c>
      <c r="CE223" s="141" t="str">
        <f t="shared" si="192"/>
        <v/>
      </c>
      <c r="CJ223" s="141">
        <v>176</v>
      </c>
      <c r="CK223" s="141">
        <f t="shared" si="155"/>
        <v>-115.33853873930641</v>
      </c>
      <c r="CL223" s="141">
        <f t="shared" si="156"/>
        <v>4.9879097032830848E-5</v>
      </c>
      <c r="CM223" s="141">
        <f t="shared" si="157"/>
        <v>4.9036007615875477E-4</v>
      </c>
      <c r="CN223" s="141">
        <f t="shared" si="158"/>
        <v>4.9879097032830848E-5</v>
      </c>
      <c r="CO223" s="141" t="str">
        <f t="shared" si="159"/>
        <v/>
      </c>
      <c r="CP223" s="141" t="str">
        <f t="shared" si="193"/>
        <v/>
      </c>
      <c r="CQ223" s="141">
        <f t="shared" si="160"/>
        <v>9.9980551347277168E-21</v>
      </c>
      <c r="CR223" s="141" t="str">
        <f t="shared" si="194"/>
        <v/>
      </c>
      <c r="CS223" s="141" t="str">
        <f t="shared" si="195"/>
        <v/>
      </c>
      <c r="CW223" s="141">
        <v>176</v>
      </c>
      <c r="CX223" s="141">
        <f t="shared" si="161"/>
        <v>-236.74340481466908</v>
      </c>
      <c r="CY223" s="141">
        <f t="shared" si="162"/>
        <v>2.4300496015533898E-5</v>
      </c>
      <c r="CZ223" s="141">
        <f t="shared" si="163"/>
        <v>4.9036007615875477E-4</v>
      </c>
      <c r="DA223" s="141">
        <f t="shared" si="164"/>
        <v>2.4300496015533898E-5</v>
      </c>
      <c r="DB223" s="141" t="str">
        <f t="shared" si="165"/>
        <v/>
      </c>
      <c r="DC223" s="141" t="str">
        <f t="shared" si="196"/>
        <v/>
      </c>
      <c r="DD223" s="141">
        <f t="shared" si="166"/>
        <v>1.6068821704601037E-73</v>
      </c>
      <c r="DE223" s="141" t="str">
        <f t="shared" si="197"/>
        <v/>
      </c>
      <c r="DF223" s="141" t="str">
        <f t="shared" si="198"/>
        <v/>
      </c>
      <c r="DJ223" s="141">
        <v>176</v>
      </c>
      <c r="DK223" s="141">
        <f t="shared" si="167"/>
        <v>-18667.727985959093</v>
      </c>
      <c r="DL223" s="141">
        <f t="shared" si="168"/>
        <v>3.0817795126058627E-7</v>
      </c>
      <c r="DM223" s="141">
        <f t="shared" si="169"/>
        <v>4.9036007615875477E-4</v>
      </c>
      <c r="DN223" s="141">
        <f t="shared" si="170"/>
        <v>3.0817795126058627E-7</v>
      </c>
      <c r="DO223" s="141" t="str">
        <f t="shared" si="171"/>
        <v/>
      </c>
      <c r="DP223" s="141" t="str">
        <f t="shared" si="199"/>
        <v/>
      </c>
      <c r="DQ223" s="141">
        <f t="shared" si="172"/>
        <v>4.0340806714465524E-9</v>
      </c>
      <c r="DR223" s="141" t="str">
        <f t="shared" si="200"/>
        <v/>
      </c>
      <c r="DS223" s="141" t="str">
        <f t="shared" si="201"/>
        <v/>
      </c>
      <c r="DU223" s="148"/>
      <c r="DV223" s="158">
        <v>174</v>
      </c>
      <c r="DW223" s="148">
        <f t="shared" si="173"/>
        <v>1.1135999999999968</v>
      </c>
      <c r="DX223" s="157">
        <f t="shared" si="186"/>
        <v>0.99278214886555016</v>
      </c>
      <c r="DY223" s="148">
        <f t="shared" si="187"/>
        <v>1.2835949797362911E-4</v>
      </c>
      <c r="DZ223" s="148" t="str">
        <f t="shared" si="188"/>
        <v/>
      </c>
      <c r="EA223" s="142" t="str">
        <f t="shared" si="189"/>
        <v/>
      </c>
    </row>
    <row r="224" spans="1:131" ht="20.100000000000001" customHeight="1" x14ac:dyDescent="0.25">
      <c r="BV224" s="141">
        <v>177</v>
      </c>
      <c r="BW224" s="141">
        <f t="shared" si="149"/>
        <v>-30888.979639739926</v>
      </c>
      <c r="BX224" s="141">
        <f t="shared" si="150"/>
        <v>1.884882806330054E-7</v>
      </c>
      <c r="BY224" s="141">
        <f t="shared" si="151"/>
        <v>4.9738805861348438E-4</v>
      </c>
      <c r="BZ224" s="141">
        <f t="shared" si="152"/>
        <v>1.884882806330054E-7</v>
      </c>
      <c r="CA224" s="141" t="str">
        <f t="shared" si="153"/>
        <v/>
      </c>
      <c r="CB224" s="141" t="str">
        <f t="shared" si="190"/>
        <v/>
      </c>
      <c r="CC224" s="141">
        <f t="shared" si="154"/>
        <v>2.7194328219663826E-68</v>
      </c>
      <c r="CD224" s="141" t="str">
        <f t="shared" si="191"/>
        <v/>
      </c>
      <c r="CE224" s="141" t="str">
        <f t="shared" si="192"/>
        <v/>
      </c>
      <c r="CJ224" s="141">
        <v>177</v>
      </c>
      <c r="CK224" s="141">
        <f t="shared" si="155"/>
        <v>-115.1985647845257</v>
      </c>
      <c r="CL224" s="141">
        <f t="shared" si="156"/>
        <v>5.0540652773693031E-5</v>
      </c>
      <c r="CM224" s="141">
        <f t="shared" si="157"/>
        <v>4.9738805861348535E-4</v>
      </c>
      <c r="CN224" s="141">
        <f t="shared" si="158"/>
        <v>5.0540652773693031E-5</v>
      </c>
      <c r="CO224" s="141" t="str">
        <f t="shared" si="159"/>
        <v/>
      </c>
      <c r="CP224" s="141" t="str">
        <f t="shared" si="193"/>
        <v/>
      </c>
      <c r="CQ224" s="141">
        <f t="shared" si="160"/>
        <v>1.0369392755134038E-20</v>
      </c>
      <c r="CR224" s="141" t="str">
        <f t="shared" si="194"/>
        <v/>
      </c>
      <c r="CS224" s="141" t="str">
        <f t="shared" si="195"/>
        <v/>
      </c>
      <c r="CW224" s="141">
        <v>177</v>
      </c>
      <c r="CX224" s="141">
        <f t="shared" si="161"/>
        <v>-236.45609485736972</v>
      </c>
      <c r="CY224" s="141">
        <f t="shared" si="162"/>
        <v>2.4622798013789627E-5</v>
      </c>
      <c r="CZ224" s="141">
        <f t="shared" si="163"/>
        <v>4.9738805861348535E-4</v>
      </c>
      <c r="DA224" s="141">
        <f t="shared" si="164"/>
        <v>2.4622798013789627E-5</v>
      </c>
      <c r="DB224" s="141" t="str">
        <f t="shared" si="165"/>
        <v/>
      </c>
      <c r="DC224" s="141" t="str">
        <f t="shared" si="196"/>
        <v/>
      </c>
      <c r="DD224" s="141">
        <f t="shared" si="166"/>
        <v>1.7269922349704957E-73</v>
      </c>
      <c r="DE224" s="141" t="str">
        <f t="shared" si="197"/>
        <v/>
      </c>
      <c r="DF224" s="141" t="str">
        <f t="shared" si="198"/>
        <v/>
      </c>
      <c r="DJ224" s="141">
        <v>177</v>
      </c>
      <c r="DK224" s="141">
        <f t="shared" si="167"/>
        <v>-18645.072976267395</v>
      </c>
      <c r="DL224" s="141">
        <f t="shared" si="168"/>
        <v>3.1226537274556981E-7</v>
      </c>
      <c r="DM224" s="141">
        <f t="shared" si="169"/>
        <v>4.9738805861348438E-4</v>
      </c>
      <c r="DN224" s="141">
        <f t="shared" si="170"/>
        <v>3.1226537274556981E-7</v>
      </c>
      <c r="DO224" s="141" t="str">
        <f t="shared" si="171"/>
        <v/>
      </c>
      <c r="DP224" s="141" t="str">
        <f t="shared" si="199"/>
        <v/>
      </c>
      <c r="DQ224" s="141">
        <f t="shared" si="172"/>
        <v>4.1060027608905298E-9</v>
      </c>
      <c r="DR224" s="141" t="str">
        <f t="shared" si="200"/>
        <v/>
      </c>
      <c r="DS224" s="141" t="str">
        <f t="shared" si="201"/>
        <v/>
      </c>
      <c r="DU224" s="148"/>
      <c r="DV224" s="158">
        <v>175</v>
      </c>
      <c r="DW224" s="148">
        <f t="shared" si="173"/>
        <v>1.1199999999999968</v>
      </c>
      <c r="DX224" s="157">
        <f t="shared" si="186"/>
        <v>0.99265378936757653</v>
      </c>
      <c r="DY224" s="148">
        <f t="shared" si="187"/>
        <v>1.2979037146865213E-4</v>
      </c>
      <c r="DZ224" s="148" t="str">
        <f t="shared" si="188"/>
        <v/>
      </c>
      <c r="EA224" s="142" t="str">
        <f t="shared" si="189"/>
        <v/>
      </c>
    </row>
    <row r="225" spans="1:131" ht="20.100000000000001" customHeight="1" x14ac:dyDescent="0.25">
      <c r="BV225" s="141">
        <v>178</v>
      </c>
      <c r="BW225" s="141">
        <f t="shared" si="149"/>
        <v>-30851.447465208039</v>
      </c>
      <c r="BX225" s="141">
        <f t="shared" si="150"/>
        <v>1.9098517996828195E-7</v>
      </c>
      <c r="BY225" s="141">
        <f t="shared" si="151"/>
        <v>5.0450919741226697E-4</v>
      </c>
      <c r="BZ225" s="141">
        <f t="shared" si="152"/>
        <v>1.9098517996828195E-7</v>
      </c>
      <c r="CA225" s="141" t="str">
        <f t="shared" si="153"/>
        <v/>
      </c>
      <c r="CB225" s="141" t="str">
        <f t="shared" si="190"/>
        <v/>
      </c>
      <c r="CC225" s="141">
        <f t="shared" si="154"/>
        <v>2.911453716443369E-68</v>
      </c>
      <c r="CD225" s="141" t="str">
        <f t="shared" si="191"/>
        <v/>
      </c>
      <c r="CE225" s="141" t="str">
        <f t="shared" si="192"/>
        <v/>
      </c>
      <c r="CJ225" s="141">
        <v>178</v>
      </c>
      <c r="CK225" s="141">
        <f t="shared" si="155"/>
        <v>-115.05859082974499</v>
      </c>
      <c r="CL225" s="141">
        <f t="shared" si="156"/>
        <v>5.1210163482217001E-5</v>
      </c>
      <c r="CM225" s="141">
        <f t="shared" si="157"/>
        <v>5.0450919741226697E-4</v>
      </c>
      <c r="CN225" s="141">
        <f t="shared" si="158"/>
        <v>5.1210163482217001E-5</v>
      </c>
      <c r="CO225" s="141" t="str">
        <f t="shared" si="159"/>
        <v/>
      </c>
      <c r="CP225" s="141" t="str">
        <f t="shared" si="193"/>
        <v/>
      </c>
      <c r="CQ225" s="141">
        <f t="shared" si="160"/>
        <v>1.0754350149722728E-20</v>
      </c>
      <c r="CR225" s="141" t="str">
        <f t="shared" si="194"/>
        <v/>
      </c>
      <c r="CS225" s="141" t="str">
        <f t="shared" si="195"/>
        <v/>
      </c>
      <c r="CW225" s="141">
        <v>178</v>
      </c>
      <c r="CX225" s="141">
        <f t="shared" si="161"/>
        <v>-236.16878490007036</v>
      </c>
      <c r="CY225" s="141">
        <f t="shared" si="162"/>
        <v>2.4948975576589835E-5</v>
      </c>
      <c r="CZ225" s="141">
        <f t="shared" si="163"/>
        <v>5.0450919741226697E-4</v>
      </c>
      <c r="DA225" s="141">
        <f t="shared" si="164"/>
        <v>2.4948975576589835E-5</v>
      </c>
      <c r="DB225" s="141" t="str">
        <f t="shared" si="165"/>
        <v/>
      </c>
      <c r="DC225" s="141" t="str">
        <f t="shared" si="196"/>
        <v/>
      </c>
      <c r="DD225" s="141">
        <f t="shared" si="166"/>
        <v>1.8560505025338367E-73</v>
      </c>
      <c r="DE225" s="141" t="str">
        <f t="shared" si="197"/>
        <v/>
      </c>
      <c r="DF225" s="141" t="str">
        <f t="shared" si="198"/>
        <v/>
      </c>
      <c r="DJ225" s="141">
        <v>178</v>
      </c>
      <c r="DK225" s="141">
        <f t="shared" si="167"/>
        <v>-18622.417966575696</v>
      </c>
      <c r="DL225" s="141">
        <f t="shared" si="168"/>
        <v>3.1640194399031657E-7</v>
      </c>
      <c r="DM225" s="141">
        <f t="shared" si="169"/>
        <v>5.0450919741226545E-4</v>
      </c>
      <c r="DN225" s="141">
        <f t="shared" si="170"/>
        <v>3.1640194399031657E-7</v>
      </c>
      <c r="DO225" s="141" t="str">
        <f t="shared" si="171"/>
        <v/>
      </c>
      <c r="DP225" s="141" t="str">
        <f t="shared" si="199"/>
        <v/>
      </c>
      <c r="DQ225" s="141">
        <f t="shared" si="172"/>
        <v>4.1791402551239717E-9</v>
      </c>
      <c r="DR225" s="141" t="str">
        <f t="shared" si="200"/>
        <v/>
      </c>
      <c r="DS225" s="141" t="str">
        <f t="shared" si="201"/>
        <v/>
      </c>
      <c r="DU225" s="148"/>
      <c r="DV225" s="158">
        <v>176</v>
      </c>
      <c r="DW225" s="148">
        <f t="shared" si="173"/>
        <v>1.1263999999999967</v>
      </c>
      <c r="DX225" s="157">
        <f t="shared" si="186"/>
        <v>0.99252399899610788</v>
      </c>
      <c r="DY225" s="148">
        <f t="shared" si="187"/>
        <v>1.3122654354325025E-4</v>
      </c>
      <c r="DZ225" s="148" t="str">
        <f t="shared" si="188"/>
        <v/>
      </c>
      <c r="EA225" s="142" t="str">
        <f t="shared" si="189"/>
        <v/>
      </c>
    </row>
    <row r="226" spans="1:131" ht="20.100000000000001" customHeight="1" x14ac:dyDescent="0.25">
      <c r="BV226" s="141">
        <v>179</v>
      </c>
      <c r="BW226" s="141">
        <f t="shared" si="149"/>
        <v>-30813.915290676159</v>
      </c>
      <c r="BX226" s="141">
        <f t="shared" si="150"/>
        <v>1.9351205944617947E-7</v>
      </c>
      <c r="BY226" s="141">
        <f t="shared" si="151"/>
        <v>5.117246119008236E-4</v>
      </c>
      <c r="BZ226" s="141">
        <f t="shared" si="152"/>
        <v>1.9351205944617947E-7</v>
      </c>
      <c r="CA226" s="141" t="str">
        <f t="shared" si="153"/>
        <v/>
      </c>
      <c r="CB226" s="141" t="str">
        <f t="shared" si="190"/>
        <v/>
      </c>
      <c r="CC226" s="141">
        <f t="shared" si="154"/>
        <v>3.1169834572134969E-68</v>
      </c>
      <c r="CD226" s="141" t="str">
        <f t="shared" si="191"/>
        <v/>
      </c>
      <c r="CE226" s="141" t="str">
        <f t="shared" si="192"/>
        <v/>
      </c>
      <c r="CJ226" s="141">
        <v>179</v>
      </c>
      <c r="CK226" s="141">
        <f t="shared" si="155"/>
        <v>-114.91861687496427</v>
      </c>
      <c r="CL226" s="141">
        <f t="shared" si="156"/>
        <v>5.1887712971577894E-5</v>
      </c>
      <c r="CM226" s="141">
        <f t="shared" si="157"/>
        <v>5.1172461190082501E-4</v>
      </c>
      <c r="CN226" s="141">
        <f t="shared" si="158"/>
        <v>5.1887712971577894E-5</v>
      </c>
      <c r="CO226" s="141" t="str">
        <f t="shared" si="159"/>
        <v/>
      </c>
      <c r="CP226" s="141" t="str">
        <f t="shared" si="193"/>
        <v/>
      </c>
      <c r="CQ226" s="141">
        <f t="shared" si="160"/>
        <v>1.1153420397122684E-20</v>
      </c>
      <c r="CR226" s="141" t="str">
        <f t="shared" si="194"/>
        <v/>
      </c>
      <c r="CS226" s="141" t="str">
        <f t="shared" si="195"/>
        <v/>
      </c>
      <c r="CW226" s="141">
        <v>179</v>
      </c>
      <c r="CX226" s="141">
        <f t="shared" si="161"/>
        <v>-235.88147494277101</v>
      </c>
      <c r="CY226" s="141">
        <f t="shared" si="162"/>
        <v>2.5279069536705116E-5</v>
      </c>
      <c r="CZ226" s="141">
        <f t="shared" si="163"/>
        <v>5.1172461190082501E-4</v>
      </c>
      <c r="DA226" s="141">
        <f t="shared" si="164"/>
        <v>2.5279069536705116E-5</v>
      </c>
      <c r="DB226" s="141" t="str">
        <f t="shared" si="165"/>
        <v/>
      </c>
      <c r="DC226" s="141" t="str">
        <f t="shared" si="196"/>
        <v/>
      </c>
      <c r="DD226" s="141">
        <f t="shared" si="166"/>
        <v>1.9947213889358679E-73</v>
      </c>
      <c r="DE226" s="141" t="str">
        <f t="shared" si="197"/>
        <v/>
      </c>
      <c r="DF226" s="141" t="str">
        <f t="shared" si="198"/>
        <v/>
      </c>
      <c r="DJ226" s="141">
        <v>179</v>
      </c>
      <c r="DK226" s="141">
        <f t="shared" si="167"/>
        <v>-18599.762956883998</v>
      </c>
      <c r="DL226" s="141">
        <f t="shared" si="168"/>
        <v>3.2058818283444552E-7</v>
      </c>
      <c r="DM226" s="141">
        <f t="shared" si="169"/>
        <v>5.1172461190082501E-4</v>
      </c>
      <c r="DN226" s="141">
        <f t="shared" si="170"/>
        <v>3.2058818283444552E-7</v>
      </c>
      <c r="DO226" s="141" t="str">
        <f t="shared" si="171"/>
        <v/>
      </c>
      <c r="DP226" s="141" t="str">
        <f t="shared" si="199"/>
        <v/>
      </c>
      <c r="DQ226" s="141">
        <f t="shared" si="172"/>
        <v>4.2535124421185202E-9</v>
      </c>
      <c r="DR226" s="141" t="str">
        <f t="shared" si="200"/>
        <v/>
      </c>
      <c r="DS226" s="141" t="str">
        <f t="shared" si="201"/>
        <v/>
      </c>
      <c r="DU226" s="148"/>
      <c r="DV226" s="158">
        <v>177</v>
      </c>
      <c r="DW226" s="148">
        <f t="shared" si="173"/>
        <v>1.1327999999999967</v>
      </c>
      <c r="DX226" s="157">
        <f t="shared" si="186"/>
        <v>0.99239277245256463</v>
      </c>
      <c r="DY226" s="148">
        <f t="shared" si="187"/>
        <v>1.3266796008049031E-4</v>
      </c>
      <c r="DZ226" s="148" t="str">
        <f t="shared" si="188"/>
        <v/>
      </c>
      <c r="EA226" s="142" t="str">
        <f t="shared" si="189"/>
        <v/>
      </c>
    </row>
    <row r="227" spans="1:131" ht="20.100000000000001" customHeight="1" x14ac:dyDescent="0.25">
      <c r="BV227" s="141">
        <v>180</v>
      </c>
      <c r="BW227" s="141">
        <f t="shared" si="149"/>
        <v>-30776.383116144272</v>
      </c>
      <c r="BX227" s="141">
        <f t="shared" si="150"/>
        <v>1.960692343324205E-7</v>
      </c>
      <c r="BY227" s="141">
        <f t="shared" si="151"/>
        <v>5.190354332069723E-4</v>
      </c>
      <c r="BZ227" s="141">
        <f t="shared" si="152"/>
        <v>1.960692343324205E-7</v>
      </c>
      <c r="CA227" s="141" t="str">
        <f t="shared" si="153"/>
        <v/>
      </c>
      <c r="CB227" s="141" t="str">
        <f t="shared" si="190"/>
        <v/>
      </c>
      <c r="CC227" s="141">
        <f t="shared" si="154"/>
        <v>3.3369688721279041E-68</v>
      </c>
      <c r="CD227" s="141" t="str">
        <f t="shared" si="191"/>
        <v/>
      </c>
      <c r="CE227" s="141" t="str">
        <f t="shared" si="192"/>
        <v/>
      </c>
      <c r="CJ227" s="141">
        <v>180</v>
      </c>
      <c r="CK227" s="141">
        <f t="shared" si="155"/>
        <v>-114.77864292018356</v>
      </c>
      <c r="CL227" s="141">
        <f t="shared" si="156"/>
        <v>5.2573385776131383E-5</v>
      </c>
      <c r="CM227" s="141">
        <f t="shared" si="157"/>
        <v>5.190354332069723E-4</v>
      </c>
      <c r="CN227" s="141">
        <f t="shared" si="158"/>
        <v>5.2573385776131383E-5</v>
      </c>
      <c r="CO227" s="141" t="str">
        <f t="shared" si="159"/>
        <v/>
      </c>
      <c r="CP227" s="141" t="str">
        <f t="shared" si="193"/>
        <v/>
      </c>
      <c r="CQ227" s="141">
        <f t="shared" si="160"/>
        <v>1.1567114187136721E-20</v>
      </c>
      <c r="CR227" s="141" t="str">
        <f t="shared" si="194"/>
        <v/>
      </c>
      <c r="CS227" s="141" t="str">
        <f t="shared" si="195"/>
        <v/>
      </c>
      <c r="CW227" s="141">
        <v>180</v>
      </c>
      <c r="CX227" s="141">
        <f t="shared" si="161"/>
        <v>-235.59416498547165</v>
      </c>
      <c r="CY227" s="141">
        <f t="shared" si="162"/>
        <v>2.5613121078256579E-5</v>
      </c>
      <c r="CZ227" s="141">
        <f t="shared" si="163"/>
        <v>5.190354332069723E-4</v>
      </c>
      <c r="DA227" s="141">
        <f t="shared" si="164"/>
        <v>2.5613121078256579E-5</v>
      </c>
      <c r="DB227" s="141" t="str">
        <f t="shared" si="165"/>
        <v/>
      </c>
      <c r="DC227" s="141" t="str">
        <f t="shared" si="196"/>
        <v/>
      </c>
      <c r="DD227" s="141">
        <f t="shared" si="166"/>
        <v>2.1437184774555971E-73</v>
      </c>
      <c r="DE227" s="141" t="str">
        <f t="shared" si="197"/>
        <v/>
      </c>
      <c r="DF227" s="141" t="str">
        <f t="shared" si="198"/>
        <v/>
      </c>
      <c r="DJ227" s="141">
        <v>180</v>
      </c>
      <c r="DK227" s="141">
        <f t="shared" si="167"/>
        <v>-18577.1079471923</v>
      </c>
      <c r="DL227" s="141">
        <f t="shared" si="168"/>
        <v>3.2482461157338822E-7</v>
      </c>
      <c r="DM227" s="141">
        <f t="shared" si="169"/>
        <v>5.190354332069723E-4</v>
      </c>
      <c r="DN227" s="141">
        <f t="shared" si="170"/>
        <v>3.2482461157338822E-7</v>
      </c>
      <c r="DO227" s="141" t="str">
        <f t="shared" si="171"/>
        <v/>
      </c>
      <c r="DP227" s="141" t="str">
        <f t="shared" si="199"/>
        <v/>
      </c>
      <c r="DQ227" s="141">
        <f t="shared" si="172"/>
        <v>4.3291388934604233E-9</v>
      </c>
      <c r="DR227" s="141" t="str">
        <f t="shared" si="200"/>
        <v/>
      </c>
      <c r="DS227" s="141" t="str">
        <f t="shared" si="201"/>
        <v/>
      </c>
      <c r="DU227" s="148"/>
      <c r="DV227" s="158">
        <v>178</v>
      </c>
      <c r="DW227" s="148">
        <f t="shared" si="173"/>
        <v>1.1391999999999967</v>
      </c>
      <c r="DX227" s="157">
        <f t="shared" si="186"/>
        <v>0.99226010449248414</v>
      </c>
      <c r="DY227" s="148">
        <f t="shared" si="187"/>
        <v>1.3411456700418434E-4</v>
      </c>
      <c r="DZ227" s="148" t="str">
        <f t="shared" si="188"/>
        <v/>
      </c>
      <c r="EA227" s="142" t="str">
        <f t="shared" si="189"/>
        <v/>
      </c>
    </row>
    <row r="228" spans="1:131" ht="20.100000000000001" customHeight="1" x14ac:dyDescent="0.25">
      <c r="BV228" s="141">
        <v>181</v>
      </c>
      <c r="BW228" s="141">
        <f t="shared" si="149"/>
        <v>-30738.850941612392</v>
      </c>
      <c r="BX228" s="141">
        <f t="shared" si="150"/>
        <v>1.9865702259759988E-7</v>
      </c>
      <c r="BY228" s="141">
        <f t="shared" si="151"/>
        <v>5.2644280434184466E-4</v>
      </c>
      <c r="BZ228" s="141">
        <f t="shared" si="152"/>
        <v>1.9865702259759988E-7</v>
      </c>
      <c r="CA228" s="141" t="str">
        <f t="shared" si="153"/>
        <v/>
      </c>
      <c r="CB228" s="141" t="str">
        <f t="shared" si="190"/>
        <v/>
      </c>
      <c r="CC228" s="141">
        <f t="shared" si="154"/>
        <v>3.5724229024784559E-68</v>
      </c>
      <c r="CD228" s="141" t="str">
        <f t="shared" si="191"/>
        <v/>
      </c>
      <c r="CE228" s="141" t="str">
        <f t="shared" si="192"/>
        <v/>
      </c>
      <c r="CJ228" s="141">
        <v>181</v>
      </c>
      <c r="CK228" s="141">
        <f t="shared" si="155"/>
        <v>-114.63866896540286</v>
      </c>
      <c r="CL228" s="141">
        <f t="shared" si="156"/>
        <v>5.3267267155509659E-5</v>
      </c>
      <c r="CM228" s="141">
        <f t="shared" si="157"/>
        <v>5.2644280434184466E-4</v>
      </c>
      <c r="CN228" s="141">
        <f t="shared" si="158"/>
        <v>5.3267267155509659E-5</v>
      </c>
      <c r="CO228" s="141" t="str">
        <f t="shared" si="159"/>
        <v/>
      </c>
      <c r="CP228" s="141" t="str">
        <f t="shared" si="193"/>
        <v/>
      </c>
      <c r="CQ228" s="141">
        <f t="shared" si="160"/>
        <v>1.1995960440960952E-20</v>
      </c>
      <c r="CR228" s="141" t="str">
        <f t="shared" si="194"/>
        <v/>
      </c>
      <c r="CS228" s="141" t="str">
        <f t="shared" si="195"/>
        <v/>
      </c>
      <c r="CW228" s="141">
        <v>181</v>
      </c>
      <c r="CX228" s="141">
        <f t="shared" si="161"/>
        <v>-235.30685502817229</v>
      </c>
      <c r="CY228" s="141">
        <f t="shared" si="162"/>
        <v>2.5951171738711345E-5</v>
      </c>
      <c r="CZ228" s="141">
        <f t="shared" si="163"/>
        <v>5.2644280434184466E-4</v>
      </c>
      <c r="DA228" s="141">
        <f t="shared" si="164"/>
        <v>2.5951171738711345E-5</v>
      </c>
      <c r="DB228" s="141" t="str">
        <f t="shared" si="165"/>
        <v/>
      </c>
      <c r="DC228" s="141" t="str">
        <f t="shared" si="196"/>
        <v/>
      </c>
      <c r="DD228" s="141">
        <f t="shared" si="166"/>
        <v>2.3038081449370084E-73</v>
      </c>
      <c r="DE228" s="141" t="str">
        <f t="shared" si="197"/>
        <v/>
      </c>
      <c r="DF228" s="141" t="str">
        <f t="shared" si="198"/>
        <v/>
      </c>
      <c r="DJ228" s="141">
        <v>181</v>
      </c>
      <c r="DK228" s="141">
        <f t="shared" si="167"/>
        <v>-18554.452937500602</v>
      </c>
      <c r="DL228" s="141">
        <f t="shared" si="168"/>
        <v>3.2911175698369767E-7</v>
      </c>
      <c r="DM228" s="141">
        <f t="shared" si="169"/>
        <v>5.2644280434184466E-4</v>
      </c>
      <c r="DN228" s="141">
        <f t="shared" si="170"/>
        <v>3.2911175698369767E-7</v>
      </c>
      <c r="DO228" s="141" t="str">
        <f t="shared" si="171"/>
        <v/>
      </c>
      <c r="DP228" s="141" t="str">
        <f t="shared" si="199"/>
        <v/>
      </c>
      <c r="DQ228" s="141">
        <f t="shared" si="172"/>
        <v>4.406039468134121E-9</v>
      </c>
      <c r="DR228" s="141" t="str">
        <f t="shared" si="200"/>
        <v/>
      </c>
      <c r="DS228" s="141" t="str">
        <f t="shared" si="201"/>
        <v/>
      </c>
      <c r="DU228" s="148"/>
      <c r="DV228" s="158">
        <v>179</v>
      </c>
      <c r="DW228" s="148">
        <f t="shared" si="173"/>
        <v>1.1455999999999966</v>
      </c>
      <c r="DX228" s="157">
        <f t="shared" si="186"/>
        <v>0.99212598992547996</v>
      </c>
      <c r="DY228" s="148">
        <f t="shared" si="187"/>
        <v>1.3556631028344146E-4</v>
      </c>
      <c r="DZ228" s="148" t="str">
        <f t="shared" si="188"/>
        <v/>
      </c>
      <c r="EA228" s="142" t="str">
        <f t="shared" si="189"/>
        <v/>
      </c>
    </row>
    <row r="229" spans="1:131" ht="20.100000000000001" customHeight="1" x14ac:dyDescent="0.25">
      <c r="A229" s="187" t="s">
        <v>10</v>
      </c>
      <c r="B229" s="187"/>
      <c r="C229" s="187"/>
      <c r="D229" s="187"/>
      <c r="E229" s="187"/>
      <c r="F229" s="187"/>
      <c r="G229" s="106"/>
      <c r="H229" s="106"/>
      <c r="I229" s="106"/>
      <c r="J229" s="94"/>
      <c r="BV229" s="141">
        <v>182</v>
      </c>
      <c r="BW229" s="141">
        <f t="shared" si="149"/>
        <v>-30701.318767080505</v>
      </c>
      <c r="BX229" s="141">
        <f t="shared" si="150"/>
        <v>2.0127574493244884E-7</v>
      </c>
      <c r="BY229" s="141">
        <f t="shared" si="151"/>
        <v>5.3394788030170057E-4</v>
      </c>
      <c r="BZ229" s="141">
        <f t="shared" si="152"/>
        <v>2.0127574493244884E-7</v>
      </c>
      <c r="CA229" s="141" t="str">
        <f t="shared" si="153"/>
        <v/>
      </c>
      <c r="CB229" s="141" t="str">
        <f t="shared" si="190"/>
        <v/>
      </c>
      <c r="CC229" s="141">
        <f t="shared" si="154"/>
        <v>3.8244292019307854E-68</v>
      </c>
      <c r="CD229" s="141" t="str">
        <f t="shared" si="191"/>
        <v/>
      </c>
      <c r="CE229" s="141" t="str">
        <f t="shared" si="192"/>
        <v/>
      </c>
      <c r="CJ229" s="141">
        <v>182</v>
      </c>
      <c r="CK229" s="141">
        <f t="shared" si="155"/>
        <v>-114.49869501062214</v>
      </c>
      <c r="CL229" s="141">
        <f t="shared" si="156"/>
        <v>5.3969443098713257E-5</v>
      </c>
      <c r="CM229" s="141">
        <f t="shared" si="157"/>
        <v>5.3394788030169959E-4</v>
      </c>
      <c r="CN229" s="141">
        <f t="shared" si="158"/>
        <v>5.3969443098713257E-5</v>
      </c>
      <c r="CO229" s="141" t="str">
        <f t="shared" si="159"/>
        <v/>
      </c>
      <c r="CP229" s="141" t="str">
        <f t="shared" si="193"/>
        <v/>
      </c>
      <c r="CQ229" s="141">
        <f t="shared" si="160"/>
        <v>1.2440506952933565E-20</v>
      </c>
      <c r="CR229" s="141" t="str">
        <f t="shared" si="194"/>
        <v/>
      </c>
      <c r="CS229" s="141" t="str">
        <f t="shared" si="195"/>
        <v/>
      </c>
      <c r="CW229" s="141">
        <v>182</v>
      </c>
      <c r="CX229" s="141">
        <f t="shared" si="161"/>
        <v>-235.01954507087294</v>
      </c>
      <c r="CY229" s="141">
        <f t="shared" si="162"/>
        <v>2.6293263410875977E-5</v>
      </c>
      <c r="CZ229" s="141">
        <f t="shared" si="163"/>
        <v>5.3394788030170057E-4</v>
      </c>
      <c r="DA229" s="141">
        <f t="shared" si="164"/>
        <v>2.6293263410875977E-5</v>
      </c>
      <c r="DB229" s="141" t="str">
        <f t="shared" si="165"/>
        <v/>
      </c>
      <c r="DC229" s="141" t="str">
        <f t="shared" si="196"/>
        <v/>
      </c>
      <c r="DD229" s="141">
        <f t="shared" si="166"/>
        <v>2.4758134543605472E-73</v>
      </c>
      <c r="DE229" s="141" t="str">
        <f t="shared" si="197"/>
        <v/>
      </c>
      <c r="DF229" s="141" t="str">
        <f t="shared" si="198"/>
        <v/>
      </c>
      <c r="DJ229" s="141">
        <v>182</v>
      </c>
      <c r="DK229" s="141">
        <f t="shared" si="167"/>
        <v>-18531.797927808904</v>
      </c>
      <c r="DL229" s="141">
        <f t="shared" si="168"/>
        <v>3.334501503483274E-7</v>
      </c>
      <c r="DM229" s="141">
        <f t="shared" si="169"/>
        <v>5.3394788030170057E-4</v>
      </c>
      <c r="DN229" s="141">
        <f t="shared" si="170"/>
        <v>3.334501503483274E-7</v>
      </c>
      <c r="DO229" s="141" t="str">
        <f t="shared" si="171"/>
        <v/>
      </c>
      <c r="DP229" s="141" t="str">
        <f t="shared" si="199"/>
        <v/>
      </c>
      <c r="DQ229" s="141">
        <f t="shared" si="172"/>
        <v>4.4842343163497741E-9</v>
      </c>
      <c r="DR229" s="141" t="str">
        <f t="shared" si="200"/>
        <v/>
      </c>
      <c r="DS229" s="141" t="str">
        <f t="shared" si="201"/>
        <v/>
      </c>
      <c r="DU229" s="148"/>
      <c r="DV229" s="158">
        <v>180</v>
      </c>
      <c r="DW229" s="148">
        <f t="shared" si="173"/>
        <v>1.1519999999999966</v>
      </c>
      <c r="DX229" s="157">
        <f t="shared" si="186"/>
        <v>0.99199042361519651</v>
      </c>
      <c r="DY229" s="148">
        <f t="shared" si="187"/>
        <v>1.3702313593444426E-4</v>
      </c>
      <c r="DZ229" s="148" t="str">
        <f t="shared" si="188"/>
        <v/>
      </c>
      <c r="EA229" s="142" t="str">
        <f t="shared" si="189"/>
        <v/>
      </c>
    </row>
    <row r="230" spans="1:131" ht="20.100000000000001" customHeight="1" x14ac:dyDescent="0.25">
      <c r="A230" s="28"/>
      <c r="B230" s="28"/>
      <c r="C230" s="28"/>
      <c r="D230" s="28"/>
      <c r="BV230" s="141">
        <v>183</v>
      </c>
      <c r="BW230" s="141">
        <f t="shared" si="149"/>
        <v>-30663.786592548626</v>
      </c>
      <c r="BX230" s="141">
        <f t="shared" si="150"/>
        <v>2.0392572476307253E-7</v>
      </c>
      <c r="BY230" s="141">
        <f t="shared" si="151"/>
        <v>5.4155182817030461E-4</v>
      </c>
      <c r="BZ230" s="141">
        <f t="shared" si="152"/>
        <v>2.0392572476307253E-7</v>
      </c>
      <c r="CA230" s="141" t="str">
        <f t="shared" si="153"/>
        <v/>
      </c>
      <c r="CB230" s="141" t="str">
        <f t="shared" si="190"/>
        <v/>
      </c>
      <c r="CC230" s="141">
        <f t="shared" si="154"/>
        <v>4.094147054136656E-68</v>
      </c>
      <c r="CD230" s="141" t="str">
        <f t="shared" si="191"/>
        <v/>
      </c>
      <c r="CE230" s="141" t="str">
        <f t="shared" si="192"/>
        <v/>
      </c>
      <c r="CJ230" s="141">
        <v>183</v>
      </c>
      <c r="CK230" s="141">
        <f t="shared" si="155"/>
        <v>-114.35872105584143</v>
      </c>
      <c r="CL230" s="141">
        <f t="shared" si="156"/>
        <v>5.4680000328197679E-5</v>
      </c>
      <c r="CM230" s="141">
        <f t="shared" si="157"/>
        <v>5.415518281703058E-4</v>
      </c>
      <c r="CN230" s="141">
        <f t="shared" si="158"/>
        <v>5.4680000328197679E-5</v>
      </c>
      <c r="CO230" s="141" t="str">
        <f t="shared" si="159"/>
        <v/>
      </c>
      <c r="CP230" s="141" t="str">
        <f t="shared" si="193"/>
        <v/>
      </c>
      <c r="CQ230" s="141">
        <f t="shared" si="160"/>
        <v>1.2901321054539245E-20</v>
      </c>
      <c r="CR230" s="141" t="str">
        <f t="shared" si="194"/>
        <v/>
      </c>
      <c r="CS230" s="141" t="str">
        <f t="shared" si="195"/>
        <v/>
      </c>
      <c r="CW230" s="141">
        <v>183</v>
      </c>
      <c r="CX230" s="141">
        <f t="shared" si="161"/>
        <v>-234.73223511357361</v>
      </c>
      <c r="CY230" s="141">
        <f t="shared" si="162"/>
        <v>2.6639438344887433E-5</v>
      </c>
      <c r="CZ230" s="141">
        <f t="shared" si="163"/>
        <v>5.4155182817030461E-4</v>
      </c>
      <c r="DA230" s="141">
        <f t="shared" si="164"/>
        <v>2.6639438344887433E-5</v>
      </c>
      <c r="DB230" s="141" t="str">
        <f t="shared" si="165"/>
        <v/>
      </c>
      <c r="DC230" s="141" t="str">
        <f t="shared" si="196"/>
        <v/>
      </c>
      <c r="DD230" s="141">
        <f t="shared" si="166"/>
        <v>2.6606183334371333E-73</v>
      </c>
      <c r="DE230" s="141" t="str">
        <f t="shared" si="197"/>
        <v/>
      </c>
      <c r="DF230" s="141" t="str">
        <f t="shared" si="198"/>
        <v/>
      </c>
      <c r="DJ230" s="141">
        <v>183</v>
      </c>
      <c r="DK230" s="141">
        <f t="shared" si="167"/>
        <v>-18509.142918117206</v>
      </c>
      <c r="DL230" s="141">
        <f t="shared" si="168"/>
        <v>3.3784032748188211E-7</v>
      </c>
      <c r="DM230" s="141">
        <f t="shared" si="169"/>
        <v>5.415518281703058E-4</v>
      </c>
      <c r="DN230" s="141">
        <f t="shared" si="170"/>
        <v>3.3784032748188211E-7</v>
      </c>
      <c r="DO230" s="141" t="str">
        <f t="shared" si="171"/>
        <v/>
      </c>
      <c r="DP230" s="141" t="str">
        <f t="shared" si="199"/>
        <v/>
      </c>
      <c r="DQ230" s="141">
        <f t="shared" si="172"/>
        <v>4.5637438834154926E-9</v>
      </c>
      <c r="DR230" s="141" t="str">
        <f t="shared" si="200"/>
        <v/>
      </c>
      <c r="DS230" s="141" t="str">
        <f t="shared" si="201"/>
        <v/>
      </c>
      <c r="DU230" s="148"/>
      <c r="DV230" s="158">
        <v>181</v>
      </c>
      <c r="DW230" s="148">
        <f t="shared" si="173"/>
        <v>1.1583999999999965</v>
      </c>
      <c r="DX230" s="157">
        <f t="shared" si="186"/>
        <v>0.99185340047926207</v>
      </c>
      <c r="DY230" s="148">
        <f t="shared" si="187"/>
        <v>1.3848499002477865E-4</v>
      </c>
      <c r="DZ230" s="148" t="str">
        <f t="shared" si="188"/>
        <v/>
      </c>
      <c r="EA230" s="142" t="str">
        <f t="shared" si="189"/>
        <v/>
      </c>
    </row>
    <row r="231" spans="1:131" ht="20.100000000000001" customHeight="1" x14ac:dyDescent="0.25">
      <c r="A231" s="116" t="str">
        <f>A10</f>
        <v>Item</v>
      </c>
      <c r="B231" s="83" t="s">
        <v>352</v>
      </c>
      <c r="C231" s="83" t="s">
        <v>112</v>
      </c>
      <c r="D231" s="83" t="s">
        <v>3</v>
      </c>
      <c r="E231" s="1"/>
      <c r="F231" s="1"/>
      <c r="G231" s="1"/>
      <c r="H231" s="1"/>
      <c r="I231" s="1"/>
      <c r="J231" s="1"/>
      <c r="BV231" s="141">
        <v>184</v>
      </c>
      <c r="BW231" s="141">
        <f t="shared" si="149"/>
        <v>-30626.254418016742</v>
      </c>
      <c r="BX231" s="141">
        <f t="shared" si="150"/>
        <v>2.0660728826617664E-7</v>
      </c>
      <c r="BY231" s="141">
        <f t="shared" si="151"/>
        <v>5.4925582722187966E-4</v>
      </c>
      <c r="BZ231" s="141">
        <f t="shared" si="152"/>
        <v>2.0660728826617664E-7</v>
      </c>
      <c r="CA231" s="141" t="str">
        <f t="shared" si="153"/>
        <v/>
      </c>
      <c r="CB231" s="141" t="str">
        <f t="shared" si="190"/>
        <v/>
      </c>
      <c r="CC231" s="141">
        <f t="shared" si="154"/>
        <v>4.3828166310251415E-68</v>
      </c>
      <c r="CD231" s="141" t="str">
        <f t="shared" si="191"/>
        <v/>
      </c>
      <c r="CE231" s="141" t="str">
        <f t="shared" si="192"/>
        <v/>
      </c>
      <c r="CJ231" s="141">
        <v>184</v>
      </c>
      <c r="CK231" s="141">
        <f t="shared" si="155"/>
        <v>-114.21874710106071</v>
      </c>
      <c r="CL231" s="141">
        <f t="shared" si="156"/>
        <v>5.5399026303955131E-5</v>
      </c>
      <c r="CM231" s="141">
        <f t="shared" si="157"/>
        <v>5.4925582722188085E-4</v>
      </c>
      <c r="CN231" s="141">
        <f t="shared" si="158"/>
        <v>5.5399026303955131E-5</v>
      </c>
      <c r="CO231" s="141" t="str">
        <f t="shared" si="159"/>
        <v/>
      </c>
      <c r="CP231" s="141" t="str">
        <f t="shared" si="193"/>
        <v/>
      </c>
      <c r="CQ231" s="141">
        <f t="shared" si="160"/>
        <v>1.3378990301435696E-20</v>
      </c>
      <c r="CR231" s="141" t="str">
        <f t="shared" si="194"/>
        <v/>
      </c>
      <c r="CS231" s="141" t="str">
        <f t="shared" si="195"/>
        <v/>
      </c>
      <c r="CW231" s="141">
        <v>184</v>
      </c>
      <c r="CX231" s="141">
        <f t="shared" si="161"/>
        <v>-234.44492515627422</v>
      </c>
      <c r="CY231" s="141">
        <f t="shared" si="162"/>
        <v>2.6989739150201957E-5</v>
      </c>
      <c r="CZ231" s="141">
        <f t="shared" si="163"/>
        <v>5.4925582722188085E-4</v>
      </c>
      <c r="DA231" s="141">
        <f t="shared" si="164"/>
        <v>2.6989739150201957E-5</v>
      </c>
      <c r="DB231" s="141" t="str">
        <f t="shared" si="165"/>
        <v/>
      </c>
      <c r="DC231" s="141" t="str">
        <f t="shared" si="196"/>
        <v/>
      </c>
      <c r="DD231" s="141">
        <f t="shared" si="166"/>
        <v>2.8591720601651747E-73</v>
      </c>
      <c r="DE231" s="141" t="str">
        <f t="shared" si="197"/>
        <v/>
      </c>
      <c r="DF231" s="141" t="str">
        <f t="shared" si="198"/>
        <v/>
      </c>
      <c r="DJ231" s="141">
        <v>184</v>
      </c>
      <c r="DK231" s="141">
        <f t="shared" si="167"/>
        <v>-18486.487908425508</v>
      </c>
      <c r="DL231" s="141">
        <f t="shared" si="168"/>
        <v>3.4228282875583715E-7</v>
      </c>
      <c r="DM231" s="141">
        <f t="shared" si="169"/>
        <v>5.4925582722188085E-4</v>
      </c>
      <c r="DN231" s="141">
        <f t="shared" si="170"/>
        <v>3.4228282875583715E-7</v>
      </c>
      <c r="DO231" s="141" t="str">
        <f t="shared" si="171"/>
        <v/>
      </c>
      <c r="DP231" s="141" t="str">
        <f t="shared" si="199"/>
        <v/>
      </c>
      <c r="DQ231" s="141">
        <f t="shared" si="172"/>
        <v>4.6445889136543333E-9</v>
      </c>
      <c r="DR231" s="141" t="str">
        <f t="shared" si="200"/>
        <v/>
      </c>
      <c r="DS231" s="141" t="str">
        <f t="shared" si="201"/>
        <v/>
      </c>
      <c r="DU231" s="148"/>
      <c r="DV231" s="158">
        <v>182</v>
      </c>
      <c r="DW231" s="148">
        <f t="shared" si="173"/>
        <v>1.1647999999999965</v>
      </c>
      <c r="DX231" s="157">
        <f t="shared" si="186"/>
        <v>0.99171491548923729</v>
      </c>
      <c r="DY231" s="148">
        <f t="shared" si="187"/>
        <v>1.3995181867654249E-4</v>
      </c>
      <c r="DZ231" s="148" t="str">
        <f t="shared" si="188"/>
        <v/>
      </c>
      <c r="EA231" s="142" t="str">
        <f t="shared" si="189"/>
        <v/>
      </c>
    </row>
    <row r="232" spans="1:131" ht="20.100000000000001" customHeight="1" x14ac:dyDescent="0.25">
      <c r="A232" s="12">
        <f t="shared" ref="A232:A247" si="202">A12</f>
        <v>1</v>
      </c>
      <c r="B232" s="2">
        <f t="shared" ref="B232:B247" si="203">$C$80+$C12*$C$81+$D12*$C$82+$E12*$C$83</f>
        <v>374445.29404722637</v>
      </c>
      <c r="C232" s="2">
        <f t="shared" ref="C232:C247" si="204">AVERAGE($I$12:$I$27)</f>
        <v>405000</v>
      </c>
      <c r="D232" s="2">
        <f>B232-C232</f>
        <v>-30554.705952773627</v>
      </c>
      <c r="E232" s="1"/>
      <c r="F232" s="1"/>
      <c r="G232" s="1"/>
      <c r="H232" s="1"/>
      <c r="I232" s="1"/>
      <c r="J232" s="1"/>
      <c r="BV232" s="141">
        <v>185</v>
      </c>
      <c r="BW232" s="141">
        <f t="shared" si="149"/>
        <v>-30588.722243484859</v>
      </c>
      <c r="BX232" s="141">
        <f t="shared" si="150"/>
        <v>2.0932076438426631E-7</v>
      </c>
      <c r="BY232" s="141">
        <f t="shared" si="151"/>
        <v>5.5706106902462128E-4</v>
      </c>
      <c r="BZ232" s="141">
        <f t="shared" si="152"/>
        <v>2.0932076438426631E-7</v>
      </c>
      <c r="CA232" s="141" t="str">
        <f t="shared" si="153"/>
        <v/>
      </c>
      <c r="CB232" s="141" t="str">
        <f t="shared" si="190"/>
        <v/>
      </c>
      <c r="CC232" s="141">
        <f t="shared" si="154"/>
        <v>4.6917646152780096E-68</v>
      </c>
      <c r="CD232" s="141" t="str">
        <f t="shared" si="191"/>
        <v/>
      </c>
      <c r="CE232" s="141" t="str">
        <f t="shared" si="192"/>
        <v/>
      </c>
      <c r="CJ232" s="141">
        <v>185</v>
      </c>
      <c r="CK232" s="141">
        <f t="shared" si="155"/>
        <v>-114.07877314628001</v>
      </c>
      <c r="CL232" s="141">
        <f t="shared" si="156"/>
        <v>5.6126609227591001E-5</v>
      </c>
      <c r="CM232" s="141">
        <f t="shared" si="157"/>
        <v>5.5706106902462128E-4</v>
      </c>
      <c r="CN232" s="141">
        <f t="shared" si="158"/>
        <v>5.6126609227591001E-5</v>
      </c>
      <c r="CO232" s="141" t="str">
        <f t="shared" si="159"/>
        <v/>
      </c>
      <c r="CP232" s="141" t="str">
        <f t="shared" si="193"/>
        <v/>
      </c>
      <c r="CQ232" s="141">
        <f t="shared" si="160"/>
        <v>1.3874123184287277E-20</v>
      </c>
      <c r="CR232" s="141" t="str">
        <f t="shared" si="194"/>
        <v/>
      </c>
      <c r="CS232" s="141" t="str">
        <f t="shared" si="195"/>
        <v/>
      </c>
      <c r="CW232" s="141">
        <v>185</v>
      </c>
      <c r="CX232" s="141">
        <f t="shared" si="161"/>
        <v>-234.1576151989749</v>
      </c>
      <c r="CY232" s="141">
        <f t="shared" si="162"/>
        <v>2.7344208797580423E-5</v>
      </c>
      <c r="CZ232" s="141">
        <f t="shared" si="163"/>
        <v>5.5706106902462128E-4</v>
      </c>
      <c r="DA232" s="141">
        <f t="shared" si="164"/>
        <v>2.7344208797580423E-5</v>
      </c>
      <c r="DB232" s="141" t="str">
        <f t="shared" si="165"/>
        <v/>
      </c>
      <c r="DC232" s="141" t="str">
        <f t="shared" si="196"/>
        <v/>
      </c>
      <c r="DD232" s="141">
        <f t="shared" si="166"/>
        <v>3.0724940778249931E-73</v>
      </c>
      <c r="DE232" s="141" t="str">
        <f t="shared" si="197"/>
        <v/>
      </c>
      <c r="DF232" s="141" t="str">
        <f t="shared" si="198"/>
        <v/>
      </c>
      <c r="DJ232" s="141">
        <v>185</v>
      </c>
      <c r="DK232" s="141">
        <f t="shared" si="167"/>
        <v>-18463.83289873381</v>
      </c>
      <c r="DL232" s="141">
        <f t="shared" si="168"/>
        <v>3.4677819912372326E-7</v>
      </c>
      <c r="DM232" s="141">
        <f t="shared" si="169"/>
        <v>5.5706106902462128E-4</v>
      </c>
      <c r="DN232" s="141">
        <f t="shared" si="170"/>
        <v>3.4677819912372326E-7</v>
      </c>
      <c r="DO232" s="141" t="str">
        <f t="shared" si="171"/>
        <v/>
      </c>
      <c r="DP232" s="141" t="str">
        <f t="shared" si="199"/>
        <v/>
      </c>
      <c r="DQ232" s="141">
        <f t="shared" si="172"/>
        <v>4.7267904543668057E-9</v>
      </c>
      <c r="DR232" s="141" t="str">
        <f t="shared" si="200"/>
        <v/>
      </c>
      <c r="DS232" s="141" t="str">
        <f t="shared" si="201"/>
        <v/>
      </c>
      <c r="DU232" s="148"/>
      <c r="DV232" s="158">
        <v>183</v>
      </c>
      <c r="DW232" s="148">
        <f t="shared" si="173"/>
        <v>1.1711999999999965</v>
      </c>
      <c r="DX232" s="157">
        <f t="shared" si="186"/>
        <v>0.99157496367056075</v>
      </c>
      <c r="DY232" s="148">
        <f t="shared" si="187"/>
        <v>1.4142356806945422E-4</v>
      </c>
      <c r="DZ232" s="148" t="str">
        <f t="shared" si="188"/>
        <v/>
      </c>
      <c r="EA232" s="142" t="str">
        <f t="shared" si="189"/>
        <v/>
      </c>
    </row>
    <row r="233" spans="1:131" ht="20.100000000000001" customHeight="1" x14ac:dyDescent="0.25">
      <c r="A233" s="29">
        <f t="shared" si="202"/>
        <v>2</v>
      </c>
      <c r="B233" s="18">
        <f t="shared" si="203"/>
        <v>442286.72809251986</v>
      </c>
      <c r="C233" s="18">
        <f t="shared" si="204"/>
        <v>405000</v>
      </c>
      <c r="D233" s="18">
        <f t="shared" ref="D233:D247" si="205">B233-C233</f>
        <v>37286.728092519857</v>
      </c>
      <c r="E233" s="1"/>
      <c r="F233" s="1"/>
      <c r="G233" s="1"/>
      <c r="H233" s="1"/>
      <c r="I233" s="1"/>
      <c r="J233" s="1"/>
      <c r="BV233" s="141">
        <v>186</v>
      </c>
      <c r="BW233" s="141">
        <f t="shared" si="149"/>
        <v>-30551.190068952976</v>
      </c>
      <c r="BX233" s="141">
        <f t="shared" si="150"/>
        <v>2.1206648484082631E-7</v>
      </c>
      <c r="BY233" s="141">
        <f t="shared" si="151"/>
        <v>5.6496875754479404E-4</v>
      </c>
      <c r="BZ233" s="141">
        <f t="shared" si="152"/>
        <v>2.1206648484082631E-7</v>
      </c>
      <c r="CA233" s="141" t="str">
        <f t="shared" si="153"/>
        <v/>
      </c>
      <c r="CB233" s="141" t="str">
        <f t="shared" si="190"/>
        <v/>
      </c>
      <c r="CC233" s="141">
        <f t="shared" si="154"/>
        <v>5.0224102121198506E-68</v>
      </c>
      <c r="CD233" s="141" t="str">
        <f t="shared" si="191"/>
        <v/>
      </c>
      <c r="CE233" s="141" t="str">
        <f t="shared" si="192"/>
        <v/>
      </c>
      <c r="CJ233" s="141">
        <v>186</v>
      </c>
      <c r="CK233" s="141">
        <f t="shared" si="155"/>
        <v>-113.9387991914993</v>
      </c>
      <c r="CL233" s="141">
        <f t="shared" si="156"/>
        <v>5.6862838046393883E-5</v>
      </c>
      <c r="CM233" s="141">
        <f t="shared" si="157"/>
        <v>5.6496875754479404E-4</v>
      </c>
      <c r="CN233" s="141">
        <f t="shared" si="158"/>
        <v>5.6862838046393883E-5</v>
      </c>
      <c r="CO233" s="141" t="str">
        <f t="shared" si="159"/>
        <v/>
      </c>
      <c r="CP233" s="141" t="str">
        <f t="shared" si="193"/>
        <v/>
      </c>
      <c r="CQ233" s="141">
        <f t="shared" si="160"/>
        <v>1.4387349864216548E-20</v>
      </c>
      <c r="CR233" s="141" t="str">
        <f t="shared" si="194"/>
        <v/>
      </c>
      <c r="CS233" s="141" t="str">
        <f t="shared" si="195"/>
        <v/>
      </c>
      <c r="CW233" s="141">
        <v>186</v>
      </c>
      <c r="CX233" s="141">
        <f t="shared" si="161"/>
        <v>-233.87030524167551</v>
      </c>
      <c r="CY233" s="141">
        <f t="shared" si="162"/>
        <v>2.7702890621071856E-5</v>
      </c>
      <c r="CZ233" s="141">
        <f t="shared" si="163"/>
        <v>5.6496875754479534E-4</v>
      </c>
      <c r="DA233" s="141">
        <f t="shared" si="164"/>
        <v>2.7702890621071856E-5</v>
      </c>
      <c r="DB233" s="141" t="str">
        <f t="shared" si="165"/>
        <v/>
      </c>
      <c r="DC233" s="141" t="str">
        <f t="shared" si="196"/>
        <v/>
      </c>
      <c r="DD233" s="141">
        <f t="shared" si="166"/>
        <v>3.3016791635180656E-73</v>
      </c>
      <c r="DE233" s="141" t="str">
        <f t="shared" si="197"/>
        <v/>
      </c>
      <c r="DF233" s="141" t="str">
        <f t="shared" si="198"/>
        <v/>
      </c>
      <c r="DJ233" s="141">
        <v>186</v>
      </c>
      <c r="DK233" s="141">
        <f t="shared" si="167"/>
        <v>-18441.177889042112</v>
      </c>
      <c r="DL233" s="141">
        <f t="shared" si="168"/>
        <v>3.5132698814627379E-7</v>
      </c>
      <c r="DM233" s="141">
        <f t="shared" si="169"/>
        <v>5.6496875754479534E-4</v>
      </c>
      <c r="DN233" s="141">
        <f t="shared" si="170"/>
        <v>3.5132698814627379E-7</v>
      </c>
      <c r="DO233" s="141" t="str">
        <f t="shared" si="171"/>
        <v/>
      </c>
      <c r="DP233" s="141" t="str">
        <f t="shared" si="199"/>
        <v/>
      </c>
      <c r="DQ233" s="141">
        <f t="shared" si="172"/>
        <v>4.8103698598389496E-9</v>
      </c>
      <c r="DR233" s="141" t="str">
        <f t="shared" si="200"/>
        <v/>
      </c>
      <c r="DS233" s="141" t="str">
        <f t="shared" si="201"/>
        <v/>
      </c>
      <c r="DU233" s="148"/>
      <c r="DV233" s="158">
        <v>184</v>
      </c>
      <c r="DW233" s="148">
        <f t="shared" si="173"/>
        <v>1.1775999999999964</v>
      </c>
      <c r="DX233" s="157">
        <f t="shared" si="186"/>
        <v>0.9914335401024913</v>
      </c>
      <c r="DY233" s="148">
        <f t="shared" si="187"/>
        <v>1.4290018444340635E-4</v>
      </c>
      <c r="DZ233" s="148" t="str">
        <f t="shared" si="188"/>
        <v/>
      </c>
      <c r="EA233" s="142" t="str">
        <f t="shared" si="189"/>
        <v/>
      </c>
    </row>
    <row r="234" spans="1:131" ht="20.100000000000001" customHeight="1" x14ac:dyDescent="0.25">
      <c r="A234" s="29">
        <f t="shared" si="202"/>
        <v>3</v>
      </c>
      <c r="B234" s="18">
        <f t="shared" si="203"/>
        <v>341634.09023193218</v>
      </c>
      <c r="C234" s="18">
        <f t="shared" si="204"/>
        <v>405000</v>
      </c>
      <c r="D234" s="18">
        <f t="shared" si="205"/>
        <v>-63365.909768067824</v>
      </c>
      <c r="E234" s="1"/>
      <c r="F234" s="1"/>
      <c r="G234" s="1"/>
      <c r="H234" s="1"/>
      <c r="I234" s="1"/>
      <c r="J234" s="1"/>
      <c r="BV234" s="141">
        <v>187</v>
      </c>
      <c r="BW234" s="141">
        <f t="shared" si="149"/>
        <v>-30513.657894421092</v>
      </c>
      <c r="BX234" s="141">
        <f t="shared" si="150"/>
        <v>2.1484478415547584E-7</v>
      </c>
      <c r="BY234" s="141">
        <f t="shared" si="151"/>
        <v>5.7298010925139499E-4</v>
      </c>
      <c r="BZ234" s="141">
        <f t="shared" si="152"/>
        <v>2.1484478415547584E-7</v>
      </c>
      <c r="CA234" s="141" t="str">
        <f t="shared" si="153"/>
        <v/>
      </c>
      <c r="CB234" s="141" t="str">
        <f t="shared" si="190"/>
        <v/>
      </c>
      <c r="CC234" s="141">
        <f t="shared" si="154"/>
        <v>5.3762715772712403E-68</v>
      </c>
      <c r="CD234" s="141" t="str">
        <f t="shared" si="191"/>
        <v/>
      </c>
      <c r="CE234" s="141" t="str">
        <f t="shared" si="192"/>
        <v/>
      </c>
      <c r="CJ234" s="141">
        <v>187</v>
      </c>
      <c r="CK234" s="141">
        <f t="shared" si="155"/>
        <v>-113.79882523671859</v>
      </c>
      <c r="CL234" s="141">
        <f t="shared" si="156"/>
        <v>5.7607802457398781E-5</v>
      </c>
      <c r="CM234" s="141">
        <f t="shared" si="157"/>
        <v>5.7298010925139499E-4</v>
      </c>
      <c r="CN234" s="141">
        <f t="shared" si="158"/>
        <v>5.7607802457398781E-5</v>
      </c>
      <c r="CO234" s="141" t="str">
        <f t="shared" si="159"/>
        <v/>
      </c>
      <c r="CP234" s="141" t="str">
        <f t="shared" si="193"/>
        <v/>
      </c>
      <c r="CQ234" s="141">
        <f t="shared" si="160"/>
        <v>1.491932293371215E-20</v>
      </c>
      <c r="CR234" s="141" t="str">
        <f t="shared" si="194"/>
        <v/>
      </c>
      <c r="CS234" s="141" t="str">
        <f t="shared" si="195"/>
        <v/>
      </c>
      <c r="CW234" s="141">
        <v>187</v>
      </c>
      <c r="CX234" s="141">
        <f t="shared" si="161"/>
        <v>-233.58299528437618</v>
      </c>
      <c r="CY234" s="141">
        <f t="shared" si="162"/>
        <v>2.8065828319992549E-5</v>
      </c>
      <c r="CZ234" s="141">
        <f t="shared" si="163"/>
        <v>5.7298010925139499E-4</v>
      </c>
      <c r="DA234" s="141">
        <f t="shared" si="164"/>
        <v>2.8065828319992549E-5</v>
      </c>
      <c r="DB234" s="141" t="str">
        <f t="shared" si="165"/>
        <v/>
      </c>
      <c r="DC234" s="141" t="str">
        <f t="shared" si="196"/>
        <v/>
      </c>
      <c r="DD234" s="141">
        <f t="shared" si="166"/>
        <v>3.5479029761241449E-73</v>
      </c>
      <c r="DE234" s="141" t="str">
        <f t="shared" si="197"/>
        <v/>
      </c>
      <c r="DF234" s="141" t="str">
        <f t="shared" si="198"/>
        <v/>
      </c>
      <c r="DJ234" s="141">
        <v>187</v>
      </c>
      <c r="DK234" s="141">
        <f t="shared" si="167"/>
        <v>-18418.522879350414</v>
      </c>
      <c r="DL234" s="141">
        <f t="shared" si="168"/>
        <v>3.5592975001653067E-7</v>
      </c>
      <c r="DM234" s="141">
        <f t="shared" si="169"/>
        <v>5.7298010925139608E-4</v>
      </c>
      <c r="DN234" s="141">
        <f t="shared" si="170"/>
        <v>3.5592975001653067E-7</v>
      </c>
      <c r="DO234" s="141" t="str">
        <f t="shared" si="171"/>
        <v/>
      </c>
      <c r="DP234" s="141" t="str">
        <f t="shared" si="199"/>
        <v/>
      </c>
      <c r="DQ234" s="141">
        <f t="shared" si="172"/>
        <v>4.8953487953968339E-9</v>
      </c>
      <c r="DR234" s="141" t="str">
        <f t="shared" si="200"/>
        <v/>
      </c>
      <c r="DS234" s="141" t="str">
        <f t="shared" si="201"/>
        <v/>
      </c>
      <c r="DU234" s="148"/>
      <c r="DV234" s="158">
        <v>185</v>
      </c>
      <c r="DW234" s="148">
        <f t="shared" si="173"/>
        <v>1.1839999999999964</v>
      </c>
      <c r="DX234" s="157">
        <f t="shared" si="186"/>
        <v>0.99129063991804789</v>
      </c>
      <c r="DY234" s="148">
        <f t="shared" si="187"/>
        <v>1.4438161410246231E-4</v>
      </c>
      <c r="DZ234" s="148" t="str">
        <f t="shared" si="188"/>
        <v/>
      </c>
      <c r="EA234" s="142" t="str">
        <f t="shared" si="189"/>
        <v/>
      </c>
    </row>
    <row r="235" spans="1:131" ht="20.100000000000001" customHeight="1" x14ac:dyDescent="0.25">
      <c r="A235" s="29">
        <f t="shared" si="202"/>
        <v>4</v>
      </c>
      <c r="B235" s="18">
        <f t="shared" si="203"/>
        <v>342710.36056784232</v>
      </c>
      <c r="C235" s="18">
        <f t="shared" si="204"/>
        <v>405000</v>
      </c>
      <c r="D235" s="18">
        <f t="shared" si="205"/>
        <v>-62289.639432157681</v>
      </c>
      <c r="E235" s="1"/>
      <c r="F235" s="1"/>
      <c r="G235" s="1"/>
      <c r="H235" s="1"/>
      <c r="I235" s="1"/>
      <c r="J235" s="1"/>
      <c r="BV235" s="141">
        <v>188</v>
      </c>
      <c r="BW235" s="141">
        <f t="shared" si="149"/>
        <v>-30476.125719889209</v>
      </c>
      <c r="BX235" s="141">
        <f t="shared" si="150"/>
        <v>2.1765599965909727E-7</v>
      </c>
      <c r="BY235" s="141">
        <f t="shared" si="151"/>
        <v>5.8109635322137556E-4</v>
      </c>
      <c r="BZ235" s="141">
        <f t="shared" si="152"/>
        <v>2.1765599965909727E-7</v>
      </c>
      <c r="CA235" s="141" t="str">
        <f t="shared" si="153"/>
        <v/>
      </c>
      <c r="CB235" s="141" t="str">
        <f t="shared" si="190"/>
        <v/>
      </c>
      <c r="CC235" s="141">
        <f t="shared" si="154"/>
        <v>5.7549726897627017E-68</v>
      </c>
      <c r="CD235" s="141" t="str">
        <f t="shared" si="191"/>
        <v/>
      </c>
      <c r="CE235" s="141" t="str">
        <f t="shared" si="192"/>
        <v/>
      </c>
      <c r="CJ235" s="141">
        <v>188</v>
      </c>
      <c r="CK235" s="141">
        <f t="shared" si="155"/>
        <v>-113.65885128193787</v>
      </c>
      <c r="CL235" s="141">
        <f t="shared" si="156"/>
        <v>5.8361592911444035E-5</v>
      </c>
      <c r="CM235" s="141">
        <f t="shared" si="157"/>
        <v>5.8109635322137676E-4</v>
      </c>
      <c r="CN235" s="141">
        <f t="shared" si="158"/>
        <v>5.8361592911444035E-5</v>
      </c>
      <c r="CO235" s="141" t="str">
        <f t="shared" si="159"/>
        <v/>
      </c>
      <c r="CP235" s="141" t="str">
        <f t="shared" si="193"/>
        <v/>
      </c>
      <c r="CQ235" s="141">
        <f t="shared" si="160"/>
        <v>1.5470718203866478E-20</v>
      </c>
      <c r="CR235" s="141" t="str">
        <f t="shared" si="194"/>
        <v/>
      </c>
      <c r="CS235" s="141" t="str">
        <f t="shared" si="195"/>
        <v/>
      </c>
      <c r="CW235" s="141">
        <v>188</v>
      </c>
      <c r="CX235" s="141">
        <f t="shared" si="161"/>
        <v>-233.2956853270768</v>
      </c>
      <c r="CY235" s="141">
        <f t="shared" si="162"/>
        <v>2.8433065960902881E-5</v>
      </c>
      <c r="CZ235" s="141">
        <f t="shared" si="163"/>
        <v>5.8109635322137676E-4</v>
      </c>
      <c r="DA235" s="141">
        <f t="shared" si="164"/>
        <v>2.8433065960902881E-5</v>
      </c>
      <c r="DB235" s="141" t="str">
        <f t="shared" si="165"/>
        <v/>
      </c>
      <c r="DC235" s="141" t="str">
        <f t="shared" si="196"/>
        <v/>
      </c>
      <c r="DD235" s="141">
        <f t="shared" si="166"/>
        <v>3.8124280114306272E-73</v>
      </c>
      <c r="DE235" s="141" t="str">
        <f t="shared" si="197"/>
        <v/>
      </c>
      <c r="DF235" s="141" t="str">
        <f t="shared" si="198"/>
        <v/>
      </c>
      <c r="DJ235" s="141">
        <v>188</v>
      </c>
      <c r="DK235" s="141">
        <f t="shared" si="167"/>
        <v>-18395.867869658716</v>
      </c>
      <c r="DL235" s="141">
        <f t="shared" si="168"/>
        <v>3.6058704358490695E-7</v>
      </c>
      <c r="DM235" s="141">
        <f t="shared" si="169"/>
        <v>5.8109635322137676E-4</v>
      </c>
      <c r="DN235" s="141">
        <f t="shared" si="170"/>
        <v>3.6058704358490695E-7</v>
      </c>
      <c r="DO235" s="141" t="str">
        <f t="shared" si="171"/>
        <v/>
      </c>
      <c r="DP235" s="141" t="str">
        <f t="shared" si="199"/>
        <v/>
      </c>
      <c r="DQ235" s="141">
        <f t="shared" si="172"/>
        <v>4.9817492415075532E-9</v>
      </c>
      <c r="DR235" s="141" t="str">
        <f t="shared" si="200"/>
        <v/>
      </c>
      <c r="DS235" s="141" t="str">
        <f t="shared" si="201"/>
        <v/>
      </c>
      <c r="DU235" s="148"/>
      <c r="DV235" s="158">
        <v>186</v>
      </c>
      <c r="DW235" s="148">
        <f t="shared" si="173"/>
        <v>1.1903999999999963</v>
      </c>
      <c r="DX235" s="157">
        <f t="shared" si="186"/>
        <v>0.99114625830394543</v>
      </c>
      <c r="DY235" s="148">
        <f t="shared" si="187"/>
        <v>1.4586780341729888E-4</v>
      </c>
      <c r="DZ235" s="148" t="str">
        <f t="shared" si="188"/>
        <v/>
      </c>
      <c r="EA235" s="142" t="str">
        <f t="shared" si="189"/>
        <v/>
      </c>
    </row>
    <row r="236" spans="1:131" ht="20.100000000000001" customHeight="1" x14ac:dyDescent="0.25">
      <c r="A236" s="29">
        <f t="shared" si="202"/>
        <v>5</v>
      </c>
      <c r="B236" s="18">
        <f t="shared" si="203"/>
        <v>309660.34988570848</v>
      </c>
      <c r="C236" s="18">
        <f t="shared" si="204"/>
        <v>405000</v>
      </c>
      <c r="D236" s="18">
        <f t="shared" si="205"/>
        <v>-95339.650114291522</v>
      </c>
      <c r="E236" s="1"/>
      <c r="F236" s="1"/>
      <c r="G236" s="1"/>
      <c r="H236" s="1"/>
      <c r="I236" s="1"/>
      <c r="J236" s="1"/>
      <c r="BV236" s="141">
        <v>189</v>
      </c>
      <c r="BW236" s="141">
        <f t="shared" si="149"/>
        <v>-30438.593545357326</v>
      </c>
      <c r="BX236" s="141">
        <f t="shared" si="150"/>
        <v>2.2050047150893475E-7</v>
      </c>
      <c r="BY236" s="141">
        <f t="shared" si="151"/>
        <v>5.8931873124544118E-4</v>
      </c>
      <c r="BZ236" s="141">
        <f t="shared" si="152"/>
        <v>2.2050047150893475E-7</v>
      </c>
      <c r="CA236" s="141" t="str">
        <f t="shared" si="153"/>
        <v/>
      </c>
      <c r="CB236" s="141" t="str">
        <f t="shared" si="190"/>
        <v/>
      </c>
      <c r="CC236" s="141">
        <f t="shared" si="154"/>
        <v>6.1602507002807457E-68</v>
      </c>
      <c r="CD236" s="141" t="str">
        <f t="shared" si="191"/>
        <v/>
      </c>
      <c r="CE236" s="141" t="str">
        <f t="shared" si="192"/>
        <v/>
      </c>
      <c r="CJ236" s="141">
        <v>189</v>
      </c>
      <c r="CK236" s="141">
        <f t="shared" si="155"/>
        <v>-113.51887732715716</v>
      </c>
      <c r="CL236" s="141">
        <f t="shared" si="156"/>
        <v>5.9124300617219647E-5</v>
      </c>
      <c r="CM236" s="141">
        <f t="shared" si="157"/>
        <v>5.8931873124544118E-4</v>
      </c>
      <c r="CN236" s="141">
        <f t="shared" si="158"/>
        <v>5.9124300617219647E-5</v>
      </c>
      <c r="CO236" s="141" t="str">
        <f t="shared" si="159"/>
        <v/>
      </c>
      <c r="CP236" s="141" t="str">
        <f t="shared" si="193"/>
        <v/>
      </c>
      <c r="CQ236" s="141">
        <f t="shared" si="160"/>
        <v>1.6042235518833082E-20</v>
      </c>
      <c r="CR236" s="141" t="str">
        <f t="shared" si="194"/>
        <v/>
      </c>
      <c r="CS236" s="141" t="str">
        <f t="shared" si="195"/>
        <v/>
      </c>
      <c r="CW236" s="141">
        <v>189</v>
      </c>
      <c r="CX236" s="141">
        <f t="shared" si="161"/>
        <v>-233.00837536977747</v>
      </c>
      <c r="CY236" s="141">
        <f t="shared" si="162"/>
        <v>2.8804647979579269E-5</v>
      </c>
      <c r="CZ236" s="141">
        <f t="shared" si="163"/>
        <v>5.8931873124544118E-4</v>
      </c>
      <c r="DA236" s="141">
        <f t="shared" si="164"/>
        <v>2.8804647979579269E-5</v>
      </c>
      <c r="DB236" s="141" t="str">
        <f t="shared" si="165"/>
        <v/>
      </c>
      <c r="DC236" s="141" t="str">
        <f t="shared" si="196"/>
        <v/>
      </c>
      <c r="DD236" s="141">
        <f t="shared" si="166"/>
        <v>4.0966099942121613E-73</v>
      </c>
      <c r="DE236" s="141" t="str">
        <f t="shared" si="197"/>
        <v/>
      </c>
      <c r="DF236" s="141" t="str">
        <f t="shared" si="198"/>
        <v/>
      </c>
      <c r="DJ236" s="141">
        <v>189</v>
      </c>
      <c r="DK236" s="141">
        <f t="shared" si="167"/>
        <v>-18373.212859967018</v>
      </c>
      <c r="DL236" s="141">
        <f t="shared" si="168"/>
        <v>3.6529943238420459E-7</v>
      </c>
      <c r="DM236" s="141">
        <f t="shared" si="169"/>
        <v>5.8931873124544118E-4</v>
      </c>
      <c r="DN236" s="141">
        <f t="shared" si="170"/>
        <v>3.6529943238420459E-7</v>
      </c>
      <c r="DO236" s="141" t="str">
        <f t="shared" si="171"/>
        <v/>
      </c>
      <c r="DP236" s="141" t="str">
        <f t="shared" si="199"/>
        <v/>
      </c>
      <c r="DQ236" s="141">
        <f t="shared" si="172"/>
        <v>5.0695934979272049E-9</v>
      </c>
      <c r="DR236" s="141" t="str">
        <f t="shared" si="200"/>
        <v/>
      </c>
      <c r="DS236" s="141" t="str">
        <f t="shared" si="201"/>
        <v/>
      </c>
      <c r="DU236" s="148"/>
      <c r="DV236" s="158">
        <v>187</v>
      </c>
      <c r="DW236" s="148">
        <f t="shared" si="173"/>
        <v>1.1967999999999963</v>
      </c>
      <c r="DX236" s="157">
        <f t="shared" si="186"/>
        <v>0.99100039050052813</v>
      </c>
      <c r="DY236" s="148">
        <f t="shared" si="187"/>
        <v>1.4735869882775976E-4</v>
      </c>
      <c r="DZ236" s="148" t="str">
        <f t="shared" si="188"/>
        <v/>
      </c>
      <c r="EA236" s="142" t="str">
        <f t="shared" si="189"/>
        <v/>
      </c>
    </row>
    <row r="237" spans="1:131" ht="20.100000000000001" customHeight="1" x14ac:dyDescent="0.25">
      <c r="A237" s="29">
        <f t="shared" si="202"/>
        <v>6</v>
      </c>
      <c r="B237" s="18">
        <f t="shared" si="203"/>
        <v>488631.49148349778</v>
      </c>
      <c r="C237" s="18">
        <f t="shared" si="204"/>
        <v>405000</v>
      </c>
      <c r="D237" s="18">
        <f t="shared" si="205"/>
        <v>83631.491483497783</v>
      </c>
      <c r="E237" s="1"/>
      <c r="F237" s="1"/>
      <c r="G237" s="1"/>
      <c r="H237" s="1"/>
      <c r="I237" s="1"/>
      <c r="J237" s="1"/>
      <c r="BV237" s="141">
        <v>190</v>
      </c>
      <c r="BW237" s="141">
        <f t="shared" si="149"/>
        <v>-30401.061370825442</v>
      </c>
      <c r="BX237" s="141">
        <f t="shared" si="150"/>
        <v>2.2337854270366697E-7</v>
      </c>
      <c r="BY237" s="141">
        <f t="shared" si="151"/>
        <v>5.9764849793441559E-4</v>
      </c>
      <c r="BZ237" s="141">
        <f t="shared" si="152"/>
        <v>2.2337854270366697E-7</v>
      </c>
      <c r="CA237" s="141" t="str">
        <f t="shared" si="153"/>
        <v/>
      </c>
      <c r="CB237" s="141" t="str">
        <f t="shared" si="190"/>
        <v/>
      </c>
      <c r="CC237" s="141">
        <f t="shared" si="154"/>
        <v>6.5939637878128475E-68</v>
      </c>
      <c r="CD237" s="141" t="str">
        <f t="shared" si="191"/>
        <v/>
      </c>
      <c r="CE237" s="141" t="str">
        <f t="shared" si="192"/>
        <v/>
      </c>
      <c r="CJ237" s="141">
        <v>190</v>
      </c>
      <c r="CK237" s="141">
        <f t="shared" si="155"/>
        <v>-113.37890337237644</v>
      </c>
      <c r="CL237" s="141">
        <f t="shared" si="156"/>
        <v>5.9896017545308905E-5</v>
      </c>
      <c r="CM237" s="141">
        <f t="shared" si="157"/>
        <v>5.9764849793441559E-4</v>
      </c>
      <c r="CN237" s="141">
        <f t="shared" si="158"/>
        <v>5.9896017545308905E-5</v>
      </c>
      <c r="CO237" s="141" t="str">
        <f t="shared" si="159"/>
        <v/>
      </c>
      <c r="CP237" s="141" t="str">
        <f t="shared" si="193"/>
        <v/>
      </c>
      <c r="CQ237" s="141">
        <f t="shared" si="160"/>
        <v>1.6634599598433898E-20</v>
      </c>
      <c r="CR237" s="141" t="str">
        <f t="shared" si="194"/>
        <v/>
      </c>
      <c r="CS237" s="141" t="str">
        <f t="shared" si="195"/>
        <v/>
      </c>
      <c r="CW237" s="141">
        <v>190</v>
      </c>
      <c r="CX237" s="141">
        <f t="shared" si="161"/>
        <v>-232.72106541247811</v>
      </c>
      <c r="CY237" s="141">
        <f t="shared" si="162"/>
        <v>2.9180619182983564E-5</v>
      </c>
      <c r="CZ237" s="141">
        <f t="shared" si="163"/>
        <v>5.9764849793441559E-4</v>
      </c>
      <c r="DA237" s="141">
        <f t="shared" si="164"/>
        <v>2.9180619182983564E-5</v>
      </c>
      <c r="DB237" s="141" t="str">
        <f t="shared" si="165"/>
        <v/>
      </c>
      <c r="DC237" s="141" t="str">
        <f t="shared" si="196"/>
        <v/>
      </c>
      <c r="DD237" s="141">
        <f t="shared" si="166"/>
        <v>4.4019047392095412E-73</v>
      </c>
      <c r="DE237" s="141" t="str">
        <f t="shared" si="197"/>
        <v/>
      </c>
      <c r="DF237" s="141" t="str">
        <f t="shared" si="198"/>
        <v/>
      </c>
      <c r="DJ237" s="141">
        <v>190</v>
      </c>
      <c r="DK237" s="141">
        <f t="shared" si="167"/>
        <v>-18350.55785027532</v>
      </c>
      <c r="DL237" s="141">
        <f t="shared" si="168"/>
        <v>3.7006748465457992E-7</v>
      </c>
      <c r="DM237" s="141">
        <f t="shared" si="169"/>
        <v>5.9764849793441559E-4</v>
      </c>
      <c r="DN237" s="141">
        <f t="shared" si="170"/>
        <v>3.7006748465457992E-7</v>
      </c>
      <c r="DO237" s="141" t="str">
        <f t="shared" si="171"/>
        <v/>
      </c>
      <c r="DP237" s="141" t="str">
        <f t="shared" si="199"/>
        <v/>
      </c>
      <c r="DQ237" s="141">
        <f t="shared" si="172"/>
        <v>5.1589041878965627E-9</v>
      </c>
      <c r="DR237" s="141" t="str">
        <f t="shared" si="200"/>
        <v/>
      </c>
      <c r="DS237" s="141" t="str">
        <f t="shared" si="201"/>
        <v/>
      </c>
      <c r="DU237" s="148"/>
      <c r="DV237" s="158">
        <v>188</v>
      </c>
      <c r="DW237" s="148">
        <f t="shared" si="173"/>
        <v>1.2031999999999963</v>
      </c>
      <c r="DX237" s="157">
        <f t="shared" si="186"/>
        <v>0.99085303180170037</v>
      </c>
      <c r="DY237" s="148">
        <f t="shared" si="187"/>
        <v>1.4885424684707438E-4</v>
      </c>
      <c r="DZ237" s="148" t="str">
        <f t="shared" si="188"/>
        <v/>
      </c>
      <c r="EA237" s="142" t="str">
        <f t="shared" si="189"/>
        <v/>
      </c>
    </row>
    <row r="238" spans="1:131" ht="20.100000000000001" customHeight="1" x14ac:dyDescent="0.25">
      <c r="A238" s="29">
        <f t="shared" si="202"/>
        <v>7</v>
      </c>
      <c r="B238" s="18">
        <f t="shared" si="203"/>
        <v>427336.8498461998</v>
      </c>
      <c r="C238" s="18">
        <f t="shared" si="204"/>
        <v>405000</v>
      </c>
      <c r="D238" s="18">
        <f t="shared" si="205"/>
        <v>22336.849846199795</v>
      </c>
      <c r="E238" s="1"/>
      <c r="F238" s="1"/>
      <c r="G238" s="1"/>
      <c r="H238" s="1"/>
      <c r="I238" s="1"/>
      <c r="J238" s="1"/>
      <c r="BV238" s="141">
        <v>191</v>
      </c>
      <c r="BW238" s="141">
        <f t="shared" si="149"/>
        <v>-30363.529196293559</v>
      </c>
      <c r="BX238" s="141">
        <f t="shared" si="150"/>
        <v>2.2629055909844438E-7</v>
      </c>
      <c r="BY238" s="141">
        <f t="shared" si="151"/>
        <v>6.0608692082616427E-4</v>
      </c>
      <c r="BZ238" s="141">
        <f t="shared" si="152"/>
        <v>2.2629055909844438E-7</v>
      </c>
      <c r="CA238" s="141" t="str">
        <f t="shared" si="153"/>
        <v/>
      </c>
      <c r="CB238" s="141" t="str">
        <f t="shared" si="190"/>
        <v/>
      </c>
      <c r="CC238" s="141">
        <f t="shared" si="154"/>
        <v>7.0580995596228956E-68</v>
      </c>
      <c r="CD238" s="141" t="str">
        <f t="shared" si="191"/>
        <v/>
      </c>
      <c r="CE238" s="141" t="str">
        <f t="shared" si="192"/>
        <v/>
      </c>
      <c r="CJ238" s="141">
        <v>191</v>
      </c>
      <c r="CK238" s="141">
        <f t="shared" si="155"/>
        <v>-113.23892941759573</v>
      </c>
      <c r="CL238" s="141">
        <f t="shared" si="156"/>
        <v>6.067683643222051E-5</v>
      </c>
      <c r="CM238" s="141">
        <f t="shared" si="157"/>
        <v>6.0608692082616525E-4</v>
      </c>
      <c r="CN238" s="141">
        <f t="shared" si="158"/>
        <v>6.067683643222051E-5</v>
      </c>
      <c r="CO238" s="141" t="str">
        <f t="shared" si="159"/>
        <v/>
      </c>
      <c r="CP238" s="141" t="str">
        <f t="shared" si="193"/>
        <v/>
      </c>
      <c r="CQ238" s="141">
        <f t="shared" si="160"/>
        <v>1.7248560909876237E-20</v>
      </c>
      <c r="CR238" s="141" t="str">
        <f t="shared" si="194"/>
        <v/>
      </c>
      <c r="CS238" s="141" t="str">
        <f t="shared" si="195"/>
        <v/>
      </c>
      <c r="CW238" s="141">
        <v>191</v>
      </c>
      <c r="CX238" s="141">
        <f t="shared" si="161"/>
        <v>-232.43375545517875</v>
      </c>
      <c r="CY238" s="141">
        <f t="shared" si="162"/>
        <v>2.956102475122711E-5</v>
      </c>
      <c r="CZ238" s="141">
        <f t="shared" si="163"/>
        <v>6.0608692082616427E-4</v>
      </c>
      <c r="DA238" s="141">
        <f t="shared" si="164"/>
        <v>2.956102475122711E-5</v>
      </c>
      <c r="DB238" s="141" t="str">
        <f t="shared" si="165"/>
        <v/>
      </c>
      <c r="DC238" s="141" t="str">
        <f t="shared" si="196"/>
        <v/>
      </c>
      <c r="DD238" s="141">
        <f t="shared" si="166"/>
        <v>4.7298755152884327E-73</v>
      </c>
      <c r="DE238" s="141" t="str">
        <f t="shared" si="197"/>
        <v/>
      </c>
      <c r="DF238" s="141" t="str">
        <f t="shared" si="198"/>
        <v/>
      </c>
      <c r="DJ238" s="141">
        <v>191</v>
      </c>
      <c r="DK238" s="141">
        <f t="shared" si="167"/>
        <v>-18327.902840583622</v>
      </c>
      <c r="DL238" s="141">
        <f t="shared" si="168"/>
        <v>3.7489177336845945E-7</v>
      </c>
      <c r="DM238" s="141">
        <f t="shared" si="169"/>
        <v>6.0608692082616525E-4</v>
      </c>
      <c r="DN238" s="141">
        <f t="shared" si="170"/>
        <v>3.7489177336845945E-7</v>
      </c>
      <c r="DO238" s="141" t="str">
        <f t="shared" si="171"/>
        <v/>
      </c>
      <c r="DP238" s="141" t="str">
        <f t="shared" si="199"/>
        <v/>
      </c>
      <c r="DQ238" s="141">
        <f t="shared" si="172"/>
        <v>5.249704262384352E-9</v>
      </c>
      <c r="DR238" s="141" t="str">
        <f t="shared" si="200"/>
        <v/>
      </c>
      <c r="DS238" s="141" t="str">
        <f t="shared" si="201"/>
        <v/>
      </c>
      <c r="DU238" s="148"/>
      <c r="DV238" s="158">
        <v>189</v>
      </c>
      <c r="DW238" s="148">
        <f t="shared" si="173"/>
        <v>1.2095999999999962</v>
      </c>
      <c r="DX238" s="157">
        <f t="shared" si="186"/>
        <v>0.99070417755485329</v>
      </c>
      <c r="DY238" s="148">
        <f t="shared" si="187"/>
        <v>1.5035439406285711E-4</v>
      </c>
      <c r="DZ238" s="148" t="str">
        <f t="shared" si="188"/>
        <v/>
      </c>
      <c r="EA238" s="142" t="str">
        <f t="shared" si="189"/>
        <v/>
      </c>
    </row>
    <row r="239" spans="1:131" ht="20.100000000000001" customHeight="1" x14ac:dyDescent="0.25">
      <c r="A239" s="29">
        <f t="shared" si="202"/>
        <v>8</v>
      </c>
      <c r="B239" s="18">
        <f t="shared" si="203"/>
        <v>422047.69426630245</v>
      </c>
      <c r="C239" s="18">
        <f t="shared" si="204"/>
        <v>405000</v>
      </c>
      <c r="D239" s="18">
        <f t="shared" si="205"/>
        <v>17047.694266302453</v>
      </c>
      <c r="E239" s="1"/>
      <c r="F239" s="1"/>
      <c r="G239" s="1"/>
      <c r="H239" s="1"/>
      <c r="I239" s="1"/>
      <c r="J239" s="1"/>
      <c r="BV239" s="141">
        <v>192</v>
      </c>
      <c r="BW239" s="141">
        <f t="shared" si="149"/>
        <v>-30325.997021761676</v>
      </c>
      <c r="BX239" s="141">
        <f t="shared" si="150"/>
        <v>2.2923686941989451E-7</v>
      </c>
      <c r="BY239" s="141">
        <f t="shared" si="151"/>
        <v>6.1463528049309185E-4</v>
      </c>
      <c r="BZ239" s="141">
        <f t="shared" si="152"/>
        <v>2.2923686941989451E-7</v>
      </c>
      <c r="CA239" s="141" t="str">
        <f t="shared" si="153"/>
        <v/>
      </c>
      <c r="CB239" s="141" t="str">
        <f t="shared" si="190"/>
        <v/>
      </c>
      <c r="CC239" s="141">
        <f t="shared" si="154"/>
        <v>7.5547840319791332E-68</v>
      </c>
      <c r="CD239" s="141" t="str">
        <f t="shared" si="191"/>
        <v/>
      </c>
      <c r="CE239" s="141" t="str">
        <f t="shared" si="192"/>
        <v/>
      </c>
      <c r="CJ239" s="141">
        <v>192</v>
      </c>
      <c r="CK239" s="141">
        <f t="shared" si="155"/>
        <v>-113.09895546281503</v>
      </c>
      <c r="CL239" s="141">
        <f t="shared" si="156"/>
        <v>6.1466850784411831E-5</v>
      </c>
      <c r="CM239" s="141">
        <f t="shared" si="157"/>
        <v>6.1463528049309185E-4</v>
      </c>
      <c r="CN239" s="141">
        <f t="shared" si="158"/>
        <v>6.1466850784411831E-5</v>
      </c>
      <c r="CO239" s="141" t="str">
        <f t="shared" si="159"/>
        <v/>
      </c>
      <c r="CP239" s="141" t="str">
        <f t="shared" si="193"/>
        <v/>
      </c>
      <c r="CQ239" s="141">
        <f t="shared" si="160"/>
        <v>1.7884896569566226E-20</v>
      </c>
      <c r="CR239" s="141" t="str">
        <f t="shared" si="194"/>
        <v/>
      </c>
      <c r="CS239" s="141" t="str">
        <f t="shared" si="195"/>
        <v/>
      </c>
      <c r="CW239" s="141">
        <v>192</v>
      </c>
      <c r="CX239" s="141">
        <f t="shared" si="161"/>
        <v>-232.1464454978794</v>
      </c>
      <c r="CY239" s="141">
        <f t="shared" si="162"/>
        <v>2.9945910239531083E-5</v>
      </c>
      <c r="CZ239" s="141">
        <f t="shared" si="163"/>
        <v>6.1463528049309185E-4</v>
      </c>
      <c r="DA239" s="141">
        <f t="shared" si="164"/>
        <v>2.9945910239531083E-5</v>
      </c>
      <c r="DB239" s="141" t="str">
        <f t="shared" si="165"/>
        <v/>
      </c>
      <c r="DC239" s="141" t="str">
        <f t="shared" si="196"/>
        <v/>
      </c>
      <c r="DD239" s="141">
        <f t="shared" si="166"/>
        <v>5.0822009495477179E-73</v>
      </c>
      <c r="DE239" s="141" t="str">
        <f t="shared" si="197"/>
        <v/>
      </c>
      <c r="DF239" s="141" t="str">
        <f t="shared" si="198"/>
        <v/>
      </c>
      <c r="DJ239" s="141">
        <v>192</v>
      </c>
      <c r="DK239" s="141">
        <f t="shared" si="167"/>
        <v>-18305.247830891924</v>
      </c>
      <c r="DL239" s="141">
        <f t="shared" si="168"/>
        <v>3.7977287625539756E-7</v>
      </c>
      <c r="DM239" s="141">
        <f t="shared" si="169"/>
        <v>6.1463528049309358E-4</v>
      </c>
      <c r="DN239" s="141">
        <f t="shared" si="170"/>
        <v>3.7977287625539756E-7</v>
      </c>
      <c r="DO239" s="141" t="str">
        <f t="shared" si="171"/>
        <v/>
      </c>
      <c r="DP239" s="141" t="str">
        <f t="shared" si="199"/>
        <v/>
      </c>
      <c r="DQ239" s="141">
        <f t="shared" si="172"/>
        <v>5.3420170043792311E-9</v>
      </c>
      <c r="DR239" s="141" t="str">
        <f t="shared" si="200"/>
        <v/>
      </c>
      <c r="DS239" s="141" t="str">
        <f t="shared" si="201"/>
        <v/>
      </c>
      <c r="DU239" s="161"/>
      <c r="DV239" s="158">
        <v>190</v>
      </c>
      <c r="DW239" s="148">
        <f t="shared" si="173"/>
        <v>1.2159999999999962</v>
      </c>
      <c r="DX239" s="157">
        <f t="shared" si="186"/>
        <v>0.99055382316079044</v>
      </c>
      <c r="DY239" s="148">
        <f t="shared" si="187"/>
        <v>1.5185908714188123E-4</v>
      </c>
      <c r="DZ239" s="148" t="str">
        <f t="shared" si="188"/>
        <v/>
      </c>
      <c r="EA239" s="142" t="str">
        <f t="shared" si="189"/>
        <v/>
      </c>
    </row>
    <row r="240" spans="1:131" ht="20.100000000000001" customHeight="1" x14ac:dyDescent="0.25">
      <c r="A240" s="29">
        <f t="shared" si="202"/>
        <v>9</v>
      </c>
      <c r="B240" s="18">
        <f t="shared" si="203"/>
        <v>460035.85013584513</v>
      </c>
      <c r="C240" s="18">
        <f t="shared" si="204"/>
        <v>405000</v>
      </c>
      <c r="D240" s="18">
        <f t="shared" si="205"/>
        <v>55035.850135845132</v>
      </c>
      <c r="E240" s="1"/>
      <c r="F240" s="1"/>
      <c r="G240" s="1"/>
      <c r="H240" s="1"/>
      <c r="I240" s="1"/>
      <c r="J240" s="1"/>
      <c r="BV240" s="141">
        <v>193</v>
      </c>
      <c r="BW240" s="141">
        <f t="shared" ref="BW240:BW305" si="206">$BW$48+(BV240*$BW$51)</f>
        <v>-30288.464847229792</v>
      </c>
      <c r="BX240" s="141">
        <f t="shared" ref="BX240:BX305" si="207">_xlfn.NORM.DIST($BW240,$BW$45,$BW$46,0)</f>
        <v>2.3221782528109246E-7</v>
      </c>
      <c r="BY240" s="141">
        <f t="shared" ref="BY240:BY305" si="208">_xlfn.NORM.DIST($BW240,$BW$45,$BW$46,1)</f>
        <v>6.2329487065018925E-4</v>
      </c>
      <c r="BZ240" s="141">
        <f t="shared" ref="BZ240:BZ305" si="209">IF(OR(BY240&lt;$CA$50,BY240&gt;$CA$51),BX240,"")</f>
        <v>2.3221782528109246E-7</v>
      </c>
      <c r="CA240" s="141" t="str">
        <f t="shared" ref="CA240:CA305" si="210">IF(AND(BY240&gt;$CA$50,BY240&lt;$CA$51),BX240,"")</f>
        <v/>
      </c>
      <c r="CB240" s="141" t="str">
        <f t="shared" si="190"/>
        <v/>
      </c>
      <c r="CC240" s="141">
        <f t="shared" ref="CC240:CC305" si="211">_xlfn.NORM.DIST(BW240,$CA$46,$CA$47,0)</f>
        <v>8.0862912316313828E-68</v>
      </c>
      <c r="CD240" s="141" t="str">
        <f t="shared" si="191"/>
        <v/>
      </c>
      <c r="CE240" s="141" t="str">
        <f t="shared" si="192"/>
        <v/>
      </c>
      <c r="CJ240" s="141">
        <v>193</v>
      </c>
      <c r="CK240" s="141">
        <f t="shared" ref="CK240:CK305" si="212">$CK$48+(CJ240*$CK$51)</f>
        <v>-112.95898150803431</v>
      </c>
      <c r="CL240" s="141">
        <f t="shared" ref="CL240:CL305" si="213">_xlfn.NORM.DIST(CK240,CK$45,CK$46,0)</f>
        <v>6.2266154882303573E-5</v>
      </c>
      <c r="CM240" s="141">
        <f t="shared" ref="CM240:CM305" si="214">_xlfn.NORM.DIST(CK240,CK$45,CK$46,1)</f>
        <v>6.2329487065019087E-4</v>
      </c>
      <c r="CN240" s="141">
        <f t="shared" ref="CN240:CN305" si="215">IF(OR(CM240&lt;$CO$50,CM240&gt;$CO$51),CL240,"")</f>
        <v>6.2266154882303573E-5</v>
      </c>
      <c r="CO240" s="141" t="str">
        <f t="shared" ref="CO240:CO305" si="216">IF(AND(CM240&gt;$CO$50,CM240&lt;$CO$51),CL240,"")</f>
        <v/>
      </c>
      <c r="CP240" s="141" t="str">
        <f t="shared" si="193"/>
        <v/>
      </c>
      <c r="CQ240" s="141">
        <f t="shared" ref="CQ240:CQ305" si="217">_xlfn.NORM.DIST(CK240,$CO$46,$CO$47,0)</f>
        <v>1.8544411276043022E-20</v>
      </c>
      <c r="CR240" s="141" t="str">
        <f t="shared" si="194"/>
        <v/>
      </c>
      <c r="CS240" s="141" t="str">
        <f t="shared" si="195"/>
        <v/>
      </c>
      <c r="CW240" s="141">
        <v>193</v>
      </c>
      <c r="CX240" s="141">
        <f t="shared" ref="CX240:CX305" si="218">CX$48+(CW240*CX$51)</f>
        <v>-231.85913554058004</v>
      </c>
      <c r="CY240" s="141">
        <f t="shared" ref="CY240:CY305" si="219">_xlfn.NORM.DIST(CX240,CX$45,CX$46,0)</f>
        <v>3.0335321580182076E-5</v>
      </c>
      <c r="CZ240" s="141">
        <f t="shared" ref="CZ240:CZ305" si="220">_xlfn.NORM.DIST(CX240,CX$45,CX$46,1)</f>
        <v>6.2329487065018925E-4</v>
      </c>
      <c r="DA240" s="141">
        <f t="shared" ref="DA240:DA305" si="221">IF(OR(CZ240&lt;$CO$50,CZ240&gt;$CO$51),CY240,"")</f>
        <v>3.0335321580182076E-5</v>
      </c>
      <c r="DB240" s="141" t="str">
        <f t="shared" ref="DB240:DB305" si="222">IF(AND(CZ240&gt;$DB$50,CZ240&lt;$DB$51),CY240,"")</f>
        <v/>
      </c>
      <c r="DC240" s="141" t="str">
        <f t="shared" si="196"/>
        <v/>
      </c>
      <c r="DD240" s="141">
        <f t="shared" ref="DD240:DD305" si="223">_xlfn.NORM.DIST(CX240,$DB$46,$DB$47,0)</f>
        <v>5.460683510832567E-73</v>
      </c>
      <c r="DE240" s="141" t="str">
        <f t="shared" si="197"/>
        <v/>
      </c>
      <c r="DF240" s="141" t="str">
        <f t="shared" si="198"/>
        <v/>
      </c>
      <c r="DJ240" s="141">
        <v>193</v>
      </c>
      <c r="DK240" s="141">
        <f t="shared" ref="DK240:DK305" si="224">DK$48+(DJ240*DK$51)</f>
        <v>-18282.592821200225</v>
      </c>
      <c r="DL240" s="141">
        <f t="shared" ref="DL240:DL305" si="225">_xlfn.NORM.DIST(DK240,DK$45,DK$46,0)</f>
        <v>3.8471137582687739E-7</v>
      </c>
      <c r="DM240" s="141">
        <f t="shared" ref="DM240:DM305" si="226">_xlfn.NORM.DIST(DK240,DK$45,DK$46,1)</f>
        <v>6.2329487065019087E-4</v>
      </c>
      <c r="DN240" s="141">
        <f t="shared" ref="DN240:DN305" si="227">IF(OR(DM240&lt;$CO$50,DM240&gt;$CO$51),DL240,"")</f>
        <v>3.8471137582687739E-7</v>
      </c>
      <c r="DO240" s="141" t="str">
        <f t="shared" ref="DO240:DO305" si="228">IF(AND(DM240&gt;$DB$50,DM240&lt;$DB$51),DL240,"")</f>
        <v/>
      </c>
      <c r="DP240" s="141" t="str">
        <f t="shared" si="199"/>
        <v/>
      </c>
      <c r="DQ240" s="141">
        <f t="shared" ref="DQ240:DQ305" si="229">_xlfn.NORM.DIST(DK240,$DO$46,$DO$47,0)</f>
        <v>5.4358660332301672E-9</v>
      </c>
      <c r="DR240" s="141" t="str">
        <f t="shared" si="200"/>
        <v/>
      </c>
      <c r="DS240" s="141" t="str">
        <f t="shared" si="201"/>
        <v/>
      </c>
      <c r="DU240" s="148"/>
      <c r="DV240" s="158">
        <v>191</v>
      </c>
      <c r="DW240" s="148">
        <f t="shared" si="173"/>
        <v>1.2223999999999962</v>
      </c>
      <c r="DX240" s="157">
        <f t="shared" si="186"/>
        <v>0.99040196407364856</v>
      </c>
      <c r="DY240" s="148">
        <f t="shared" si="187"/>
        <v>1.5336827283063403E-4</v>
      </c>
      <c r="DZ240" s="148" t="str">
        <f t="shared" si="188"/>
        <v/>
      </c>
      <c r="EA240" s="142" t="str">
        <f t="shared" si="189"/>
        <v/>
      </c>
    </row>
    <row r="241" spans="1:131" ht="20.100000000000001" customHeight="1" x14ac:dyDescent="0.25">
      <c r="A241" s="29">
        <f t="shared" si="202"/>
        <v>10</v>
      </c>
      <c r="B241" s="18">
        <f t="shared" si="203"/>
        <v>554089.0551522997</v>
      </c>
      <c r="C241" s="18">
        <f t="shared" si="204"/>
        <v>405000</v>
      </c>
      <c r="D241" s="18">
        <f t="shared" si="205"/>
        <v>149089.0551522997</v>
      </c>
      <c r="E241" s="1"/>
      <c r="F241" s="1"/>
      <c r="G241" s="1"/>
      <c r="H241" s="1"/>
      <c r="I241" s="1"/>
      <c r="J241" s="1"/>
      <c r="BV241" s="141">
        <v>194</v>
      </c>
      <c r="BW241" s="141">
        <f t="shared" si="206"/>
        <v>-30250.932672697909</v>
      </c>
      <c r="BX241" s="141">
        <f t="shared" si="207"/>
        <v>2.3523378119649203E-7</v>
      </c>
      <c r="BY241" s="141">
        <f t="shared" si="208"/>
        <v>6.3206699826365276E-4</v>
      </c>
      <c r="BZ241" s="141">
        <f t="shared" si="209"/>
        <v>2.3523378119649203E-7</v>
      </c>
      <c r="CA241" s="141" t="str">
        <f t="shared" si="210"/>
        <v/>
      </c>
      <c r="CB241" s="141" t="str">
        <f t="shared" si="190"/>
        <v/>
      </c>
      <c r="CC241" s="141">
        <f t="shared" si="211"/>
        <v>8.6550534607813542E-68</v>
      </c>
      <c r="CD241" s="141" t="str">
        <f t="shared" si="191"/>
        <v/>
      </c>
      <c r="CE241" s="141" t="str">
        <f t="shared" si="192"/>
        <v/>
      </c>
      <c r="CJ241" s="141">
        <v>194</v>
      </c>
      <c r="CK241" s="141">
        <f t="shared" si="212"/>
        <v>-112.8190075532536</v>
      </c>
      <c r="CL241" s="141">
        <f t="shared" si="213"/>
        <v>6.307484378428238E-5</v>
      </c>
      <c r="CM241" s="141">
        <f t="shared" si="214"/>
        <v>6.3206699826365276E-4</v>
      </c>
      <c r="CN241" s="141">
        <f t="shared" si="215"/>
        <v>6.307484378428238E-5</v>
      </c>
      <c r="CO241" s="141" t="str">
        <f t="shared" si="216"/>
        <v/>
      </c>
      <c r="CP241" s="141" t="str">
        <f t="shared" si="193"/>
        <v/>
      </c>
      <c r="CQ241" s="141">
        <f t="shared" si="217"/>
        <v>1.9227938275091414E-20</v>
      </c>
      <c r="CR241" s="141" t="str">
        <f t="shared" si="194"/>
        <v/>
      </c>
      <c r="CS241" s="141" t="str">
        <f t="shared" si="195"/>
        <v/>
      </c>
      <c r="CW241" s="141">
        <v>194</v>
      </c>
      <c r="CX241" s="141">
        <f t="shared" si="218"/>
        <v>-231.57182558328068</v>
      </c>
      <c r="CY241" s="141">
        <f t="shared" si="219"/>
        <v>3.072930508448263E-5</v>
      </c>
      <c r="CZ241" s="141">
        <f t="shared" si="220"/>
        <v>6.3206699826365276E-4</v>
      </c>
      <c r="DA241" s="141">
        <f t="shared" si="221"/>
        <v>3.072930508448263E-5</v>
      </c>
      <c r="DB241" s="141" t="str">
        <f t="shared" si="222"/>
        <v/>
      </c>
      <c r="DC241" s="141" t="str">
        <f t="shared" si="196"/>
        <v/>
      </c>
      <c r="DD241" s="141">
        <f t="shared" si="223"/>
        <v>5.8672586149746559E-73</v>
      </c>
      <c r="DE241" s="141" t="str">
        <f t="shared" si="197"/>
        <v/>
      </c>
      <c r="DF241" s="141" t="str">
        <f t="shared" si="198"/>
        <v/>
      </c>
      <c r="DJ241" s="141">
        <v>194</v>
      </c>
      <c r="DK241" s="141">
        <f t="shared" si="224"/>
        <v>-18259.937811508527</v>
      </c>
      <c r="DL241" s="141">
        <f t="shared" si="225"/>
        <v>3.8970785940104795E-7</v>
      </c>
      <c r="DM241" s="141">
        <f t="shared" si="226"/>
        <v>6.3206699826365276E-4</v>
      </c>
      <c r="DN241" s="141">
        <f t="shared" si="227"/>
        <v>3.8970785940104795E-7</v>
      </c>
      <c r="DO241" s="141" t="str">
        <f t="shared" si="228"/>
        <v/>
      </c>
      <c r="DP241" s="141" t="str">
        <f t="shared" si="199"/>
        <v/>
      </c>
      <c r="DQ241" s="141">
        <f t="shared" si="229"/>
        <v>5.5312753090363585E-9</v>
      </c>
      <c r="DR241" s="141" t="str">
        <f t="shared" si="200"/>
        <v/>
      </c>
      <c r="DS241" s="141" t="str">
        <f t="shared" si="201"/>
        <v/>
      </c>
      <c r="DU241" s="148"/>
      <c r="DV241" s="158">
        <v>192</v>
      </c>
      <c r="DW241" s="148">
        <f t="shared" si="173"/>
        <v>1.2287999999999961</v>
      </c>
      <c r="DX241" s="157">
        <f t="shared" si="186"/>
        <v>0.99024859580081792</v>
      </c>
      <c r="DY241" s="148">
        <f t="shared" si="187"/>
        <v>1.5488189796009078E-4</v>
      </c>
      <c r="DZ241" s="148" t="str">
        <f t="shared" si="188"/>
        <v/>
      </c>
      <c r="EA241" s="142" t="str">
        <f t="shared" si="189"/>
        <v/>
      </c>
    </row>
    <row r="242" spans="1:131" ht="20.100000000000001" customHeight="1" x14ac:dyDescent="0.25">
      <c r="A242" s="29">
        <f t="shared" si="202"/>
        <v>11</v>
      </c>
      <c r="B242" s="18">
        <f t="shared" si="203"/>
        <v>511869.57481883909</v>
      </c>
      <c r="C242" s="18">
        <f t="shared" si="204"/>
        <v>405000</v>
      </c>
      <c r="D242" s="18">
        <f t="shared" si="205"/>
        <v>106869.57481883909</v>
      </c>
      <c r="E242" s="1"/>
      <c r="F242" s="1"/>
      <c r="G242" s="1"/>
      <c r="H242" s="1"/>
      <c r="I242" s="1"/>
      <c r="J242" s="1"/>
      <c r="BV242" s="141">
        <v>195</v>
      </c>
      <c r="BW242" s="141">
        <f t="shared" si="206"/>
        <v>-30213.400498166025</v>
      </c>
      <c r="BX242" s="141">
        <f t="shared" si="207"/>
        <v>2.3828509459682025E-7</v>
      </c>
      <c r="BY242" s="141">
        <f t="shared" si="208"/>
        <v>6.4095298366005583E-4</v>
      </c>
      <c r="BZ242" s="141">
        <f t="shared" si="209"/>
        <v>2.3828509459682025E-7</v>
      </c>
      <c r="CA242" s="141" t="str">
        <f t="shared" si="210"/>
        <v/>
      </c>
      <c r="CB242" s="141" t="str">
        <f t="shared" si="190"/>
        <v/>
      </c>
      <c r="CC242" s="141">
        <f t="shared" si="211"/>
        <v>9.2636722712062411E-68</v>
      </c>
      <c r="CD242" s="141" t="str">
        <f t="shared" si="191"/>
        <v/>
      </c>
      <c r="CE242" s="141" t="str">
        <f t="shared" si="192"/>
        <v/>
      </c>
      <c r="CJ242" s="141">
        <v>195</v>
      </c>
      <c r="CK242" s="141">
        <f t="shared" si="212"/>
        <v>-112.67903359847288</v>
      </c>
      <c r="CL242" s="141">
        <f t="shared" si="213"/>
        <v>6.3893013330695441E-5</v>
      </c>
      <c r="CM242" s="141">
        <f t="shared" si="214"/>
        <v>6.4095298366005583E-4</v>
      </c>
      <c r="CN242" s="141">
        <f t="shared" si="215"/>
        <v>6.3893013330695441E-5</v>
      </c>
      <c r="CO242" s="141" t="str">
        <f t="shared" si="216"/>
        <v/>
      </c>
      <c r="CP242" s="141" t="str">
        <f t="shared" si="193"/>
        <v/>
      </c>
      <c r="CQ242" s="141">
        <f t="shared" si="217"/>
        <v>1.9936340358126895E-20</v>
      </c>
      <c r="CR242" s="141" t="str">
        <f t="shared" si="194"/>
        <v/>
      </c>
      <c r="CS242" s="141" t="str">
        <f t="shared" si="195"/>
        <v/>
      </c>
      <c r="CW242" s="141">
        <v>195</v>
      </c>
      <c r="CX242" s="141">
        <f t="shared" si="218"/>
        <v>-231.28451562598133</v>
      </c>
      <c r="CY242" s="141">
        <f t="shared" si="219"/>
        <v>3.1127907444696868E-5</v>
      </c>
      <c r="CZ242" s="141">
        <f t="shared" si="220"/>
        <v>6.4095298366005486E-4</v>
      </c>
      <c r="DA242" s="141">
        <f t="shared" si="221"/>
        <v>3.1127907444696868E-5</v>
      </c>
      <c r="DB242" s="141" t="str">
        <f t="shared" si="222"/>
        <v/>
      </c>
      <c r="DC242" s="141" t="str">
        <f t="shared" si="196"/>
        <v/>
      </c>
      <c r="DD242" s="141">
        <f t="shared" si="223"/>
        <v>6.3040043971664074E-73</v>
      </c>
      <c r="DE242" s="141" t="str">
        <f t="shared" si="197"/>
        <v/>
      </c>
      <c r="DF242" s="141" t="str">
        <f t="shared" si="198"/>
        <v/>
      </c>
      <c r="DJ242" s="141">
        <v>195</v>
      </c>
      <c r="DK242" s="141">
        <f t="shared" si="224"/>
        <v>-18237.282801816829</v>
      </c>
      <c r="DL242" s="141">
        <f t="shared" si="225"/>
        <v>3.9476291912739817E-7</v>
      </c>
      <c r="DM242" s="141">
        <f t="shared" si="226"/>
        <v>6.4095298366005583E-4</v>
      </c>
      <c r="DN242" s="141">
        <f t="shared" si="227"/>
        <v>3.9476291912739817E-7</v>
      </c>
      <c r="DO242" s="141" t="str">
        <f t="shared" si="228"/>
        <v/>
      </c>
      <c r="DP242" s="141" t="str">
        <f t="shared" si="199"/>
        <v/>
      </c>
      <c r="DQ242" s="141">
        <f t="shared" si="229"/>
        <v>5.6282691370865838E-9</v>
      </c>
      <c r="DR242" s="141" t="str">
        <f t="shared" si="200"/>
        <v/>
      </c>
      <c r="DS242" s="141" t="str">
        <f t="shared" si="201"/>
        <v/>
      </c>
      <c r="DU242" s="148"/>
      <c r="DV242" s="158">
        <v>193</v>
      </c>
      <c r="DW242" s="148">
        <f t="shared" si="173"/>
        <v>1.2351999999999961</v>
      </c>
      <c r="DX242" s="157">
        <f t="shared" si="186"/>
        <v>0.99009371390285783</v>
      </c>
      <c r="DY242" s="148">
        <f t="shared" si="187"/>
        <v>1.5639990944715798E-4</v>
      </c>
      <c r="DZ242" s="148" t="str">
        <f t="shared" si="188"/>
        <v/>
      </c>
      <c r="EA242" s="142" t="str">
        <f t="shared" si="189"/>
        <v/>
      </c>
    </row>
    <row r="243" spans="1:131" ht="20.100000000000001" customHeight="1" x14ac:dyDescent="0.25">
      <c r="A243" s="29">
        <f t="shared" si="202"/>
        <v>12</v>
      </c>
      <c r="B243" s="18">
        <f t="shared" si="203"/>
        <v>454078.87498717778</v>
      </c>
      <c r="C243" s="18">
        <f t="shared" si="204"/>
        <v>405000</v>
      </c>
      <c r="D243" s="18">
        <f t="shared" si="205"/>
        <v>49078.874987177784</v>
      </c>
      <c r="E243" s="1"/>
      <c r="F243" s="1"/>
      <c r="G243" s="1"/>
      <c r="H243" s="1"/>
      <c r="I243" s="1"/>
      <c r="J243" s="1"/>
      <c r="BV243" s="141">
        <v>196</v>
      </c>
      <c r="BW243" s="141">
        <f t="shared" si="206"/>
        <v>-30175.868323634142</v>
      </c>
      <c r="BX243" s="141">
        <f t="shared" si="207"/>
        <v>2.4137212584392627E-7</v>
      </c>
      <c r="BY243" s="141">
        <f t="shared" si="208"/>
        <v>6.4995416063608625E-4</v>
      </c>
      <c r="BZ243" s="141">
        <f t="shared" si="209"/>
        <v>2.4137212584392627E-7</v>
      </c>
      <c r="CA243" s="141" t="str">
        <f t="shared" si="210"/>
        <v/>
      </c>
      <c r="CB243" s="141" t="str">
        <f t="shared" si="190"/>
        <v/>
      </c>
      <c r="CC243" s="141">
        <f t="shared" si="211"/>
        <v>9.9149301963497545E-68</v>
      </c>
      <c r="CD243" s="141" t="str">
        <f t="shared" si="191"/>
        <v/>
      </c>
      <c r="CE243" s="141" t="str">
        <f t="shared" si="192"/>
        <v/>
      </c>
      <c r="CJ243" s="141">
        <v>196</v>
      </c>
      <c r="CK243" s="141">
        <f t="shared" si="212"/>
        <v>-112.53905964369218</v>
      </c>
      <c r="CL243" s="141">
        <f t="shared" si="213"/>
        <v>6.4720760147831958E-5</v>
      </c>
      <c r="CM243" s="141">
        <f t="shared" si="214"/>
        <v>6.4995416063608473E-4</v>
      </c>
      <c r="CN243" s="141">
        <f t="shared" si="215"/>
        <v>6.4720760147831958E-5</v>
      </c>
      <c r="CO243" s="141" t="str">
        <f t="shared" si="216"/>
        <v/>
      </c>
      <c r="CP243" s="141" t="str">
        <f t="shared" si="193"/>
        <v/>
      </c>
      <c r="CQ243" s="141">
        <f t="shared" si="217"/>
        <v>2.0670510894980427E-20</v>
      </c>
      <c r="CR243" s="141" t="str">
        <f t="shared" si="194"/>
        <v/>
      </c>
      <c r="CS243" s="141" t="str">
        <f t="shared" si="195"/>
        <v/>
      </c>
      <c r="CW243" s="141">
        <v>196</v>
      </c>
      <c r="CX243" s="141">
        <f t="shared" si="218"/>
        <v>-230.99720566868197</v>
      </c>
      <c r="CY243" s="141">
        <f t="shared" si="219"/>
        <v>3.1531175735990518E-5</v>
      </c>
      <c r="CZ243" s="141">
        <f t="shared" si="220"/>
        <v>6.4995416063608473E-4</v>
      </c>
      <c r="DA243" s="141">
        <f t="shared" si="221"/>
        <v>3.1531175735990518E-5</v>
      </c>
      <c r="DB243" s="141" t="str">
        <f t="shared" si="222"/>
        <v/>
      </c>
      <c r="DC243" s="141" t="str">
        <f t="shared" si="196"/>
        <v/>
      </c>
      <c r="DD243" s="141">
        <f t="shared" si="223"/>
        <v>6.7731522001788998E-73</v>
      </c>
      <c r="DE243" s="141" t="str">
        <f t="shared" si="197"/>
        <v/>
      </c>
      <c r="DF243" s="141" t="str">
        <f t="shared" si="198"/>
        <v/>
      </c>
      <c r="DJ243" s="141">
        <v>196</v>
      </c>
      <c r="DK243" s="141">
        <f t="shared" si="224"/>
        <v>-18214.627792125135</v>
      </c>
      <c r="DL243" s="141">
        <f t="shared" si="225"/>
        <v>3.9987715201135956E-7</v>
      </c>
      <c r="DM243" s="141">
        <f t="shared" si="226"/>
        <v>6.4995416063608473E-4</v>
      </c>
      <c r="DN243" s="141">
        <f t="shared" si="227"/>
        <v>3.9987715201135956E-7</v>
      </c>
      <c r="DO243" s="141" t="str">
        <f t="shared" si="228"/>
        <v/>
      </c>
      <c r="DP243" s="141" t="str">
        <f t="shared" si="199"/>
        <v/>
      </c>
      <c r="DQ243" s="141">
        <f t="shared" si="229"/>
        <v>5.7268721723488059E-9</v>
      </c>
      <c r="DR243" s="141" t="str">
        <f t="shared" si="200"/>
        <v/>
      </c>
      <c r="DS243" s="141" t="str">
        <f t="shared" si="201"/>
        <v/>
      </c>
      <c r="DU243" s="148"/>
      <c r="DV243" s="158">
        <v>194</v>
      </c>
      <c r="DW243" s="148">
        <f t="shared" si="173"/>
        <v>1.241599999999996</v>
      </c>
      <c r="DX243" s="157">
        <f t="shared" si="186"/>
        <v>0.98993731399341067</v>
      </c>
      <c r="DY243" s="148">
        <f t="shared" si="187"/>
        <v>1.5792225429678286E-4</v>
      </c>
      <c r="DZ243" s="148" t="str">
        <f t="shared" si="188"/>
        <v/>
      </c>
      <c r="EA243" s="142" t="str">
        <f t="shared" si="189"/>
        <v/>
      </c>
    </row>
    <row r="244" spans="1:131" ht="20.100000000000001" customHeight="1" x14ac:dyDescent="0.25">
      <c r="A244" s="29">
        <f t="shared" si="202"/>
        <v>13</v>
      </c>
      <c r="B244" s="18">
        <f t="shared" si="203"/>
        <v>374445.29404722637</v>
      </c>
      <c r="C244" s="18">
        <f t="shared" si="204"/>
        <v>405000</v>
      </c>
      <c r="D244" s="18">
        <f t="shared" si="205"/>
        <v>-30554.705952773627</v>
      </c>
      <c r="E244" s="1"/>
      <c r="F244" s="1"/>
      <c r="G244" s="1"/>
      <c r="H244" s="1"/>
      <c r="I244" s="1"/>
      <c r="J244" s="1"/>
      <c r="BV244" s="141">
        <v>197</v>
      </c>
      <c r="BW244" s="141">
        <f t="shared" si="206"/>
        <v>-30138.336149102259</v>
      </c>
      <c r="BX244" s="141">
        <f t="shared" si="207"/>
        <v>2.4449523824559359E-7</v>
      </c>
      <c r="BY244" s="141">
        <f t="shared" si="208"/>
        <v>6.5907187656883087E-4</v>
      </c>
      <c r="BZ244" s="141">
        <f t="shared" si="209"/>
        <v>2.4449523824559359E-7</v>
      </c>
      <c r="CA244" s="141" t="str">
        <f t="shared" si="210"/>
        <v/>
      </c>
      <c r="CB244" s="141" t="str">
        <f t="shared" si="190"/>
        <v/>
      </c>
      <c r="CC244" s="141">
        <f t="shared" si="211"/>
        <v>1.0611803293513583E-67</v>
      </c>
      <c r="CD244" s="141" t="str">
        <f t="shared" si="191"/>
        <v/>
      </c>
      <c r="CE244" s="141" t="str">
        <f t="shared" si="192"/>
        <v/>
      </c>
      <c r="CJ244" s="141">
        <v>197</v>
      </c>
      <c r="CK244" s="141">
        <f t="shared" si="212"/>
        <v>-112.39908568891147</v>
      </c>
      <c r="CL244" s="141">
        <f t="shared" si="213"/>
        <v>6.5558181651894642E-5</v>
      </c>
      <c r="CM244" s="141">
        <f t="shared" si="214"/>
        <v>6.5907187656882914E-4</v>
      </c>
      <c r="CN244" s="141">
        <f t="shared" si="215"/>
        <v>6.5558181651894642E-5</v>
      </c>
      <c r="CO244" s="141" t="str">
        <f t="shared" si="216"/>
        <v/>
      </c>
      <c r="CP244" s="141" t="str">
        <f t="shared" si="193"/>
        <v/>
      </c>
      <c r="CQ244" s="141">
        <f t="shared" si="217"/>
        <v>2.1431374902249595E-20</v>
      </c>
      <c r="CR244" s="141" t="str">
        <f t="shared" si="194"/>
        <v/>
      </c>
      <c r="CS244" s="141" t="str">
        <f t="shared" si="195"/>
        <v/>
      </c>
      <c r="CW244" s="141">
        <v>197</v>
      </c>
      <c r="CX244" s="141">
        <f t="shared" si="218"/>
        <v>-230.70989571138261</v>
      </c>
      <c r="CY244" s="141">
        <f t="shared" si="219"/>
        <v>3.1939157418365527E-5</v>
      </c>
      <c r="CZ244" s="141">
        <f t="shared" si="220"/>
        <v>6.5907187656883087E-4</v>
      </c>
      <c r="DA244" s="141">
        <f t="shared" si="221"/>
        <v>3.1939157418365527E-5</v>
      </c>
      <c r="DB244" s="141" t="str">
        <f t="shared" si="222"/>
        <v/>
      </c>
      <c r="DC244" s="141" t="str">
        <f t="shared" si="196"/>
        <v/>
      </c>
      <c r="DD244" s="141">
        <f t="shared" si="223"/>
        <v>7.2770978306792092E-73</v>
      </c>
      <c r="DE244" s="141" t="str">
        <f t="shared" si="197"/>
        <v/>
      </c>
      <c r="DF244" s="141" t="str">
        <f t="shared" si="198"/>
        <v/>
      </c>
      <c r="DJ244" s="141">
        <v>197</v>
      </c>
      <c r="DK244" s="141">
        <f t="shared" si="224"/>
        <v>-18191.972782433437</v>
      </c>
      <c r="DL244" s="141">
        <f t="shared" si="225"/>
        <v>4.0505115993884328E-7</v>
      </c>
      <c r="DM244" s="141">
        <f t="shared" si="226"/>
        <v>6.5907187656882914E-4</v>
      </c>
      <c r="DN244" s="141">
        <f t="shared" si="227"/>
        <v>4.0505115993884328E-7</v>
      </c>
      <c r="DO244" s="141" t="str">
        <f t="shared" si="228"/>
        <v/>
      </c>
      <c r="DP244" s="141" t="str">
        <f t="shared" si="199"/>
        <v/>
      </c>
      <c r="DQ244" s="141">
        <f t="shared" si="229"/>
        <v>5.8271094240102341E-9</v>
      </c>
      <c r="DR244" s="141" t="str">
        <f t="shared" si="200"/>
        <v/>
      </c>
      <c r="DS244" s="141" t="str">
        <f t="shared" si="201"/>
        <v/>
      </c>
      <c r="DU244" s="148"/>
      <c r="DV244" s="158">
        <v>195</v>
      </c>
      <c r="DW244" s="148">
        <f t="shared" si="173"/>
        <v>1.247999999999996</v>
      </c>
      <c r="DX244" s="157">
        <f t="shared" si="186"/>
        <v>0.98977939173911389</v>
      </c>
      <c r="DY244" s="148">
        <f t="shared" si="187"/>
        <v>1.5944887960628318E-4</v>
      </c>
      <c r="DZ244" s="148" t="str">
        <f t="shared" si="188"/>
        <v/>
      </c>
      <c r="EA244" s="142" t="str">
        <f t="shared" si="189"/>
        <v/>
      </c>
    </row>
    <row r="245" spans="1:131" ht="20.100000000000001" customHeight="1" x14ac:dyDescent="0.25">
      <c r="A245" s="29">
        <f t="shared" si="202"/>
        <v>14</v>
      </c>
      <c r="B245" s="18">
        <f t="shared" si="203"/>
        <v>367942.30273246579</v>
      </c>
      <c r="C245" s="18">
        <f t="shared" si="204"/>
        <v>405000</v>
      </c>
      <c r="D245" s="18">
        <f t="shared" si="205"/>
        <v>-37057.697267534211</v>
      </c>
      <c r="E245" s="1"/>
      <c r="F245" s="1"/>
      <c r="G245" s="1"/>
      <c r="H245" s="1"/>
      <c r="I245" s="1"/>
      <c r="J245" s="1"/>
      <c r="BV245" s="141">
        <v>198</v>
      </c>
      <c r="BW245" s="141">
        <f t="shared" si="206"/>
        <v>-30100.803974570375</v>
      </c>
      <c r="BX245" s="141">
        <f t="shared" si="207"/>
        <v>2.4765479807030031E-7</v>
      </c>
      <c r="BY245" s="141">
        <f t="shared" si="208"/>
        <v>6.6830749252662152E-4</v>
      </c>
      <c r="BZ245" s="141">
        <f t="shared" si="209"/>
        <v>2.4765479807030031E-7</v>
      </c>
      <c r="CA245" s="141" t="str">
        <f t="shared" si="210"/>
        <v/>
      </c>
      <c r="CB245" s="141" t="str">
        <f t="shared" si="190"/>
        <v/>
      </c>
      <c r="CC245" s="141">
        <f t="shared" si="211"/>
        <v>1.1357474551881978E-67</v>
      </c>
      <c r="CD245" s="141" t="str">
        <f t="shared" si="191"/>
        <v/>
      </c>
      <c r="CE245" s="141" t="str">
        <f t="shared" si="192"/>
        <v/>
      </c>
      <c r="CJ245" s="141">
        <v>198</v>
      </c>
      <c r="CK245" s="141">
        <f t="shared" si="212"/>
        <v>-112.25911173413076</v>
      </c>
      <c r="CL245" s="141">
        <f t="shared" si="213"/>
        <v>6.6405376052957314E-5</v>
      </c>
      <c r="CM245" s="141">
        <f t="shared" si="214"/>
        <v>6.6830749252662152E-4</v>
      </c>
      <c r="CN245" s="141">
        <f t="shared" si="215"/>
        <v>6.6405376052957314E-5</v>
      </c>
      <c r="CO245" s="141" t="str">
        <f t="shared" si="216"/>
        <v/>
      </c>
      <c r="CP245" s="141" t="str">
        <f t="shared" si="193"/>
        <v/>
      </c>
      <c r="CQ245" s="141">
        <f t="shared" si="217"/>
        <v>2.2219890148424185E-20</v>
      </c>
      <c r="CR245" s="141" t="str">
        <f t="shared" si="194"/>
        <v/>
      </c>
      <c r="CS245" s="141" t="str">
        <f t="shared" si="195"/>
        <v/>
      </c>
      <c r="CW245" s="141">
        <v>198</v>
      </c>
      <c r="CX245" s="141">
        <f t="shared" si="218"/>
        <v>-230.42258575408326</v>
      </c>
      <c r="CY245" s="141">
        <f t="shared" si="219"/>
        <v>3.2351900338588306E-5</v>
      </c>
      <c r="CZ245" s="141">
        <f t="shared" si="220"/>
        <v>6.6830749252662152E-4</v>
      </c>
      <c r="DA245" s="141">
        <f t="shared" si="221"/>
        <v>3.2351900338588306E-5</v>
      </c>
      <c r="DB245" s="141" t="str">
        <f t="shared" si="222"/>
        <v/>
      </c>
      <c r="DC245" s="141" t="str">
        <f t="shared" si="196"/>
        <v/>
      </c>
      <c r="DD245" s="141">
        <f t="shared" si="223"/>
        <v>7.8184136396951067E-73</v>
      </c>
      <c r="DE245" s="141" t="str">
        <f t="shared" si="197"/>
        <v/>
      </c>
      <c r="DF245" s="141" t="str">
        <f t="shared" si="198"/>
        <v/>
      </c>
      <c r="DJ245" s="141">
        <v>198</v>
      </c>
      <c r="DK245" s="141">
        <f t="shared" si="224"/>
        <v>-18169.317772741739</v>
      </c>
      <c r="DL245" s="141">
        <f t="shared" si="225"/>
        <v>4.1028554970069255E-7</v>
      </c>
      <c r="DM245" s="141">
        <f t="shared" si="226"/>
        <v>6.6830749252662152E-4</v>
      </c>
      <c r="DN245" s="141">
        <f t="shared" si="227"/>
        <v>4.1028554970069255E-7</v>
      </c>
      <c r="DO245" s="141" t="str">
        <f t="shared" si="228"/>
        <v/>
      </c>
      <c r="DP245" s="141" t="str">
        <f t="shared" si="199"/>
        <v/>
      </c>
      <c r="DQ245" s="141">
        <f t="shared" si="229"/>
        <v>5.9290062600683349E-9</v>
      </c>
      <c r="DR245" s="141" t="str">
        <f t="shared" si="200"/>
        <v/>
      </c>
      <c r="DS245" s="141" t="str">
        <f t="shared" si="201"/>
        <v/>
      </c>
      <c r="DU245" s="148"/>
      <c r="DV245" s="158">
        <v>196</v>
      </c>
      <c r="DW245" s="148">
        <f t="shared" ref="DW245:DW310" si="230">DW244+$DZ$46</f>
        <v>1.254399999999996</v>
      </c>
      <c r="DX245" s="157">
        <f t="shared" si="186"/>
        <v>0.98961994285950761</v>
      </c>
      <c r="DY245" s="148">
        <f t="shared" si="187"/>
        <v>1.6097973256590237E-4</v>
      </c>
      <c r="DZ245" s="148" t="str">
        <f t="shared" si="188"/>
        <v/>
      </c>
      <c r="EA245" s="142" t="str">
        <f t="shared" si="189"/>
        <v/>
      </c>
    </row>
    <row r="246" spans="1:131" ht="20.100000000000001" customHeight="1" x14ac:dyDescent="0.25">
      <c r="A246" s="29">
        <f t="shared" si="202"/>
        <v>15</v>
      </c>
      <c r="B246" s="18">
        <f t="shared" si="203"/>
        <v>330860.77329853276</v>
      </c>
      <c r="C246" s="18">
        <f t="shared" si="204"/>
        <v>405000</v>
      </c>
      <c r="D246" s="18">
        <f t="shared" si="205"/>
        <v>-74139.22670146724</v>
      </c>
      <c r="E246" s="1"/>
      <c r="F246" s="1"/>
      <c r="G246" s="1"/>
      <c r="H246" s="1"/>
      <c r="I246" s="1"/>
      <c r="J246" s="1"/>
      <c r="BV246" s="141">
        <v>199</v>
      </c>
      <c r="BW246" s="141">
        <f t="shared" si="206"/>
        <v>-30063.271800038492</v>
      </c>
      <c r="BX246" s="141">
        <f t="shared" si="207"/>
        <v>2.5085117456193677E-7</v>
      </c>
      <c r="BY246" s="141">
        <f t="shared" si="208"/>
        <v>6.7766238338043774E-4</v>
      </c>
      <c r="BZ246" s="141">
        <f t="shared" si="209"/>
        <v>2.5085117456193677E-7</v>
      </c>
      <c r="CA246" s="141" t="str">
        <f t="shared" si="210"/>
        <v/>
      </c>
      <c r="CB246" s="141" t="str">
        <f t="shared" si="190"/>
        <v/>
      </c>
      <c r="CC246" s="141">
        <f t="shared" si="211"/>
        <v>1.2155348225909573E-67</v>
      </c>
      <c r="CD246" s="141" t="str">
        <f t="shared" ref="CD246:CD250" si="231">IF(CC246=MAX($CC$54:$CC$2016),BX246,"")</f>
        <v/>
      </c>
      <c r="CE246" s="141" t="str">
        <f t="shared" ref="CE246:CE250" si="232">IF(CD246=MIN($CD$54:$CD$2016),CD246,"")</f>
        <v/>
      </c>
      <c r="CJ246" s="141">
        <v>199</v>
      </c>
      <c r="CK246" s="141">
        <f t="shared" si="212"/>
        <v>-112.11913777935004</v>
      </c>
      <c r="CL246" s="141">
        <f t="shared" si="213"/>
        <v>6.7262442358911648E-5</v>
      </c>
      <c r="CM246" s="141">
        <f t="shared" si="214"/>
        <v>6.7766238338043774E-4</v>
      </c>
      <c r="CN246" s="141">
        <f t="shared" si="215"/>
        <v>6.7262442358911648E-5</v>
      </c>
      <c r="CO246" s="141" t="str">
        <f t="shared" si="216"/>
        <v/>
      </c>
      <c r="CP246" s="141" t="str">
        <f t="shared" si="193"/>
        <v/>
      </c>
      <c r="CQ246" s="141">
        <f t="shared" si="217"/>
        <v>2.3037048297033527E-20</v>
      </c>
      <c r="CR246" s="141" t="str">
        <f t="shared" ref="CR246:CR250" si="233">IF(CQ246=MAX($CQ$54:$CQ$2016),CL246,"")</f>
        <v/>
      </c>
      <c r="CS246" s="141" t="str">
        <f t="shared" ref="CS246:CS250" si="234">IF(CR246=MIN($CR$54:$CR$2016),CR246,"")</f>
        <v/>
      </c>
      <c r="CW246" s="141">
        <v>199</v>
      </c>
      <c r="CX246" s="141">
        <f t="shared" si="218"/>
        <v>-230.1352757967839</v>
      </c>
      <c r="CY246" s="141">
        <f t="shared" si="219"/>
        <v>3.2769452732112593E-5</v>
      </c>
      <c r="CZ246" s="141">
        <f t="shared" si="220"/>
        <v>6.7766238338043774E-4</v>
      </c>
      <c r="DA246" s="141">
        <f t="shared" si="221"/>
        <v>3.2769452732112593E-5</v>
      </c>
      <c r="DB246" s="141" t="str">
        <f t="shared" si="222"/>
        <v/>
      </c>
      <c r="DC246" s="141" t="str">
        <f t="shared" si="196"/>
        <v/>
      </c>
      <c r="DD246" s="141">
        <f t="shared" si="223"/>
        <v>8.3998614873670114E-73</v>
      </c>
      <c r="DE246" s="141" t="str">
        <f t="shared" ref="DE246:DE250" si="235">IF(DD246=MAX($DD$54:$DD$2016),CY246,"")</f>
        <v/>
      </c>
      <c r="DF246" s="141" t="str">
        <f t="shared" ref="DF246:DF250" si="236">IF(DE246=MIN($DE$54:$DE$2016),DE246,"")</f>
        <v/>
      </c>
      <c r="DJ246" s="141">
        <v>199</v>
      </c>
      <c r="DK246" s="141">
        <f t="shared" si="224"/>
        <v>-18146.662763050041</v>
      </c>
      <c r="DL246" s="141">
        <f t="shared" si="225"/>
        <v>4.1558093301706646E-7</v>
      </c>
      <c r="DM246" s="141">
        <f t="shared" si="226"/>
        <v>6.7766238338043774E-4</v>
      </c>
      <c r="DN246" s="141">
        <f t="shared" si="227"/>
        <v>4.1558093301706646E-7</v>
      </c>
      <c r="DO246" s="141" t="str">
        <f t="shared" si="228"/>
        <v/>
      </c>
      <c r="DP246" s="141" t="str">
        <f t="shared" si="199"/>
        <v/>
      </c>
      <c r="DQ246" s="141">
        <f t="shared" si="229"/>
        <v>6.0325884119734589E-9</v>
      </c>
      <c r="DR246" s="141" t="str">
        <f t="shared" ref="DR246:DR250" si="237">IF(DQ246=MAX($DQ$54:$DQ$2016),DL246,"")</f>
        <v/>
      </c>
      <c r="DS246" s="141" t="str">
        <f t="shared" ref="DS246:DS250" si="238">IF(DR246=MIN($DR$54:$DR$2016),DR246,"")</f>
        <v/>
      </c>
      <c r="DU246" s="148"/>
      <c r="DV246" s="158">
        <v>197</v>
      </c>
      <c r="DW246" s="148">
        <f t="shared" si="230"/>
        <v>1.2607999999999959</v>
      </c>
      <c r="DX246" s="157">
        <f t="shared" si="186"/>
        <v>0.9894589631269417</v>
      </c>
      <c r="DY246" s="148">
        <f t="shared" si="187"/>
        <v>1.6251476046247326E-4</v>
      </c>
      <c r="DZ246" s="148" t="str">
        <f t="shared" si="188"/>
        <v/>
      </c>
      <c r="EA246" s="142" t="str">
        <f t="shared" si="189"/>
        <v/>
      </c>
    </row>
    <row r="247" spans="1:131" ht="20.100000000000001" customHeight="1" x14ac:dyDescent="0.25">
      <c r="A247" s="29">
        <f t="shared" si="202"/>
        <v>16</v>
      </c>
      <c r="B247" s="18">
        <f t="shared" si="203"/>
        <v>277925.41640632442</v>
      </c>
      <c r="C247" s="18">
        <f t="shared" si="204"/>
        <v>405000</v>
      </c>
      <c r="D247" s="18">
        <f t="shared" si="205"/>
        <v>-127074.58359367558</v>
      </c>
      <c r="E247" s="1"/>
      <c r="F247" s="1"/>
      <c r="G247" s="1"/>
      <c r="H247" s="1"/>
      <c r="I247" s="1"/>
      <c r="J247" s="1"/>
      <c r="BV247" s="141">
        <v>200</v>
      </c>
      <c r="BW247" s="141">
        <f t="shared" si="206"/>
        <v>-30025.739625506609</v>
      </c>
      <c r="BX247" s="141">
        <f t="shared" si="207"/>
        <v>2.5408473995447102E-7</v>
      </c>
      <c r="BY247" s="141">
        <f t="shared" si="208"/>
        <v>6.8713793791584817E-4</v>
      </c>
      <c r="BZ247" s="141">
        <f t="shared" si="209"/>
        <v>2.5408473995447102E-7</v>
      </c>
      <c r="CA247" s="141" t="str">
        <f t="shared" si="210"/>
        <v/>
      </c>
      <c r="CB247" s="141" t="str">
        <f t="shared" si="190"/>
        <v/>
      </c>
      <c r="CC247" s="141">
        <f t="shared" si="211"/>
        <v>1.3009065157685635E-67</v>
      </c>
      <c r="CD247" s="141" t="str">
        <f t="shared" si="231"/>
        <v/>
      </c>
      <c r="CE247" s="141" t="str">
        <f t="shared" si="232"/>
        <v/>
      </c>
      <c r="CJ247" s="141">
        <v>200</v>
      </c>
      <c r="CK247" s="141">
        <f t="shared" si="212"/>
        <v>-111.97916382456933</v>
      </c>
      <c r="CL247" s="141">
        <f t="shared" si="213"/>
        <v>6.812948037939899E-5</v>
      </c>
      <c r="CM247" s="141">
        <f t="shared" si="214"/>
        <v>6.8713793791584817E-4</v>
      </c>
      <c r="CN247" s="141">
        <f t="shared" si="215"/>
        <v>6.812948037939899E-5</v>
      </c>
      <c r="CO247" s="141" t="str">
        <f t="shared" si="216"/>
        <v/>
      </c>
      <c r="CP247" s="141" t="str">
        <f t="shared" si="193"/>
        <v/>
      </c>
      <c r="CQ247" s="141">
        <f t="shared" si="217"/>
        <v>2.3883876089095113E-20</v>
      </c>
      <c r="CR247" s="141" t="str">
        <f t="shared" si="233"/>
        <v/>
      </c>
      <c r="CS247" s="141" t="str">
        <f t="shared" si="234"/>
        <v/>
      </c>
      <c r="CW247" s="141">
        <v>200</v>
      </c>
      <c r="CX247" s="141">
        <f t="shared" si="218"/>
        <v>-229.84796583948454</v>
      </c>
      <c r="CY247" s="141">
        <f t="shared" si="219"/>
        <v>3.3191863224995033E-5</v>
      </c>
      <c r="CZ247" s="141">
        <f t="shared" si="220"/>
        <v>6.8713793791584817E-4</v>
      </c>
      <c r="DA247" s="141">
        <f t="shared" si="221"/>
        <v>3.3191863224995033E-5</v>
      </c>
      <c r="DB247" s="141" t="str">
        <f t="shared" si="222"/>
        <v/>
      </c>
      <c r="DC247" s="141" t="str">
        <f t="shared" si="196"/>
        <v/>
      </c>
      <c r="DD247" s="141">
        <f t="shared" si="223"/>
        <v>9.0244066564839695E-73</v>
      </c>
      <c r="DE247" s="141" t="str">
        <f t="shared" si="235"/>
        <v/>
      </c>
      <c r="DF247" s="141" t="str">
        <f t="shared" si="236"/>
        <v/>
      </c>
      <c r="DJ247" s="141">
        <v>200</v>
      </c>
      <c r="DK247" s="141">
        <f t="shared" si="224"/>
        <v>-18124.007753358343</v>
      </c>
      <c r="DL247" s="141">
        <f t="shared" si="225"/>
        <v>4.2093792656173611E-7</v>
      </c>
      <c r="DM247" s="141">
        <f t="shared" si="226"/>
        <v>6.8713793791584719E-4</v>
      </c>
      <c r="DN247" s="141">
        <f t="shared" si="227"/>
        <v>4.2093792656173611E-7</v>
      </c>
      <c r="DO247" s="141" t="str">
        <f t="shared" si="228"/>
        <v/>
      </c>
      <c r="DP247" s="141" t="str">
        <f t="shared" si="199"/>
        <v/>
      </c>
      <c r="DQ247" s="141">
        <f t="shared" si="229"/>
        <v>6.1378819793231049E-9</v>
      </c>
      <c r="DR247" s="141" t="str">
        <f t="shared" si="237"/>
        <v/>
      </c>
      <c r="DS247" s="141" t="str">
        <f t="shared" si="238"/>
        <v/>
      </c>
      <c r="DU247" s="148"/>
      <c r="DV247" s="158">
        <v>198</v>
      </c>
      <c r="DW247" s="148">
        <f t="shared" si="230"/>
        <v>1.2671999999999959</v>
      </c>
      <c r="DX247" s="157">
        <f t="shared" si="186"/>
        <v>0.98929644836647923</v>
      </c>
      <c r="DY247" s="148">
        <f t="shared" si="187"/>
        <v>1.6405391068108344E-4</v>
      </c>
      <c r="DZ247" s="148" t="str">
        <f t="shared" si="188"/>
        <v/>
      </c>
      <c r="EA247" s="142" t="str">
        <f t="shared" si="189"/>
        <v/>
      </c>
    </row>
    <row r="248" spans="1:131" ht="20.100000000000001" customHeight="1" x14ac:dyDescent="0.25">
      <c r="F248" s="1"/>
      <c r="G248" s="1"/>
      <c r="H248" s="1"/>
      <c r="I248" s="1"/>
      <c r="J248" s="1"/>
      <c r="BV248" s="141">
        <v>201</v>
      </c>
      <c r="BW248" s="141">
        <f t="shared" si="206"/>
        <v>-29988.207450974725</v>
      </c>
      <c r="BX248" s="141">
        <f t="shared" si="207"/>
        <v>2.573558694865655E-7</v>
      </c>
      <c r="BY248" s="141">
        <f t="shared" si="208"/>
        <v>6.9673555894551257E-4</v>
      </c>
      <c r="BZ248" s="141">
        <f t="shared" si="209"/>
        <v>2.573558694865655E-7</v>
      </c>
      <c r="CA248" s="141" t="str">
        <f t="shared" si="210"/>
        <v/>
      </c>
      <c r="CB248" s="141" t="str">
        <f t="shared" si="190"/>
        <v/>
      </c>
      <c r="CC248" s="141">
        <f t="shared" si="211"/>
        <v>1.3922519156252377E-67</v>
      </c>
      <c r="CD248" s="141" t="str">
        <f t="shared" si="231"/>
        <v/>
      </c>
      <c r="CE248" s="141" t="str">
        <f t="shared" si="232"/>
        <v/>
      </c>
      <c r="CJ248" s="141">
        <v>201</v>
      </c>
      <c r="CK248" s="141">
        <f t="shared" si="212"/>
        <v>-111.83918986978861</v>
      </c>
      <c r="CL248" s="141">
        <f t="shared" si="213"/>
        <v>6.9006590729730306E-5</v>
      </c>
      <c r="CM248" s="141">
        <f t="shared" si="214"/>
        <v>6.9673555894551257E-4</v>
      </c>
      <c r="CN248" s="141">
        <f t="shared" si="215"/>
        <v>6.9006590729730306E-5</v>
      </c>
      <c r="CO248" s="141" t="str">
        <f t="shared" si="216"/>
        <v/>
      </c>
      <c r="CP248" s="141" t="str">
        <f t="shared" si="193"/>
        <v/>
      </c>
      <c r="CQ248" s="141">
        <f t="shared" si="217"/>
        <v>2.4761436566208779E-20</v>
      </c>
      <c r="CR248" s="141" t="str">
        <f t="shared" si="233"/>
        <v/>
      </c>
      <c r="CS248" s="141" t="str">
        <f t="shared" si="234"/>
        <v/>
      </c>
      <c r="CW248" s="141">
        <v>201</v>
      </c>
      <c r="CX248" s="141">
        <f t="shared" si="218"/>
        <v>-229.56065588218519</v>
      </c>
      <c r="CY248" s="141">
        <f t="shared" si="219"/>
        <v>3.3619180835804635E-5</v>
      </c>
      <c r="CZ248" s="141">
        <f t="shared" si="220"/>
        <v>6.9673555894551257E-4</v>
      </c>
      <c r="DA248" s="141">
        <f t="shared" si="221"/>
        <v>3.3619180835804635E-5</v>
      </c>
      <c r="DB248" s="141" t="str">
        <f t="shared" si="222"/>
        <v/>
      </c>
      <c r="DC248" s="141" t="str">
        <f t="shared" si="196"/>
        <v/>
      </c>
      <c r="DD248" s="141">
        <f t="shared" si="223"/>
        <v>9.6952327839996061E-73</v>
      </c>
      <c r="DE248" s="141" t="str">
        <f t="shared" si="235"/>
        <v/>
      </c>
      <c r="DF248" s="141" t="str">
        <f t="shared" si="236"/>
        <v/>
      </c>
      <c r="DJ248" s="141">
        <v>201</v>
      </c>
      <c r="DK248" s="141">
        <f t="shared" si="224"/>
        <v>-18101.352743666645</v>
      </c>
      <c r="DL248" s="141">
        <f t="shared" si="225"/>
        <v>4.2635715198629904E-7</v>
      </c>
      <c r="DM248" s="141">
        <f t="shared" si="226"/>
        <v>6.9673555894551084E-4</v>
      </c>
      <c r="DN248" s="141">
        <f t="shared" si="227"/>
        <v>4.2635715198629904E-7</v>
      </c>
      <c r="DO248" s="141" t="str">
        <f t="shared" si="228"/>
        <v/>
      </c>
      <c r="DP248" s="141" t="str">
        <f t="shared" si="199"/>
        <v/>
      </c>
      <c r="DQ248" s="141">
        <f t="shared" si="229"/>
        <v>6.2449134346088228E-9</v>
      </c>
      <c r="DR248" s="141" t="str">
        <f t="shared" si="237"/>
        <v/>
      </c>
      <c r="DS248" s="141" t="str">
        <f t="shared" si="238"/>
        <v/>
      </c>
      <c r="DU248" s="148"/>
      <c r="DV248" s="158">
        <v>199</v>
      </c>
      <c r="DW248" s="148">
        <f t="shared" si="230"/>
        <v>1.2735999999999958</v>
      </c>
      <c r="DX248" s="157">
        <f t="shared" si="186"/>
        <v>0.98913239445579815</v>
      </c>
      <c r="DY248" s="148">
        <f t="shared" si="187"/>
        <v>1.6559713070796178E-4</v>
      </c>
      <c r="DZ248" s="148" t="str">
        <f t="shared" si="188"/>
        <v/>
      </c>
      <c r="EA248" s="142" t="str">
        <f t="shared" si="189"/>
        <v/>
      </c>
    </row>
    <row r="249" spans="1:131" ht="20.100000000000001" customHeight="1" x14ac:dyDescent="0.25">
      <c r="A249" s="222" t="s">
        <v>374</v>
      </c>
      <c r="B249" s="222"/>
      <c r="C249" s="222"/>
      <c r="D249" s="25">
        <f>SUMSQ(D232:D247)</f>
        <v>90130332713.925385</v>
      </c>
      <c r="BV249" s="141">
        <v>202</v>
      </c>
      <c r="BW249" s="141">
        <f t="shared" si="206"/>
        <v>-29950.675276442842</v>
      </c>
      <c r="BX249" s="141">
        <f t="shared" si="207"/>
        <v>2.606649414161379E-7</v>
      </c>
      <c r="BY249" s="141">
        <f t="shared" si="208"/>
        <v>7.0645666342222704E-4</v>
      </c>
      <c r="BZ249" s="141">
        <f t="shared" si="209"/>
        <v>2.606649414161379E-7</v>
      </c>
      <c r="CA249" s="141" t="str">
        <f t="shared" si="210"/>
        <v/>
      </c>
      <c r="CB249" s="141" t="str">
        <f t="shared" si="190"/>
        <v/>
      </c>
      <c r="CC249" s="141">
        <f t="shared" si="211"/>
        <v>1.4899874506500085E-67</v>
      </c>
      <c r="CD249" s="141" t="str">
        <f t="shared" si="231"/>
        <v/>
      </c>
      <c r="CE249" s="141" t="str">
        <f t="shared" si="232"/>
        <v/>
      </c>
      <c r="CJ249" s="141">
        <v>202</v>
      </c>
      <c r="CK249" s="141">
        <f t="shared" si="212"/>
        <v>-111.69921591500791</v>
      </c>
      <c r="CL249" s="141">
        <f t="shared" si="213"/>
        <v>6.9893874834789927E-5</v>
      </c>
      <c r="CM249" s="141">
        <f t="shared" si="214"/>
        <v>7.0645666342222596E-4</v>
      </c>
      <c r="CN249" s="141">
        <f t="shared" si="215"/>
        <v>6.9893874834789927E-5</v>
      </c>
      <c r="CO249" s="141" t="str">
        <f t="shared" si="216"/>
        <v/>
      </c>
      <c r="CP249" s="141" t="str">
        <f t="shared" si="193"/>
        <v/>
      </c>
      <c r="CQ249" s="141">
        <f t="shared" si="217"/>
        <v>2.5670830335655889E-20</v>
      </c>
      <c r="CR249" s="141" t="str">
        <f t="shared" si="233"/>
        <v/>
      </c>
      <c r="CS249" s="141" t="str">
        <f t="shared" si="234"/>
        <v/>
      </c>
      <c r="CW249" s="141">
        <v>202</v>
      </c>
      <c r="CX249" s="141">
        <f t="shared" si="218"/>
        <v>-229.27334592488583</v>
      </c>
      <c r="CY249" s="141">
        <f t="shared" si="219"/>
        <v>3.405145497752491E-5</v>
      </c>
      <c r="CZ249" s="141">
        <f t="shared" si="220"/>
        <v>7.0645666342222704E-4</v>
      </c>
      <c r="DA249" s="141">
        <f t="shared" si="221"/>
        <v>3.405145497752491E-5</v>
      </c>
      <c r="DB249" s="141" t="str">
        <f t="shared" si="222"/>
        <v/>
      </c>
      <c r="DC249" s="141" t="str">
        <f t="shared" si="196"/>
        <v/>
      </c>
      <c r="DD249" s="141">
        <f t="shared" si="223"/>
        <v>1.0415757884736971E-72</v>
      </c>
      <c r="DE249" s="141" t="str">
        <f t="shared" si="235"/>
        <v/>
      </c>
      <c r="DF249" s="141" t="str">
        <f t="shared" si="236"/>
        <v/>
      </c>
      <c r="DJ249" s="141">
        <v>202</v>
      </c>
      <c r="DK249" s="141">
        <f t="shared" si="224"/>
        <v>-18078.697733974946</v>
      </c>
      <c r="DL249" s="141">
        <f t="shared" si="225"/>
        <v>4.3183923594430273E-7</v>
      </c>
      <c r="DM249" s="141">
        <f t="shared" si="226"/>
        <v>7.0645666342222596E-4</v>
      </c>
      <c r="DN249" s="141">
        <f t="shared" si="227"/>
        <v>4.3183923594430273E-7</v>
      </c>
      <c r="DO249" s="141" t="str">
        <f t="shared" si="228"/>
        <v/>
      </c>
      <c r="DP249" s="141" t="str">
        <f t="shared" si="199"/>
        <v/>
      </c>
      <c r="DQ249" s="141">
        <f t="shared" si="229"/>
        <v>6.3537096280155935E-9</v>
      </c>
      <c r="DR249" s="141" t="str">
        <f t="shared" si="237"/>
        <v/>
      </c>
      <c r="DS249" s="141" t="str">
        <f t="shared" si="238"/>
        <v/>
      </c>
      <c r="DU249" s="148"/>
      <c r="DV249" s="158">
        <v>200</v>
      </c>
      <c r="DW249" s="148">
        <f t="shared" si="230"/>
        <v>1.2799999999999958</v>
      </c>
      <c r="DX249" s="157">
        <f t="shared" si="186"/>
        <v>0.98896679732509019</v>
      </c>
      <c r="DY249" s="148">
        <f t="shared" si="187"/>
        <v>1.6714436813236588E-4</v>
      </c>
      <c r="DZ249" s="148" t="str">
        <f t="shared" si="188"/>
        <v/>
      </c>
      <c r="EA249" s="142" t="str">
        <f t="shared" si="189"/>
        <v/>
      </c>
    </row>
    <row r="250" spans="1:131" ht="20.100000000000001" customHeight="1" x14ac:dyDescent="0.25">
      <c r="C250" s="1"/>
      <c r="D250" s="1"/>
      <c r="BV250" s="141">
        <v>203</v>
      </c>
      <c r="BW250" s="141">
        <f t="shared" si="206"/>
        <v>-29913.143101910959</v>
      </c>
      <c r="BX250" s="141">
        <f t="shared" si="207"/>
        <v>2.6401233703486853E-7</v>
      </c>
      <c r="BY250" s="141">
        <f t="shared" si="208"/>
        <v>7.1630268255251791E-4</v>
      </c>
      <c r="BZ250" s="141">
        <f t="shared" si="209"/>
        <v>2.6401233703486853E-7</v>
      </c>
      <c r="CA250" s="141" t="str">
        <f t="shared" si="210"/>
        <v/>
      </c>
      <c r="CB250" s="141" t="str">
        <f t="shared" si="190"/>
        <v/>
      </c>
      <c r="CC250" s="141">
        <f t="shared" si="211"/>
        <v>1.5945584685225691E-67</v>
      </c>
      <c r="CD250" s="141" t="str">
        <f t="shared" si="231"/>
        <v/>
      </c>
      <c r="CE250" s="141" t="str">
        <f t="shared" si="232"/>
        <v/>
      </c>
      <c r="CJ250" s="141">
        <v>203</v>
      </c>
      <c r="CK250" s="141">
        <f t="shared" si="212"/>
        <v>-111.5592419602272</v>
      </c>
      <c r="CL250" s="141">
        <f t="shared" si="213"/>
        <v>7.0791434932925918E-5</v>
      </c>
      <c r="CM250" s="141">
        <f t="shared" si="214"/>
        <v>7.1630268255251791E-4</v>
      </c>
      <c r="CN250" s="141">
        <f t="shared" si="215"/>
        <v>7.0791434932925918E-5</v>
      </c>
      <c r="CO250" s="141" t="str">
        <f t="shared" si="216"/>
        <v/>
      </c>
      <c r="CP250" s="141" t="str">
        <f t="shared" si="193"/>
        <v/>
      </c>
      <c r="CQ250" s="141">
        <f t="shared" si="217"/>
        <v>2.6613196878940735E-20</v>
      </c>
      <c r="CR250" s="141" t="str">
        <f t="shared" si="233"/>
        <v/>
      </c>
      <c r="CS250" s="141" t="str">
        <f t="shared" si="234"/>
        <v/>
      </c>
      <c r="CW250" s="141">
        <v>203</v>
      </c>
      <c r="CX250" s="141">
        <f t="shared" si="218"/>
        <v>-228.98603596758647</v>
      </c>
      <c r="CY250" s="141">
        <f t="shared" si="219"/>
        <v>3.4488735459449024E-5</v>
      </c>
      <c r="CZ250" s="141">
        <f t="shared" si="220"/>
        <v>7.1630268255251791E-4</v>
      </c>
      <c r="DA250" s="141">
        <f t="shared" si="221"/>
        <v>3.4488735459449024E-5</v>
      </c>
      <c r="DB250" s="141" t="str">
        <f t="shared" si="222"/>
        <v/>
      </c>
      <c r="DC250" s="141" t="str">
        <f t="shared" si="196"/>
        <v/>
      </c>
      <c r="DD250" s="141">
        <f t="shared" si="223"/>
        <v>1.1189651546912102E-72</v>
      </c>
      <c r="DE250" s="141" t="str">
        <f t="shared" si="235"/>
        <v/>
      </c>
      <c r="DF250" s="141" t="str">
        <f t="shared" si="236"/>
        <v/>
      </c>
      <c r="DJ250" s="141">
        <v>203</v>
      </c>
      <c r="DK250" s="141">
        <f t="shared" si="224"/>
        <v>-18056.042724283248</v>
      </c>
      <c r="DL250" s="141">
        <f t="shared" si="225"/>
        <v>4.3738481011527731E-7</v>
      </c>
      <c r="DM250" s="141">
        <f t="shared" si="226"/>
        <v>7.1630268255251791E-4</v>
      </c>
      <c r="DN250" s="141">
        <f t="shared" si="227"/>
        <v>4.3738481011527731E-7</v>
      </c>
      <c r="DO250" s="141" t="str">
        <f t="shared" si="228"/>
        <v/>
      </c>
      <c r="DP250" s="141" t="str">
        <f t="shared" si="199"/>
        <v/>
      </c>
      <c r="DQ250" s="141">
        <f t="shared" si="229"/>
        <v>6.4642977922747574E-9</v>
      </c>
      <c r="DR250" s="141" t="str">
        <f t="shared" si="237"/>
        <v/>
      </c>
      <c r="DS250" s="141" t="str">
        <f t="shared" si="238"/>
        <v/>
      </c>
      <c r="DU250" s="148"/>
      <c r="DV250" s="158">
        <v>201</v>
      </c>
      <c r="DW250" s="148">
        <f t="shared" si="230"/>
        <v>1.2863999999999958</v>
      </c>
      <c r="DX250" s="157">
        <f t="shared" si="186"/>
        <v>0.98879965295695782</v>
      </c>
      <c r="DY250" s="148">
        <f>DX250-DX252</f>
        <v>1.6869557064902452E-4</v>
      </c>
      <c r="DZ250" s="148" t="str">
        <f t="shared" si="188"/>
        <v/>
      </c>
      <c r="EA250" s="142" t="str">
        <f t="shared" si="189"/>
        <v/>
      </c>
    </row>
    <row r="251" spans="1:131" ht="20.100000000000001" customHeight="1" x14ac:dyDescent="0.25">
      <c r="C251" s="1"/>
      <c r="D251" s="1"/>
      <c r="DU251" s="148"/>
      <c r="DV251" s="158"/>
      <c r="DW251" s="148"/>
      <c r="DX251" s="157"/>
      <c r="DY251" s="148"/>
      <c r="DZ251" s="148"/>
      <c r="EA251" s="142"/>
    </row>
    <row r="252" spans="1:131" ht="20.100000000000001" customHeight="1" x14ac:dyDescent="0.25">
      <c r="BV252" s="141">
        <v>204</v>
      </c>
      <c r="BW252" s="141">
        <f t="shared" si="206"/>
        <v>-29875.610927379075</v>
      </c>
      <c r="BX252" s="141">
        <f t="shared" si="207"/>
        <v>2.6739844068264855E-7</v>
      </c>
      <c r="BY252" s="141">
        <f t="shared" si="208"/>
        <v>7.2627506191077671E-4</v>
      </c>
      <c r="BZ252" s="141">
        <f t="shared" si="209"/>
        <v>2.6739844068264855E-7</v>
      </c>
      <c r="CA252" s="141" t="str">
        <f t="shared" si="210"/>
        <v/>
      </c>
      <c r="CB252" s="141" t="str">
        <f t="shared" ref="CB252:CB272" si="239">IF(BX252=MAX($BX$54:$BX$2016),BX252,"")</f>
        <v/>
      </c>
      <c r="CC252" s="141">
        <f t="shared" si="211"/>
        <v>1.7064412367271272E-67</v>
      </c>
      <c r="CD252" s="141" t="str">
        <f t="shared" ref="CD252:CD272" si="240">IF(CC252=MAX($CC$54:$CC$2016),BX252,"")</f>
        <v/>
      </c>
      <c r="CE252" s="141" t="str">
        <f t="shared" ref="CE252:CE272" si="241">IF(CD252=MIN($CD$54:$CD$2016),CD252,"")</f>
        <v/>
      </c>
      <c r="CJ252" s="141">
        <v>204</v>
      </c>
      <c r="CK252" s="141">
        <f t="shared" si="212"/>
        <v>-111.41926800544648</v>
      </c>
      <c r="CL252" s="141">
        <f t="shared" si="213"/>
        <v>7.1699374079823886E-5</v>
      </c>
      <c r="CM252" s="141">
        <f t="shared" si="214"/>
        <v>7.2627506191077671E-4</v>
      </c>
      <c r="CN252" s="141">
        <f t="shared" si="215"/>
        <v>7.1699374079823886E-5</v>
      </c>
      <c r="CO252" s="141" t="str">
        <f t="shared" si="216"/>
        <v/>
      </c>
      <c r="CP252" s="141" t="str">
        <f t="shared" ref="CP252:CP272" si="242">IF(CL252=MAX($CL$54:$CL$2016),CL252,"")</f>
        <v/>
      </c>
      <c r="CQ252" s="141">
        <f t="shared" si="217"/>
        <v>2.758971590522359E-20</v>
      </c>
      <c r="CR252" s="141" t="str">
        <f t="shared" ref="CR252:CR272" si="243">IF(CQ252=MAX($CQ$54:$CQ$2016),CL252,"")</f>
        <v/>
      </c>
      <c r="CS252" s="141" t="str">
        <f t="shared" ref="CS252:CS272" si="244">IF(CR252=MIN($CR$54:$CR$2016),CR252,"")</f>
        <v/>
      </c>
      <c r="CW252" s="141">
        <v>204</v>
      </c>
      <c r="CX252" s="141">
        <f t="shared" si="218"/>
        <v>-228.69872601028712</v>
      </c>
      <c r="CY252" s="141">
        <f t="shared" si="219"/>
        <v>3.4931072489067213E-5</v>
      </c>
      <c r="CZ252" s="141">
        <f t="shared" si="220"/>
        <v>7.2627506191077671E-4</v>
      </c>
      <c r="DA252" s="141">
        <f t="shared" si="221"/>
        <v>3.4931072489067213E-5</v>
      </c>
      <c r="DB252" s="141" t="str">
        <f t="shared" si="222"/>
        <v/>
      </c>
      <c r="DC252" s="141" t="str">
        <f t="shared" ref="DC252:DC272" si="245">IF(CY252=MAX($CY$54:$CY$2016),CY252,"")</f>
        <v/>
      </c>
      <c r="DD252" s="141">
        <f t="shared" si="223"/>
        <v>1.2020853384848752E-72</v>
      </c>
      <c r="DE252" s="141" t="str">
        <f t="shared" ref="DE252:DE272" si="246">IF(DD252=MAX($DD$54:$DD$2016),CY252,"")</f>
        <v/>
      </c>
      <c r="DF252" s="141" t="str">
        <f t="shared" ref="DF252:DF272" si="247">IF(DE252=MIN($DE$54:$DE$2016),DE252,"")</f>
        <v/>
      </c>
      <c r="DJ252" s="141">
        <v>204</v>
      </c>
      <c r="DK252" s="141">
        <f t="shared" si="224"/>
        <v>-18033.38771459155</v>
      </c>
      <c r="DL252" s="141">
        <f t="shared" si="225"/>
        <v>4.4299451122867336E-7</v>
      </c>
      <c r="DM252" s="141">
        <f t="shared" si="226"/>
        <v>7.2627506191077433E-4</v>
      </c>
      <c r="DN252" s="141">
        <f t="shared" si="227"/>
        <v>4.4299451122867336E-7</v>
      </c>
      <c r="DO252" s="141" t="str">
        <f t="shared" si="228"/>
        <v/>
      </c>
      <c r="DP252" s="141" t="str">
        <f t="shared" ref="DP252:DP272" si="248">IF(DL252=MAX($DL$54:$DL$2016),DL252,"")</f>
        <v/>
      </c>
      <c r="DQ252" s="141">
        <f t="shared" si="229"/>
        <v>6.5767055475704286E-9</v>
      </c>
      <c r="DR252" s="141" t="str">
        <f t="shared" ref="DR252:DR272" si="249">IF(DQ252=MAX($DQ$54:$DQ$2016),DL252,"")</f>
        <v/>
      </c>
      <c r="DS252" s="141" t="str">
        <f t="shared" ref="DS252:DS272" si="250">IF(DR252=MIN($DR$54:$DR$2016),DR252,"")</f>
        <v/>
      </c>
      <c r="DU252" s="148"/>
      <c r="DV252" s="158">
        <v>202</v>
      </c>
      <c r="DW252" s="148">
        <f>DW250+$DZ$46</f>
        <v>1.2927999999999957</v>
      </c>
      <c r="DX252" s="157">
        <f t="shared" si="186"/>
        <v>0.9886309573863088</v>
      </c>
      <c r="DY252" s="148">
        <f t="shared" si="187"/>
        <v>1.7025068606069116E-4</v>
      </c>
      <c r="DZ252" s="148" t="str">
        <f t="shared" si="188"/>
        <v/>
      </c>
      <c r="EA252" s="142" t="str">
        <f t="shared" si="189"/>
        <v/>
      </c>
    </row>
    <row r="253" spans="1:131" ht="20.100000000000001" customHeight="1" x14ac:dyDescent="0.25">
      <c r="A253" s="83" t="str">
        <f>A10</f>
        <v>Item</v>
      </c>
      <c r="B253" s="99" t="s">
        <v>351</v>
      </c>
      <c r="C253" s="99" t="s">
        <v>352</v>
      </c>
      <c r="D253" s="6" t="s">
        <v>3</v>
      </c>
      <c r="F253" s="99" t="s">
        <v>326</v>
      </c>
      <c r="G253" s="6" t="s">
        <v>372</v>
      </c>
      <c r="H253" s="6"/>
      <c r="I253" s="6"/>
      <c r="BV253" s="141">
        <v>205</v>
      </c>
      <c r="BW253" s="141">
        <f t="shared" si="206"/>
        <v>-29838.078752847192</v>
      </c>
      <c r="BX253" s="141">
        <f t="shared" si="207"/>
        <v>2.7082363976196914E-7</v>
      </c>
      <c r="BY253" s="141">
        <f t="shared" si="208"/>
        <v>7.3637526155393112E-4</v>
      </c>
      <c r="BZ253" s="141">
        <f t="shared" si="209"/>
        <v>2.7082363976196914E-7</v>
      </c>
      <c r="CA253" s="141" t="str">
        <f t="shared" si="210"/>
        <v/>
      </c>
      <c r="CB253" s="141" t="str">
        <f t="shared" si="239"/>
        <v/>
      </c>
      <c r="CC253" s="141">
        <f t="shared" si="211"/>
        <v>1.8261450810307767E-67</v>
      </c>
      <c r="CD253" s="141" t="str">
        <f t="shared" si="240"/>
        <v/>
      </c>
      <c r="CE253" s="141" t="str">
        <f t="shared" si="241"/>
        <v/>
      </c>
      <c r="CJ253" s="141">
        <v>205</v>
      </c>
      <c r="CK253" s="141">
        <f t="shared" si="212"/>
        <v>-111.27929405066577</v>
      </c>
      <c r="CL253" s="141">
        <f t="shared" si="213"/>
        <v>7.2617796152365198E-5</v>
      </c>
      <c r="CM253" s="141">
        <f t="shared" si="214"/>
        <v>7.3637526155393112E-4</v>
      </c>
      <c r="CN253" s="141">
        <f t="shared" si="215"/>
        <v>7.2617796152365198E-5</v>
      </c>
      <c r="CO253" s="141" t="str">
        <f t="shared" si="216"/>
        <v/>
      </c>
      <c r="CP253" s="141" t="str">
        <f t="shared" si="242"/>
        <v/>
      </c>
      <c r="CQ253" s="141">
        <f t="shared" si="217"/>
        <v>2.8601608751180399E-20</v>
      </c>
      <c r="CR253" s="141" t="str">
        <f t="shared" si="243"/>
        <v/>
      </c>
      <c r="CS253" s="141" t="str">
        <f t="shared" si="244"/>
        <v/>
      </c>
      <c r="CW253" s="141">
        <v>205</v>
      </c>
      <c r="CX253" s="141">
        <f t="shared" si="218"/>
        <v>-228.41141605298776</v>
      </c>
      <c r="CY253" s="141">
        <f t="shared" si="219"/>
        <v>3.5378516673946471E-5</v>
      </c>
      <c r="CZ253" s="141">
        <f t="shared" si="220"/>
        <v>7.3637526155393112E-4</v>
      </c>
      <c r="DA253" s="141">
        <f t="shared" si="221"/>
        <v>3.5378516673946471E-5</v>
      </c>
      <c r="DB253" s="141" t="str">
        <f t="shared" si="222"/>
        <v/>
      </c>
      <c r="DC253" s="141" t="str">
        <f t="shared" si="245"/>
        <v/>
      </c>
      <c r="DD253" s="141">
        <f t="shared" si="223"/>
        <v>1.2913592840498588E-72</v>
      </c>
      <c r="DE253" s="141" t="str">
        <f t="shared" si="246"/>
        <v/>
      </c>
      <c r="DF253" s="141" t="str">
        <f t="shared" si="247"/>
        <v/>
      </c>
      <c r="DJ253" s="141">
        <v>205</v>
      </c>
      <c r="DK253" s="141">
        <f t="shared" si="224"/>
        <v>-18010.732704899852</v>
      </c>
      <c r="DL253" s="141">
        <f t="shared" si="225"/>
        <v>4.4866898108770043E-7</v>
      </c>
      <c r="DM253" s="141">
        <f t="shared" si="226"/>
        <v>7.3637526155392961E-4</v>
      </c>
      <c r="DN253" s="141">
        <f t="shared" si="227"/>
        <v>4.4866898108770043E-7</v>
      </c>
      <c r="DO253" s="141" t="str">
        <f t="shared" si="228"/>
        <v/>
      </c>
      <c r="DP253" s="141" t="str">
        <f t="shared" si="248"/>
        <v/>
      </c>
      <c r="DQ253" s="141">
        <f t="shared" si="229"/>
        <v>6.6909609065002782E-9</v>
      </c>
      <c r="DR253" s="141" t="str">
        <f t="shared" si="249"/>
        <v/>
      </c>
      <c r="DS253" s="141" t="str">
        <f t="shared" si="250"/>
        <v/>
      </c>
      <c r="DU253" s="148"/>
      <c r="DV253" s="158">
        <v>203</v>
      </c>
      <c r="DW253" s="148">
        <f t="shared" si="230"/>
        <v>1.2991999999999957</v>
      </c>
      <c r="DX253" s="157">
        <f t="shared" si="186"/>
        <v>0.9884607067002481</v>
      </c>
      <c r="DY253" s="148">
        <f t="shared" si="187"/>
        <v>1.718096622792542E-4</v>
      </c>
      <c r="DZ253" s="148" t="str">
        <f t="shared" si="188"/>
        <v/>
      </c>
      <c r="EA253" s="142" t="str">
        <f t="shared" si="189"/>
        <v/>
      </c>
    </row>
    <row r="254" spans="1:131" ht="20.100000000000001" customHeight="1" x14ac:dyDescent="0.25">
      <c r="A254" s="116">
        <f t="shared" ref="A254:A269" si="251">A12</f>
        <v>1</v>
      </c>
      <c r="B254" s="18">
        <f t="shared" ref="B254:B269" si="252">I12</f>
        <v>378000</v>
      </c>
      <c r="C254" s="18">
        <f t="shared" ref="C254:C269" si="253">B232</f>
        <v>374445.29404722637</v>
      </c>
      <c r="D254" s="18">
        <f>B254-C254</f>
        <v>3554.7059527736274</v>
      </c>
      <c r="F254" s="18">
        <f>D254/$B$69</f>
        <v>0.50709670347501301</v>
      </c>
      <c r="G254" s="39">
        <f>D254/B254</f>
        <v>9.4039840020466326E-3</v>
      </c>
      <c r="H254" s="129"/>
      <c r="I254" s="129"/>
      <c r="BV254" s="141">
        <v>206</v>
      </c>
      <c r="BW254" s="141">
        <f t="shared" si="206"/>
        <v>-29800.546578315309</v>
      </c>
      <c r="BX254" s="141">
        <f t="shared" si="207"/>
        <v>2.7428832475224897E-7</v>
      </c>
      <c r="BY254" s="141">
        <f t="shared" si="208"/>
        <v>7.4660475613666738E-4</v>
      </c>
      <c r="BZ254" s="141">
        <f t="shared" si="209"/>
        <v>2.7428832475224897E-7</v>
      </c>
      <c r="CA254" s="141" t="str">
        <f t="shared" si="210"/>
        <v/>
      </c>
      <c r="CB254" s="141" t="str">
        <f t="shared" si="239"/>
        <v/>
      </c>
      <c r="CC254" s="141">
        <f t="shared" si="211"/>
        <v>1.9542146712897563E-67</v>
      </c>
      <c r="CD254" s="141" t="str">
        <f t="shared" si="240"/>
        <v/>
      </c>
      <c r="CE254" s="141" t="str">
        <f t="shared" si="241"/>
        <v/>
      </c>
      <c r="CJ254" s="141">
        <v>206</v>
      </c>
      <c r="CK254" s="141">
        <f t="shared" si="212"/>
        <v>-111.13932009588507</v>
      </c>
      <c r="CL254" s="141">
        <f t="shared" si="213"/>
        <v>7.3546805852468919E-5</v>
      </c>
      <c r="CM254" s="141">
        <f t="shared" si="214"/>
        <v>7.4660475613666597E-4</v>
      </c>
      <c r="CN254" s="141">
        <f t="shared" si="215"/>
        <v>7.3546805852468919E-5</v>
      </c>
      <c r="CO254" s="141" t="str">
        <f t="shared" si="216"/>
        <v/>
      </c>
      <c r="CP254" s="141" t="str">
        <f t="shared" si="242"/>
        <v/>
      </c>
      <c r="CQ254" s="141">
        <f t="shared" si="217"/>
        <v>2.9650139828843559E-20</v>
      </c>
      <c r="CR254" s="141" t="str">
        <f t="shared" si="243"/>
        <v/>
      </c>
      <c r="CS254" s="141" t="str">
        <f t="shared" si="244"/>
        <v/>
      </c>
      <c r="CW254" s="141">
        <v>206</v>
      </c>
      <c r="CX254" s="141">
        <f t="shared" si="218"/>
        <v>-228.1241060956884</v>
      </c>
      <c r="CY254" s="141">
        <f t="shared" si="219"/>
        <v>3.5831119023602209E-5</v>
      </c>
      <c r="CZ254" s="141">
        <f t="shared" si="220"/>
        <v>7.4660475613666738E-4</v>
      </c>
      <c r="DA254" s="141">
        <f t="shared" si="221"/>
        <v>3.5831119023602209E-5</v>
      </c>
      <c r="DB254" s="141" t="str">
        <f t="shared" si="222"/>
        <v/>
      </c>
      <c r="DC254" s="141" t="str">
        <f t="shared" si="245"/>
        <v/>
      </c>
      <c r="DD254" s="141">
        <f t="shared" si="223"/>
        <v>1.3872410431993329E-72</v>
      </c>
      <c r="DE254" s="141" t="str">
        <f t="shared" si="246"/>
        <v/>
      </c>
      <c r="DF254" s="141" t="str">
        <f t="shared" si="247"/>
        <v/>
      </c>
      <c r="DJ254" s="141">
        <v>206</v>
      </c>
      <c r="DK254" s="141">
        <f t="shared" si="224"/>
        <v>-17988.077695208154</v>
      </c>
      <c r="DL254" s="141">
        <f t="shared" si="225"/>
        <v>4.5440886659306083E-7</v>
      </c>
      <c r="DM254" s="141">
        <f t="shared" si="226"/>
        <v>7.4660475613666597E-4</v>
      </c>
      <c r="DN254" s="141">
        <f t="shared" si="227"/>
        <v>4.5440886659306083E-7</v>
      </c>
      <c r="DO254" s="141" t="str">
        <f t="shared" si="228"/>
        <v/>
      </c>
      <c r="DP254" s="141" t="str">
        <f t="shared" si="248"/>
        <v/>
      </c>
      <c r="DQ254" s="141">
        <f t="shared" si="229"/>
        <v>6.8070922790906962E-9</v>
      </c>
      <c r="DR254" s="141" t="str">
        <f t="shared" si="249"/>
        <v/>
      </c>
      <c r="DS254" s="141" t="str">
        <f t="shared" si="250"/>
        <v/>
      </c>
      <c r="DU254" s="148"/>
      <c r="DV254" s="158">
        <v>204</v>
      </c>
      <c r="DW254" s="148">
        <f t="shared" si="230"/>
        <v>1.3055999999999957</v>
      </c>
      <c r="DX254" s="157">
        <f t="shared" si="186"/>
        <v>0.98828889703796885</v>
      </c>
      <c r="DY254" s="148">
        <f t="shared" si="187"/>
        <v>1.7337244732895662E-4</v>
      </c>
      <c r="DZ254" s="148" t="str">
        <f t="shared" si="188"/>
        <v/>
      </c>
      <c r="EA254" s="142" t="str">
        <f t="shared" si="189"/>
        <v/>
      </c>
    </row>
    <row r="255" spans="1:131" ht="20.100000000000001" customHeight="1" x14ac:dyDescent="0.25">
      <c r="A255" s="116">
        <f t="shared" si="251"/>
        <v>2</v>
      </c>
      <c r="B255" s="18">
        <f t="shared" si="252"/>
        <v>450000</v>
      </c>
      <c r="C255" s="18">
        <f t="shared" si="253"/>
        <v>442286.72809251986</v>
      </c>
      <c r="D255" s="18">
        <f t="shared" ref="D255:D269" si="254">B255-C255</f>
        <v>7713.2719074801425</v>
      </c>
      <c r="F255" s="18">
        <f t="shared" ref="F255:F269" si="255">D255/$B$69</f>
        <v>1.100337076893148</v>
      </c>
      <c r="G255" s="39">
        <f t="shared" ref="G255:G269" si="256">D255/B255</f>
        <v>1.714060423884476E-2</v>
      </c>
      <c r="H255" s="129"/>
      <c r="I255" s="129"/>
      <c r="BV255" s="141">
        <v>207</v>
      </c>
      <c r="BW255" s="141">
        <f t="shared" si="206"/>
        <v>-29763.014403783425</v>
      </c>
      <c r="BX255" s="141">
        <f t="shared" si="207"/>
        <v>2.777928892240976E-7</v>
      </c>
      <c r="BY255" s="141">
        <f t="shared" si="208"/>
        <v>7.5696503502717448E-4</v>
      </c>
      <c r="BZ255" s="141">
        <f t="shared" si="209"/>
        <v>2.777928892240976E-7</v>
      </c>
      <c r="CA255" s="141" t="str">
        <f t="shared" si="210"/>
        <v/>
      </c>
      <c r="CB255" s="141" t="str">
        <f t="shared" si="239"/>
        <v/>
      </c>
      <c r="CC255" s="141">
        <f t="shared" si="211"/>
        <v>2.091232464694323E-67</v>
      </c>
      <c r="CD255" s="141" t="str">
        <f t="shared" si="240"/>
        <v/>
      </c>
      <c r="CE255" s="141" t="str">
        <f t="shared" si="241"/>
        <v/>
      </c>
      <c r="CJ255" s="141">
        <v>207</v>
      </c>
      <c r="CK255" s="141">
        <f t="shared" si="212"/>
        <v>-110.99934614110435</v>
      </c>
      <c r="CL255" s="141">
        <f t="shared" si="213"/>
        <v>7.4486508710916604E-5</v>
      </c>
      <c r="CM255" s="141">
        <f t="shared" si="214"/>
        <v>7.5696503502717448E-4</v>
      </c>
      <c r="CN255" s="141">
        <f t="shared" si="215"/>
        <v>7.4486508710916604E-5</v>
      </c>
      <c r="CO255" s="141" t="str">
        <f t="shared" si="216"/>
        <v/>
      </c>
      <c r="CP255" s="141" t="str">
        <f t="shared" si="242"/>
        <v/>
      </c>
      <c r="CQ255" s="141">
        <f t="shared" si="217"/>
        <v>3.073661812304679E-20</v>
      </c>
      <c r="CR255" s="141" t="str">
        <f t="shared" si="243"/>
        <v/>
      </c>
      <c r="CS255" s="141" t="str">
        <f t="shared" si="244"/>
        <v/>
      </c>
      <c r="CW255" s="141">
        <v>207</v>
      </c>
      <c r="CX255" s="141">
        <f t="shared" si="218"/>
        <v>-227.83679613838905</v>
      </c>
      <c r="CY255" s="141">
        <f t="shared" si="219"/>
        <v>3.6288930951361514E-5</v>
      </c>
      <c r="CZ255" s="141">
        <f t="shared" si="220"/>
        <v>7.5696503502717448E-4</v>
      </c>
      <c r="DA255" s="141">
        <f t="shared" si="221"/>
        <v>3.6288930951361514E-5</v>
      </c>
      <c r="DB255" s="141" t="str">
        <f t="shared" si="222"/>
        <v/>
      </c>
      <c r="DC255" s="141" t="str">
        <f t="shared" si="245"/>
        <v/>
      </c>
      <c r="DD255" s="141">
        <f t="shared" si="223"/>
        <v>1.4902180554621168E-72</v>
      </c>
      <c r="DE255" s="141" t="str">
        <f t="shared" si="246"/>
        <v/>
      </c>
      <c r="DF255" s="141" t="str">
        <f t="shared" si="247"/>
        <v/>
      </c>
      <c r="DJ255" s="141">
        <v>207</v>
      </c>
      <c r="DK255" s="141">
        <f t="shared" si="224"/>
        <v>-17965.422685516456</v>
      </c>
      <c r="DL255" s="141">
        <f t="shared" si="225"/>
        <v>4.6021481976658178E-7</v>
      </c>
      <c r="DM255" s="141">
        <f t="shared" si="226"/>
        <v>7.5696503502717448E-4</v>
      </c>
      <c r="DN255" s="141">
        <f t="shared" si="227"/>
        <v>4.6021481976658178E-7</v>
      </c>
      <c r="DO255" s="141" t="str">
        <f t="shared" si="228"/>
        <v/>
      </c>
      <c r="DP255" s="141" t="str">
        <f t="shared" si="248"/>
        <v/>
      </c>
      <c r="DQ255" s="141">
        <f t="shared" si="229"/>
        <v>6.9251284778673968E-9</v>
      </c>
      <c r="DR255" s="141" t="str">
        <f t="shared" si="249"/>
        <v/>
      </c>
      <c r="DS255" s="141" t="str">
        <f t="shared" si="250"/>
        <v/>
      </c>
      <c r="DU255" s="148"/>
      <c r="DV255" s="158">
        <v>205</v>
      </c>
      <c r="DW255" s="148">
        <f t="shared" si="230"/>
        <v>1.3119999999999956</v>
      </c>
      <c r="DX255" s="157">
        <f t="shared" si="186"/>
        <v>0.98811552459063989</v>
      </c>
      <c r="DY255" s="148">
        <f t="shared" si="187"/>
        <v>1.7493898934828334E-4</v>
      </c>
      <c r="DZ255" s="148" t="str">
        <f t="shared" si="188"/>
        <v/>
      </c>
      <c r="EA255" s="142" t="str">
        <f t="shared" si="189"/>
        <v/>
      </c>
    </row>
    <row r="256" spans="1:131" ht="20.100000000000001" customHeight="1" x14ac:dyDescent="0.25">
      <c r="A256" s="116">
        <f t="shared" si="251"/>
        <v>3</v>
      </c>
      <c r="B256" s="18">
        <f t="shared" si="252"/>
        <v>342000</v>
      </c>
      <c r="C256" s="18">
        <f t="shared" si="253"/>
        <v>341634.09023193218</v>
      </c>
      <c r="D256" s="18">
        <f t="shared" si="254"/>
        <v>365.90976806782419</v>
      </c>
      <c r="F256" s="18">
        <f t="shared" si="255"/>
        <v>5.2198870911311243E-2</v>
      </c>
      <c r="G256" s="39">
        <f t="shared" si="256"/>
        <v>1.0699116025374975E-3</v>
      </c>
      <c r="H256" s="129"/>
      <c r="I256" s="129"/>
      <c r="BV256" s="141">
        <v>208</v>
      </c>
      <c r="BW256" s="141">
        <f t="shared" si="206"/>
        <v>-29725.482229251542</v>
      </c>
      <c r="BX256" s="141">
        <f t="shared" si="207"/>
        <v>2.813377298535115E-7</v>
      </c>
      <c r="BY256" s="141">
        <f t="shared" si="208"/>
        <v>7.6745760242344016E-4</v>
      </c>
      <c r="BZ256" s="141">
        <f t="shared" si="209"/>
        <v>2.813377298535115E-7</v>
      </c>
      <c r="CA256" s="141" t="str">
        <f t="shared" si="210"/>
        <v/>
      </c>
      <c r="CB256" s="141" t="str">
        <f t="shared" si="239"/>
        <v/>
      </c>
      <c r="CC256" s="141">
        <f t="shared" si="211"/>
        <v>2.2378213172524218E-67</v>
      </c>
      <c r="CD256" s="141" t="str">
        <f t="shared" si="240"/>
        <v/>
      </c>
      <c r="CE256" s="141" t="str">
        <f t="shared" si="241"/>
        <v/>
      </c>
      <c r="CJ256" s="141">
        <v>208</v>
      </c>
      <c r="CK256" s="141">
        <f t="shared" si="212"/>
        <v>-110.85937218632364</v>
      </c>
      <c r="CL256" s="141">
        <f t="shared" si="213"/>
        <v>7.5437011091158092E-5</v>
      </c>
      <c r="CM256" s="141">
        <f t="shared" si="214"/>
        <v>7.6745760242344016E-4</v>
      </c>
      <c r="CN256" s="141">
        <f t="shared" si="215"/>
        <v>7.5437011091158092E-5</v>
      </c>
      <c r="CO256" s="141" t="str">
        <f t="shared" si="216"/>
        <v/>
      </c>
      <c r="CP256" s="141" t="str">
        <f t="shared" si="242"/>
        <v/>
      </c>
      <c r="CQ256" s="141">
        <f t="shared" si="217"/>
        <v>3.1862398740150604E-20</v>
      </c>
      <c r="CR256" s="141" t="str">
        <f t="shared" si="243"/>
        <v/>
      </c>
      <c r="CS256" s="141" t="str">
        <f t="shared" si="244"/>
        <v/>
      </c>
      <c r="CW256" s="141">
        <v>208</v>
      </c>
      <c r="CX256" s="141">
        <f t="shared" si="218"/>
        <v>-227.54948618108969</v>
      </c>
      <c r="CY256" s="141">
        <f t="shared" si="219"/>
        <v>3.6752004276217601E-5</v>
      </c>
      <c r="CZ256" s="141">
        <f t="shared" si="220"/>
        <v>7.6745760242344016E-4</v>
      </c>
      <c r="DA256" s="141">
        <f t="shared" si="221"/>
        <v>3.6752004276217601E-5</v>
      </c>
      <c r="DB256" s="141" t="str">
        <f t="shared" si="222"/>
        <v/>
      </c>
      <c r="DC256" s="141" t="str">
        <f t="shared" si="245"/>
        <v/>
      </c>
      <c r="DD256" s="141">
        <f t="shared" si="223"/>
        <v>1.6008135947233825E-72</v>
      </c>
      <c r="DE256" s="141" t="str">
        <f t="shared" si="246"/>
        <v/>
      </c>
      <c r="DF256" s="141" t="str">
        <f t="shared" si="247"/>
        <v/>
      </c>
      <c r="DJ256" s="141">
        <v>208</v>
      </c>
      <c r="DK256" s="141">
        <f t="shared" si="224"/>
        <v>-17942.767675824758</v>
      </c>
      <c r="DL256" s="141">
        <f t="shared" si="225"/>
        <v>4.660874977747328E-7</v>
      </c>
      <c r="DM256" s="141">
        <f t="shared" si="226"/>
        <v>7.6745760242344016E-4</v>
      </c>
      <c r="DN256" s="141">
        <f t="shared" si="227"/>
        <v>4.660874977747328E-7</v>
      </c>
      <c r="DO256" s="141" t="str">
        <f t="shared" si="228"/>
        <v/>
      </c>
      <c r="DP256" s="141" t="str">
        <f t="shared" si="248"/>
        <v/>
      </c>
      <c r="DQ256" s="141">
        <f t="shared" si="229"/>
        <v>7.0450987229812723E-9</v>
      </c>
      <c r="DR256" s="141" t="str">
        <f t="shared" si="249"/>
        <v/>
      </c>
      <c r="DS256" s="141" t="str">
        <f t="shared" si="250"/>
        <v/>
      </c>
      <c r="DU256" s="148"/>
      <c r="DV256" s="158">
        <v>206</v>
      </c>
      <c r="DW256" s="148">
        <f t="shared" si="230"/>
        <v>1.3183999999999956</v>
      </c>
      <c r="DX256" s="157">
        <f t="shared" si="186"/>
        <v>0.98794058560129161</v>
      </c>
      <c r="DY256" s="148">
        <f t="shared" si="187"/>
        <v>1.7650923659118245E-4</v>
      </c>
      <c r="DZ256" s="148" t="str">
        <f t="shared" si="188"/>
        <v/>
      </c>
      <c r="EA256" s="142" t="str">
        <f t="shared" si="189"/>
        <v/>
      </c>
    </row>
    <row r="257" spans="1:131" ht="20.100000000000001" customHeight="1" x14ac:dyDescent="0.25">
      <c r="A257" s="116">
        <f t="shared" si="251"/>
        <v>4</v>
      </c>
      <c r="B257" s="18">
        <f t="shared" si="252"/>
        <v>333000</v>
      </c>
      <c r="C257" s="18">
        <f t="shared" si="253"/>
        <v>342710.36056784232</v>
      </c>
      <c r="D257" s="18">
        <f t="shared" si="254"/>
        <v>-9710.3605678423191</v>
      </c>
      <c r="F257" s="18">
        <f t="shared" si="255"/>
        <v>-1.3852318304034341</v>
      </c>
      <c r="G257" s="39">
        <f t="shared" si="256"/>
        <v>-2.9160241945472429E-2</v>
      </c>
      <c r="H257" s="129"/>
      <c r="I257" s="129"/>
      <c r="BV257" s="141">
        <v>209</v>
      </c>
      <c r="BW257" s="141">
        <f t="shared" si="206"/>
        <v>-29687.950054719659</v>
      </c>
      <c r="BX257" s="141">
        <f t="shared" si="207"/>
        <v>2.8492324643600312E-7</v>
      </c>
      <c r="BY257" s="141">
        <f t="shared" si="208"/>
        <v>7.7808397747005731E-4</v>
      </c>
      <c r="BZ257" s="141">
        <f t="shared" si="209"/>
        <v>2.8492324643600312E-7</v>
      </c>
      <c r="CA257" s="141" t="str">
        <f t="shared" si="210"/>
        <v/>
      </c>
      <c r="CB257" s="141" t="str">
        <f t="shared" si="239"/>
        <v/>
      </c>
      <c r="CC257" s="141">
        <f t="shared" si="211"/>
        <v>2.3946472750528504E-67</v>
      </c>
      <c r="CD257" s="141" t="str">
        <f t="shared" si="240"/>
        <v/>
      </c>
      <c r="CE257" s="141" t="str">
        <f t="shared" si="241"/>
        <v/>
      </c>
      <c r="CJ257" s="141">
        <v>209</v>
      </c>
      <c r="CK257" s="141">
        <f t="shared" si="212"/>
        <v>-110.71939823154293</v>
      </c>
      <c r="CL257" s="141">
        <f t="shared" si="213"/>
        <v>7.639842019310039E-5</v>
      </c>
      <c r="CM257" s="141">
        <f t="shared" si="214"/>
        <v>7.7808397747005514E-4</v>
      </c>
      <c r="CN257" s="141">
        <f t="shared" si="215"/>
        <v>7.639842019310039E-5</v>
      </c>
      <c r="CO257" s="141" t="str">
        <f t="shared" si="216"/>
        <v/>
      </c>
      <c r="CP257" s="141" t="str">
        <f t="shared" si="242"/>
        <v/>
      </c>
      <c r="CQ257" s="141">
        <f t="shared" si="217"/>
        <v>3.3028884509770753E-20</v>
      </c>
      <c r="CR257" s="141" t="str">
        <f t="shared" si="243"/>
        <v/>
      </c>
      <c r="CS257" s="141" t="str">
        <f t="shared" si="244"/>
        <v/>
      </c>
      <c r="CW257" s="141">
        <v>209</v>
      </c>
      <c r="CX257" s="141">
        <f t="shared" si="218"/>
        <v>-227.26217622379033</v>
      </c>
      <c r="CY257" s="141">
        <f t="shared" si="219"/>
        <v>3.722039122467558E-5</v>
      </c>
      <c r="CZ257" s="141">
        <f t="shared" si="220"/>
        <v>7.7808397747005731E-4</v>
      </c>
      <c r="DA257" s="141">
        <f t="shared" si="221"/>
        <v>3.722039122467558E-5</v>
      </c>
      <c r="DB257" s="141" t="str">
        <f t="shared" si="222"/>
        <v/>
      </c>
      <c r="DC257" s="141" t="str">
        <f t="shared" si="245"/>
        <v/>
      </c>
      <c r="DD257" s="141">
        <f t="shared" si="223"/>
        <v>1.719589394531846E-72</v>
      </c>
      <c r="DE257" s="141" t="str">
        <f t="shared" si="246"/>
        <v/>
      </c>
      <c r="DF257" s="141" t="str">
        <f t="shared" si="247"/>
        <v/>
      </c>
      <c r="DJ257" s="141">
        <v>209</v>
      </c>
      <c r="DK257" s="141">
        <f t="shared" si="224"/>
        <v>-17920.11266613306</v>
      </c>
      <c r="DL257" s="141">
        <f t="shared" si="225"/>
        <v>4.7202756295203266E-7</v>
      </c>
      <c r="DM257" s="141">
        <f t="shared" si="226"/>
        <v>7.7808397747005731E-4</v>
      </c>
      <c r="DN257" s="141">
        <f t="shared" si="227"/>
        <v>4.7202756295203266E-7</v>
      </c>
      <c r="DO257" s="141" t="str">
        <f t="shared" si="228"/>
        <v/>
      </c>
      <c r="DP257" s="141" t="str">
        <f t="shared" si="248"/>
        <v/>
      </c>
      <c r="DQ257" s="141">
        <f t="shared" si="229"/>
        <v>7.1670326473904828E-9</v>
      </c>
      <c r="DR257" s="141" t="str">
        <f t="shared" si="249"/>
        <v/>
      </c>
      <c r="DS257" s="141" t="str">
        <f t="shared" si="250"/>
        <v/>
      </c>
      <c r="DU257" s="148"/>
      <c r="DV257" s="158">
        <v>207</v>
      </c>
      <c r="DW257" s="148">
        <f t="shared" si="230"/>
        <v>1.3247999999999955</v>
      </c>
      <c r="DX257" s="157">
        <f t="shared" si="186"/>
        <v>0.98776407636470043</v>
      </c>
      <c r="DY257" s="148">
        <f t="shared" si="187"/>
        <v>1.7808313743006288E-4</v>
      </c>
      <c r="DZ257" s="148" t="str">
        <f t="shared" si="188"/>
        <v/>
      </c>
      <c r="EA257" s="142" t="str">
        <f t="shared" si="189"/>
        <v/>
      </c>
    </row>
    <row r="258" spans="1:131" ht="20.100000000000001" customHeight="1" x14ac:dyDescent="0.25">
      <c r="A258" s="116">
        <f t="shared" si="251"/>
        <v>5</v>
      </c>
      <c r="B258" s="18">
        <f t="shared" si="252"/>
        <v>315000</v>
      </c>
      <c r="C258" s="18">
        <f t="shared" si="253"/>
        <v>309660.34988570848</v>
      </c>
      <c r="D258" s="18">
        <f t="shared" si="254"/>
        <v>5339.6501142915222</v>
      </c>
      <c r="F258" s="18">
        <f t="shared" si="255"/>
        <v>0.7617279759960055</v>
      </c>
      <c r="G258" s="39">
        <f t="shared" si="256"/>
        <v>1.6951270204100071E-2</v>
      </c>
      <c r="H258" s="129"/>
      <c r="I258" s="129"/>
      <c r="BV258" s="141">
        <v>210</v>
      </c>
      <c r="BW258" s="141">
        <f t="shared" si="206"/>
        <v>-29650.417880187775</v>
      </c>
      <c r="BX258" s="141">
        <f t="shared" si="207"/>
        <v>2.8854984190065805E-7</v>
      </c>
      <c r="BY258" s="141">
        <f t="shared" si="208"/>
        <v>7.8884569437557444E-4</v>
      </c>
      <c r="BZ258" s="141">
        <f t="shared" si="209"/>
        <v>2.8854984190065805E-7</v>
      </c>
      <c r="CA258" s="141" t="str">
        <f t="shared" si="210"/>
        <v/>
      </c>
      <c r="CB258" s="141" t="str">
        <f t="shared" si="239"/>
        <v/>
      </c>
      <c r="CC258" s="141">
        <f t="shared" si="211"/>
        <v>2.5624225576344969E-67</v>
      </c>
      <c r="CD258" s="141" t="str">
        <f t="shared" si="240"/>
        <v/>
      </c>
      <c r="CE258" s="141" t="str">
        <f t="shared" si="241"/>
        <v/>
      </c>
      <c r="CJ258" s="141">
        <v>210</v>
      </c>
      <c r="CK258" s="141">
        <f t="shared" si="212"/>
        <v>-110.57942427676221</v>
      </c>
      <c r="CL258" s="141">
        <f t="shared" si="213"/>
        <v>7.737084405687718E-5</v>
      </c>
      <c r="CM258" s="141">
        <f t="shared" si="214"/>
        <v>7.8884569437557444E-4</v>
      </c>
      <c r="CN258" s="141">
        <f t="shared" si="215"/>
        <v>7.737084405687718E-5</v>
      </c>
      <c r="CO258" s="141" t="str">
        <f t="shared" si="216"/>
        <v/>
      </c>
      <c r="CP258" s="141" t="str">
        <f t="shared" si="242"/>
        <v/>
      </c>
      <c r="CQ258" s="141">
        <f t="shared" si="217"/>
        <v>3.4237527641300089E-20</v>
      </c>
      <c r="CR258" s="141" t="str">
        <f t="shared" si="243"/>
        <v/>
      </c>
      <c r="CS258" s="141" t="str">
        <f t="shared" si="244"/>
        <v/>
      </c>
      <c r="CW258" s="141">
        <v>210</v>
      </c>
      <c r="CX258" s="141">
        <f t="shared" si="218"/>
        <v>-226.97486626649101</v>
      </c>
      <c r="CY258" s="141">
        <f t="shared" si="219"/>
        <v>3.7694144432588687E-5</v>
      </c>
      <c r="CZ258" s="141">
        <f t="shared" si="220"/>
        <v>7.8884569437557184E-4</v>
      </c>
      <c r="DA258" s="141">
        <f t="shared" si="221"/>
        <v>3.7694144432588687E-5</v>
      </c>
      <c r="DB258" s="141" t="str">
        <f t="shared" si="222"/>
        <v/>
      </c>
      <c r="DC258" s="141" t="str">
        <f t="shared" si="245"/>
        <v/>
      </c>
      <c r="DD258" s="141">
        <f t="shared" si="223"/>
        <v>1.8471484650735751E-72</v>
      </c>
      <c r="DE258" s="141" t="str">
        <f t="shared" si="246"/>
        <v/>
      </c>
      <c r="DF258" s="141" t="str">
        <f t="shared" si="247"/>
        <v/>
      </c>
      <c r="DJ258" s="141">
        <v>210</v>
      </c>
      <c r="DK258" s="141">
        <f t="shared" si="224"/>
        <v>-17897.457656441362</v>
      </c>
      <c r="DL258" s="141">
        <f t="shared" si="225"/>
        <v>4.7803568282433825E-7</v>
      </c>
      <c r="DM258" s="141">
        <f t="shared" si="226"/>
        <v>7.8884569437557444E-4</v>
      </c>
      <c r="DN258" s="141">
        <f t="shared" si="227"/>
        <v>4.7803568282433825E-7</v>
      </c>
      <c r="DO258" s="141" t="str">
        <f t="shared" si="228"/>
        <v/>
      </c>
      <c r="DP258" s="141" t="str">
        <f t="shared" si="248"/>
        <v/>
      </c>
      <c r="DQ258" s="141">
        <f t="shared" si="229"/>
        <v>7.2909603020989248E-9</v>
      </c>
      <c r="DR258" s="141" t="str">
        <f t="shared" si="249"/>
        <v/>
      </c>
      <c r="DS258" s="141" t="str">
        <f t="shared" si="250"/>
        <v/>
      </c>
      <c r="DU258" s="148"/>
      <c r="DV258" s="158">
        <v>208</v>
      </c>
      <c r="DW258" s="148">
        <f t="shared" si="230"/>
        <v>1.3311999999999955</v>
      </c>
      <c r="DX258" s="157">
        <f t="shared" ref="DX258:DX322" si="257">_xlfn.CHISQ.DIST.RT(DW258,7)</f>
        <v>0.98758599322727036</v>
      </c>
      <c r="DY258" s="148">
        <f t="shared" ref="DY258:DY322" si="258">DX258-DX259</f>
        <v>1.7966064035734863E-4</v>
      </c>
      <c r="DZ258" s="148" t="str">
        <f t="shared" ref="DZ258:DZ322" si="259">IF(DX258&lt;(1-$DU$53),DY258,"")</f>
        <v/>
      </c>
      <c r="EA258" s="142" t="str">
        <f t="shared" ref="EA258:EA322" si="260">IF(DX258&lt;(1-$DU$59),DY258,"")</f>
        <v/>
      </c>
    </row>
    <row r="259" spans="1:131" ht="20.100000000000001" customHeight="1" x14ac:dyDescent="0.25">
      <c r="A259" s="116">
        <f t="shared" si="251"/>
        <v>6</v>
      </c>
      <c r="B259" s="18">
        <f t="shared" si="252"/>
        <v>495000</v>
      </c>
      <c r="C259" s="18">
        <f t="shared" si="253"/>
        <v>488631.49148349778</v>
      </c>
      <c r="D259" s="18">
        <f t="shared" si="254"/>
        <v>6368.5085165022174</v>
      </c>
      <c r="F259" s="18">
        <f t="shared" si="255"/>
        <v>0.90849980776918549</v>
      </c>
      <c r="G259" s="39">
        <f t="shared" si="256"/>
        <v>1.2865673770711549E-2</v>
      </c>
      <c r="H259" s="129"/>
      <c r="I259" s="129"/>
      <c r="BV259" s="141">
        <v>211</v>
      </c>
      <c r="BW259" s="141">
        <f t="shared" si="206"/>
        <v>-29612.885705655892</v>
      </c>
      <c r="BX259" s="141">
        <f t="shared" si="207"/>
        <v>2.9221792232411942E-7</v>
      </c>
      <c r="BY259" s="141">
        <f t="shared" si="208"/>
        <v>7.997443025303697E-4</v>
      </c>
      <c r="BZ259" s="141">
        <f t="shared" si="209"/>
        <v>2.9221792232411942E-7</v>
      </c>
      <c r="CA259" s="141" t="str">
        <f t="shared" si="210"/>
        <v/>
      </c>
      <c r="CB259" s="141" t="str">
        <f t="shared" si="239"/>
        <v/>
      </c>
      <c r="CC259" s="141">
        <f t="shared" si="211"/>
        <v>2.7419087466314724E-67</v>
      </c>
      <c r="CD259" s="141" t="str">
        <f t="shared" si="240"/>
        <v/>
      </c>
      <c r="CE259" s="141" t="str">
        <f t="shared" si="241"/>
        <v/>
      </c>
      <c r="CJ259" s="141">
        <v>211</v>
      </c>
      <c r="CK259" s="141">
        <f t="shared" si="212"/>
        <v>-110.4394503219815</v>
      </c>
      <c r="CL259" s="141">
        <f t="shared" si="213"/>
        <v>7.8354391566597942E-5</v>
      </c>
      <c r="CM259" s="141">
        <f t="shared" si="214"/>
        <v>7.997443025303697E-4</v>
      </c>
      <c r="CN259" s="141">
        <f t="shared" si="215"/>
        <v>7.8354391566597942E-5</v>
      </c>
      <c r="CO259" s="141" t="str">
        <f t="shared" si="216"/>
        <v/>
      </c>
      <c r="CP259" s="141" t="str">
        <f t="shared" si="242"/>
        <v/>
      </c>
      <c r="CQ259" s="141">
        <f t="shared" si="217"/>
        <v>3.5489831437064511E-20</v>
      </c>
      <c r="CR259" s="141" t="str">
        <f t="shared" si="243"/>
        <v/>
      </c>
      <c r="CS259" s="141" t="str">
        <f t="shared" si="244"/>
        <v/>
      </c>
      <c r="CW259" s="141">
        <v>211</v>
      </c>
      <c r="CX259" s="141">
        <f t="shared" si="218"/>
        <v>-226.68755630919162</v>
      </c>
      <c r="CY259" s="141">
        <f t="shared" si="219"/>
        <v>3.8173316946985437E-5</v>
      </c>
      <c r="CZ259" s="141">
        <f t="shared" si="220"/>
        <v>7.997443025303697E-4</v>
      </c>
      <c r="DA259" s="141">
        <f t="shared" si="221"/>
        <v>3.8173316946985437E-5</v>
      </c>
      <c r="DB259" s="141" t="str">
        <f t="shared" si="222"/>
        <v/>
      </c>
      <c r="DC259" s="141" t="str">
        <f t="shared" si="245"/>
        <v/>
      </c>
      <c r="DD259" s="141">
        <f t="shared" si="223"/>
        <v>1.984138115756399E-72</v>
      </c>
      <c r="DE259" s="141" t="str">
        <f t="shared" si="246"/>
        <v/>
      </c>
      <c r="DF259" s="141" t="str">
        <f t="shared" si="247"/>
        <v/>
      </c>
      <c r="DJ259" s="141">
        <v>211</v>
      </c>
      <c r="DK259" s="141">
        <f t="shared" si="224"/>
        <v>-17874.802646749664</v>
      </c>
      <c r="DL259" s="141">
        <f t="shared" si="225"/>
        <v>4.8411253013201292E-7</v>
      </c>
      <c r="DM259" s="141">
        <f t="shared" si="226"/>
        <v>7.997443025303697E-4</v>
      </c>
      <c r="DN259" s="141">
        <f t="shared" si="227"/>
        <v>4.8411253013201292E-7</v>
      </c>
      <c r="DO259" s="141" t="str">
        <f t="shared" si="228"/>
        <v/>
      </c>
      <c r="DP259" s="141" t="str">
        <f t="shared" si="248"/>
        <v/>
      </c>
      <c r="DQ259" s="141">
        <f t="shared" si="229"/>
        <v>7.416912161451828E-9</v>
      </c>
      <c r="DR259" s="141" t="str">
        <f t="shared" si="249"/>
        <v/>
      </c>
      <c r="DS259" s="141" t="str">
        <f t="shared" si="250"/>
        <v/>
      </c>
      <c r="DU259" s="148"/>
      <c r="DV259" s="158">
        <v>209</v>
      </c>
      <c r="DW259" s="148">
        <f t="shared" si="230"/>
        <v>1.3375999999999955</v>
      </c>
      <c r="DX259" s="157">
        <f t="shared" si="257"/>
        <v>0.98740633258691302</v>
      </c>
      <c r="DY259" s="148">
        <f t="shared" si="258"/>
        <v>1.8124169398736623E-4</v>
      </c>
      <c r="DZ259" s="148" t="str">
        <f t="shared" si="259"/>
        <v/>
      </c>
      <c r="EA259" s="142" t="str">
        <f t="shared" si="260"/>
        <v/>
      </c>
    </row>
    <row r="260" spans="1:131" ht="20.100000000000001" customHeight="1" x14ac:dyDescent="0.25">
      <c r="A260" s="116">
        <f t="shared" si="251"/>
        <v>7</v>
      </c>
      <c r="B260" s="18">
        <f t="shared" si="252"/>
        <v>423000</v>
      </c>
      <c r="C260" s="18">
        <f t="shared" si="253"/>
        <v>427336.8498461998</v>
      </c>
      <c r="D260" s="18">
        <f t="shared" si="254"/>
        <v>-4336.8498461997951</v>
      </c>
      <c r="F260" s="18">
        <f t="shared" si="255"/>
        <v>-0.61867346826762526</v>
      </c>
      <c r="G260" s="39">
        <f t="shared" si="256"/>
        <v>-1.0252600109219374E-2</v>
      </c>
      <c r="H260" s="129"/>
      <c r="I260" s="129"/>
      <c r="BV260" s="141">
        <v>212</v>
      </c>
      <c r="BW260" s="141">
        <f t="shared" si="206"/>
        <v>-29575.353531124012</v>
      </c>
      <c r="BX260" s="141">
        <f t="shared" si="207"/>
        <v>2.9592789694449745E-7</v>
      </c>
      <c r="BY260" s="141">
        <f t="shared" si="208"/>
        <v>8.1078136662504499E-4</v>
      </c>
      <c r="BZ260" s="141">
        <f t="shared" si="209"/>
        <v>2.9592789694449745E-7</v>
      </c>
      <c r="CA260" s="141" t="str">
        <f t="shared" si="210"/>
        <v/>
      </c>
      <c r="CB260" s="141" t="str">
        <f t="shared" si="239"/>
        <v/>
      </c>
      <c r="CC260" s="141">
        <f t="shared" si="211"/>
        <v>2.9339201937637413E-67</v>
      </c>
      <c r="CD260" s="141" t="str">
        <f t="shared" si="240"/>
        <v/>
      </c>
      <c r="CE260" s="141" t="str">
        <f t="shared" si="241"/>
        <v/>
      </c>
      <c r="CJ260" s="141">
        <v>212</v>
      </c>
      <c r="CK260" s="141">
        <f t="shared" si="212"/>
        <v>-110.29947636720078</v>
      </c>
      <c r="CL260" s="141">
        <f t="shared" si="213"/>
        <v>7.9349172454078404E-5</v>
      </c>
      <c r="CM260" s="141">
        <f t="shared" si="214"/>
        <v>8.1078136662504499E-4</v>
      </c>
      <c r="CN260" s="141">
        <f t="shared" si="215"/>
        <v>7.9349172454078404E-5</v>
      </c>
      <c r="CO260" s="141" t="str">
        <f t="shared" si="216"/>
        <v/>
      </c>
      <c r="CP260" s="141" t="str">
        <f t="shared" si="242"/>
        <v/>
      </c>
      <c r="CQ260" s="141">
        <f t="shared" si="217"/>
        <v>3.6787352064025211E-20</v>
      </c>
      <c r="CR260" s="141" t="str">
        <f t="shared" si="243"/>
        <v/>
      </c>
      <c r="CS260" s="141" t="str">
        <f t="shared" si="244"/>
        <v/>
      </c>
      <c r="CW260" s="141">
        <v>212</v>
      </c>
      <c r="CX260" s="141">
        <f t="shared" si="218"/>
        <v>-226.40024635189229</v>
      </c>
      <c r="CY260" s="141">
        <f t="shared" si="219"/>
        <v>3.8657962227886033E-5</v>
      </c>
      <c r="CZ260" s="141">
        <f t="shared" si="220"/>
        <v>8.1078136662504499E-4</v>
      </c>
      <c r="DA260" s="141">
        <f t="shared" si="221"/>
        <v>3.8657962227886033E-5</v>
      </c>
      <c r="DB260" s="141" t="str">
        <f t="shared" si="222"/>
        <v/>
      </c>
      <c r="DC260" s="141" t="str">
        <f t="shared" si="245"/>
        <v/>
      </c>
      <c r="DD260" s="141">
        <f t="shared" si="223"/>
        <v>2.1312531983612267E-72</v>
      </c>
      <c r="DE260" s="141" t="str">
        <f t="shared" si="246"/>
        <v/>
      </c>
      <c r="DF260" s="141" t="str">
        <f t="shared" si="247"/>
        <v/>
      </c>
      <c r="DJ260" s="141">
        <v>212</v>
      </c>
      <c r="DK260" s="141">
        <f t="shared" si="224"/>
        <v>-17852.147637057966</v>
      </c>
      <c r="DL260" s="141">
        <f t="shared" si="225"/>
        <v>4.9025878285296988E-7</v>
      </c>
      <c r="DM260" s="141">
        <f t="shared" si="226"/>
        <v>8.1078136662504499E-4</v>
      </c>
      <c r="DN260" s="141">
        <f t="shared" si="227"/>
        <v>4.9025878285296988E-7</v>
      </c>
      <c r="DO260" s="141" t="str">
        <f t="shared" si="228"/>
        <v/>
      </c>
      <c r="DP260" s="141" t="str">
        <f t="shared" si="248"/>
        <v/>
      </c>
      <c r="DQ260" s="141">
        <f t="shared" si="229"/>
        <v>7.5449191284885682E-9</v>
      </c>
      <c r="DR260" s="141" t="str">
        <f t="shared" si="249"/>
        <v/>
      </c>
      <c r="DS260" s="141" t="str">
        <f t="shared" si="250"/>
        <v/>
      </c>
      <c r="DU260" s="148"/>
      <c r="DV260" s="158">
        <v>210</v>
      </c>
      <c r="DW260" s="148">
        <f t="shared" si="230"/>
        <v>1.3439999999999954</v>
      </c>
      <c r="DX260" s="157">
        <f t="shared" si="257"/>
        <v>0.98722509089292565</v>
      </c>
      <c r="DY260" s="148">
        <f t="shared" si="258"/>
        <v>1.8282624705823203E-4</v>
      </c>
      <c r="DZ260" s="148" t="str">
        <f t="shared" si="259"/>
        <v/>
      </c>
      <c r="EA260" s="142" t="str">
        <f t="shared" si="260"/>
        <v/>
      </c>
    </row>
    <row r="261" spans="1:131" ht="20.100000000000001" customHeight="1" x14ac:dyDescent="0.25">
      <c r="A261" s="116">
        <f t="shared" si="251"/>
        <v>8</v>
      </c>
      <c r="B261" s="18">
        <f t="shared" si="252"/>
        <v>414000</v>
      </c>
      <c r="C261" s="18">
        <f t="shared" si="253"/>
        <v>422047.69426630245</v>
      </c>
      <c r="D261" s="18">
        <f t="shared" si="254"/>
        <v>-8047.6942663024529</v>
      </c>
      <c r="F261" s="18">
        <f t="shared" si="255"/>
        <v>-1.148044110324369</v>
      </c>
      <c r="G261" s="39">
        <f t="shared" si="256"/>
        <v>-1.9438875039377905E-2</v>
      </c>
      <c r="H261" s="129"/>
      <c r="I261" s="129"/>
      <c r="BV261" s="141">
        <v>213</v>
      </c>
      <c r="BW261" s="141">
        <f t="shared" si="206"/>
        <v>-29537.821356592125</v>
      </c>
      <c r="BX261" s="141">
        <f t="shared" si="207"/>
        <v>2.9968017817520273E-7</v>
      </c>
      <c r="BY261" s="141">
        <f t="shared" si="208"/>
        <v>8.2195846676934824E-4</v>
      </c>
      <c r="BZ261" s="141">
        <f t="shared" si="209"/>
        <v>2.9968017817520273E-7</v>
      </c>
      <c r="CA261" s="141" t="str">
        <f t="shared" si="210"/>
        <v/>
      </c>
      <c r="CB261" s="141" t="str">
        <f t="shared" si="239"/>
        <v/>
      </c>
      <c r="CC261" s="141">
        <f t="shared" si="211"/>
        <v>3.1393276632010418E-67</v>
      </c>
      <c r="CD261" s="141" t="str">
        <f t="shared" si="240"/>
        <v/>
      </c>
      <c r="CE261" s="141" t="str">
        <f t="shared" si="241"/>
        <v/>
      </c>
      <c r="CJ261" s="141">
        <v>213</v>
      </c>
      <c r="CK261" s="141">
        <f t="shared" si="212"/>
        <v>-110.15950241242008</v>
      </c>
      <c r="CL261" s="141">
        <f t="shared" si="213"/>
        <v>8.0355297302548491E-5</v>
      </c>
      <c r="CM261" s="141">
        <f t="shared" si="214"/>
        <v>8.2195846676934596E-4</v>
      </c>
      <c r="CN261" s="141">
        <f t="shared" si="215"/>
        <v>8.0355297302548491E-5</v>
      </c>
      <c r="CO261" s="141" t="str">
        <f t="shared" si="216"/>
        <v/>
      </c>
      <c r="CP261" s="141" t="str">
        <f t="shared" si="242"/>
        <v/>
      </c>
      <c r="CQ261" s="141">
        <f t="shared" si="217"/>
        <v>3.8131700385990157E-20</v>
      </c>
      <c r="CR261" s="141" t="str">
        <f t="shared" si="243"/>
        <v/>
      </c>
      <c r="CS261" s="141" t="str">
        <f t="shared" si="244"/>
        <v/>
      </c>
      <c r="CW261" s="141">
        <v>213</v>
      </c>
      <c r="CX261" s="141">
        <f t="shared" si="218"/>
        <v>-226.11293639459291</v>
      </c>
      <c r="CY261" s="141">
        <f t="shared" si="219"/>
        <v>3.9148134150110107E-5</v>
      </c>
      <c r="CZ261" s="141">
        <f t="shared" si="220"/>
        <v>8.2195846676934824E-4</v>
      </c>
      <c r="DA261" s="141">
        <f t="shared" si="221"/>
        <v>3.9148134150110107E-5</v>
      </c>
      <c r="DB261" s="141" t="str">
        <f t="shared" si="222"/>
        <v/>
      </c>
      <c r="DC261" s="141" t="str">
        <f t="shared" si="245"/>
        <v/>
      </c>
      <c r="DD261" s="141">
        <f t="shared" si="223"/>
        <v>2.2892395867975339E-72</v>
      </c>
      <c r="DE261" s="141" t="str">
        <f t="shared" si="246"/>
        <v/>
      </c>
      <c r="DF261" s="141" t="str">
        <f t="shared" si="247"/>
        <v/>
      </c>
      <c r="DJ261" s="141">
        <v>213</v>
      </c>
      <c r="DK261" s="141">
        <f t="shared" si="224"/>
        <v>-17829.492627366268</v>
      </c>
      <c r="DL261" s="141">
        <f t="shared" si="225"/>
        <v>4.9647512422558605E-7</v>
      </c>
      <c r="DM261" s="141">
        <f t="shared" si="226"/>
        <v>8.2195846676934824E-4</v>
      </c>
      <c r="DN261" s="141">
        <f t="shared" si="227"/>
        <v>4.9647512422558605E-7</v>
      </c>
      <c r="DO261" s="141" t="str">
        <f t="shared" si="228"/>
        <v/>
      </c>
      <c r="DP261" s="141" t="str">
        <f t="shared" si="248"/>
        <v/>
      </c>
      <c r="DQ261" s="141">
        <f t="shared" si="229"/>
        <v>7.6750125403537265E-9</v>
      </c>
      <c r="DR261" s="141" t="str">
        <f t="shared" si="249"/>
        <v/>
      </c>
      <c r="DS261" s="141" t="str">
        <f t="shared" si="250"/>
        <v/>
      </c>
      <c r="DU261" s="148"/>
      <c r="DV261" s="158">
        <v>211</v>
      </c>
      <c r="DW261" s="148">
        <f t="shared" si="230"/>
        <v>1.3503999999999954</v>
      </c>
      <c r="DX261" s="157">
        <f t="shared" si="257"/>
        <v>0.98704226464586742</v>
      </c>
      <c r="DY261" s="148">
        <f t="shared" si="258"/>
        <v>1.8441424843340659E-4</v>
      </c>
      <c r="DZ261" s="148" t="str">
        <f t="shared" si="259"/>
        <v/>
      </c>
      <c r="EA261" s="142" t="str">
        <f t="shared" si="260"/>
        <v/>
      </c>
    </row>
    <row r="262" spans="1:131" ht="20.100000000000001" customHeight="1" x14ac:dyDescent="0.25">
      <c r="A262" s="116">
        <f t="shared" si="251"/>
        <v>9</v>
      </c>
      <c r="B262" s="18">
        <f t="shared" si="252"/>
        <v>450000</v>
      </c>
      <c r="C262" s="18">
        <f t="shared" si="253"/>
        <v>460035.85013584513</v>
      </c>
      <c r="D262" s="18">
        <f t="shared" si="254"/>
        <v>-10035.850135845132</v>
      </c>
      <c r="F262" s="18">
        <f t="shared" si="255"/>
        <v>-1.4316645562442158</v>
      </c>
      <c r="G262" s="39">
        <f t="shared" si="256"/>
        <v>-2.230188919076696E-2</v>
      </c>
      <c r="H262" s="129"/>
      <c r="I262" s="129"/>
      <c r="BV262" s="141">
        <v>214</v>
      </c>
      <c r="BW262" s="141">
        <f t="shared" si="206"/>
        <v>-29500.289182060245</v>
      </c>
      <c r="BX262" s="141">
        <f t="shared" si="207"/>
        <v>3.0347518161869336E-7</v>
      </c>
      <c r="BY262" s="141">
        <f t="shared" si="208"/>
        <v>8.3327719861159245E-4</v>
      </c>
      <c r="BZ262" s="141">
        <f t="shared" si="209"/>
        <v>3.0347518161869336E-7</v>
      </c>
      <c r="CA262" s="141" t="str">
        <f t="shared" si="210"/>
        <v/>
      </c>
      <c r="CB262" s="141" t="str">
        <f t="shared" si="239"/>
        <v/>
      </c>
      <c r="CC262" s="141">
        <f t="shared" si="211"/>
        <v>3.3590622243568535E-67</v>
      </c>
      <c r="CD262" s="141" t="str">
        <f t="shared" si="240"/>
        <v/>
      </c>
      <c r="CE262" s="141" t="str">
        <f t="shared" si="241"/>
        <v/>
      </c>
      <c r="CJ262" s="141">
        <v>214</v>
      </c>
      <c r="CK262" s="141">
        <f t="shared" si="212"/>
        <v>-110.01952845763937</v>
      </c>
      <c r="CL262" s="141">
        <f t="shared" si="213"/>
        <v>8.1372877550340655E-5</v>
      </c>
      <c r="CM262" s="141">
        <f t="shared" si="214"/>
        <v>8.3327719861159245E-4</v>
      </c>
      <c r="CN262" s="141">
        <f t="shared" si="215"/>
        <v>8.1372877550340655E-5</v>
      </c>
      <c r="CO262" s="141" t="str">
        <f t="shared" si="216"/>
        <v/>
      </c>
      <c r="CP262" s="141" t="str">
        <f t="shared" si="242"/>
        <v/>
      </c>
      <c r="CQ262" s="141">
        <f t="shared" si="217"/>
        <v>3.9524543858368934E-20</v>
      </c>
      <c r="CR262" s="141" t="str">
        <f t="shared" si="243"/>
        <v/>
      </c>
      <c r="CS262" s="141" t="str">
        <f t="shared" si="244"/>
        <v/>
      </c>
      <c r="CW262" s="141">
        <v>214</v>
      </c>
      <c r="CX262" s="141">
        <f t="shared" si="218"/>
        <v>-225.82562643729358</v>
      </c>
      <c r="CY262" s="141">
        <f t="shared" si="219"/>
        <v>3.9643887005072182E-5</v>
      </c>
      <c r="CZ262" s="141">
        <f t="shared" si="220"/>
        <v>8.3327719861159245E-4</v>
      </c>
      <c r="DA262" s="141">
        <f t="shared" si="221"/>
        <v>3.9643887005072182E-5</v>
      </c>
      <c r="DB262" s="141" t="str">
        <f t="shared" si="222"/>
        <v/>
      </c>
      <c r="DC262" s="141" t="str">
        <f t="shared" si="245"/>
        <v/>
      </c>
      <c r="DD262" s="141">
        <f t="shared" si="223"/>
        <v>2.4588979106636448E-72</v>
      </c>
      <c r="DE262" s="141" t="str">
        <f t="shared" si="246"/>
        <v/>
      </c>
      <c r="DF262" s="141" t="str">
        <f t="shared" si="247"/>
        <v/>
      </c>
      <c r="DJ262" s="141">
        <v>214</v>
      </c>
      <c r="DK262" s="141">
        <f t="shared" si="224"/>
        <v>-17806.83761767457</v>
      </c>
      <c r="DL262" s="141">
        <f t="shared" si="225"/>
        <v>5.0276224277148493E-7</v>
      </c>
      <c r="DM262" s="141">
        <f t="shared" si="226"/>
        <v>8.3327719861159483E-4</v>
      </c>
      <c r="DN262" s="141">
        <f t="shared" si="227"/>
        <v>5.0276224277148493E-7</v>
      </c>
      <c r="DO262" s="141" t="str">
        <f t="shared" si="228"/>
        <v/>
      </c>
      <c r="DP262" s="141" t="str">
        <f t="shared" si="248"/>
        <v/>
      </c>
      <c r="DQ262" s="141">
        <f t="shared" si="229"/>
        <v>7.8072241737662088E-9</v>
      </c>
      <c r="DR262" s="141" t="str">
        <f t="shared" si="249"/>
        <v/>
      </c>
      <c r="DS262" s="141" t="str">
        <f t="shared" si="250"/>
        <v/>
      </c>
      <c r="DU262" s="148"/>
      <c r="DV262" s="158">
        <v>212</v>
      </c>
      <c r="DW262" s="148">
        <f t="shared" si="230"/>
        <v>1.3567999999999953</v>
      </c>
      <c r="DX262" s="157">
        <f t="shared" si="257"/>
        <v>0.98685785039743401</v>
      </c>
      <c r="DY262" s="148">
        <f t="shared" si="258"/>
        <v>1.8600564710469225E-4</v>
      </c>
      <c r="DZ262" s="148" t="str">
        <f t="shared" si="259"/>
        <v/>
      </c>
      <c r="EA262" s="142" t="str">
        <f t="shared" si="260"/>
        <v/>
      </c>
    </row>
    <row r="263" spans="1:131" ht="20.100000000000001" customHeight="1" x14ac:dyDescent="0.25">
      <c r="A263" s="116">
        <f t="shared" si="251"/>
        <v>10</v>
      </c>
      <c r="B263" s="18">
        <f t="shared" si="252"/>
        <v>558000</v>
      </c>
      <c r="C263" s="18">
        <f t="shared" si="253"/>
        <v>554089.0551522997</v>
      </c>
      <c r="D263" s="18">
        <f t="shared" si="254"/>
        <v>3910.9448477003025</v>
      </c>
      <c r="F263" s="18">
        <f t="shared" si="255"/>
        <v>0.55791597563617301</v>
      </c>
      <c r="G263" s="39">
        <f t="shared" si="256"/>
        <v>7.0088617342299328E-3</v>
      </c>
      <c r="H263" s="129"/>
      <c r="I263" s="129"/>
      <c r="BV263" s="141">
        <v>215</v>
      </c>
      <c r="BW263" s="141">
        <f t="shared" si="206"/>
        <v>-29462.757007528358</v>
      </c>
      <c r="BX263" s="141">
        <f t="shared" si="207"/>
        <v>3.0731332608015061E-7</v>
      </c>
      <c r="BY263" s="141">
        <f t="shared" si="208"/>
        <v>8.4473917345862805E-4</v>
      </c>
      <c r="BZ263" s="141">
        <f t="shared" si="209"/>
        <v>3.0731332608015061E-7</v>
      </c>
      <c r="CA263" s="141" t="str">
        <f t="shared" si="210"/>
        <v/>
      </c>
      <c r="CB263" s="141" t="str">
        <f t="shared" si="239"/>
        <v/>
      </c>
      <c r="CC263" s="141">
        <f t="shared" si="211"/>
        <v>3.5941194122619494E-67</v>
      </c>
      <c r="CD263" s="141" t="str">
        <f t="shared" si="240"/>
        <v/>
      </c>
      <c r="CE263" s="141" t="str">
        <f t="shared" si="241"/>
        <v/>
      </c>
      <c r="CJ263" s="141">
        <v>215</v>
      </c>
      <c r="CK263" s="141">
        <f t="shared" si="212"/>
        <v>-109.87955450285865</v>
      </c>
      <c r="CL263" s="141">
        <f t="shared" si="213"/>
        <v>8.2402025494554101E-5</v>
      </c>
      <c r="CM263" s="141">
        <f t="shared" si="214"/>
        <v>8.4473917345862805E-4</v>
      </c>
      <c r="CN263" s="141">
        <f t="shared" si="215"/>
        <v>8.2402025494554101E-5</v>
      </c>
      <c r="CO263" s="141" t="str">
        <f t="shared" si="216"/>
        <v/>
      </c>
      <c r="CP263" s="141" t="str">
        <f t="shared" si="242"/>
        <v/>
      </c>
      <c r="CQ263" s="141">
        <f t="shared" si="217"/>
        <v>4.0967608487581613E-20</v>
      </c>
      <c r="CR263" s="141" t="str">
        <f t="shared" si="243"/>
        <v/>
      </c>
      <c r="CS263" s="141" t="str">
        <f t="shared" si="244"/>
        <v/>
      </c>
      <c r="CW263" s="141">
        <v>215</v>
      </c>
      <c r="CX263" s="141">
        <f t="shared" si="218"/>
        <v>-225.53831647999419</v>
      </c>
      <c r="CY263" s="141">
        <f t="shared" si="219"/>
        <v>4.0145275502568292E-5</v>
      </c>
      <c r="CZ263" s="141">
        <f t="shared" si="220"/>
        <v>8.4473917345862805E-4</v>
      </c>
      <c r="DA263" s="141">
        <f t="shared" si="221"/>
        <v>4.0145275502568292E-5</v>
      </c>
      <c r="DB263" s="141" t="str">
        <f t="shared" si="222"/>
        <v/>
      </c>
      <c r="DC263" s="141" t="str">
        <f t="shared" si="245"/>
        <v/>
      </c>
      <c r="DD263" s="141">
        <f t="shared" si="223"/>
        <v>2.6410875610599046E-72</v>
      </c>
      <c r="DE263" s="141" t="str">
        <f t="shared" si="246"/>
        <v/>
      </c>
      <c r="DF263" s="141" t="str">
        <f t="shared" si="247"/>
        <v/>
      </c>
      <c r="DJ263" s="141">
        <v>215</v>
      </c>
      <c r="DK263" s="141">
        <f t="shared" si="224"/>
        <v>-17784.182607982875</v>
      </c>
      <c r="DL263" s="141">
        <f t="shared" si="225"/>
        <v>5.0912083231818231E-7</v>
      </c>
      <c r="DM263" s="141">
        <f t="shared" si="226"/>
        <v>8.4473917345862458E-4</v>
      </c>
      <c r="DN263" s="141">
        <f t="shared" si="227"/>
        <v>5.0912083231818231E-7</v>
      </c>
      <c r="DO263" s="141" t="str">
        <f t="shared" si="228"/>
        <v/>
      </c>
      <c r="DP263" s="141" t="str">
        <f t="shared" si="248"/>
        <v/>
      </c>
      <c r="DQ263" s="141">
        <f t="shared" si="229"/>
        <v>7.9415862505474138E-9</v>
      </c>
      <c r="DR263" s="141" t="str">
        <f t="shared" si="249"/>
        <v/>
      </c>
      <c r="DS263" s="141" t="str">
        <f t="shared" si="250"/>
        <v/>
      </c>
      <c r="DU263" s="148"/>
      <c r="DV263" s="158">
        <v>213</v>
      </c>
      <c r="DW263" s="148">
        <f t="shared" si="230"/>
        <v>1.3631999999999953</v>
      </c>
      <c r="DX263" s="157">
        <f t="shared" si="257"/>
        <v>0.98667184475032932</v>
      </c>
      <c r="DY263" s="148">
        <f t="shared" si="258"/>
        <v>1.8760039219234415E-4</v>
      </c>
      <c r="DZ263" s="148" t="str">
        <f t="shared" si="259"/>
        <v/>
      </c>
      <c r="EA263" s="142" t="str">
        <f t="shared" si="260"/>
        <v/>
      </c>
    </row>
    <row r="264" spans="1:131" ht="20.100000000000001" customHeight="1" x14ac:dyDescent="0.25">
      <c r="A264" s="116">
        <f t="shared" si="251"/>
        <v>11</v>
      </c>
      <c r="B264" s="18">
        <f t="shared" si="252"/>
        <v>513000</v>
      </c>
      <c r="C264" s="18">
        <f t="shared" si="253"/>
        <v>511869.57481883909</v>
      </c>
      <c r="D264" s="18">
        <f t="shared" si="254"/>
        <v>1130.4251811609138</v>
      </c>
      <c r="F264" s="18">
        <f t="shared" si="255"/>
        <v>0.16126084421823028</v>
      </c>
      <c r="G264" s="39">
        <f t="shared" si="256"/>
        <v>2.2035578580134772E-3</v>
      </c>
      <c r="H264" s="129"/>
      <c r="I264" s="129"/>
      <c r="BV264" s="141">
        <v>216</v>
      </c>
      <c r="BW264" s="141">
        <f t="shared" si="206"/>
        <v>-29425.224832996479</v>
      </c>
      <c r="BX264" s="141">
        <f t="shared" si="207"/>
        <v>3.1119503358105837E-7</v>
      </c>
      <c r="BY264" s="141">
        <f t="shared" si="208"/>
        <v>8.5634601839627389E-4</v>
      </c>
      <c r="BZ264" s="141">
        <f t="shared" si="209"/>
        <v>3.1119503358105837E-7</v>
      </c>
      <c r="CA264" s="141" t="str">
        <f t="shared" si="210"/>
        <v/>
      </c>
      <c r="CB264" s="141" t="str">
        <f t="shared" si="239"/>
        <v/>
      </c>
      <c r="CC264" s="141">
        <f t="shared" si="211"/>
        <v>3.84556367383589E-67</v>
      </c>
      <c r="CD264" s="141" t="str">
        <f t="shared" si="240"/>
        <v/>
      </c>
      <c r="CE264" s="141" t="str">
        <f t="shared" si="241"/>
        <v/>
      </c>
      <c r="CJ264" s="141">
        <v>216</v>
      </c>
      <c r="CK264" s="141">
        <f t="shared" si="212"/>
        <v>-109.73958054807794</v>
      </c>
      <c r="CL264" s="141">
        <f t="shared" si="213"/>
        <v>8.3442854294698044E-5</v>
      </c>
      <c r="CM264" s="141">
        <f t="shared" si="214"/>
        <v>8.5634601839627389E-4</v>
      </c>
      <c r="CN264" s="141">
        <f t="shared" si="215"/>
        <v>8.3442854294698044E-5</v>
      </c>
      <c r="CO264" s="141" t="str">
        <f t="shared" si="216"/>
        <v/>
      </c>
      <c r="CP264" s="141" t="str">
        <f t="shared" si="242"/>
        <v/>
      </c>
      <c r="CQ264" s="141">
        <f t="shared" si="217"/>
        <v>4.2462680857279573E-20</v>
      </c>
      <c r="CR264" s="141" t="str">
        <f t="shared" si="243"/>
        <v/>
      </c>
      <c r="CS264" s="141" t="str">
        <f t="shared" si="244"/>
        <v/>
      </c>
      <c r="CW264" s="141">
        <v>216</v>
      </c>
      <c r="CX264" s="141">
        <f t="shared" si="218"/>
        <v>-225.25100652269487</v>
      </c>
      <c r="CY264" s="141">
        <f t="shared" si="219"/>
        <v>4.0652354772549849E-5</v>
      </c>
      <c r="CZ264" s="141">
        <f t="shared" si="220"/>
        <v>8.5634601839627389E-4</v>
      </c>
      <c r="DA264" s="141">
        <f t="shared" si="221"/>
        <v>4.0652354772549849E-5</v>
      </c>
      <c r="DB264" s="141" t="str">
        <f t="shared" si="222"/>
        <v/>
      </c>
      <c r="DC264" s="141" t="str">
        <f t="shared" si="245"/>
        <v/>
      </c>
      <c r="DD264" s="141">
        <f t="shared" si="223"/>
        <v>2.8367309884366921E-72</v>
      </c>
      <c r="DE264" s="141" t="str">
        <f t="shared" si="246"/>
        <v/>
      </c>
      <c r="DF264" s="141" t="str">
        <f t="shared" si="247"/>
        <v/>
      </c>
      <c r="DJ264" s="141">
        <v>216</v>
      </c>
      <c r="DK264" s="141">
        <f t="shared" si="224"/>
        <v>-17761.527598291177</v>
      </c>
      <c r="DL264" s="141">
        <f t="shared" si="225"/>
        <v>5.1555159202159567E-7</v>
      </c>
      <c r="DM264" s="141">
        <f t="shared" si="226"/>
        <v>8.5634601839627226E-4</v>
      </c>
      <c r="DN264" s="141">
        <f t="shared" si="227"/>
        <v>5.1555159202159567E-7</v>
      </c>
      <c r="DO264" s="141" t="str">
        <f t="shared" si="228"/>
        <v/>
      </c>
      <c r="DP264" s="141" t="str">
        <f t="shared" si="248"/>
        <v/>
      </c>
      <c r="DQ264" s="141">
        <f t="shared" si="229"/>
        <v>8.0781314432089871E-9</v>
      </c>
      <c r="DR264" s="141" t="str">
        <f t="shared" si="249"/>
        <v/>
      </c>
      <c r="DS264" s="141" t="str">
        <f t="shared" si="250"/>
        <v/>
      </c>
      <c r="DU264" s="148"/>
      <c r="DV264" s="158">
        <v>214</v>
      </c>
      <c r="DW264" s="148">
        <f t="shared" si="230"/>
        <v>1.3695999999999953</v>
      </c>
      <c r="DX264" s="157">
        <f t="shared" si="257"/>
        <v>0.98648424435813697</v>
      </c>
      <c r="DY264" s="148">
        <f t="shared" si="258"/>
        <v>1.8919843294762373E-4</v>
      </c>
      <c r="DZ264" s="148" t="str">
        <f t="shared" si="259"/>
        <v/>
      </c>
      <c r="EA264" s="142" t="str">
        <f t="shared" si="260"/>
        <v/>
      </c>
    </row>
    <row r="265" spans="1:131" ht="20.100000000000001" customHeight="1" x14ac:dyDescent="0.25">
      <c r="A265" s="116">
        <f t="shared" si="251"/>
        <v>12</v>
      </c>
      <c r="B265" s="18">
        <f t="shared" si="252"/>
        <v>450000</v>
      </c>
      <c r="C265" s="18">
        <f t="shared" si="253"/>
        <v>454078.87498717778</v>
      </c>
      <c r="D265" s="18">
        <f t="shared" si="254"/>
        <v>-4078.8749871777836</v>
      </c>
      <c r="F265" s="18">
        <f t="shared" si="255"/>
        <v>-0.58187205562548538</v>
      </c>
      <c r="G265" s="39">
        <f t="shared" si="256"/>
        <v>-9.0641666381728533E-3</v>
      </c>
      <c r="H265" s="129"/>
      <c r="I265" s="129"/>
      <c r="BV265" s="141">
        <v>217</v>
      </c>
      <c r="BW265" s="141">
        <f t="shared" si="206"/>
        <v>-29387.692658464592</v>
      </c>
      <c r="BX265" s="141">
        <f t="shared" si="207"/>
        <v>3.1512072937270596E-7</v>
      </c>
      <c r="BY265" s="141">
        <f t="shared" si="208"/>
        <v>8.6809937641031567E-4</v>
      </c>
      <c r="BZ265" s="141">
        <f t="shared" si="209"/>
        <v>3.1512072937270596E-7</v>
      </c>
      <c r="CA265" s="141" t="str">
        <f t="shared" si="210"/>
        <v/>
      </c>
      <c r="CB265" s="141" t="str">
        <f t="shared" si="239"/>
        <v/>
      </c>
      <c r="CC265" s="141">
        <f t="shared" si="211"/>
        <v>4.1145331196310268E-67</v>
      </c>
      <c r="CD265" s="141" t="str">
        <f t="shared" si="240"/>
        <v/>
      </c>
      <c r="CE265" s="141" t="str">
        <f t="shared" si="241"/>
        <v/>
      </c>
      <c r="CJ265" s="141">
        <v>217</v>
      </c>
      <c r="CK265" s="141">
        <f t="shared" si="212"/>
        <v>-109.59960659329724</v>
      </c>
      <c r="CL265" s="141">
        <f t="shared" si="213"/>
        <v>8.4495477976310763E-5</v>
      </c>
      <c r="CM265" s="141">
        <f t="shared" si="214"/>
        <v>8.6809937641031567E-4</v>
      </c>
      <c r="CN265" s="141">
        <f t="shared" si="215"/>
        <v>8.4495477976310763E-5</v>
      </c>
      <c r="CO265" s="141" t="str">
        <f t="shared" si="216"/>
        <v/>
      </c>
      <c r="CP265" s="141" t="str">
        <f t="shared" si="242"/>
        <v/>
      </c>
      <c r="CQ265" s="141">
        <f t="shared" si="217"/>
        <v>4.4011610223630269E-20</v>
      </c>
      <c r="CR265" s="141" t="str">
        <f t="shared" si="243"/>
        <v/>
      </c>
      <c r="CS265" s="141" t="str">
        <f t="shared" si="244"/>
        <v/>
      </c>
      <c r="CW265" s="141">
        <v>217</v>
      </c>
      <c r="CX265" s="141">
        <f t="shared" si="218"/>
        <v>-224.96369656539551</v>
      </c>
      <c r="CY265" s="141">
        <f t="shared" si="219"/>
        <v>4.1165180366887566E-5</v>
      </c>
      <c r="CZ265" s="141">
        <f t="shared" si="220"/>
        <v>8.6809937641031567E-4</v>
      </c>
      <c r="DA265" s="141">
        <f t="shared" si="221"/>
        <v>4.1165180366887566E-5</v>
      </c>
      <c r="DB265" s="141" t="str">
        <f t="shared" si="222"/>
        <v/>
      </c>
      <c r="DC265" s="141" t="str">
        <f t="shared" si="245"/>
        <v/>
      </c>
      <c r="DD265" s="141">
        <f t="shared" si="223"/>
        <v>3.0468183136928445E-72</v>
      </c>
      <c r="DE265" s="141" t="str">
        <f t="shared" si="246"/>
        <v/>
      </c>
      <c r="DF265" s="141" t="str">
        <f t="shared" si="247"/>
        <v/>
      </c>
      <c r="DJ265" s="141">
        <v>217</v>
      </c>
      <c r="DK265" s="141">
        <f t="shared" si="224"/>
        <v>-17738.872588599479</v>
      </c>
      <c r="DL265" s="141">
        <f t="shared" si="225"/>
        <v>5.2205522638839843E-7</v>
      </c>
      <c r="DM265" s="141">
        <f t="shared" si="226"/>
        <v>8.6809937641031448E-4</v>
      </c>
      <c r="DN265" s="141">
        <f t="shared" si="227"/>
        <v>5.2205522638839843E-7</v>
      </c>
      <c r="DO265" s="141" t="str">
        <f t="shared" si="228"/>
        <v/>
      </c>
      <c r="DP265" s="141" t="str">
        <f t="shared" si="248"/>
        <v/>
      </c>
      <c r="DQ265" s="141">
        <f t="shared" si="229"/>
        <v>8.2168928805998227E-9</v>
      </c>
      <c r="DR265" s="141" t="str">
        <f t="shared" si="249"/>
        <v/>
      </c>
      <c r="DS265" s="141" t="str">
        <f t="shared" si="250"/>
        <v/>
      </c>
      <c r="DU265" s="148"/>
      <c r="DV265" s="158">
        <v>215</v>
      </c>
      <c r="DW265" s="148">
        <f t="shared" si="230"/>
        <v>1.3759999999999952</v>
      </c>
      <c r="DX265" s="157">
        <f t="shared" si="257"/>
        <v>0.98629504592518935</v>
      </c>
      <c r="DY265" s="148">
        <f t="shared" si="258"/>
        <v>1.9079971875513024E-4</v>
      </c>
      <c r="DZ265" s="148" t="str">
        <f t="shared" si="259"/>
        <v/>
      </c>
      <c r="EA265" s="142" t="str">
        <f t="shared" si="260"/>
        <v/>
      </c>
    </row>
    <row r="266" spans="1:131" ht="20.100000000000001" customHeight="1" x14ac:dyDescent="0.25">
      <c r="A266" s="116">
        <f t="shared" si="251"/>
        <v>13</v>
      </c>
      <c r="B266" s="18">
        <f t="shared" si="252"/>
        <v>369000</v>
      </c>
      <c r="C266" s="18">
        <f t="shared" si="253"/>
        <v>374445.29404722637</v>
      </c>
      <c r="D266" s="18">
        <f t="shared" si="254"/>
        <v>-5445.2940472263726</v>
      </c>
      <c r="F266" s="18">
        <f t="shared" si="255"/>
        <v>-0.77679861498700209</v>
      </c>
      <c r="G266" s="39">
        <f t="shared" si="256"/>
        <v>-1.4756894436927839E-2</v>
      </c>
      <c r="H266" s="129"/>
      <c r="I266" s="129"/>
      <c r="BV266" s="141">
        <v>218</v>
      </c>
      <c r="BW266" s="141">
        <f t="shared" si="206"/>
        <v>-29350.160483932712</v>
      </c>
      <c r="BX266" s="141">
        <f t="shared" si="207"/>
        <v>3.1909084194959065E-7</v>
      </c>
      <c r="BY266" s="141">
        <f t="shared" si="208"/>
        <v>8.8000090650795521E-4</v>
      </c>
      <c r="BZ266" s="141">
        <f t="shared" si="209"/>
        <v>3.1909084194959065E-7</v>
      </c>
      <c r="CA266" s="141" t="str">
        <f t="shared" si="210"/>
        <v/>
      </c>
      <c r="CB266" s="141" t="str">
        <f t="shared" si="239"/>
        <v/>
      </c>
      <c r="CC266" s="141">
        <f t="shared" si="211"/>
        <v>4.4022446019457259E-67</v>
      </c>
      <c r="CD266" s="141" t="str">
        <f t="shared" si="240"/>
        <v/>
      </c>
      <c r="CE266" s="141" t="str">
        <f t="shared" si="241"/>
        <v/>
      </c>
      <c r="CJ266" s="141">
        <v>218</v>
      </c>
      <c r="CK266" s="141">
        <f t="shared" si="212"/>
        <v>-109.45963263851652</v>
      </c>
      <c r="CL266" s="141">
        <f t="shared" si="213"/>
        <v>8.5560011434555275E-5</v>
      </c>
      <c r="CM266" s="141">
        <f t="shared" si="214"/>
        <v>8.8000090650795521E-4</v>
      </c>
      <c r="CN266" s="141">
        <f t="shared" si="215"/>
        <v>8.5560011434555275E-5</v>
      </c>
      <c r="CO266" s="141" t="str">
        <f t="shared" si="216"/>
        <v/>
      </c>
      <c r="CP266" s="141" t="str">
        <f t="shared" si="242"/>
        <v/>
      </c>
      <c r="CQ266" s="141">
        <f t="shared" si="217"/>
        <v>4.5616310681978498E-20</v>
      </c>
      <c r="CR266" s="141" t="str">
        <f t="shared" si="243"/>
        <v/>
      </c>
      <c r="CS266" s="141" t="str">
        <f t="shared" si="244"/>
        <v/>
      </c>
      <c r="CW266" s="141">
        <v>218</v>
      </c>
      <c r="CX266" s="141">
        <f t="shared" si="218"/>
        <v>-224.67638660809615</v>
      </c>
      <c r="CY266" s="141">
        <f t="shared" si="219"/>
        <v>4.1683808261122427E-5</v>
      </c>
      <c r="CZ266" s="141">
        <f t="shared" si="220"/>
        <v>8.8000090650795521E-4</v>
      </c>
      <c r="DA266" s="141">
        <f t="shared" si="221"/>
        <v>4.1683808261122427E-5</v>
      </c>
      <c r="DB266" s="141" t="str">
        <f t="shared" si="222"/>
        <v/>
      </c>
      <c r="DC266" s="141" t="str">
        <f t="shared" si="245"/>
        <v/>
      </c>
      <c r="DD266" s="141">
        <f t="shared" si="223"/>
        <v>3.2724122752752249E-72</v>
      </c>
      <c r="DE266" s="141" t="str">
        <f t="shared" si="246"/>
        <v/>
      </c>
      <c r="DF266" s="141" t="str">
        <f t="shared" si="247"/>
        <v/>
      </c>
      <c r="DJ266" s="141">
        <v>218</v>
      </c>
      <c r="DK266" s="141">
        <f t="shared" si="224"/>
        <v>-17716.217578907781</v>
      </c>
      <c r="DL266" s="141">
        <f t="shared" si="225"/>
        <v>5.2863244529824058E-7</v>
      </c>
      <c r="DM266" s="141">
        <f t="shared" si="226"/>
        <v>8.8000090650795521E-4</v>
      </c>
      <c r="DN266" s="141">
        <f t="shared" si="227"/>
        <v>5.2863244529824058E-7</v>
      </c>
      <c r="DO266" s="141" t="str">
        <f t="shared" si="228"/>
        <v/>
      </c>
      <c r="DP266" s="141" t="str">
        <f t="shared" si="248"/>
        <v/>
      </c>
      <c r="DQ266" s="141">
        <f t="shared" si="229"/>
        <v>8.357904153614036E-9</v>
      </c>
      <c r="DR266" s="141" t="str">
        <f t="shared" si="249"/>
        <v/>
      </c>
      <c r="DS266" s="141" t="str">
        <f t="shared" si="250"/>
        <v/>
      </c>
      <c r="DU266" s="148"/>
      <c r="DV266" s="158">
        <v>216</v>
      </c>
      <c r="DW266" s="148">
        <f t="shared" si="230"/>
        <v>1.3823999999999952</v>
      </c>
      <c r="DX266" s="157">
        <f t="shared" si="257"/>
        <v>0.98610424620643422</v>
      </c>
      <c r="DY266" s="148">
        <f t="shared" si="258"/>
        <v>1.9240419913313378E-4</v>
      </c>
      <c r="DZ266" s="148" t="str">
        <f t="shared" si="259"/>
        <v/>
      </c>
      <c r="EA266" s="142" t="str">
        <f t="shared" si="260"/>
        <v/>
      </c>
    </row>
    <row r="267" spans="1:131" ht="20.100000000000001" customHeight="1" x14ac:dyDescent="0.25">
      <c r="A267" s="116">
        <f t="shared" si="251"/>
        <v>14</v>
      </c>
      <c r="B267" s="18">
        <f t="shared" si="252"/>
        <v>378000</v>
      </c>
      <c r="C267" s="18">
        <f t="shared" si="253"/>
        <v>367942.30273246579</v>
      </c>
      <c r="D267" s="18">
        <f t="shared" si="254"/>
        <v>10057.697267534211</v>
      </c>
      <c r="F267" s="18">
        <f t="shared" si="255"/>
        <v>1.434781159588375</v>
      </c>
      <c r="G267" s="39">
        <f t="shared" si="256"/>
        <v>2.6607664728926485E-2</v>
      </c>
      <c r="H267" s="129"/>
      <c r="I267" s="129"/>
      <c r="BV267" s="141">
        <v>219</v>
      </c>
      <c r="BW267" s="141">
        <f t="shared" si="206"/>
        <v>-29312.628309400825</v>
      </c>
      <c r="BX267" s="141">
        <f t="shared" si="207"/>
        <v>3.231058030627418E-7</v>
      </c>
      <c r="BY267" s="141">
        <f t="shared" si="208"/>
        <v>8.9205228383980534E-4</v>
      </c>
      <c r="BZ267" s="141">
        <f t="shared" si="209"/>
        <v>3.231058030627418E-7</v>
      </c>
      <c r="CA267" s="141" t="str">
        <f t="shared" si="210"/>
        <v/>
      </c>
      <c r="CB267" s="141" t="str">
        <f t="shared" si="239"/>
        <v/>
      </c>
      <c r="CC267" s="141">
        <f t="shared" si="211"/>
        <v>4.7099991416422013E-67</v>
      </c>
      <c r="CD267" s="141" t="str">
        <f t="shared" si="240"/>
        <v/>
      </c>
      <c r="CE267" s="141" t="str">
        <f t="shared" si="241"/>
        <v/>
      </c>
      <c r="CJ267" s="141">
        <v>219</v>
      </c>
      <c r="CK267" s="141">
        <f t="shared" si="212"/>
        <v>-109.31965868373581</v>
      </c>
      <c r="CL267" s="141">
        <f t="shared" si="213"/>
        <v>8.6636570437789603E-5</v>
      </c>
      <c r="CM267" s="141">
        <f t="shared" si="214"/>
        <v>8.9205228383980274E-4</v>
      </c>
      <c r="CN267" s="141">
        <f t="shared" si="215"/>
        <v>8.6636570437789603E-5</v>
      </c>
      <c r="CO267" s="141" t="str">
        <f t="shared" si="216"/>
        <v/>
      </c>
      <c r="CP267" s="141" t="str">
        <f t="shared" si="242"/>
        <v/>
      </c>
      <c r="CQ267" s="141">
        <f t="shared" si="217"/>
        <v>4.7278763407275993E-20</v>
      </c>
      <c r="CR267" s="141" t="str">
        <f t="shared" si="243"/>
        <v/>
      </c>
      <c r="CS267" s="141" t="str">
        <f t="shared" si="244"/>
        <v/>
      </c>
      <c r="CW267" s="141">
        <v>219</v>
      </c>
      <c r="CX267" s="141">
        <f t="shared" si="218"/>
        <v>-224.3890766507968</v>
      </c>
      <c r="CY267" s="141">
        <f t="shared" si="219"/>
        <v>4.2208294856205803E-5</v>
      </c>
      <c r="CZ267" s="141">
        <f t="shared" si="220"/>
        <v>8.9205228383980274E-4</v>
      </c>
      <c r="DA267" s="141">
        <f t="shared" si="221"/>
        <v>4.2208294856205803E-5</v>
      </c>
      <c r="DB267" s="141" t="str">
        <f t="shared" si="222"/>
        <v/>
      </c>
      <c r="DC267" s="141" t="str">
        <f t="shared" si="245"/>
        <v/>
      </c>
      <c r="DD267" s="141">
        <f t="shared" si="223"/>
        <v>3.5146535366756218E-72</v>
      </c>
      <c r="DE267" s="141" t="str">
        <f t="shared" si="246"/>
        <v/>
      </c>
      <c r="DF267" s="141" t="str">
        <f t="shared" si="247"/>
        <v/>
      </c>
      <c r="DJ267" s="141">
        <v>219</v>
      </c>
      <c r="DK267" s="141">
        <f t="shared" si="224"/>
        <v>-17693.562569216083</v>
      </c>
      <c r="DL267" s="141">
        <f t="shared" si="225"/>
        <v>5.3528396402580533E-7</v>
      </c>
      <c r="DM267" s="141">
        <f t="shared" si="226"/>
        <v>8.9205228383980274E-4</v>
      </c>
      <c r="DN267" s="141">
        <f t="shared" si="227"/>
        <v>5.3528396402580533E-7</v>
      </c>
      <c r="DO267" s="141" t="str">
        <f t="shared" si="228"/>
        <v/>
      </c>
      <c r="DP267" s="141" t="str">
        <f t="shared" si="248"/>
        <v/>
      </c>
      <c r="DQ267" s="141">
        <f t="shared" si="229"/>
        <v>8.5011993209592928E-9</v>
      </c>
      <c r="DR267" s="141" t="str">
        <f t="shared" si="249"/>
        <v/>
      </c>
      <c r="DS267" s="141" t="str">
        <f t="shared" si="250"/>
        <v/>
      </c>
      <c r="DU267" s="148"/>
      <c r="DV267" s="158">
        <v>217</v>
      </c>
      <c r="DW267" s="148">
        <f t="shared" si="230"/>
        <v>1.3887999999999951</v>
      </c>
      <c r="DX267" s="157">
        <f t="shared" si="257"/>
        <v>0.98591184200730109</v>
      </c>
      <c r="DY267" s="148">
        <f t="shared" si="258"/>
        <v>1.9401182373635084E-4</v>
      </c>
      <c r="DZ267" s="148" t="str">
        <f t="shared" si="259"/>
        <v/>
      </c>
      <c r="EA267" s="142" t="str">
        <f t="shared" si="260"/>
        <v/>
      </c>
    </row>
    <row r="268" spans="1:131" ht="20.100000000000001" customHeight="1" x14ac:dyDescent="0.25">
      <c r="A268" s="116">
        <f t="shared" si="251"/>
        <v>15</v>
      </c>
      <c r="B268" s="18">
        <f t="shared" si="252"/>
        <v>333000</v>
      </c>
      <c r="C268" s="18">
        <f t="shared" si="253"/>
        <v>330860.77329853276</v>
      </c>
      <c r="D268" s="18">
        <f t="shared" si="254"/>
        <v>2139.2267014672398</v>
      </c>
      <c r="F268" s="18">
        <f t="shared" si="255"/>
        <v>0.30517146079363644</v>
      </c>
      <c r="G268" s="39">
        <f t="shared" si="256"/>
        <v>6.4241042086103295E-3</v>
      </c>
      <c r="H268" s="129"/>
      <c r="I268" s="129"/>
      <c r="BV268" s="141">
        <v>220</v>
      </c>
      <c r="BW268" s="141">
        <f t="shared" si="206"/>
        <v>-29275.096134868945</v>
      </c>
      <c r="BX268" s="141">
        <f t="shared" si="207"/>
        <v>3.2716604773293485E-7</v>
      </c>
      <c r="BY268" s="141">
        <f t="shared" si="208"/>
        <v>9.0425519982233952E-4</v>
      </c>
      <c r="BZ268" s="141">
        <f t="shared" si="209"/>
        <v>3.2716604773293485E-7</v>
      </c>
      <c r="CA268" s="141" t="str">
        <f t="shared" si="210"/>
        <v/>
      </c>
      <c r="CB268" s="141" t="str">
        <f t="shared" si="239"/>
        <v/>
      </c>
      <c r="CC268" s="141">
        <f t="shared" si="211"/>
        <v>5.0391877275135257E-67</v>
      </c>
      <c r="CD268" s="141" t="str">
        <f t="shared" si="240"/>
        <v/>
      </c>
      <c r="CE268" s="141" t="str">
        <f t="shared" si="241"/>
        <v/>
      </c>
      <c r="CJ268" s="141">
        <v>220</v>
      </c>
      <c r="CK268" s="141">
        <f t="shared" si="212"/>
        <v>-109.1796847289551</v>
      </c>
      <c r="CL268" s="141">
        <f t="shared" si="213"/>
        <v>8.7725271631112302E-5</v>
      </c>
      <c r="CM268" s="141">
        <f t="shared" si="214"/>
        <v>9.0425519982233952E-4</v>
      </c>
      <c r="CN268" s="141">
        <f t="shared" si="215"/>
        <v>8.7725271631112302E-5</v>
      </c>
      <c r="CO268" s="141" t="str">
        <f t="shared" si="216"/>
        <v/>
      </c>
      <c r="CP268" s="141" t="str">
        <f t="shared" si="242"/>
        <v/>
      </c>
      <c r="CQ268" s="141">
        <f t="shared" si="217"/>
        <v>4.9001018970763957E-20</v>
      </c>
      <c r="CR268" s="141" t="str">
        <f t="shared" si="243"/>
        <v/>
      </c>
      <c r="CS268" s="141" t="str">
        <f t="shared" si="244"/>
        <v/>
      </c>
      <c r="CW268" s="141">
        <v>220</v>
      </c>
      <c r="CX268" s="141">
        <f t="shared" si="218"/>
        <v>-224.10176669349744</v>
      </c>
      <c r="CY268" s="141">
        <f t="shared" si="219"/>
        <v>4.2738696980226446E-5</v>
      </c>
      <c r="CZ268" s="141">
        <f t="shared" si="220"/>
        <v>9.0425519982233952E-4</v>
      </c>
      <c r="DA268" s="141">
        <f t="shared" si="221"/>
        <v>4.2738696980226446E-5</v>
      </c>
      <c r="DB268" s="141" t="str">
        <f t="shared" si="222"/>
        <v/>
      </c>
      <c r="DC268" s="141" t="str">
        <f t="shared" si="245"/>
        <v/>
      </c>
      <c r="DD268" s="141">
        <f t="shared" si="223"/>
        <v>3.7747663804911051E-72</v>
      </c>
      <c r="DE268" s="141" t="str">
        <f t="shared" si="246"/>
        <v/>
      </c>
      <c r="DF268" s="141" t="str">
        <f t="shared" si="247"/>
        <v/>
      </c>
      <c r="DJ268" s="141">
        <v>220</v>
      </c>
      <c r="DK268" s="141">
        <f t="shared" si="224"/>
        <v>-17670.907559524385</v>
      </c>
      <c r="DL268" s="141">
        <f t="shared" si="225"/>
        <v>5.4201050326271864E-7</v>
      </c>
      <c r="DM268" s="141">
        <f t="shared" si="226"/>
        <v>9.0425519982233952E-4</v>
      </c>
      <c r="DN268" s="141">
        <f t="shared" si="227"/>
        <v>5.4201050326271864E-7</v>
      </c>
      <c r="DO268" s="141" t="str">
        <f t="shared" si="228"/>
        <v/>
      </c>
      <c r="DP268" s="141" t="str">
        <f t="shared" si="248"/>
        <v/>
      </c>
      <c r="DQ268" s="141">
        <f t="shared" si="229"/>
        <v>8.6468129149867636E-9</v>
      </c>
      <c r="DR268" s="141" t="str">
        <f t="shared" si="249"/>
        <v/>
      </c>
      <c r="DS268" s="141" t="str">
        <f t="shared" si="250"/>
        <v/>
      </c>
      <c r="DU268" s="148"/>
      <c r="DV268" s="158">
        <v>218</v>
      </c>
      <c r="DW268" s="148">
        <f t="shared" si="230"/>
        <v>1.3951999999999951</v>
      </c>
      <c r="DX268" s="157">
        <f t="shared" si="257"/>
        <v>0.98571783018356474</v>
      </c>
      <c r="DY268" s="148">
        <f t="shared" si="258"/>
        <v>1.9562254235649945E-4</v>
      </c>
      <c r="DZ268" s="148" t="str">
        <f t="shared" si="259"/>
        <v/>
      </c>
      <c r="EA268" s="142" t="str">
        <f t="shared" si="260"/>
        <v/>
      </c>
    </row>
    <row r="269" spans="1:131" ht="20.100000000000001" customHeight="1" x14ac:dyDescent="0.25">
      <c r="A269" s="116">
        <f t="shared" si="251"/>
        <v>16</v>
      </c>
      <c r="B269" s="18">
        <f t="shared" si="252"/>
        <v>279000</v>
      </c>
      <c r="C269" s="18">
        <f t="shared" si="253"/>
        <v>277925.41640632442</v>
      </c>
      <c r="D269" s="18">
        <f t="shared" si="254"/>
        <v>1074.5835936755757</v>
      </c>
      <c r="F269" s="18">
        <f t="shared" si="255"/>
        <v>0.15329476057957331</v>
      </c>
      <c r="G269" s="39">
        <f t="shared" si="256"/>
        <v>3.8515540991956119E-3</v>
      </c>
      <c r="H269" s="129"/>
      <c r="I269" s="129"/>
      <c r="BV269" s="141">
        <v>221</v>
      </c>
      <c r="BW269" s="141">
        <f t="shared" si="206"/>
        <v>-29237.563960337058</v>
      </c>
      <c r="BX269" s="141">
        <f t="shared" si="207"/>
        <v>3.3127201426382575E-7</v>
      </c>
      <c r="BY269" s="141">
        <f t="shared" si="208"/>
        <v>9.1661136226088601E-4</v>
      </c>
      <c r="BZ269" s="141">
        <f t="shared" si="209"/>
        <v>3.3127201426382575E-7</v>
      </c>
      <c r="CA269" s="141" t="str">
        <f t="shared" si="210"/>
        <v/>
      </c>
      <c r="CB269" s="141" t="str">
        <f t="shared" si="239"/>
        <v/>
      </c>
      <c r="CC269" s="141">
        <f t="shared" si="211"/>
        <v>5.3912975136795655E-67</v>
      </c>
      <c r="CD269" s="141" t="str">
        <f t="shared" si="240"/>
        <v/>
      </c>
      <c r="CE269" s="141" t="str">
        <f t="shared" si="241"/>
        <v/>
      </c>
      <c r="CJ269" s="141">
        <v>221</v>
      </c>
      <c r="CK269" s="141">
        <f t="shared" si="212"/>
        <v>-109.03971077417438</v>
      </c>
      <c r="CL269" s="141">
        <f t="shared" si="213"/>
        <v>8.8826232539882064E-5</v>
      </c>
      <c r="CM269" s="141">
        <f t="shared" si="214"/>
        <v>9.1661136226088601E-4</v>
      </c>
      <c r="CN269" s="141">
        <f t="shared" si="215"/>
        <v>8.8826232539882064E-5</v>
      </c>
      <c r="CO269" s="141" t="str">
        <f t="shared" si="216"/>
        <v/>
      </c>
      <c r="CP269" s="141" t="str">
        <f t="shared" si="242"/>
        <v/>
      </c>
      <c r="CQ269" s="141">
        <f t="shared" si="217"/>
        <v>5.0785199735429733E-20</v>
      </c>
      <c r="CR269" s="141" t="str">
        <f t="shared" si="243"/>
        <v/>
      </c>
      <c r="CS269" s="141" t="str">
        <f t="shared" si="244"/>
        <v/>
      </c>
      <c r="CW269" s="141">
        <v>221</v>
      </c>
      <c r="CX269" s="141">
        <f t="shared" si="218"/>
        <v>-223.81445673619808</v>
      </c>
      <c r="CY269" s="141">
        <f t="shared" si="219"/>
        <v>4.3275071890125161E-5</v>
      </c>
      <c r="CZ269" s="141">
        <f t="shared" si="220"/>
        <v>9.1661136226088601E-4</v>
      </c>
      <c r="DA269" s="141">
        <f t="shared" si="221"/>
        <v>4.3275071890125161E-5</v>
      </c>
      <c r="DB269" s="141" t="str">
        <f t="shared" si="222"/>
        <v/>
      </c>
      <c r="DC269" s="141" t="str">
        <f t="shared" si="245"/>
        <v/>
      </c>
      <c r="DD269" s="141">
        <f t="shared" si="223"/>
        <v>4.05406481709954E-72</v>
      </c>
      <c r="DE269" s="141" t="str">
        <f t="shared" si="246"/>
        <v/>
      </c>
      <c r="DF269" s="141" t="str">
        <f t="shared" si="247"/>
        <v/>
      </c>
      <c r="DJ269" s="141">
        <v>221</v>
      </c>
      <c r="DK269" s="141">
        <f t="shared" si="224"/>
        <v>-17648.252549832687</v>
      </c>
      <c r="DL269" s="141">
        <f t="shared" si="225"/>
        <v>5.4881278913929103E-7</v>
      </c>
      <c r="DM269" s="141">
        <f t="shared" si="226"/>
        <v>9.1661136226088601E-4</v>
      </c>
      <c r="DN269" s="141">
        <f t="shared" si="227"/>
        <v>5.4881278913929103E-7</v>
      </c>
      <c r="DO269" s="141" t="str">
        <f t="shared" si="228"/>
        <v/>
      </c>
      <c r="DP269" s="141" t="str">
        <f t="shared" si="248"/>
        <v/>
      </c>
      <c r="DQ269" s="141">
        <f t="shared" si="229"/>
        <v>8.7947799475824378E-9</v>
      </c>
      <c r="DR269" s="141" t="str">
        <f t="shared" si="249"/>
        <v/>
      </c>
      <c r="DS269" s="141" t="str">
        <f t="shared" si="250"/>
        <v/>
      </c>
      <c r="DU269" s="148"/>
      <c r="DV269" s="158">
        <v>219</v>
      </c>
      <c r="DW269" s="148">
        <f t="shared" si="230"/>
        <v>1.4015999999999951</v>
      </c>
      <c r="DX269" s="157">
        <f t="shared" si="257"/>
        <v>0.98552220764120824</v>
      </c>
      <c r="DY269" s="148">
        <f t="shared" si="258"/>
        <v>1.9723630492518573E-4</v>
      </c>
      <c r="DZ269" s="148" t="str">
        <f t="shared" si="259"/>
        <v/>
      </c>
      <c r="EA269" s="142" t="str">
        <f t="shared" si="260"/>
        <v/>
      </c>
    </row>
    <row r="270" spans="1:131" ht="20.100000000000001" customHeight="1" x14ac:dyDescent="0.25">
      <c r="BV270" s="141">
        <v>222</v>
      </c>
      <c r="BW270" s="141">
        <f t="shared" si="206"/>
        <v>-29200.031785805179</v>
      </c>
      <c r="BX270" s="141">
        <f t="shared" si="207"/>
        <v>3.3542414425496858E-7</v>
      </c>
      <c r="BY270" s="141">
        <f t="shared" si="208"/>
        <v>9.2912249547306384E-4</v>
      </c>
      <c r="BZ270" s="141">
        <f t="shared" si="209"/>
        <v>3.3542414425496858E-7</v>
      </c>
      <c r="CA270" s="141" t="str">
        <f t="shared" si="210"/>
        <v/>
      </c>
      <c r="CB270" s="141" t="str">
        <f t="shared" si="239"/>
        <v/>
      </c>
      <c r="CC270" s="141">
        <f t="shared" si="211"/>
        <v>5.7679184422138279E-67</v>
      </c>
      <c r="CD270" s="141" t="str">
        <f t="shared" si="240"/>
        <v/>
      </c>
      <c r="CE270" s="141" t="str">
        <f t="shared" si="241"/>
        <v/>
      </c>
      <c r="CJ270" s="141">
        <v>222</v>
      </c>
      <c r="CK270" s="141">
        <f t="shared" si="212"/>
        <v>-108.89973681939367</v>
      </c>
      <c r="CL270" s="141">
        <f t="shared" si="213"/>
        <v>8.9939571573210102E-5</v>
      </c>
      <c r="CM270" s="141">
        <f t="shared" si="214"/>
        <v>9.2912249547306633E-4</v>
      </c>
      <c r="CN270" s="141">
        <f t="shared" si="215"/>
        <v>8.9939571573210102E-5</v>
      </c>
      <c r="CO270" s="141" t="str">
        <f t="shared" si="216"/>
        <v/>
      </c>
      <c r="CP270" s="141" t="str">
        <f t="shared" si="242"/>
        <v/>
      </c>
      <c r="CQ270" s="141">
        <f t="shared" si="217"/>
        <v>5.2633502332926758E-20</v>
      </c>
      <c r="CR270" s="141" t="str">
        <f t="shared" si="243"/>
        <v/>
      </c>
      <c r="CS270" s="141" t="str">
        <f t="shared" si="244"/>
        <v/>
      </c>
      <c r="CW270" s="141">
        <v>222</v>
      </c>
      <c r="CX270" s="141">
        <f t="shared" si="218"/>
        <v>-223.52714677889873</v>
      </c>
      <c r="CY270" s="141">
        <f t="shared" si="219"/>
        <v>4.381747727339661E-5</v>
      </c>
      <c r="CZ270" s="141">
        <f t="shared" si="220"/>
        <v>9.2912249547306384E-4</v>
      </c>
      <c r="DA270" s="141">
        <f t="shared" si="221"/>
        <v>4.381747727339661E-5</v>
      </c>
      <c r="DB270" s="141" t="str">
        <f t="shared" si="222"/>
        <v/>
      </c>
      <c r="DC270" s="141" t="str">
        <f t="shared" si="245"/>
        <v/>
      </c>
      <c r="DD270" s="141">
        <f t="shared" si="223"/>
        <v>4.353959138034217E-72</v>
      </c>
      <c r="DE270" s="141" t="str">
        <f t="shared" si="246"/>
        <v/>
      </c>
      <c r="DF270" s="141" t="str">
        <f t="shared" si="247"/>
        <v/>
      </c>
      <c r="DJ270" s="141">
        <v>222</v>
      </c>
      <c r="DK270" s="141">
        <f t="shared" si="224"/>
        <v>-17625.597540140989</v>
      </c>
      <c r="DL270" s="141">
        <f t="shared" si="225"/>
        <v>5.5569155324609991E-7</v>
      </c>
      <c r="DM270" s="141">
        <f t="shared" si="226"/>
        <v>9.2912249547306384E-4</v>
      </c>
      <c r="DN270" s="141">
        <f t="shared" si="227"/>
        <v>5.5569155324609991E-7</v>
      </c>
      <c r="DO270" s="141" t="str">
        <f t="shared" si="228"/>
        <v/>
      </c>
      <c r="DP270" s="141" t="str">
        <f t="shared" si="248"/>
        <v/>
      </c>
      <c r="DQ270" s="141">
        <f t="shared" si="229"/>
        <v>8.9451359161213286E-9</v>
      </c>
      <c r="DR270" s="141" t="str">
        <f t="shared" si="249"/>
        <v/>
      </c>
      <c r="DS270" s="141" t="str">
        <f t="shared" si="250"/>
        <v/>
      </c>
      <c r="DU270" s="148"/>
      <c r="DV270" s="158">
        <v>220</v>
      </c>
      <c r="DW270" s="148">
        <f t="shared" si="230"/>
        <v>1.407999999999995</v>
      </c>
      <c r="DX270" s="157">
        <f t="shared" si="257"/>
        <v>0.98532497133628305</v>
      </c>
      <c r="DY270" s="148">
        <f t="shared" si="258"/>
        <v>1.9885306151423698E-4</v>
      </c>
      <c r="DZ270" s="148" t="str">
        <f t="shared" si="259"/>
        <v/>
      </c>
      <c r="EA270" s="142" t="str">
        <f t="shared" si="260"/>
        <v/>
      </c>
    </row>
    <row r="271" spans="1:131" ht="20.100000000000001" customHeight="1" x14ac:dyDescent="0.25">
      <c r="A271" s="222" t="s">
        <v>373</v>
      </c>
      <c r="B271" s="222"/>
      <c r="C271" s="222"/>
      <c r="D271" s="25">
        <f>SUMSQ(D254:D269)</f>
        <v>589667286.07377112</v>
      </c>
      <c r="BV271" s="141">
        <v>223</v>
      </c>
      <c r="BW271" s="141">
        <f t="shared" si="206"/>
        <v>-29162.499611273292</v>
      </c>
      <c r="BX271" s="141">
        <f t="shared" si="207"/>
        <v>3.3962288261474866E-7</v>
      </c>
      <c r="BY271" s="141">
        <f t="shared" si="208"/>
        <v>9.4179034041274689E-4</v>
      </c>
      <c r="BZ271" s="141">
        <f t="shared" si="209"/>
        <v>3.3962288261474866E-7</v>
      </c>
      <c r="CA271" s="141" t="str">
        <f t="shared" si="210"/>
        <v/>
      </c>
      <c r="CB271" s="141" t="str">
        <f t="shared" si="239"/>
        <v/>
      </c>
      <c r="CC271" s="141">
        <f t="shared" si="211"/>
        <v>6.1707503200757034E-67</v>
      </c>
      <c r="CD271" s="141" t="str">
        <f t="shared" si="240"/>
        <v/>
      </c>
      <c r="CE271" s="141" t="str">
        <f t="shared" si="241"/>
        <v/>
      </c>
      <c r="CJ271" s="141">
        <v>223</v>
      </c>
      <c r="CK271" s="141">
        <f t="shared" si="212"/>
        <v>-108.75976286461297</v>
      </c>
      <c r="CL271" s="141">
        <f t="shared" si="213"/>
        <v>9.1065408027426309E-5</v>
      </c>
      <c r="CM271" s="141">
        <f t="shared" si="214"/>
        <v>9.4179034041274494E-4</v>
      </c>
      <c r="CN271" s="141">
        <f t="shared" si="215"/>
        <v>9.1065408027426309E-5</v>
      </c>
      <c r="CO271" s="141" t="str">
        <f t="shared" si="216"/>
        <v/>
      </c>
      <c r="CP271" s="141" t="str">
        <f t="shared" si="242"/>
        <v/>
      </c>
      <c r="CQ271" s="141">
        <f t="shared" si="217"/>
        <v>5.4548200224622958E-20</v>
      </c>
      <c r="CR271" s="141" t="str">
        <f t="shared" si="243"/>
        <v/>
      </c>
      <c r="CS271" s="141" t="str">
        <f t="shared" si="244"/>
        <v/>
      </c>
      <c r="CW271" s="141">
        <v>223</v>
      </c>
      <c r="CX271" s="141">
        <f t="shared" si="218"/>
        <v>-223.23983682159937</v>
      </c>
      <c r="CY271" s="141">
        <f t="shared" si="219"/>
        <v>4.4365971249777537E-5</v>
      </c>
      <c r="CZ271" s="141">
        <f t="shared" si="220"/>
        <v>9.4179034041274494E-4</v>
      </c>
      <c r="DA271" s="141">
        <f t="shared" si="221"/>
        <v>4.4365971249777537E-5</v>
      </c>
      <c r="DB271" s="141" t="str">
        <f t="shared" si="222"/>
        <v/>
      </c>
      <c r="DC271" s="141" t="str">
        <f t="shared" si="245"/>
        <v/>
      </c>
      <c r="DD271" s="141">
        <f t="shared" si="223"/>
        <v>4.6759629463195067E-72</v>
      </c>
      <c r="DE271" s="141" t="str">
        <f t="shared" si="246"/>
        <v/>
      </c>
      <c r="DF271" s="141" t="str">
        <f t="shared" si="247"/>
        <v/>
      </c>
      <c r="DJ271" s="141">
        <v>223</v>
      </c>
      <c r="DK271" s="141">
        <f t="shared" si="224"/>
        <v>-17602.942530449291</v>
      </c>
      <c r="DL271" s="141">
        <f t="shared" si="225"/>
        <v>5.626475326554005E-7</v>
      </c>
      <c r="DM271" s="141">
        <f t="shared" si="226"/>
        <v>9.4179034041274494E-4</v>
      </c>
      <c r="DN271" s="141">
        <f t="shared" si="227"/>
        <v>5.626475326554005E-7</v>
      </c>
      <c r="DO271" s="141" t="str">
        <f t="shared" si="228"/>
        <v/>
      </c>
      <c r="DP271" s="141" t="str">
        <f t="shared" si="248"/>
        <v/>
      </c>
      <c r="DQ271" s="141">
        <f t="shared" si="229"/>
        <v>9.0979168094836933E-9</v>
      </c>
      <c r="DR271" s="141" t="str">
        <f t="shared" si="249"/>
        <v/>
      </c>
      <c r="DS271" s="141" t="str">
        <f t="shared" si="250"/>
        <v/>
      </c>
      <c r="DU271" s="148"/>
      <c r="DV271" s="158">
        <v>221</v>
      </c>
      <c r="DW271" s="148">
        <f t="shared" si="230"/>
        <v>1.414399999999995</v>
      </c>
      <c r="DX271" s="157">
        <f t="shared" si="257"/>
        <v>0.98512611827476881</v>
      </c>
      <c r="DY271" s="148">
        <f t="shared" si="258"/>
        <v>2.0047276233747802E-4</v>
      </c>
      <c r="DZ271" s="148" t="str">
        <f t="shared" si="259"/>
        <v/>
      </c>
      <c r="EA271" s="142" t="str">
        <f t="shared" si="260"/>
        <v/>
      </c>
    </row>
    <row r="272" spans="1:131" ht="20.100000000000001" customHeight="1" x14ac:dyDescent="0.25">
      <c r="C272" s="1"/>
      <c r="D272" s="1"/>
      <c r="BV272" s="141">
        <v>224</v>
      </c>
      <c r="BW272" s="141">
        <f t="shared" si="206"/>
        <v>-29124.967436741412</v>
      </c>
      <c r="BX272" s="141">
        <f t="shared" si="207"/>
        <v>3.4386867757319481E-7</v>
      </c>
      <c r="BY272" s="141">
        <f t="shared" si="208"/>
        <v>9.5461665479446836E-4</v>
      </c>
      <c r="BZ272" s="141">
        <f t="shared" si="209"/>
        <v>3.4386867757319481E-7</v>
      </c>
      <c r="CA272" s="141" t="str">
        <f t="shared" si="210"/>
        <v/>
      </c>
      <c r="CB272" s="141" t="str">
        <f t="shared" si="239"/>
        <v/>
      </c>
      <c r="CC272" s="141">
        <f t="shared" si="211"/>
        <v>6.6016103813734984E-67</v>
      </c>
      <c r="CD272" s="141" t="str">
        <f t="shared" si="240"/>
        <v/>
      </c>
      <c r="CE272" s="141" t="str">
        <f t="shared" si="241"/>
        <v/>
      </c>
      <c r="CJ272" s="141">
        <v>224</v>
      </c>
      <c r="CK272" s="141">
        <f t="shared" si="212"/>
        <v>-108.61978890983225</v>
      </c>
      <c r="CL272" s="141">
        <f t="shared" si="213"/>
        <v>9.2203862089517094E-5</v>
      </c>
      <c r="CM272" s="141">
        <f t="shared" si="214"/>
        <v>9.5461665479446836E-4</v>
      </c>
      <c r="CN272" s="141">
        <f t="shared" si="215"/>
        <v>9.2203862089517094E-5</v>
      </c>
      <c r="CO272" s="141" t="str">
        <f t="shared" si="216"/>
        <v/>
      </c>
      <c r="CP272" s="141" t="str">
        <f t="shared" si="242"/>
        <v/>
      </c>
      <c r="CQ272" s="141">
        <f t="shared" si="217"/>
        <v>5.653164634964154E-20</v>
      </c>
      <c r="CR272" s="141" t="str">
        <f t="shared" si="243"/>
        <v/>
      </c>
      <c r="CS272" s="141" t="str">
        <f t="shared" si="244"/>
        <v/>
      </c>
      <c r="CW272" s="141">
        <v>224</v>
      </c>
      <c r="CX272" s="141">
        <f t="shared" si="218"/>
        <v>-222.95252686430001</v>
      </c>
      <c r="CY272" s="141">
        <f t="shared" si="219"/>
        <v>4.4920612372921689E-5</v>
      </c>
      <c r="CZ272" s="141">
        <f t="shared" si="220"/>
        <v>9.5461665479446836E-4</v>
      </c>
      <c r="DA272" s="141">
        <f t="shared" si="221"/>
        <v>4.4920612372921689E-5</v>
      </c>
      <c r="DB272" s="141" t="str">
        <f t="shared" si="222"/>
        <v/>
      </c>
      <c r="DC272" s="141" t="str">
        <f t="shared" si="245"/>
        <v/>
      </c>
      <c r="DD272" s="141">
        <f t="shared" si="223"/>
        <v>5.0217006983553773E-72</v>
      </c>
      <c r="DE272" s="141" t="str">
        <f t="shared" si="246"/>
        <v/>
      </c>
      <c r="DF272" s="141" t="str">
        <f t="shared" si="247"/>
        <v/>
      </c>
      <c r="DJ272" s="141">
        <v>224</v>
      </c>
      <c r="DK272" s="141">
        <f t="shared" si="224"/>
        <v>-17580.287520757593</v>
      </c>
      <c r="DL272" s="141">
        <f t="shared" si="225"/>
        <v>5.6968146994236676E-7</v>
      </c>
      <c r="DM272" s="141">
        <f t="shared" si="226"/>
        <v>9.5461665479446836E-4</v>
      </c>
      <c r="DN272" s="141">
        <f t="shared" si="227"/>
        <v>5.6968146994236676E-7</v>
      </c>
      <c r="DO272" s="141" t="str">
        <f t="shared" si="228"/>
        <v/>
      </c>
      <c r="DP272" s="141" t="str">
        <f t="shared" si="248"/>
        <v/>
      </c>
      <c r="DQ272" s="141">
        <f t="shared" si="229"/>
        <v>9.2531591141352507E-9</v>
      </c>
      <c r="DR272" s="141" t="str">
        <f t="shared" si="249"/>
        <v/>
      </c>
      <c r="DS272" s="141" t="str">
        <f t="shared" si="250"/>
        <v/>
      </c>
      <c r="DU272" s="148"/>
      <c r="DV272" s="158">
        <v>222</v>
      </c>
      <c r="DW272" s="148">
        <f t="shared" si="230"/>
        <v>1.420799999999995</v>
      </c>
      <c r="DX272" s="157">
        <f t="shared" si="257"/>
        <v>0.98492564551243134</v>
      </c>
      <c r="DY272" s="148">
        <f>DX272-DX274</f>
        <v>2.0209535775261855E-4</v>
      </c>
      <c r="DZ272" s="148" t="str">
        <f t="shared" si="259"/>
        <v/>
      </c>
      <c r="EA272" s="142" t="str">
        <f t="shared" si="260"/>
        <v/>
      </c>
    </row>
    <row r="273" spans="1:131" ht="20.100000000000001" customHeight="1" x14ac:dyDescent="0.25">
      <c r="C273" s="1"/>
      <c r="D273" s="1"/>
      <c r="DU273" s="148"/>
      <c r="DV273" s="158"/>
      <c r="DW273" s="148"/>
      <c r="DX273" s="157"/>
      <c r="DY273" s="148"/>
      <c r="DZ273" s="148"/>
      <c r="EA273" s="142"/>
    </row>
    <row r="274" spans="1:131" ht="20.100000000000001" customHeight="1" x14ac:dyDescent="0.25">
      <c r="BV274" s="141">
        <v>225</v>
      </c>
      <c r="BW274" s="141">
        <f t="shared" si="206"/>
        <v>-29087.435262209525</v>
      </c>
      <c r="BX274" s="141">
        <f t="shared" si="207"/>
        <v>3.4816198069470127E-7</v>
      </c>
      <c r="BY274" s="141">
        <f t="shared" si="208"/>
        <v>9.676032132183561E-4</v>
      </c>
      <c r="BZ274" s="141">
        <f t="shared" si="209"/>
        <v>3.4816198069470127E-7</v>
      </c>
      <c r="CA274" s="141" t="str">
        <f t="shared" si="210"/>
        <v/>
      </c>
      <c r="CB274" s="141" t="str">
        <f t="shared" ref="CB274:CB305" si="261">IF(BX274=MAX($BX$54:$BX$2016),BX274,"")</f>
        <v/>
      </c>
      <c r="CC274" s="141">
        <f t="shared" si="211"/>
        <v>7.0624413681264136E-67</v>
      </c>
      <c r="CD274" s="141" t="str">
        <f t="shared" ref="CD274:CD305" si="262">IF(CC274=MAX($CC$54:$CC$2016),BX274,"")</f>
        <v/>
      </c>
      <c r="CE274" s="141" t="str">
        <f t="shared" ref="CE274:CE305" si="263">IF(CD274=MIN($CD$54:$CD$2016),CD274,"")</f>
        <v/>
      </c>
      <c r="CJ274" s="141">
        <v>225</v>
      </c>
      <c r="CK274" s="141">
        <f t="shared" si="212"/>
        <v>-108.47981495505154</v>
      </c>
      <c r="CL274" s="141">
        <f t="shared" si="213"/>
        <v>9.3355054840533363E-5</v>
      </c>
      <c r="CM274" s="141">
        <f t="shared" si="214"/>
        <v>9.676032132183561E-4</v>
      </c>
      <c r="CN274" s="141">
        <f t="shared" si="215"/>
        <v>9.3355054840533363E-5</v>
      </c>
      <c r="CO274" s="141" t="str">
        <f t="shared" si="216"/>
        <v/>
      </c>
      <c r="CP274" s="141" t="str">
        <f t="shared" ref="CP274:CP305" si="264">IF(CL274=MAX($CL$54:$CL$2016),CL274,"")</f>
        <v/>
      </c>
      <c r="CQ274" s="141">
        <f t="shared" si="217"/>
        <v>5.858627586276997E-20</v>
      </c>
      <c r="CR274" s="141" t="str">
        <f t="shared" ref="CR274:CR305" si="265">IF(CQ274=MAX($CQ$54:$CQ$2016),CL274,"")</f>
        <v/>
      </c>
      <c r="CS274" s="141" t="str">
        <f t="shared" ref="CS274:CS305" si="266">IF(CR274=MIN($CR$54:$CR$2016),CR274,"")</f>
        <v/>
      </c>
      <c r="CW274" s="141">
        <v>225</v>
      </c>
      <c r="CX274" s="141">
        <f t="shared" si="218"/>
        <v>-222.66521690700066</v>
      </c>
      <c r="CY274" s="141">
        <f t="shared" si="219"/>
        <v>4.5481459632060508E-5</v>
      </c>
      <c r="CZ274" s="141">
        <f t="shared" si="220"/>
        <v>9.676032132183561E-4</v>
      </c>
      <c r="DA274" s="141">
        <f t="shared" si="221"/>
        <v>4.5481459632060508E-5</v>
      </c>
      <c r="DB274" s="141" t="str">
        <f t="shared" si="222"/>
        <v/>
      </c>
      <c r="DC274" s="141" t="str">
        <f t="shared" ref="DC274:DC305" si="267">IF(CY274=MAX($CY$54:$CY$2016),CY274,"")</f>
        <v/>
      </c>
      <c r="DD274" s="141">
        <f t="shared" si="223"/>
        <v>5.3929157944452924E-72</v>
      </c>
      <c r="DE274" s="141" t="str">
        <f t="shared" ref="DE274:DE305" si="268">IF(DD274=MAX($DD$54:$DD$2016),CY274,"")</f>
        <v/>
      </c>
      <c r="DF274" s="141" t="str">
        <f t="shared" ref="DF274:DF305" si="269">IF(DE274=MIN($DE$54:$DE$2016),DE274,"")</f>
        <v/>
      </c>
      <c r="DJ274" s="141">
        <v>225</v>
      </c>
      <c r="DK274" s="141">
        <f t="shared" si="224"/>
        <v>-17557.632511065895</v>
      </c>
      <c r="DL274" s="141">
        <f t="shared" si="225"/>
        <v>5.7679411320615158E-7</v>
      </c>
      <c r="DM274" s="141">
        <f t="shared" si="226"/>
        <v>9.676032132183561E-4</v>
      </c>
      <c r="DN274" s="141">
        <f t="shared" si="227"/>
        <v>5.7679411320615158E-7</v>
      </c>
      <c r="DO274" s="141" t="str">
        <f t="shared" si="228"/>
        <v/>
      </c>
      <c r="DP274" s="141" t="str">
        <f t="shared" ref="DP274:DP305" si="270">IF(DL274=MAX($DL$54:$DL$2016),DL274,"")</f>
        <v/>
      </c>
      <c r="DQ274" s="141">
        <f t="shared" si="229"/>
        <v>9.4108998202705309E-9</v>
      </c>
      <c r="DR274" s="141" t="str">
        <f t="shared" ref="DR274:DR305" si="271">IF(DQ274=MAX($DQ$54:$DQ$2016),DL274,"")</f>
        <v/>
      </c>
      <c r="DS274" s="141" t="str">
        <f t="shared" ref="DS274:DS305" si="272">IF(DR274=MIN($DR$54:$DR$2016),DR274,"")</f>
        <v/>
      </c>
      <c r="DU274" s="148"/>
      <c r="DV274" s="158">
        <v>223</v>
      </c>
      <c r="DW274" s="148">
        <f>DW272+$DZ$46</f>
        <v>1.4271999999999949</v>
      </c>
      <c r="DX274" s="157">
        <f t="shared" si="257"/>
        <v>0.98472355015467872</v>
      </c>
      <c r="DY274" s="148">
        <f t="shared" si="258"/>
        <v>2.0372079826258549E-4</v>
      </c>
      <c r="DZ274" s="148" t="str">
        <f t="shared" si="259"/>
        <v/>
      </c>
      <c r="EA274" s="142" t="str">
        <f t="shared" si="260"/>
        <v/>
      </c>
    </row>
    <row r="275" spans="1:131" ht="20.100000000000001" customHeight="1" x14ac:dyDescent="0.25">
      <c r="A275" s="83" t="str">
        <f>A10</f>
        <v>Item</v>
      </c>
      <c r="B275" s="99" t="s">
        <v>351</v>
      </c>
      <c r="C275" s="99" t="s">
        <v>112</v>
      </c>
      <c r="D275" s="6" t="s">
        <v>3</v>
      </c>
      <c r="BV275" s="141">
        <v>226</v>
      </c>
      <c r="BW275" s="141">
        <f t="shared" si="206"/>
        <v>-29049.903087677645</v>
      </c>
      <c r="BX275" s="141">
        <f t="shared" si="207"/>
        <v>3.525032468906231E-7</v>
      </c>
      <c r="BY275" s="141">
        <f t="shared" si="208"/>
        <v>9.807518072954941E-4</v>
      </c>
      <c r="BZ275" s="141">
        <f t="shared" si="209"/>
        <v>3.525032468906231E-7</v>
      </c>
      <c r="CA275" s="141" t="str">
        <f t="shared" si="210"/>
        <v/>
      </c>
      <c r="CB275" s="141" t="str">
        <f t="shared" si="261"/>
        <v/>
      </c>
      <c r="CC275" s="141">
        <f t="shared" si="211"/>
        <v>7.5553201649236377E-67</v>
      </c>
      <c r="CD275" s="141" t="str">
        <f t="shared" si="262"/>
        <v/>
      </c>
      <c r="CE275" s="141" t="str">
        <f t="shared" si="263"/>
        <v/>
      </c>
      <c r="CJ275" s="141">
        <v>226</v>
      </c>
      <c r="CK275" s="141">
        <f t="shared" si="212"/>
        <v>-108.33984100027082</v>
      </c>
      <c r="CL275" s="141">
        <f t="shared" si="213"/>
        <v>9.4519108258971213E-5</v>
      </c>
      <c r="CM275" s="141">
        <f t="shared" si="214"/>
        <v>9.807518072954941E-4</v>
      </c>
      <c r="CN275" s="141">
        <f t="shared" si="215"/>
        <v>9.4519108258971213E-5</v>
      </c>
      <c r="CO275" s="141" t="str">
        <f t="shared" si="216"/>
        <v/>
      </c>
      <c r="CP275" s="141" t="str">
        <f t="shared" si="264"/>
        <v/>
      </c>
      <c r="CQ275" s="141">
        <f t="shared" si="217"/>
        <v>6.0714608965252457E-20</v>
      </c>
      <c r="CR275" s="141" t="str">
        <f t="shared" si="265"/>
        <v/>
      </c>
      <c r="CS275" s="141" t="str">
        <f t="shared" si="266"/>
        <v/>
      </c>
      <c r="CW275" s="141">
        <v>226</v>
      </c>
      <c r="CX275" s="141">
        <f t="shared" si="218"/>
        <v>-222.3779069497013</v>
      </c>
      <c r="CY275" s="141">
        <f t="shared" si="219"/>
        <v>4.6048572453649774E-5</v>
      </c>
      <c r="CZ275" s="141">
        <f t="shared" si="220"/>
        <v>9.807518072954941E-4</v>
      </c>
      <c r="DA275" s="141">
        <f t="shared" si="221"/>
        <v>4.6048572453649774E-5</v>
      </c>
      <c r="DB275" s="141" t="str">
        <f t="shared" si="222"/>
        <v/>
      </c>
      <c r="DC275" s="141" t="str">
        <f t="shared" si="267"/>
        <v/>
      </c>
      <c r="DD275" s="141">
        <f t="shared" si="223"/>
        <v>5.7914792577289726E-72</v>
      </c>
      <c r="DE275" s="141" t="str">
        <f t="shared" si="268"/>
        <v/>
      </c>
      <c r="DF275" s="141" t="str">
        <f t="shared" si="269"/>
        <v/>
      </c>
      <c r="DJ275" s="141">
        <v>226</v>
      </c>
      <c r="DK275" s="141">
        <f t="shared" si="224"/>
        <v>-17534.977501374196</v>
      </c>
      <c r="DL275" s="141">
        <f t="shared" si="225"/>
        <v>5.8398621609077039E-7</v>
      </c>
      <c r="DM275" s="141">
        <f t="shared" si="226"/>
        <v>9.807518072954941E-4</v>
      </c>
      <c r="DN275" s="141">
        <f t="shared" si="227"/>
        <v>5.8398621609077039E-7</v>
      </c>
      <c r="DO275" s="141" t="str">
        <f t="shared" si="228"/>
        <v/>
      </c>
      <c r="DP275" s="141" t="str">
        <f t="shared" si="270"/>
        <v/>
      </c>
      <c r="DQ275" s="141">
        <f t="shared" si="229"/>
        <v>9.5711764280207831E-9</v>
      </c>
      <c r="DR275" s="141" t="str">
        <f t="shared" si="271"/>
        <v/>
      </c>
      <c r="DS275" s="141" t="str">
        <f t="shared" si="272"/>
        <v/>
      </c>
      <c r="DU275" s="148"/>
      <c r="DV275" s="158">
        <v>224</v>
      </c>
      <c r="DW275" s="148">
        <f t="shared" si="230"/>
        <v>1.4335999999999949</v>
      </c>
      <c r="DX275" s="157">
        <f t="shared" si="257"/>
        <v>0.98451982935641613</v>
      </c>
      <c r="DY275" s="148">
        <f t="shared" si="258"/>
        <v>2.0534903451663311E-4</v>
      </c>
      <c r="DZ275" s="148" t="str">
        <f t="shared" si="259"/>
        <v/>
      </c>
      <c r="EA275" s="142" t="str">
        <f t="shared" si="260"/>
        <v/>
      </c>
    </row>
    <row r="276" spans="1:131" ht="20.100000000000001" customHeight="1" x14ac:dyDescent="0.25">
      <c r="A276" s="116">
        <f t="shared" ref="A276:A291" si="273">A12</f>
        <v>1</v>
      </c>
      <c r="B276" s="18">
        <f t="shared" ref="B276:B291" si="274">I12</f>
        <v>378000</v>
      </c>
      <c r="C276" s="18">
        <f t="shared" ref="C276:C291" si="275">AVERAGE($I$12:$I$27)</f>
        <v>405000</v>
      </c>
      <c r="D276" s="18">
        <f>B276-C276</f>
        <v>-27000</v>
      </c>
      <c r="BV276" s="141">
        <v>227</v>
      </c>
      <c r="BW276" s="141">
        <f t="shared" si="206"/>
        <v>-29012.370913145762</v>
      </c>
      <c r="BX276" s="141">
        <f t="shared" si="207"/>
        <v>3.5689293443177744E-7</v>
      </c>
      <c r="BY276" s="141">
        <f t="shared" si="208"/>
        <v>9.9406424577378459E-4</v>
      </c>
      <c r="BZ276" s="141">
        <f t="shared" si="209"/>
        <v>3.5689293443177744E-7</v>
      </c>
      <c r="CA276" s="141" t="str">
        <f t="shared" si="210"/>
        <v/>
      </c>
      <c r="CB276" s="141" t="str">
        <f t="shared" si="261"/>
        <v/>
      </c>
      <c r="CC276" s="141">
        <f t="shared" si="211"/>
        <v>8.0824670253004334E-67</v>
      </c>
      <c r="CD276" s="141" t="str">
        <f t="shared" si="262"/>
        <v/>
      </c>
      <c r="CE276" s="141" t="str">
        <f t="shared" si="263"/>
        <v/>
      </c>
      <c r="CJ276" s="141">
        <v>227</v>
      </c>
      <c r="CK276" s="141">
        <f t="shared" si="212"/>
        <v>-108.19986704549012</v>
      </c>
      <c r="CL276" s="141">
        <f t="shared" si="213"/>
        <v>9.5696145224120367E-5</v>
      </c>
      <c r="CM276" s="141">
        <f t="shared" si="214"/>
        <v>9.9406424577378459E-4</v>
      </c>
      <c r="CN276" s="141">
        <f t="shared" si="215"/>
        <v>9.5696145224120367E-5</v>
      </c>
      <c r="CO276" s="141" t="str">
        <f t="shared" si="216"/>
        <v/>
      </c>
      <c r="CP276" s="141" t="str">
        <f t="shared" si="264"/>
        <v/>
      </c>
      <c r="CQ276" s="141">
        <f t="shared" si="217"/>
        <v>6.2919253831561848E-20</v>
      </c>
      <c r="CR276" s="141" t="str">
        <f t="shared" si="265"/>
        <v/>
      </c>
      <c r="CS276" s="141" t="str">
        <f t="shared" si="266"/>
        <v/>
      </c>
      <c r="CW276" s="141">
        <v>227</v>
      </c>
      <c r="CX276" s="141">
        <f t="shared" si="218"/>
        <v>-222.09059699240194</v>
      </c>
      <c r="CY276" s="141">
        <f t="shared" si="219"/>
        <v>4.6622010703001421E-5</v>
      </c>
      <c r="CZ276" s="141">
        <f t="shared" si="220"/>
        <v>9.9406424577378459E-4</v>
      </c>
      <c r="DA276" s="141">
        <f t="shared" si="221"/>
        <v>4.6622010703001421E-5</v>
      </c>
      <c r="DB276" s="141" t="str">
        <f t="shared" si="222"/>
        <v/>
      </c>
      <c r="DC276" s="141" t="str">
        <f t="shared" si="267"/>
        <v/>
      </c>
      <c r="DD276" s="141">
        <f t="shared" si="223"/>
        <v>6.2193990441743403E-72</v>
      </c>
      <c r="DE276" s="141" t="str">
        <f t="shared" si="268"/>
        <v/>
      </c>
      <c r="DF276" s="141" t="str">
        <f t="shared" si="269"/>
        <v/>
      </c>
      <c r="DJ276" s="141">
        <v>227</v>
      </c>
      <c r="DK276" s="141">
        <f t="shared" si="224"/>
        <v>-17512.322491682498</v>
      </c>
      <c r="DL276" s="141">
        <f t="shared" si="225"/>
        <v>5.9125853780579547E-7</v>
      </c>
      <c r="DM276" s="141">
        <f t="shared" si="226"/>
        <v>9.9406424577378459E-4</v>
      </c>
      <c r="DN276" s="141">
        <f t="shared" si="227"/>
        <v>5.9125853780579547E-7</v>
      </c>
      <c r="DO276" s="141" t="str">
        <f t="shared" si="228"/>
        <v/>
      </c>
      <c r="DP276" s="141" t="str">
        <f t="shared" si="270"/>
        <v/>
      </c>
      <c r="DQ276" s="141">
        <f t="shared" si="229"/>
        <v>9.7340269537267076E-9</v>
      </c>
      <c r="DR276" s="141" t="str">
        <f t="shared" si="271"/>
        <v/>
      </c>
      <c r="DS276" s="141" t="str">
        <f t="shared" si="272"/>
        <v/>
      </c>
      <c r="DU276" s="148"/>
      <c r="DV276" s="158">
        <v>225</v>
      </c>
      <c r="DW276" s="148">
        <f t="shared" si="230"/>
        <v>1.4399999999999948</v>
      </c>
      <c r="DX276" s="157">
        <f t="shared" si="257"/>
        <v>0.9843144803218995</v>
      </c>
      <c r="DY276" s="148">
        <f t="shared" si="258"/>
        <v>2.0698001731145332E-4</v>
      </c>
      <c r="DZ276" s="148" t="str">
        <f t="shared" si="259"/>
        <v/>
      </c>
      <c r="EA276" s="142" t="str">
        <f t="shared" si="260"/>
        <v/>
      </c>
    </row>
    <row r="277" spans="1:131" ht="20.100000000000001" customHeight="1" x14ac:dyDescent="0.25">
      <c r="A277" s="116">
        <f t="shared" si="273"/>
        <v>2</v>
      </c>
      <c r="B277" s="18">
        <f t="shared" si="274"/>
        <v>450000</v>
      </c>
      <c r="C277" s="18">
        <f t="shared" si="275"/>
        <v>405000</v>
      </c>
      <c r="D277" s="18">
        <f t="shared" ref="D277:D291" si="276">B277-C277</f>
        <v>45000</v>
      </c>
      <c r="BV277" s="141">
        <v>228</v>
      </c>
      <c r="BW277" s="141">
        <f t="shared" si="206"/>
        <v>-28974.838738613878</v>
      </c>
      <c r="BX277" s="141">
        <f t="shared" si="207"/>
        <v>3.6133150496081364E-7</v>
      </c>
      <c r="BY277" s="141">
        <f t="shared" si="208"/>
        <v>1.0075423546642714E-3</v>
      </c>
      <c r="BZ277" s="141">
        <f t="shared" si="209"/>
        <v>3.6133150496081364E-7</v>
      </c>
      <c r="CA277" s="141" t="str">
        <f t="shared" si="210"/>
        <v/>
      </c>
      <c r="CB277" s="141" t="str">
        <f t="shared" si="261"/>
        <v/>
      </c>
      <c r="CC277" s="141">
        <f t="shared" si="211"/>
        <v>8.6462554302255507E-67</v>
      </c>
      <c r="CD277" s="141" t="str">
        <f t="shared" si="262"/>
        <v/>
      </c>
      <c r="CE277" s="141" t="str">
        <f t="shared" si="263"/>
        <v/>
      </c>
      <c r="CJ277" s="141">
        <v>228</v>
      </c>
      <c r="CK277" s="141">
        <f t="shared" si="212"/>
        <v>-108.05989309070941</v>
      </c>
      <c r="CL277" s="141">
        <f t="shared" si="213"/>
        <v>9.6886289519384751E-5</v>
      </c>
      <c r="CM277" s="141">
        <f t="shared" si="214"/>
        <v>1.0075423546642714E-3</v>
      </c>
      <c r="CN277" s="141">
        <f t="shared" si="215"/>
        <v>9.6886289519384751E-5</v>
      </c>
      <c r="CO277" s="141" t="str">
        <f t="shared" si="216"/>
        <v/>
      </c>
      <c r="CP277" s="141" t="str">
        <f t="shared" si="264"/>
        <v/>
      </c>
      <c r="CQ277" s="141">
        <f t="shared" si="217"/>
        <v>6.5202909635352687E-20</v>
      </c>
      <c r="CR277" s="141" t="str">
        <f t="shared" si="265"/>
        <v/>
      </c>
      <c r="CS277" s="141" t="str">
        <f t="shared" si="266"/>
        <v/>
      </c>
      <c r="CW277" s="141">
        <v>228</v>
      </c>
      <c r="CX277" s="141">
        <f t="shared" si="218"/>
        <v>-221.80328703510258</v>
      </c>
      <c r="CY277" s="141">
        <f t="shared" si="219"/>
        <v>4.7201834685900439E-5</v>
      </c>
      <c r="CZ277" s="141">
        <f t="shared" si="220"/>
        <v>1.0075423546642714E-3</v>
      </c>
      <c r="DA277" s="141">
        <f t="shared" si="221"/>
        <v>4.7201834685900439E-5</v>
      </c>
      <c r="DB277" s="141" t="str">
        <f t="shared" si="222"/>
        <v/>
      </c>
      <c r="DC277" s="141" t="str">
        <f t="shared" si="267"/>
        <v/>
      </c>
      <c r="DD277" s="141">
        <f t="shared" si="223"/>
        <v>6.6788300293425143E-72</v>
      </c>
      <c r="DE277" s="141" t="str">
        <f t="shared" si="268"/>
        <v/>
      </c>
      <c r="DF277" s="141" t="str">
        <f t="shared" si="269"/>
        <v/>
      </c>
      <c r="DJ277" s="141">
        <v>228</v>
      </c>
      <c r="DK277" s="141">
        <f t="shared" si="224"/>
        <v>-17489.6674819908</v>
      </c>
      <c r="DL277" s="141">
        <f t="shared" si="225"/>
        <v>5.9861184314686117E-7</v>
      </c>
      <c r="DM277" s="141">
        <f t="shared" si="226"/>
        <v>1.0075423546642714E-3</v>
      </c>
      <c r="DN277" s="141">
        <f t="shared" si="227"/>
        <v>5.9861184314686117E-7</v>
      </c>
      <c r="DO277" s="141" t="str">
        <f t="shared" si="228"/>
        <v/>
      </c>
      <c r="DP277" s="141" t="str">
        <f t="shared" si="270"/>
        <v/>
      </c>
      <c r="DQ277" s="141">
        <f t="shared" si="229"/>
        <v>9.8994899362760195E-9</v>
      </c>
      <c r="DR277" s="141" t="str">
        <f t="shared" si="271"/>
        <v/>
      </c>
      <c r="DS277" s="141" t="str">
        <f t="shared" si="272"/>
        <v/>
      </c>
      <c r="DU277" s="148"/>
      <c r="DV277" s="158">
        <v>226</v>
      </c>
      <c r="DW277" s="148">
        <f t="shared" si="230"/>
        <v>1.4463999999999948</v>
      </c>
      <c r="DX277" s="157">
        <f t="shared" si="257"/>
        <v>0.98410750030458805</v>
      </c>
      <c r="DY277" s="148">
        <f t="shared" si="258"/>
        <v>2.086136975933961E-4</v>
      </c>
      <c r="DZ277" s="148" t="str">
        <f t="shared" si="259"/>
        <v/>
      </c>
      <c r="EA277" s="142" t="str">
        <f t="shared" si="260"/>
        <v/>
      </c>
    </row>
    <row r="278" spans="1:131" ht="20.100000000000001" customHeight="1" x14ac:dyDescent="0.25">
      <c r="A278" s="116">
        <f t="shared" si="273"/>
        <v>3</v>
      </c>
      <c r="B278" s="18">
        <f t="shared" si="274"/>
        <v>342000</v>
      </c>
      <c r="C278" s="18">
        <f t="shared" si="275"/>
        <v>405000</v>
      </c>
      <c r="D278" s="18">
        <f t="shared" si="276"/>
        <v>-63000</v>
      </c>
      <c r="BV278" s="141">
        <v>229</v>
      </c>
      <c r="BW278" s="141">
        <f t="shared" si="206"/>
        <v>-28937.306564081995</v>
      </c>
      <c r="BX278" s="141">
        <f t="shared" si="207"/>
        <v>3.6581942350447901E-7</v>
      </c>
      <c r="BY278" s="141">
        <f t="shared" si="208"/>
        <v>1.0211879773679162E-3</v>
      </c>
      <c r="BZ278" s="141">
        <f t="shared" si="209"/>
        <v>3.6581942350447901E-7</v>
      </c>
      <c r="CA278" s="141" t="str">
        <f t="shared" si="210"/>
        <v/>
      </c>
      <c r="CB278" s="141" t="str">
        <f t="shared" si="261"/>
        <v/>
      </c>
      <c r="CC278" s="141">
        <f t="shared" si="211"/>
        <v>9.2492226218230004E-67</v>
      </c>
      <c r="CD278" s="141" t="str">
        <f t="shared" si="262"/>
        <v/>
      </c>
      <c r="CE278" s="141" t="str">
        <f t="shared" si="263"/>
        <v/>
      </c>
      <c r="CJ278" s="141">
        <v>229</v>
      </c>
      <c r="CK278" s="141">
        <f t="shared" si="212"/>
        <v>-107.91991913592869</v>
      </c>
      <c r="CL278" s="141">
        <f t="shared" si="213"/>
        <v>9.8089665835568785E-5</v>
      </c>
      <c r="CM278" s="141">
        <f t="shared" si="214"/>
        <v>1.0211879773679162E-3</v>
      </c>
      <c r="CN278" s="141">
        <f t="shared" si="215"/>
        <v>9.8089665835568785E-5</v>
      </c>
      <c r="CO278" s="141" t="str">
        <f t="shared" si="216"/>
        <v/>
      </c>
      <c r="CP278" s="141" t="str">
        <f t="shared" si="264"/>
        <v/>
      </c>
      <c r="CQ278" s="141">
        <f t="shared" si="217"/>
        <v>6.756836967791177E-20</v>
      </c>
      <c r="CR278" s="141" t="str">
        <f t="shared" si="265"/>
        <v/>
      </c>
      <c r="CS278" s="141" t="str">
        <f t="shared" si="266"/>
        <v/>
      </c>
      <c r="CW278" s="141">
        <v>229</v>
      </c>
      <c r="CX278" s="141">
        <f t="shared" si="218"/>
        <v>-221.51597707780323</v>
      </c>
      <c r="CY278" s="141">
        <f t="shared" si="219"/>
        <v>4.7788105150206756E-5</v>
      </c>
      <c r="CZ278" s="141">
        <f t="shared" si="220"/>
        <v>1.0211879773679162E-3</v>
      </c>
      <c r="DA278" s="141">
        <f t="shared" si="221"/>
        <v>4.7788105150206756E-5</v>
      </c>
      <c r="DB278" s="141" t="str">
        <f t="shared" si="222"/>
        <v/>
      </c>
      <c r="DC278" s="141" t="str">
        <f t="shared" si="267"/>
        <v/>
      </c>
      <c r="DD278" s="141">
        <f t="shared" si="223"/>
        <v>7.1720847209527738E-72</v>
      </c>
      <c r="DE278" s="141" t="str">
        <f t="shared" si="268"/>
        <v/>
      </c>
      <c r="DF278" s="141" t="str">
        <f t="shared" si="269"/>
        <v/>
      </c>
      <c r="DJ278" s="141">
        <v>229</v>
      </c>
      <c r="DK278" s="141">
        <f t="shared" si="224"/>
        <v>-17467.012472299102</v>
      </c>
      <c r="DL278" s="141">
        <f t="shared" si="225"/>
        <v>6.0604690251597943E-7</v>
      </c>
      <c r="DM278" s="141">
        <f t="shared" si="226"/>
        <v>1.0211879773679162E-3</v>
      </c>
      <c r="DN278" s="141">
        <f t="shared" si="227"/>
        <v>6.0604690251597943E-7</v>
      </c>
      <c r="DO278" s="141" t="str">
        <f t="shared" si="228"/>
        <v/>
      </c>
      <c r="DP278" s="141" t="str">
        <f t="shared" si="270"/>
        <v/>
      </c>
      <c r="DQ278" s="141">
        <f t="shared" si="229"/>
        <v>1.0067604443507276E-8</v>
      </c>
      <c r="DR278" s="141" t="str">
        <f t="shared" si="271"/>
        <v/>
      </c>
      <c r="DS278" s="141" t="str">
        <f t="shared" si="272"/>
        <v/>
      </c>
      <c r="DU278" s="148"/>
      <c r="DV278" s="158">
        <v>227</v>
      </c>
      <c r="DW278" s="148">
        <f t="shared" si="230"/>
        <v>1.4527999999999948</v>
      </c>
      <c r="DX278" s="157">
        <f t="shared" si="257"/>
        <v>0.98389888660699465</v>
      </c>
      <c r="DY278" s="148">
        <f t="shared" si="258"/>
        <v>2.1025002645935764E-4</v>
      </c>
      <c r="DZ278" s="148" t="str">
        <f t="shared" si="259"/>
        <v/>
      </c>
      <c r="EA278" s="142" t="str">
        <f t="shared" si="260"/>
        <v/>
      </c>
    </row>
    <row r="279" spans="1:131" ht="20.100000000000001" customHeight="1" x14ac:dyDescent="0.25">
      <c r="A279" s="116">
        <f t="shared" si="273"/>
        <v>4</v>
      </c>
      <c r="B279" s="18">
        <f t="shared" si="274"/>
        <v>333000</v>
      </c>
      <c r="C279" s="18">
        <f t="shared" si="275"/>
        <v>405000</v>
      </c>
      <c r="D279" s="18">
        <f t="shared" si="276"/>
        <v>-72000</v>
      </c>
      <c r="BV279" s="141">
        <v>230</v>
      </c>
      <c r="BW279" s="141">
        <f t="shared" si="206"/>
        <v>-28899.774389550112</v>
      </c>
      <c r="BX279" s="141">
        <f t="shared" si="207"/>
        <v>3.7035715848575619E-7</v>
      </c>
      <c r="BY279" s="141">
        <f t="shared" si="208"/>
        <v>1.0350029748028415E-3</v>
      </c>
      <c r="BZ279" s="141">
        <f t="shared" si="209"/>
        <v>3.7035715848575619E-7</v>
      </c>
      <c r="CA279" s="141" t="str">
        <f t="shared" si="210"/>
        <v/>
      </c>
      <c r="CB279" s="141" t="str">
        <f t="shared" si="261"/>
        <v/>
      </c>
      <c r="CC279" s="141">
        <f t="shared" si="211"/>
        <v>9.8940808584056393E-67</v>
      </c>
      <c r="CD279" s="141" t="str">
        <f t="shared" si="262"/>
        <v/>
      </c>
      <c r="CE279" s="141" t="str">
        <f t="shared" si="263"/>
        <v/>
      </c>
      <c r="CJ279" s="141">
        <v>230</v>
      </c>
      <c r="CK279" s="141">
        <f t="shared" si="212"/>
        <v>-107.77994518114798</v>
      </c>
      <c r="CL279" s="141">
        <f t="shared" si="213"/>
        <v>9.9306399774132879E-5</v>
      </c>
      <c r="CM279" s="141">
        <f t="shared" si="214"/>
        <v>1.0350029748028415E-3</v>
      </c>
      <c r="CN279" s="141">
        <f t="shared" si="215"/>
        <v>9.9306399774132879E-5</v>
      </c>
      <c r="CO279" s="141" t="str">
        <f t="shared" si="216"/>
        <v/>
      </c>
      <c r="CP279" s="141" t="str">
        <f t="shared" si="264"/>
        <v/>
      </c>
      <c r="CQ279" s="141">
        <f t="shared" si="217"/>
        <v>7.0018524622508177E-20</v>
      </c>
      <c r="CR279" s="141" t="str">
        <f t="shared" si="265"/>
        <v/>
      </c>
      <c r="CS279" s="141" t="str">
        <f t="shared" si="266"/>
        <v/>
      </c>
      <c r="CW279" s="141">
        <v>230</v>
      </c>
      <c r="CX279" s="141">
        <f t="shared" si="218"/>
        <v>-221.22866712050387</v>
      </c>
      <c r="CY279" s="141">
        <f t="shared" si="219"/>
        <v>4.8380883287440878E-5</v>
      </c>
      <c r="CZ279" s="141">
        <f t="shared" si="220"/>
        <v>1.0350029748028415E-3</v>
      </c>
      <c r="DA279" s="141">
        <f t="shared" si="221"/>
        <v>4.8380883287440878E-5</v>
      </c>
      <c r="DB279" s="141" t="str">
        <f t="shared" si="222"/>
        <v/>
      </c>
      <c r="DC279" s="141" t="str">
        <f t="shared" si="267"/>
        <v/>
      </c>
      <c r="DD279" s="141">
        <f t="shared" si="223"/>
        <v>7.7016447498040799E-72</v>
      </c>
      <c r="DE279" s="141" t="str">
        <f t="shared" si="268"/>
        <v/>
      </c>
      <c r="DF279" s="141" t="str">
        <f t="shared" si="269"/>
        <v/>
      </c>
      <c r="DJ279" s="141">
        <v>230</v>
      </c>
      <c r="DK279" s="141">
        <f t="shared" si="224"/>
        <v>-17444.357462607404</v>
      </c>
      <c r="DL279" s="141">
        <f t="shared" si="225"/>
        <v>6.1356449194164799E-7</v>
      </c>
      <c r="DM279" s="141">
        <f t="shared" si="226"/>
        <v>1.0350029748028415E-3</v>
      </c>
      <c r="DN279" s="141">
        <f t="shared" si="227"/>
        <v>6.1356449194164799E-7</v>
      </c>
      <c r="DO279" s="141" t="str">
        <f t="shared" si="228"/>
        <v/>
      </c>
      <c r="DP279" s="141" t="str">
        <f t="shared" si="270"/>
        <v/>
      </c>
      <c r="DQ279" s="141">
        <f t="shared" si="229"/>
        <v>1.0238410078679324E-8</v>
      </c>
      <c r="DR279" s="141" t="str">
        <f t="shared" si="271"/>
        <v/>
      </c>
      <c r="DS279" s="141" t="str">
        <f t="shared" si="272"/>
        <v/>
      </c>
      <c r="DU279" s="148"/>
      <c r="DV279" s="158">
        <v>228</v>
      </c>
      <c r="DW279" s="148">
        <f t="shared" si="230"/>
        <v>1.4591999999999947</v>
      </c>
      <c r="DX279" s="157">
        <f t="shared" si="257"/>
        <v>0.98368863658053529</v>
      </c>
      <c r="DY279" s="148">
        <f t="shared" si="258"/>
        <v>2.1188895515755757E-4</v>
      </c>
      <c r="DZ279" s="148" t="str">
        <f t="shared" si="259"/>
        <v/>
      </c>
      <c r="EA279" s="142" t="str">
        <f t="shared" si="260"/>
        <v/>
      </c>
    </row>
    <row r="280" spans="1:131" ht="20.100000000000001" customHeight="1" x14ac:dyDescent="0.25">
      <c r="A280" s="116">
        <f t="shared" si="273"/>
        <v>5</v>
      </c>
      <c r="B280" s="18">
        <f t="shared" si="274"/>
        <v>315000</v>
      </c>
      <c r="C280" s="18">
        <f t="shared" si="275"/>
        <v>405000</v>
      </c>
      <c r="D280" s="18">
        <f t="shared" si="276"/>
        <v>-90000</v>
      </c>
      <c r="BV280" s="141">
        <v>231</v>
      </c>
      <c r="BW280" s="141">
        <f t="shared" si="206"/>
        <v>-28862.242215018228</v>
      </c>
      <c r="BX280" s="141">
        <f t="shared" si="207"/>
        <v>3.7494518173588337E-7</v>
      </c>
      <c r="BY280" s="141">
        <f t="shared" si="208"/>
        <v>1.0489892255320227E-3</v>
      </c>
      <c r="BZ280" s="141">
        <f t="shared" si="209"/>
        <v>3.7494518173588337E-7</v>
      </c>
      <c r="CA280" s="141" t="str">
        <f t="shared" si="210"/>
        <v/>
      </c>
      <c r="CB280" s="141" t="str">
        <f t="shared" si="261"/>
        <v/>
      </c>
      <c r="CC280" s="141">
        <f t="shared" si="211"/>
        <v>1.0583729440013758E-66</v>
      </c>
      <c r="CD280" s="141" t="str">
        <f t="shared" si="262"/>
        <v/>
      </c>
      <c r="CE280" s="141" t="str">
        <f t="shared" si="263"/>
        <v/>
      </c>
      <c r="CJ280" s="141">
        <v>231</v>
      </c>
      <c r="CK280" s="141">
        <f t="shared" si="212"/>
        <v>-107.63997122636727</v>
      </c>
      <c r="CL280" s="141">
        <f t="shared" si="213"/>
        <v>1.0053661785041631E-4</v>
      </c>
      <c r="CM280" s="141">
        <f t="shared" si="214"/>
        <v>1.0489892255320227E-3</v>
      </c>
      <c r="CN280" s="141">
        <f t="shared" si="215"/>
        <v>1.0053661785041631E-4</v>
      </c>
      <c r="CO280" s="141" t="str">
        <f t="shared" si="216"/>
        <v/>
      </c>
      <c r="CP280" s="141" t="str">
        <f t="shared" si="264"/>
        <v/>
      </c>
      <c r="CQ280" s="141">
        <f t="shared" si="217"/>
        <v>7.2556365838174569E-20</v>
      </c>
      <c r="CR280" s="141" t="str">
        <f t="shared" si="265"/>
        <v/>
      </c>
      <c r="CS280" s="141" t="str">
        <f t="shared" si="266"/>
        <v/>
      </c>
      <c r="CW280" s="141">
        <v>231</v>
      </c>
      <c r="CX280" s="141">
        <f t="shared" si="218"/>
        <v>-220.94135716320451</v>
      </c>
      <c r="CY280" s="141">
        <f t="shared" si="219"/>
        <v>4.8980230734354083E-5</v>
      </c>
      <c r="CZ280" s="141">
        <f t="shared" si="220"/>
        <v>1.0489892255320227E-3</v>
      </c>
      <c r="DA280" s="141">
        <f t="shared" si="221"/>
        <v>4.8980230734354083E-5</v>
      </c>
      <c r="DB280" s="141" t="str">
        <f t="shared" si="222"/>
        <v/>
      </c>
      <c r="DC280" s="141" t="str">
        <f t="shared" si="267"/>
        <v/>
      </c>
      <c r="DD280" s="141">
        <f t="shared" si="223"/>
        <v>8.2701731954148649E-72</v>
      </c>
      <c r="DE280" s="141" t="str">
        <f t="shared" si="268"/>
        <v/>
      </c>
      <c r="DF280" s="141" t="str">
        <f t="shared" si="269"/>
        <v/>
      </c>
      <c r="DJ280" s="141">
        <v>231</v>
      </c>
      <c r="DK280" s="141">
        <f t="shared" si="224"/>
        <v>-17421.702452915706</v>
      </c>
      <c r="DL280" s="141">
        <f t="shared" si="225"/>
        <v>6.2116539309876448E-7</v>
      </c>
      <c r="DM280" s="141">
        <f t="shared" si="226"/>
        <v>1.0489892255320227E-3</v>
      </c>
      <c r="DN280" s="141">
        <f t="shared" si="227"/>
        <v>6.2116539309876448E-7</v>
      </c>
      <c r="DO280" s="141" t="str">
        <f t="shared" si="228"/>
        <v/>
      </c>
      <c r="DP280" s="141" t="str">
        <f t="shared" si="270"/>
        <v/>
      </c>
      <c r="DQ280" s="141">
        <f t="shared" si="229"/>
        <v>1.0411946987008125E-8</v>
      </c>
      <c r="DR280" s="141" t="str">
        <f t="shared" si="271"/>
        <v/>
      </c>
      <c r="DS280" s="141" t="str">
        <f t="shared" si="272"/>
        <v/>
      </c>
      <c r="DU280" s="148"/>
      <c r="DV280" s="158">
        <v>229</v>
      </c>
      <c r="DW280" s="148">
        <f t="shared" si="230"/>
        <v>1.4655999999999947</v>
      </c>
      <c r="DX280" s="157">
        <f t="shared" si="257"/>
        <v>0.98347674762537773</v>
      </c>
      <c r="DY280" s="148">
        <f t="shared" si="258"/>
        <v>2.1353043508975933E-4</v>
      </c>
      <c r="DZ280" s="148" t="str">
        <f t="shared" si="259"/>
        <v/>
      </c>
      <c r="EA280" s="142" t="str">
        <f t="shared" si="260"/>
        <v/>
      </c>
    </row>
    <row r="281" spans="1:131" ht="20.100000000000001" customHeight="1" x14ac:dyDescent="0.25">
      <c r="A281" s="116">
        <f t="shared" si="273"/>
        <v>6</v>
      </c>
      <c r="B281" s="18">
        <f t="shared" si="274"/>
        <v>495000</v>
      </c>
      <c r="C281" s="18">
        <f t="shared" si="275"/>
        <v>405000</v>
      </c>
      <c r="D281" s="18">
        <f t="shared" si="276"/>
        <v>90000</v>
      </c>
      <c r="BV281" s="141">
        <v>232</v>
      </c>
      <c r="BW281" s="141">
        <f t="shared" si="206"/>
        <v>-28824.710040486345</v>
      </c>
      <c r="BX281" s="141">
        <f t="shared" si="207"/>
        <v>3.7958396850624688E-7</v>
      </c>
      <c r="BY281" s="141">
        <f t="shared" si="208"/>
        <v>1.0631486258914427E-3</v>
      </c>
      <c r="BZ281" s="141">
        <f t="shared" si="209"/>
        <v>3.7958396850624688E-7</v>
      </c>
      <c r="CA281" s="141" t="str">
        <f t="shared" si="210"/>
        <v/>
      </c>
      <c r="CB281" s="141" t="str">
        <f t="shared" si="261"/>
        <v/>
      </c>
      <c r="CC281" s="141">
        <f t="shared" si="211"/>
        <v>1.1321267556988128E-66</v>
      </c>
      <c r="CD281" s="141" t="str">
        <f t="shared" si="262"/>
        <v/>
      </c>
      <c r="CE281" s="141" t="str">
        <f t="shared" si="263"/>
        <v/>
      </c>
      <c r="CJ281" s="141">
        <v>232</v>
      </c>
      <c r="CK281" s="141">
        <f t="shared" si="212"/>
        <v>-107.49999727158655</v>
      </c>
      <c r="CL281" s="141">
        <f t="shared" si="213"/>
        <v>1.0178044749682623E-4</v>
      </c>
      <c r="CM281" s="141">
        <f t="shared" si="214"/>
        <v>1.0631486258914451E-3</v>
      </c>
      <c r="CN281" s="141">
        <f t="shared" si="215"/>
        <v>1.0178044749682623E-4</v>
      </c>
      <c r="CO281" s="141" t="str">
        <f t="shared" si="216"/>
        <v/>
      </c>
      <c r="CP281" s="141" t="str">
        <f t="shared" si="264"/>
        <v/>
      </c>
      <c r="CQ281" s="141">
        <f t="shared" si="217"/>
        <v>7.518498885657809E-20</v>
      </c>
      <c r="CR281" s="141" t="str">
        <f t="shared" si="265"/>
        <v/>
      </c>
      <c r="CS281" s="141" t="str">
        <f t="shared" si="266"/>
        <v/>
      </c>
      <c r="CW281" s="141">
        <v>232</v>
      </c>
      <c r="CX281" s="141">
        <f t="shared" si="218"/>
        <v>-220.65404720590516</v>
      </c>
      <c r="CY281" s="141">
        <f t="shared" si="219"/>
        <v>4.9586209574482052E-5</v>
      </c>
      <c r="CZ281" s="141">
        <f t="shared" si="220"/>
        <v>1.0631486258914427E-3</v>
      </c>
      <c r="DA281" s="141">
        <f t="shared" si="221"/>
        <v>4.9586209574482052E-5</v>
      </c>
      <c r="DB281" s="141" t="str">
        <f t="shared" si="222"/>
        <v/>
      </c>
      <c r="DC281" s="141" t="str">
        <f t="shared" si="267"/>
        <v/>
      </c>
      <c r="DD281" s="141">
        <f t="shared" si="223"/>
        <v>8.8805278067925793E-72</v>
      </c>
      <c r="DE281" s="141" t="str">
        <f t="shared" si="268"/>
        <v/>
      </c>
      <c r="DF281" s="141" t="str">
        <f t="shared" si="269"/>
        <v/>
      </c>
      <c r="DJ281" s="141">
        <v>232</v>
      </c>
      <c r="DK281" s="141">
        <f t="shared" si="224"/>
        <v>-17399.047443224008</v>
      </c>
      <c r="DL281" s="141">
        <f t="shared" si="225"/>
        <v>6.2885039332832868E-7</v>
      </c>
      <c r="DM281" s="141">
        <f t="shared" si="226"/>
        <v>1.0631486258914427E-3</v>
      </c>
      <c r="DN281" s="141">
        <f t="shared" si="227"/>
        <v>6.2885039332832868E-7</v>
      </c>
      <c r="DO281" s="141" t="str">
        <f t="shared" si="228"/>
        <v/>
      </c>
      <c r="DP281" s="141" t="str">
        <f t="shared" si="270"/>
        <v/>
      </c>
      <c r="DQ281" s="141">
        <f t="shared" si="229"/>
        <v>1.0588255862270177E-8</v>
      </c>
      <c r="DR281" s="141" t="str">
        <f t="shared" si="271"/>
        <v/>
      </c>
      <c r="DS281" s="141" t="str">
        <f t="shared" si="272"/>
        <v/>
      </c>
      <c r="DU281" s="148"/>
      <c r="DV281" s="158">
        <v>230</v>
      </c>
      <c r="DW281" s="148">
        <f t="shared" si="230"/>
        <v>1.4719999999999946</v>
      </c>
      <c r="DX281" s="157">
        <f t="shared" si="257"/>
        <v>0.98326321719028797</v>
      </c>
      <c r="DY281" s="148">
        <f t="shared" si="258"/>
        <v>2.1517441781160329E-4</v>
      </c>
      <c r="DZ281" s="148" t="str">
        <f t="shared" si="259"/>
        <v/>
      </c>
      <c r="EA281" s="142" t="str">
        <f t="shared" si="260"/>
        <v/>
      </c>
    </row>
    <row r="282" spans="1:131" ht="20.100000000000001" customHeight="1" x14ac:dyDescent="0.25">
      <c r="A282" s="116">
        <f t="shared" si="273"/>
        <v>7</v>
      </c>
      <c r="B282" s="18">
        <f t="shared" si="274"/>
        <v>423000</v>
      </c>
      <c r="C282" s="18">
        <f t="shared" si="275"/>
        <v>405000</v>
      </c>
      <c r="D282" s="18">
        <f t="shared" si="276"/>
        <v>18000</v>
      </c>
      <c r="BV282" s="141">
        <v>233</v>
      </c>
      <c r="BW282" s="141">
        <f t="shared" si="206"/>
        <v>-28787.177865954462</v>
      </c>
      <c r="BX282" s="141">
        <f t="shared" si="207"/>
        <v>3.8427399748014601E-7</v>
      </c>
      <c r="BY282" s="141">
        <f t="shared" si="208"/>
        <v>1.0774830901186597E-3</v>
      </c>
      <c r="BZ282" s="141">
        <f t="shared" si="209"/>
        <v>3.8427399748014601E-7</v>
      </c>
      <c r="CA282" s="141" t="str">
        <f t="shared" si="210"/>
        <v/>
      </c>
      <c r="CB282" s="141" t="str">
        <f t="shared" si="261"/>
        <v/>
      </c>
      <c r="CC282" s="141">
        <f t="shared" si="211"/>
        <v>1.2110008017700306E-66</v>
      </c>
      <c r="CD282" s="141" t="str">
        <f t="shared" si="262"/>
        <v/>
      </c>
      <c r="CE282" s="141" t="str">
        <f t="shared" si="263"/>
        <v/>
      </c>
      <c r="CJ282" s="141">
        <v>233</v>
      </c>
      <c r="CK282" s="141">
        <f t="shared" si="212"/>
        <v>-107.36002331680584</v>
      </c>
      <c r="CL282" s="141">
        <f t="shared" si="213"/>
        <v>1.0303801706599178E-4</v>
      </c>
      <c r="CM282" s="141">
        <f t="shared" si="214"/>
        <v>1.0774830901186616E-3</v>
      </c>
      <c r="CN282" s="141">
        <f t="shared" si="215"/>
        <v>1.0303801706599178E-4</v>
      </c>
      <c r="CO282" s="141" t="str">
        <f t="shared" si="216"/>
        <v/>
      </c>
      <c r="CP282" s="141" t="str">
        <f t="shared" si="264"/>
        <v/>
      </c>
      <c r="CQ282" s="141">
        <f t="shared" si="217"/>
        <v>7.7907596945718474E-20</v>
      </c>
      <c r="CR282" s="141" t="str">
        <f t="shared" si="265"/>
        <v/>
      </c>
      <c r="CS282" s="141" t="str">
        <f t="shared" si="266"/>
        <v/>
      </c>
      <c r="CW282" s="141">
        <v>233</v>
      </c>
      <c r="CX282" s="141">
        <f t="shared" si="218"/>
        <v>-220.3667372486058</v>
      </c>
      <c r="CY282" s="141">
        <f t="shared" si="219"/>
        <v>5.019888233968162E-5</v>
      </c>
      <c r="CZ282" s="141">
        <f t="shared" si="220"/>
        <v>1.0774830901186597E-3</v>
      </c>
      <c r="DA282" s="141">
        <f t="shared" si="221"/>
        <v>5.019888233968162E-5</v>
      </c>
      <c r="DB282" s="141" t="str">
        <f t="shared" si="222"/>
        <v/>
      </c>
      <c r="DC282" s="141" t="str">
        <f t="shared" si="267"/>
        <v/>
      </c>
      <c r="DD282" s="141">
        <f t="shared" si="223"/>
        <v>9.5357751831178339E-72</v>
      </c>
      <c r="DE282" s="141" t="str">
        <f t="shared" si="268"/>
        <v/>
      </c>
      <c r="DF282" s="141" t="str">
        <f t="shared" si="269"/>
        <v/>
      </c>
      <c r="DJ282" s="141">
        <v>233</v>
      </c>
      <c r="DK282" s="141">
        <f t="shared" si="224"/>
        <v>-17376.39243353231</v>
      </c>
      <c r="DL282" s="141">
        <f t="shared" si="225"/>
        <v>6.3662028565693246E-7</v>
      </c>
      <c r="DM282" s="141">
        <f t="shared" si="226"/>
        <v>1.0774830901186597E-3</v>
      </c>
      <c r="DN282" s="141">
        <f t="shared" si="227"/>
        <v>6.3662028565693246E-7</v>
      </c>
      <c r="DO282" s="141" t="str">
        <f t="shared" si="228"/>
        <v/>
      </c>
      <c r="DP282" s="141" t="str">
        <f t="shared" si="270"/>
        <v/>
      </c>
      <c r="DQ282" s="141">
        <f t="shared" si="229"/>
        <v>1.0767377953474275E-8</v>
      </c>
      <c r="DR282" s="141" t="str">
        <f t="shared" si="271"/>
        <v/>
      </c>
      <c r="DS282" s="141" t="str">
        <f t="shared" si="272"/>
        <v/>
      </c>
      <c r="DU282" s="148"/>
      <c r="DV282" s="158">
        <v>231</v>
      </c>
      <c r="DW282" s="148">
        <f t="shared" si="230"/>
        <v>1.4783999999999946</v>
      </c>
      <c r="DX282" s="157">
        <f t="shared" si="257"/>
        <v>0.98304804277247637</v>
      </c>
      <c r="DY282" s="148">
        <f t="shared" si="258"/>
        <v>2.1682085503416104E-4</v>
      </c>
      <c r="DZ282" s="148" t="str">
        <f t="shared" si="259"/>
        <v/>
      </c>
      <c r="EA282" s="142" t="str">
        <f t="shared" si="260"/>
        <v/>
      </c>
    </row>
    <row r="283" spans="1:131" ht="20.100000000000001" customHeight="1" x14ac:dyDescent="0.25">
      <c r="A283" s="116">
        <f t="shared" si="273"/>
        <v>8</v>
      </c>
      <c r="B283" s="18">
        <f t="shared" si="274"/>
        <v>414000</v>
      </c>
      <c r="C283" s="18">
        <f t="shared" si="275"/>
        <v>405000</v>
      </c>
      <c r="D283" s="18">
        <f t="shared" si="276"/>
        <v>9000</v>
      </c>
      <c r="BV283" s="141">
        <v>234</v>
      </c>
      <c r="BW283" s="141">
        <f t="shared" si="206"/>
        <v>-28749.645691422578</v>
      </c>
      <c r="BX283" s="141">
        <f t="shared" si="207"/>
        <v>3.890157507844278E-7</v>
      </c>
      <c r="BY283" s="141">
        <f t="shared" si="208"/>
        <v>1.0919945504818463E-3</v>
      </c>
      <c r="BZ283" s="141">
        <f t="shared" si="209"/>
        <v>3.890157507844278E-7</v>
      </c>
      <c r="CA283" s="141" t="str">
        <f t="shared" si="210"/>
        <v/>
      </c>
      <c r="CB283" s="141" t="str">
        <f t="shared" si="261"/>
        <v/>
      </c>
      <c r="CC283" s="141">
        <f t="shared" si="211"/>
        <v>1.2953491915338686E-66</v>
      </c>
      <c r="CD283" s="141" t="str">
        <f t="shared" si="262"/>
        <v/>
      </c>
      <c r="CE283" s="141" t="str">
        <f t="shared" si="263"/>
        <v/>
      </c>
      <c r="CJ283" s="141">
        <v>234</v>
      </c>
      <c r="CK283" s="141">
        <f t="shared" si="212"/>
        <v>-107.22004936202514</v>
      </c>
      <c r="CL283" s="141">
        <f t="shared" si="213"/>
        <v>1.043094558338842E-4</v>
      </c>
      <c r="CM283" s="141">
        <f t="shared" si="214"/>
        <v>1.0919945504818463E-3</v>
      </c>
      <c r="CN283" s="141">
        <f t="shared" si="215"/>
        <v>1.043094558338842E-4</v>
      </c>
      <c r="CO283" s="141" t="str">
        <f t="shared" si="216"/>
        <v/>
      </c>
      <c r="CP283" s="141" t="str">
        <f t="shared" si="264"/>
        <v/>
      </c>
      <c r="CQ283" s="141">
        <f t="shared" si="217"/>
        <v>8.0727504804354365E-20</v>
      </c>
      <c r="CR283" s="141" t="str">
        <f t="shared" si="265"/>
        <v/>
      </c>
      <c r="CS283" s="141" t="str">
        <f t="shared" si="266"/>
        <v/>
      </c>
      <c r="CW283" s="141">
        <v>234</v>
      </c>
      <c r="CX283" s="141">
        <f t="shared" si="218"/>
        <v>-220.07942729130644</v>
      </c>
      <c r="CY283" s="141">
        <f t="shared" si="219"/>
        <v>5.0818312011650966E-5</v>
      </c>
      <c r="CZ283" s="141">
        <f t="shared" si="220"/>
        <v>1.0919945504818463E-3</v>
      </c>
      <c r="DA283" s="141">
        <f t="shared" si="221"/>
        <v>5.0818312011650966E-5</v>
      </c>
      <c r="DB283" s="141" t="str">
        <f t="shared" si="222"/>
        <v/>
      </c>
      <c r="DC283" s="141" t="str">
        <f t="shared" si="267"/>
        <v/>
      </c>
      <c r="DD283" s="141">
        <f t="shared" si="223"/>
        <v>1.0239205983785087E-71</v>
      </c>
      <c r="DE283" s="141" t="str">
        <f t="shared" si="268"/>
        <v/>
      </c>
      <c r="DF283" s="141" t="str">
        <f t="shared" si="269"/>
        <v/>
      </c>
      <c r="DJ283" s="141">
        <v>234</v>
      </c>
      <c r="DK283" s="141">
        <f t="shared" si="224"/>
        <v>-17353.737423840612</v>
      </c>
      <c r="DL283" s="141">
        <f t="shared" si="225"/>
        <v>6.4447586881603647E-7</v>
      </c>
      <c r="DM283" s="141">
        <f t="shared" si="226"/>
        <v>1.0919945504818463E-3</v>
      </c>
      <c r="DN283" s="141">
        <f t="shared" si="227"/>
        <v>6.4447586881603647E-7</v>
      </c>
      <c r="DO283" s="141" t="str">
        <f t="shared" si="228"/>
        <v/>
      </c>
      <c r="DP283" s="141" t="str">
        <f t="shared" si="270"/>
        <v/>
      </c>
      <c r="DQ283" s="141">
        <f t="shared" si="229"/>
        <v>1.094935507160084E-8</v>
      </c>
      <c r="DR283" s="141" t="str">
        <f t="shared" si="271"/>
        <v/>
      </c>
      <c r="DS283" s="141" t="str">
        <f t="shared" si="272"/>
        <v/>
      </c>
      <c r="DU283" s="148"/>
      <c r="DV283" s="158">
        <v>232</v>
      </c>
      <c r="DW283" s="148">
        <f t="shared" si="230"/>
        <v>1.4847999999999946</v>
      </c>
      <c r="DX283" s="157">
        <f t="shared" si="257"/>
        <v>0.98283122191744221</v>
      </c>
      <c r="DY283" s="148">
        <f t="shared" si="258"/>
        <v>2.1846969862548971E-4</v>
      </c>
      <c r="DZ283" s="148" t="str">
        <f t="shared" si="259"/>
        <v/>
      </c>
      <c r="EA283" s="142" t="str">
        <f t="shared" si="260"/>
        <v/>
      </c>
    </row>
    <row r="284" spans="1:131" ht="20.100000000000001" customHeight="1" x14ac:dyDescent="0.25">
      <c r="A284" s="116">
        <f t="shared" si="273"/>
        <v>9</v>
      </c>
      <c r="B284" s="18">
        <f t="shared" si="274"/>
        <v>450000</v>
      </c>
      <c r="C284" s="18">
        <f t="shared" si="275"/>
        <v>405000</v>
      </c>
      <c r="D284" s="18">
        <f t="shared" si="276"/>
        <v>45000</v>
      </c>
      <c r="BV284" s="141">
        <v>235</v>
      </c>
      <c r="BW284" s="141">
        <f t="shared" si="206"/>
        <v>-28712.113516890695</v>
      </c>
      <c r="BX284" s="141">
        <f t="shared" si="207"/>
        <v>3.9380971400098867E-7</v>
      </c>
      <c r="BY284" s="141">
        <f t="shared" si="208"/>
        <v>1.1066849574092469E-3</v>
      </c>
      <c r="BZ284" s="141">
        <f t="shared" si="209"/>
        <v>3.9380971400098867E-7</v>
      </c>
      <c r="CA284" s="141" t="str">
        <f t="shared" si="210"/>
        <v/>
      </c>
      <c r="CB284" s="141" t="str">
        <f t="shared" si="261"/>
        <v/>
      </c>
      <c r="CC284" s="141">
        <f t="shared" si="211"/>
        <v>1.3855504297744335E-66</v>
      </c>
      <c r="CD284" s="141" t="str">
        <f t="shared" si="262"/>
        <v/>
      </c>
      <c r="CE284" s="141" t="str">
        <f t="shared" si="263"/>
        <v/>
      </c>
      <c r="CJ284" s="141">
        <v>235</v>
      </c>
      <c r="CK284" s="141">
        <f t="shared" si="212"/>
        <v>-107.08007540724442</v>
      </c>
      <c r="CL284" s="141">
        <f t="shared" si="213"/>
        <v>1.0559489400290123E-4</v>
      </c>
      <c r="CM284" s="141">
        <f t="shared" si="214"/>
        <v>1.1066849574092469E-3</v>
      </c>
      <c r="CN284" s="141">
        <f t="shared" si="215"/>
        <v>1.0559489400290123E-4</v>
      </c>
      <c r="CO284" s="141" t="str">
        <f t="shared" si="216"/>
        <v/>
      </c>
      <c r="CP284" s="141" t="str">
        <f t="shared" si="264"/>
        <v/>
      </c>
      <c r="CQ284" s="141">
        <f t="shared" si="217"/>
        <v>8.3648142381175519E-20</v>
      </c>
      <c r="CR284" s="141" t="str">
        <f t="shared" si="265"/>
        <v/>
      </c>
      <c r="CS284" s="141" t="str">
        <f t="shared" si="266"/>
        <v/>
      </c>
      <c r="CW284" s="141">
        <v>235</v>
      </c>
      <c r="CX284" s="141">
        <f t="shared" si="218"/>
        <v>-219.79211733400712</v>
      </c>
      <c r="CY284" s="141">
        <f t="shared" si="219"/>
        <v>5.144456202343142E-5</v>
      </c>
      <c r="CZ284" s="141">
        <f t="shared" si="220"/>
        <v>1.1066849574092469E-3</v>
      </c>
      <c r="DA284" s="141">
        <f t="shared" si="221"/>
        <v>5.144456202343142E-5</v>
      </c>
      <c r="DB284" s="141" t="str">
        <f t="shared" si="222"/>
        <v/>
      </c>
      <c r="DC284" s="141" t="str">
        <f t="shared" si="267"/>
        <v/>
      </c>
      <c r="DD284" s="141">
        <f t="shared" si="223"/>
        <v>1.099435124225452E-71</v>
      </c>
      <c r="DE284" s="141" t="str">
        <f t="shared" si="268"/>
        <v/>
      </c>
      <c r="DF284" s="141" t="str">
        <f t="shared" si="269"/>
        <v/>
      </c>
      <c r="DJ284" s="141">
        <v>235</v>
      </c>
      <c r="DK284" s="141">
        <f t="shared" si="224"/>
        <v>-17331.082414148914</v>
      </c>
      <c r="DL284" s="141">
        <f t="shared" si="225"/>
        <v>6.5241794726102282E-7</v>
      </c>
      <c r="DM284" s="141">
        <f t="shared" si="226"/>
        <v>1.1066849574092469E-3</v>
      </c>
      <c r="DN284" s="141">
        <f t="shared" si="227"/>
        <v>6.5241794726102282E-7</v>
      </c>
      <c r="DO284" s="141" t="str">
        <f t="shared" si="228"/>
        <v/>
      </c>
      <c r="DP284" s="141" t="str">
        <f t="shared" si="270"/>
        <v/>
      </c>
      <c r="DQ284" s="141">
        <f t="shared" si="229"/>
        <v>1.1134229596410696E-8</v>
      </c>
      <c r="DR284" s="141" t="str">
        <f t="shared" si="271"/>
        <v/>
      </c>
      <c r="DS284" s="141" t="str">
        <f t="shared" si="272"/>
        <v/>
      </c>
      <c r="DU284" s="148"/>
      <c r="DV284" s="158">
        <v>233</v>
      </c>
      <c r="DW284" s="148">
        <f t="shared" si="230"/>
        <v>1.4911999999999945</v>
      </c>
      <c r="DX284" s="157">
        <f t="shared" si="257"/>
        <v>0.98261275221881672</v>
      </c>
      <c r="DY284" s="148">
        <f t="shared" si="258"/>
        <v>2.2012090061107603E-4</v>
      </c>
      <c r="DZ284" s="148" t="str">
        <f t="shared" si="259"/>
        <v/>
      </c>
      <c r="EA284" s="142" t="str">
        <f t="shared" si="260"/>
        <v/>
      </c>
    </row>
    <row r="285" spans="1:131" ht="20.100000000000001" customHeight="1" x14ac:dyDescent="0.25">
      <c r="A285" s="116">
        <f t="shared" si="273"/>
        <v>10</v>
      </c>
      <c r="B285" s="18">
        <f t="shared" si="274"/>
        <v>558000</v>
      </c>
      <c r="C285" s="18">
        <f t="shared" si="275"/>
        <v>405000</v>
      </c>
      <c r="D285" s="18">
        <f t="shared" si="276"/>
        <v>153000</v>
      </c>
      <c r="BV285" s="141">
        <v>236</v>
      </c>
      <c r="BW285" s="141">
        <f t="shared" si="206"/>
        <v>-28674.581342358812</v>
      </c>
      <c r="BX285" s="141">
        <f t="shared" si="207"/>
        <v>3.9865637617813874E-7</v>
      </c>
      <c r="BY285" s="141">
        <f t="shared" si="208"/>
        <v>1.1215562796190622E-3</v>
      </c>
      <c r="BZ285" s="141">
        <f t="shared" si="209"/>
        <v>3.9865637617813874E-7</v>
      </c>
      <c r="CA285" s="141" t="str">
        <f t="shared" si="210"/>
        <v/>
      </c>
      <c r="CB285" s="141" t="str">
        <f t="shared" si="261"/>
        <v/>
      </c>
      <c r="CC285" s="141">
        <f t="shared" si="211"/>
        <v>1.48200909086207E-66</v>
      </c>
      <c r="CD285" s="141" t="str">
        <f t="shared" si="262"/>
        <v/>
      </c>
      <c r="CE285" s="141" t="str">
        <f t="shared" si="263"/>
        <v/>
      </c>
      <c r="CJ285" s="141">
        <v>236</v>
      </c>
      <c r="CK285" s="141">
        <f t="shared" si="212"/>
        <v>-106.94010145246371</v>
      </c>
      <c r="CL285" s="141">
        <f t="shared" si="213"/>
        <v>1.0689446270491335E-4</v>
      </c>
      <c r="CM285" s="141">
        <f t="shared" si="214"/>
        <v>1.1215562796190622E-3</v>
      </c>
      <c r="CN285" s="141">
        <f t="shared" si="215"/>
        <v>1.0689446270491335E-4</v>
      </c>
      <c r="CO285" s="141" t="str">
        <f t="shared" si="216"/>
        <v/>
      </c>
      <c r="CP285" s="141" t="str">
        <f t="shared" si="264"/>
        <v/>
      </c>
      <c r="CQ285" s="141">
        <f t="shared" si="217"/>
        <v>8.6673058822847086E-20</v>
      </c>
      <c r="CR285" s="141" t="str">
        <f t="shared" si="265"/>
        <v/>
      </c>
      <c r="CS285" s="141" t="str">
        <f t="shared" si="266"/>
        <v/>
      </c>
      <c r="CW285" s="141">
        <v>236</v>
      </c>
      <c r="CX285" s="141">
        <f t="shared" si="218"/>
        <v>-219.50480737670773</v>
      </c>
      <c r="CY285" s="141">
        <f t="shared" si="219"/>
        <v>5.2077696260893148E-5</v>
      </c>
      <c r="CZ285" s="141">
        <f t="shared" si="220"/>
        <v>1.1215562796190646E-3</v>
      </c>
      <c r="DA285" s="141">
        <f t="shared" si="221"/>
        <v>5.2077696260893148E-5</v>
      </c>
      <c r="DB285" s="141" t="str">
        <f t="shared" si="222"/>
        <v/>
      </c>
      <c r="DC285" s="141" t="str">
        <f t="shared" si="267"/>
        <v/>
      </c>
      <c r="DD285" s="141">
        <f t="shared" si="223"/>
        <v>1.1804999863543707E-71</v>
      </c>
      <c r="DE285" s="141" t="str">
        <f t="shared" si="268"/>
        <v/>
      </c>
      <c r="DF285" s="141" t="str">
        <f t="shared" si="269"/>
        <v/>
      </c>
      <c r="DJ285" s="141">
        <v>236</v>
      </c>
      <c r="DK285" s="141">
        <f t="shared" si="224"/>
        <v>-17308.427404457216</v>
      </c>
      <c r="DL285" s="141">
        <f t="shared" si="225"/>
        <v>6.6044733119002339E-7</v>
      </c>
      <c r="DM285" s="141">
        <f t="shared" si="226"/>
        <v>1.1215562796190622E-3</v>
      </c>
      <c r="DN285" s="141">
        <f t="shared" si="227"/>
        <v>6.6044733119002339E-7</v>
      </c>
      <c r="DO285" s="141" t="str">
        <f t="shared" si="228"/>
        <v/>
      </c>
      <c r="DP285" s="141" t="str">
        <f t="shared" si="270"/>
        <v/>
      </c>
      <c r="DQ285" s="141">
        <f t="shared" si="229"/>
        <v>1.1322044483322387E-8</v>
      </c>
      <c r="DR285" s="141" t="str">
        <f t="shared" si="271"/>
        <v/>
      </c>
      <c r="DS285" s="141" t="str">
        <f t="shared" si="272"/>
        <v/>
      </c>
      <c r="DU285" s="148"/>
      <c r="DV285" s="158">
        <v>234</v>
      </c>
      <c r="DW285" s="148">
        <f t="shared" si="230"/>
        <v>1.4975999999999945</v>
      </c>
      <c r="DX285" s="157">
        <f t="shared" si="257"/>
        <v>0.98239263131820564</v>
      </c>
      <c r="DY285" s="148">
        <f t="shared" si="258"/>
        <v>2.2177441317516866E-4</v>
      </c>
      <c r="DZ285" s="148" t="str">
        <f t="shared" si="259"/>
        <v/>
      </c>
      <c r="EA285" s="142" t="str">
        <f t="shared" si="260"/>
        <v/>
      </c>
    </row>
    <row r="286" spans="1:131" ht="20.100000000000001" customHeight="1" x14ac:dyDescent="0.25">
      <c r="A286" s="116">
        <f t="shared" si="273"/>
        <v>11</v>
      </c>
      <c r="B286" s="18">
        <f t="shared" si="274"/>
        <v>513000</v>
      </c>
      <c r="C286" s="18">
        <f t="shared" si="275"/>
        <v>405000</v>
      </c>
      <c r="D286" s="18">
        <f t="shared" si="276"/>
        <v>108000</v>
      </c>
      <c r="BV286" s="141">
        <v>237</v>
      </c>
      <c r="BW286" s="141">
        <f t="shared" si="206"/>
        <v>-28637.049167826928</v>
      </c>
      <c r="BX286" s="141">
        <f t="shared" si="207"/>
        <v>4.0355622984182859E-7</v>
      </c>
      <c r="BY286" s="141">
        <f t="shared" si="208"/>
        <v>1.1366105042497745E-3</v>
      </c>
      <c r="BZ286" s="141">
        <f t="shared" si="209"/>
        <v>4.0355622984182859E-7</v>
      </c>
      <c r="CA286" s="141" t="str">
        <f t="shared" si="210"/>
        <v/>
      </c>
      <c r="CB286" s="141" t="str">
        <f t="shared" si="261"/>
        <v/>
      </c>
      <c r="CC286" s="141">
        <f t="shared" si="211"/>
        <v>1.5851576073066295E-66</v>
      </c>
      <c r="CD286" s="141" t="str">
        <f t="shared" si="262"/>
        <v/>
      </c>
      <c r="CE286" s="141" t="str">
        <f t="shared" si="263"/>
        <v/>
      </c>
      <c r="CJ286" s="141">
        <v>237</v>
      </c>
      <c r="CK286" s="141">
        <f t="shared" si="212"/>
        <v>-106.80012749768301</v>
      </c>
      <c r="CL286" s="141">
        <f t="shared" si="213"/>
        <v>1.0820829400427475E-4</v>
      </c>
      <c r="CM286" s="141">
        <f t="shared" si="214"/>
        <v>1.1366105042497745E-3</v>
      </c>
      <c r="CN286" s="141">
        <f t="shared" si="215"/>
        <v>1.0820829400427475E-4</v>
      </c>
      <c r="CO286" s="141" t="str">
        <f t="shared" si="216"/>
        <v/>
      </c>
      <c r="CP286" s="141" t="str">
        <f t="shared" si="264"/>
        <v/>
      </c>
      <c r="CQ286" s="141">
        <f t="shared" si="217"/>
        <v>8.9805926555218999E-20</v>
      </c>
      <c r="CR286" s="141" t="str">
        <f t="shared" si="265"/>
        <v/>
      </c>
      <c r="CS286" s="141" t="str">
        <f t="shared" si="266"/>
        <v/>
      </c>
      <c r="CW286" s="141">
        <v>237</v>
      </c>
      <c r="CX286" s="141">
        <f t="shared" si="218"/>
        <v>-219.2174974194084</v>
      </c>
      <c r="CY286" s="141">
        <f t="shared" si="219"/>
        <v>5.2717779064200477E-5</v>
      </c>
      <c r="CZ286" s="141">
        <f t="shared" si="220"/>
        <v>1.1366105042497745E-3</v>
      </c>
      <c r="DA286" s="141">
        <f t="shared" si="221"/>
        <v>5.2717779064200477E-5</v>
      </c>
      <c r="DB286" s="141" t="str">
        <f t="shared" si="222"/>
        <v/>
      </c>
      <c r="DC286" s="141" t="str">
        <f t="shared" si="267"/>
        <v/>
      </c>
      <c r="DD286" s="141">
        <f t="shared" si="223"/>
        <v>1.267521739092531E-71</v>
      </c>
      <c r="DE286" s="141" t="str">
        <f t="shared" si="268"/>
        <v/>
      </c>
      <c r="DF286" s="141" t="str">
        <f t="shared" si="269"/>
        <v/>
      </c>
      <c r="DJ286" s="141">
        <v>237</v>
      </c>
      <c r="DK286" s="141">
        <f t="shared" si="224"/>
        <v>-17285.772394765518</v>
      </c>
      <c r="DL286" s="141">
        <f t="shared" si="225"/>
        <v>6.6856483656251899E-7</v>
      </c>
      <c r="DM286" s="141">
        <f t="shared" si="226"/>
        <v>1.1366105042497745E-3</v>
      </c>
      <c r="DN286" s="141">
        <f t="shared" si="227"/>
        <v>6.6856483656251899E-7</v>
      </c>
      <c r="DO286" s="141" t="str">
        <f t="shared" si="228"/>
        <v/>
      </c>
      <c r="DP286" s="141" t="str">
        <f t="shared" si="270"/>
        <v/>
      </c>
      <c r="DQ286" s="141">
        <f t="shared" si="229"/>
        <v>1.1512843270359917E-8</v>
      </c>
      <c r="DR286" s="141" t="str">
        <f t="shared" si="271"/>
        <v/>
      </c>
      <c r="DS286" s="141" t="str">
        <f t="shared" si="272"/>
        <v/>
      </c>
      <c r="DU286" s="148"/>
      <c r="DV286" s="158">
        <v>235</v>
      </c>
      <c r="DW286" s="148">
        <f t="shared" si="230"/>
        <v>1.5039999999999945</v>
      </c>
      <c r="DX286" s="157">
        <f t="shared" si="257"/>
        <v>0.98217085690503048</v>
      </c>
      <c r="DY286" s="148">
        <f t="shared" si="258"/>
        <v>2.2343018866288755E-4</v>
      </c>
      <c r="DZ286" s="148" t="str">
        <f t="shared" si="259"/>
        <v/>
      </c>
      <c r="EA286" s="142" t="str">
        <f t="shared" si="260"/>
        <v/>
      </c>
    </row>
    <row r="287" spans="1:131" ht="20.100000000000001" customHeight="1" x14ac:dyDescent="0.25">
      <c r="A287" s="116">
        <f t="shared" si="273"/>
        <v>12</v>
      </c>
      <c r="B287" s="18">
        <f t="shared" si="274"/>
        <v>450000</v>
      </c>
      <c r="C287" s="18">
        <f t="shared" si="275"/>
        <v>405000</v>
      </c>
      <c r="D287" s="18">
        <f t="shared" si="276"/>
        <v>45000</v>
      </c>
      <c r="BV287" s="141">
        <v>238</v>
      </c>
      <c r="BW287" s="141">
        <f t="shared" si="206"/>
        <v>-28599.516993295045</v>
      </c>
      <c r="BX287" s="141">
        <f t="shared" si="207"/>
        <v>4.0850977100673504E-7</v>
      </c>
      <c r="BY287" s="141">
        <f t="shared" si="208"/>
        <v>1.1518496369908638E-3</v>
      </c>
      <c r="BZ287" s="141">
        <f t="shared" si="209"/>
        <v>4.0850977100673504E-7</v>
      </c>
      <c r="CA287" s="141" t="str">
        <f t="shared" si="210"/>
        <v/>
      </c>
      <c r="CB287" s="141" t="str">
        <f t="shared" si="261"/>
        <v/>
      </c>
      <c r="CC287" s="141">
        <f t="shared" si="211"/>
        <v>1.6954581805349645E-66</v>
      </c>
      <c r="CD287" s="141" t="str">
        <f t="shared" si="262"/>
        <v/>
      </c>
      <c r="CE287" s="141" t="str">
        <f t="shared" si="263"/>
        <v/>
      </c>
      <c r="CJ287" s="141">
        <v>238</v>
      </c>
      <c r="CK287" s="141">
        <f t="shared" si="212"/>
        <v>-106.66015354290229</v>
      </c>
      <c r="CL287" s="141">
        <f t="shared" si="213"/>
        <v>1.0953652090079562E-4</v>
      </c>
      <c r="CM287" s="141">
        <f t="shared" si="214"/>
        <v>1.1518496369908638E-3</v>
      </c>
      <c r="CN287" s="141">
        <f t="shared" si="215"/>
        <v>1.0953652090079562E-4</v>
      </c>
      <c r="CO287" s="141" t="str">
        <f t="shared" si="216"/>
        <v/>
      </c>
      <c r="CP287" s="141" t="str">
        <f t="shared" si="264"/>
        <v/>
      </c>
      <c r="CQ287" s="141">
        <f t="shared" si="217"/>
        <v>9.3050545502109632E-20</v>
      </c>
      <c r="CR287" s="141" t="str">
        <f t="shared" si="265"/>
        <v/>
      </c>
      <c r="CS287" s="141" t="str">
        <f t="shared" si="266"/>
        <v/>
      </c>
      <c r="CW287" s="141">
        <v>238</v>
      </c>
      <c r="CX287" s="141">
        <f t="shared" si="218"/>
        <v>-218.93018746210902</v>
      </c>
      <c r="CY287" s="141">
        <f t="shared" si="219"/>
        <v>5.3364875229261169E-5</v>
      </c>
      <c r="CZ287" s="141">
        <f t="shared" si="220"/>
        <v>1.1518496369908664E-3</v>
      </c>
      <c r="DA287" s="141">
        <f t="shared" si="221"/>
        <v>5.3364875229261169E-5</v>
      </c>
      <c r="DB287" s="141" t="str">
        <f t="shared" si="222"/>
        <v/>
      </c>
      <c r="DC287" s="141" t="str">
        <f t="shared" si="267"/>
        <v/>
      </c>
      <c r="DD287" s="141">
        <f t="shared" si="223"/>
        <v>1.3609366133561291E-71</v>
      </c>
      <c r="DE287" s="141" t="str">
        <f t="shared" si="268"/>
        <v/>
      </c>
      <c r="DF287" s="141" t="str">
        <f t="shared" si="269"/>
        <v/>
      </c>
      <c r="DJ287" s="141">
        <v>238</v>
      </c>
      <c r="DK287" s="141">
        <f t="shared" si="224"/>
        <v>-17263.11738507382</v>
      </c>
      <c r="DL287" s="141">
        <f t="shared" si="225"/>
        <v>6.7677128511770512E-7</v>
      </c>
      <c r="DM287" s="141">
        <f t="shared" si="226"/>
        <v>1.1518496369908664E-3</v>
      </c>
      <c r="DN287" s="141">
        <f t="shared" si="227"/>
        <v>6.7677128511770512E-7</v>
      </c>
      <c r="DO287" s="141" t="str">
        <f t="shared" si="228"/>
        <v/>
      </c>
      <c r="DP287" s="141" t="str">
        <f t="shared" si="270"/>
        <v/>
      </c>
      <c r="DQ287" s="141">
        <f t="shared" si="229"/>
        <v>1.1706670085169994E-8</v>
      </c>
      <c r="DR287" s="141" t="str">
        <f t="shared" si="271"/>
        <v/>
      </c>
      <c r="DS287" s="141" t="str">
        <f t="shared" si="272"/>
        <v/>
      </c>
      <c r="DU287" s="148"/>
      <c r="DV287" s="158">
        <v>236</v>
      </c>
      <c r="DW287" s="148">
        <f t="shared" si="230"/>
        <v>1.5103999999999944</v>
      </c>
      <c r="DX287" s="157">
        <f t="shared" si="257"/>
        <v>0.98194742671636759</v>
      </c>
      <c r="DY287" s="148">
        <f t="shared" si="258"/>
        <v>2.2508817957900273E-4</v>
      </c>
      <c r="DZ287" s="148" t="str">
        <f t="shared" si="259"/>
        <v/>
      </c>
      <c r="EA287" s="142" t="str">
        <f t="shared" si="260"/>
        <v/>
      </c>
    </row>
    <row r="288" spans="1:131" ht="20.100000000000001" customHeight="1" x14ac:dyDescent="0.25">
      <c r="A288" s="116">
        <f t="shared" si="273"/>
        <v>13</v>
      </c>
      <c r="B288" s="18">
        <f t="shared" si="274"/>
        <v>369000</v>
      </c>
      <c r="C288" s="18">
        <f t="shared" si="275"/>
        <v>405000</v>
      </c>
      <c r="D288" s="18">
        <f t="shared" si="276"/>
        <v>-36000</v>
      </c>
      <c r="BV288" s="141">
        <v>239</v>
      </c>
      <c r="BW288" s="141">
        <f t="shared" si="206"/>
        <v>-28561.984818763161</v>
      </c>
      <c r="BX288" s="141">
        <f t="shared" si="207"/>
        <v>4.135174991871993E-7</v>
      </c>
      <c r="BY288" s="141">
        <f t="shared" si="208"/>
        <v>1.1672757022139627E-3</v>
      </c>
      <c r="BZ288" s="141">
        <f t="shared" si="209"/>
        <v>4.135174991871993E-7</v>
      </c>
      <c r="CA288" s="141" t="str">
        <f t="shared" si="210"/>
        <v/>
      </c>
      <c r="CB288" s="141" t="str">
        <f t="shared" si="261"/>
        <v/>
      </c>
      <c r="CC288" s="141">
        <f t="shared" si="211"/>
        <v>1.8134048222120272E-66</v>
      </c>
      <c r="CD288" s="141" t="str">
        <f t="shared" si="262"/>
        <v/>
      </c>
      <c r="CE288" s="141" t="str">
        <f t="shared" si="263"/>
        <v/>
      </c>
      <c r="CJ288" s="141">
        <v>239</v>
      </c>
      <c r="CK288" s="141">
        <f t="shared" si="212"/>
        <v>-106.52017958812158</v>
      </c>
      <c r="CL288" s="141">
        <f t="shared" si="213"/>
        <v>1.1087927733267516E-4</v>
      </c>
      <c r="CM288" s="141">
        <f t="shared" si="214"/>
        <v>1.1672757022139627E-3</v>
      </c>
      <c r="CN288" s="141">
        <f t="shared" si="215"/>
        <v>1.1087927733267516E-4</v>
      </c>
      <c r="CO288" s="141" t="str">
        <f t="shared" si="216"/>
        <v/>
      </c>
      <c r="CP288" s="141" t="str">
        <f t="shared" si="264"/>
        <v/>
      </c>
      <c r="CQ288" s="141">
        <f t="shared" si="217"/>
        <v>9.6410847446251009E-20</v>
      </c>
      <c r="CR288" s="141" t="str">
        <f t="shared" si="265"/>
        <v/>
      </c>
      <c r="CS288" s="141" t="str">
        <f t="shared" si="266"/>
        <v/>
      </c>
      <c r="CW288" s="141">
        <v>239</v>
      </c>
      <c r="CX288" s="141">
        <f t="shared" si="218"/>
        <v>-218.64287750480969</v>
      </c>
      <c r="CY288" s="141">
        <f t="shared" si="219"/>
        <v>5.401905000915422E-5</v>
      </c>
      <c r="CZ288" s="141">
        <f t="shared" si="220"/>
        <v>1.1672757022139627E-3</v>
      </c>
      <c r="DA288" s="141">
        <f t="shared" si="221"/>
        <v>5.401905000915422E-5</v>
      </c>
      <c r="DB288" s="141" t="str">
        <f t="shared" si="222"/>
        <v/>
      </c>
      <c r="DC288" s="141" t="str">
        <f t="shared" si="267"/>
        <v/>
      </c>
      <c r="DD288" s="141">
        <f t="shared" si="223"/>
        <v>1.4612126753429439E-71</v>
      </c>
      <c r="DE288" s="141" t="str">
        <f t="shared" si="268"/>
        <v/>
      </c>
      <c r="DF288" s="141" t="str">
        <f t="shared" si="269"/>
        <v/>
      </c>
      <c r="DJ288" s="141">
        <v>239</v>
      </c>
      <c r="DK288" s="141">
        <f t="shared" si="224"/>
        <v>-17240.462375382122</v>
      </c>
      <c r="DL288" s="141">
        <f t="shared" si="225"/>
        <v>6.8506750439260917E-7</v>
      </c>
      <c r="DM288" s="141">
        <f t="shared" si="226"/>
        <v>1.1672757022139627E-3</v>
      </c>
      <c r="DN288" s="141">
        <f t="shared" si="227"/>
        <v>6.8506750439260917E-7</v>
      </c>
      <c r="DO288" s="141" t="str">
        <f t="shared" si="228"/>
        <v/>
      </c>
      <c r="DP288" s="141" t="str">
        <f t="shared" si="270"/>
        <v/>
      </c>
      <c r="DQ288" s="141">
        <f t="shared" si="229"/>
        <v>1.1903569652110814E-8</v>
      </c>
      <c r="DR288" s="141" t="str">
        <f t="shared" si="271"/>
        <v/>
      </c>
      <c r="DS288" s="141" t="str">
        <f t="shared" si="272"/>
        <v/>
      </c>
      <c r="DU288" s="148"/>
      <c r="DV288" s="158">
        <v>237</v>
      </c>
      <c r="DW288" s="148">
        <f t="shared" si="230"/>
        <v>1.5167999999999944</v>
      </c>
      <c r="DX288" s="157">
        <f t="shared" si="257"/>
        <v>0.98172233853678859</v>
      </c>
      <c r="DY288" s="148">
        <f t="shared" si="258"/>
        <v>2.2674833859159804E-4</v>
      </c>
      <c r="DZ288" s="148" t="str">
        <f t="shared" si="259"/>
        <v/>
      </c>
      <c r="EA288" s="142" t="str">
        <f t="shared" si="260"/>
        <v/>
      </c>
    </row>
    <row r="289" spans="1:131" ht="20.100000000000001" customHeight="1" x14ac:dyDescent="0.25">
      <c r="A289" s="116">
        <f t="shared" si="273"/>
        <v>14</v>
      </c>
      <c r="B289" s="18">
        <f t="shared" si="274"/>
        <v>378000</v>
      </c>
      <c r="C289" s="18">
        <f t="shared" si="275"/>
        <v>405000</v>
      </c>
      <c r="D289" s="18">
        <f t="shared" si="276"/>
        <v>-27000</v>
      </c>
      <c r="BV289" s="141">
        <v>240</v>
      </c>
      <c r="BW289" s="141">
        <f t="shared" si="206"/>
        <v>-28524.452644231278</v>
      </c>
      <c r="BX289" s="141">
        <f t="shared" si="207"/>
        <v>4.185799174080208E-7</v>
      </c>
      <c r="BY289" s="141">
        <f t="shared" si="208"/>
        <v>1.1828907431044044E-3</v>
      </c>
      <c r="BZ289" s="141">
        <f t="shared" si="209"/>
        <v>4.185799174080208E-7</v>
      </c>
      <c r="CA289" s="141" t="str">
        <f t="shared" si="210"/>
        <v/>
      </c>
      <c r="CB289" s="141" t="str">
        <f t="shared" si="261"/>
        <v/>
      </c>
      <c r="CC289" s="141">
        <f t="shared" si="211"/>
        <v>1.9395255349869063E-66</v>
      </c>
      <c r="CD289" s="141" t="str">
        <f t="shared" si="262"/>
        <v/>
      </c>
      <c r="CE289" s="141" t="str">
        <f t="shared" si="263"/>
        <v/>
      </c>
      <c r="CJ289" s="141">
        <v>240</v>
      </c>
      <c r="CK289" s="141">
        <f t="shared" si="212"/>
        <v>-106.38020563334086</v>
      </c>
      <c r="CL289" s="141">
        <f t="shared" si="213"/>
        <v>1.1223669817939569E-4</v>
      </c>
      <c r="CM289" s="141">
        <f t="shared" si="214"/>
        <v>1.1828907431044044E-3</v>
      </c>
      <c r="CN289" s="141">
        <f t="shared" si="215"/>
        <v>1.1223669817939569E-4</v>
      </c>
      <c r="CO289" s="141" t="str">
        <f t="shared" si="216"/>
        <v/>
      </c>
      <c r="CP289" s="141" t="str">
        <f t="shared" si="264"/>
        <v/>
      </c>
      <c r="CQ289" s="141">
        <f t="shared" si="217"/>
        <v>9.9890900537053524E-20</v>
      </c>
      <c r="CR289" s="141" t="str">
        <f t="shared" si="265"/>
        <v/>
      </c>
      <c r="CS289" s="141" t="str">
        <f t="shared" si="266"/>
        <v/>
      </c>
      <c r="CW289" s="141">
        <v>240</v>
      </c>
      <c r="CX289" s="141">
        <f t="shared" si="218"/>
        <v>-218.3555675475103</v>
      </c>
      <c r="CY289" s="141">
        <f t="shared" si="219"/>
        <v>5.4680369115541136E-5</v>
      </c>
      <c r="CZ289" s="141">
        <f t="shared" si="220"/>
        <v>1.1828907431044064E-3</v>
      </c>
      <c r="DA289" s="141">
        <f t="shared" si="221"/>
        <v>5.4680369115541136E-5</v>
      </c>
      <c r="DB289" s="141" t="str">
        <f t="shared" si="222"/>
        <v/>
      </c>
      <c r="DC289" s="141" t="str">
        <f t="shared" si="267"/>
        <v/>
      </c>
      <c r="DD289" s="141">
        <f t="shared" si="223"/>
        <v>1.5688521416962517E-71</v>
      </c>
      <c r="DE289" s="141" t="str">
        <f t="shared" si="268"/>
        <v/>
      </c>
      <c r="DF289" s="141" t="str">
        <f t="shared" si="269"/>
        <v/>
      </c>
      <c r="DJ289" s="141">
        <v>240</v>
      </c>
      <c r="DK289" s="141">
        <f t="shared" si="224"/>
        <v>-17217.807365690423</v>
      </c>
      <c r="DL289" s="141">
        <f t="shared" si="225"/>
        <v>6.9345432773998051E-7</v>
      </c>
      <c r="DM289" s="141">
        <f t="shared" si="226"/>
        <v>1.1828907431044064E-3</v>
      </c>
      <c r="DN289" s="141">
        <f t="shared" si="227"/>
        <v>6.9345432773998051E-7</v>
      </c>
      <c r="DO289" s="141" t="str">
        <f t="shared" si="228"/>
        <v/>
      </c>
      <c r="DP289" s="141" t="str">
        <f t="shared" si="270"/>
        <v/>
      </c>
      <c r="DQ289" s="141">
        <f t="shared" si="229"/>
        <v>1.2103587299411363E-8</v>
      </c>
      <c r="DR289" s="141" t="str">
        <f t="shared" si="271"/>
        <v/>
      </c>
      <c r="DS289" s="141" t="str">
        <f t="shared" si="272"/>
        <v/>
      </c>
      <c r="DU289" s="148"/>
      <c r="DV289" s="158">
        <v>238</v>
      </c>
      <c r="DW289" s="148">
        <f t="shared" si="230"/>
        <v>1.5231999999999943</v>
      </c>
      <c r="DX289" s="157">
        <f t="shared" si="257"/>
        <v>0.98149559019819699</v>
      </c>
      <c r="DY289" s="148">
        <f t="shared" si="258"/>
        <v>2.2841061853084987E-4</v>
      </c>
      <c r="DZ289" s="148" t="str">
        <f t="shared" si="259"/>
        <v/>
      </c>
      <c r="EA289" s="142" t="str">
        <f t="shared" si="260"/>
        <v/>
      </c>
    </row>
    <row r="290" spans="1:131" ht="20.100000000000001" customHeight="1" x14ac:dyDescent="0.25">
      <c r="A290" s="116">
        <f t="shared" si="273"/>
        <v>15</v>
      </c>
      <c r="B290" s="18">
        <f t="shared" si="274"/>
        <v>333000</v>
      </c>
      <c r="C290" s="18">
        <f t="shared" si="275"/>
        <v>405000</v>
      </c>
      <c r="D290" s="18">
        <f t="shared" si="276"/>
        <v>-72000</v>
      </c>
      <c r="BV290" s="141">
        <v>241</v>
      </c>
      <c r="BW290" s="141">
        <f t="shared" si="206"/>
        <v>-28486.920469699395</v>
      </c>
      <c r="BX290" s="141">
        <f t="shared" si="207"/>
        <v>4.2369753221509995E-7</v>
      </c>
      <c r="BY290" s="141">
        <f t="shared" si="208"/>
        <v>1.1986968217931892E-3</v>
      </c>
      <c r="BZ290" s="141">
        <f t="shared" si="209"/>
        <v>4.2369753221509995E-7</v>
      </c>
      <c r="CA290" s="141" t="str">
        <f t="shared" si="210"/>
        <v/>
      </c>
      <c r="CB290" s="141" t="str">
        <f t="shared" si="261"/>
        <v/>
      </c>
      <c r="CC290" s="141">
        <f t="shared" si="211"/>
        <v>2.0743846421507634E-66</v>
      </c>
      <c r="CD290" s="141" t="str">
        <f t="shared" si="262"/>
        <v/>
      </c>
      <c r="CE290" s="141" t="str">
        <f t="shared" si="263"/>
        <v/>
      </c>
      <c r="CJ290" s="141">
        <v>241</v>
      </c>
      <c r="CK290" s="141">
        <f t="shared" si="212"/>
        <v>-106.24023167856015</v>
      </c>
      <c r="CL290" s="141">
        <f t="shared" si="213"/>
        <v>1.1360891926457656E-4</v>
      </c>
      <c r="CM290" s="141">
        <f t="shared" si="214"/>
        <v>1.1986968217931892E-3</v>
      </c>
      <c r="CN290" s="141">
        <f t="shared" si="215"/>
        <v>1.1360891926457656E-4</v>
      </c>
      <c r="CO290" s="141" t="str">
        <f t="shared" si="216"/>
        <v/>
      </c>
      <c r="CP290" s="141" t="str">
        <f t="shared" si="264"/>
        <v/>
      </c>
      <c r="CQ290" s="141">
        <f t="shared" si="217"/>
        <v>1.0349491395012818E-19</v>
      </c>
      <c r="CR290" s="141" t="str">
        <f t="shared" si="265"/>
        <v/>
      </c>
      <c r="CS290" s="141" t="str">
        <f t="shared" si="266"/>
        <v/>
      </c>
      <c r="CW290" s="141">
        <v>241</v>
      </c>
      <c r="CX290" s="141">
        <f t="shared" si="218"/>
        <v>-218.06825759021098</v>
      </c>
      <c r="CY290" s="141">
        <f t="shared" si="219"/>
        <v>5.5348898720054993E-5</v>
      </c>
      <c r="CZ290" s="141">
        <f t="shared" si="220"/>
        <v>1.1986968217931892E-3</v>
      </c>
      <c r="DA290" s="141">
        <f t="shared" si="221"/>
        <v>5.5348898720054993E-5</v>
      </c>
      <c r="DB290" s="141" t="str">
        <f t="shared" si="222"/>
        <v/>
      </c>
      <c r="DC290" s="141" t="str">
        <f t="shared" si="267"/>
        <v/>
      </c>
      <c r="DD290" s="141">
        <f t="shared" si="223"/>
        <v>1.6843938624399398E-71</v>
      </c>
      <c r="DE290" s="141" t="str">
        <f t="shared" si="268"/>
        <v/>
      </c>
      <c r="DF290" s="141" t="str">
        <f t="shared" si="269"/>
        <v/>
      </c>
      <c r="DJ290" s="141">
        <v>241</v>
      </c>
      <c r="DK290" s="141">
        <f t="shared" si="224"/>
        <v>-17195.152355998725</v>
      </c>
      <c r="DL290" s="141">
        <f t="shared" si="225"/>
        <v>7.0193259434591563E-7</v>
      </c>
      <c r="DM290" s="141">
        <f t="shared" si="226"/>
        <v>1.1986968217931918E-3</v>
      </c>
      <c r="DN290" s="141">
        <f t="shared" si="227"/>
        <v>7.0193259434591563E-7</v>
      </c>
      <c r="DO290" s="141" t="str">
        <f t="shared" si="228"/>
        <v/>
      </c>
      <c r="DP290" s="141" t="str">
        <f t="shared" si="270"/>
        <v/>
      </c>
      <c r="DQ290" s="141">
        <f t="shared" si="229"/>
        <v>1.2306768966403176E-8</v>
      </c>
      <c r="DR290" s="141" t="str">
        <f t="shared" si="271"/>
        <v/>
      </c>
      <c r="DS290" s="141" t="str">
        <f t="shared" si="272"/>
        <v/>
      </c>
      <c r="DU290" s="148"/>
      <c r="DV290" s="158">
        <v>239</v>
      </c>
      <c r="DW290" s="148">
        <f t="shared" si="230"/>
        <v>1.5295999999999943</v>
      </c>
      <c r="DX290" s="157">
        <f t="shared" si="257"/>
        <v>0.98126717957966614</v>
      </c>
      <c r="DY290" s="148">
        <f t="shared" si="258"/>
        <v>2.3007497239202479E-4</v>
      </c>
      <c r="DZ290" s="148" t="str">
        <f t="shared" si="259"/>
        <v/>
      </c>
      <c r="EA290" s="142" t="str">
        <f t="shared" si="260"/>
        <v/>
      </c>
    </row>
    <row r="291" spans="1:131" ht="20.100000000000001" customHeight="1" x14ac:dyDescent="0.25">
      <c r="A291" s="116">
        <f t="shared" si="273"/>
        <v>16</v>
      </c>
      <c r="B291" s="18">
        <f t="shared" si="274"/>
        <v>279000</v>
      </c>
      <c r="C291" s="18">
        <f t="shared" si="275"/>
        <v>405000</v>
      </c>
      <c r="D291" s="18">
        <f t="shared" si="276"/>
        <v>-126000</v>
      </c>
      <c r="BV291" s="141">
        <v>242</v>
      </c>
      <c r="BW291" s="141">
        <f t="shared" si="206"/>
        <v>-28449.388295167511</v>
      </c>
      <c r="BX291" s="141">
        <f t="shared" si="207"/>
        <v>4.2887085368592868E-7</v>
      </c>
      <c r="BY291" s="141">
        <f t="shared" si="208"/>
        <v>1.2146960194893215E-3</v>
      </c>
      <c r="BZ291" s="141">
        <f t="shared" si="209"/>
        <v>4.2887085368592868E-7</v>
      </c>
      <c r="CA291" s="141" t="str">
        <f t="shared" si="210"/>
        <v/>
      </c>
      <c r="CB291" s="141" t="str">
        <f t="shared" si="261"/>
        <v/>
      </c>
      <c r="CC291" s="141">
        <f t="shared" si="211"/>
        <v>2.2185852763339188E-66</v>
      </c>
      <c r="CD291" s="141" t="str">
        <f t="shared" si="262"/>
        <v/>
      </c>
      <c r="CE291" s="141" t="str">
        <f t="shared" si="263"/>
        <v/>
      </c>
      <c r="CJ291" s="141">
        <v>242</v>
      </c>
      <c r="CK291" s="141">
        <f t="shared" si="212"/>
        <v>-106.10025772377944</v>
      </c>
      <c r="CL291" s="141">
        <f t="shared" si="213"/>
        <v>1.1499607735878681E-4</v>
      </c>
      <c r="CM291" s="141">
        <f t="shared" si="214"/>
        <v>1.2146960194893215E-3</v>
      </c>
      <c r="CN291" s="141">
        <f t="shared" si="215"/>
        <v>1.1499607735878681E-4</v>
      </c>
      <c r="CO291" s="141" t="str">
        <f t="shared" si="216"/>
        <v/>
      </c>
      <c r="CP291" s="141" t="str">
        <f t="shared" si="264"/>
        <v/>
      </c>
      <c r="CQ291" s="141">
        <f t="shared" si="217"/>
        <v>1.0722724270351901E-19</v>
      </c>
      <c r="CR291" s="141" t="str">
        <f t="shared" si="265"/>
        <v/>
      </c>
      <c r="CS291" s="141" t="str">
        <f t="shared" si="266"/>
        <v/>
      </c>
      <c r="CW291" s="141">
        <v>242</v>
      </c>
      <c r="CX291" s="141">
        <f t="shared" si="218"/>
        <v>-217.78094763291159</v>
      </c>
      <c r="CY291" s="141">
        <f t="shared" si="219"/>
        <v>5.6024705455671856E-5</v>
      </c>
      <c r="CZ291" s="141">
        <f t="shared" si="220"/>
        <v>1.2146960194893239E-3</v>
      </c>
      <c r="DA291" s="141">
        <f t="shared" si="221"/>
        <v>5.6024705455671856E-5</v>
      </c>
      <c r="DB291" s="141" t="str">
        <f t="shared" si="222"/>
        <v/>
      </c>
      <c r="DC291" s="141" t="str">
        <f t="shared" si="267"/>
        <v/>
      </c>
      <c r="DD291" s="141">
        <f t="shared" si="223"/>
        <v>1.8084159838021586E-71</v>
      </c>
      <c r="DE291" s="141" t="str">
        <f t="shared" si="268"/>
        <v/>
      </c>
      <c r="DF291" s="141" t="str">
        <f t="shared" si="269"/>
        <v/>
      </c>
      <c r="DJ291" s="141">
        <v>242</v>
      </c>
      <c r="DK291" s="141">
        <f t="shared" si="224"/>
        <v>-17172.497346307027</v>
      </c>
      <c r="DL291" s="141">
        <f t="shared" si="225"/>
        <v>7.1050314924723727E-7</v>
      </c>
      <c r="DM291" s="141">
        <f t="shared" si="226"/>
        <v>1.2146960194893239E-3</v>
      </c>
      <c r="DN291" s="141">
        <f t="shared" si="227"/>
        <v>7.1050314924723727E-7</v>
      </c>
      <c r="DO291" s="141" t="str">
        <f t="shared" si="228"/>
        <v/>
      </c>
      <c r="DP291" s="141" t="str">
        <f t="shared" si="270"/>
        <v/>
      </c>
      <c r="DQ291" s="141">
        <f t="shared" si="229"/>
        <v>1.2513161210823625E-8</v>
      </c>
      <c r="DR291" s="141" t="str">
        <f t="shared" si="271"/>
        <v/>
      </c>
      <c r="DS291" s="141" t="str">
        <f t="shared" si="272"/>
        <v/>
      </c>
      <c r="DU291" s="148"/>
      <c r="DV291" s="158">
        <v>240</v>
      </c>
      <c r="DW291" s="148">
        <f t="shared" si="230"/>
        <v>1.5359999999999943</v>
      </c>
      <c r="DX291" s="157">
        <f t="shared" si="257"/>
        <v>0.98103710460727411</v>
      </c>
      <c r="DY291" s="148">
        <f t="shared" si="258"/>
        <v>2.3174135333436929E-4</v>
      </c>
      <c r="DZ291" s="148" t="str">
        <f t="shared" si="259"/>
        <v/>
      </c>
      <c r="EA291" s="142" t="str">
        <f t="shared" si="260"/>
        <v/>
      </c>
    </row>
    <row r="292" spans="1:131" ht="20.100000000000001" customHeight="1" x14ac:dyDescent="0.25">
      <c r="BV292" s="141">
        <v>243</v>
      </c>
      <c r="BW292" s="141">
        <f t="shared" si="206"/>
        <v>-28411.856120635628</v>
      </c>
      <c r="BX292" s="141">
        <f t="shared" si="207"/>
        <v>4.3410039543992128E-7</v>
      </c>
      <c r="BY292" s="141">
        <f t="shared" si="208"/>
        <v>1.2308904366125592E-3</v>
      </c>
      <c r="BZ292" s="141">
        <f t="shared" si="209"/>
        <v>4.3410039543992128E-7</v>
      </c>
      <c r="CA292" s="141" t="str">
        <f t="shared" si="210"/>
        <v/>
      </c>
      <c r="CB292" s="141" t="str">
        <f t="shared" si="261"/>
        <v/>
      </c>
      <c r="CC292" s="141">
        <f t="shared" si="211"/>
        <v>2.3727720380546844E-66</v>
      </c>
      <c r="CD292" s="141" t="str">
        <f t="shared" si="262"/>
        <v/>
      </c>
      <c r="CE292" s="141" t="str">
        <f t="shared" si="263"/>
        <v/>
      </c>
      <c r="CJ292" s="141">
        <v>243</v>
      </c>
      <c r="CK292" s="141">
        <f t="shared" si="212"/>
        <v>-105.96028376899872</v>
      </c>
      <c r="CL292" s="141">
        <f t="shared" si="213"/>
        <v>1.1639831018231562E-4</v>
      </c>
      <c r="CM292" s="141">
        <f t="shared" si="214"/>
        <v>1.2308904366125615E-3</v>
      </c>
      <c r="CN292" s="141">
        <f t="shared" si="215"/>
        <v>1.1639831018231562E-4</v>
      </c>
      <c r="CO292" s="141" t="str">
        <f t="shared" si="216"/>
        <v/>
      </c>
      <c r="CP292" s="141" t="str">
        <f t="shared" si="264"/>
        <v/>
      </c>
      <c r="CQ292" s="141">
        <f t="shared" si="217"/>
        <v>1.1109239263589958E-19</v>
      </c>
      <c r="CR292" s="141" t="str">
        <f t="shared" si="265"/>
        <v/>
      </c>
      <c r="CS292" s="141" t="str">
        <f t="shared" si="266"/>
        <v/>
      </c>
      <c r="CW292" s="141">
        <v>243</v>
      </c>
      <c r="CX292" s="141">
        <f t="shared" si="218"/>
        <v>-217.49363767561226</v>
      </c>
      <c r="CY292" s="141">
        <f t="shared" si="219"/>
        <v>5.67078564180595E-5</v>
      </c>
      <c r="CZ292" s="141">
        <f t="shared" si="220"/>
        <v>1.2308904366125592E-3</v>
      </c>
      <c r="DA292" s="141">
        <f t="shared" si="221"/>
        <v>5.67078564180595E-5</v>
      </c>
      <c r="DB292" s="141" t="str">
        <f t="shared" si="222"/>
        <v/>
      </c>
      <c r="DC292" s="141" t="str">
        <f t="shared" si="267"/>
        <v/>
      </c>
      <c r="DD292" s="141">
        <f t="shared" si="223"/>
        <v>1.9415388039105105E-71</v>
      </c>
      <c r="DE292" s="141" t="str">
        <f t="shared" si="268"/>
        <v/>
      </c>
      <c r="DF292" s="141" t="str">
        <f t="shared" si="269"/>
        <v/>
      </c>
      <c r="DJ292" s="141">
        <v>243</v>
      </c>
      <c r="DK292" s="141">
        <f t="shared" si="224"/>
        <v>-17149.842336615329</v>
      </c>
      <c r="DL292" s="141">
        <f t="shared" si="225"/>
        <v>7.1916684334861582E-7</v>
      </c>
      <c r="DM292" s="141">
        <f t="shared" si="226"/>
        <v>1.2308904366125615E-3</v>
      </c>
      <c r="DN292" s="141">
        <f t="shared" si="227"/>
        <v>7.1916684334861582E-7</v>
      </c>
      <c r="DO292" s="141" t="str">
        <f t="shared" si="228"/>
        <v/>
      </c>
      <c r="DP292" s="141" t="str">
        <f t="shared" si="270"/>
        <v/>
      </c>
      <c r="DQ292" s="141">
        <f t="shared" si="229"/>
        <v>1.272281121619279E-8</v>
      </c>
      <c r="DR292" s="141" t="str">
        <f t="shared" si="271"/>
        <v/>
      </c>
      <c r="DS292" s="141" t="str">
        <f t="shared" si="272"/>
        <v/>
      </c>
      <c r="DU292" s="148"/>
      <c r="DV292" s="158">
        <v>241</v>
      </c>
      <c r="DW292" s="148">
        <f t="shared" si="230"/>
        <v>1.5423999999999942</v>
      </c>
      <c r="DX292" s="157">
        <f t="shared" si="257"/>
        <v>0.98080536325393974</v>
      </c>
      <c r="DY292" s="148">
        <f t="shared" si="258"/>
        <v>2.3340971468388538E-4</v>
      </c>
      <c r="DZ292" s="148" t="str">
        <f t="shared" si="259"/>
        <v/>
      </c>
      <c r="EA292" s="142" t="str">
        <f t="shared" si="260"/>
        <v/>
      </c>
    </row>
    <row r="293" spans="1:131" ht="20.100000000000001" customHeight="1" x14ac:dyDescent="0.25">
      <c r="A293" s="222" t="s">
        <v>375</v>
      </c>
      <c r="B293" s="222"/>
      <c r="C293" s="222"/>
      <c r="D293" s="25">
        <f>SUMSQ(D276:D291)</f>
        <v>90720000000</v>
      </c>
      <c r="BV293" s="141">
        <v>244</v>
      </c>
      <c r="BW293" s="141">
        <f t="shared" si="206"/>
        <v>-28374.323946103745</v>
      </c>
      <c r="BX293" s="141">
        <f t="shared" si="207"/>
        <v>4.3938667464859322E-7</v>
      </c>
      <c r="BY293" s="141">
        <f t="shared" si="208"/>
        <v>1.2472821929265427E-3</v>
      </c>
      <c r="BZ293" s="141">
        <f t="shared" si="209"/>
        <v>4.3938667464859322E-7</v>
      </c>
      <c r="CA293" s="141" t="str">
        <f t="shared" si="210"/>
        <v/>
      </c>
      <c r="CB293" s="141" t="str">
        <f t="shared" si="261"/>
        <v/>
      </c>
      <c r="CC293" s="141">
        <f t="shared" si="211"/>
        <v>2.5376338356684989E-66</v>
      </c>
      <c r="CD293" s="141" t="str">
        <f t="shared" si="262"/>
        <v/>
      </c>
      <c r="CE293" s="141" t="str">
        <f t="shared" si="263"/>
        <v/>
      </c>
      <c r="CJ293" s="141">
        <v>244</v>
      </c>
      <c r="CK293" s="141">
        <f t="shared" si="212"/>
        <v>-105.82030981421801</v>
      </c>
      <c r="CL293" s="141">
        <f t="shared" si="213"/>
        <v>1.1781575640790075E-4</v>
      </c>
      <c r="CM293" s="141">
        <f t="shared" si="214"/>
        <v>1.2472821929265427E-3</v>
      </c>
      <c r="CN293" s="141">
        <f t="shared" si="215"/>
        <v>1.1781575640790075E-4</v>
      </c>
      <c r="CO293" s="141" t="str">
        <f t="shared" si="216"/>
        <v/>
      </c>
      <c r="CP293" s="141" t="str">
        <f t="shared" si="264"/>
        <v/>
      </c>
      <c r="CQ293" s="141">
        <f t="shared" si="217"/>
        <v>1.1509502555200974E-19</v>
      </c>
      <c r="CR293" s="141" t="str">
        <f t="shared" si="265"/>
        <v/>
      </c>
      <c r="CS293" s="141" t="str">
        <f t="shared" si="266"/>
        <v/>
      </c>
      <c r="CW293" s="141">
        <v>244</v>
      </c>
      <c r="CX293" s="141">
        <f t="shared" si="218"/>
        <v>-217.20632771831288</v>
      </c>
      <c r="CY293" s="141">
        <f t="shared" si="219"/>
        <v>5.7398419166907938E-5</v>
      </c>
      <c r="CZ293" s="141">
        <f t="shared" si="220"/>
        <v>1.2472821929265427E-3</v>
      </c>
      <c r="DA293" s="141">
        <f t="shared" si="221"/>
        <v>5.7398419166907938E-5</v>
      </c>
      <c r="DB293" s="141" t="str">
        <f t="shared" si="222"/>
        <v/>
      </c>
      <c r="DC293" s="141" t="str">
        <f t="shared" si="267"/>
        <v/>
      </c>
      <c r="DD293" s="141">
        <f t="shared" si="223"/>
        <v>2.0844278352817497E-71</v>
      </c>
      <c r="DE293" s="141" t="str">
        <f t="shared" si="268"/>
        <v/>
      </c>
      <c r="DF293" s="141" t="str">
        <f t="shared" si="269"/>
        <v/>
      </c>
      <c r="DJ293" s="141">
        <v>244</v>
      </c>
      <c r="DK293" s="141">
        <f t="shared" si="224"/>
        <v>-17127.187326923631</v>
      </c>
      <c r="DL293" s="141">
        <f t="shared" si="225"/>
        <v>7.2792453343942386E-7</v>
      </c>
      <c r="DM293" s="141">
        <f t="shared" si="226"/>
        <v>1.2472821929265427E-3</v>
      </c>
      <c r="DN293" s="141">
        <f t="shared" si="227"/>
        <v>7.2792453343942386E-7</v>
      </c>
      <c r="DO293" s="141" t="str">
        <f t="shared" si="228"/>
        <v/>
      </c>
      <c r="DP293" s="141" t="str">
        <f t="shared" si="270"/>
        <v/>
      </c>
      <c r="DQ293" s="141">
        <f t="shared" si="229"/>
        <v>1.2935766799262904E-8</v>
      </c>
      <c r="DR293" s="141" t="str">
        <f t="shared" si="271"/>
        <v/>
      </c>
      <c r="DS293" s="141" t="str">
        <f t="shared" si="272"/>
        <v/>
      </c>
      <c r="DU293" s="148"/>
      <c r="DV293" s="158">
        <v>242</v>
      </c>
      <c r="DW293" s="148">
        <f t="shared" si="230"/>
        <v>1.5487999999999942</v>
      </c>
      <c r="DX293" s="157">
        <f t="shared" si="257"/>
        <v>0.98057195353925586</v>
      </c>
      <c r="DY293" s="148">
        <f t="shared" si="258"/>
        <v>2.350800099335526E-4</v>
      </c>
      <c r="DZ293" s="148" t="str">
        <f t="shared" si="259"/>
        <v/>
      </c>
      <c r="EA293" s="142" t="str">
        <f t="shared" si="260"/>
        <v/>
      </c>
    </row>
    <row r="294" spans="1:131" ht="20.100000000000001" customHeight="1" x14ac:dyDescent="0.25">
      <c r="BV294" s="141">
        <v>245</v>
      </c>
      <c r="BW294" s="141">
        <f t="shared" si="206"/>
        <v>-28336.791771571861</v>
      </c>
      <c r="BX294" s="141">
        <f t="shared" si="207"/>
        <v>4.4473021204557171E-7</v>
      </c>
      <c r="BY294" s="141">
        <f t="shared" si="208"/>
        <v>1.2638734276722969E-3</v>
      </c>
      <c r="BZ294" s="141">
        <f t="shared" si="209"/>
        <v>4.4473021204557171E-7</v>
      </c>
      <c r="CA294" s="141" t="str">
        <f t="shared" si="210"/>
        <v/>
      </c>
      <c r="CB294" s="141" t="str">
        <f t="shared" si="261"/>
        <v/>
      </c>
      <c r="CC294" s="141">
        <f t="shared" si="211"/>
        <v>2.7139069190420144E-66</v>
      </c>
      <c r="CD294" s="141" t="str">
        <f t="shared" si="262"/>
        <v/>
      </c>
      <c r="CE294" s="141" t="str">
        <f t="shared" si="263"/>
        <v/>
      </c>
      <c r="CJ294" s="141">
        <v>245</v>
      </c>
      <c r="CK294" s="141">
        <f t="shared" si="212"/>
        <v>-105.68033585943731</v>
      </c>
      <c r="CL294" s="141">
        <f t="shared" si="213"/>
        <v>1.1924855566341371E-4</v>
      </c>
      <c r="CM294" s="141">
        <f t="shared" si="214"/>
        <v>1.2638734276722969E-3</v>
      </c>
      <c r="CN294" s="141">
        <f t="shared" si="215"/>
        <v>1.1924855566341371E-4</v>
      </c>
      <c r="CO294" s="141" t="str">
        <f t="shared" si="216"/>
        <v/>
      </c>
      <c r="CP294" s="141" t="str">
        <f t="shared" si="264"/>
        <v/>
      </c>
      <c r="CQ294" s="141">
        <f t="shared" si="217"/>
        <v>1.1923996454095781E-19</v>
      </c>
      <c r="CR294" s="141" t="str">
        <f t="shared" si="265"/>
        <v/>
      </c>
      <c r="CS294" s="141" t="str">
        <f t="shared" si="266"/>
        <v/>
      </c>
      <c r="CW294" s="141">
        <v>245</v>
      </c>
      <c r="CX294" s="141">
        <f t="shared" si="218"/>
        <v>-216.91901776101355</v>
      </c>
      <c r="CY294" s="141">
        <f t="shared" si="219"/>
        <v>5.8096461727236076E-5</v>
      </c>
      <c r="CZ294" s="141">
        <f t="shared" si="220"/>
        <v>1.2638734276722969E-3</v>
      </c>
      <c r="DA294" s="141">
        <f t="shared" si="221"/>
        <v>5.8096461727236076E-5</v>
      </c>
      <c r="DB294" s="141" t="str">
        <f t="shared" si="222"/>
        <v/>
      </c>
      <c r="DC294" s="141" t="str">
        <f t="shared" si="267"/>
        <v/>
      </c>
      <c r="DD294" s="141">
        <f t="shared" si="223"/>
        <v>2.2377970890267344E-71</v>
      </c>
      <c r="DE294" s="141" t="str">
        <f t="shared" si="268"/>
        <v/>
      </c>
      <c r="DF294" s="141" t="str">
        <f t="shared" si="269"/>
        <v/>
      </c>
      <c r="DJ294" s="141">
        <v>245</v>
      </c>
      <c r="DK294" s="141">
        <f t="shared" si="224"/>
        <v>-17104.532317231933</v>
      </c>
      <c r="DL294" s="141">
        <f t="shared" si="225"/>
        <v>7.3677708221032629E-7</v>
      </c>
      <c r="DM294" s="141">
        <f t="shared" si="226"/>
        <v>1.2638734276722993E-3</v>
      </c>
      <c r="DN294" s="141">
        <f t="shared" si="227"/>
        <v>7.3677708221032629E-7</v>
      </c>
      <c r="DO294" s="141" t="str">
        <f t="shared" si="228"/>
        <v/>
      </c>
      <c r="DP294" s="141" t="str">
        <f t="shared" si="270"/>
        <v/>
      </c>
      <c r="DQ294" s="141">
        <f t="shared" si="229"/>
        <v>1.3152076417541929E-8</v>
      </c>
      <c r="DR294" s="141" t="str">
        <f t="shared" si="271"/>
        <v/>
      </c>
      <c r="DS294" s="141" t="str">
        <f t="shared" si="272"/>
        <v/>
      </c>
      <c r="DU294" s="148"/>
      <c r="DV294" s="158">
        <v>243</v>
      </c>
      <c r="DW294" s="148">
        <f t="shared" si="230"/>
        <v>1.5551999999999941</v>
      </c>
      <c r="DX294" s="157">
        <f t="shared" si="257"/>
        <v>0.98033687352932231</v>
      </c>
      <c r="DY294" s="148">
        <f t="shared" si="258"/>
        <v>2.3675219274310599E-4</v>
      </c>
      <c r="DZ294" s="148" t="str">
        <f t="shared" si="259"/>
        <v/>
      </c>
      <c r="EA294" s="142" t="str">
        <f t="shared" si="260"/>
        <v/>
      </c>
    </row>
    <row r="295" spans="1:131" ht="20.100000000000001" customHeight="1" x14ac:dyDescent="0.25">
      <c r="BV295" s="141">
        <v>246</v>
      </c>
      <c r="BW295" s="141">
        <f t="shared" si="206"/>
        <v>-28299.259597039978</v>
      </c>
      <c r="BX295" s="141">
        <f t="shared" si="207"/>
        <v>4.5013153193644428E-7</v>
      </c>
      <c r="BY295" s="141">
        <f t="shared" si="208"/>
        <v>1.2806662997021205E-3</v>
      </c>
      <c r="BZ295" s="141">
        <f t="shared" si="209"/>
        <v>4.5013153193644428E-7</v>
      </c>
      <c r="CA295" s="141" t="str">
        <f t="shared" si="210"/>
        <v/>
      </c>
      <c r="CB295" s="141" t="str">
        <f t="shared" si="261"/>
        <v/>
      </c>
      <c r="CC295" s="141">
        <f t="shared" si="211"/>
        <v>2.9023781201174953E-66</v>
      </c>
      <c r="CD295" s="141" t="str">
        <f t="shared" si="262"/>
        <v/>
      </c>
      <c r="CE295" s="141" t="str">
        <f t="shared" si="263"/>
        <v/>
      </c>
      <c r="CJ295" s="141">
        <v>246</v>
      </c>
      <c r="CK295" s="141">
        <f t="shared" si="212"/>
        <v>-105.54036190465659</v>
      </c>
      <c r="CL295" s="141">
        <f t="shared" si="213"/>
        <v>1.2069684853450073E-4</v>
      </c>
      <c r="CM295" s="141">
        <f t="shared" si="214"/>
        <v>1.2806662997021205E-3</v>
      </c>
      <c r="CN295" s="141">
        <f t="shared" si="215"/>
        <v>1.2069684853450073E-4</v>
      </c>
      <c r="CO295" s="141" t="str">
        <f t="shared" si="216"/>
        <v/>
      </c>
      <c r="CP295" s="141" t="str">
        <f t="shared" si="264"/>
        <v/>
      </c>
      <c r="CQ295" s="141">
        <f t="shared" si="217"/>
        <v>1.235321994730144E-19</v>
      </c>
      <c r="CR295" s="141" t="str">
        <f t="shared" si="265"/>
        <v/>
      </c>
      <c r="CS295" s="141" t="str">
        <f t="shared" si="266"/>
        <v/>
      </c>
      <c r="CW295" s="141">
        <v>246</v>
      </c>
      <c r="CX295" s="141">
        <f t="shared" si="218"/>
        <v>-216.63170780371416</v>
      </c>
      <c r="CY295" s="141">
        <f t="shared" si="219"/>
        <v>5.8802052590679658E-5</v>
      </c>
      <c r="CZ295" s="141">
        <f t="shared" si="220"/>
        <v>1.2806662997021231E-3</v>
      </c>
      <c r="DA295" s="141">
        <f t="shared" si="221"/>
        <v>5.8802052590679658E-5</v>
      </c>
      <c r="DB295" s="141" t="str">
        <f t="shared" si="222"/>
        <v/>
      </c>
      <c r="DC295" s="141" t="str">
        <f t="shared" si="267"/>
        <v/>
      </c>
      <c r="DD295" s="141">
        <f t="shared" si="223"/>
        <v>2.4024125967630662E-71</v>
      </c>
      <c r="DE295" s="141" t="str">
        <f t="shared" si="268"/>
        <v/>
      </c>
      <c r="DF295" s="141" t="str">
        <f t="shared" si="269"/>
        <v/>
      </c>
      <c r="DJ295" s="141">
        <v>246</v>
      </c>
      <c r="DK295" s="141">
        <f t="shared" si="224"/>
        <v>-17081.877307540235</v>
      </c>
      <c r="DL295" s="141">
        <f t="shared" si="225"/>
        <v>7.4572535826959745E-7</v>
      </c>
      <c r="DM295" s="141">
        <f t="shared" si="226"/>
        <v>1.2806662997021231E-3</v>
      </c>
      <c r="DN295" s="141">
        <f t="shared" si="227"/>
        <v>7.4572535826959745E-7</v>
      </c>
      <c r="DO295" s="141" t="str">
        <f t="shared" si="228"/>
        <v/>
      </c>
      <c r="DP295" s="141" t="str">
        <f t="shared" si="270"/>
        <v/>
      </c>
      <c r="DQ295" s="141">
        <f t="shared" si="229"/>
        <v>1.337178917689171E-8</v>
      </c>
      <c r="DR295" s="141" t="str">
        <f t="shared" si="271"/>
        <v/>
      </c>
      <c r="DS295" s="141" t="str">
        <f t="shared" si="272"/>
        <v/>
      </c>
      <c r="DU295" s="148"/>
      <c r="DV295" s="158">
        <v>244</v>
      </c>
      <c r="DW295" s="148">
        <f t="shared" si="230"/>
        <v>1.5615999999999941</v>
      </c>
      <c r="DX295" s="157">
        <f t="shared" si="257"/>
        <v>0.9801001213365792</v>
      </c>
      <c r="DY295" s="148">
        <f t="shared" si="258"/>
        <v>2.3842621694225574E-4</v>
      </c>
      <c r="DZ295" s="148" t="str">
        <f t="shared" si="259"/>
        <v/>
      </c>
      <c r="EA295" s="142" t="str">
        <f t="shared" si="260"/>
        <v/>
      </c>
    </row>
    <row r="296" spans="1:131" ht="20.100000000000001" customHeight="1" x14ac:dyDescent="0.25">
      <c r="A296" s="176" t="s">
        <v>376</v>
      </c>
      <c r="B296" s="176"/>
      <c r="C296" s="176"/>
      <c r="D296" s="176"/>
      <c r="E296" s="176"/>
      <c r="F296" s="176"/>
      <c r="BV296" s="141">
        <v>247</v>
      </c>
      <c r="BW296" s="141">
        <f t="shared" si="206"/>
        <v>-28261.727422508098</v>
      </c>
      <c r="BX296" s="141">
        <f t="shared" si="207"/>
        <v>4.5559116220844131E-7</v>
      </c>
      <c r="BY296" s="141">
        <f t="shared" si="208"/>
        <v>1.2976629876138184E-3</v>
      </c>
      <c r="BZ296" s="141">
        <f t="shared" si="209"/>
        <v>4.5559116220844131E-7</v>
      </c>
      <c r="CA296" s="141" t="str">
        <f t="shared" si="210"/>
        <v/>
      </c>
      <c r="CB296" s="141" t="str">
        <f t="shared" si="261"/>
        <v/>
      </c>
      <c r="CC296" s="141">
        <f t="shared" si="211"/>
        <v>3.1038883144190643E-66</v>
      </c>
      <c r="CD296" s="141" t="str">
        <f t="shared" si="262"/>
        <v/>
      </c>
      <c r="CE296" s="141" t="str">
        <f t="shared" si="263"/>
        <v/>
      </c>
      <c r="CJ296" s="141">
        <v>247</v>
      </c>
      <c r="CK296" s="141">
        <f t="shared" si="212"/>
        <v>-105.40038794987589</v>
      </c>
      <c r="CL296" s="141">
        <f t="shared" si="213"/>
        <v>1.2216077656717754E-4</v>
      </c>
      <c r="CM296" s="141">
        <f t="shared" si="214"/>
        <v>1.2976629876138158E-3</v>
      </c>
      <c r="CN296" s="141">
        <f t="shared" si="215"/>
        <v>1.2216077656717754E-4</v>
      </c>
      <c r="CO296" s="141" t="str">
        <f t="shared" si="216"/>
        <v/>
      </c>
      <c r="CP296" s="141" t="str">
        <f t="shared" si="264"/>
        <v/>
      </c>
      <c r="CQ296" s="141">
        <f t="shared" si="217"/>
        <v>1.2797689268083891E-19</v>
      </c>
      <c r="CR296" s="141" t="str">
        <f t="shared" si="265"/>
        <v/>
      </c>
      <c r="CS296" s="141" t="str">
        <f t="shared" si="266"/>
        <v/>
      </c>
      <c r="CW296" s="141">
        <v>247</v>
      </c>
      <c r="CX296" s="141">
        <f t="shared" si="218"/>
        <v>-216.34439784641484</v>
      </c>
      <c r="CY296" s="141">
        <f t="shared" si="219"/>
        <v>5.9515260716754509E-5</v>
      </c>
      <c r="CZ296" s="141">
        <f t="shared" si="220"/>
        <v>1.2976629876138184E-3</v>
      </c>
      <c r="DA296" s="141">
        <f t="shared" si="221"/>
        <v>5.9515260716754509E-5</v>
      </c>
      <c r="DB296" s="141" t="str">
        <f t="shared" si="222"/>
        <v/>
      </c>
      <c r="DC296" s="141" t="str">
        <f t="shared" si="267"/>
        <v/>
      </c>
      <c r="DD296" s="141">
        <f t="shared" si="223"/>
        <v>2.579096187382329E-71</v>
      </c>
      <c r="DE296" s="141" t="str">
        <f t="shared" si="268"/>
        <v/>
      </c>
      <c r="DF296" s="141" t="str">
        <f t="shared" si="269"/>
        <v/>
      </c>
      <c r="DJ296" s="141">
        <v>247</v>
      </c>
      <c r="DK296" s="141">
        <f t="shared" si="224"/>
        <v>-17059.222297848541</v>
      </c>
      <c r="DL296" s="141">
        <f t="shared" si="225"/>
        <v>7.5477023615915218E-7</v>
      </c>
      <c r="DM296" s="141">
        <f t="shared" si="226"/>
        <v>1.2976629876138158E-3</v>
      </c>
      <c r="DN296" s="141">
        <f t="shared" si="227"/>
        <v>7.5477023615915218E-7</v>
      </c>
      <c r="DO296" s="141" t="str">
        <f t="shared" si="228"/>
        <v/>
      </c>
      <c r="DP296" s="141" t="str">
        <f t="shared" si="270"/>
        <v/>
      </c>
      <c r="DQ296" s="141">
        <f t="shared" si="229"/>
        <v>1.3594954839200125E-8</v>
      </c>
      <c r="DR296" s="141" t="str">
        <f t="shared" si="271"/>
        <v/>
      </c>
      <c r="DS296" s="141" t="str">
        <f t="shared" si="272"/>
        <v/>
      </c>
      <c r="DU296" s="148"/>
      <c r="DV296" s="158">
        <v>245</v>
      </c>
      <c r="DW296" s="148">
        <f t="shared" si="230"/>
        <v>1.5679999999999941</v>
      </c>
      <c r="DX296" s="157">
        <f t="shared" si="257"/>
        <v>0.97986169511963694</v>
      </c>
      <c r="DY296" s="148">
        <f t="shared" si="258"/>
        <v>2.4010203652935491E-4</v>
      </c>
      <c r="DZ296" s="148" t="str">
        <f t="shared" si="259"/>
        <v/>
      </c>
      <c r="EA296" s="142" t="str">
        <f t="shared" si="260"/>
        <v/>
      </c>
    </row>
    <row r="297" spans="1:131" ht="20.100000000000001" customHeight="1" x14ac:dyDescent="0.25">
      <c r="BV297" s="141">
        <v>248</v>
      </c>
      <c r="BW297" s="141">
        <f t="shared" si="206"/>
        <v>-28224.195247976211</v>
      </c>
      <c r="BX297" s="141">
        <f t="shared" si="207"/>
        <v>4.6110963433994447E-7</v>
      </c>
      <c r="BY297" s="141">
        <f t="shared" si="208"/>
        <v>1.3148656898853155E-3</v>
      </c>
      <c r="BZ297" s="141">
        <f t="shared" si="209"/>
        <v>4.6110963433994447E-7</v>
      </c>
      <c r="CA297" s="141" t="str">
        <f t="shared" si="210"/>
        <v/>
      </c>
      <c r="CB297" s="141" t="str">
        <f t="shared" si="261"/>
        <v/>
      </c>
      <c r="CC297" s="141">
        <f t="shared" si="211"/>
        <v>3.3193361185024533E-66</v>
      </c>
      <c r="CD297" s="141" t="str">
        <f t="shared" si="262"/>
        <v/>
      </c>
      <c r="CE297" s="141" t="str">
        <f t="shared" si="263"/>
        <v/>
      </c>
      <c r="CJ297" s="141">
        <v>248</v>
      </c>
      <c r="CK297" s="141">
        <f t="shared" si="212"/>
        <v>-105.26041399509518</v>
      </c>
      <c r="CL297" s="141">
        <f t="shared" si="213"/>
        <v>1.236404822703808E-4</v>
      </c>
      <c r="CM297" s="141">
        <f t="shared" si="214"/>
        <v>1.3148656898853155E-3</v>
      </c>
      <c r="CN297" s="141">
        <f t="shared" si="215"/>
        <v>1.236404822703808E-4</v>
      </c>
      <c r="CO297" s="141" t="str">
        <f t="shared" si="216"/>
        <v/>
      </c>
      <c r="CP297" s="141" t="str">
        <f t="shared" si="264"/>
        <v/>
      </c>
      <c r="CQ297" s="141">
        <f t="shared" si="217"/>
        <v>1.3257938483120718E-19</v>
      </c>
      <c r="CR297" s="141" t="str">
        <f t="shared" si="265"/>
        <v/>
      </c>
      <c r="CS297" s="141" t="str">
        <f t="shared" si="266"/>
        <v/>
      </c>
      <c r="CW297" s="141">
        <v>248</v>
      </c>
      <c r="CX297" s="141">
        <f t="shared" si="218"/>
        <v>-216.05708788911545</v>
      </c>
      <c r="CY297" s="141">
        <f t="shared" si="219"/>
        <v>6.0236155534100272E-5</v>
      </c>
      <c r="CZ297" s="141">
        <f t="shared" si="220"/>
        <v>1.3148656898853155E-3</v>
      </c>
      <c r="DA297" s="141">
        <f t="shared" si="221"/>
        <v>6.0236155534100272E-5</v>
      </c>
      <c r="DB297" s="141" t="str">
        <f t="shared" si="222"/>
        <v/>
      </c>
      <c r="DC297" s="141" t="str">
        <f t="shared" si="267"/>
        <v/>
      </c>
      <c r="DD297" s="141">
        <f t="shared" si="223"/>
        <v>2.7687295370449227E-71</v>
      </c>
      <c r="DE297" s="141" t="str">
        <f t="shared" si="268"/>
        <v/>
      </c>
      <c r="DF297" s="141" t="str">
        <f t="shared" si="269"/>
        <v/>
      </c>
      <c r="DJ297" s="141">
        <v>248</v>
      </c>
      <c r="DK297" s="141">
        <f t="shared" si="224"/>
        <v>-17036.567288156843</v>
      </c>
      <c r="DL297" s="141">
        <f t="shared" si="225"/>
        <v>7.6391259637031736E-7</v>
      </c>
      <c r="DM297" s="141">
        <f t="shared" si="226"/>
        <v>1.3148656898853155E-3</v>
      </c>
      <c r="DN297" s="141">
        <f t="shared" si="227"/>
        <v>7.6391259637031736E-7</v>
      </c>
      <c r="DO297" s="141" t="str">
        <f t="shared" si="228"/>
        <v/>
      </c>
      <c r="DP297" s="141" t="str">
        <f t="shared" si="270"/>
        <v/>
      </c>
      <c r="DQ297" s="141">
        <f t="shared" si="229"/>
        <v>1.3821623830129614E-8</v>
      </c>
      <c r="DR297" s="141" t="str">
        <f t="shared" si="271"/>
        <v/>
      </c>
      <c r="DS297" s="141" t="str">
        <f t="shared" si="272"/>
        <v/>
      </c>
      <c r="DU297" s="148"/>
      <c r="DV297" s="158">
        <v>246</v>
      </c>
      <c r="DW297" s="148">
        <f t="shared" si="230"/>
        <v>1.574399999999994</v>
      </c>
      <c r="DX297" s="157">
        <f t="shared" si="257"/>
        <v>0.97962159308310759</v>
      </c>
      <c r="DY297" s="148">
        <f t="shared" si="258"/>
        <v>2.4177960567350887E-4</v>
      </c>
      <c r="DZ297" s="148" t="str">
        <f t="shared" si="259"/>
        <v/>
      </c>
      <c r="EA297" s="142" t="str">
        <f t="shared" si="260"/>
        <v/>
      </c>
    </row>
    <row r="298" spans="1:131" ht="20.100000000000001" customHeight="1" x14ac:dyDescent="0.25">
      <c r="BV298" s="141">
        <v>249</v>
      </c>
      <c r="BW298" s="141">
        <f t="shared" si="206"/>
        <v>-28186.663073444332</v>
      </c>
      <c r="BX298" s="141">
        <f t="shared" si="207"/>
        <v>4.6668748340982475E-7</v>
      </c>
      <c r="BY298" s="141">
        <f t="shared" si="208"/>
        <v>1.3322766250096097E-3</v>
      </c>
      <c r="BZ298" s="141">
        <f t="shared" si="209"/>
        <v>4.6668748340982475E-7</v>
      </c>
      <c r="CA298" s="141" t="str">
        <f t="shared" si="210"/>
        <v/>
      </c>
      <c r="CB298" s="141" t="str">
        <f t="shared" si="261"/>
        <v/>
      </c>
      <c r="CC298" s="141">
        <f t="shared" si="211"/>
        <v>3.5496818393710569E-66</v>
      </c>
      <c r="CD298" s="141" t="str">
        <f t="shared" si="262"/>
        <v/>
      </c>
      <c r="CE298" s="141" t="str">
        <f t="shared" si="263"/>
        <v/>
      </c>
      <c r="CJ298" s="141">
        <v>249</v>
      </c>
      <c r="CK298" s="141">
        <f t="shared" si="212"/>
        <v>-105.12044004031446</v>
      </c>
      <c r="CL298" s="141">
        <f t="shared" si="213"/>
        <v>1.2513610911846999E-4</v>
      </c>
      <c r="CM298" s="141">
        <f t="shared" si="214"/>
        <v>1.3322766250096097E-3</v>
      </c>
      <c r="CN298" s="141">
        <f t="shared" si="215"/>
        <v>1.2513610911846999E-4</v>
      </c>
      <c r="CO298" s="141" t="str">
        <f t="shared" si="216"/>
        <v/>
      </c>
      <c r="CP298" s="141" t="str">
        <f t="shared" si="264"/>
        <v/>
      </c>
      <c r="CQ298" s="141">
        <f t="shared" si="217"/>
        <v>1.3734520099354106E-19</v>
      </c>
      <c r="CR298" s="141" t="str">
        <f t="shared" si="265"/>
        <v/>
      </c>
      <c r="CS298" s="141" t="str">
        <f t="shared" si="266"/>
        <v/>
      </c>
      <c r="CW298" s="141">
        <v>249</v>
      </c>
      <c r="CX298" s="141">
        <f t="shared" si="218"/>
        <v>-215.76977793181612</v>
      </c>
      <c r="CY298" s="141">
        <f t="shared" si="219"/>
        <v>6.0964806941698704E-5</v>
      </c>
      <c r="CZ298" s="141">
        <f t="shared" si="220"/>
        <v>1.3322766250096097E-3</v>
      </c>
      <c r="DA298" s="141">
        <f t="shared" si="221"/>
        <v>6.0964806941698704E-5</v>
      </c>
      <c r="DB298" s="141" t="str">
        <f t="shared" si="222"/>
        <v/>
      </c>
      <c r="DC298" s="141" t="str">
        <f t="shared" si="267"/>
        <v/>
      </c>
      <c r="DD298" s="141">
        <f t="shared" si="223"/>
        <v>2.9722585121009837E-71</v>
      </c>
      <c r="DE298" s="141" t="str">
        <f t="shared" si="268"/>
        <v/>
      </c>
      <c r="DF298" s="141" t="str">
        <f t="shared" si="269"/>
        <v/>
      </c>
      <c r="DJ298" s="141">
        <v>249</v>
      </c>
      <c r="DK298" s="141">
        <f t="shared" si="224"/>
        <v>-17013.912278465144</v>
      </c>
      <c r="DL298" s="141">
        <f t="shared" si="225"/>
        <v>7.7315332535927776E-7</v>
      </c>
      <c r="DM298" s="141">
        <f t="shared" si="226"/>
        <v>1.3322766250096097E-3</v>
      </c>
      <c r="DN298" s="141">
        <f t="shared" si="227"/>
        <v>7.7315332535927776E-7</v>
      </c>
      <c r="DO298" s="141" t="str">
        <f t="shared" si="228"/>
        <v/>
      </c>
      <c r="DP298" s="141" t="str">
        <f t="shared" si="270"/>
        <v/>
      </c>
      <c r="DQ298" s="141">
        <f t="shared" si="229"/>
        <v>1.4051847246940462E-8</v>
      </c>
      <c r="DR298" s="141" t="str">
        <f t="shared" si="271"/>
        <v/>
      </c>
      <c r="DS298" s="141" t="str">
        <f t="shared" si="272"/>
        <v/>
      </c>
      <c r="DU298" s="148"/>
      <c r="DV298" s="158">
        <v>247</v>
      </c>
      <c r="DW298" s="148">
        <f t="shared" si="230"/>
        <v>1.580799999999994</v>
      </c>
      <c r="DX298" s="157">
        <f t="shared" si="257"/>
        <v>0.97937981347743408</v>
      </c>
      <c r="DY298" s="148">
        <f t="shared" si="258"/>
        <v>2.4345887871457528E-4</v>
      </c>
      <c r="DZ298" s="148" t="str">
        <f t="shared" si="259"/>
        <v/>
      </c>
      <c r="EA298" s="142" t="str">
        <f t="shared" si="260"/>
        <v/>
      </c>
    </row>
    <row r="299" spans="1:131" ht="20.100000000000001" customHeight="1" x14ac:dyDescent="0.25">
      <c r="A299" s="187" t="s">
        <v>66</v>
      </c>
      <c r="B299" s="187"/>
      <c r="C299" s="187"/>
      <c r="D299" s="187"/>
      <c r="E299" s="187"/>
      <c r="F299" s="187"/>
      <c r="G299" s="112"/>
      <c r="H299" s="112"/>
      <c r="I299" s="112"/>
      <c r="BV299" s="141">
        <v>250</v>
      </c>
      <c r="BW299" s="141">
        <f t="shared" si="206"/>
        <v>-28149.130898912445</v>
      </c>
      <c r="BX299" s="141">
        <f t="shared" si="207"/>
        <v>4.7232524810660144E-7</v>
      </c>
      <c r="BY299" s="141">
        <f t="shared" si="208"/>
        <v>1.3498980316300933E-3</v>
      </c>
      <c r="BZ299" s="141">
        <f t="shared" si="209"/>
        <v>4.7232524810660144E-7</v>
      </c>
      <c r="CA299" s="141" t="str">
        <f t="shared" si="210"/>
        <v/>
      </c>
      <c r="CB299" s="141" t="str">
        <f t="shared" si="261"/>
        <v/>
      </c>
      <c r="CC299" s="141">
        <f t="shared" si="211"/>
        <v>3.7959516929547052E-66</v>
      </c>
      <c r="CD299" s="141" t="str">
        <f t="shared" si="262"/>
        <v/>
      </c>
      <c r="CE299" s="141" t="str">
        <f t="shared" si="263"/>
        <v/>
      </c>
      <c r="CJ299" s="141">
        <v>250</v>
      </c>
      <c r="CK299" s="141">
        <f t="shared" si="212"/>
        <v>-104.98046608553375</v>
      </c>
      <c r="CL299" s="141">
        <f t="shared" si="213"/>
        <v>1.2664780155368486E-4</v>
      </c>
      <c r="CM299" s="141">
        <f t="shared" si="214"/>
        <v>1.3498980316300933E-3</v>
      </c>
      <c r="CN299" s="141">
        <f t="shared" si="215"/>
        <v>1.2664780155368486E-4</v>
      </c>
      <c r="CO299" s="141" t="str">
        <f t="shared" si="216"/>
        <v/>
      </c>
      <c r="CP299" s="141" t="str">
        <f t="shared" si="264"/>
        <v/>
      </c>
      <c r="CQ299" s="141">
        <f t="shared" si="217"/>
        <v>1.4228005691170642E-19</v>
      </c>
      <c r="CR299" s="141" t="str">
        <f t="shared" si="265"/>
        <v/>
      </c>
      <c r="CS299" s="141" t="str">
        <f t="shared" si="266"/>
        <v/>
      </c>
      <c r="CW299" s="141">
        <v>250</v>
      </c>
      <c r="CX299" s="141">
        <f t="shared" si="218"/>
        <v>-215.48246797451677</v>
      </c>
      <c r="CY299" s="141">
        <f t="shared" si="219"/>
        <v>6.1701285310071586E-5</v>
      </c>
      <c r="CZ299" s="141">
        <f t="shared" si="220"/>
        <v>1.3498980316300933E-3</v>
      </c>
      <c r="DA299" s="141">
        <f t="shared" si="221"/>
        <v>6.1701285310071586E-5</v>
      </c>
      <c r="DB299" s="141" t="str">
        <f t="shared" si="222"/>
        <v/>
      </c>
      <c r="DC299" s="141" t="str">
        <f t="shared" si="267"/>
        <v/>
      </c>
      <c r="DD299" s="141">
        <f t="shared" si="223"/>
        <v>3.1906978260456245E-71</v>
      </c>
      <c r="DE299" s="141" t="str">
        <f t="shared" si="268"/>
        <v/>
      </c>
      <c r="DF299" s="141" t="str">
        <f t="shared" si="269"/>
        <v/>
      </c>
      <c r="DJ299" s="141">
        <v>250</v>
      </c>
      <c r="DK299" s="141">
        <f t="shared" si="224"/>
        <v>-16991.257268773446</v>
      </c>
      <c r="DL299" s="141">
        <f t="shared" si="225"/>
        <v>7.8249331556226822E-7</v>
      </c>
      <c r="DM299" s="141">
        <f t="shared" si="226"/>
        <v>1.3498980316300933E-3</v>
      </c>
      <c r="DN299" s="141">
        <f t="shared" si="227"/>
        <v>7.8249331556226822E-7</v>
      </c>
      <c r="DO299" s="141" t="str">
        <f t="shared" si="228"/>
        <v/>
      </c>
      <c r="DP299" s="141" t="str">
        <f t="shared" si="270"/>
        <v/>
      </c>
      <c r="DQ299" s="141">
        <f t="shared" si="229"/>
        <v>1.4285676866391356E-8</v>
      </c>
      <c r="DR299" s="141" t="str">
        <f t="shared" si="271"/>
        <v/>
      </c>
      <c r="DS299" s="141" t="str">
        <f t="shared" si="272"/>
        <v/>
      </c>
      <c r="DU299" s="148"/>
      <c r="DV299" s="158">
        <v>248</v>
      </c>
      <c r="DW299" s="148">
        <f t="shared" si="230"/>
        <v>1.5871999999999939</v>
      </c>
      <c r="DX299" s="157">
        <f t="shared" si="257"/>
        <v>0.9791363545987195</v>
      </c>
      <c r="DY299" s="148">
        <f t="shared" si="258"/>
        <v>2.451398101646074E-4</v>
      </c>
      <c r="DZ299" s="148" t="str">
        <f t="shared" si="259"/>
        <v/>
      </c>
      <c r="EA299" s="142" t="str">
        <f t="shared" si="260"/>
        <v/>
      </c>
    </row>
    <row r="300" spans="1:131" ht="20.100000000000001" customHeight="1" x14ac:dyDescent="0.25">
      <c r="BV300" s="141">
        <v>251</v>
      </c>
      <c r="BW300" s="141">
        <f t="shared" si="206"/>
        <v>-28111.598724380565</v>
      </c>
      <c r="BX300" s="141">
        <f t="shared" si="207"/>
        <v>4.7802347073742363E-7</v>
      </c>
      <c r="BY300" s="141">
        <f t="shared" si="208"/>
        <v>1.3677321686761793E-3</v>
      </c>
      <c r="BZ300" s="141">
        <f t="shared" si="209"/>
        <v>4.7802347073742363E-7</v>
      </c>
      <c r="CA300" s="141" t="str">
        <f t="shared" si="210"/>
        <v/>
      </c>
      <c r="CB300" s="141" t="str">
        <f t="shared" si="261"/>
        <v/>
      </c>
      <c r="CC300" s="141">
        <f t="shared" si="211"/>
        <v>4.059242309912026E-66</v>
      </c>
      <c r="CD300" s="141" t="str">
        <f t="shared" si="262"/>
        <v/>
      </c>
      <c r="CE300" s="141" t="str">
        <f t="shared" si="263"/>
        <v/>
      </c>
      <c r="CJ300" s="141">
        <v>251</v>
      </c>
      <c r="CK300" s="141">
        <f t="shared" si="212"/>
        <v>-104.84049213075303</v>
      </c>
      <c r="CL300" s="141">
        <f t="shared" si="213"/>
        <v>1.2817570498855312E-4</v>
      </c>
      <c r="CM300" s="141">
        <f t="shared" si="214"/>
        <v>1.3677321686761793E-3</v>
      </c>
      <c r="CN300" s="141">
        <f t="shared" si="215"/>
        <v>1.2817570498855312E-4</v>
      </c>
      <c r="CO300" s="141" t="str">
        <f t="shared" si="216"/>
        <v/>
      </c>
      <c r="CP300" s="141" t="str">
        <f t="shared" si="264"/>
        <v/>
      </c>
      <c r="CQ300" s="141">
        <f t="shared" si="217"/>
        <v>1.4738986548578223E-19</v>
      </c>
      <c r="CR300" s="141" t="str">
        <f t="shared" si="265"/>
        <v/>
      </c>
      <c r="CS300" s="141" t="str">
        <f t="shared" si="266"/>
        <v/>
      </c>
      <c r="CW300" s="141">
        <v>251</v>
      </c>
      <c r="CX300" s="141">
        <f t="shared" si="218"/>
        <v>-215.19515801721741</v>
      </c>
      <c r="CY300" s="141">
        <f t="shared" si="219"/>
        <v>6.2445661482452935E-5</v>
      </c>
      <c r="CZ300" s="141">
        <f t="shared" si="220"/>
        <v>1.3677321686761793E-3</v>
      </c>
      <c r="DA300" s="141">
        <f t="shared" si="221"/>
        <v>6.2445661482452935E-5</v>
      </c>
      <c r="DB300" s="141" t="str">
        <f t="shared" si="222"/>
        <v/>
      </c>
      <c r="DC300" s="141" t="str">
        <f t="shared" si="267"/>
        <v/>
      </c>
      <c r="DD300" s="141">
        <f t="shared" si="223"/>
        <v>3.4251360331363588E-71</v>
      </c>
      <c r="DE300" s="141" t="str">
        <f t="shared" si="268"/>
        <v/>
      </c>
      <c r="DF300" s="141" t="str">
        <f t="shared" si="269"/>
        <v/>
      </c>
      <c r="DJ300" s="141">
        <v>251</v>
      </c>
      <c r="DK300" s="141">
        <f t="shared" si="224"/>
        <v>-16968.602259081748</v>
      </c>
      <c r="DL300" s="141">
        <f t="shared" si="225"/>
        <v>7.9193346541044574E-7</v>
      </c>
      <c r="DM300" s="141">
        <f t="shared" si="226"/>
        <v>1.3677321686761793E-3</v>
      </c>
      <c r="DN300" s="141">
        <f t="shared" si="227"/>
        <v>7.9193346541044574E-7</v>
      </c>
      <c r="DO300" s="141" t="str">
        <f t="shared" si="228"/>
        <v/>
      </c>
      <c r="DP300" s="141" t="str">
        <f t="shared" si="270"/>
        <v/>
      </c>
      <c r="DQ300" s="141">
        <f t="shared" si="229"/>
        <v>1.4523165152715999E-8</v>
      </c>
      <c r="DR300" s="141" t="str">
        <f t="shared" si="271"/>
        <v/>
      </c>
      <c r="DS300" s="141" t="str">
        <f t="shared" si="272"/>
        <v/>
      </c>
      <c r="DU300" s="148"/>
      <c r="DV300" s="158">
        <v>249</v>
      </c>
      <c r="DW300" s="148">
        <f t="shared" si="230"/>
        <v>1.5935999999999939</v>
      </c>
      <c r="DX300" s="157">
        <f t="shared" si="257"/>
        <v>0.9788912147885549</v>
      </c>
      <c r="DY300" s="148">
        <f t="shared" si="258"/>
        <v>2.4682235470852021E-4</v>
      </c>
      <c r="DZ300" s="148" t="str">
        <f t="shared" si="259"/>
        <v/>
      </c>
      <c r="EA300" s="142" t="str">
        <f t="shared" si="260"/>
        <v/>
      </c>
    </row>
    <row r="301" spans="1:131" ht="20.100000000000001" customHeight="1" x14ac:dyDescent="0.25">
      <c r="A301" s="187" t="s">
        <v>360</v>
      </c>
      <c r="B301" s="187"/>
      <c r="C301" s="187"/>
      <c r="D301" s="187"/>
      <c r="E301" s="187"/>
      <c r="F301" s="187"/>
      <c r="G301" s="112"/>
      <c r="H301" s="112"/>
      <c r="I301" s="112"/>
      <c r="BV301" s="141">
        <v>252</v>
      </c>
      <c r="BW301" s="141">
        <f t="shared" si="206"/>
        <v>-28074.066549848678</v>
      </c>
      <c r="BX301" s="141">
        <f t="shared" si="207"/>
        <v>4.8378269723686646E-7</v>
      </c>
      <c r="BY301" s="141">
        <f t="shared" si="208"/>
        <v>1.3857813154993001E-3</v>
      </c>
      <c r="BZ301" s="141">
        <f t="shared" si="209"/>
        <v>4.8378269723686646E-7</v>
      </c>
      <c r="CA301" s="141" t="str">
        <f t="shared" si="210"/>
        <v/>
      </c>
      <c r="CB301" s="141" t="str">
        <f t="shared" si="261"/>
        <v/>
      </c>
      <c r="CC301" s="141">
        <f t="shared" si="211"/>
        <v>4.3407255482469098E-66</v>
      </c>
      <c r="CD301" s="141" t="str">
        <f t="shared" si="262"/>
        <v/>
      </c>
      <c r="CE301" s="141" t="str">
        <f t="shared" si="263"/>
        <v/>
      </c>
      <c r="CJ301" s="141">
        <v>252</v>
      </c>
      <c r="CK301" s="141">
        <f t="shared" si="212"/>
        <v>-104.70051817597232</v>
      </c>
      <c r="CL301" s="141">
        <f t="shared" si="213"/>
        <v>1.2971996580824903E-4</v>
      </c>
      <c r="CM301" s="141">
        <f t="shared" si="214"/>
        <v>1.3857813154993001E-3</v>
      </c>
      <c r="CN301" s="141">
        <f t="shared" si="215"/>
        <v>1.2971996580824903E-4</v>
      </c>
      <c r="CO301" s="141" t="str">
        <f t="shared" si="216"/>
        <v/>
      </c>
      <c r="CP301" s="141" t="str">
        <f t="shared" si="264"/>
        <v/>
      </c>
      <c r="CQ301" s="141">
        <f t="shared" si="217"/>
        <v>1.5268074347074003E-19</v>
      </c>
      <c r="CR301" s="141" t="str">
        <f t="shared" si="265"/>
        <v/>
      </c>
      <c r="CS301" s="141" t="str">
        <f t="shared" si="266"/>
        <v/>
      </c>
      <c r="CW301" s="141">
        <v>252</v>
      </c>
      <c r="CX301" s="141">
        <f t="shared" si="218"/>
        <v>-214.90784805991805</v>
      </c>
      <c r="CY301" s="141">
        <f t="shared" si="219"/>
        <v>6.3198006775938602E-5</v>
      </c>
      <c r="CZ301" s="141">
        <f t="shared" si="220"/>
        <v>1.3857813154993001E-3</v>
      </c>
      <c r="DA301" s="141">
        <f t="shared" si="221"/>
        <v>6.3198006775938602E-5</v>
      </c>
      <c r="DB301" s="141" t="str">
        <f t="shared" si="222"/>
        <v/>
      </c>
      <c r="DC301" s="141" t="str">
        <f t="shared" si="267"/>
        <v/>
      </c>
      <c r="DD301" s="141">
        <f t="shared" si="223"/>
        <v>3.6767408829248266E-71</v>
      </c>
      <c r="DE301" s="141" t="str">
        <f t="shared" si="268"/>
        <v/>
      </c>
      <c r="DF301" s="141" t="str">
        <f t="shared" si="269"/>
        <v/>
      </c>
      <c r="DJ301" s="141">
        <v>252</v>
      </c>
      <c r="DK301" s="141">
        <f t="shared" si="224"/>
        <v>-16945.94724939005</v>
      </c>
      <c r="DL301" s="141">
        <f t="shared" si="225"/>
        <v>8.0147467934446355E-7</v>
      </c>
      <c r="DM301" s="141">
        <f t="shared" si="226"/>
        <v>1.3857813154993001E-3</v>
      </c>
      <c r="DN301" s="141">
        <f t="shared" si="227"/>
        <v>8.0147467934446355E-7</v>
      </c>
      <c r="DO301" s="141" t="str">
        <f t="shared" si="228"/>
        <v/>
      </c>
      <c r="DP301" s="141" t="str">
        <f t="shared" si="270"/>
        <v/>
      </c>
      <c r="DQ301" s="141">
        <f t="shared" si="229"/>
        <v>1.4764365265677869E-8</v>
      </c>
      <c r="DR301" s="141" t="str">
        <f t="shared" si="271"/>
        <v/>
      </c>
      <c r="DS301" s="141" t="str">
        <f t="shared" si="272"/>
        <v/>
      </c>
      <c r="DU301" s="148"/>
      <c r="DV301" s="158">
        <v>250</v>
      </c>
      <c r="DW301" s="148">
        <f t="shared" si="230"/>
        <v>1.5999999999999939</v>
      </c>
      <c r="DX301" s="157">
        <f t="shared" si="257"/>
        <v>0.97864439243384638</v>
      </c>
      <c r="DY301" s="148">
        <f t="shared" si="258"/>
        <v>2.4850646720431246E-4</v>
      </c>
      <c r="DZ301" s="148" t="str">
        <f t="shared" si="259"/>
        <v/>
      </c>
      <c r="EA301" s="142" t="str">
        <f t="shared" si="260"/>
        <v/>
      </c>
    </row>
    <row r="302" spans="1:131" ht="20.100000000000001" customHeight="1" x14ac:dyDescent="0.25">
      <c r="B302" s="23"/>
      <c r="C302" s="23"/>
      <c r="D302" s="23"/>
      <c r="E302" s="23"/>
      <c r="F302" s="23"/>
      <c r="G302" s="23"/>
      <c r="H302" s="23"/>
      <c r="I302" s="23"/>
      <c r="BV302" s="141">
        <v>253</v>
      </c>
      <c r="BW302" s="141">
        <f t="shared" si="206"/>
        <v>-28036.534375316798</v>
      </c>
      <c r="BX302" s="141">
        <f t="shared" si="207"/>
        <v>4.8960347717554531E-7</v>
      </c>
      <c r="BY302" s="141">
        <f t="shared" si="208"/>
        <v>1.4040477720092016E-3</v>
      </c>
      <c r="BZ302" s="141">
        <f t="shared" si="209"/>
        <v>4.8960347717554531E-7</v>
      </c>
      <c r="CA302" s="141" t="str">
        <f t="shared" si="210"/>
        <v/>
      </c>
      <c r="CB302" s="141" t="str">
        <f t="shared" si="261"/>
        <v/>
      </c>
      <c r="CC302" s="141">
        <f t="shared" si="211"/>
        <v>4.6416536335446271E-66</v>
      </c>
      <c r="CD302" s="141" t="str">
        <f t="shared" si="262"/>
        <v/>
      </c>
      <c r="CE302" s="141" t="str">
        <f t="shared" si="263"/>
        <v/>
      </c>
      <c r="CJ302" s="141">
        <v>253</v>
      </c>
      <c r="CK302" s="141">
        <f t="shared" si="212"/>
        <v>-104.56054422119161</v>
      </c>
      <c r="CL302" s="141">
        <f t="shared" si="213"/>
        <v>1.3128073137290319E-4</v>
      </c>
      <c r="CM302" s="141">
        <f t="shared" si="214"/>
        <v>1.4040477720092016E-3</v>
      </c>
      <c r="CN302" s="141">
        <f t="shared" si="215"/>
        <v>1.3128073137290319E-4</v>
      </c>
      <c r="CO302" s="141" t="str">
        <f t="shared" si="216"/>
        <v/>
      </c>
      <c r="CP302" s="141" t="str">
        <f t="shared" si="264"/>
        <v/>
      </c>
      <c r="CQ302" s="141">
        <f t="shared" si="217"/>
        <v>1.5815901839912842E-19</v>
      </c>
      <c r="CR302" s="141" t="str">
        <f t="shared" si="265"/>
        <v/>
      </c>
      <c r="CS302" s="141" t="str">
        <f t="shared" si="266"/>
        <v/>
      </c>
      <c r="CW302" s="141">
        <v>253</v>
      </c>
      <c r="CX302" s="141">
        <f t="shared" si="218"/>
        <v>-214.6205381026187</v>
      </c>
      <c r="CY302" s="141">
        <f t="shared" si="219"/>
        <v>6.3958392982611391E-5</v>
      </c>
      <c r="CZ302" s="141">
        <f t="shared" si="220"/>
        <v>1.4040477720092016E-3</v>
      </c>
      <c r="DA302" s="141">
        <f t="shared" si="221"/>
        <v>6.3958392982611391E-5</v>
      </c>
      <c r="DB302" s="141" t="str">
        <f t="shared" si="222"/>
        <v/>
      </c>
      <c r="DC302" s="141" t="str">
        <f t="shared" si="267"/>
        <v/>
      </c>
      <c r="DD302" s="141">
        <f t="shared" si="223"/>
        <v>3.9467650616916946E-71</v>
      </c>
      <c r="DE302" s="141" t="str">
        <f t="shared" si="268"/>
        <v/>
      </c>
      <c r="DF302" s="141" t="str">
        <f t="shared" si="269"/>
        <v/>
      </c>
      <c r="DJ302" s="141">
        <v>253</v>
      </c>
      <c r="DK302" s="141">
        <f t="shared" si="224"/>
        <v>-16923.292239698352</v>
      </c>
      <c r="DL302" s="141">
        <f t="shared" si="225"/>
        <v>8.1111786782874124E-7</v>
      </c>
      <c r="DM302" s="141">
        <f t="shared" si="226"/>
        <v>1.4040477720092016E-3</v>
      </c>
      <c r="DN302" s="141">
        <f t="shared" si="227"/>
        <v>8.1111786782874124E-7</v>
      </c>
      <c r="DO302" s="141" t="str">
        <f t="shared" si="228"/>
        <v/>
      </c>
      <c r="DP302" s="141" t="str">
        <f t="shared" si="270"/>
        <v/>
      </c>
      <c r="DQ302" s="141">
        <f t="shared" si="229"/>
        <v>1.5009331068701967E-8</v>
      </c>
      <c r="DR302" s="141" t="str">
        <f t="shared" si="271"/>
        <v/>
      </c>
      <c r="DS302" s="141" t="str">
        <f t="shared" si="272"/>
        <v/>
      </c>
      <c r="DU302" s="148"/>
      <c r="DV302" s="158">
        <v>251</v>
      </c>
      <c r="DW302" s="148">
        <f t="shared" si="230"/>
        <v>1.6063999999999938</v>
      </c>
      <c r="DX302" s="157">
        <f t="shared" si="257"/>
        <v>0.97839588596664206</v>
      </c>
      <c r="DY302" s="148">
        <f t="shared" si="258"/>
        <v>2.5019210268395486E-4</v>
      </c>
      <c r="DZ302" s="148" t="str">
        <f t="shared" si="259"/>
        <v/>
      </c>
      <c r="EA302" s="142" t="str">
        <f t="shared" si="260"/>
        <v/>
      </c>
    </row>
    <row r="303" spans="1:131" ht="20.100000000000001" customHeight="1" x14ac:dyDescent="0.25">
      <c r="A303" s="186" t="s">
        <v>107</v>
      </c>
      <c r="B303" s="186"/>
      <c r="C303" s="186"/>
      <c r="D303" s="186"/>
      <c r="E303" s="186"/>
      <c r="F303" s="186"/>
      <c r="G303" s="186"/>
      <c r="H303" s="23"/>
      <c r="I303" s="23"/>
      <c r="BV303" s="141">
        <v>254</v>
      </c>
      <c r="BW303" s="141">
        <f t="shared" si="206"/>
        <v>-27999.002200784911</v>
      </c>
      <c r="BX303" s="141">
        <f t="shared" si="207"/>
        <v>4.9548636376853622E-7</v>
      </c>
      <c r="BY303" s="141">
        <f t="shared" si="208"/>
        <v>1.4225338588105773E-3</v>
      </c>
      <c r="BZ303" s="141">
        <f t="shared" si="209"/>
        <v>4.9548636376853622E-7</v>
      </c>
      <c r="CA303" s="141" t="str">
        <f t="shared" si="210"/>
        <v/>
      </c>
      <c r="CB303" s="141" t="str">
        <f t="shared" si="261"/>
        <v/>
      </c>
      <c r="CC303" s="141">
        <f t="shared" si="211"/>
        <v>4.9633646490465696E-66</v>
      </c>
      <c r="CD303" s="141" t="str">
        <f t="shared" si="262"/>
        <v/>
      </c>
      <c r="CE303" s="141" t="str">
        <f t="shared" si="263"/>
        <v/>
      </c>
      <c r="CJ303" s="141">
        <v>254</v>
      </c>
      <c r="CK303" s="141">
        <f t="shared" si="212"/>
        <v>-104.42057026641089</v>
      </c>
      <c r="CL303" s="141">
        <f t="shared" si="213"/>
        <v>1.3285815001986033E-4</v>
      </c>
      <c r="CM303" s="141">
        <f t="shared" si="214"/>
        <v>1.4225338588105799E-3</v>
      </c>
      <c r="CN303" s="141">
        <f t="shared" si="215"/>
        <v>1.3285815001986033E-4</v>
      </c>
      <c r="CO303" s="141" t="str">
        <f t="shared" si="216"/>
        <v/>
      </c>
      <c r="CP303" s="141" t="str">
        <f t="shared" si="264"/>
        <v/>
      </c>
      <c r="CQ303" s="141">
        <f t="shared" si="217"/>
        <v>1.6383123573517335E-19</v>
      </c>
      <c r="CR303" s="141" t="str">
        <f t="shared" si="265"/>
        <v/>
      </c>
      <c r="CS303" s="141" t="str">
        <f t="shared" si="266"/>
        <v/>
      </c>
      <c r="CW303" s="141">
        <v>254</v>
      </c>
      <c r="CX303" s="141">
        <f t="shared" si="218"/>
        <v>-214.33322814531934</v>
      </c>
      <c r="CY303" s="141">
        <f t="shared" si="219"/>
        <v>6.4726892370641157E-5</v>
      </c>
      <c r="CZ303" s="141">
        <f t="shared" si="220"/>
        <v>1.4225338588105773E-3</v>
      </c>
      <c r="DA303" s="141">
        <f t="shared" si="221"/>
        <v>6.4726892370641157E-5</v>
      </c>
      <c r="DB303" s="141" t="str">
        <f t="shared" si="222"/>
        <v/>
      </c>
      <c r="DC303" s="141" t="str">
        <f t="shared" si="267"/>
        <v/>
      </c>
      <c r="DD303" s="141">
        <f t="shared" si="223"/>
        <v>4.2365523486449071E-71</v>
      </c>
      <c r="DE303" s="141" t="str">
        <f t="shared" si="268"/>
        <v/>
      </c>
      <c r="DF303" s="141" t="str">
        <f t="shared" si="269"/>
        <v/>
      </c>
      <c r="DJ303" s="141">
        <v>254</v>
      </c>
      <c r="DK303" s="141">
        <f t="shared" si="224"/>
        <v>-16900.637230006654</v>
      </c>
      <c r="DL303" s="141">
        <f t="shared" si="225"/>
        <v>8.2086394736541534E-7</v>
      </c>
      <c r="DM303" s="141">
        <f t="shared" si="226"/>
        <v>1.4225338588105773E-3</v>
      </c>
      <c r="DN303" s="141">
        <f t="shared" si="227"/>
        <v>8.2086394736541534E-7</v>
      </c>
      <c r="DO303" s="141" t="str">
        <f t="shared" si="228"/>
        <v/>
      </c>
      <c r="DP303" s="141" t="str">
        <f t="shared" si="270"/>
        <v/>
      </c>
      <c r="DQ303" s="141">
        <f t="shared" si="229"/>
        <v>1.52581171370856E-8</v>
      </c>
      <c r="DR303" s="141" t="str">
        <f t="shared" si="271"/>
        <v/>
      </c>
      <c r="DS303" s="141" t="str">
        <f t="shared" si="272"/>
        <v/>
      </c>
      <c r="DU303" s="148"/>
      <c r="DV303" s="158">
        <v>252</v>
      </c>
      <c r="DW303" s="148">
        <f t="shared" si="230"/>
        <v>1.6127999999999938</v>
      </c>
      <c r="DX303" s="157">
        <f t="shared" si="257"/>
        <v>0.97814569386395811</v>
      </c>
      <c r="DY303" s="148">
        <f t="shared" si="258"/>
        <v>2.5187921635483335E-4</v>
      </c>
      <c r="DZ303" s="148" t="str">
        <f t="shared" si="259"/>
        <v/>
      </c>
      <c r="EA303" s="142" t="str">
        <f t="shared" si="260"/>
        <v/>
      </c>
    </row>
    <row r="304" spans="1:131" ht="20.100000000000001" customHeight="1" x14ac:dyDescent="0.25">
      <c r="A304" s="186"/>
      <c r="B304" s="186"/>
      <c r="C304" s="186"/>
      <c r="D304" s="186"/>
      <c r="E304" s="186"/>
      <c r="F304" s="186"/>
      <c r="G304" s="186"/>
      <c r="H304" s="23"/>
      <c r="I304" s="23"/>
      <c r="BV304" s="141">
        <v>255</v>
      </c>
      <c r="BW304" s="141">
        <f t="shared" si="206"/>
        <v>-27961.470026253031</v>
      </c>
      <c r="BX304" s="141">
        <f t="shared" si="207"/>
        <v>5.0143191388361028E-7</v>
      </c>
      <c r="BY304" s="141">
        <f t="shared" si="208"/>
        <v>1.4412419173400134E-3</v>
      </c>
      <c r="BZ304" s="141">
        <f t="shared" si="209"/>
        <v>5.0143191388361028E-7</v>
      </c>
      <c r="CA304" s="141" t="str">
        <f t="shared" si="210"/>
        <v/>
      </c>
      <c r="CB304" s="141" t="str">
        <f t="shared" si="261"/>
        <v/>
      </c>
      <c r="CC304" s="141">
        <f t="shared" si="211"/>
        <v>5.3072883992699269E-66</v>
      </c>
      <c r="CD304" s="141" t="str">
        <f t="shared" si="262"/>
        <v/>
      </c>
      <c r="CE304" s="141" t="str">
        <f t="shared" si="263"/>
        <v/>
      </c>
      <c r="CJ304" s="141">
        <v>255</v>
      </c>
      <c r="CK304" s="141">
        <f t="shared" si="212"/>
        <v>-104.28059631163019</v>
      </c>
      <c r="CL304" s="141">
        <f t="shared" si="213"/>
        <v>1.3445237106588689E-4</v>
      </c>
      <c r="CM304" s="141">
        <f t="shared" si="214"/>
        <v>1.4412419173400134E-3</v>
      </c>
      <c r="CN304" s="141">
        <f t="shared" si="215"/>
        <v>1.3445237106588689E-4</v>
      </c>
      <c r="CO304" s="141" t="str">
        <f t="shared" si="216"/>
        <v/>
      </c>
      <c r="CP304" s="141" t="str">
        <f t="shared" si="264"/>
        <v/>
      </c>
      <c r="CQ304" s="141">
        <f t="shared" si="217"/>
        <v>1.6970416626786765E-19</v>
      </c>
      <c r="CR304" s="141" t="str">
        <f t="shared" si="265"/>
        <v/>
      </c>
      <c r="CS304" s="141" t="str">
        <f t="shared" si="266"/>
        <v/>
      </c>
      <c r="CW304" s="141">
        <v>255</v>
      </c>
      <c r="CX304" s="141">
        <f t="shared" si="218"/>
        <v>-214.04591818801998</v>
      </c>
      <c r="CY304" s="141">
        <f t="shared" si="219"/>
        <v>6.5503577685360376E-5</v>
      </c>
      <c r="CZ304" s="141">
        <f t="shared" si="220"/>
        <v>1.4412419173400134E-3</v>
      </c>
      <c r="DA304" s="141">
        <f t="shared" si="221"/>
        <v>6.5503577685360376E-5</v>
      </c>
      <c r="DB304" s="141" t="str">
        <f t="shared" si="222"/>
        <v/>
      </c>
      <c r="DC304" s="141" t="str">
        <f t="shared" si="267"/>
        <v/>
      </c>
      <c r="DD304" s="141">
        <f t="shared" si="223"/>
        <v>4.547544216731095E-71</v>
      </c>
      <c r="DE304" s="141" t="str">
        <f t="shared" si="268"/>
        <v/>
      </c>
      <c r="DF304" s="141" t="str">
        <f t="shared" si="269"/>
        <v/>
      </c>
      <c r="DJ304" s="141">
        <v>255</v>
      </c>
      <c r="DK304" s="141">
        <f t="shared" si="224"/>
        <v>-16877.982220314956</v>
      </c>
      <c r="DL304" s="141">
        <f t="shared" si="225"/>
        <v>8.3071384050798108E-7</v>
      </c>
      <c r="DM304" s="141">
        <f t="shared" si="226"/>
        <v>1.4412419173400134E-3</v>
      </c>
      <c r="DN304" s="141">
        <f t="shared" si="227"/>
        <v>8.3071384050798108E-7</v>
      </c>
      <c r="DO304" s="141" t="str">
        <f t="shared" si="228"/>
        <v/>
      </c>
      <c r="DP304" s="141" t="str">
        <f t="shared" si="270"/>
        <v/>
      </c>
      <c r="DQ304" s="141">
        <f t="shared" si="229"/>
        <v>1.5510778766287944E-8</v>
      </c>
      <c r="DR304" s="141" t="str">
        <f t="shared" si="271"/>
        <v/>
      </c>
      <c r="DS304" s="141" t="str">
        <f t="shared" si="272"/>
        <v/>
      </c>
      <c r="DU304" s="148"/>
      <c r="DV304" s="158">
        <v>253</v>
      </c>
      <c r="DW304" s="148">
        <f t="shared" si="230"/>
        <v>1.6191999999999938</v>
      </c>
      <c r="DX304" s="157">
        <f t="shared" si="257"/>
        <v>0.97789381464760328</v>
      </c>
      <c r="DY304" s="148">
        <f t="shared" si="258"/>
        <v>2.5356776359952704E-4</v>
      </c>
      <c r="DZ304" s="148" t="str">
        <f t="shared" si="259"/>
        <v/>
      </c>
      <c r="EA304" s="142" t="str">
        <f t="shared" si="260"/>
        <v/>
      </c>
    </row>
    <row r="305" spans="1:131" ht="20.100000000000001" customHeight="1" x14ac:dyDescent="0.25">
      <c r="A305" s="186"/>
      <c r="B305" s="186"/>
      <c r="C305" s="186"/>
      <c r="D305" s="186"/>
      <c r="E305" s="186"/>
      <c r="F305" s="186"/>
      <c r="G305" s="186"/>
      <c r="H305" s="23"/>
      <c r="I305" s="23"/>
      <c r="BV305" s="141">
        <v>256</v>
      </c>
      <c r="BW305" s="141">
        <f t="shared" si="206"/>
        <v>-27923.937851721144</v>
      </c>
      <c r="BX305" s="141">
        <f t="shared" si="207"/>
        <v>5.0744068804926789E-7</v>
      </c>
      <c r="BY305" s="141">
        <f t="shared" si="208"/>
        <v>1.4601743100032232E-3</v>
      </c>
      <c r="BZ305" s="141">
        <f t="shared" si="209"/>
        <v>5.0744068804926789E-7</v>
      </c>
      <c r="CA305" s="141" t="str">
        <f t="shared" si="210"/>
        <v/>
      </c>
      <c r="CB305" s="141" t="str">
        <f t="shared" si="261"/>
        <v/>
      </c>
      <c r="CC305" s="141">
        <f t="shared" si="211"/>
        <v>5.6749526724938696E-66</v>
      </c>
      <c r="CD305" s="141" t="str">
        <f t="shared" si="262"/>
        <v/>
      </c>
      <c r="CE305" s="141" t="str">
        <f t="shared" si="263"/>
        <v/>
      </c>
      <c r="CJ305" s="141">
        <v>256</v>
      </c>
      <c r="CK305" s="141">
        <f t="shared" si="212"/>
        <v>-104.14062235684948</v>
      </c>
      <c r="CL305" s="141">
        <f t="shared" si="213"/>
        <v>1.360635448093266E-4</v>
      </c>
      <c r="CM305" s="141">
        <f t="shared" si="214"/>
        <v>1.4601743100032204E-3</v>
      </c>
      <c r="CN305" s="141">
        <f t="shared" si="215"/>
        <v>1.360635448093266E-4</v>
      </c>
      <c r="CO305" s="141" t="str">
        <f t="shared" si="216"/>
        <v/>
      </c>
      <c r="CP305" s="141" t="str">
        <f t="shared" si="264"/>
        <v/>
      </c>
      <c r="CQ305" s="141">
        <f t="shared" si="217"/>
        <v>1.757848137509385E-19</v>
      </c>
      <c r="CR305" s="141" t="str">
        <f t="shared" si="265"/>
        <v/>
      </c>
      <c r="CS305" s="141" t="str">
        <f t="shared" si="266"/>
        <v/>
      </c>
      <c r="CW305" s="141">
        <v>256</v>
      </c>
      <c r="CX305" s="141">
        <f t="shared" si="218"/>
        <v>-213.75860823072063</v>
      </c>
      <c r="CY305" s="141">
        <f t="shared" si="219"/>
        <v>6.6288522150313682E-5</v>
      </c>
      <c r="CZ305" s="141">
        <f t="shared" si="220"/>
        <v>1.4601743100032204E-3</v>
      </c>
      <c r="DA305" s="141">
        <f t="shared" si="221"/>
        <v>6.6288522150313682E-5</v>
      </c>
      <c r="DB305" s="141" t="str">
        <f t="shared" si="222"/>
        <v/>
      </c>
      <c r="DC305" s="141" t="str">
        <f t="shared" si="267"/>
        <v/>
      </c>
      <c r="DD305" s="141">
        <f t="shared" si="223"/>
        <v>4.8812869100631924E-71</v>
      </c>
      <c r="DE305" s="141" t="str">
        <f t="shared" si="268"/>
        <v/>
      </c>
      <c r="DF305" s="141" t="str">
        <f t="shared" si="269"/>
        <v/>
      </c>
      <c r="DJ305" s="141">
        <v>256</v>
      </c>
      <c r="DK305" s="141">
        <f t="shared" si="224"/>
        <v>-16855.327210623258</v>
      </c>
      <c r="DL305" s="141">
        <f t="shared" si="225"/>
        <v>8.4066847587460117E-7</v>
      </c>
      <c r="DM305" s="141">
        <f t="shared" si="226"/>
        <v>1.4601743100032204E-3</v>
      </c>
      <c r="DN305" s="141">
        <f t="shared" si="227"/>
        <v>8.4066847587460117E-7</v>
      </c>
      <c r="DO305" s="141" t="str">
        <f t="shared" si="228"/>
        <v/>
      </c>
      <c r="DP305" s="141" t="str">
        <f t="shared" si="270"/>
        <v/>
      </c>
      <c r="DQ305" s="141">
        <f t="shared" si="229"/>
        <v>1.5767371980298511E-8</v>
      </c>
      <c r="DR305" s="141" t="str">
        <f t="shared" si="271"/>
        <v/>
      </c>
      <c r="DS305" s="141" t="str">
        <f t="shared" si="272"/>
        <v/>
      </c>
      <c r="DU305" s="148"/>
      <c r="DV305" s="158">
        <v>254</v>
      </c>
      <c r="DW305" s="148">
        <f t="shared" si="230"/>
        <v>1.6255999999999937</v>
      </c>
      <c r="DX305" s="157">
        <f t="shared" si="257"/>
        <v>0.97764024688400375</v>
      </c>
      <c r="DY305" s="148">
        <f t="shared" si="258"/>
        <v>2.5525769997636338E-4</v>
      </c>
      <c r="DZ305" s="148" t="str">
        <f t="shared" si="259"/>
        <v/>
      </c>
      <c r="EA305" s="142" t="str">
        <f t="shared" si="260"/>
        <v/>
      </c>
    </row>
    <row r="306" spans="1:131" ht="20.100000000000001" customHeight="1" x14ac:dyDescent="0.25">
      <c r="A306" s="186"/>
      <c r="B306" s="186"/>
      <c r="C306" s="186"/>
      <c r="D306" s="186"/>
      <c r="E306" s="186"/>
      <c r="F306" s="186"/>
      <c r="G306" s="186"/>
      <c r="H306" s="23"/>
      <c r="I306" s="23"/>
      <c r="BV306" s="141">
        <v>257</v>
      </c>
      <c r="BW306" s="141">
        <f t="shared" ref="BW306:BW369" si="277">$BW$48+(BV306*$BW$51)</f>
        <v>-27886.405677189265</v>
      </c>
      <c r="BX306" s="141">
        <f t="shared" ref="BX306:BX369" si="278">_xlfn.NORM.DIST($BW306,$BW$45,$BW$46,0)</f>
        <v>5.13513250462575E-7</v>
      </c>
      <c r="BY306" s="141">
        <f t="shared" ref="BY306:BY369" si="279">_xlfn.NORM.DIST($BW306,$BW$45,$BW$46,1)</f>
        <v>1.4793334203125842E-3</v>
      </c>
      <c r="BZ306" s="141">
        <f t="shared" ref="BZ306:BZ369" si="280">IF(OR(BY306&lt;$CA$50,BY306&gt;$CA$51),BX306,"")</f>
        <v>5.13513250462575E-7</v>
      </c>
      <c r="CA306" s="141" t="str">
        <f t="shared" ref="CA306:CA369" si="281">IF(AND(BY306&gt;$CA$50,BY306&lt;$CA$51),BX306,"")</f>
        <v/>
      </c>
      <c r="CB306" s="141" t="str">
        <f t="shared" ref="CB306:CB337" si="282">IF(BX306=MAX($BX$54:$BX$2016),BX306,"")</f>
        <v/>
      </c>
      <c r="CC306" s="141">
        <f t="shared" ref="CC306:CC369" si="283">_xlfn.NORM.DIST(BW306,$CA$46,$CA$47,0)</f>
        <v>6.0679899291302675E-66</v>
      </c>
      <c r="CD306" s="141" t="str">
        <f t="shared" ref="CD306:CD337" si="284">IF(CC306=MAX($CC$54:$CC$2016),BX306,"")</f>
        <v/>
      </c>
      <c r="CE306" s="141" t="str">
        <f t="shared" ref="CE306:CE337" si="285">IF(CD306=MIN($CD$54:$CD$2016),CD306,"")</f>
        <v/>
      </c>
      <c r="CJ306" s="141">
        <v>257</v>
      </c>
      <c r="CK306" s="141">
        <f t="shared" ref="CK306:CK369" si="286">$CK$48+(CJ306*$CK$51)</f>
        <v>-104.00064840206876</v>
      </c>
      <c r="CL306" s="141">
        <f t="shared" ref="CL306:CL369" si="287">_xlfn.NORM.DIST(CK306,CK$45,CK$46,0)</f>
        <v>1.376918225322008E-4</v>
      </c>
      <c r="CM306" s="141">
        <f t="shared" ref="CM306:CM369" si="288">_xlfn.NORM.DIST(CK306,CK$45,CK$46,1)</f>
        <v>1.4793334203125842E-3</v>
      </c>
      <c r="CN306" s="141">
        <f t="shared" ref="CN306:CN369" si="289">IF(OR(CM306&lt;$CO$50,CM306&gt;$CO$51),CL306,"")</f>
        <v>1.376918225322008E-4</v>
      </c>
      <c r="CO306" s="141" t="str">
        <f t="shared" ref="CO306:CO369" si="290">IF(AND(CM306&gt;$CO$50,CM306&lt;$CO$51),CL306,"")</f>
        <v/>
      </c>
      <c r="CP306" s="141" t="str">
        <f t="shared" ref="CP306:CP337" si="291">IF(CL306=MAX($CL$54:$CL$2016),CL306,"")</f>
        <v/>
      </c>
      <c r="CQ306" s="141">
        <f t="shared" ref="CQ306:CQ369" si="292">_xlfn.NORM.DIST(CK306,$CO$46,$CO$47,0)</f>
        <v>1.8208042279776776E-19</v>
      </c>
      <c r="CR306" s="141" t="str">
        <f t="shared" ref="CR306:CR337" si="293">IF(CQ306=MAX($CQ$54:$CQ$2016),CL306,"")</f>
        <v/>
      </c>
      <c r="CS306" s="141" t="str">
        <f t="shared" ref="CS306:CS337" si="294">IF(CR306=MIN($CR$54:$CR$2016),CR306,"")</f>
        <v/>
      </c>
      <c r="CW306" s="141">
        <v>257</v>
      </c>
      <c r="CX306" s="141">
        <f t="shared" ref="CX306:CX369" si="295">CX$48+(CW306*CX$51)</f>
        <v>-213.47129827342127</v>
      </c>
      <c r="CY306" s="141">
        <f t="shared" ref="CY306:CY369" si="296">_xlfn.NORM.DIST(CX306,CX$45,CX$46,0)</f>
        <v>6.7081799468282012E-5</v>
      </c>
      <c r="CZ306" s="141">
        <f t="shared" ref="CZ306:CZ369" si="297">_xlfn.NORM.DIST(CX306,CX$45,CX$46,1)</f>
        <v>1.4793334203125842E-3</v>
      </c>
      <c r="DA306" s="141">
        <f t="shared" ref="DA306:DA369" si="298">IF(OR(CZ306&lt;$CO$50,CZ306&gt;$CO$51),CY306,"")</f>
        <v>6.7081799468282012E-5</v>
      </c>
      <c r="DB306" s="141" t="str">
        <f t="shared" ref="DB306:DB369" si="299">IF(AND(CZ306&gt;$DB$50,CZ306&lt;$DB$51),CY306,"")</f>
        <v/>
      </c>
      <c r="DC306" s="141" t="str">
        <f t="shared" ref="DC306:DC337" si="300">IF(CY306=MAX($CY$54:$CY$2016),CY306,"")</f>
        <v/>
      </c>
      <c r="DD306" s="141">
        <f t="shared" ref="DD306:DD369" si="301">_xlfn.NORM.DIST(CX306,$DB$46,$DB$47,0)</f>
        <v>5.2394390322474333E-71</v>
      </c>
      <c r="DE306" s="141" t="str">
        <f t="shared" ref="DE306:DE337" si="302">IF(DD306=MAX($DD$54:$DD$2016),CY306,"")</f>
        <v/>
      </c>
      <c r="DF306" s="141" t="str">
        <f t="shared" ref="DF306:DF337" si="303">IF(DE306=MIN($DE$54:$DE$2016),DE306,"")</f>
        <v/>
      </c>
      <c r="DJ306" s="141">
        <v>257</v>
      </c>
      <c r="DK306" s="141">
        <f t="shared" ref="DK306:DK369" si="304">DK$48+(DJ306*DK$51)</f>
        <v>-16832.67220093156</v>
      </c>
      <c r="DL306" s="141">
        <f t="shared" ref="DL306:DL369" si="305">_xlfn.NORM.DIST(DK306,DK$45,DK$46,0)</f>
        <v>8.5072878816109528E-7</v>
      </c>
      <c r="DM306" s="141">
        <f t="shared" ref="DM306:DM369" si="306">_xlfn.NORM.DIST(DK306,DK$45,DK$46,1)</f>
        <v>1.4793334203125842E-3</v>
      </c>
      <c r="DN306" s="141">
        <f t="shared" ref="DN306:DN369" si="307">IF(OR(DM306&lt;$CO$50,DM306&gt;$CO$51),DL306,"")</f>
        <v>8.5072878816109528E-7</v>
      </c>
      <c r="DO306" s="141" t="str">
        <f t="shared" ref="DO306:DO369" si="308">IF(AND(DM306&gt;$DB$50,DM306&lt;$DB$51),DL306,"")</f>
        <v/>
      </c>
      <c r="DP306" s="141" t="str">
        <f t="shared" ref="DP306:DP337" si="309">IF(DL306=MAX($DL$54:$DL$2016),DL306,"")</f>
        <v/>
      </c>
      <c r="DQ306" s="141">
        <f t="shared" ref="DQ306:DQ369" si="310">_xlfn.NORM.DIST(DK306,$DO$46,$DO$47,0)</f>
        <v>1.6027953540086168E-8</v>
      </c>
      <c r="DR306" s="141" t="str">
        <f t="shared" ref="DR306:DR337" si="311">IF(DQ306=MAX($DQ$54:$DQ$2016),DL306,"")</f>
        <v/>
      </c>
      <c r="DS306" s="141" t="str">
        <f t="shared" ref="DS306:DS337" si="312">IF(DR306=MIN($DR$54:$DR$2016),DR306,"")</f>
        <v/>
      </c>
      <c r="DU306" s="148"/>
      <c r="DV306" s="158">
        <v>255</v>
      </c>
      <c r="DW306" s="148">
        <f t="shared" si="230"/>
        <v>1.6319999999999937</v>
      </c>
      <c r="DX306" s="157">
        <f t="shared" si="257"/>
        <v>0.97738498918402739</v>
      </c>
      <c r="DY306" s="148">
        <f t="shared" si="258"/>
        <v>2.5694898122119447E-4</v>
      </c>
      <c r="DZ306" s="148" t="str">
        <f t="shared" si="259"/>
        <v/>
      </c>
      <c r="EA306" s="142" t="str">
        <f t="shared" si="260"/>
        <v/>
      </c>
    </row>
    <row r="307" spans="1:131" ht="20.100000000000001" customHeight="1" x14ac:dyDescent="0.25">
      <c r="A307" s="186"/>
      <c r="B307" s="186"/>
      <c r="C307" s="186"/>
      <c r="D307" s="186"/>
      <c r="E307" s="186"/>
      <c r="F307" s="186"/>
      <c r="G307" s="186"/>
      <c r="H307" s="23"/>
      <c r="I307" s="23"/>
      <c r="BV307" s="141">
        <v>258</v>
      </c>
      <c r="BW307" s="141">
        <f t="shared" si="277"/>
        <v>-27848.873502657378</v>
      </c>
      <c r="BX307" s="141">
        <f t="shared" si="278"/>
        <v>5.1965016899680801E-7</v>
      </c>
      <c r="BY307" s="141">
        <f t="shared" si="279"/>
        <v>1.4987216530249986E-3</v>
      </c>
      <c r="BZ307" s="141">
        <f t="shared" si="280"/>
        <v>5.1965016899680801E-7</v>
      </c>
      <c r="CA307" s="141" t="str">
        <f t="shared" si="281"/>
        <v/>
      </c>
      <c r="CB307" s="141" t="str">
        <f t="shared" si="282"/>
        <v/>
      </c>
      <c r="CC307" s="141">
        <f t="shared" si="283"/>
        <v>6.4881444448296654E-66</v>
      </c>
      <c r="CD307" s="141" t="str">
        <f t="shared" si="284"/>
        <v/>
      </c>
      <c r="CE307" s="141" t="str">
        <f t="shared" si="285"/>
        <v/>
      </c>
      <c r="CJ307" s="141">
        <v>258</v>
      </c>
      <c r="CK307" s="141">
        <f t="shared" si="286"/>
        <v>-103.86067444728806</v>
      </c>
      <c r="CL307" s="141">
        <f t="shared" si="287"/>
        <v>1.3933735650225695E-4</v>
      </c>
      <c r="CM307" s="141">
        <f t="shared" si="288"/>
        <v>1.4987216530249958E-3</v>
      </c>
      <c r="CN307" s="141">
        <f t="shared" si="289"/>
        <v>1.3933735650225695E-4</v>
      </c>
      <c r="CO307" s="141" t="str">
        <f t="shared" si="290"/>
        <v/>
      </c>
      <c r="CP307" s="141" t="str">
        <f t="shared" si="291"/>
        <v/>
      </c>
      <c r="CQ307" s="141">
        <f t="shared" si="292"/>
        <v>1.8859848703963383E-19</v>
      </c>
      <c r="CR307" s="141" t="str">
        <f t="shared" si="293"/>
        <v/>
      </c>
      <c r="CS307" s="141" t="str">
        <f t="shared" si="294"/>
        <v/>
      </c>
      <c r="CW307" s="141">
        <v>258</v>
      </c>
      <c r="CX307" s="141">
        <f t="shared" si="295"/>
        <v>-213.18398831612191</v>
      </c>
      <c r="CY307" s="141">
        <f t="shared" si="296"/>
        <v>6.7883483822280159E-5</v>
      </c>
      <c r="CZ307" s="141">
        <f t="shared" si="297"/>
        <v>1.4987216530249958E-3</v>
      </c>
      <c r="DA307" s="141">
        <f t="shared" si="298"/>
        <v>6.7883483822280159E-5</v>
      </c>
      <c r="DB307" s="141" t="str">
        <f t="shared" si="299"/>
        <v/>
      </c>
      <c r="DC307" s="141" t="str">
        <f t="shared" si="300"/>
        <v/>
      </c>
      <c r="DD307" s="141">
        <f t="shared" si="301"/>
        <v>5.6237796823659874E-71</v>
      </c>
      <c r="DE307" s="141" t="str">
        <f t="shared" si="302"/>
        <v/>
      </c>
      <c r="DF307" s="141" t="str">
        <f t="shared" si="303"/>
        <v/>
      </c>
      <c r="DJ307" s="141">
        <v>258</v>
      </c>
      <c r="DK307" s="141">
        <f t="shared" si="304"/>
        <v>-16810.017191239862</v>
      </c>
      <c r="DL307" s="141">
        <f t="shared" si="305"/>
        <v>8.6089571815358933E-7</v>
      </c>
      <c r="DM307" s="141">
        <f t="shared" si="306"/>
        <v>1.4987216530249958E-3</v>
      </c>
      <c r="DN307" s="141">
        <f t="shared" si="307"/>
        <v>8.6089571815358933E-7</v>
      </c>
      <c r="DO307" s="141" t="str">
        <f t="shared" si="308"/>
        <v/>
      </c>
      <c r="DP307" s="141" t="str">
        <f t="shared" si="309"/>
        <v/>
      </c>
      <c r="DQ307" s="141">
        <f t="shared" si="310"/>
        <v>1.6292580952127989E-8</v>
      </c>
      <c r="DR307" s="141" t="str">
        <f t="shared" si="311"/>
        <v/>
      </c>
      <c r="DS307" s="141" t="str">
        <f t="shared" si="312"/>
        <v/>
      </c>
      <c r="DU307" s="148"/>
      <c r="DV307" s="158">
        <v>256</v>
      </c>
      <c r="DW307" s="148">
        <f t="shared" si="230"/>
        <v>1.6383999999999936</v>
      </c>
      <c r="DX307" s="157">
        <f t="shared" si="257"/>
        <v>0.97712804020280619</v>
      </c>
      <c r="DY307" s="148">
        <f t="shared" si="258"/>
        <v>2.58641563247064E-4</v>
      </c>
      <c r="DZ307" s="148" t="str">
        <f t="shared" si="259"/>
        <v/>
      </c>
      <c r="EA307" s="142" t="str">
        <f t="shared" si="260"/>
        <v/>
      </c>
    </row>
    <row r="308" spans="1:131" ht="20.100000000000001" customHeight="1" x14ac:dyDescent="0.25">
      <c r="BV308" s="141">
        <v>259</v>
      </c>
      <c r="BW308" s="141">
        <f t="shared" si="277"/>
        <v>-27811.341328125498</v>
      </c>
      <c r="BX308" s="141">
        <f t="shared" si="278"/>
        <v>5.2585201520887442E-7</v>
      </c>
      <c r="BY308" s="141">
        <f t="shared" si="279"/>
        <v>1.5183414342799769E-3</v>
      </c>
      <c r="BZ308" s="141">
        <f t="shared" si="280"/>
        <v>5.2585201520887442E-7</v>
      </c>
      <c r="CA308" s="141" t="str">
        <f t="shared" si="281"/>
        <v/>
      </c>
      <c r="CB308" s="141" t="str">
        <f t="shared" si="282"/>
        <v/>
      </c>
      <c r="CC308" s="141">
        <f t="shared" si="283"/>
        <v>6.9372799391083701E-66</v>
      </c>
      <c r="CD308" s="141" t="str">
        <f t="shared" si="284"/>
        <v/>
      </c>
      <c r="CE308" s="141" t="str">
        <f t="shared" si="285"/>
        <v/>
      </c>
      <c r="CJ308" s="141">
        <v>259</v>
      </c>
      <c r="CK308" s="141">
        <f t="shared" si="286"/>
        <v>-103.72070049250735</v>
      </c>
      <c r="CL308" s="141">
        <f t="shared" si="287"/>
        <v>1.4100029997496125E-4</v>
      </c>
      <c r="CM308" s="141">
        <f t="shared" si="288"/>
        <v>1.5183414342799769E-3</v>
      </c>
      <c r="CN308" s="141">
        <f t="shared" si="289"/>
        <v>1.4100029997496125E-4</v>
      </c>
      <c r="CO308" s="141" t="str">
        <f t="shared" si="290"/>
        <v/>
      </c>
      <c r="CP308" s="141" t="str">
        <f t="shared" si="291"/>
        <v/>
      </c>
      <c r="CQ308" s="141">
        <f t="shared" si="292"/>
        <v>1.9534675755596112E-19</v>
      </c>
      <c r="CR308" s="141" t="str">
        <f t="shared" si="293"/>
        <v/>
      </c>
      <c r="CS308" s="141" t="str">
        <f t="shared" si="294"/>
        <v/>
      </c>
      <c r="CW308" s="141">
        <v>259</v>
      </c>
      <c r="CX308" s="141">
        <f t="shared" si="295"/>
        <v>-212.89667835882256</v>
      </c>
      <c r="CY308" s="141">
        <f t="shared" si="296"/>
        <v>6.8693649876527498E-5</v>
      </c>
      <c r="CZ308" s="141">
        <f t="shared" si="297"/>
        <v>1.5183414342799769E-3</v>
      </c>
      <c r="DA308" s="141">
        <f t="shared" si="298"/>
        <v>6.8693649876527498E-5</v>
      </c>
      <c r="DB308" s="141" t="str">
        <f t="shared" si="299"/>
        <v/>
      </c>
      <c r="DC308" s="141" t="str">
        <f t="shared" si="300"/>
        <v/>
      </c>
      <c r="DD308" s="141">
        <f t="shared" si="301"/>
        <v>6.036217177988143E-71</v>
      </c>
      <c r="DE308" s="141" t="str">
        <f t="shared" si="302"/>
        <v/>
      </c>
      <c r="DF308" s="141" t="str">
        <f t="shared" si="303"/>
        <v/>
      </c>
      <c r="DJ308" s="141">
        <v>259</v>
      </c>
      <c r="DK308" s="141">
        <f t="shared" si="304"/>
        <v>-16787.362181548164</v>
      </c>
      <c r="DL308" s="141">
        <f t="shared" si="305"/>
        <v>8.711702127408281E-7</v>
      </c>
      <c r="DM308" s="141">
        <f t="shared" si="306"/>
        <v>1.5183414342799769E-3</v>
      </c>
      <c r="DN308" s="141">
        <f t="shared" si="307"/>
        <v>8.711702127408281E-7</v>
      </c>
      <c r="DO308" s="141" t="str">
        <f t="shared" si="308"/>
        <v/>
      </c>
      <c r="DP308" s="141" t="str">
        <f t="shared" si="309"/>
        <v/>
      </c>
      <c r="DQ308" s="141">
        <f t="shared" si="310"/>
        <v>1.6561312477019378E-8</v>
      </c>
      <c r="DR308" s="141" t="str">
        <f t="shared" si="311"/>
        <v/>
      </c>
      <c r="DS308" s="141" t="str">
        <f t="shared" si="312"/>
        <v/>
      </c>
      <c r="DU308" s="148"/>
      <c r="DV308" s="158">
        <v>257</v>
      </c>
      <c r="DW308" s="148">
        <f t="shared" si="230"/>
        <v>1.6447999999999936</v>
      </c>
      <c r="DX308" s="157">
        <f t="shared" si="257"/>
        <v>0.97686939863955913</v>
      </c>
      <c r="DY308" s="148">
        <f t="shared" si="258"/>
        <v>2.6033540214487338E-4</v>
      </c>
      <c r="DZ308" s="148" t="str">
        <f t="shared" si="259"/>
        <v/>
      </c>
      <c r="EA308" s="142" t="str">
        <f t="shared" si="260"/>
        <v/>
      </c>
    </row>
    <row r="309" spans="1:131" ht="20.100000000000001" customHeight="1" x14ac:dyDescent="0.25">
      <c r="BV309" s="141">
        <v>260</v>
      </c>
      <c r="BW309" s="141">
        <f t="shared" si="277"/>
        <v>-27773.809153593611</v>
      </c>
      <c r="BX309" s="141">
        <f t="shared" si="278"/>
        <v>5.3211936434655072E-7</v>
      </c>
      <c r="BY309" s="141">
        <f t="shared" si="279"/>
        <v>1.5381952117380605E-3</v>
      </c>
      <c r="BZ309" s="141">
        <f t="shared" si="280"/>
        <v>5.3211936434655072E-7</v>
      </c>
      <c r="CA309" s="141" t="str">
        <f t="shared" si="281"/>
        <v/>
      </c>
      <c r="CB309" s="141" t="str">
        <f t="shared" si="282"/>
        <v/>
      </c>
      <c r="CC309" s="141">
        <f t="shared" si="283"/>
        <v>7.4173877223744529E-66</v>
      </c>
      <c r="CD309" s="141" t="str">
        <f t="shared" si="284"/>
        <v/>
      </c>
      <c r="CE309" s="141" t="str">
        <f t="shared" si="285"/>
        <v/>
      </c>
      <c r="CJ309" s="141">
        <v>260</v>
      </c>
      <c r="CK309" s="141">
        <f t="shared" si="286"/>
        <v>-103.58072653772663</v>
      </c>
      <c r="CL309" s="141">
        <f t="shared" si="287"/>
        <v>1.4268080719543678E-4</v>
      </c>
      <c r="CM309" s="141">
        <f t="shared" si="288"/>
        <v>1.538195211738057E-3</v>
      </c>
      <c r="CN309" s="141">
        <f t="shared" si="289"/>
        <v>1.4268080719543678E-4</v>
      </c>
      <c r="CO309" s="141" t="str">
        <f t="shared" si="290"/>
        <v/>
      </c>
      <c r="CP309" s="141" t="str">
        <f t="shared" si="291"/>
        <v/>
      </c>
      <c r="CQ309" s="141">
        <f t="shared" si="292"/>
        <v>2.0233325158543424E-19</v>
      </c>
      <c r="CR309" s="141" t="str">
        <f t="shared" si="293"/>
        <v/>
      </c>
      <c r="CS309" s="141" t="str">
        <f t="shared" si="294"/>
        <v/>
      </c>
      <c r="CW309" s="141">
        <v>260</v>
      </c>
      <c r="CX309" s="141">
        <f t="shared" si="295"/>
        <v>-212.6093684015232</v>
      </c>
      <c r="CY309" s="141">
        <f t="shared" si="296"/>
        <v>6.9512372777392404E-5</v>
      </c>
      <c r="CZ309" s="141">
        <f t="shared" si="297"/>
        <v>1.538195211738057E-3</v>
      </c>
      <c r="DA309" s="141">
        <f t="shared" si="298"/>
        <v>6.9512372777392404E-5</v>
      </c>
      <c r="DB309" s="141" t="str">
        <f t="shared" si="299"/>
        <v/>
      </c>
      <c r="DC309" s="141" t="str">
        <f t="shared" si="300"/>
        <v/>
      </c>
      <c r="DD309" s="141">
        <f t="shared" si="301"/>
        <v>6.4787984074241779E-71</v>
      </c>
      <c r="DE309" s="141" t="str">
        <f t="shared" si="302"/>
        <v/>
      </c>
      <c r="DF309" s="141" t="str">
        <f t="shared" si="303"/>
        <v/>
      </c>
      <c r="DJ309" s="141">
        <v>260</v>
      </c>
      <c r="DK309" s="141">
        <f t="shared" si="304"/>
        <v>-16764.707171856466</v>
      </c>
      <c r="DL309" s="141">
        <f t="shared" si="305"/>
        <v>8.8155322492615059E-7</v>
      </c>
      <c r="DM309" s="141">
        <f t="shared" si="306"/>
        <v>1.538195211738057E-3</v>
      </c>
      <c r="DN309" s="141">
        <f t="shared" si="307"/>
        <v>8.8155322492615059E-7</v>
      </c>
      <c r="DO309" s="141" t="str">
        <f t="shared" si="308"/>
        <v/>
      </c>
      <c r="DP309" s="141" t="str">
        <f t="shared" si="309"/>
        <v/>
      </c>
      <c r="DQ309" s="141">
        <f t="shared" si="310"/>
        <v>1.6834207138165305E-8</v>
      </c>
      <c r="DR309" s="141" t="str">
        <f t="shared" si="311"/>
        <v/>
      </c>
      <c r="DS309" s="141" t="str">
        <f t="shared" si="312"/>
        <v/>
      </c>
      <c r="DU309" s="148"/>
      <c r="DV309" s="158">
        <v>258</v>
      </c>
      <c r="DW309" s="148">
        <f t="shared" si="230"/>
        <v>1.6511999999999936</v>
      </c>
      <c r="DX309" s="157">
        <f t="shared" si="257"/>
        <v>0.97660906323741425</v>
      </c>
      <c r="DY309" s="148">
        <f t="shared" si="258"/>
        <v>2.6203045418404791E-4</v>
      </c>
      <c r="DZ309" s="148" t="str">
        <f t="shared" si="259"/>
        <v/>
      </c>
      <c r="EA309" s="142" t="str">
        <f t="shared" si="260"/>
        <v/>
      </c>
    </row>
    <row r="310" spans="1:131" ht="20.100000000000001" customHeight="1" x14ac:dyDescent="0.25">
      <c r="BV310" s="141">
        <v>261</v>
      </c>
      <c r="BW310" s="141">
        <f t="shared" si="277"/>
        <v>-27736.276979061731</v>
      </c>
      <c r="BX310" s="141">
        <f t="shared" si="278"/>
        <v>5.3845279535548436E-7</v>
      </c>
      <c r="BY310" s="141">
        <f t="shared" si="279"/>
        <v>1.5582854547194413E-3</v>
      </c>
      <c r="BZ310" s="141">
        <f t="shared" si="280"/>
        <v>5.3845279535548436E-7</v>
      </c>
      <c r="CA310" s="141" t="str">
        <f t="shared" si="281"/>
        <v/>
      </c>
      <c r="CB310" s="141" t="str">
        <f t="shared" si="282"/>
        <v/>
      </c>
      <c r="CC310" s="141">
        <f t="shared" si="283"/>
        <v>7.930595396427629E-66</v>
      </c>
      <c r="CD310" s="141" t="str">
        <f t="shared" si="284"/>
        <v/>
      </c>
      <c r="CE310" s="141" t="str">
        <f t="shared" si="285"/>
        <v/>
      </c>
      <c r="CJ310" s="141">
        <v>261</v>
      </c>
      <c r="CK310" s="141">
        <f t="shared" si="286"/>
        <v>-103.44075258294592</v>
      </c>
      <c r="CL310" s="141">
        <f t="shared" si="287"/>
        <v>1.4437903340034294E-4</v>
      </c>
      <c r="CM310" s="141">
        <f t="shared" si="288"/>
        <v>1.5582854547194413E-3</v>
      </c>
      <c r="CN310" s="141">
        <f t="shared" si="289"/>
        <v>1.4437903340034294E-4</v>
      </c>
      <c r="CO310" s="141" t="str">
        <f t="shared" si="290"/>
        <v/>
      </c>
      <c r="CP310" s="141" t="str">
        <f t="shared" si="291"/>
        <v/>
      </c>
      <c r="CQ310" s="141">
        <f t="shared" si="292"/>
        <v>2.095662615271743E-19</v>
      </c>
      <c r="CR310" s="141" t="str">
        <f t="shared" si="293"/>
        <v/>
      </c>
      <c r="CS310" s="141" t="str">
        <f t="shared" si="294"/>
        <v/>
      </c>
      <c r="CW310" s="141">
        <v>261</v>
      </c>
      <c r="CX310" s="141">
        <f t="shared" si="295"/>
        <v>-212.32205844422384</v>
      </c>
      <c r="CY310" s="141">
        <f t="shared" si="296"/>
        <v>7.0339728154307797E-5</v>
      </c>
      <c r="CZ310" s="141">
        <f t="shared" si="297"/>
        <v>1.5582854547194413E-3</v>
      </c>
      <c r="DA310" s="141">
        <f t="shared" si="298"/>
        <v>7.0339728154307797E-5</v>
      </c>
      <c r="DB310" s="141" t="str">
        <f t="shared" si="299"/>
        <v/>
      </c>
      <c r="DC310" s="141" t="str">
        <f t="shared" si="300"/>
        <v/>
      </c>
      <c r="DD310" s="141">
        <f t="shared" si="301"/>
        <v>6.9537188564414692E-71</v>
      </c>
      <c r="DE310" s="141" t="str">
        <f t="shared" si="302"/>
        <v/>
      </c>
      <c r="DF310" s="141" t="str">
        <f t="shared" si="303"/>
        <v/>
      </c>
      <c r="DJ310" s="141">
        <v>261</v>
      </c>
      <c r="DK310" s="141">
        <f t="shared" si="304"/>
        <v>-16742.052162164768</v>
      </c>
      <c r="DL310" s="141">
        <f t="shared" si="305"/>
        <v>8.920457138391024E-7</v>
      </c>
      <c r="DM310" s="141">
        <f t="shared" si="306"/>
        <v>1.5582854547194413E-3</v>
      </c>
      <c r="DN310" s="141">
        <f t="shared" si="307"/>
        <v>8.920457138391024E-7</v>
      </c>
      <c r="DO310" s="141" t="str">
        <f t="shared" si="308"/>
        <v/>
      </c>
      <c r="DP310" s="141" t="str">
        <f t="shared" si="309"/>
        <v/>
      </c>
      <c r="DQ310" s="141">
        <f t="shared" si="310"/>
        <v>1.7111324730553765E-8</v>
      </c>
      <c r="DR310" s="141" t="str">
        <f t="shared" si="311"/>
        <v/>
      </c>
      <c r="DS310" s="141" t="str">
        <f t="shared" si="312"/>
        <v/>
      </c>
      <c r="DU310" s="148"/>
      <c r="DV310" s="158">
        <v>259</v>
      </c>
      <c r="DW310" s="148">
        <f t="shared" si="230"/>
        <v>1.6575999999999935</v>
      </c>
      <c r="DX310" s="157">
        <f t="shared" si="257"/>
        <v>0.97634703278323021</v>
      </c>
      <c r="DY310" s="148">
        <f t="shared" si="258"/>
        <v>2.6372667581331388E-4</v>
      </c>
      <c r="DZ310" s="148" t="str">
        <f t="shared" si="259"/>
        <v/>
      </c>
      <c r="EA310" s="142" t="str">
        <f t="shared" si="260"/>
        <v/>
      </c>
    </row>
    <row r="311" spans="1:131" ht="20.100000000000001" customHeight="1" x14ac:dyDescent="0.25">
      <c r="BV311" s="141">
        <v>262</v>
      </c>
      <c r="BW311" s="141">
        <f t="shared" si="277"/>
        <v>-27698.744804529844</v>
      </c>
      <c r="BX311" s="141">
        <f t="shared" si="278"/>
        <v>5.4485289088600521E-7</v>
      </c>
      <c r="BY311" s="141">
        <f t="shared" si="279"/>
        <v>1.5786146543429215E-3</v>
      </c>
      <c r="BZ311" s="141">
        <f t="shared" si="280"/>
        <v>5.4485289088600521E-7</v>
      </c>
      <c r="CA311" s="141" t="str">
        <f t="shared" si="281"/>
        <v/>
      </c>
      <c r="CB311" s="141" t="str">
        <f t="shared" si="282"/>
        <v/>
      </c>
      <c r="CC311" s="141">
        <f t="shared" si="283"/>
        <v>8.4791761458924864E-66</v>
      </c>
      <c r="CD311" s="141" t="str">
        <f t="shared" si="284"/>
        <v/>
      </c>
      <c r="CE311" s="141" t="str">
        <f t="shared" si="285"/>
        <v/>
      </c>
      <c r="CJ311" s="141">
        <v>262</v>
      </c>
      <c r="CK311" s="141">
        <f t="shared" si="286"/>
        <v>-103.3007786281652</v>
      </c>
      <c r="CL311" s="141">
        <f t="shared" si="287"/>
        <v>1.4609513481969995E-4</v>
      </c>
      <c r="CM311" s="141">
        <f t="shared" si="288"/>
        <v>1.5786146543429215E-3</v>
      </c>
      <c r="CN311" s="141">
        <f t="shared" si="289"/>
        <v>1.4609513481969995E-4</v>
      </c>
      <c r="CO311" s="141" t="str">
        <f t="shared" si="290"/>
        <v/>
      </c>
      <c r="CP311" s="141" t="str">
        <f t="shared" si="291"/>
        <v/>
      </c>
      <c r="CQ311" s="141">
        <f t="shared" si="292"/>
        <v>2.1705436424159496E-19</v>
      </c>
      <c r="CR311" s="141" t="str">
        <f t="shared" si="293"/>
        <v/>
      </c>
      <c r="CS311" s="141" t="str">
        <f t="shared" si="294"/>
        <v/>
      </c>
      <c r="CW311" s="141">
        <v>262</v>
      </c>
      <c r="CX311" s="141">
        <f t="shared" si="295"/>
        <v>-212.03474848692449</v>
      </c>
      <c r="CY311" s="141">
        <f t="shared" si="296"/>
        <v>7.1175792120660049E-5</v>
      </c>
      <c r="CZ311" s="141">
        <f t="shared" si="297"/>
        <v>1.5786146543429215E-3</v>
      </c>
      <c r="DA311" s="141">
        <f t="shared" si="298"/>
        <v>7.1175792120660049E-5</v>
      </c>
      <c r="DB311" s="141" t="str">
        <f t="shared" si="299"/>
        <v/>
      </c>
      <c r="DC311" s="141" t="str">
        <f t="shared" si="300"/>
        <v/>
      </c>
      <c r="DD311" s="141">
        <f t="shared" si="301"/>
        <v>7.4633333579137478E-71</v>
      </c>
      <c r="DE311" s="141" t="str">
        <f t="shared" si="302"/>
        <v/>
      </c>
      <c r="DF311" s="141" t="str">
        <f t="shared" si="303"/>
        <v/>
      </c>
      <c r="DJ311" s="141">
        <v>262</v>
      </c>
      <c r="DK311" s="141">
        <f t="shared" si="304"/>
        <v>-16719.39715247307</v>
      </c>
      <c r="DL311" s="141">
        <f t="shared" si="305"/>
        <v>9.026486447467073E-7</v>
      </c>
      <c r="DM311" s="141">
        <f t="shared" si="306"/>
        <v>1.5786146543429215E-3</v>
      </c>
      <c r="DN311" s="141">
        <f t="shared" si="307"/>
        <v>9.026486447467073E-7</v>
      </c>
      <c r="DO311" s="141" t="str">
        <f t="shared" si="308"/>
        <v/>
      </c>
      <c r="DP311" s="141" t="str">
        <f t="shared" si="309"/>
        <v/>
      </c>
      <c r="DQ311" s="141">
        <f t="shared" si="310"/>
        <v>1.7392725829611264E-8</v>
      </c>
      <c r="DR311" s="141" t="str">
        <f t="shared" si="311"/>
        <v/>
      </c>
      <c r="DS311" s="141" t="str">
        <f t="shared" si="312"/>
        <v/>
      </c>
      <c r="DU311" s="148"/>
      <c r="DV311" s="158">
        <v>260</v>
      </c>
      <c r="DW311" s="148">
        <f t="shared" ref="DW311:DW374" si="313">DW310+$DZ$46</f>
        <v>1.6639999999999935</v>
      </c>
      <c r="DX311" s="157">
        <f t="shared" si="257"/>
        <v>0.97608330610741689</v>
      </c>
      <c r="DY311" s="148">
        <f t="shared" si="258"/>
        <v>2.6542402366136475E-4</v>
      </c>
      <c r="DZ311" s="148" t="str">
        <f t="shared" si="259"/>
        <v/>
      </c>
      <c r="EA311" s="142" t="str">
        <f t="shared" si="260"/>
        <v/>
      </c>
    </row>
    <row r="312" spans="1:131" ht="20.100000000000001" customHeight="1" x14ac:dyDescent="0.25">
      <c r="BV312" s="141">
        <v>263</v>
      </c>
      <c r="BW312" s="141">
        <f t="shared" si="277"/>
        <v>-27661.212629997965</v>
      </c>
      <c r="BX312" s="141">
        <f t="shared" si="278"/>
        <v>5.5132023729969778E-7</v>
      </c>
      <c r="BY312" s="141">
        <f t="shared" si="279"/>
        <v>1.599185323665053E-3</v>
      </c>
      <c r="BZ312" s="141">
        <f t="shared" si="280"/>
        <v>5.5132023729969778E-7</v>
      </c>
      <c r="CA312" s="141" t="str">
        <f t="shared" si="281"/>
        <v/>
      </c>
      <c r="CB312" s="141" t="str">
        <f t="shared" si="282"/>
        <v/>
      </c>
      <c r="CC312" s="141">
        <f t="shared" si="283"/>
        <v>9.0655586605532164E-66</v>
      </c>
      <c r="CD312" s="141" t="str">
        <f t="shared" si="284"/>
        <v/>
      </c>
      <c r="CE312" s="141" t="str">
        <f t="shared" si="285"/>
        <v/>
      </c>
      <c r="CJ312" s="141">
        <v>263</v>
      </c>
      <c r="CK312" s="141">
        <f t="shared" si="286"/>
        <v>-103.16080467338449</v>
      </c>
      <c r="CL312" s="141">
        <f t="shared" si="287"/>
        <v>1.4782926867865372E-4</v>
      </c>
      <c r="CM312" s="141">
        <f t="shared" si="288"/>
        <v>1.599185323665053E-3</v>
      </c>
      <c r="CN312" s="141">
        <f t="shared" si="289"/>
        <v>1.4782926867865372E-4</v>
      </c>
      <c r="CO312" s="141" t="str">
        <f t="shared" si="290"/>
        <v/>
      </c>
      <c r="CP312" s="141" t="str">
        <f t="shared" si="291"/>
        <v/>
      </c>
      <c r="CQ312" s="141">
        <f t="shared" si="292"/>
        <v>2.248064306605497E-19</v>
      </c>
      <c r="CR312" s="141" t="str">
        <f t="shared" si="293"/>
        <v/>
      </c>
      <c r="CS312" s="141" t="str">
        <f t="shared" si="294"/>
        <v/>
      </c>
      <c r="CW312" s="141">
        <v>263</v>
      </c>
      <c r="CX312" s="141">
        <f t="shared" si="295"/>
        <v>-211.74743852962513</v>
      </c>
      <c r="CY312" s="141">
        <f t="shared" si="296"/>
        <v>7.2020641274648771E-5</v>
      </c>
      <c r="CZ312" s="141">
        <f t="shared" si="297"/>
        <v>1.599185323665053E-3</v>
      </c>
      <c r="DA312" s="141">
        <f t="shared" si="298"/>
        <v>7.2020641274648771E-5</v>
      </c>
      <c r="DB312" s="141" t="str">
        <f t="shared" si="299"/>
        <v/>
      </c>
      <c r="DC312" s="141" t="str">
        <f t="shared" si="300"/>
        <v/>
      </c>
      <c r="DD312" s="141">
        <f t="shared" si="301"/>
        <v>8.0101676163341982E-71</v>
      </c>
      <c r="DE312" s="141" t="str">
        <f t="shared" si="302"/>
        <v/>
      </c>
      <c r="DF312" s="141" t="str">
        <f t="shared" si="303"/>
        <v/>
      </c>
      <c r="DJ312" s="141">
        <v>263</v>
      </c>
      <c r="DK312" s="141">
        <f t="shared" si="304"/>
        <v>-16696.742142781372</v>
      </c>
      <c r="DL312" s="141">
        <f t="shared" si="305"/>
        <v>9.1336298906437271E-7</v>
      </c>
      <c r="DM312" s="141">
        <f t="shared" si="306"/>
        <v>1.599185323665053E-3</v>
      </c>
      <c r="DN312" s="141">
        <f t="shared" si="307"/>
        <v>9.1336298906437271E-7</v>
      </c>
      <c r="DO312" s="141" t="str">
        <f t="shared" si="308"/>
        <v/>
      </c>
      <c r="DP312" s="141" t="str">
        <f t="shared" si="309"/>
        <v/>
      </c>
      <c r="DQ312" s="141">
        <f t="shared" si="310"/>
        <v>1.7678471800141547E-8</v>
      </c>
      <c r="DR312" s="141" t="str">
        <f t="shared" si="311"/>
        <v/>
      </c>
      <c r="DS312" s="141" t="str">
        <f t="shared" si="312"/>
        <v/>
      </c>
      <c r="DU312" s="148"/>
      <c r="DV312" s="158">
        <v>261</v>
      </c>
      <c r="DW312" s="148">
        <f t="shared" si="313"/>
        <v>1.6703999999999934</v>
      </c>
      <c r="DX312" s="157">
        <f t="shared" si="257"/>
        <v>0.97581788208375553</v>
      </c>
      <c r="DY312" s="148">
        <f t="shared" si="258"/>
        <v>2.6712245453652805E-4</v>
      </c>
      <c r="DZ312" s="148" t="str">
        <f t="shared" si="259"/>
        <v/>
      </c>
      <c r="EA312" s="142" t="str">
        <f t="shared" si="260"/>
        <v/>
      </c>
    </row>
    <row r="313" spans="1:131" ht="20.100000000000001" customHeight="1" x14ac:dyDescent="0.25">
      <c r="K313" s="168"/>
      <c r="L313" s="168"/>
      <c r="M313" s="168"/>
      <c r="N313" s="168"/>
      <c r="O313" s="168"/>
      <c r="P313" s="168"/>
      <c r="Q313" s="168"/>
      <c r="BV313" s="141">
        <v>264</v>
      </c>
      <c r="BW313" s="141">
        <f t="shared" si="277"/>
        <v>-27623.680455466078</v>
      </c>
      <c r="BX313" s="141">
        <f t="shared" si="278"/>
        <v>5.5785542467577661E-7</v>
      </c>
      <c r="BY313" s="141">
        <f t="shared" si="279"/>
        <v>1.6199999978195679E-3</v>
      </c>
      <c r="BZ313" s="141">
        <f t="shared" si="280"/>
        <v>5.5785542467577661E-7</v>
      </c>
      <c r="CA313" s="141" t="str">
        <f t="shared" si="281"/>
        <v/>
      </c>
      <c r="CB313" s="141" t="str">
        <f t="shared" si="282"/>
        <v/>
      </c>
      <c r="CC313" s="141">
        <f t="shared" si="283"/>
        <v>9.6923377312544015E-66</v>
      </c>
      <c r="CD313" s="141" t="str">
        <f t="shared" si="284"/>
        <v/>
      </c>
      <c r="CE313" s="141" t="str">
        <f t="shared" si="285"/>
        <v/>
      </c>
      <c r="CJ313" s="141">
        <v>264</v>
      </c>
      <c r="CK313" s="141">
        <f t="shared" si="286"/>
        <v>-103.02083071860378</v>
      </c>
      <c r="CL313" s="141">
        <f t="shared" si="287"/>
        <v>1.49581593199182E-4</v>
      </c>
      <c r="CM313" s="141">
        <f t="shared" si="288"/>
        <v>1.6199999978195679E-3</v>
      </c>
      <c r="CN313" s="141">
        <f t="shared" si="289"/>
        <v>1.49581593199182E-4</v>
      </c>
      <c r="CO313" s="141" t="str">
        <f t="shared" si="290"/>
        <v/>
      </c>
      <c r="CP313" s="141" t="str">
        <f t="shared" si="291"/>
        <v/>
      </c>
      <c r="CQ313" s="141">
        <f t="shared" si="292"/>
        <v>2.3283163571710791E-19</v>
      </c>
      <c r="CR313" s="141" t="str">
        <f t="shared" si="293"/>
        <v/>
      </c>
      <c r="CS313" s="141" t="str">
        <f t="shared" si="294"/>
        <v/>
      </c>
      <c r="CW313" s="141">
        <v>264</v>
      </c>
      <c r="CX313" s="141">
        <f t="shared" si="295"/>
        <v>-211.4601285723258</v>
      </c>
      <c r="CY313" s="141">
        <f t="shared" si="296"/>
        <v>7.2874352700117871E-5</v>
      </c>
      <c r="CZ313" s="141">
        <f t="shared" si="297"/>
        <v>1.6199999978195618E-3</v>
      </c>
      <c r="DA313" s="141">
        <f t="shared" si="298"/>
        <v>7.2874352700117871E-5</v>
      </c>
      <c r="DB313" s="141" t="str">
        <f t="shared" si="299"/>
        <v/>
      </c>
      <c r="DC313" s="141" t="str">
        <f t="shared" si="300"/>
        <v/>
      </c>
      <c r="DD313" s="141">
        <f t="shared" si="301"/>
        <v>8.5969305628535786E-71</v>
      </c>
      <c r="DE313" s="141" t="str">
        <f t="shared" si="302"/>
        <v/>
      </c>
      <c r="DF313" s="141" t="str">
        <f t="shared" si="303"/>
        <v/>
      </c>
      <c r="DJ313" s="141">
        <v>264</v>
      </c>
      <c r="DK313" s="141">
        <f t="shared" si="304"/>
        <v>-16674.087133089673</v>
      </c>
      <c r="DL313" s="141">
        <f t="shared" si="305"/>
        <v>9.2418972436642907E-7</v>
      </c>
      <c r="DM313" s="141">
        <f t="shared" si="306"/>
        <v>1.619999997819565E-3</v>
      </c>
      <c r="DN313" s="141">
        <f t="shared" si="307"/>
        <v>9.2418972436642907E-7</v>
      </c>
      <c r="DO313" s="141" t="str">
        <f t="shared" si="308"/>
        <v/>
      </c>
      <c r="DP313" s="141" t="str">
        <f t="shared" si="309"/>
        <v/>
      </c>
      <c r="DQ313" s="141">
        <f t="shared" si="310"/>
        <v>1.7968624805347415E-8</v>
      </c>
      <c r="DR313" s="141" t="str">
        <f t="shared" si="311"/>
        <v/>
      </c>
      <c r="DS313" s="141" t="str">
        <f t="shared" si="312"/>
        <v/>
      </c>
      <c r="DU313" s="148"/>
      <c r="DV313" s="158">
        <v>262</v>
      </c>
      <c r="DW313" s="148">
        <f t="shared" si="313"/>
        <v>1.6767999999999934</v>
      </c>
      <c r="DX313" s="157">
        <f t="shared" si="257"/>
        <v>0.975550759629219</v>
      </c>
      <c r="DY313" s="148">
        <f t="shared" si="258"/>
        <v>2.6882192542854177E-4</v>
      </c>
      <c r="DZ313" s="148" t="str">
        <f t="shared" si="259"/>
        <v/>
      </c>
      <c r="EA313" s="142" t="str">
        <f t="shared" si="260"/>
        <v/>
      </c>
    </row>
    <row r="314" spans="1:131" ht="20.100000000000001" customHeight="1" x14ac:dyDescent="0.25">
      <c r="K314" s="168"/>
      <c r="L314" s="168"/>
      <c r="M314" s="168"/>
      <c r="N314" s="168"/>
      <c r="O314" s="168"/>
      <c r="P314" s="168"/>
      <c r="Q314" s="168"/>
      <c r="BV314" s="141">
        <v>265</v>
      </c>
      <c r="BW314" s="141">
        <f t="shared" si="277"/>
        <v>-27586.148280934198</v>
      </c>
      <c r="BX314" s="141">
        <f t="shared" si="278"/>
        <v>5.6445904681721235E-7</v>
      </c>
      <c r="BY314" s="141">
        <f t="shared" si="279"/>
        <v>1.6410612341569962E-3</v>
      </c>
      <c r="BZ314" s="141">
        <f t="shared" si="280"/>
        <v>5.6445904681721235E-7</v>
      </c>
      <c r="CA314" s="141" t="str">
        <f t="shared" si="281"/>
        <v/>
      </c>
      <c r="CB314" s="141" t="str">
        <f t="shared" si="282"/>
        <v/>
      </c>
      <c r="CC314" s="141">
        <f t="shared" si="283"/>
        <v>1.0362285564916843E-65</v>
      </c>
      <c r="CD314" s="141" t="str">
        <f t="shared" si="284"/>
        <v/>
      </c>
      <c r="CE314" s="141" t="str">
        <f t="shared" si="285"/>
        <v/>
      </c>
      <c r="CJ314" s="141">
        <v>265</v>
      </c>
      <c r="CK314" s="141">
        <f t="shared" si="286"/>
        <v>-102.88085676382306</v>
      </c>
      <c r="CL314" s="141">
        <f t="shared" si="287"/>
        <v>1.5135226760173981E-4</v>
      </c>
      <c r="CM314" s="141">
        <f t="shared" si="288"/>
        <v>1.6410612341569999E-3</v>
      </c>
      <c r="CN314" s="141">
        <f t="shared" si="289"/>
        <v>1.5135226760173981E-4</v>
      </c>
      <c r="CO314" s="141" t="str">
        <f t="shared" si="290"/>
        <v/>
      </c>
      <c r="CP314" s="141" t="str">
        <f t="shared" si="291"/>
        <v/>
      </c>
      <c r="CQ314" s="141">
        <f t="shared" si="292"/>
        <v>2.411394686051733E-19</v>
      </c>
      <c r="CR314" s="141" t="str">
        <f t="shared" si="293"/>
        <v/>
      </c>
      <c r="CS314" s="141" t="str">
        <f t="shared" si="294"/>
        <v/>
      </c>
      <c r="CW314" s="141">
        <v>265</v>
      </c>
      <c r="CX314" s="141">
        <f t="shared" si="295"/>
        <v>-211.17281861502642</v>
      </c>
      <c r="CY314" s="141">
        <f t="shared" si="296"/>
        <v>7.3737003967358115E-5</v>
      </c>
      <c r="CZ314" s="141">
        <f t="shared" si="297"/>
        <v>1.6410612341569962E-3</v>
      </c>
      <c r="DA314" s="141">
        <f t="shared" si="298"/>
        <v>7.3737003967358115E-5</v>
      </c>
      <c r="DB314" s="141" t="str">
        <f t="shared" si="299"/>
        <v/>
      </c>
      <c r="DC314" s="141" t="str">
        <f t="shared" si="300"/>
        <v/>
      </c>
      <c r="DD314" s="141">
        <f t="shared" si="301"/>
        <v>9.2265276004761045E-71</v>
      </c>
      <c r="DE314" s="141" t="str">
        <f t="shared" si="302"/>
        <v/>
      </c>
      <c r="DF314" s="141" t="str">
        <f t="shared" si="303"/>
        <v/>
      </c>
      <c r="DJ314" s="141">
        <v>265</v>
      </c>
      <c r="DK314" s="141">
        <f t="shared" si="304"/>
        <v>-16651.432123397975</v>
      </c>
      <c r="DL314" s="141">
        <f t="shared" si="305"/>
        <v>9.3512983439630116E-7</v>
      </c>
      <c r="DM314" s="141">
        <f t="shared" si="306"/>
        <v>1.6410612341569962E-3</v>
      </c>
      <c r="DN314" s="141">
        <f t="shared" si="307"/>
        <v>9.3512983439630116E-7</v>
      </c>
      <c r="DO314" s="141" t="str">
        <f t="shared" si="308"/>
        <v/>
      </c>
      <c r="DP314" s="141" t="str">
        <f t="shared" si="309"/>
        <v/>
      </c>
      <c r="DQ314" s="141">
        <f t="shared" si="310"/>
        <v>1.8263247815936854E-8</v>
      </c>
      <c r="DR314" s="141" t="str">
        <f t="shared" si="311"/>
        <v/>
      </c>
      <c r="DS314" s="141" t="str">
        <f t="shared" si="312"/>
        <v/>
      </c>
      <c r="DU314" s="148"/>
      <c r="DV314" s="158">
        <v>263</v>
      </c>
      <c r="DW314" s="148">
        <f t="shared" si="313"/>
        <v>1.6831999999999934</v>
      </c>
      <c r="DX314" s="157">
        <f t="shared" si="257"/>
        <v>0.97528193770379046</v>
      </c>
      <c r="DY314" s="148">
        <f t="shared" si="258"/>
        <v>2.7052239350777718E-4</v>
      </c>
      <c r="DZ314" s="148" t="str">
        <f t="shared" si="259"/>
        <v/>
      </c>
      <c r="EA314" s="142" t="str">
        <f t="shared" si="260"/>
        <v/>
      </c>
    </row>
    <row r="315" spans="1:131" ht="20.100000000000001" customHeight="1" x14ac:dyDescent="0.25">
      <c r="K315" s="168"/>
      <c r="L315" s="168"/>
      <c r="M315" s="168"/>
      <c r="N315" s="168"/>
      <c r="O315" s="168"/>
      <c r="P315" s="168"/>
      <c r="Q315" s="168"/>
      <c r="BV315" s="141">
        <v>266</v>
      </c>
      <c r="BW315" s="141">
        <f t="shared" si="277"/>
        <v>-27548.616106402314</v>
      </c>
      <c r="BX315" s="141">
        <f t="shared" si="278"/>
        <v>5.7113170125665462E-7</v>
      </c>
      <c r="BY315" s="141">
        <f t="shared" si="279"/>
        <v>1.6623716123845814E-3</v>
      </c>
      <c r="BZ315" s="141">
        <f t="shared" si="280"/>
        <v>5.7113170125665462E-7</v>
      </c>
      <c r="CA315" s="141" t="str">
        <f t="shared" si="281"/>
        <v/>
      </c>
      <c r="CB315" s="141" t="str">
        <f t="shared" si="282"/>
        <v/>
      </c>
      <c r="CC315" s="141">
        <f t="shared" si="283"/>
        <v>1.1078363867262351E-65</v>
      </c>
      <c r="CD315" s="141" t="str">
        <f t="shared" si="284"/>
        <v/>
      </c>
      <c r="CE315" s="141" t="str">
        <f t="shared" si="285"/>
        <v/>
      </c>
      <c r="CJ315" s="141">
        <v>266</v>
      </c>
      <c r="CK315" s="141">
        <f t="shared" si="286"/>
        <v>-102.74088280904236</v>
      </c>
      <c r="CL315" s="141">
        <f t="shared" si="287"/>
        <v>1.5314145210684591E-4</v>
      </c>
      <c r="CM315" s="141">
        <f t="shared" si="288"/>
        <v>1.6623716123845814E-3</v>
      </c>
      <c r="CN315" s="141">
        <f t="shared" si="289"/>
        <v>1.5314145210684591E-4</v>
      </c>
      <c r="CO315" s="141" t="str">
        <f t="shared" si="290"/>
        <v/>
      </c>
      <c r="CP315" s="141" t="str">
        <f t="shared" si="291"/>
        <v/>
      </c>
      <c r="CQ315" s="141">
        <f t="shared" si="292"/>
        <v>2.4973974338000057E-19</v>
      </c>
      <c r="CR315" s="141" t="str">
        <f t="shared" si="293"/>
        <v/>
      </c>
      <c r="CS315" s="141" t="str">
        <f t="shared" si="294"/>
        <v/>
      </c>
      <c r="CW315" s="141">
        <v>266</v>
      </c>
      <c r="CX315" s="141">
        <f t="shared" si="295"/>
        <v>-210.88550865772709</v>
      </c>
      <c r="CY315" s="141">
        <f t="shared" si="296"/>
        <v>7.4608673133878283E-5</v>
      </c>
      <c r="CZ315" s="141">
        <f t="shared" si="297"/>
        <v>1.6623716123845783E-3</v>
      </c>
      <c r="DA315" s="141">
        <f t="shared" si="298"/>
        <v>7.4608673133878283E-5</v>
      </c>
      <c r="DB315" s="141" t="str">
        <f t="shared" si="299"/>
        <v/>
      </c>
      <c r="DC315" s="141" t="str">
        <f t="shared" si="300"/>
        <v/>
      </c>
      <c r="DD315" s="141">
        <f t="shared" si="301"/>
        <v>9.9020748033125265E-71</v>
      </c>
      <c r="DE315" s="141" t="str">
        <f t="shared" si="302"/>
        <v/>
      </c>
      <c r="DF315" s="141" t="str">
        <f t="shared" si="303"/>
        <v/>
      </c>
      <c r="DJ315" s="141">
        <v>266</v>
      </c>
      <c r="DK315" s="141">
        <f t="shared" si="304"/>
        <v>-16628.777113706281</v>
      </c>
      <c r="DL315" s="141">
        <f t="shared" si="305"/>
        <v>9.4618430907630304E-7</v>
      </c>
      <c r="DM315" s="141">
        <f t="shared" si="306"/>
        <v>1.6623716123845783E-3</v>
      </c>
      <c r="DN315" s="141">
        <f t="shared" si="307"/>
        <v>9.4618430907630304E-7</v>
      </c>
      <c r="DO315" s="141" t="str">
        <f t="shared" si="308"/>
        <v/>
      </c>
      <c r="DP315" s="141" t="str">
        <f t="shared" si="309"/>
        <v/>
      </c>
      <c r="DQ315" s="141">
        <f t="shared" si="310"/>
        <v>1.8562404619312948E-8</v>
      </c>
      <c r="DR315" s="141" t="str">
        <f t="shared" si="311"/>
        <v/>
      </c>
      <c r="DS315" s="141" t="str">
        <f t="shared" si="312"/>
        <v/>
      </c>
      <c r="DU315" s="148"/>
      <c r="DV315" s="158">
        <v>264</v>
      </c>
      <c r="DW315" s="148">
        <f t="shared" si="313"/>
        <v>1.6895999999999933</v>
      </c>
      <c r="DX315" s="157">
        <f t="shared" si="257"/>
        <v>0.97501141531028268</v>
      </c>
      <c r="DY315" s="148">
        <f t="shared" si="258"/>
        <v>2.7222381612668212E-4</v>
      </c>
      <c r="DZ315" s="148" t="str">
        <f t="shared" si="259"/>
        <v/>
      </c>
      <c r="EA315" s="142" t="str">
        <f t="shared" si="260"/>
        <v/>
      </c>
    </row>
    <row r="316" spans="1:131" ht="20.100000000000001" customHeight="1" x14ac:dyDescent="0.25">
      <c r="K316" s="168"/>
      <c r="L316" s="168"/>
      <c r="M316" s="168"/>
      <c r="N316" s="168"/>
      <c r="O316" s="168"/>
      <c r="P316" s="168"/>
      <c r="Q316" s="168"/>
      <c r="BV316" s="141">
        <v>267</v>
      </c>
      <c r="BW316" s="141">
        <f t="shared" si="277"/>
        <v>-27511.083931870431</v>
      </c>
      <c r="BX316" s="141">
        <f t="shared" si="278"/>
        <v>5.7787398926210915E-7</v>
      </c>
      <c r="BY316" s="141">
        <f t="shared" si="279"/>
        <v>1.683933734706331E-3</v>
      </c>
      <c r="BZ316" s="141">
        <f t="shared" si="280"/>
        <v>5.7787398926210915E-7</v>
      </c>
      <c r="CA316" s="141" t="str">
        <f t="shared" si="281"/>
        <v/>
      </c>
      <c r="CB316" s="141" t="str">
        <f t="shared" si="282"/>
        <v/>
      </c>
      <c r="CC316" s="141">
        <f t="shared" si="283"/>
        <v>1.1843736745139317E-65</v>
      </c>
      <c r="CD316" s="141" t="str">
        <f t="shared" si="284"/>
        <v/>
      </c>
      <c r="CE316" s="141" t="str">
        <f t="shared" si="285"/>
        <v/>
      </c>
      <c r="CJ316" s="141">
        <v>267</v>
      </c>
      <c r="CK316" s="141">
        <f t="shared" si="286"/>
        <v>-102.60090885426165</v>
      </c>
      <c r="CL316" s="141">
        <f t="shared" si="287"/>
        <v>1.5494930793660643E-4</v>
      </c>
      <c r="CM316" s="141">
        <f t="shared" si="288"/>
        <v>1.683933734706331E-3</v>
      </c>
      <c r="CN316" s="141">
        <f t="shared" si="289"/>
        <v>1.5494930793660643E-4</v>
      </c>
      <c r="CO316" s="141" t="str">
        <f t="shared" si="290"/>
        <v/>
      </c>
      <c r="CP316" s="141" t="str">
        <f t="shared" si="291"/>
        <v/>
      </c>
      <c r="CQ316" s="141">
        <f t="shared" si="292"/>
        <v>2.5864260991045502E-19</v>
      </c>
      <c r="CR316" s="141" t="str">
        <f t="shared" si="293"/>
        <v/>
      </c>
      <c r="CS316" s="141" t="str">
        <f t="shared" si="294"/>
        <v/>
      </c>
      <c r="CW316" s="141">
        <v>267</v>
      </c>
      <c r="CX316" s="141">
        <f t="shared" si="295"/>
        <v>-210.5981987004277</v>
      </c>
      <c r="CY316" s="141">
        <f t="shared" si="296"/>
        <v>7.5489438745149093E-5</v>
      </c>
      <c r="CZ316" s="141">
        <f t="shared" si="297"/>
        <v>1.683933734706331E-3</v>
      </c>
      <c r="DA316" s="141">
        <f t="shared" si="298"/>
        <v>7.5489438745149093E-5</v>
      </c>
      <c r="DB316" s="141" t="str">
        <f t="shared" si="299"/>
        <v/>
      </c>
      <c r="DC316" s="141" t="str">
        <f t="shared" si="300"/>
        <v/>
      </c>
      <c r="DD316" s="141">
        <f t="shared" si="301"/>
        <v>1.0626914138372612E-70</v>
      </c>
      <c r="DE316" s="141" t="str">
        <f t="shared" si="302"/>
        <v/>
      </c>
      <c r="DF316" s="141" t="str">
        <f t="shared" si="303"/>
        <v/>
      </c>
      <c r="DJ316" s="141">
        <v>267</v>
      </c>
      <c r="DK316" s="141">
        <f t="shared" si="304"/>
        <v>-16606.122104014583</v>
      </c>
      <c r="DL316" s="141">
        <f t="shared" si="305"/>
        <v>9.5735414451705668E-7</v>
      </c>
      <c r="DM316" s="141">
        <f t="shared" si="306"/>
        <v>1.683933734706331E-3</v>
      </c>
      <c r="DN316" s="141">
        <f t="shared" si="307"/>
        <v>9.5735414451705668E-7</v>
      </c>
      <c r="DO316" s="141" t="str">
        <f t="shared" si="308"/>
        <v/>
      </c>
      <c r="DP316" s="141" t="str">
        <f t="shared" si="309"/>
        <v/>
      </c>
      <c r="DQ316" s="141">
        <f t="shared" si="310"/>
        <v>1.8866159828849446E-8</v>
      </c>
      <c r="DR316" s="141" t="str">
        <f t="shared" si="311"/>
        <v/>
      </c>
      <c r="DS316" s="141" t="str">
        <f t="shared" si="312"/>
        <v/>
      </c>
      <c r="DU316" s="148"/>
      <c r="DV316" s="158">
        <v>265</v>
      </c>
      <c r="DW316" s="148">
        <f t="shared" si="313"/>
        <v>1.6959999999999933</v>
      </c>
      <c r="DX316" s="157">
        <f t="shared" si="257"/>
        <v>0.974739191494156</v>
      </c>
      <c r="DY316" s="148">
        <f t="shared" si="258"/>
        <v>2.7392615081966998E-4</v>
      </c>
      <c r="DZ316" s="148" t="str">
        <f t="shared" si="259"/>
        <v/>
      </c>
      <c r="EA316" s="142" t="str">
        <f t="shared" si="260"/>
        <v/>
      </c>
    </row>
    <row r="317" spans="1:131" ht="20.100000000000001" customHeight="1" x14ac:dyDescent="0.25">
      <c r="K317" s="168"/>
      <c r="L317" s="169"/>
      <c r="M317" s="168"/>
      <c r="N317" s="168"/>
      <c r="O317" s="168"/>
      <c r="P317" s="168"/>
      <c r="Q317" s="168"/>
      <c r="BV317" s="141">
        <v>268</v>
      </c>
      <c r="BW317" s="141">
        <f t="shared" si="277"/>
        <v>-27473.551757338548</v>
      </c>
      <c r="BX317" s="141">
        <f t="shared" si="278"/>
        <v>5.846865158423877E-7</v>
      </c>
      <c r="BY317" s="141">
        <f t="shared" si="279"/>
        <v>1.7057502259633433E-3</v>
      </c>
      <c r="BZ317" s="141">
        <f t="shared" si="280"/>
        <v>5.846865158423877E-7</v>
      </c>
      <c r="CA317" s="141" t="str">
        <f t="shared" si="281"/>
        <v/>
      </c>
      <c r="CB317" s="141" t="str">
        <f t="shared" si="282"/>
        <v/>
      </c>
      <c r="CC317" s="141">
        <f t="shared" si="283"/>
        <v>1.2661784483811687E-65</v>
      </c>
      <c r="CD317" s="141" t="str">
        <f t="shared" si="284"/>
        <v/>
      </c>
      <c r="CE317" s="141" t="str">
        <f t="shared" si="285"/>
        <v/>
      </c>
      <c r="CJ317" s="141">
        <v>268</v>
      </c>
      <c r="CK317" s="141">
        <f t="shared" si="286"/>
        <v>-102.46093489948095</v>
      </c>
      <c r="CL317" s="141">
        <f t="shared" si="287"/>
        <v>1.567759973161745E-4</v>
      </c>
      <c r="CM317" s="141">
        <f t="shared" si="288"/>
        <v>1.7057502259633433E-3</v>
      </c>
      <c r="CN317" s="141">
        <f t="shared" si="289"/>
        <v>1.567759973161745E-4</v>
      </c>
      <c r="CO317" s="141" t="str">
        <f t="shared" si="290"/>
        <v/>
      </c>
      <c r="CP317" s="141" t="str">
        <f t="shared" si="291"/>
        <v/>
      </c>
      <c r="CQ317" s="141">
        <f t="shared" si="292"/>
        <v>2.6785856519469699E-19</v>
      </c>
      <c r="CR317" s="141" t="str">
        <f t="shared" si="293"/>
        <v/>
      </c>
      <c r="CS317" s="141" t="str">
        <f t="shared" si="294"/>
        <v/>
      </c>
      <c r="CW317" s="141">
        <v>268</v>
      </c>
      <c r="CX317" s="141">
        <f t="shared" si="295"/>
        <v>-210.31088874312837</v>
      </c>
      <c r="CY317" s="141">
        <f t="shared" si="296"/>
        <v>7.6379379835313601E-5</v>
      </c>
      <c r="CZ317" s="141">
        <f t="shared" si="297"/>
        <v>1.7057502259633433E-3</v>
      </c>
      <c r="DA317" s="141">
        <f t="shared" si="298"/>
        <v>7.6379379835313601E-5</v>
      </c>
      <c r="DB317" s="141" t="str">
        <f t="shared" si="299"/>
        <v/>
      </c>
      <c r="DC317" s="141" t="str">
        <f t="shared" si="300"/>
        <v/>
      </c>
      <c r="DD317" s="141">
        <f t="shared" si="301"/>
        <v>1.1404629783260495E-70</v>
      </c>
      <c r="DE317" s="141" t="str">
        <f t="shared" si="302"/>
        <v/>
      </c>
      <c r="DF317" s="141" t="str">
        <f t="shared" si="303"/>
        <v/>
      </c>
      <c r="DJ317" s="141">
        <v>268</v>
      </c>
      <c r="DK317" s="141">
        <f t="shared" si="304"/>
        <v>-16583.467094322885</v>
      </c>
      <c r="DL317" s="141">
        <f t="shared" si="305"/>
        <v>9.6864034302650964E-7</v>
      </c>
      <c r="DM317" s="141">
        <f t="shared" si="306"/>
        <v>1.7057502259633433E-3</v>
      </c>
      <c r="DN317" s="141">
        <f t="shared" si="307"/>
        <v>9.6864034302650964E-7</v>
      </c>
      <c r="DO317" s="141" t="str">
        <f t="shared" si="308"/>
        <v/>
      </c>
      <c r="DP317" s="141" t="str">
        <f t="shared" si="309"/>
        <v/>
      </c>
      <c r="DQ317" s="141">
        <f t="shared" si="310"/>
        <v>1.917457889325119E-8</v>
      </c>
      <c r="DR317" s="141" t="str">
        <f t="shared" si="311"/>
        <v/>
      </c>
      <c r="DS317" s="141" t="str">
        <f t="shared" si="312"/>
        <v/>
      </c>
      <c r="DU317" s="148"/>
      <c r="DV317" s="158">
        <v>266</v>
      </c>
      <c r="DW317" s="148">
        <f t="shared" si="313"/>
        <v>1.7023999999999933</v>
      </c>
      <c r="DX317" s="157">
        <f t="shared" si="257"/>
        <v>0.97446526534333633</v>
      </c>
      <c r="DY317" s="148">
        <f t="shared" si="258"/>
        <v>2.7562935530400789E-4</v>
      </c>
      <c r="DZ317" s="148" t="str">
        <f t="shared" si="259"/>
        <v/>
      </c>
      <c r="EA317" s="142" t="str">
        <f t="shared" si="260"/>
        <v/>
      </c>
    </row>
    <row r="318" spans="1:131" ht="20.100000000000001" customHeight="1" x14ac:dyDescent="0.25">
      <c r="K318" s="168"/>
      <c r="L318" s="169"/>
      <c r="M318" s="168"/>
      <c r="N318" s="168"/>
      <c r="O318" s="168"/>
      <c r="P318" s="168"/>
      <c r="Q318" s="168"/>
      <c r="BV318" s="141">
        <v>269</v>
      </c>
      <c r="BW318" s="141">
        <f t="shared" si="277"/>
        <v>-27436.019582806664</v>
      </c>
      <c r="BX318" s="141">
        <f t="shared" si="278"/>
        <v>5.9156988975231996E-7</v>
      </c>
      <c r="BY318" s="141">
        <f t="shared" si="279"/>
        <v>1.727823733774286E-3</v>
      </c>
      <c r="BZ318" s="141">
        <f t="shared" si="280"/>
        <v>5.9156988975231996E-7</v>
      </c>
      <c r="CA318" s="141" t="str">
        <f t="shared" si="281"/>
        <v/>
      </c>
      <c r="CB318" s="141" t="str">
        <f t="shared" si="282"/>
        <v/>
      </c>
      <c r="CC318" s="141">
        <f t="shared" si="283"/>
        <v>1.353611825830407E-65</v>
      </c>
      <c r="CD318" s="141" t="str">
        <f t="shared" si="284"/>
        <v/>
      </c>
      <c r="CE318" s="141" t="str">
        <f t="shared" si="285"/>
        <v/>
      </c>
      <c r="CJ318" s="141">
        <v>269</v>
      </c>
      <c r="CK318" s="141">
        <f t="shared" si="286"/>
        <v>-102.32096094470023</v>
      </c>
      <c r="CL318" s="141">
        <f t="shared" si="287"/>
        <v>1.5862168347515005E-4</v>
      </c>
      <c r="CM318" s="141">
        <f t="shared" si="288"/>
        <v>1.727823733774286E-3</v>
      </c>
      <c r="CN318" s="141">
        <f t="shared" si="289"/>
        <v>1.5862168347515005E-4</v>
      </c>
      <c r="CO318" s="141" t="str">
        <f t="shared" si="290"/>
        <v/>
      </c>
      <c r="CP318" s="141" t="str">
        <f t="shared" si="291"/>
        <v/>
      </c>
      <c r="CQ318" s="141">
        <f t="shared" si="292"/>
        <v>2.7739846505109794E-19</v>
      </c>
      <c r="CR318" s="141" t="str">
        <f t="shared" si="293"/>
        <v/>
      </c>
      <c r="CS318" s="141" t="str">
        <f t="shared" si="294"/>
        <v/>
      </c>
      <c r="CW318" s="141">
        <v>269</v>
      </c>
      <c r="CX318" s="141">
        <f t="shared" si="295"/>
        <v>-210.02357878582899</v>
      </c>
      <c r="CY318" s="141">
        <f t="shared" si="296"/>
        <v>7.7278575927868833E-5</v>
      </c>
      <c r="CZ318" s="141">
        <f t="shared" si="297"/>
        <v>1.727823733774286E-3</v>
      </c>
      <c r="DA318" s="141">
        <f t="shared" si="298"/>
        <v>7.7278575927868833E-5</v>
      </c>
      <c r="DB318" s="141" t="str">
        <f t="shared" si="299"/>
        <v/>
      </c>
      <c r="DC318" s="141" t="str">
        <f t="shared" si="300"/>
        <v/>
      </c>
      <c r="DD318" s="141">
        <f t="shared" si="301"/>
        <v>1.2239065618394525E-70</v>
      </c>
      <c r="DE318" s="141" t="str">
        <f t="shared" si="302"/>
        <v/>
      </c>
      <c r="DF318" s="141" t="str">
        <f t="shared" si="303"/>
        <v/>
      </c>
      <c r="DJ318" s="141">
        <v>269</v>
      </c>
      <c r="DK318" s="141">
        <f t="shared" si="304"/>
        <v>-16560.812084631187</v>
      </c>
      <c r="DL318" s="141">
        <f t="shared" si="305"/>
        <v>9.8004391311858005E-7</v>
      </c>
      <c r="DM318" s="141">
        <f t="shared" si="306"/>
        <v>1.7278237337742823E-3</v>
      </c>
      <c r="DN318" s="141">
        <f t="shared" si="307"/>
        <v>9.8004391311858005E-7</v>
      </c>
      <c r="DO318" s="141" t="str">
        <f t="shared" si="308"/>
        <v/>
      </c>
      <c r="DP318" s="141" t="str">
        <f t="shared" si="309"/>
        <v/>
      </c>
      <c r="DQ318" s="141">
        <f t="shared" si="310"/>
        <v>1.9487728106000213E-8</v>
      </c>
      <c r="DR318" s="141" t="str">
        <f t="shared" si="311"/>
        <v/>
      </c>
      <c r="DS318" s="141" t="str">
        <f t="shared" si="312"/>
        <v/>
      </c>
      <c r="DU318" s="148"/>
      <c r="DV318" s="158">
        <v>267</v>
      </c>
      <c r="DW318" s="148">
        <f t="shared" si="313"/>
        <v>1.7087999999999932</v>
      </c>
      <c r="DX318" s="157">
        <f t="shared" si="257"/>
        <v>0.97418963598803232</v>
      </c>
      <c r="DY318" s="148">
        <f t="shared" si="258"/>
        <v>2.7733338747959468E-4</v>
      </c>
      <c r="DZ318" s="148" t="str">
        <f t="shared" si="259"/>
        <v/>
      </c>
      <c r="EA318" s="142" t="str">
        <f t="shared" si="260"/>
        <v/>
      </c>
    </row>
    <row r="319" spans="1:131" ht="20.100000000000001" customHeight="1" x14ac:dyDescent="0.25">
      <c r="K319" s="168"/>
      <c r="L319" s="169"/>
      <c r="M319" s="168"/>
      <c r="N319" s="168"/>
      <c r="O319" s="168"/>
      <c r="P319" s="168"/>
      <c r="Q319" s="168"/>
      <c r="BV319" s="141">
        <v>270</v>
      </c>
      <c r="BW319" s="141">
        <f t="shared" si="277"/>
        <v>-27398.487408274781</v>
      </c>
      <c r="BX319" s="141">
        <f t="shared" si="278"/>
        <v>5.9852472349772733E-7</v>
      </c>
      <c r="BY319" s="141">
        <f t="shared" si="279"/>
        <v>1.7501569286760988E-3</v>
      </c>
      <c r="BZ319" s="141">
        <f t="shared" si="280"/>
        <v>5.9852472349772733E-7</v>
      </c>
      <c r="CA319" s="141" t="str">
        <f t="shared" si="281"/>
        <v/>
      </c>
      <c r="CB319" s="141" t="str">
        <f t="shared" si="282"/>
        <v/>
      </c>
      <c r="CC319" s="141">
        <f t="shared" si="283"/>
        <v>1.4470595841885284E-65</v>
      </c>
      <c r="CD319" s="141" t="str">
        <f t="shared" si="284"/>
        <v/>
      </c>
      <c r="CE319" s="141" t="str">
        <f t="shared" si="285"/>
        <v/>
      </c>
      <c r="CJ319" s="141">
        <v>270</v>
      </c>
      <c r="CK319" s="141">
        <f t="shared" si="286"/>
        <v>-102.18098698991952</v>
      </c>
      <c r="CL319" s="141">
        <f t="shared" si="287"/>
        <v>1.6048653064891036E-4</v>
      </c>
      <c r="CM319" s="141">
        <f t="shared" si="288"/>
        <v>1.7501569286760988E-3</v>
      </c>
      <c r="CN319" s="141">
        <f t="shared" si="289"/>
        <v>1.6048653064891036E-4</v>
      </c>
      <c r="CO319" s="141" t="str">
        <f t="shared" si="290"/>
        <v/>
      </c>
      <c r="CP319" s="141" t="str">
        <f t="shared" si="291"/>
        <v/>
      </c>
      <c r="CQ319" s="141">
        <f t="shared" si="292"/>
        <v>2.8727353619657361E-19</v>
      </c>
      <c r="CR319" s="141" t="str">
        <f t="shared" si="293"/>
        <v/>
      </c>
      <c r="CS319" s="141" t="str">
        <f t="shared" si="294"/>
        <v/>
      </c>
      <c r="CW319" s="141">
        <v>270</v>
      </c>
      <c r="CX319" s="141">
        <f t="shared" si="295"/>
        <v>-209.73626882852966</v>
      </c>
      <c r="CY319" s="141">
        <f t="shared" si="296"/>
        <v>7.8187107036315197E-5</v>
      </c>
      <c r="CZ319" s="141">
        <f t="shared" si="297"/>
        <v>1.7501569286760988E-3</v>
      </c>
      <c r="DA319" s="141">
        <f t="shared" si="298"/>
        <v>7.8187107036315197E-5</v>
      </c>
      <c r="DB319" s="141" t="str">
        <f t="shared" si="299"/>
        <v/>
      </c>
      <c r="DC319" s="141" t="str">
        <f t="shared" si="300"/>
        <v/>
      </c>
      <c r="DD319" s="141">
        <f t="shared" si="301"/>
        <v>1.3134343977983846E-70</v>
      </c>
      <c r="DE319" s="141" t="str">
        <f t="shared" si="302"/>
        <v/>
      </c>
      <c r="DF319" s="141" t="str">
        <f t="shared" si="303"/>
        <v/>
      </c>
      <c r="DJ319" s="141">
        <v>270</v>
      </c>
      <c r="DK319" s="141">
        <f t="shared" si="304"/>
        <v>-16538.157074939489</v>
      </c>
      <c r="DL319" s="141">
        <f t="shared" si="305"/>
        <v>9.9156586952138406E-7</v>
      </c>
      <c r="DM319" s="141">
        <f t="shared" si="306"/>
        <v>1.7501569286760953E-3</v>
      </c>
      <c r="DN319" s="141">
        <f t="shared" si="307"/>
        <v>9.9156586952138406E-7</v>
      </c>
      <c r="DO319" s="141" t="str">
        <f t="shared" si="308"/>
        <v/>
      </c>
      <c r="DP319" s="141" t="str">
        <f t="shared" si="309"/>
        <v/>
      </c>
      <c r="DQ319" s="141">
        <f t="shared" si="310"/>
        <v>1.9805674614889163E-8</v>
      </c>
      <c r="DR319" s="141" t="str">
        <f t="shared" si="311"/>
        <v/>
      </c>
      <c r="DS319" s="141" t="str">
        <f t="shared" si="312"/>
        <v/>
      </c>
      <c r="DU319" s="148"/>
      <c r="DV319" s="158">
        <v>268</v>
      </c>
      <c r="DW319" s="148">
        <f t="shared" si="313"/>
        <v>1.7151999999999932</v>
      </c>
      <c r="DX319" s="157">
        <f t="shared" si="257"/>
        <v>0.97391230260055273</v>
      </c>
      <c r="DY319" s="148">
        <f t="shared" si="258"/>
        <v>2.7903820542984903E-4</v>
      </c>
      <c r="DZ319" s="148" t="str">
        <f t="shared" si="259"/>
        <v/>
      </c>
      <c r="EA319" s="142" t="str">
        <f t="shared" si="260"/>
        <v/>
      </c>
    </row>
    <row r="320" spans="1:131" ht="20.100000000000001" customHeight="1" x14ac:dyDescent="0.25">
      <c r="K320" s="168"/>
      <c r="L320" s="169"/>
      <c r="M320" s="168"/>
      <c r="N320" s="168"/>
      <c r="O320" s="168"/>
      <c r="P320" s="168"/>
      <c r="Q320" s="168"/>
      <c r="BV320" s="141">
        <v>271</v>
      </c>
      <c r="BW320" s="141">
        <f t="shared" si="277"/>
        <v>-27360.955233742898</v>
      </c>
      <c r="BX320" s="141">
        <f t="shared" si="278"/>
        <v>6.0555163334015039E-7</v>
      </c>
      <c r="BY320" s="141">
        <f t="shared" si="279"/>
        <v>1.7727525042648654E-3</v>
      </c>
      <c r="BZ320" s="141">
        <f t="shared" si="280"/>
        <v>6.0555163334015039E-7</v>
      </c>
      <c r="CA320" s="141" t="str">
        <f t="shared" si="281"/>
        <v/>
      </c>
      <c r="CB320" s="141" t="str">
        <f t="shared" si="282"/>
        <v/>
      </c>
      <c r="CC320" s="141">
        <f t="shared" si="283"/>
        <v>1.5469338378986921E-65</v>
      </c>
      <c r="CD320" s="141" t="str">
        <f t="shared" si="284"/>
        <v/>
      </c>
      <c r="CE320" s="141" t="str">
        <f t="shared" si="285"/>
        <v/>
      </c>
      <c r="CJ320" s="141">
        <v>271</v>
      </c>
      <c r="CK320" s="141">
        <f t="shared" si="286"/>
        <v>-102.0410130351388</v>
      </c>
      <c r="CL320" s="141">
        <f t="shared" si="287"/>
        <v>1.6237070407988048E-4</v>
      </c>
      <c r="CM320" s="141">
        <f t="shared" si="288"/>
        <v>1.7727525042648654E-3</v>
      </c>
      <c r="CN320" s="141">
        <f t="shared" si="289"/>
        <v>1.6237070407988048E-4</v>
      </c>
      <c r="CO320" s="141" t="str">
        <f t="shared" si="290"/>
        <v/>
      </c>
      <c r="CP320" s="141" t="str">
        <f t="shared" si="291"/>
        <v/>
      </c>
      <c r="CQ320" s="141">
        <f t="shared" si="292"/>
        <v>2.9749538872499396E-19</v>
      </c>
      <c r="CR320" s="141" t="str">
        <f t="shared" si="293"/>
        <v/>
      </c>
      <c r="CS320" s="141" t="str">
        <f t="shared" si="294"/>
        <v/>
      </c>
      <c r="CW320" s="141">
        <v>271</v>
      </c>
      <c r="CX320" s="141">
        <f t="shared" si="295"/>
        <v>-209.44895887123027</v>
      </c>
      <c r="CY320" s="141">
        <f t="shared" si="296"/>
        <v>7.9105053664774239E-5</v>
      </c>
      <c r="CZ320" s="141">
        <f t="shared" si="297"/>
        <v>1.7727525042648654E-3</v>
      </c>
      <c r="DA320" s="141">
        <f t="shared" si="298"/>
        <v>7.9105053664774239E-5</v>
      </c>
      <c r="DB320" s="141" t="str">
        <f t="shared" si="299"/>
        <v/>
      </c>
      <c r="DC320" s="141" t="str">
        <f t="shared" si="300"/>
        <v/>
      </c>
      <c r="DD320" s="141">
        <f t="shared" si="301"/>
        <v>1.4094885750016108E-70</v>
      </c>
      <c r="DE320" s="141" t="str">
        <f t="shared" si="302"/>
        <v/>
      </c>
      <c r="DF320" s="141" t="str">
        <f t="shared" si="303"/>
        <v/>
      </c>
      <c r="DJ320" s="141">
        <v>271</v>
      </c>
      <c r="DK320" s="141">
        <f t="shared" si="304"/>
        <v>-16515.502065247791</v>
      </c>
      <c r="DL320" s="141">
        <f t="shared" si="305"/>
        <v>1.0032072331850808E-6</v>
      </c>
      <c r="DM320" s="141">
        <f t="shared" si="306"/>
        <v>1.7727525042648617E-3</v>
      </c>
      <c r="DN320" s="141">
        <f t="shared" si="307"/>
        <v>1.0032072331850808E-6</v>
      </c>
      <c r="DO320" s="141" t="str">
        <f t="shared" si="308"/>
        <v/>
      </c>
      <c r="DP320" s="141" t="str">
        <f t="shared" si="309"/>
        <v/>
      </c>
      <c r="DQ320" s="141">
        <f t="shared" si="310"/>
        <v>2.0128486431640359E-8</v>
      </c>
      <c r="DR320" s="141" t="str">
        <f t="shared" si="311"/>
        <v/>
      </c>
      <c r="DS320" s="141" t="str">
        <f t="shared" si="312"/>
        <v/>
      </c>
      <c r="DU320" s="148"/>
      <c r="DV320" s="158">
        <v>269</v>
      </c>
      <c r="DW320" s="148">
        <f t="shared" si="313"/>
        <v>1.7215999999999931</v>
      </c>
      <c r="DX320" s="157">
        <f t="shared" si="257"/>
        <v>0.97363326439512288</v>
      </c>
      <c r="DY320" s="148">
        <f t="shared" si="258"/>
        <v>2.8074376742237561E-4</v>
      </c>
      <c r="DZ320" s="148" t="str">
        <f t="shared" si="259"/>
        <v/>
      </c>
      <c r="EA320" s="142" t="str">
        <f t="shared" si="260"/>
        <v/>
      </c>
    </row>
    <row r="321" spans="1:131" ht="20.100000000000001" customHeight="1" x14ac:dyDescent="0.25">
      <c r="K321" s="168"/>
      <c r="L321" s="170"/>
      <c r="M321" s="170"/>
      <c r="N321" s="168"/>
      <c r="O321" s="168"/>
      <c r="P321" s="168"/>
      <c r="Q321" s="168"/>
      <c r="BV321" s="141">
        <v>272</v>
      </c>
      <c r="BW321" s="141">
        <f t="shared" si="277"/>
        <v>-27323.423059211014</v>
      </c>
      <c r="BX321" s="141">
        <f t="shared" si="278"/>
        <v>6.1265123930133252E-7</v>
      </c>
      <c r="BY321" s="141">
        <f t="shared" si="279"/>
        <v>1.7956131773368459E-3</v>
      </c>
      <c r="BZ321" s="141">
        <f t="shared" si="280"/>
        <v>6.1265123930133252E-7</v>
      </c>
      <c r="CA321" s="141" t="str">
        <f t="shared" si="281"/>
        <v/>
      </c>
      <c r="CB321" s="141" t="str">
        <f t="shared" si="282"/>
        <v/>
      </c>
      <c r="CC321" s="141">
        <f t="shared" si="283"/>
        <v>1.6536748294406281E-65</v>
      </c>
      <c r="CD321" s="141" t="str">
        <f t="shared" si="284"/>
        <v/>
      </c>
      <c r="CE321" s="141" t="str">
        <f t="shared" si="285"/>
        <v/>
      </c>
      <c r="CJ321" s="141">
        <v>272</v>
      </c>
      <c r="CK321" s="141">
        <f t="shared" si="286"/>
        <v>-101.90103908035809</v>
      </c>
      <c r="CL321" s="141">
        <f t="shared" si="287"/>
        <v>1.6427437001873416E-4</v>
      </c>
      <c r="CM321" s="141">
        <f t="shared" si="288"/>
        <v>1.7956131773368459E-3</v>
      </c>
      <c r="CN321" s="141">
        <f t="shared" si="289"/>
        <v>1.6427437001873416E-4</v>
      </c>
      <c r="CO321" s="141" t="str">
        <f t="shared" si="290"/>
        <v/>
      </c>
      <c r="CP321" s="141" t="str">
        <f t="shared" si="291"/>
        <v/>
      </c>
      <c r="CQ321" s="141">
        <f t="shared" si="292"/>
        <v>3.0807602899872692E-19</v>
      </c>
      <c r="CR321" s="141" t="str">
        <f t="shared" si="293"/>
        <v/>
      </c>
      <c r="CS321" s="141" t="str">
        <f t="shared" si="294"/>
        <v/>
      </c>
      <c r="CW321" s="141">
        <v>272</v>
      </c>
      <c r="CX321" s="141">
        <f t="shared" si="295"/>
        <v>-209.16164891393095</v>
      </c>
      <c r="CY321" s="141">
        <f t="shared" si="296"/>
        <v>8.0032496808573917E-5</v>
      </c>
      <c r="CZ321" s="141">
        <f t="shared" si="297"/>
        <v>1.7956131773368459E-3</v>
      </c>
      <c r="DA321" s="141">
        <f t="shared" si="298"/>
        <v>8.0032496808573917E-5</v>
      </c>
      <c r="DB321" s="141" t="str">
        <f t="shared" si="299"/>
        <v/>
      </c>
      <c r="DC321" s="141" t="str">
        <f t="shared" si="300"/>
        <v/>
      </c>
      <c r="DD321" s="141">
        <f t="shared" si="301"/>
        <v>1.512543192195813E-70</v>
      </c>
      <c r="DE321" s="141" t="str">
        <f t="shared" si="302"/>
        <v/>
      </c>
      <c r="DF321" s="141" t="str">
        <f t="shared" si="303"/>
        <v/>
      </c>
      <c r="DJ321" s="141">
        <v>272</v>
      </c>
      <c r="DK321" s="141">
        <f t="shared" si="304"/>
        <v>-16492.847055556093</v>
      </c>
      <c r="DL321" s="141">
        <f t="shared" si="305"/>
        <v>1.0149690312892921E-6</v>
      </c>
      <c r="DM321" s="141">
        <f t="shared" si="306"/>
        <v>1.7956131773368459E-3</v>
      </c>
      <c r="DN321" s="141">
        <f t="shared" si="307"/>
        <v>1.0149690312892921E-6</v>
      </c>
      <c r="DO321" s="141" t="str">
        <f t="shared" si="308"/>
        <v/>
      </c>
      <c r="DP321" s="141" t="str">
        <f t="shared" si="309"/>
        <v/>
      </c>
      <c r="DQ321" s="141">
        <f t="shared" si="310"/>
        <v>2.0456232441613434E-8</v>
      </c>
      <c r="DR321" s="141" t="str">
        <f t="shared" si="311"/>
        <v/>
      </c>
      <c r="DS321" s="141" t="str">
        <f t="shared" si="312"/>
        <v/>
      </c>
      <c r="DU321" s="148"/>
      <c r="DV321" s="158">
        <v>270</v>
      </c>
      <c r="DW321" s="148">
        <f t="shared" si="313"/>
        <v>1.7279999999999931</v>
      </c>
      <c r="DX321" s="157">
        <f t="shared" si="257"/>
        <v>0.9733525206277005</v>
      </c>
      <c r="DY321" s="148">
        <f t="shared" si="258"/>
        <v>2.8245003190852103E-4</v>
      </c>
      <c r="DZ321" s="148" t="str">
        <f t="shared" si="259"/>
        <v/>
      </c>
      <c r="EA321" s="142" t="str">
        <f t="shared" si="260"/>
        <v/>
      </c>
    </row>
    <row r="322" spans="1:131" ht="20.100000000000001" customHeight="1" x14ac:dyDescent="0.25">
      <c r="K322" s="168"/>
      <c r="L322" s="170"/>
      <c r="M322" s="170"/>
      <c r="N322" s="168"/>
      <c r="O322" s="168"/>
      <c r="P322" s="168"/>
      <c r="Q322" s="168"/>
      <c r="BV322" s="141">
        <v>273</v>
      </c>
      <c r="BW322" s="141">
        <f t="shared" si="277"/>
        <v>-27285.890884679131</v>
      </c>
      <c r="BX322" s="141">
        <f t="shared" si="278"/>
        <v>6.1982416516745288E-7</v>
      </c>
      <c r="BY322" s="141">
        <f t="shared" si="279"/>
        <v>1.8187416880297129E-3</v>
      </c>
      <c r="BZ322" s="141">
        <f t="shared" si="280"/>
        <v>6.1982416516745288E-7</v>
      </c>
      <c r="CA322" s="141" t="str">
        <f t="shared" si="281"/>
        <v/>
      </c>
      <c r="CB322" s="141" t="str">
        <f t="shared" si="282"/>
        <v/>
      </c>
      <c r="CC322" s="141">
        <f t="shared" si="283"/>
        <v>1.7677528415456744E-65</v>
      </c>
      <c r="CD322" s="141" t="str">
        <f t="shared" si="284"/>
        <v/>
      </c>
      <c r="CE322" s="141" t="str">
        <f t="shared" si="285"/>
        <v/>
      </c>
      <c r="CJ322" s="141">
        <v>273</v>
      </c>
      <c r="CK322" s="141">
        <f t="shared" si="286"/>
        <v>-101.76106512557737</v>
      </c>
      <c r="CL322" s="141">
        <f t="shared" si="287"/>
        <v>1.6619769572552903E-4</v>
      </c>
      <c r="CM322" s="141">
        <f t="shared" si="288"/>
        <v>1.8187416880297129E-3</v>
      </c>
      <c r="CN322" s="141">
        <f t="shared" si="289"/>
        <v>1.6619769572552903E-4</v>
      </c>
      <c r="CO322" s="141" t="str">
        <f t="shared" si="290"/>
        <v/>
      </c>
      <c r="CP322" s="141" t="str">
        <f t="shared" si="291"/>
        <v/>
      </c>
      <c r="CQ322" s="141">
        <f t="shared" si="292"/>
        <v>3.1902787296670689E-19</v>
      </c>
      <c r="CR322" s="141" t="str">
        <f t="shared" si="293"/>
        <v/>
      </c>
      <c r="CS322" s="141" t="str">
        <f t="shared" si="294"/>
        <v/>
      </c>
      <c r="CW322" s="141">
        <v>273</v>
      </c>
      <c r="CX322" s="141">
        <f t="shared" si="295"/>
        <v>-208.87433895663156</v>
      </c>
      <c r="CY322" s="141">
        <f t="shared" si="296"/>
        <v>8.096951795480241E-5</v>
      </c>
      <c r="CZ322" s="141">
        <f t="shared" si="297"/>
        <v>1.8187416880297163E-3</v>
      </c>
      <c r="DA322" s="141">
        <f t="shared" si="298"/>
        <v>8.096951795480241E-5</v>
      </c>
      <c r="DB322" s="141" t="str">
        <f t="shared" si="299"/>
        <v/>
      </c>
      <c r="DC322" s="141" t="str">
        <f t="shared" si="300"/>
        <v/>
      </c>
      <c r="DD322" s="141">
        <f t="shared" si="301"/>
        <v>1.6231066675779338E-70</v>
      </c>
      <c r="DE322" s="141" t="str">
        <f t="shared" si="302"/>
        <v/>
      </c>
      <c r="DF322" s="141" t="str">
        <f t="shared" si="303"/>
        <v/>
      </c>
      <c r="DJ322" s="141">
        <v>273</v>
      </c>
      <c r="DK322" s="141">
        <f t="shared" si="304"/>
        <v>-16470.192045864394</v>
      </c>
      <c r="DL322" s="141">
        <f t="shared" si="305"/>
        <v>1.026852297250115E-6</v>
      </c>
      <c r="DM322" s="141">
        <f t="shared" si="306"/>
        <v>1.8187416880297072E-3</v>
      </c>
      <c r="DN322" s="141">
        <f t="shared" si="307"/>
        <v>1.026852297250115E-6</v>
      </c>
      <c r="DO322" s="141" t="str">
        <f t="shared" si="308"/>
        <v/>
      </c>
      <c r="DP322" s="141" t="str">
        <f t="shared" si="309"/>
        <v/>
      </c>
      <c r="DQ322" s="141">
        <f t="shared" si="310"/>
        <v>2.0788982413599481E-8</v>
      </c>
      <c r="DR322" s="141" t="str">
        <f t="shared" si="311"/>
        <v/>
      </c>
      <c r="DS322" s="141" t="str">
        <f t="shared" si="312"/>
        <v/>
      </c>
      <c r="DU322" s="148"/>
      <c r="DV322" s="158">
        <v>271</v>
      </c>
      <c r="DW322" s="148">
        <f t="shared" si="313"/>
        <v>1.7343999999999931</v>
      </c>
      <c r="DX322" s="157">
        <f t="shared" si="257"/>
        <v>0.97307007059579198</v>
      </c>
      <c r="DY322" s="148">
        <f t="shared" si="258"/>
        <v>2.84156957524484E-4</v>
      </c>
      <c r="DZ322" s="148" t="str">
        <f t="shared" si="259"/>
        <v/>
      </c>
      <c r="EA322" s="142" t="str">
        <f t="shared" si="260"/>
        <v/>
      </c>
    </row>
    <row r="323" spans="1:131" ht="20.100000000000001" customHeight="1" x14ac:dyDescent="0.25">
      <c r="K323" s="168"/>
      <c r="L323" s="171"/>
      <c r="M323" s="170"/>
      <c r="N323" s="168"/>
      <c r="O323" s="168"/>
      <c r="P323" s="168"/>
      <c r="Q323" s="168"/>
      <c r="BV323" s="141">
        <v>274</v>
      </c>
      <c r="BW323" s="141">
        <f t="shared" si="277"/>
        <v>-27248.358710147248</v>
      </c>
      <c r="BX323" s="141">
        <f t="shared" si="278"/>
        <v>6.2707103849310232E-7</v>
      </c>
      <c r="BY323" s="141">
        <f t="shared" si="279"/>
        <v>1.8421407999638815E-3</v>
      </c>
      <c r="BZ323" s="141">
        <f t="shared" si="280"/>
        <v>6.2707103849310232E-7</v>
      </c>
      <c r="CA323" s="141" t="str">
        <f t="shared" si="281"/>
        <v/>
      </c>
      <c r="CB323" s="141" t="str">
        <f t="shared" si="282"/>
        <v/>
      </c>
      <c r="CC323" s="141">
        <f t="shared" si="283"/>
        <v>1.8896702388873648E-65</v>
      </c>
      <c r="CD323" s="141" t="str">
        <f t="shared" si="284"/>
        <v/>
      </c>
      <c r="CE323" s="141" t="str">
        <f t="shared" si="285"/>
        <v/>
      </c>
      <c r="CJ323" s="141">
        <v>274</v>
      </c>
      <c r="CK323" s="141">
        <f t="shared" si="286"/>
        <v>-101.62109117079666</v>
      </c>
      <c r="CL323" s="141">
        <f t="shared" si="287"/>
        <v>1.6814084947077283E-4</v>
      </c>
      <c r="CM323" s="141">
        <f t="shared" si="288"/>
        <v>1.8421407999638815E-3</v>
      </c>
      <c r="CN323" s="141">
        <f t="shared" si="289"/>
        <v>1.6814084947077283E-4</v>
      </c>
      <c r="CO323" s="141" t="str">
        <f t="shared" si="290"/>
        <v/>
      </c>
      <c r="CP323" s="141" t="str">
        <f t="shared" si="291"/>
        <v/>
      </c>
      <c r="CQ323" s="141">
        <f t="shared" si="292"/>
        <v>3.3036375992294971E-19</v>
      </c>
      <c r="CR323" s="141" t="str">
        <f t="shared" si="293"/>
        <v/>
      </c>
      <c r="CS323" s="141" t="str">
        <f t="shared" si="294"/>
        <v/>
      </c>
      <c r="CW323" s="141">
        <v>274</v>
      </c>
      <c r="CX323" s="141">
        <f t="shared" si="295"/>
        <v>-208.58702899933223</v>
      </c>
      <c r="CY323" s="141">
        <f t="shared" si="296"/>
        <v>8.1916199082826511E-5</v>
      </c>
      <c r="CZ323" s="141">
        <f t="shared" si="297"/>
        <v>1.8421407999638815E-3</v>
      </c>
      <c r="DA323" s="141">
        <f t="shared" si="298"/>
        <v>8.1916199082826511E-5</v>
      </c>
      <c r="DB323" s="141" t="str">
        <f t="shared" si="299"/>
        <v/>
      </c>
      <c r="DC323" s="141" t="str">
        <f t="shared" si="300"/>
        <v/>
      </c>
      <c r="DD323" s="141">
        <f t="shared" si="301"/>
        <v>1.7417242143311575E-70</v>
      </c>
      <c r="DE323" s="141" t="str">
        <f t="shared" si="302"/>
        <v/>
      </c>
      <c r="DF323" s="141" t="str">
        <f t="shared" si="303"/>
        <v/>
      </c>
      <c r="DJ323" s="141">
        <v>274</v>
      </c>
      <c r="DK323" s="141">
        <f t="shared" si="304"/>
        <v>-16447.537036172696</v>
      </c>
      <c r="DL323" s="141">
        <f t="shared" si="305"/>
        <v>1.0388580707267169E-6</v>
      </c>
      <c r="DM323" s="141">
        <f t="shared" si="306"/>
        <v>1.8421407999638778E-3</v>
      </c>
      <c r="DN323" s="141">
        <f t="shared" si="307"/>
        <v>1.0388580707267169E-6</v>
      </c>
      <c r="DO323" s="141" t="str">
        <f t="shared" si="308"/>
        <v/>
      </c>
      <c r="DP323" s="141" t="str">
        <f t="shared" si="309"/>
        <v/>
      </c>
      <c r="DQ323" s="141">
        <f t="shared" si="310"/>
        <v>2.1126807009704926E-8</v>
      </c>
      <c r="DR323" s="141" t="str">
        <f t="shared" si="311"/>
        <v/>
      </c>
      <c r="DS323" s="141" t="str">
        <f t="shared" si="312"/>
        <v/>
      </c>
      <c r="DU323" s="148"/>
      <c r="DV323" s="158">
        <v>272</v>
      </c>
      <c r="DW323" s="148">
        <f t="shared" si="313"/>
        <v>1.740799999999993</v>
      </c>
      <c r="DX323" s="157">
        <f t="shared" ref="DX323:DX387" si="314">_xlfn.CHISQ.DIST.RT(DW323,7)</f>
        <v>0.9727859136382675</v>
      </c>
      <c r="DY323" s="148">
        <f t="shared" ref="DY323:DY387" si="315">DX323-DX324</f>
        <v>2.8586450309098232E-4</v>
      </c>
      <c r="DZ323" s="148" t="str">
        <f t="shared" ref="DZ323:DZ387" si="316">IF(DX323&lt;(1-$DU$53),DY323,"")</f>
        <v/>
      </c>
      <c r="EA323" s="142" t="str">
        <f t="shared" ref="EA323:EA387" si="317">IF(DX323&lt;(1-$DU$59),DY323,"")</f>
        <v/>
      </c>
    </row>
    <row r="324" spans="1:131" ht="20.100000000000001" customHeight="1" x14ac:dyDescent="0.25">
      <c r="K324" s="168"/>
      <c r="L324" s="169"/>
      <c r="M324" s="168"/>
      <c r="N324" s="168"/>
      <c r="O324" s="168"/>
      <c r="P324" s="168"/>
      <c r="Q324" s="168"/>
      <c r="BV324" s="141">
        <v>275</v>
      </c>
      <c r="BW324" s="141">
        <f t="shared" si="277"/>
        <v>-27210.826535615364</v>
      </c>
      <c r="BX324" s="141">
        <f t="shared" si="278"/>
        <v>6.343924906050118E-7</v>
      </c>
      <c r="BY324" s="141">
        <f t="shared" si="279"/>
        <v>1.8658133003840378E-3</v>
      </c>
      <c r="BZ324" s="141">
        <f t="shared" si="280"/>
        <v>6.343924906050118E-7</v>
      </c>
      <c r="CA324" s="141" t="str">
        <f t="shared" si="281"/>
        <v/>
      </c>
      <c r="CB324" s="141" t="str">
        <f t="shared" si="282"/>
        <v/>
      </c>
      <c r="CC324" s="141">
        <f t="shared" si="283"/>
        <v>2.0199636479800206E-65</v>
      </c>
      <c r="CD324" s="141" t="str">
        <f t="shared" si="284"/>
        <v/>
      </c>
      <c r="CE324" s="141" t="str">
        <f t="shared" si="285"/>
        <v/>
      </c>
      <c r="CJ324" s="141">
        <v>275</v>
      </c>
      <c r="CK324" s="141">
        <f t="shared" si="286"/>
        <v>-101.48111721601595</v>
      </c>
      <c r="CL324" s="141">
        <f t="shared" si="287"/>
        <v>1.7010400053642322E-4</v>
      </c>
      <c r="CM324" s="141">
        <f t="shared" si="288"/>
        <v>1.8658133003840378E-3</v>
      </c>
      <c r="CN324" s="141">
        <f t="shared" si="289"/>
        <v>1.7010400053642322E-4</v>
      </c>
      <c r="CO324" s="141" t="str">
        <f t="shared" si="290"/>
        <v/>
      </c>
      <c r="CP324" s="141" t="str">
        <f t="shared" si="291"/>
        <v/>
      </c>
      <c r="CQ324" s="141">
        <f t="shared" si="292"/>
        <v>3.4209696671978257E-19</v>
      </c>
      <c r="CR324" s="141" t="str">
        <f t="shared" si="293"/>
        <v/>
      </c>
      <c r="CS324" s="141" t="str">
        <f t="shared" si="294"/>
        <v/>
      </c>
      <c r="CW324" s="141">
        <v>275</v>
      </c>
      <c r="CX324" s="141">
        <f t="shared" si="295"/>
        <v>-208.29971904203285</v>
      </c>
      <c r="CY324" s="141">
        <f t="shared" si="296"/>
        <v>8.2872622664779643E-5</v>
      </c>
      <c r="CZ324" s="141">
        <f t="shared" si="297"/>
        <v>1.8658133003840378E-3</v>
      </c>
      <c r="DA324" s="141">
        <f t="shared" si="298"/>
        <v>8.2872622664779643E-5</v>
      </c>
      <c r="DB324" s="141" t="str">
        <f t="shared" si="299"/>
        <v/>
      </c>
      <c r="DC324" s="141" t="str">
        <f t="shared" si="300"/>
        <v/>
      </c>
      <c r="DD324" s="141">
        <f t="shared" si="301"/>
        <v>1.8689804940859477E-70</v>
      </c>
      <c r="DE324" s="141" t="str">
        <f t="shared" si="302"/>
        <v/>
      </c>
      <c r="DF324" s="141" t="str">
        <f t="shared" si="303"/>
        <v/>
      </c>
      <c r="DJ324" s="141">
        <v>275</v>
      </c>
      <c r="DK324" s="141">
        <f t="shared" si="304"/>
        <v>-16424.882026480998</v>
      </c>
      <c r="DL324" s="141">
        <f t="shared" si="305"/>
        <v>1.0509873976274999E-6</v>
      </c>
      <c r="DM324" s="141">
        <f t="shared" si="306"/>
        <v>1.8658133003840341E-3</v>
      </c>
      <c r="DN324" s="141">
        <f t="shared" si="307"/>
        <v>1.0509873976274999E-6</v>
      </c>
      <c r="DO324" s="141" t="str">
        <f t="shared" si="308"/>
        <v/>
      </c>
      <c r="DP324" s="141" t="str">
        <f t="shared" si="309"/>
        <v/>
      </c>
      <c r="DQ324" s="141">
        <f t="shared" si="310"/>
        <v>2.1469777795322924E-8</v>
      </c>
      <c r="DR324" s="141" t="str">
        <f t="shared" si="311"/>
        <v/>
      </c>
      <c r="DS324" s="141" t="str">
        <f t="shared" si="312"/>
        <v/>
      </c>
      <c r="DU324" s="148"/>
      <c r="DV324" s="158">
        <v>273</v>
      </c>
      <c r="DW324" s="148">
        <f t="shared" si="313"/>
        <v>1.747199999999993</v>
      </c>
      <c r="DX324" s="157">
        <f t="shared" si="314"/>
        <v>0.97250004913517651</v>
      </c>
      <c r="DY324" s="148">
        <f t="shared" si="315"/>
        <v>2.8757262761458513E-4</v>
      </c>
      <c r="DZ324" s="148" t="str">
        <f t="shared" si="316"/>
        <v/>
      </c>
      <c r="EA324" s="142" t="str">
        <f t="shared" si="317"/>
        <v/>
      </c>
    </row>
    <row r="325" spans="1:131" ht="20.100000000000001" customHeight="1" x14ac:dyDescent="0.25">
      <c r="K325" s="168"/>
      <c r="L325" s="169"/>
      <c r="M325" s="168"/>
      <c r="N325" s="168"/>
      <c r="O325" s="168"/>
      <c r="P325" s="168"/>
      <c r="Q325" s="168"/>
      <c r="BV325" s="141">
        <v>276</v>
      </c>
      <c r="BW325" s="141">
        <f t="shared" si="277"/>
        <v>-27173.294361083481</v>
      </c>
      <c r="BX325" s="141">
        <f t="shared" si="278"/>
        <v>6.4178915660551049E-7</v>
      </c>
      <c r="BY325" s="141">
        <f t="shared" si="279"/>
        <v>1.8897620003007739E-3</v>
      </c>
      <c r="BZ325" s="141">
        <f t="shared" si="280"/>
        <v>6.4178915660551049E-7</v>
      </c>
      <c r="CA325" s="141" t="str">
        <f t="shared" si="281"/>
        <v/>
      </c>
      <c r="CB325" s="141" t="str">
        <f t="shared" si="282"/>
        <v/>
      </c>
      <c r="CC325" s="141">
        <f t="shared" si="283"/>
        <v>2.1592062846031201E-65</v>
      </c>
      <c r="CD325" s="141" t="str">
        <f t="shared" si="284"/>
        <v/>
      </c>
      <c r="CE325" s="141" t="str">
        <f t="shared" si="285"/>
        <v/>
      </c>
      <c r="CJ325" s="141">
        <v>276</v>
      </c>
      <c r="CK325" s="141">
        <f t="shared" si="286"/>
        <v>-101.34114326123525</v>
      </c>
      <c r="CL325" s="141">
        <f t="shared" si="287"/>
        <v>1.7208731921681376E-4</v>
      </c>
      <c r="CM325" s="141">
        <f t="shared" si="288"/>
        <v>1.8897620003007739E-3</v>
      </c>
      <c r="CN325" s="141">
        <f t="shared" si="289"/>
        <v>1.7208731921681376E-4</v>
      </c>
      <c r="CO325" s="141" t="str">
        <f t="shared" si="290"/>
        <v/>
      </c>
      <c r="CP325" s="141" t="str">
        <f t="shared" si="291"/>
        <v/>
      </c>
      <c r="CQ325" s="141">
        <f t="shared" si="292"/>
        <v>3.5424122245065774E-19</v>
      </c>
      <c r="CR325" s="141" t="str">
        <f t="shared" si="293"/>
        <v/>
      </c>
      <c r="CS325" s="141" t="str">
        <f t="shared" si="294"/>
        <v/>
      </c>
      <c r="CW325" s="141">
        <v>276</v>
      </c>
      <c r="CX325" s="141">
        <f t="shared" si="295"/>
        <v>-208.01240908473352</v>
      </c>
      <c r="CY325" s="141">
        <f t="shared" si="296"/>
        <v>8.3838871666012393E-5</v>
      </c>
      <c r="CZ325" s="141">
        <f t="shared" si="297"/>
        <v>1.8897620003007739E-3</v>
      </c>
      <c r="DA325" s="141">
        <f t="shared" si="298"/>
        <v>8.3838871666012393E-5</v>
      </c>
      <c r="DB325" s="141" t="str">
        <f t="shared" si="299"/>
        <v/>
      </c>
      <c r="DC325" s="141" t="str">
        <f t="shared" si="300"/>
        <v/>
      </c>
      <c r="DD325" s="141">
        <f t="shared" si="301"/>
        <v>2.0055024610499987E-70</v>
      </c>
      <c r="DE325" s="141" t="str">
        <f t="shared" si="302"/>
        <v/>
      </c>
      <c r="DF325" s="141" t="str">
        <f t="shared" si="303"/>
        <v/>
      </c>
      <c r="DJ325" s="141">
        <v>276</v>
      </c>
      <c r="DK325" s="141">
        <f t="shared" si="304"/>
        <v>-16402.2270167893</v>
      </c>
      <c r="DL325" s="141">
        <f t="shared" si="305"/>
        <v>1.0632413301158405E-6</v>
      </c>
      <c r="DM325" s="141">
        <f t="shared" si="306"/>
        <v>1.8897620003007739E-3</v>
      </c>
      <c r="DN325" s="141">
        <f t="shared" si="307"/>
        <v>1.0632413301158405E-6</v>
      </c>
      <c r="DO325" s="141" t="str">
        <f t="shared" si="308"/>
        <v/>
      </c>
      <c r="DP325" s="141" t="str">
        <f t="shared" si="309"/>
        <v/>
      </c>
      <c r="DQ325" s="141">
        <f t="shared" si="310"/>
        <v>2.1817967249195068E-8</v>
      </c>
      <c r="DR325" s="141" t="str">
        <f t="shared" si="311"/>
        <v/>
      </c>
      <c r="DS325" s="141" t="str">
        <f t="shared" si="312"/>
        <v/>
      </c>
      <c r="DU325" s="148"/>
      <c r="DV325" s="158">
        <v>274</v>
      </c>
      <c r="DW325" s="148">
        <f t="shared" si="313"/>
        <v>1.7535999999999929</v>
      </c>
      <c r="DX325" s="157">
        <f t="shared" si="314"/>
        <v>0.97221247650756193</v>
      </c>
      <c r="DY325" s="148">
        <f t="shared" si="315"/>
        <v>2.8928129028649163E-4</v>
      </c>
      <c r="DZ325" s="148" t="str">
        <f t="shared" si="316"/>
        <v/>
      </c>
      <c r="EA325" s="142" t="str">
        <f t="shared" si="317"/>
        <v/>
      </c>
    </row>
    <row r="326" spans="1:131" ht="20.100000000000001" customHeight="1" x14ac:dyDescent="0.25">
      <c r="K326" s="168"/>
      <c r="L326" s="169"/>
      <c r="M326" s="168"/>
      <c r="N326" s="168"/>
      <c r="O326" s="168"/>
      <c r="P326" s="168"/>
      <c r="Q326" s="168"/>
      <c r="BV326" s="141">
        <v>277</v>
      </c>
      <c r="BW326" s="141">
        <f t="shared" si="277"/>
        <v>-27135.762186551598</v>
      </c>
      <c r="BX326" s="141">
        <f t="shared" si="278"/>
        <v>6.4926167537572663E-7</v>
      </c>
      <c r="BY326" s="141">
        <f t="shared" si="279"/>
        <v>1.9139897346323652E-3</v>
      </c>
      <c r="BZ326" s="141">
        <f t="shared" si="280"/>
        <v>6.4926167537572663E-7</v>
      </c>
      <c r="CA326" s="141" t="str">
        <f t="shared" si="281"/>
        <v/>
      </c>
      <c r="CB326" s="141" t="str">
        <f t="shared" si="282"/>
        <v/>
      </c>
      <c r="CC326" s="141">
        <f t="shared" si="283"/>
        <v>2.3080104386928361E-65</v>
      </c>
      <c r="CD326" s="141" t="str">
        <f t="shared" si="284"/>
        <v/>
      </c>
      <c r="CE326" s="141" t="str">
        <f t="shared" si="285"/>
        <v/>
      </c>
      <c r="CJ326" s="141">
        <v>277</v>
      </c>
      <c r="CK326" s="141">
        <f t="shared" si="286"/>
        <v>-101.20116930645453</v>
      </c>
      <c r="CL326" s="141">
        <f t="shared" si="287"/>
        <v>1.7409097681951493E-4</v>
      </c>
      <c r="CM326" s="141">
        <f t="shared" si="288"/>
        <v>1.9139897346323652E-3</v>
      </c>
      <c r="CN326" s="141">
        <f t="shared" si="289"/>
        <v>1.7409097681951493E-4</v>
      </c>
      <c r="CO326" s="141" t="str">
        <f t="shared" si="290"/>
        <v/>
      </c>
      <c r="CP326" s="141" t="str">
        <f t="shared" si="291"/>
        <v/>
      </c>
      <c r="CQ326" s="141">
        <f t="shared" si="292"/>
        <v>3.668107236176954E-19</v>
      </c>
      <c r="CR326" s="141" t="str">
        <f t="shared" si="293"/>
        <v/>
      </c>
      <c r="CS326" s="141" t="str">
        <f t="shared" si="294"/>
        <v/>
      </c>
      <c r="CW326" s="141">
        <v>277</v>
      </c>
      <c r="CX326" s="141">
        <f t="shared" si="295"/>
        <v>-207.72509912743413</v>
      </c>
      <c r="CY326" s="141">
        <f t="shared" si="296"/>
        <v>8.4815029545512352E-5</v>
      </c>
      <c r="CZ326" s="141">
        <f t="shared" si="297"/>
        <v>1.9139897346323702E-3</v>
      </c>
      <c r="DA326" s="141">
        <f t="shared" si="298"/>
        <v>8.4815029545512352E-5</v>
      </c>
      <c r="DB326" s="141" t="str">
        <f t="shared" si="299"/>
        <v/>
      </c>
      <c r="DC326" s="141" t="str">
        <f t="shared" si="300"/>
        <v/>
      </c>
      <c r="DD326" s="141">
        <f t="shared" si="301"/>
        <v>2.1519624104569325E-70</v>
      </c>
      <c r="DE326" s="141" t="str">
        <f t="shared" si="302"/>
        <v/>
      </c>
      <c r="DF326" s="141" t="str">
        <f t="shared" si="303"/>
        <v/>
      </c>
      <c r="DJ326" s="141">
        <v>277</v>
      </c>
      <c r="DK326" s="141">
        <f t="shared" si="304"/>
        <v>-16379.572007097602</v>
      </c>
      <c r="DL326" s="141">
        <f t="shared" si="305"/>
        <v>1.0756209266153862E-6</v>
      </c>
      <c r="DM326" s="141">
        <f t="shared" si="306"/>
        <v>1.9139897346323652E-3</v>
      </c>
      <c r="DN326" s="141">
        <f t="shared" si="307"/>
        <v>1.0756209266153862E-6</v>
      </c>
      <c r="DO326" s="141" t="str">
        <f t="shared" si="308"/>
        <v/>
      </c>
      <c r="DP326" s="141" t="str">
        <f t="shared" si="309"/>
        <v/>
      </c>
      <c r="DQ326" s="141">
        <f t="shared" si="310"/>
        <v>2.2171448773561919E-8</v>
      </c>
      <c r="DR326" s="141" t="str">
        <f t="shared" si="311"/>
        <v/>
      </c>
      <c r="DS326" s="141" t="str">
        <f t="shared" si="312"/>
        <v/>
      </c>
      <c r="DU326" s="148"/>
      <c r="DV326" s="158">
        <v>275</v>
      </c>
      <c r="DW326" s="148">
        <f t="shared" si="313"/>
        <v>1.7599999999999929</v>
      </c>
      <c r="DX326" s="157">
        <f t="shared" si="314"/>
        <v>0.97192319521727544</v>
      </c>
      <c r="DY326" s="148">
        <f t="shared" si="315"/>
        <v>2.9099045048475158E-4</v>
      </c>
      <c r="DZ326" s="148" t="str">
        <f t="shared" si="316"/>
        <v/>
      </c>
      <c r="EA326" s="142" t="str">
        <f t="shared" si="317"/>
        <v/>
      </c>
    </row>
    <row r="327" spans="1:131" ht="20.100000000000001" customHeight="1" x14ac:dyDescent="0.25">
      <c r="K327" s="168"/>
      <c r="L327" s="169"/>
      <c r="M327" s="168"/>
      <c r="N327" s="168"/>
      <c r="O327" s="168"/>
      <c r="P327" s="168"/>
      <c r="Q327" s="168"/>
      <c r="BV327" s="141">
        <v>278</v>
      </c>
      <c r="BW327" s="141">
        <f t="shared" si="277"/>
        <v>-27098.230012019714</v>
      </c>
      <c r="BX327" s="141">
        <f t="shared" si="278"/>
        <v>6.5681068957852078E-7</v>
      </c>
      <c r="BY327" s="141">
        <f t="shared" si="279"/>
        <v>1.9384993623466355E-3</v>
      </c>
      <c r="BZ327" s="141">
        <f t="shared" si="280"/>
        <v>6.5681068957852078E-7</v>
      </c>
      <c r="CA327" s="141" t="str">
        <f t="shared" si="281"/>
        <v/>
      </c>
      <c r="CB327" s="141" t="str">
        <f t="shared" si="282"/>
        <v/>
      </c>
      <c r="CC327" s="141">
        <f t="shared" si="283"/>
        <v>2.4670301273139824E-65</v>
      </c>
      <c r="CD327" s="141" t="str">
        <f t="shared" si="284"/>
        <v/>
      </c>
      <c r="CE327" s="141" t="str">
        <f t="shared" si="285"/>
        <v/>
      </c>
      <c r="CJ327" s="141">
        <v>278</v>
      </c>
      <c r="CK327" s="141">
        <f t="shared" si="286"/>
        <v>-101.06119535167382</v>
      </c>
      <c r="CL327" s="141">
        <f t="shared" si="287"/>
        <v>1.7611514566611794E-4</v>
      </c>
      <c r="CM327" s="141">
        <f t="shared" si="288"/>
        <v>1.9384993623466355E-3</v>
      </c>
      <c r="CN327" s="141">
        <f t="shared" si="289"/>
        <v>1.7611514566611794E-4</v>
      </c>
      <c r="CO327" s="141" t="str">
        <f t="shared" si="290"/>
        <v/>
      </c>
      <c r="CP327" s="141" t="str">
        <f t="shared" si="291"/>
        <v/>
      </c>
      <c r="CQ327" s="141">
        <f t="shared" si="292"/>
        <v>3.7982014979972355E-19</v>
      </c>
      <c r="CR327" s="141" t="str">
        <f t="shared" si="293"/>
        <v/>
      </c>
      <c r="CS327" s="141" t="str">
        <f t="shared" si="294"/>
        <v/>
      </c>
      <c r="CW327" s="141">
        <v>278</v>
      </c>
      <c r="CX327" s="141">
        <f t="shared" si="295"/>
        <v>-207.43778917013481</v>
      </c>
      <c r="CY327" s="141">
        <f t="shared" si="296"/>
        <v>8.5801180256285268E-5</v>
      </c>
      <c r="CZ327" s="141">
        <f t="shared" si="297"/>
        <v>1.9384993623466355E-3</v>
      </c>
      <c r="DA327" s="141">
        <f t="shared" si="298"/>
        <v>8.5801180256285268E-5</v>
      </c>
      <c r="DB327" s="141" t="str">
        <f t="shared" si="299"/>
        <v/>
      </c>
      <c r="DC327" s="141" t="str">
        <f t="shared" si="300"/>
        <v/>
      </c>
      <c r="DD327" s="141">
        <f t="shared" si="301"/>
        <v>2.3090812459600263E-70</v>
      </c>
      <c r="DE327" s="141" t="str">
        <f t="shared" si="302"/>
        <v/>
      </c>
      <c r="DF327" s="141" t="str">
        <f t="shared" si="303"/>
        <v/>
      </c>
      <c r="DJ327" s="141">
        <v>278</v>
      </c>
      <c r="DK327" s="141">
        <f t="shared" si="304"/>
        <v>-16356.916997405904</v>
      </c>
      <c r="DL327" s="141">
        <f t="shared" si="305"/>
        <v>1.0881272518149199E-6</v>
      </c>
      <c r="DM327" s="141">
        <f t="shared" si="306"/>
        <v>1.9384993623466355E-3</v>
      </c>
      <c r="DN327" s="141">
        <f t="shared" si="307"/>
        <v>1.0881272518149199E-6</v>
      </c>
      <c r="DO327" s="141" t="str">
        <f t="shared" si="308"/>
        <v/>
      </c>
      <c r="DP327" s="141" t="str">
        <f t="shared" si="309"/>
        <v/>
      </c>
      <c r="DQ327" s="141">
        <f t="shared" si="310"/>
        <v>2.2530296704404787E-8</v>
      </c>
      <c r="DR327" s="141" t="str">
        <f t="shared" si="311"/>
        <v/>
      </c>
      <c r="DS327" s="141" t="str">
        <f t="shared" si="312"/>
        <v/>
      </c>
      <c r="DU327" s="148"/>
      <c r="DV327" s="158">
        <v>276</v>
      </c>
      <c r="DW327" s="148">
        <f t="shared" si="313"/>
        <v>1.7663999999999929</v>
      </c>
      <c r="DX327" s="157">
        <f t="shared" si="314"/>
        <v>0.97163220476679069</v>
      </c>
      <c r="DY327" s="148">
        <f t="shared" si="315"/>
        <v>2.9270006777259994E-4</v>
      </c>
      <c r="DZ327" s="148" t="str">
        <f t="shared" si="316"/>
        <v/>
      </c>
      <c r="EA327" s="142" t="str">
        <f t="shared" si="317"/>
        <v/>
      </c>
    </row>
    <row r="328" spans="1:131" ht="20.100000000000001" customHeight="1" x14ac:dyDescent="0.25">
      <c r="K328" s="168"/>
      <c r="L328" s="169"/>
      <c r="M328" s="168"/>
      <c r="N328" s="168"/>
      <c r="O328" s="168"/>
      <c r="P328" s="168"/>
      <c r="Q328" s="168"/>
      <c r="BV328" s="141">
        <v>279</v>
      </c>
      <c r="BW328" s="141">
        <f t="shared" si="277"/>
        <v>-27060.697837487831</v>
      </c>
      <c r="BX328" s="141">
        <f t="shared" si="278"/>
        <v>6.6443684566114731E-7</v>
      </c>
      <c r="BY328" s="141">
        <f t="shared" si="279"/>
        <v>1.9632937666029561E-3</v>
      </c>
      <c r="BZ328" s="141">
        <f t="shared" si="280"/>
        <v>6.6443684566114731E-7</v>
      </c>
      <c r="CA328" s="141" t="str">
        <f t="shared" si="281"/>
        <v/>
      </c>
      <c r="CB328" s="141" t="str">
        <f t="shared" si="282"/>
        <v/>
      </c>
      <c r="CC328" s="141">
        <f t="shared" si="283"/>
        <v>2.6369639270343522E-65</v>
      </c>
      <c r="CD328" s="141" t="str">
        <f t="shared" si="284"/>
        <v/>
      </c>
      <c r="CE328" s="141" t="str">
        <f t="shared" si="285"/>
        <v/>
      </c>
      <c r="CJ328" s="141">
        <v>279</v>
      </c>
      <c r="CK328" s="141">
        <f t="shared" si="286"/>
        <v>-100.92122139689312</v>
      </c>
      <c r="CL328" s="141">
        <f t="shared" si="287"/>
        <v>1.7815999909294951E-4</v>
      </c>
      <c r="CM328" s="141">
        <f t="shared" si="288"/>
        <v>1.9632937666029522E-3</v>
      </c>
      <c r="CN328" s="141">
        <f t="shared" si="289"/>
        <v>1.7815999909294951E-4</v>
      </c>
      <c r="CO328" s="141" t="str">
        <f t="shared" si="290"/>
        <v/>
      </c>
      <c r="CP328" s="141" t="str">
        <f t="shared" si="291"/>
        <v/>
      </c>
      <c r="CQ328" s="141">
        <f t="shared" si="292"/>
        <v>3.9328467983712816E-19</v>
      </c>
      <c r="CR328" s="141" t="str">
        <f t="shared" si="293"/>
        <v/>
      </c>
      <c r="CS328" s="141" t="str">
        <f t="shared" si="294"/>
        <v/>
      </c>
      <c r="CW328" s="141">
        <v>279</v>
      </c>
      <c r="CX328" s="141">
        <f t="shared" si="295"/>
        <v>-207.15047921283545</v>
      </c>
      <c r="CY328" s="141">
        <f t="shared" si="296"/>
        <v>8.6797408245704727E-5</v>
      </c>
      <c r="CZ328" s="141">
        <f t="shared" si="297"/>
        <v>1.9632937666029561E-3</v>
      </c>
      <c r="DA328" s="141">
        <f t="shared" si="298"/>
        <v>8.6797408245704727E-5</v>
      </c>
      <c r="DB328" s="141" t="str">
        <f t="shared" si="299"/>
        <v/>
      </c>
      <c r="DC328" s="141" t="str">
        <f t="shared" si="300"/>
        <v/>
      </c>
      <c r="DD328" s="141">
        <f t="shared" si="301"/>
        <v>2.4776319816362755E-70</v>
      </c>
      <c r="DE328" s="141" t="str">
        <f t="shared" si="302"/>
        <v/>
      </c>
      <c r="DF328" s="141" t="str">
        <f t="shared" si="303"/>
        <v/>
      </c>
      <c r="DJ328" s="141">
        <v>279</v>
      </c>
      <c r="DK328" s="141">
        <f t="shared" si="304"/>
        <v>-16334.261987714206</v>
      </c>
      <c r="DL328" s="141">
        <f t="shared" si="305"/>
        <v>1.1007613766727616E-6</v>
      </c>
      <c r="DM328" s="141">
        <f t="shared" si="306"/>
        <v>1.9632937666029561E-3</v>
      </c>
      <c r="DN328" s="141">
        <f t="shared" si="307"/>
        <v>1.1007613766727616E-6</v>
      </c>
      <c r="DO328" s="141" t="str">
        <f t="shared" si="308"/>
        <v/>
      </c>
      <c r="DP328" s="141" t="str">
        <f t="shared" si="309"/>
        <v/>
      </c>
      <c r="DQ328" s="141">
        <f t="shared" si="310"/>
        <v>2.2894586321777127E-8</v>
      </c>
      <c r="DR328" s="141" t="str">
        <f t="shared" si="311"/>
        <v/>
      </c>
      <c r="DS328" s="141" t="str">
        <f t="shared" si="312"/>
        <v/>
      </c>
      <c r="DU328" s="148"/>
      <c r="DV328" s="158">
        <v>277</v>
      </c>
      <c r="DW328" s="148">
        <f t="shared" si="313"/>
        <v>1.7727999999999928</v>
      </c>
      <c r="DX328" s="157">
        <f t="shared" si="314"/>
        <v>0.97133950469901809</v>
      </c>
      <c r="DY328" s="148">
        <f t="shared" si="315"/>
        <v>2.9441010190045525E-4</v>
      </c>
      <c r="DZ328" s="148" t="str">
        <f t="shared" si="316"/>
        <v/>
      </c>
      <c r="EA328" s="142" t="str">
        <f t="shared" si="317"/>
        <v/>
      </c>
    </row>
    <row r="329" spans="1:131" ht="20.100000000000001" customHeight="1" x14ac:dyDescent="0.25">
      <c r="A329" s="176" t="s">
        <v>101</v>
      </c>
      <c r="B329" s="176"/>
      <c r="C329" s="176"/>
      <c r="D329" s="176"/>
      <c r="E329" s="176"/>
      <c r="F329" s="176"/>
      <c r="K329" s="168"/>
      <c r="L329" s="168"/>
      <c r="M329" s="168"/>
      <c r="N329" s="168"/>
      <c r="O329" s="168"/>
      <c r="P329" s="168"/>
      <c r="Q329" s="168"/>
      <c r="BV329" s="141">
        <v>280</v>
      </c>
      <c r="BW329" s="141">
        <f t="shared" si="277"/>
        <v>-27023.165662955947</v>
      </c>
      <c r="BX329" s="141">
        <f t="shared" si="278"/>
        <v>6.7214079385764516E-7</v>
      </c>
      <c r="BY329" s="141">
        <f t="shared" si="279"/>
        <v>1.9883758548943252E-3</v>
      </c>
      <c r="BZ329" s="141">
        <f t="shared" si="280"/>
        <v>6.7214079385764516E-7</v>
      </c>
      <c r="CA329" s="141" t="str">
        <f t="shared" si="281"/>
        <v/>
      </c>
      <c r="CB329" s="141" t="str">
        <f t="shared" si="282"/>
        <v/>
      </c>
      <c r="CC329" s="141">
        <f t="shared" si="283"/>
        <v>2.8185579977821463E-65</v>
      </c>
      <c r="CD329" s="141" t="str">
        <f t="shared" si="284"/>
        <v/>
      </c>
      <c r="CE329" s="141" t="str">
        <f t="shared" si="285"/>
        <v/>
      </c>
      <c r="CJ329" s="141">
        <v>280</v>
      </c>
      <c r="CK329" s="141">
        <f t="shared" si="286"/>
        <v>-100.7812474421124</v>
      </c>
      <c r="CL329" s="141">
        <f t="shared" si="287"/>
        <v>1.802257114517133E-4</v>
      </c>
      <c r="CM329" s="141">
        <f t="shared" si="288"/>
        <v>1.9883758548943252E-3</v>
      </c>
      <c r="CN329" s="141">
        <f t="shared" si="289"/>
        <v>1.802257114517133E-4</v>
      </c>
      <c r="CO329" s="141" t="str">
        <f t="shared" si="290"/>
        <v/>
      </c>
      <c r="CP329" s="141" t="str">
        <f t="shared" si="291"/>
        <v/>
      </c>
      <c r="CQ329" s="141">
        <f t="shared" si="292"/>
        <v>4.0722000855014514E-19</v>
      </c>
      <c r="CR329" s="141" t="str">
        <f t="shared" si="293"/>
        <v/>
      </c>
      <c r="CS329" s="141" t="str">
        <f t="shared" si="294"/>
        <v/>
      </c>
      <c r="CW329" s="141">
        <v>280</v>
      </c>
      <c r="CX329" s="141">
        <f t="shared" si="295"/>
        <v>-206.86316925553609</v>
      </c>
      <c r="CY329" s="141">
        <f t="shared" si="296"/>
        <v>8.7803798455822902E-5</v>
      </c>
      <c r="CZ329" s="141">
        <f t="shared" si="297"/>
        <v>1.9883758548943252E-3</v>
      </c>
      <c r="DA329" s="141">
        <f t="shared" si="298"/>
        <v>8.7803798455822902E-5</v>
      </c>
      <c r="DB329" s="141" t="str">
        <f t="shared" si="299"/>
        <v/>
      </c>
      <c r="DC329" s="141" t="str">
        <f t="shared" si="300"/>
        <v/>
      </c>
      <c r="DD329" s="141">
        <f t="shared" si="301"/>
        <v>2.6584434953899179E-70</v>
      </c>
      <c r="DE329" s="141" t="str">
        <f t="shared" si="302"/>
        <v/>
      </c>
      <c r="DF329" s="141" t="str">
        <f t="shared" si="303"/>
        <v/>
      </c>
      <c r="DJ329" s="141">
        <v>280</v>
      </c>
      <c r="DK329" s="141">
        <f t="shared" si="304"/>
        <v>-16311.606978022508</v>
      </c>
      <c r="DL329" s="141">
        <f t="shared" si="305"/>
        <v>1.1135243784207371E-6</v>
      </c>
      <c r="DM329" s="141">
        <f t="shared" si="306"/>
        <v>1.9883758548943252E-3</v>
      </c>
      <c r="DN329" s="141">
        <f t="shared" si="307"/>
        <v>1.1135243784207371E-6</v>
      </c>
      <c r="DO329" s="141" t="str">
        <f t="shared" si="308"/>
        <v/>
      </c>
      <c r="DP329" s="141" t="str">
        <f t="shared" si="309"/>
        <v/>
      </c>
      <c r="DQ329" s="141">
        <f t="shared" si="310"/>
        <v>2.3264393860228088E-8</v>
      </c>
      <c r="DR329" s="141" t="str">
        <f t="shared" si="311"/>
        <v/>
      </c>
      <c r="DS329" s="141" t="str">
        <f t="shared" si="312"/>
        <v/>
      </c>
      <c r="DU329" s="148"/>
      <c r="DV329" s="158">
        <v>278</v>
      </c>
      <c r="DW329" s="148">
        <f t="shared" si="313"/>
        <v>1.7791999999999928</v>
      </c>
      <c r="DX329" s="157">
        <f t="shared" si="314"/>
        <v>0.97104509459711763</v>
      </c>
      <c r="DY329" s="148">
        <f t="shared" si="315"/>
        <v>2.9612051280469842E-4</v>
      </c>
      <c r="DZ329" s="148" t="str">
        <f t="shared" si="316"/>
        <v/>
      </c>
      <c r="EA329" s="142" t="str">
        <f t="shared" si="317"/>
        <v/>
      </c>
    </row>
    <row r="330" spans="1:131" ht="20.100000000000001" customHeight="1" x14ac:dyDescent="0.25">
      <c r="K330" s="168"/>
      <c r="L330" s="168"/>
      <c r="M330" s="168"/>
      <c r="N330" s="168"/>
      <c r="O330" s="168"/>
      <c r="P330" s="168"/>
      <c r="Q330" s="168"/>
      <c r="BV330" s="141">
        <v>281</v>
      </c>
      <c r="BW330" s="141">
        <f t="shared" si="277"/>
        <v>-26985.633488424064</v>
      </c>
      <c r="BX330" s="141">
        <f t="shared" si="278"/>
        <v>6.7992318819094737E-7</v>
      </c>
      <c r="BY330" s="141">
        <f t="shared" si="279"/>
        <v>2.0137485591895342E-3</v>
      </c>
      <c r="BZ330" s="141">
        <f t="shared" si="280"/>
        <v>6.7992318819094737E-7</v>
      </c>
      <c r="CA330" s="141" t="str">
        <f t="shared" si="281"/>
        <v/>
      </c>
      <c r="CB330" s="141" t="str">
        <f t="shared" si="282"/>
        <v/>
      </c>
      <c r="CC330" s="141">
        <f t="shared" si="283"/>
        <v>3.0126093110822357E-65</v>
      </c>
      <c r="CD330" s="141" t="str">
        <f t="shared" si="284"/>
        <v/>
      </c>
      <c r="CE330" s="141" t="str">
        <f t="shared" si="285"/>
        <v/>
      </c>
      <c r="CJ330" s="141">
        <v>281</v>
      </c>
      <c r="CK330" s="141">
        <f t="shared" si="286"/>
        <v>-100.64127348733169</v>
      </c>
      <c r="CL330" s="141">
        <f t="shared" si="287"/>
        <v>1.8231245811005441E-4</v>
      </c>
      <c r="CM330" s="141">
        <f t="shared" si="288"/>
        <v>2.0137485591895342E-3</v>
      </c>
      <c r="CN330" s="141">
        <f t="shared" si="289"/>
        <v>1.8231245811005441E-4</v>
      </c>
      <c r="CO330" s="141" t="str">
        <f t="shared" si="290"/>
        <v/>
      </c>
      <c r="CP330" s="141" t="str">
        <f t="shared" si="291"/>
        <v/>
      </c>
      <c r="CQ330" s="141">
        <f t="shared" si="292"/>
        <v>4.2164236400796506E-19</v>
      </c>
      <c r="CR330" s="141" t="str">
        <f t="shared" si="293"/>
        <v/>
      </c>
      <c r="CS330" s="141" t="str">
        <f t="shared" si="294"/>
        <v/>
      </c>
      <c r="CW330" s="141">
        <v>281</v>
      </c>
      <c r="CX330" s="141">
        <f t="shared" si="295"/>
        <v>-206.57585929823674</v>
      </c>
      <c r="CY330" s="141">
        <f t="shared" si="296"/>
        <v>8.8820436323646938E-5</v>
      </c>
      <c r="CZ330" s="141">
        <f t="shared" si="297"/>
        <v>2.0137485591895342E-3</v>
      </c>
      <c r="DA330" s="141">
        <f t="shared" si="298"/>
        <v>8.8820436323646938E-5</v>
      </c>
      <c r="DB330" s="141" t="str">
        <f t="shared" si="299"/>
        <v/>
      </c>
      <c r="DC330" s="141" t="str">
        <f t="shared" si="300"/>
        <v/>
      </c>
      <c r="DD330" s="141">
        <f t="shared" si="301"/>
        <v>2.8524045517320329E-70</v>
      </c>
      <c r="DE330" s="141" t="str">
        <f t="shared" si="302"/>
        <v/>
      </c>
      <c r="DF330" s="141" t="str">
        <f t="shared" si="303"/>
        <v/>
      </c>
      <c r="DJ330" s="141">
        <v>281</v>
      </c>
      <c r="DK330" s="141">
        <f t="shared" si="304"/>
        <v>-16288.95196833081</v>
      </c>
      <c r="DL330" s="141">
        <f t="shared" si="305"/>
        <v>1.1264173405676689E-6</v>
      </c>
      <c r="DM330" s="141">
        <f t="shared" si="306"/>
        <v>2.0137485591895342E-3</v>
      </c>
      <c r="DN330" s="141">
        <f t="shared" si="307"/>
        <v>1.1264173405676689E-6</v>
      </c>
      <c r="DO330" s="141" t="str">
        <f t="shared" si="308"/>
        <v/>
      </c>
      <c r="DP330" s="141" t="str">
        <f t="shared" si="309"/>
        <v/>
      </c>
      <c r="DQ330" s="141">
        <f t="shared" si="310"/>
        <v>2.3639796519316975E-8</v>
      </c>
      <c r="DR330" s="141" t="str">
        <f t="shared" si="311"/>
        <v/>
      </c>
      <c r="DS330" s="141" t="str">
        <f t="shared" si="312"/>
        <v/>
      </c>
      <c r="DU330" s="148"/>
      <c r="DV330" s="158">
        <v>279</v>
      </c>
      <c r="DW330" s="148">
        <f t="shared" si="313"/>
        <v>1.7855999999999927</v>
      </c>
      <c r="DX330" s="157">
        <f t="shared" si="314"/>
        <v>0.97074897408431293</v>
      </c>
      <c r="DY330" s="148">
        <f t="shared" si="315"/>
        <v>2.97831260609005E-4</v>
      </c>
      <c r="DZ330" s="148" t="str">
        <f t="shared" si="316"/>
        <v/>
      </c>
      <c r="EA330" s="142" t="str">
        <f t="shared" si="317"/>
        <v/>
      </c>
    </row>
    <row r="331" spans="1:131" ht="20.100000000000001" customHeight="1" x14ac:dyDescent="0.25">
      <c r="K331" s="168"/>
      <c r="L331" s="168"/>
      <c r="M331" s="168"/>
      <c r="N331" s="168"/>
      <c r="O331" s="168"/>
      <c r="P331" s="168"/>
      <c r="Q331" s="168"/>
      <c r="BV331" s="141">
        <v>282</v>
      </c>
      <c r="BW331" s="141">
        <f t="shared" si="277"/>
        <v>-26948.101313892181</v>
      </c>
      <c r="BX331" s="141">
        <f t="shared" si="278"/>
        <v>6.877846864747151E-7</v>
      </c>
      <c r="BY331" s="141">
        <f t="shared" si="279"/>
        <v>2.0394148360754136E-3</v>
      </c>
      <c r="BZ331" s="141">
        <f t="shared" si="280"/>
        <v>6.877846864747151E-7</v>
      </c>
      <c r="CA331" s="141" t="str">
        <f t="shared" si="281"/>
        <v/>
      </c>
      <c r="CB331" s="141" t="str">
        <f t="shared" si="282"/>
        <v/>
      </c>
      <c r="CC331" s="141">
        <f t="shared" si="283"/>
        <v>3.2199690964262899E-65</v>
      </c>
      <c r="CD331" s="141" t="str">
        <f t="shared" si="284"/>
        <v/>
      </c>
      <c r="CE331" s="141" t="str">
        <f t="shared" si="285"/>
        <v/>
      </c>
      <c r="CJ331" s="141">
        <v>282</v>
      </c>
      <c r="CK331" s="141">
        <f t="shared" si="286"/>
        <v>-100.50129953255097</v>
      </c>
      <c r="CL331" s="141">
        <f t="shared" si="287"/>
        <v>1.8442041545205221E-4</v>
      </c>
      <c r="CM331" s="141">
        <f t="shared" si="288"/>
        <v>2.0394148360754136E-3</v>
      </c>
      <c r="CN331" s="141">
        <f t="shared" si="289"/>
        <v>1.8442041545205221E-4</v>
      </c>
      <c r="CO331" s="141" t="str">
        <f t="shared" si="290"/>
        <v/>
      </c>
      <c r="CP331" s="141" t="str">
        <f t="shared" si="291"/>
        <v/>
      </c>
      <c r="CQ331" s="141">
        <f t="shared" si="292"/>
        <v>4.3656852536643969E-19</v>
      </c>
      <c r="CR331" s="141" t="str">
        <f t="shared" si="293"/>
        <v/>
      </c>
      <c r="CS331" s="141" t="str">
        <f t="shared" si="294"/>
        <v/>
      </c>
      <c r="CW331" s="141">
        <v>282</v>
      </c>
      <c r="CX331" s="141">
        <f t="shared" si="295"/>
        <v>-206.28854934093738</v>
      </c>
      <c r="CY331" s="141">
        <f t="shared" si="296"/>
        <v>8.9847407781378362E-5</v>
      </c>
      <c r="CZ331" s="141">
        <f t="shared" si="297"/>
        <v>2.0394148360754136E-3</v>
      </c>
      <c r="DA331" s="141">
        <f t="shared" si="298"/>
        <v>8.9847407781378362E-5</v>
      </c>
      <c r="DB331" s="141" t="str">
        <f t="shared" si="299"/>
        <v/>
      </c>
      <c r="DC331" s="141" t="str">
        <f t="shared" si="300"/>
        <v/>
      </c>
      <c r="DD331" s="141">
        <f t="shared" si="301"/>
        <v>3.0604681132041213E-70</v>
      </c>
      <c r="DE331" s="141" t="str">
        <f t="shared" si="302"/>
        <v/>
      </c>
      <c r="DF331" s="141" t="str">
        <f t="shared" si="303"/>
        <v/>
      </c>
      <c r="DJ331" s="141">
        <v>282</v>
      </c>
      <c r="DK331" s="141">
        <f t="shared" si="304"/>
        <v>-16266.296958639112</v>
      </c>
      <c r="DL331" s="141">
        <f t="shared" si="305"/>
        <v>1.1394413529024151E-6</v>
      </c>
      <c r="DM331" s="141">
        <f t="shared" si="306"/>
        <v>2.0394148360754136E-3</v>
      </c>
      <c r="DN331" s="141">
        <f t="shared" si="307"/>
        <v>1.1394413529024151E-6</v>
      </c>
      <c r="DO331" s="141" t="str">
        <f t="shared" si="308"/>
        <v/>
      </c>
      <c r="DP331" s="141" t="str">
        <f t="shared" si="309"/>
        <v/>
      </c>
      <c r="DQ331" s="141">
        <f t="shared" si="310"/>
        <v>2.402087247422018E-8</v>
      </c>
      <c r="DR331" s="141" t="str">
        <f t="shared" si="311"/>
        <v/>
      </c>
      <c r="DS331" s="141" t="str">
        <f t="shared" si="312"/>
        <v/>
      </c>
      <c r="DU331" s="148"/>
      <c r="DV331" s="158">
        <v>280</v>
      </c>
      <c r="DW331" s="148">
        <f t="shared" si="313"/>
        <v>1.7919999999999927</v>
      </c>
      <c r="DX331" s="157">
        <f t="shared" si="314"/>
        <v>0.97045114282370393</v>
      </c>
      <c r="DY331" s="148">
        <f t="shared" si="315"/>
        <v>2.9954230562423412E-4</v>
      </c>
      <c r="DZ331" s="148" t="str">
        <f t="shared" si="316"/>
        <v/>
      </c>
      <c r="EA331" s="142" t="str">
        <f t="shared" si="317"/>
        <v/>
      </c>
    </row>
    <row r="332" spans="1:131" ht="20.100000000000001" customHeight="1" x14ac:dyDescent="0.25">
      <c r="A332" s="187" t="s">
        <v>325</v>
      </c>
      <c r="B332" s="187"/>
      <c r="C332" s="187"/>
      <c r="D332" s="187"/>
      <c r="E332" s="187"/>
      <c r="F332" s="187"/>
      <c r="G332" s="112"/>
      <c r="H332" s="112"/>
      <c r="I332" s="112"/>
      <c r="K332" s="168"/>
      <c r="L332" s="168"/>
      <c r="M332" s="168"/>
      <c r="N332" s="168"/>
      <c r="O332" s="168"/>
      <c r="P332" s="168"/>
      <c r="Q332" s="168"/>
      <c r="BV332" s="141">
        <v>283</v>
      </c>
      <c r="BW332" s="141">
        <f t="shared" si="277"/>
        <v>-26910.569139360297</v>
      </c>
      <c r="BX332" s="141">
        <f t="shared" si="278"/>
        <v>6.9572595031488447E-7</v>
      </c>
      <c r="BY332" s="141">
        <f t="shared" si="279"/>
        <v>2.0653776668991329E-3</v>
      </c>
      <c r="BZ332" s="141">
        <f t="shared" si="280"/>
        <v>6.9572595031488447E-7</v>
      </c>
      <c r="CA332" s="141" t="str">
        <f t="shared" si="281"/>
        <v/>
      </c>
      <c r="CB332" s="141" t="str">
        <f t="shared" si="282"/>
        <v/>
      </c>
      <c r="CC332" s="141">
        <f t="shared" si="283"/>
        <v>3.4415465204568536E-65</v>
      </c>
      <c r="CD332" s="141" t="str">
        <f t="shared" si="284"/>
        <v/>
      </c>
      <c r="CE332" s="141" t="str">
        <f t="shared" si="285"/>
        <v/>
      </c>
      <c r="CJ332" s="141">
        <v>283</v>
      </c>
      <c r="CK332" s="141">
        <f t="shared" si="286"/>
        <v>-100.36132557777026</v>
      </c>
      <c r="CL332" s="141">
        <f t="shared" si="287"/>
        <v>1.8654976087863469E-4</v>
      </c>
      <c r="CM332" s="141">
        <f t="shared" si="288"/>
        <v>2.0653776668991329E-3</v>
      </c>
      <c r="CN332" s="141">
        <f t="shared" si="289"/>
        <v>1.8654976087863469E-4</v>
      </c>
      <c r="CO332" s="141" t="str">
        <f t="shared" si="290"/>
        <v/>
      </c>
      <c r="CP332" s="141" t="str">
        <f t="shared" si="291"/>
        <v/>
      </c>
      <c r="CQ332" s="141">
        <f t="shared" si="292"/>
        <v>4.5201584129290792E-19</v>
      </c>
      <c r="CR332" s="141" t="str">
        <f t="shared" si="293"/>
        <v/>
      </c>
      <c r="CS332" s="141" t="str">
        <f t="shared" si="294"/>
        <v/>
      </c>
      <c r="CW332" s="141">
        <v>283</v>
      </c>
      <c r="CX332" s="141">
        <f t="shared" si="295"/>
        <v>-206.00123938363802</v>
      </c>
      <c r="CY332" s="141">
        <f t="shared" si="296"/>
        <v>9.0884799256615053E-5</v>
      </c>
      <c r="CZ332" s="141">
        <f t="shared" si="297"/>
        <v>2.0653776668991329E-3</v>
      </c>
      <c r="DA332" s="141">
        <f t="shared" si="298"/>
        <v>9.0884799256615053E-5</v>
      </c>
      <c r="DB332" s="141" t="str">
        <f t="shared" si="299"/>
        <v/>
      </c>
      <c r="DC332" s="141" t="str">
        <f t="shared" si="300"/>
        <v/>
      </c>
      <c r="DD332" s="141">
        <f t="shared" si="301"/>
        <v>3.2836559610766494E-70</v>
      </c>
      <c r="DE332" s="141" t="str">
        <f t="shared" si="302"/>
        <v/>
      </c>
      <c r="DF332" s="141" t="str">
        <f t="shared" si="303"/>
        <v/>
      </c>
      <c r="DJ332" s="141">
        <v>283</v>
      </c>
      <c r="DK332" s="141">
        <f t="shared" si="304"/>
        <v>-16243.641948947414</v>
      </c>
      <c r="DL332" s="141">
        <f t="shared" si="305"/>
        <v>1.1525975114964322E-6</v>
      </c>
      <c r="DM332" s="141">
        <f t="shared" si="306"/>
        <v>2.0653776668991329E-3</v>
      </c>
      <c r="DN332" s="141">
        <f t="shared" si="307"/>
        <v>1.1525975114964322E-6</v>
      </c>
      <c r="DO332" s="141" t="str">
        <f t="shared" si="308"/>
        <v/>
      </c>
      <c r="DP332" s="141" t="str">
        <f t="shared" si="309"/>
        <v/>
      </c>
      <c r="DQ332" s="141">
        <f t="shared" si="310"/>
        <v>2.4407700886430712E-8</v>
      </c>
      <c r="DR332" s="141" t="str">
        <f t="shared" si="311"/>
        <v/>
      </c>
      <c r="DS332" s="141" t="str">
        <f t="shared" si="312"/>
        <v/>
      </c>
      <c r="DU332" s="148"/>
      <c r="DV332" s="158">
        <v>281</v>
      </c>
      <c r="DW332" s="148">
        <f t="shared" si="313"/>
        <v>1.7983999999999927</v>
      </c>
      <c r="DX332" s="157">
        <f t="shared" si="314"/>
        <v>0.97015160051807969</v>
      </c>
      <c r="DY332" s="148">
        <f t="shared" si="315"/>
        <v>3.0125360834820647E-4</v>
      </c>
      <c r="DZ332" s="148" t="str">
        <f t="shared" si="316"/>
        <v/>
      </c>
      <c r="EA332" s="142" t="str">
        <f t="shared" si="317"/>
        <v/>
      </c>
    </row>
    <row r="333" spans="1:131" ht="20.100000000000001" customHeight="1" x14ac:dyDescent="0.25">
      <c r="K333" s="168"/>
      <c r="L333" s="168"/>
      <c r="M333" s="168"/>
      <c r="N333" s="168"/>
      <c r="O333" s="168"/>
      <c r="P333" s="168"/>
      <c r="Q333" s="168"/>
      <c r="BV333" s="141">
        <v>284</v>
      </c>
      <c r="BW333" s="141">
        <f t="shared" si="277"/>
        <v>-26873.036964828414</v>
      </c>
      <c r="BX333" s="141">
        <f t="shared" si="278"/>
        <v>7.0374764511092634E-7</v>
      </c>
      <c r="BY333" s="141">
        <f t="shared" si="279"/>
        <v>2.0916400579105488E-3</v>
      </c>
      <c r="BZ333" s="141">
        <f t="shared" si="280"/>
        <v>7.0374764511092634E-7</v>
      </c>
      <c r="CA333" s="141" t="str">
        <f t="shared" si="281"/>
        <v/>
      </c>
      <c r="CB333" s="141" t="str">
        <f t="shared" si="282"/>
        <v/>
      </c>
      <c r="CC333" s="141">
        <f t="shared" si="283"/>
        <v>3.6783126146307417E-65</v>
      </c>
      <c r="CD333" s="141" t="str">
        <f t="shared" si="284"/>
        <v/>
      </c>
      <c r="CE333" s="141" t="str">
        <f t="shared" si="285"/>
        <v/>
      </c>
      <c r="CJ333" s="141">
        <v>284</v>
      </c>
      <c r="CK333" s="141">
        <f t="shared" si="286"/>
        <v>-100.22135162298954</v>
      </c>
      <c r="CL333" s="141">
        <f t="shared" si="287"/>
        <v>1.8870067280791618E-4</v>
      </c>
      <c r="CM333" s="141">
        <f t="shared" si="288"/>
        <v>2.0916400579105488E-3</v>
      </c>
      <c r="CN333" s="141">
        <f t="shared" si="289"/>
        <v>1.8870067280791618E-4</v>
      </c>
      <c r="CO333" s="141" t="str">
        <f t="shared" si="290"/>
        <v/>
      </c>
      <c r="CP333" s="141" t="str">
        <f t="shared" si="291"/>
        <v/>
      </c>
      <c r="CQ333" s="141">
        <f t="shared" si="292"/>
        <v>4.6800224899689912E-19</v>
      </c>
      <c r="CR333" s="141" t="str">
        <f t="shared" si="293"/>
        <v/>
      </c>
      <c r="CS333" s="141" t="str">
        <f t="shared" si="294"/>
        <v/>
      </c>
      <c r="CW333" s="141">
        <v>284</v>
      </c>
      <c r="CX333" s="141">
        <f t="shared" si="295"/>
        <v>-205.71392942633867</v>
      </c>
      <c r="CY333" s="141">
        <f t="shared" si="296"/>
        <v>9.1932697672515937E-5</v>
      </c>
      <c r="CZ333" s="141">
        <f t="shared" si="297"/>
        <v>2.0916400579105488E-3</v>
      </c>
      <c r="DA333" s="141">
        <f t="shared" si="298"/>
        <v>9.1932697672515937E-5</v>
      </c>
      <c r="DB333" s="141" t="str">
        <f t="shared" si="299"/>
        <v/>
      </c>
      <c r="DC333" s="141" t="str">
        <f t="shared" si="300"/>
        <v/>
      </c>
      <c r="DD333" s="141">
        <f t="shared" si="301"/>
        <v>3.5230636474308238E-70</v>
      </c>
      <c r="DE333" s="141" t="str">
        <f t="shared" si="302"/>
        <v/>
      </c>
      <c r="DF333" s="141" t="str">
        <f t="shared" si="303"/>
        <v/>
      </c>
      <c r="DJ333" s="141">
        <v>284</v>
      </c>
      <c r="DK333" s="141">
        <f t="shared" si="304"/>
        <v>-16220.986939255716</v>
      </c>
      <c r="DL333" s="141">
        <f t="shared" si="305"/>
        <v>1.1658869187058615E-6</v>
      </c>
      <c r="DM333" s="141">
        <f t="shared" si="306"/>
        <v>2.0916400579105488E-3</v>
      </c>
      <c r="DN333" s="141">
        <f t="shared" si="307"/>
        <v>1.1658869187058615E-6</v>
      </c>
      <c r="DO333" s="141" t="str">
        <f t="shared" si="308"/>
        <v/>
      </c>
      <c r="DP333" s="141" t="str">
        <f t="shared" si="309"/>
        <v/>
      </c>
      <c r="DQ333" s="141">
        <f t="shared" si="310"/>
        <v>2.4800361914550413E-8</v>
      </c>
      <c r="DR333" s="141" t="str">
        <f t="shared" si="311"/>
        <v/>
      </c>
      <c r="DS333" s="141" t="str">
        <f t="shared" si="312"/>
        <v/>
      </c>
      <c r="DU333" s="148"/>
      <c r="DV333" s="158">
        <v>282</v>
      </c>
      <c r="DW333" s="148">
        <f t="shared" si="313"/>
        <v>1.8047999999999926</v>
      </c>
      <c r="DX333" s="157">
        <f t="shared" si="314"/>
        <v>0.96985034690973149</v>
      </c>
      <c r="DY333" s="148">
        <f t="shared" si="315"/>
        <v>3.0296512946648146E-4</v>
      </c>
      <c r="DZ333" s="148" t="str">
        <f t="shared" si="316"/>
        <v/>
      </c>
      <c r="EA333" s="142" t="str">
        <f t="shared" si="317"/>
        <v/>
      </c>
    </row>
    <row r="334" spans="1:131" ht="20.100000000000001" customHeight="1" x14ac:dyDescent="0.25">
      <c r="A334" s="188" t="str">
        <f>A10</f>
        <v>Item</v>
      </c>
      <c r="B334" s="188" t="s">
        <v>326</v>
      </c>
      <c r="C334" s="188" t="s">
        <v>377</v>
      </c>
      <c r="D334" s="188" t="s">
        <v>327</v>
      </c>
      <c r="E334" s="188" t="s">
        <v>159</v>
      </c>
      <c r="F334" s="188" t="s">
        <v>378</v>
      </c>
      <c r="G334" s="188" t="s">
        <v>379</v>
      </c>
      <c r="H334" s="6"/>
      <c r="I334" s="6"/>
      <c r="K334" s="168"/>
      <c r="L334" s="168"/>
      <c r="M334" s="168"/>
      <c r="N334" s="168"/>
      <c r="O334" s="168"/>
      <c r="P334" s="168"/>
      <c r="Q334" s="168"/>
      <c r="BV334" s="141">
        <v>285</v>
      </c>
      <c r="BW334" s="141">
        <f t="shared" si="277"/>
        <v>-26835.504790296531</v>
      </c>
      <c r="BX334" s="141">
        <f t="shared" si="278"/>
        <v>7.1185044005682026E-7</v>
      </c>
      <c r="BY334" s="141">
        <f t="shared" si="279"/>
        <v>2.1182050404046204E-3</v>
      </c>
      <c r="BZ334" s="141">
        <f t="shared" si="280"/>
        <v>7.1185044005682026E-7</v>
      </c>
      <c r="CA334" s="141" t="str">
        <f t="shared" si="281"/>
        <v/>
      </c>
      <c r="CB334" s="141" t="str">
        <f t="shared" si="282"/>
        <v/>
      </c>
      <c r="CC334" s="141">
        <f t="shared" si="283"/>
        <v>3.9313044680704071E-65</v>
      </c>
      <c r="CD334" s="141" t="str">
        <f t="shared" si="284"/>
        <v/>
      </c>
      <c r="CE334" s="141" t="str">
        <f t="shared" si="285"/>
        <v/>
      </c>
      <c r="CJ334" s="141">
        <v>285</v>
      </c>
      <c r="CK334" s="141">
        <f t="shared" si="286"/>
        <v>-100.08137766820883</v>
      </c>
      <c r="CL334" s="141">
        <f t="shared" si="287"/>
        <v>1.9087333067545871E-4</v>
      </c>
      <c r="CM334" s="141">
        <f t="shared" si="288"/>
        <v>2.1182050404046204E-3</v>
      </c>
      <c r="CN334" s="141">
        <f t="shared" si="289"/>
        <v>1.9087333067545871E-4</v>
      </c>
      <c r="CO334" s="141" t="str">
        <f t="shared" si="290"/>
        <v/>
      </c>
      <c r="CP334" s="141" t="str">
        <f t="shared" si="291"/>
        <v/>
      </c>
      <c r="CQ334" s="141">
        <f t="shared" si="292"/>
        <v>4.8454629388660048E-19</v>
      </c>
      <c r="CR334" s="141" t="str">
        <f t="shared" si="293"/>
        <v/>
      </c>
      <c r="CS334" s="141" t="str">
        <f t="shared" si="294"/>
        <v/>
      </c>
      <c r="CW334" s="141">
        <v>285</v>
      </c>
      <c r="CX334" s="141">
        <f t="shared" si="295"/>
        <v>-205.42661946903931</v>
      </c>
      <c r="CY334" s="141">
        <f t="shared" si="296"/>
        <v>9.2991190447928117E-5</v>
      </c>
      <c r="CZ334" s="141">
        <f t="shared" si="297"/>
        <v>2.1182050404046204E-3</v>
      </c>
      <c r="DA334" s="141">
        <f t="shared" si="298"/>
        <v>9.2991190447928117E-5</v>
      </c>
      <c r="DB334" s="141" t="str">
        <f t="shared" si="299"/>
        <v/>
      </c>
      <c r="DC334" s="141" t="str">
        <f t="shared" si="300"/>
        <v/>
      </c>
      <c r="DD334" s="141">
        <f t="shared" si="301"/>
        <v>3.7798658023015706E-70</v>
      </c>
      <c r="DE334" s="141" t="str">
        <f t="shared" si="302"/>
        <v/>
      </c>
      <c r="DF334" s="141" t="str">
        <f t="shared" si="303"/>
        <v/>
      </c>
      <c r="DJ334" s="141">
        <v>285</v>
      </c>
      <c r="DK334" s="141">
        <f t="shared" si="304"/>
        <v>-16198.331929564018</v>
      </c>
      <c r="DL334" s="141">
        <f t="shared" si="305"/>
        <v>1.1793106831731441E-6</v>
      </c>
      <c r="DM334" s="141">
        <f t="shared" si="306"/>
        <v>2.1182050404046204E-3</v>
      </c>
      <c r="DN334" s="141">
        <f t="shared" si="307"/>
        <v>1.1793106831731441E-6</v>
      </c>
      <c r="DO334" s="141" t="str">
        <f t="shared" si="308"/>
        <v/>
      </c>
      <c r="DP334" s="141" t="str">
        <f t="shared" si="309"/>
        <v/>
      </c>
      <c r="DQ334" s="141">
        <f t="shared" si="310"/>
        <v>2.5198936725176139E-8</v>
      </c>
      <c r="DR334" s="141" t="str">
        <f t="shared" si="311"/>
        <v/>
      </c>
      <c r="DS334" s="141" t="str">
        <f t="shared" si="312"/>
        <v/>
      </c>
      <c r="DU334" s="148"/>
      <c r="DV334" s="158">
        <v>283</v>
      </c>
      <c r="DW334" s="148">
        <f t="shared" si="313"/>
        <v>1.8111999999999926</v>
      </c>
      <c r="DX334" s="157">
        <f t="shared" si="314"/>
        <v>0.96954738178026501</v>
      </c>
      <c r="DY334" s="148">
        <f t="shared" si="315"/>
        <v>3.0467682985235722E-4</v>
      </c>
      <c r="DZ334" s="148" t="str">
        <f t="shared" si="316"/>
        <v/>
      </c>
      <c r="EA334" s="142" t="str">
        <f t="shared" si="317"/>
        <v/>
      </c>
    </row>
    <row r="335" spans="1:131" ht="20.100000000000001" customHeight="1" x14ac:dyDescent="0.25">
      <c r="A335" s="189"/>
      <c r="B335" s="189"/>
      <c r="C335" s="189"/>
      <c r="D335" s="189"/>
      <c r="E335" s="189"/>
      <c r="F335" s="189"/>
      <c r="G335" s="189"/>
      <c r="H335" s="6"/>
      <c r="I335" s="6"/>
      <c r="K335" s="168"/>
      <c r="L335" s="168" t="s">
        <v>369</v>
      </c>
      <c r="M335" s="168" t="s">
        <v>370</v>
      </c>
      <c r="N335" s="168" t="s">
        <v>371</v>
      </c>
      <c r="O335" s="168"/>
      <c r="P335" s="168"/>
      <c r="Q335" s="168"/>
      <c r="BV335" s="141">
        <v>286</v>
      </c>
      <c r="BW335" s="141">
        <f t="shared" si="277"/>
        <v>-26797.972615764651</v>
      </c>
      <c r="BX335" s="141">
        <f t="shared" si="278"/>
        <v>7.2003500814172357E-7</v>
      </c>
      <c r="BY335" s="141">
        <f t="shared" si="279"/>
        <v>2.1450756708638256E-3</v>
      </c>
      <c r="BZ335" s="141">
        <f t="shared" si="280"/>
        <v>7.2003500814172357E-7</v>
      </c>
      <c r="CA335" s="141" t="str">
        <f t="shared" si="281"/>
        <v/>
      </c>
      <c r="CB335" s="141" t="str">
        <f t="shared" si="282"/>
        <v/>
      </c>
      <c r="CC335" s="141">
        <f t="shared" si="283"/>
        <v>4.2016297034402931E-65</v>
      </c>
      <c r="CD335" s="141" t="str">
        <f t="shared" si="284"/>
        <v/>
      </c>
      <c r="CE335" s="141" t="str">
        <f t="shared" si="285"/>
        <v/>
      </c>
      <c r="CJ335" s="141">
        <v>286</v>
      </c>
      <c r="CK335" s="141">
        <f t="shared" si="286"/>
        <v>-99.941403713428116</v>
      </c>
      <c r="CL335" s="141">
        <f t="shared" si="287"/>
        <v>1.9306791493445169E-4</v>
      </c>
      <c r="CM335" s="141">
        <f t="shared" si="288"/>
        <v>2.14507567086383E-3</v>
      </c>
      <c r="CN335" s="141">
        <f t="shared" si="289"/>
        <v>1.9306791493445169E-4</v>
      </c>
      <c r="CO335" s="141" t="str">
        <f t="shared" si="290"/>
        <v/>
      </c>
      <c r="CP335" s="141" t="str">
        <f t="shared" si="291"/>
        <v/>
      </c>
      <c r="CQ335" s="141">
        <f t="shared" si="292"/>
        <v>5.0166714987104163E-19</v>
      </c>
      <c r="CR335" s="141" t="str">
        <f t="shared" si="293"/>
        <v/>
      </c>
      <c r="CS335" s="141" t="str">
        <f t="shared" si="294"/>
        <v/>
      </c>
      <c r="CW335" s="141">
        <v>286</v>
      </c>
      <c r="CX335" s="141">
        <f t="shared" si="295"/>
        <v>-205.13930951173995</v>
      </c>
      <c r="CY335" s="141">
        <f t="shared" si="296"/>
        <v>9.4060365497474548E-5</v>
      </c>
      <c r="CZ335" s="141">
        <f t="shared" si="297"/>
        <v>2.1450756708638256E-3</v>
      </c>
      <c r="DA335" s="141">
        <f t="shared" si="298"/>
        <v>9.4060365497474548E-5</v>
      </c>
      <c r="DB335" s="141" t="str">
        <f t="shared" si="299"/>
        <v/>
      </c>
      <c r="DC335" s="141" t="str">
        <f t="shared" si="300"/>
        <v/>
      </c>
      <c r="DD335" s="141">
        <f t="shared" si="301"/>
        <v>4.0553218212474083E-70</v>
      </c>
      <c r="DE335" s="141" t="str">
        <f t="shared" si="302"/>
        <v/>
      </c>
      <c r="DF335" s="141" t="str">
        <f t="shared" si="303"/>
        <v/>
      </c>
      <c r="DJ335" s="141">
        <v>286</v>
      </c>
      <c r="DK335" s="141">
        <f t="shared" si="304"/>
        <v>-16175.67691987232</v>
      </c>
      <c r="DL335" s="141">
        <f t="shared" si="305"/>
        <v>1.1928699198281296E-6</v>
      </c>
      <c r="DM335" s="141">
        <f t="shared" si="306"/>
        <v>2.1450756708638256E-3</v>
      </c>
      <c r="DN335" s="141">
        <f t="shared" si="307"/>
        <v>1.1928699198281296E-6</v>
      </c>
      <c r="DO335" s="141" t="str">
        <f t="shared" si="308"/>
        <v/>
      </c>
      <c r="DP335" s="141" t="str">
        <f t="shared" si="309"/>
        <v/>
      </c>
      <c r="DQ335" s="141">
        <f t="shared" si="310"/>
        <v>2.5603507503879317E-8</v>
      </c>
      <c r="DR335" s="141" t="str">
        <f t="shared" si="311"/>
        <v/>
      </c>
      <c r="DS335" s="141" t="str">
        <f t="shared" si="312"/>
        <v/>
      </c>
      <c r="DU335" s="148"/>
      <c r="DV335" s="158">
        <v>284</v>
      </c>
      <c r="DW335" s="148">
        <f t="shared" si="313"/>
        <v>1.8175999999999926</v>
      </c>
      <c r="DX335" s="157">
        <f t="shared" si="314"/>
        <v>0.96924270495041265</v>
      </c>
      <c r="DY335" s="148">
        <f t="shared" si="315"/>
        <v>3.063886705669816E-4</v>
      </c>
      <c r="DZ335" s="148" t="str">
        <f t="shared" si="316"/>
        <v/>
      </c>
      <c r="EA335" s="142" t="str">
        <f t="shared" si="317"/>
        <v/>
      </c>
    </row>
    <row r="336" spans="1:131" ht="20.100000000000001" customHeight="1" x14ac:dyDescent="0.25">
      <c r="A336" s="29">
        <f t="shared" ref="A336:A351" si="318">A12</f>
        <v>1</v>
      </c>
      <c r="B336" s="31">
        <f t="shared" ref="B336:B351" si="319">F254</f>
        <v>0.50709670347501301</v>
      </c>
      <c r="C336" s="31">
        <f t="shared" ref="C336:C351" si="320">B336*(($B$77/$B$76)^(1/2))</f>
        <v>0.5669513500680915</v>
      </c>
      <c r="D336" s="31">
        <f t="shared" ref="D336:D351" si="321">(D254/(($D$76*(1-E336))^(1/2)))</f>
        <v>0.53270906725940981</v>
      </c>
      <c r="E336" s="31">
        <f t="shared" ref="E336:E351" si="322">L336</f>
        <v>9.3847283715795149E-2</v>
      </c>
      <c r="F336" s="31">
        <f t="shared" ref="F336:F351" si="323">(($B$65-1)*(E336-(1/$B$65)))</f>
        <v>0.47020925573692723</v>
      </c>
      <c r="G336" s="31">
        <f t="shared" ref="G336:G351" si="324">N336</f>
        <v>7.3475152660725344E-3</v>
      </c>
      <c r="H336" s="30"/>
      <c r="I336" s="30"/>
      <c r="K336" s="172">
        <v>1</v>
      </c>
      <c r="L336" s="173">
        <f>AM76</f>
        <v>9.3847283715795149E-2</v>
      </c>
      <c r="M336" s="173">
        <f>L336/((1-L336)^2)</f>
        <v>0.11429281089723477</v>
      </c>
      <c r="N336" s="173">
        <f t="shared" ref="N336:N351" si="325">((D254^2)/($B$67*$D$76))*(L336/((1-L336)^2))</f>
        <v>7.3475152660725344E-3</v>
      </c>
      <c r="O336" s="168"/>
      <c r="P336" s="168"/>
      <c r="Q336" s="168"/>
      <c r="BV336" s="141">
        <v>287</v>
      </c>
      <c r="BW336" s="141">
        <f t="shared" si="277"/>
        <v>-26760.440441232764</v>
      </c>
      <c r="BX336" s="141">
        <f t="shared" si="278"/>
        <v>7.2830202615036012E-7</v>
      </c>
      <c r="BY336" s="141">
        <f t="shared" si="279"/>
        <v>2.1722550311006278E-3</v>
      </c>
      <c r="BZ336" s="141">
        <f t="shared" si="280"/>
        <v>7.2830202615036012E-7</v>
      </c>
      <c r="CA336" s="141" t="str">
        <f t="shared" si="281"/>
        <v/>
      </c>
      <c r="CB336" s="141" t="str">
        <f t="shared" si="282"/>
        <v/>
      </c>
      <c r="CC336" s="141">
        <f t="shared" si="283"/>
        <v>4.4904712548713585E-65</v>
      </c>
      <c r="CD336" s="141" t="str">
        <f t="shared" si="284"/>
        <v/>
      </c>
      <c r="CE336" s="141" t="str">
        <f t="shared" si="285"/>
        <v/>
      </c>
      <c r="CJ336" s="141">
        <v>287</v>
      </c>
      <c r="CK336" s="141">
        <f t="shared" si="286"/>
        <v>-99.801429758647416</v>
      </c>
      <c r="CL336" s="141">
        <f t="shared" si="287"/>
        <v>1.9528460705581376E-4</v>
      </c>
      <c r="CM336" s="141">
        <f t="shared" si="288"/>
        <v>2.1722550311006278E-3</v>
      </c>
      <c r="CN336" s="141">
        <f t="shared" si="289"/>
        <v>1.9528460705581376E-4</v>
      </c>
      <c r="CO336" s="141" t="str">
        <f t="shared" si="290"/>
        <v/>
      </c>
      <c r="CP336" s="141" t="str">
        <f t="shared" si="291"/>
        <v/>
      </c>
      <c r="CQ336" s="141">
        <f t="shared" si="292"/>
        <v>5.1938464032909118E-19</v>
      </c>
      <c r="CR336" s="141" t="str">
        <f t="shared" si="293"/>
        <v/>
      </c>
      <c r="CS336" s="141" t="str">
        <f t="shared" si="294"/>
        <v/>
      </c>
      <c r="CW336" s="141">
        <v>287</v>
      </c>
      <c r="CX336" s="141">
        <f t="shared" si="295"/>
        <v>-204.8519995544406</v>
      </c>
      <c r="CY336" s="141">
        <f t="shared" si="296"/>
        <v>9.5140311231603885E-5</v>
      </c>
      <c r="CZ336" s="141">
        <f t="shared" si="297"/>
        <v>2.1722550311006278E-3</v>
      </c>
      <c r="DA336" s="141">
        <f t="shared" si="298"/>
        <v>9.5140311231603885E-5</v>
      </c>
      <c r="DB336" s="141" t="str">
        <f t="shared" si="299"/>
        <v/>
      </c>
      <c r="DC336" s="141" t="str">
        <f t="shared" si="300"/>
        <v/>
      </c>
      <c r="DD336" s="141">
        <f t="shared" si="301"/>
        <v>4.3507819605174196E-70</v>
      </c>
      <c r="DE336" s="141" t="str">
        <f t="shared" si="302"/>
        <v/>
      </c>
      <c r="DF336" s="141" t="str">
        <f t="shared" si="303"/>
        <v/>
      </c>
      <c r="DJ336" s="141">
        <v>287</v>
      </c>
      <c r="DK336" s="141">
        <f t="shared" si="304"/>
        <v>-16153.021910180621</v>
      </c>
      <c r="DL336" s="141">
        <f t="shared" si="305"/>
        <v>1.206565749888711E-6</v>
      </c>
      <c r="DM336" s="141">
        <f t="shared" si="306"/>
        <v>2.1722550311006278E-3</v>
      </c>
      <c r="DN336" s="141">
        <f t="shared" si="307"/>
        <v>1.206565749888711E-6</v>
      </c>
      <c r="DO336" s="141" t="str">
        <f t="shared" si="308"/>
        <v/>
      </c>
      <c r="DP336" s="141" t="str">
        <f t="shared" si="309"/>
        <v/>
      </c>
      <c r="DQ336" s="141">
        <f t="shared" si="310"/>
        <v>2.6014157466280448E-8</v>
      </c>
      <c r="DR336" s="141" t="str">
        <f t="shared" si="311"/>
        <v/>
      </c>
      <c r="DS336" s="141" t="str">
        <f t="shared" si="312"/>
        <v/>
      </c>
      <c r="DU336" s="148"/>
      <c r="DV336" s="158">
        <v>285</v>
      </c>
      <c r="DW336" s="148">
        <f t="shared" si="313"/>
        <v>1.8239999999999925</v>
      </c>
      <c r="DX336" s="157">
        <f t="shared" si="314"/>
        <v>0.96893631627984567</v>
      </c>
      <c r="DY336" s="148">
        <f t="shared" si="315"/>
        <v>3.0810061285968526E-4</v>
      </c>
      <c r="DZ336" s="148" t="str">
        <f t="shared" si="316"/>
        <v/>
      </c>
      <c r="EA336" s="142" t="str">
        <f t="shared" si="317"/>
        <v/>
      </c>
    </row>
    <row r="337" spans="1:131" ht="20.100000000000001" customHeight="1" x14ac:dyDescent="0.25">
      <c r="A337" s="29">
        <f t="shared" si="318"/>
        <v>2</v>
      </c>
      <c r="B337" s="31">
        <f t="shared" si="319"/>
        <v>1.100337076893148</v>
      </c>
      <c r="C337" s="31">
        <f t="shared" si="320"/>
        <v>1.2302142510482461</v>
      </c>
      <c r="D337" s="31">
        <f t="shared" si="321"/>
        <v>1.2198945615660404</v>
      </c>
      <c r="E337" s="31">
        <f t="shared" si="322"/>
        <v>0.18640756081177812</v>
      </c>
      <c r="F337" s="31">
        <f t="shared" si="323"/>
        <v>1.8586134121766718</v>
      </c>
      <c r="G337" s="31">
        <f t="shared" si="324"/>
        <v>8.5239563813248667E-2</v>
      </c>
      <c r="H337" s="30"/>
      <c r="I337" s="30"/>
      <c r="K337" s="172">
        <v>2</v>
      </c>
      <c r="L337" s="173">
        <f>AN77</f>
        <v>0.18640756081177812</v>
      </c>
      <c r="M337" s="173">
        <f t="shared" ref="M337:M351" si="326">L337/((1-L337)^2)</f>
        <v>0.28161106543263181</v>
      </c>
      <c r="N337" s="173">
        <f t="shared" si="325"/>
        <v>8.5239563813248667E-2</v>
      </c>
      <c r="O337" s="168"/>
      <c r="P337" s="168"/>
      <c r="Q337" s="168"/>
      <c r="BV337" s="141">
        <v>288</v>
      </c>
      <c r="BW337" s="141">
        <f t="shared" si="277"/>
        <v>-26722.908266700884</v>
      </c>
      <c r="BX337" s="141">
        <f t="shared" si="278"/>
        <v>7.3665217466308367E-7</v>
      </c>
      <c r="BY337" s="141">
        <f t="shared" si="279"/>
        <v>2.199746228399903E-3</v>
      </c>
      <c r="BZ337" s="141">
        <f t="shared" si="280"/>
        <v>7.3665217466308367E-7</v>
      </c>
      <c r="CA337" s="141" t="str">
        <f t="shared" si="281"/>
        <v/>
      </c>
      <c r="CB337" s="141" t="str">
        <f t="shared" si="282"/>
        <v/>
      </c>
      <c r="CC337" s="141">
        <f t="shared" si="283"/>
        <v>4.799092468234691E-65</v>
      </c>
      <c r="CD337" s="141" t="str">
        <f t="shared" si="284"/>
        <v/>
      </c>
      <c r="CE337" s="141" t="str">
        <f t="shared" si="285"/>
        <v/>
      </c>
      <c r="CJ337" s="141">
        <v>288</v>
      </c>
      <c r="CK337" s="141">
        <f t="shared" si="286"/>
        <v>-99.661455803866701</v>
      </c>
      <c r="CL337" s="141">
        <f t="shared" si="287"/>
        <v>1.975235895282151E-4</v>
      </c>
      <c r="CM337" s="141">
        <f t="shared" si="288"/>
        <v>2.1997462283999082E-3</v>
      </c>
      <c r="CN337" s="141">
        <f t="shared" si="289"/>
        <v>1.975235895282151E-4</v>
      </c>
      <c r="CO337" s="141" t="str">
        <f t="shared" si="290"/>
        <v/>
      </c>
      <c r="CP337" s="141" t="str">
        <f t="shared" si="291"/>
        <v/>
      </c>
      <c r="CQ337" s="141">
        <f t="shared" si="292"/>
        <v>5.3771925976650821E-19</v>
      </c>
      <c r="CR337" s="141" t="str">
        <f t="shared" si="293"/>
        <v/>
      </c>
      <c r="CS337" s="141" t="str">
        <f t="shared" si="294"/>
        <v/>
      </c>
      <c r="CW337" s="141">
        <v>288</v>
      </c>
      <c r="CX337" s="141">
        <f t="shared" si="295"/>
        <v>-204.56468959714124</v>
      </c>
      <c r="CY337" s="141">
        <f t="shared" si="296"/>
        <v>9.6231116556600587E-5</v>
      </c>
      <c r="CZ337" s="141">
        <f t="shared" si="297"/>
        <v>2.1997462283999082E-3</v>
      </c>
      <c r="DA337" s="141">
        <f t="shared" si="298"/>
        <v>9.6231116556600587E-5</v>
      </c>
      <c r="DB337" s="141" t="str">
        <f t="shared" si="299"/>
        <v/>
      </c>
      <c r="DC337" s="141" t="str">
        <f t="shared" si="300"/>
        <v/>
      </c>
      <c r="DD337" s="141">
        <f t="shared" si="301"/>
        <v>4.667693868918585E-70</v>
      </c>
      <c r="DE337" s="141" t="str">
        <f t="shared" si="302"/>
        <v/>
      </c>
      <c r="DF337" s="141" t="str">
        <f t="shared" si="303"/>
        <v/>
      </c>
      <c r="DJ337" s="141">
        <v>288</v>
      </c>
      <c r="DK337" s="141">
        <f t="shared" si="304"/>
        <v>-16130.366900488923</v>
      </c>
      <c r="DL337" s="141">
        <f t="shared" si="305"/>
        <v>1.2203993008609516E-6</v>
      </c>
      <c r="DM337" s="141">
        <f t="shared" si="306"/>
        <v>2.1997462283999082E-3</v>
      </c>
      <c r="DN337" s="141">
        <f t="shared" si="307"/>
        <v>1.2203993008609516E-6</v>
      </c>
      <c r="DO337" s="141" t="str">
        <f t="shared" si="308"/>
        <v/>
      </c>
      <c r="DP337" s="141" t="str">
        <f t="shared" si="309"/>
        <v/>
      </c>
      <c r="DQ337" s="141">
        <f t="shared" si="310"/>
        <v>2.6430970869217972E-8</v>
      </c>
      <c r="DR337" s="141" t="str">
        <f t="shared" si="311"/>
        <v/>
      </c>
      <c r="DS337" s="141" t="str">
        <f t="shared" si="312"/>
        <v/>
      </c>
      <c r="DU337" s="148"/>
      <c r="DV337" s="158">
        <v>286</v>
      </c>
      <c r="DW337" s="148">
        <f t="shared" si="313"/>
        <v>1.8303999999999925</v>
      </c>
      <c r="DX337" s="157">
        <f t="shared" si="314"/>
        <v>0.96862821566698598</v>
      </c>
      <c r="DY337" s="148">
        <f t="shared" si="315"/>
        <v>3.0981261816775962E-4</v>
      </c>
      <c r="DZ337" s="148" t="str">
        <f t="shared" si="316"/>
        <v/>
      </c>
      <c r="EA337" s="142" t="str">
        <f t="shared" si="317"/>
        <v/>
      </c>
    </row>
    <row r="338" spans="1:131" ht="20.100000000000001" customHeight="1" x14ac:dyDescent="0.25">
      <c r="A338" s="29">
        <f t="shared" si="318"/>
        <v>3</v>
      </c>
      <c r="B338" s="31">
        <f t="shared" si="319"/>
        <v>5.2198870911311243E-2</v>
      </c>
      <c r="C338" s="31">
        <f t="shared" si="320"/>
        <v>5.8360111853214172E-2</v>
      </c>
      <c r="D338" s="31">
        <f t="shared" si="321"/>
        <v>6.4632098943056188E-2</v>
      </c>
      <c r="E338" s="31">
        <f t="shared" si="322"/>
        <v>0.34773256246110229</v>
      </c>
      <c r="F338" s="31">
        <f t="shared" si="323"/>
        <v>4.2784884369165344</v>
      </c>
      <c r="G338" s="31">
        <f t="shared" si="324"/>
        <v>5.5674482803023766E-4</v>
      </c>
      <c r="H338" s="30"/>
      <c r="I338" s="30"/>
      <c r="K338" s="172">
        <v>3</v>
      </c>
      <c r="L338" s="173">
        <f>AO78</f>
        <v>0.34773256246110229</v>
      </c>
      <c r="M338" s="173">
        <f t="shared" si="326"/>
        <v>0.81732345921273875</v>
      </c>
      <c r="N338" s="173">
        <f t="shared" si="325"/>
        <v>5.5674482803023766E-4</v>
      </c>
      <c r="O338" s="168"/>
      <c r="P338" s="168"/>
      <c r="Q338" s="168"/>
      <c r="BV338" s="141">
        <v>289</v>
      </c>
      <c r="BW338" s="141">
        <f t="shared" si="277"/>
        <v>-26685.376092168997</v>
      </c>
      <c r="BX338" s="141">
        <f t="shared" si="278"/>
        <v>7.4508613805566486E-7</v>
      </c>
      <c r="BY338" s="141">
        <f t="shared" si="279"/>
        <v>2.2275523956614401E-3</v>
      </c>
      <c r="BZ338" s="141">
        <f t="shared" si="280"/>
        <v>7.4508613805566486E-7</v>
      </c>
      <c r="CA338" s="141" t="str">
        <f t="shared" si="281"/>
        <v/>
      </c>
      <c r="CB338" s="141" t="str">
        <f t="shared" ref="CB338:CB369" si="327">IF(BX338=MAX($BX$54:$BX$2016),BX338,"")</f>
        <v/>
      </c>
      <c r="CC338" s="141">
        <f t="shared" si="283"/>
        <v>5.1288425454269285E-65</v>
      </c>
      <c r="CD338" s="141" t="str">
        <f t="shared" ref="CD338:CD369" si="328">IF(CC338=MAX($CC$54:$CC$2016),BX338,"")</f>
        <v/>
      </c>
      <c r="CE338" s="141" t="str">
        <f t="shared" ref="CE338:CE369" si="329">IF(CD338=MIN($CD$54:$CD$2016),CD338,"")</f>
        <v/>
      </c>
      <c r="CJ338" s="141">
        <v>289</v>
      </c>
      <c r="CK338" s="141">
        <f t="shared" si="286"/>
        <v>-99.521481849086001</v>
      </c>
      <c r="CL338" s="141">
        <f t="shared" si="287"/>
        <v>1.9978504585801399E-4</v>
      </c>
      <c r="CM338" s="141">
        <f t="shared" si="288"/>
        <v>2.2275523956614353E-3</v>
      </c>
      <c r="CN338" s="141">
        <f t="shared" si="289"/>
        <v>1.9978504585801399E-4</v>
      </c>
      <c r="CO338" s="141" t="str">
        <f t="shared" si="290"/>
        <v/>
      </c>
      <c r="CP338" s="141" t="str">
        <f t="shared" ref="CP338:CP369" si="330">IF(CL338=MAX($CL$54:$CL$2016),CL338,"")</f>
        <v/>
      </c>
      <c r="CQ338" s="141">
        <f t="shared" si="292"/>
        <v>5.5669219618356664E-19</v>
      </c>
      <c r="CR338" s="141" t="str">
        <f t="shared" ref="CR338:CR369" si="331">IF(CQ338=MAX($CQ$54:$CQ$2016),CL338,"")</f>
        <v/>
      </c>
      <c r="CS338" s="141" t="str">
        <f t="shared" ref="CS338:CS369" si="332">IF(CR338=MIN($CR$54:$CR$2016),CR338,"")</f>
        <v/>
      </c>
      <c r="CW338" s="141">
        <v>289</v>
      </c>
      <c r="CX338" s="141">
        <f t="shared" si="295"/>
        <v>-204.27737963984188</v>
      </c>
      <c r="CY338" s="141">
        <f t="shared" si="296"/>
        <v>9.7332870874554947E-5</v>
      </c>
      <c r="CZ338" s="141">
        <f t="shared" si="297"/>
        <v>2.2275523956614401E-3</v>
      </c>
      <c r="DA338" s="141">
        <f t="shared" si="298"/>
        <v>9.7332870874554947E-5</v>
      </c>
      <c r="DB338" s="141" t="str">
        <f t="shared" si="299"/>
        <v/>
      </c>
      <c r="DC338" s="141" t="str">
        <f t="shared" ref="DC338:DC369" si="333">IF(CY338=MAX($CY$54:$CY$2016),CY338,"")</f>
        <v/>
      </c>
      <c r="DD338" s="141">
        <f t="shared" si="301"/>
        <v>5.0076095875600745E-70</v>
      </c>
      <c r="DE338" s="141" t="str">
        <f t="shared" ref="DE338:DE369" si="334">IF(DD338=MAX($DD$54:$DD$2016),CY338,"")</f>
        <v/>
      </c>
      <c r="DF338" s="141" t="str">
        <f t="shared" ref="DF338:DF369" si="335">IF(DE338=MIN($DE$54:$DE$2016),DE338,"")</f>
        <v/>
      </c>
      <c r="DJ338" s="141">
        <v>289</v>
      </c>
      <c r="DK338" s="141">
        <f t="shared" si="304"/>
        <v>-16107.711890797225</v>
      </c>
      <c r="DL338" s="141">
        <f t="shared" si="305"/>
        <v>1.2343717065387054E-6</v>
      </c>
      <c r="DM338" s="141">
        <f t="shared" si="306"/>
        <v>2.2275523956614401E-3</v>
      </c>
      <c r="DN338" s="141">
        <f t="shared" si="307"/>
        <v>1.2343717065387054E-6</v>
      </c>
      <c r="DO338" s="141" t="str">
        <f t="shared" si="308"/>
        <v/>
      </c>
      <c r="DP338" s="141" t="str">
        <f t="shared" ref="DP338:DP369" si="336">IF(DL338=MAX($DL$54:$DL$2016),DL338,"")</f>
        <v/>
      </c>
      <c r="DQ338" s="141">
        <f t="shared" si="310"/>
        <v>2.6854033022012617E-8</v>
      </c>
      <c r="DR338" s="141" t="str">
        <f t="shared" ref="DR338:DR369" si="337">IF(DQ338=MAX($DQ$54:$DQ$2016),DL338,"")</f>
        <v/>
      </c>
      <c r="DS338" s="141" t="str">
        <f t="shared" ref="DS338:DS369" si="338">IF(DR338=MIN($DR$54:$DR$2016),DR338,"")</f>
        <v/>
      </c>
      <c r="DU338" s="148"/>
      <c r="DV338" s="158">
        <v>287</v>
      </c>
      <c r="DW338" s="148">
        <f t="shared" si="313"/>
        <v>1.8367999999999924</v>
      </c>
      <c r="DX338" s="157">
        <f t="shared" si="314"/>
        <v>0.96831840304881822</v>
      </c>
      <c r="DY338" s="148">
        <f t="shared" si="315"/>
        <v>3.1152464811701197E-4</v>
      </c>
      <c r="DZ338" s="148" t="str">
        <f t="shared" si="316"/>
        <v/>
      </c>
      <c r="EA338" s="142" t="str">
        <f t="shared" si="317"/>
        <v/>
      </c>
    </row>
    <row r="339" spans="1:131" ht="20.100000000000001" customHeight="1" x14ac:dyDescent="0.25">
      <c r="A339" s="29">
        <f t="shared" si="318"/>
        <v>4</v>
      </c>
      <c r="B339" s="31">
        <f t="shared" si="319"/>
        <v>-1.3852318304034341</v>
      </c>
      <c r="C339" s="31">
        <f t="shared" si="320"/>
        <v>-1.5487362686892694</v>
      </c>
      <c r="D339" s="31">
        <f t="shared" si="321"/>
        <v>-1.6140547999974981</v>
      </c>
      <c r="E339" s="31">
        <f t="shared" si="322"/>
        <v>0.2634395874908666</v>
      </c>
      <c r="F339" s="31">
        <f t="shared" si="323"/>
        <v>3.014093812362999</v>
      </c>
      <c r="G339" s="31">
        <f t="shared" si="324"/>
        <v>0.23294276402059713</v>
      </c>
      <c r="H339" s="30"/>
      <c r="I339" s="30"/>
      <c r="K339" s="172">
        <v>4</v>
      </c>
      <c r="L339" s="173">
        <f>AP79</f>
        <v>0.2634395874908666</v>
      </c>
      <c r="M339" s="173">
        <f t="shared" si="326"/>
        <v>0.48558391349146762</v>
      </c>
      <c r="N339" s="173">
        <f t="shared" si="325"/>
        <v>0.23294276402059713</v>
      </c>
      <c r="O339" s="168"/>
      <c r="P339" s="168"/>
      <c r="Q339" s="168"/>
      <c r="BV339" s="141">
        <v>290</v>
      </c>
      <c r="BW339" s="141">
        <f t="shared" si="277"/>
        <v>-26647.843917637118</v>
      </c>
      <c r="BX339" s="141">
        <f t="shared" si="278"/>
        <v>7.5360460449874544E-7</v>
      </c>
      <c r="BY339" s="141">
        <f t="shared" si="279"/>
        <v>2.2556766915423207E-3</v>
      </c>
      <c r="BZ339" s="141">
        <f t="shared" si="280"/>
        <v>7.5360460449874544E-7</v>
      </c>
      <c r="CA339" s="141" t="str">
        <f t="shared" si="281"/>
        <v/>
      </c>
      <c r="CB339" s="141" t="str">
        <f t="shared" si="327"/>
        <v/>
      </c>
      <c r="CC339" s="141">
        <f t="shared" si="283"/>
        <v>5.4811623557669696E-65</v>
      </c>
      <c r="CD339" s="141" t="str">
        <f t="shared" si="328"/>
        <v/>
      </c>
      <c r="CE339" s="141" t="str">
        <f t="shared" si="329"/>
        <v/>
      </c>
      <c r="CJ339" s="141">
        <v>290</v>
      </c>
      <c r="CK339" s="141">
        <f t="shared" si="286"/>
        <v>-99.381507894305287</v>
      </c>
      <c r="CL339" s="141">
        <f t="shared" si="287"/>
        <v>2.0206916056911574E-4</v>
      </c>
      <c r="CM339" s="141">
        <f t="shared" si="288"/>
        <v>2.2556766915423207E-3</v>
      </c>
      <c r="CN339" s="141">
        <f t="shared" si="289"/>
        <v>2.0206916056911574E-4</v>
      </c>
      <c r="CO339" s="141" t="str">
        <f t="shared" si="290"/>
        <v/>
      </c>
      <c r="CP339" s="141" t="str">
        <f t="shared" si="330"/>
        <v/>
      </c>
      <c r="CQ339" s="141">
        <f t="shared" si="292"/>
        <v>5.7632535417589192E-19</v>
      </c>
      <c r="CR339" s="141" t="str">
        <f t="shared" si="331"/>
        <v/>
      </c>
      <c r="CS339" s="141" t="str">
        <f t="shared" si="332"/>
        <v/>
      </c>
      <c r="CW339" s="141">
        <v>290</v>
      </c>
      <c r="CX339" s="141">
        <f t="shared" si="295"/>
        <v>-203.99006968254253</v>
      </c>
      <c r="CY339" s="141">
        <f t="shared" si="296"/>
        <v>9.8445664083293588E-5</v>
      </c>
      <c r="CZ339" s="141">
        <f t="shared" si="297"/>
        <v>2.2556766915423207E-3</v>
      </c>
      <c r="DA339" s="141">
        <f t="shared" si="298"/>
        <v>9.8445664083293588E-5</v>
      </c>
      <c r="DB339" s="141" t="str">
        <f t="shared" si="299"/>
        <v/>
      </c>
      <c r="DC339" s="141" t="str">
        <f t="shared" si="333"/>
        <v/>
      </c>
      <c r="DD339" s="141">
        <f t="shared" si="301"/>
        <v>5.372193050866062E-70</v>
      </c>
      <c r="DE339" s="141" t="str">
        <f t="shared" si="334"/>
        <v/>
      </c>
      <c r="DF339" s="141" t="str">
        <f t="shared" si="335"/>
        <v/>
      </c>
      <c r="DJ339" s="141">
        <v>290</v>
      </c>
      <c r="DK339" s="141">
        <f t="shared" si="304"/>
        <v>-16085.056881105527</v>
      </c>
      <c r="DL339" s="141">
        <f t="shared" si="305"/>
        <v>1.2484841070027349E-6</v>
      </c>
      <c r="DM339" s="141">
        <f t="shared" si="306"/>
        <v>2.2556766915423207E-3</v>
      </c>
      <c r="DN339" s="141">
        <f t="shared" si="307"/>
        <v>1.2484841070027349E-6</v>
      </c>
      <c r="DO339" s="141" t="str">
        <f t="shared" si="308"/>
        <v/>
      </c>
      <c r="DP339" s="141" t="str">
        <f t="shared" si="336"/>
        <v/>
      </c>
      <c r="DQ339" s="141">
        <f t="shared" si="310"/>
        <v>2.7283430297827466E-8</v>
      </c>
      <c r="DR339" s="141" t="str">
        <f t="shared" si="337"/>
        <v/>
      </c>
      <c r="DS339" s="141" t="str">
        <f t="shared" si="338"/>
        <v/>
      </c>
      <c r="DU339" s="148"/>
      <c r="DV339" s="158">
        <v>288</v>
      </c>
      <c r="DW339" s="148">
        <f t="shared" si="313"/>
        <v>1.8431999999999924</v>
      </c>
      <c r="DX339" s="157">
        <f t="shared" si="314"/>
        <v>0.96800687840070121</v>
      </c>
      <c r="DY339" s="148">
        <f t="shared" si="315"/>
        <v>3.1323666452176546E-4</v>
      </c>
      <c r="DZ339" s="148" t="str">
        <f t="shared" si="316"/>
        <v/>
      </c>
      <c r="EA339" s="142" t="str">
        <f t="shared" si="317"/>
        <v/>
      </c>
    </row>
    <row r="340" spans="1:131" ht="20.100000000000001" customHeight="1" x14ac:dyDescent="0.25">
      <c r="A340" s="29">
        <f t="shared" si="318"/>
        <v>5</v>
      </c>
      <c r="B340" s="31">
        <f t="shared" si="319"/>
        <v>0.7617279759960055</v>
      </c>
      <c r="C340" s="31">
        <f t="shared" si="320"/>
        <v>0.85163776734519825</v>
      </c>
      <c r="D340" s="31">
        <f t="shared" si="321"/>
        <v>0.85343693112724728</v>
      </c>
      <c r="E340" s="31">
        <f t="shared" si="322"/>
        <v>0.20336946719359439</v>
      </c>
      <c r="F340" s="31">
        <f t="shared" si="323"/>
        <v>2.1130420079039158</v>
      </c>
      <c r="G340" s="31">
        <f t="shared" si="324"/>
        <v>4.6484875954697975E-2</v>
      </c>
      <c r="H340" s="30"/>
      <c r="I340" s="30"/>
      <c r="K340" s="174">
        <v>5</v>
      </c>
      <c r="L340" s="168">
        <f>AQ80</f>
        <v>0.20336946719359439</v>
      </c>
      <c r="M340" s="173">
        <f t="shared" si="326"/>
        <v>0.32045854407899627</v>
      </c>
      <c r="N340" s="173">
        <f t="shared" si="325"/>
        <v>4.6484875954697975E-2</v>
      </c>
      <c r="O340" s="168"/>
      <c r="P340" s="168"/>
      <c r="Q340" s="168"/>
      <c r="BV340" s="141">
        <v>291</v>
      </c>
      <c r="BW340" s="141">
        <f t="shared" si="277"/>
        <v>-26610.311743105231</v>
      </c>
      <c r="BX340" s="141">
        <f t="shared" si="278"/>
        <v>7.6220826595700016E-7</v>
      </c>
      <c r="BY340" s="141">
        <f t="shared" si="279"/>
        <v>2.2841223005994039E-3</v>
      </c>
      <c r="BZ340" s="141">
        <f t="shared" si="280"/>
        <v>7.6220826595700016E-7</v>
      </c>
      <c r="CA340" s="141" t="str">
        <f t="shared" si="281"/>
        <v/>
      </c>
      <c r="CB340" s="141" t="str">
        <f t="shared" si="327"/>
        <v/>
      </c>
      <c r="CC340" s="141">
        <f t="shared" si="283"/>
        <v>5.8575906391703304E-65</v>
      </c>
      <c r="CD340" s="141" t="str">
        <f t="shared" si="328"/>
        <v/>
      </c>
      <c r="CE340" s="141" t="str">
        <f t="shared" si="329"/>
        <v/>
      </c>
      <c r="CJ340" s="141">
        <v>291</v>
      </c>
      <c r="CK340" s="141">
        <f t="shared" si="286"/>
        <v>-99.241533939524572</v>
      </c>
      <c r="CL340" s="141">
        <f t="shared" si="287"/>
        <v>2.0437611920274401E-4</v>
      </c>
      <c r="CM340" s="141">
        <f t="shared" si="288"/>
        <v>2.2841223005994039E-3</v>
      </c>
      <c r="CN340" s="141">
        <f t="shared" si="289"/>
        <v>2.0437611920274401E-4</v>
      </c>
      <c r="CO340" s="141" t="str">
        <f t="shared" si="290"/>
        <v/>
      </c>
      <c r="CP340" s="141" t="str">
        <f t="shared" si="330"/>
        <v/>
      </c>
      <c r="CQ340" s="141">
        <f t="shared" si="292"/>
        <v>5.9664137879227787E-19</v>
      </c>
      <c r="CR340" s="141" t="str">
        <f t="shared" si="331"/>
        <v/>
      </c>
      <c r="CS340" s="141" t="str">
        <f t="shared" si="332"/>
        <v/>
      </c>
      <c r="CW340" s="141">
        <v>291</v>
      </c>
      <c r="CX340" s="141">
        <f t="shared" si="295"/>
        <v>-203.70275972524317</v>
      </c>
      <c r="CY340" s="141">
        <f t="shared" si="296"/>
        <v>9.9569586576268577E-5</v>
      </c>
      <c r="CZ340" s="141">
        <f t="shared" si="297"/>
        <v>2.2841223005994039E-3</v>
      </c>
      <c r="DA340" s="141">
        <f t="shared" si="298"/>
        <v>9.9569586576268577E-5</v>
      </c>
      <c r="DB340" s="141" t="str">
        <f t="shared" si="299"/>
        <v/>
      </c>
      <c r="DC340" s="141" t="str">
        <f t="shared" si="333"/>
        <v/>
      </c>
      <c r="DD340" s="141">
        <f t="shared" si="301"/>
        <v>5.7632281246186924E-70</v>
      </c>
      <c r="DE340" s="141" t="str">
        <f t="shared" si="334"/>
        <v/>
      </c>
      <c r="DF340" s="141" t="str">
        <f t="shared" si="335"/>
        <v/>
      </c>
      <c r="DJ340" s="141">
        <v>291</v>
      </c>
      <c r="DK340" s="141">
        <f t="shared" si="304"/>
        <v>-16062.401871413829</v>
      </c>
      <c r="DL340" s="141">
        <f t="shared" si="305"/>
        <v>1.2627376486193058E-6</v>
      </c>
      <c r="DM340" s="141">
        <f t="shared" si="306"/>
        <v>2.2841223005994039E-3</v>
      </c>
      <c r="DN340" s="141">
        <f t="shared" si="307"/>
        <v>1.2627376486193058E-6</v>
      </c>
      <c r="DO340" s="141" t="str">
        <f t="shared" si="308"/>
        <v/>
      </c>
      <c r="DP340" s="141" t="str">
        <f t="shared" si="336"/>
        <v/>
      </c>
      <c r="DQ340" s="141">
        <f t="shared" si="310"/>
        <v>2.7719250145124072E-8</v>
      </c>
      <c r="DR340" s="141" t="str">
        <f t="shared" si="337"/>
        <v/>
      </c>
      <c r="DS340" s="141" t="str">
        <f t="shared" si="338"/>
        <v/>
      </c>
      <c r="DU340" s="148"/>
      <c r="DV340" s="158">
        <v>289</v>
      </c>
      <c r="DW340" s="148">
        <f t="shared" si="313"/>
        <v>1.8495999999999924</v>
      </c>
      <c r="DX340" s="157">
        <f t="shared" si="314"/>
        <v>0.96769364173617944</v>
      </c>
      <c r="DY340" s="148">
        <f t="shared" si="315"/>
        <v>3.1494862938497015E-4</v>
      </c>
      <c r="DZ340" s="148" t="str">
        <f t="shared" si="316"/>
        <v/>
      </c>
      <c r="EA340" s="142" t="str">
        <f t="shared" si="317"/>
        <v/>
      </c>
    </row>
    <row r="341" spans="1:131" ht="20.100000000000001" customHeight="1" x14ac:dyDescent="0.25">
      <c r="A341" s="29">
        <f t="shared" si="318"/>
        <v>6</v>
      </c>
      <c r="B341" s="31">
        <f t="shared" si="319"/>
        <v>0.90849980776918549</v>
      </c>
      <c r="C341" s="31">
        <f t="shared" si="320"/>
        <v>1.0157336638586951</v>
      </c>
      <c r="D341" s="31">
        <f t="shared" si="321"/>
        <v>1.2961365910455531</v>
      </c>
      <c r="E341" s="31">
        <f t="shared" si="322"/>
        <v>0.50869844703299072</v>
      </c>
      <c r="F341" s="31">
        <f t="shared" si="323"/>
        <v>6.6929767054948606</v>
      </c>
      <c r="G341" s="31">
        <f t="shared" si="324"/>
        <v>0.43486437034930675</v>
      </c>
      <c r="H341" s="30"/>
      <c r="I341" s="30"/>
      <c r="K341" s="174">
        <v>6</v>
      </c>
      <c r="L341" s="168">
        <f>AR81</f>
        <v>0.50869844703299072</v>
      </c>
      <c r="M341" s="173">
        <f t="shared" si="326"/>
        <v>2.1074832810359858</v>
      </c>
      <c r="N341" s="173">
        <f t="shared" si="325"/>
        <v>0.43486437034930675</v>
      </c>
      <c r="O341" s="168"/>
      <c r="P341" s="168"/>
      <c r="Q341" s="168"/>
      <c r="BV341" s="141">
        <v>292</v>
      </c>
      <c r="BW341" s="141">
        <f t="shared" si="277"/>
        <v>-26572.779568573351</v>
      </c>
      <c r="BX341" s="141">
        <f t="shared" si="278"/>
        <v>7.7089781818796468E-7</v>
      </c>
      <c r="BY341" s="141">
        <f t="shared" si="279"/>
        <v>2.3128924334316443E-3</v>
      </c>
      <c r="BZ341" s="141">
        <f t="shared" si="280"/>
        <v>7.7089781818796468E-7</v>
      </c>
      <c r="CA341" s="141" t="str">
        <f t="shared" si="281"/>
        <v/>
      </c>
      <c r="CB341" s="141" t="str">
        <f t="shared" si="327"/>
        <v/>
      </c>
      <c r="CC341" s="141">
        <f t="shared" si="283"/>
        <v>6.2597706273924995E-65</v>
      </c>
      <c r="CD341" s="141" t="str">
        <f t="shared" si="328"/>
        <v/>
      </c>
      <c r="CE341" s="141" t="str">
        <f t="shared" si="329"/>
        <v/>
      </c>
      <c r="CJ341" s="141">
        <v>292</v>
      </c>
      <c r="CK341" s="141">
        <f t="shared" si="286"/>
        <v>-99.101559984743858</v>
      </c>
      <c r="CL341" s="141">
        <f t="shared" si="287"/>
        <v>2.0670610831712935E-4</v>
      </c>
      <c r="CM341" s="141">
        <f t="shared" si="288"/>
        <v>2.3128924334316482E-3</v>
      </c>
      <c r="CN341" s="141">
        <f t="shared" si="289"/>
        <v>2.0670610831712935E-4</v>
      </c>
      <c r="CO341" s="141" t="str">
        <f t="shared" si="290"/>
        <v/>
      </c>
      <c r="CP341" s="141" t="str">
        <f t="shared" si="330"/>
        <v/>
      </c>
      <c r="CQ341" s="141">
        <f t="shared" si="292"/>
        <v>6.1766368017380284E-19</v>
      </c>
      <c r="CR341" s="141" t="str">
        <f t="shared" si="331"/>
        <v/>
      </c>
      <c r="CS341" s="141" t="str">
        <f t="shared" si="332"/>
        <v/>
      </c>
      <c r="CW341" s="141">
        <v>292</v>
      </c>
      <c r="CX341" s="141">
        <f t="shared" si="295"/>
        <v>-203.41544976794381</v>
      </c>
      <c r="CY341" s="141">
        <f t="shared" si="296"/>
        <v>1.0070472924240567E-4</v>
      </c>
      <c r="CZ341" s="141">
        <f t="shared" si="297"/>
        <v>2.3128924334316482E-3</v>
      </c>
      <c r="DA341" s="141">
        <f t="shared" si="298"/>
        <v>1.0070472924240567E-4</v>
      </c>
      <c r="DB341" s="141" t="str">
        <f t="shared" si="299"/>
        <v/>
      </c>
      <c r="DC341" s="141" t="str">
        <f t="shared" si="333"/>
        <v/>
      </c>
      <c r="DD341" s="141">
        <f t="shared" si="301"/>
        <v>6.1826272193473314E-70</v>
      </c>
      <c r="DE341" s="141" t="str">
        <f t="shared" si="334"/>
        <v/>
      </c>
      <c r="DF341" s="141" t="str">
        <f t="shared" si="335"/>
        <v/>
      </c>
      <c r="DJ341" s="141">
        <v>292</v>
      </c>
      <c r="DK341" s="141">
        <f t="shared" si="304"/>
        <v>-16039.746861722133</v>
      </c>
      <c r="DL341" s="141">
        <f t="shared" si="305"/>
        <v>1.2771334840382613E-6</v>
      </c>
      <c r="DM341" s="141">
        <f t="shared" si="306"/>
        <v>2.3128924334316482E-3</v>
      </c>
      <c r="DN341" s="141">
        <f t="shared" si="307"/>
        <v>1.2771334840382613E-6</v>
      </c>
      <c r="DO341" s="141" t="str">
        <f t="shared" si="308"/>
        <v/>
      </c>
      <c r="DP341" s="141" t="str">
        <f t="shared" si="336"/>
        <v/>
      </c>
      <c r="DQ341" s="141">
        <f t="shared" si="310"/>
        <v>2.8161581099215126E-8</v>
      </c>
      <c r="DR341" s="141" t="str">
        <f t="shared" si="337"/>
        <v/>
      </c>
      <c r="DS341" s="141" t="str">
        <f t="shared" si="338"/>
        <v/>
      </c>
      <c r="DU341" s="148"/>
      <c r="DV341" s="158">
        <v>290</v>
      </c>
      <c r="DW341" s="148">
        <f t="shared" si="313"/>
        <v>1.8559999999999923</v>
      </c>
      <c r="DX341" s="157">
        <f t="shared" si="314"/>
        <v>0.96737869310679447</v>
      </c>
      <c r="DY341" s="148">
        <f t="shared" si="315"/>
        <v>3.166605048978699E-4</v>
      </c>
      <c r="DZ341" s="148" t="str">
        <f t="shared" si="316"/>
        <v/>
      </c>
      <c r="EA341" s="142" t="str">
        <f t="shared" si="317"/>
        <v/>
      </c>
    </row>
    <row r="342" spans="1:131" ht="20.100000000000001" customHeight="1" x14ac:dyDescent="0.25">
      <c r="A342" s="29">
        <f t="shared" si="318"/>
        <v>7</v>
      </c>
      <c r="B342" s="31">
        <f t="shared" si="319"/>
        <v>-0.61867346826762526</v>
      </c>
      <c r="C342" s="31">
        <f t="shared" si="320"/>
        <v>-0.69169796546098461</v>
      </c>
      <c r="D342" s="31">
        <f t="shared" si="321"/>
        <v>-0.70557590915070634</v>
      </c>
      <c r="E342" s="31">
        <f t="shared" si="322"/>
        <v>0.23116084017764438</v>
      </c>
      <c r="F342" s="31">
        <f t="shared" si="323"/>
        <v>2.5299126026646657</v>
      </c>
      <c r="G342" s="31">
        <f t="shared" si="324"/>
        <v>3.7420213891727235E-2</v>
      </c>
      <c r="H342" s="30"/>
      <c r="I342" s="30"/>
      <c r="K342" s="174">
        <v>7</v>
      </c>
      <c r="L342" s="168">
        <f>AS82</f>
        <v>0.23116084017764438</v>
      </c>
      <c r="M342" s="173">
        <f t="shared" si="326"/>
        <v>0.39105988965061628</v>
      </c>
      <c r="N342" s="173">
        <f t="shared" si="325"/>
        <v>3.7420213891727235E-2</v>
      </c>
      <c r="O342" s="168"/>
      <c r="P342" s="168"/>
      <c r="Q342" s="168"/>
      <c r="BV342" s="141">
        <v>293</v>
      </c>
      <c r="BW342" s="141">
        <f t="shared" si="277"/>
        <v>-26535.247394041464</v>
      </c>
      <c r="BX342" s="141">
        <f t="shared" si="278"/>
        <v>7.7967396074057076E-7</v>
      </c>
      <c r="BY342" s="141">
        <f t="shared" si="279"/>
        <v>2.3419903268224692E-3</v>
      </c>
      <c r="BZ342" s="141">
        <f t="shared" si="280"/>
        <v>7.7967396074057076E-7</v>
      </c>
      <c r="CA342" s="141" t="str">
        <f t="shared" si="281"/>
        <v/>
      </c>
      <c r="CB342" s="141" t="str">
        <f t="shared" si="327"/>
        <v/>
      </c>
      <c r="CC342" s="141">
        <f t="shared" si="283"/>
        <v>6.6894571114102276E-65</v>
      </c>
      <c r="CD342" s="141" t="str">
        <f t="shared" si="328"/>
        <v/>
      </c>
      <c r="CE342" s="141" t="str">
        <f t="shared" si="329"/>
        <v/>
      </c>
      <c r="CJ342" s="141">
        <v>293</v>
      </c>
      <c r="CK342" s="141">
        <f t="shared" si="286"/>
        <v>-98.961586029963144</v>
      </c>
      <c r="CL342" s="141">
        <f t="shared" si="287"/>
        <v>2.0905931548711377E-4</v>
      </c>
      <c r="CM342" s="141">
        <f t="shared" si="288"/>
        <v>2.3419903268224692E-3</v>
      </c>
      <c r="CN342" s="141">
        <f t="shared" si="289"/>
        <v>2.0905931548711377E-4</v>
      </c>
      <c r="CO342" s="141" t="str">
        <f t="shared" si="290"/>
        <v/>
      </c>
      <c r="CP342" s="141" t="str">
        <f t="shared" si="330"/>
        <v/>
      </c>
      <c r="CQ342" s="141">
        <f t="shared" si="292"/>
        <v>6.3941645899948955E-19</v>
      </c>
      <c r="CR342" s="141" t="str">
        <f t="shared" si="331"/>
        <v/>
      </c>
      <c r="CS342" s="141" t="str">
        <f t="shared" si="332"/>
        <v/>
      </c>
      <c r="CW342" s="141">
        <v>293</v>
      </c>
      <c r="CX342" s="141">
        <f t="shared" si="295"/>
        <v>-203.12813981064448</v>
      </c>
      <c r="CY342" s="141">
        <f t="shared" si="296"/>
        <v>1.0185118346591109E-4</v>
      </c>
      <c r="CZ342" s="141">
        <f t="shared" si="297"/>
        <v>2.3419903268224666E-3</v>
      </c>
      <c r="DA342" s="141">
        <f t="shared" si="298"/>
        <v>1.0185118346591109E-4</v>
      </c>
      <c r="DB342" s="141" t="str">
        <f t="shared" si="299"/>
        <v/>
      </c>
      <c r="DC342" s="141" t="str">
        <f t="shared" si="333"/>
        <v/>
      </c>
      <c r="DD342" s="141">
        <f t="shared" si="301"/>
        <v>6.6324405200887691E-70</v>
      </c>
      <c r="DE342" s="141" t="str">
        <f t="shared" si="334"/>
        <v/>
      </c>
      <c r="DF342" s="141" t="str">
        <f t="shared" si="335"/>
        <v/>
      </c>
      <c r="DJ342" s="141">
        <v>293</v>
      </c>
      <c r="DK342" s="141">
        <f t="shared" si="304"/>
        <v>-16017.091852030435</v>
      </c>
      <c r="DL342" s="141">
        <f t="shared" si="305"/>
        <v>1.2916727721905748E-6</v>
      </c>
      <c r="DM342" s="141">
        <f t="shared" si="306"/>
        <v>2.3419903268224692E-3</v>
      </c>
      <c r="DN342" s="141">
        <f t="shared" si="307"/>
        <v>1.2916727721905748E-6</v>
      </c>
      <c r="DO342" s="141" t="str">
        <f t="shared" si="308"/>
        <v/>
      </c>
      <c r="DP342" s="141" t="str">
        <f t="shared" si="336"/>
        <v/>
      </c>
      <c r="DQ342" s="141">
        <f t="shared" si="310"/>
        <v>2.8610512793914357E-8</v>
      </c>
      <c r="DR342" s="141" t="str">
        <f t="shared" si="337"/>
        <v/>
      </c>
      <c r="DS342" s="141" t="str">
        <f t="shared" si="338"/>
        <v/>
      </c>
      <c r="DU342" s="148"/>
      <c r="DV342" s="158">
        <v>291</v>
      </c>
      <c r="DW342" s="148">
        <f t="shared" si="313"/>
        <v>1.8623999999999923</v>
      </c>
      <c r="DX342" s="157">
        <f t="shared" si="314"/>
        <v>0.9670620326018966</v>
      </c>
      <c r="DY342" s="148">
        <f t="shared" si="315"/>
        <v>3.1837225344100162E-4</v>
      </c>
      <c r="DZ342" s="148" t="str">
        <f t="shared" si="316"/>
        <v/>
      </c>
      <c r="EA342" s="142" t="str">
        <f t="shared" si="317"/>
        <v/>
      </c>
    </row>
    <row r="343" spans="1:131" ht="20.100000000000001" customHeight="1" x14ac:dyDescent="0.25">
      <c r="A343" s="29">
        <f t="shared" si="318"/>
        <v>8</v>
      </c>
      <c r="B343" s="31">
        <f t="shared" si="319"/>
        <v>-1.148044110324369</v>
      </c>
      <c r="C343" s="31">
        <f t="shared" si="320"/>
        <v>-1.2835523359267786</v>
      </c>
      <c r="D343" s="31">
        <f t="shared" si="321"/>
        <v>-1.2786123056824352</v>
      </c>
      <c r="E343" s="31">
        <f t="shared" si="322"/>
        <v>0.19380631850156727</v>
      </c>
      <c r="F343" s="31">
        <f t="shared" si="323"/>
        <v>1.969594777523509</v>
      </c>
      <c r="G343" s="31">
        <f t="shared" si="324"/>
        <v>9.8253110965586657E-2</v>
      </c>
      <c r="H343" s="30"/>
      <c r="I343" s="30"/>
      <c r="K343" s="174">
        <v>8</v>
      </c>
      <c r="L343" s="168">
        <f>AT83</f>
        <v>0.19380631850156727</v>
      </c>
      <c r="M343" s="173">
        <f t="shared" si="326"/>
        <v>0.29818730626469603</v>
      </c>
      <c r="N343" s="173">
        <f t="shared" si="325"/>
        <v>9.8253110965586657E-2</v>
      </c>
      <c r="O343" s="168"/>
      <c r="P343" s="168"/>
      <c r="Q343" s="168"/>
      <c r="BV343" s="141">
        <v>294</v>
      </c>
      <c r="BW343" s="141">
        <f t="shared" si="277"/>
        <v>-26497.715219509584</v>
      </c>
      <c r="BX343" s="141">
        <f t="shared" si="278"/>
        <v>7.8853739695332613E-7</v>
      </c>
      <c r="BY343" s="141">
        <f t="shared" si="279"/>
        <v>2.3714192438819906E-3</v>
      </c>
      <c r="BZ343" s="141">
        <f t="shared" si="280"/>
        <v>7.8853739695332613E-7</v>
      </c>
      <c r="CA343" s="141" t="str">
        <f t="shared" si="281"/>
        <v/>
      </c>
      <c r="CB343" s="141" t="str">
        <f t="shared" si="327"/>
        <v/>
      </c>
      <c r="CC343" s="141">
        <f t="shared" si="283"/>
        <v>7.1485239848761128E-65</v>
      </c>
      <c r="CD343" s="141" t="str">
        <f t="shared" si="328"/>
        <v/>
      </c>
      <c r="CE343" s="141" t="str">
        <f t="shared" si="329"/>
        <v/>
      </c>
      <c r="CJ343" s="141">
        <v>294</v>
      </c>
      <c r="CK343" s="141">
        <f t="shared" si="286"/>
        <v>-98.821612075182429</v>
      </c>
      <c r="CL343" s="141">
        <f t="shared" si="287"/>
        <v>2.114359293036667E-4</v>
      </c>
      <c r="CM343" s="141">
        <f t="shared" si="288"/>
        <v>2.3714192438819936E-3</v>
      </c>
      <c r="CN343" s="141">
        <f t="shared" si="289"/>
        <v>2.114359293036667E-4</v>
      </c>
      <c r="CO343" s="141" t="str">
        <f t="shared" si="290"/>
        <v/>
      </c>
      <c r="CP343" s="141" t="str">
        <f t="shared" si="330"/>
        <v/>
      </c>
      <c r="CQ343" s="141">
        <f t="shared" si="292"/>
        <v>6.6192473276429467E-19</v>
      </c>
      <c r="CR343" s="141" t="str">
        <f t="shared" si="331"/>
        <v/>
      </c>
      <c r="CS343" s="141" t="str">
        <f t="shared" si="332"/>
        <v/>
      </c>
      <c r="CW343" s="141">
        <v>294</v>
      </c>
      <c r="CX343" s="141">
        <f t="shared" si="295"/>
        <v>-202.8408298533451</v>
      </c>
      <c r="CY343" s="141">
        <f t="shared" si="296"/>
        <v>1.0300904112603673E-4</v>
      </c>
      <c r="CZ343" s="141">
        <f t="shared" si="297"/>
        <v>2.3714192438819936E-3</v>
      </c>
      <c r="DA343" s="141">
        <f t="shared" si="298"/>
        <v>1.0300904112603673E-4</v>
      </c>
      <c r="DB343" s="141" t="str">
        <f t="shared" si="299"/>
        <v/>
      </c>
      <c r="DC343" s="141" t="str">
        <f t="shared" si="333"/>
        <v/>
      </c>
      <c r="DD343" s="141">
        <f t="shared" si="301"/>
        <v>7.1148658764704526E-70</v>
      </c>
      <c r="DE343" s="141" t="str">
        <f t="shared" si="334"/>
        <v/>
      </c>
      <c r="DF343" s="141" t="str">
        <f t="shared" si="335"/>
        <v/>
      </c>
      <c r="DJ343" s="141">
        <v>294</v>
      </c>
      <c r="DK343" s="141">
        <f t="shared" si="304"/>
        <v>-15994.436842338737</v>
      </c>
      <c r="DL343" s="141">
        <f t="shared" si="305"/>
        <v>1.3063566782853621E-6</v>
      </c>
      <c r="DM343" s="141">
        <f t="shared" si="306"/>
        <v>2.3714192438819936E-3</v>
      </c>
      <c r="DN343" s="141">
        <f t="shared" si="307"/>
        <v>1.3063566782853621E-6</v>
      </c>
      <c r="DO343" s="141" t="str">
        <f t="shared" si="308"/>
        <v/>
      </c>
      <c r="DP343" s="141" t="str">
        <f t="shared" si="336"/>
        <v/>
      </c>
      <c r="DQ343" s="141">
        <f t="shared" si="310"/>
        <v>2.9066135973283453E-8</v>
      </c>
      <c r="DR343" s="141" t="str">
        <f t="shared" si="337"/>
        <v/>
      </c>
      <c r="DS343" s="141" t="str">
        <f t="shared" si="338"/>
        <v/>
      </c>
      <c r="DU343" s="148"/>
      <c r="DV343" s="158">
        <v>292</v>
      </c>
      <c r="DW343" s="148">
        <f t="shared" si="313"/>
        <v>1.8687999999999922</v>
      </c>
      <c r="DX343" s="157">
        <f t="shared" si="314"/>
        <v>0.9667436603484556</v>
      </c>
      <c r="DY343" s="148">
        <f t="shared" si="315"/>
        <v>3.2008383758341807E-4</v>
      </c>
      <c r="DZ343" s="148" t="str">
        <f t="shared" si="316"/>
        <v/>
      </c>
      <c r="EA343" s="142" t="str">
        <f t="shared" si="317"/>
        <v/>
      </c>
    </row>
    <row r="344" spans="1:131" ht="20.100000000000001" customHeight="1" x14ac:dyDescent="0.25">
      <c r="A344" s="29">
        <f t="shared" si="318"/>
        <v>9</v>
      </c>
      <c r="B344" s="31">
        <f t="shared" si="319"/>
        <v>-1.4316645562442158</v>
      </c>
      <c r="C344" s="31">
        <f t="shared" si="320"/>
        <v>-1.6006496343695689</v>
      </c>
      <c r="D344" s="31">
        <f t="shared" si="321"/>
        <v>-1.5581582254256017</v>
      </c>
      <c r="E344" s="31">
        <f t="shared" si="322"/>
        <v>0.15577261972848327</v>
      </c>
      <c r="F344" s="31">
        <f t="shared" si="323"/>
        <v>1.3990892959272492</v>
      </c>
      <c r="G344" s="31">
        <f t="shared" si="324"/>
        <v>0.11199401449579857</v>
      </c>
      <c r="H344" s="30"/>
      <c r="I344" s="30"/>
      <c r="K344" s="174">
        <v>9</v>
      </c>
      <c r="L344" s="168">
        <f>AU84</f>
        <v>0.15577261972848327</v>
      </c>
      <c r="M344" s="173">
        <f t="shared" si="326"/>
        <v>0.21856079277807133</v>
      </c>
      <c r="N344" s="173">
        <f t="shared" si="325"/>
        <v>0.11199401449579857</v>
      </c>
      <c r="O344" s="168"/>
      <c r="P344" s="168"/>
      <c r="Q344" s="168"/>
      <c r="BV344" s="141">
        <v>295</v>
      </c>
      <c r="BW344" s="141">
        <f t="shared" si="277"/>
        <v>-26460.183044977697</v>
      </c>
      <c r="BX344" s="141">
        <f t="shared" si="278"/>
        <v>7.9748883395220567E-7</v>
      </c>
      <c r="BY344" s="141">
        <f t="shared" si="279"/>
        <v>2.4011824741892529E-3</v>
      </c>
      <c r="BZ344" s="141">
        <f t="shared" si="280"/>
        <v>7.9748883395220567E-7</v>
      </c>
      <c r="CA344" s="141" t="str">
        <f t="shared" si="281"/>
        <v/>
      </c>
      <c r="CB344" s="141" t="str">
        <f t="shared" si="327"/>
        <v/>
      </c>
      <c r="CC344" s="141">
        <f t="shared" si="283"/>
        <v>7.6389722955856189E-65</v>
      </c>
      <c r="CD344" s="141" t="str">
        <f t="shared" si="328"/>
        <v/>
      </c>
      <c r="CE344" s="141" t="str">
        <f t="shared" si="329"/>
        <v/>
      </c>
      <c r="CJ344" s="141">
        <v>295</v>
      </c>
      <c r="CK344" s="141">
        <f t="shared" si="286"/>
        <v>-98.681638120401715</v>
      </c>
      <c r="CL344" s="141">
        <f t="shared" si="287"/>
        <v>2.1383613937331431E-4</v>
      </c>
      <c r="CM344" s="141">
        <f t="shared" si="288"/>
        <v>2.4011824741892529E-3</v>
      </c>
      <c r="CN344" s="141">
        <f t="shared" si="289"/>
        <v>2.1383613937331431E-4</v>
      </c>
      <c r="CO344" s="141" t="str">
        <f t="shared" si="290"/>
        <v/>
      </c>
      <c r="CP344" s="141" t="str">
        <f t="shared" si="330"/>
        <v/>
      </c>
      <c r="CQ344" s="141">
        <f t="shared" si="292"/>
        <v>6.8521436291629484E-19</v>
      </c>
      <c r="CR344" s="141" t="str">
        <f t="shared" si="331"/>
        <v/>
      </c>
      <c r="CS344" s="141" t="str">
        <f t="shared" si="332"/>
        <v/>
      </c>
      <c r="CW344" s="141">
        <v>295</v>
      </c>
      <c r="CX344" s="141">
        <f t="shared" si="295"/>
        <v>-202.55351989604577</v>
      </c>
      <c r="CY344" s="141">
        <f t="shared" si="296"/>
        <v>1.0417839459680061E-4</v>
      </c>
      <c r="CZ344" s="141">
        <f t="shared" si="297"/>
        <v>2.4011824741892464E-3</v>
      </c>
      <c r="DA344" s="141">
        <f t="shared" si="298"/>
        <v>1.0417839459680061E-4</v>
      </c>
      <c r="DB344" s="141" t="str">
        <f t="shared" si="299"/>
        <v/>
      </c>
      <c r="DC344" s="141" t="str">
        <f t="shared" si="333"/>
        <v/>
      </c>
      <c r="DD344" s="141">
        <f t="shared" si="301"/>
        <v>7.6322594001791195E-70</v>
      </c>
      <c r="DE344" s="141" t="str">
        <f t="shared" si="334"/>
        <v/>
      </c>
      <c r="DF344" s="141" t="str">
        <f t="shared" si="335"/>
        <v/>
      </c>
      <c r="DJ344" s="141">
        <v>295</v>
      </c>
      <c r="DK344" s="141">
        <f t="shared" si="304"/>
        <v>-15971.781832647039</v>
      </c>
      <c r="DL344" s="141">
        <f t="shared" si="305"/>
        <v>1.3211863738063569E-6</v>
      </c>
      <c r="DM344" s="141">
        <f t="shared" si="306"/>
        <v>2.4011824741892529E-3</v>
      </c>
      <c r="DN344" s="141">
        <f t="shared" si="307"/>
        <v>1.3211863738063569E-6</v>
      </c>
      <c r="DO344" s="141" t="str">
        <f t="shared" si="308"/>
        <v/>
      </c>
      <c r="DP344" s="141" t="str">
        <f t="shared" si="336"/>
        <v/>
      </c>
      <c r="DQ344" s="141">
        <f t="shared" si="310"/>
        <v>2.9528542503477011E-8</v>
      </c>
      <c r="DR344" s="141" t="str">
        <f t="shared" si="337"/>
        <v/>
      </c>
      <c r="DS344" s="141" t="str">
        <f t="shared" si="338"/>
        <v/>
      </c>
      <c r="DU344" s="148"/>
      <c r="DV344" s="158">
        <v>293</v>
      </c>
      <c r="DW344" s="148">
        <f t="shared" si="313"/>
        <v>1.8751999999999922</v>
      </c>
      <c r="DX344" s="157">
        <f t="shared" si="314"/>
        <v>0.96642357651087218</v>
      </c>
      <c r="DY344" s="148">
        <f t="shared" si="315"/>
        <v>3.2179522008335404E-4</v>
      </c>
      <c r="DZ344" s="148" t="str">
        <f t="shared" si="316"/>
        <v/>
      </c>
      <c r="EA344" s="142" t="str">
        <f t="shared" si="317"/>
        <v/>
      </c>
    </row>
    <row r="345" spans="1:131" ht="20.100000000000001" customHeight="1" x14ac:dyDescent="0.25">
      <c r="A345" s="29">
        <f t="shared" si="318"/>
        <v>10</v>
      </c>
      <c r="B345" s="31">
        <f t="shared" si="319"/>
        <v>0.55791597563617301</v>
      </c>
      <c r="C345" s="31">
        <f t="shared" si="320"/>
        <v>0.62376902362779973</v>
      </c>
      <c r="D345" s="31">
        <f t="shared" si="321"/>
        <v>0.79386656883455398</v>
      </c>
      <c r="E345" s="31">
        <f t="shared" si="322"/>
        <v>0.50609597206618739</v>
      </c>
      <c r="F345" s="31">
        <f t="shared" si="323"/>
        <v>6.6539395809928106</v>
      </c>
      <c r="G345" s="31">
        <f t="shared" si="324"/>
        <v>0.16144527843667808</v>
      </c>
      <c r="H345" s="30"/>
      <c r="I345" s="30"/>
      <c r="K345" s="174">
        <v>10</v>
      </c>
      <c r="L345" s="168">
        <f>AV85</f>
        <v>0.50609597206618739</v>
      </c>
      <c r="M345" s="173">
        <f t="shared" si="326"/>
        <v>2.0746638750782727</v>
      </c>
      <c r="N345" s="173">
        <f t="shared" si="325"/>
        <v>0.16144527843667808</v>
      </c>
      <c r="O345" s="168"/>
      <c r="P345" s="168"/>
      <c r="Q345" s="168"/>
      <c r="BV345" s="141">
        <v>296</v>
      </c>
      <c r="BW345" s="141">
        <f t="shared" si="277"/>
        <v>-26422.650870445817</v>
      </c>
      <c r="BX345" s="141">
        <f t="shared" si="278"/>
        <v>8.0652898264817801E-7</v>
      </c>
      <c r="BY345" s="141">
        <f t="shared" si="279"/>
        <v>2.4312833339342897E-3</v>
      </c>
      <c r="BZ345" s="141">
        <f t="shared" si="280"/>
        <v>8.0652898264817801E-7</v>
      </c>
      <c r="CA345" s="141" t="str">
        <f t="shared" si="281"/>
        <v/>
      </c>
      <c r="CB345" s="141" t="str">
        <f t="shared" si="327"/>
        <v/>
      </c>
      <c r="CC345" s="141">
        <f t="shared" si="283"/>
        <v>8.1629388390220469E-65</v>
      </c>
      <c r="CD345" s="141" t="str">
        <f t="shared" si="328"/>
        <v/>
      </c>
      <c r="CE345" s="141" t="str">
        <f t="shared" si="329"/>
        <v/>
      </c>
      <c r="CJ345" s="141">
        <v>296</v>
      </c>
      <c r="CK345" s="141">
        <f t="shared" si="286"/>
        <v>-98.541664165621</v>
      </c>
      <c r="CL345" s="141">
        <f t="shared" si="287"/>
        <v>2.1626013631748157E-4</v>
      </c>
      <c r="CM345" s="141">
        <f t="shared" si="288"/>
        <v>2.4312833339342915E-3</v>
      </c>
      <c r="CN345" s="141">
        <f t="shared" si="289"/>
        <v>2.1626013631748157E-4</v>
      </c>
      <c r="CO345" s="141" t="str">
        <f t="shared" si="290"/>
        <v/>
      </c>
      <c r="CP345" s="141" t="str">
        <f t="shared" si="330"/>
        <v/>
      </c>
      <c r="CQ345" s="141">
        <f t="shared" si="292"/>
        <v>7.0931208288073209E-19</v>
      </c>
      <c r="CR345" s="141" t="str">
        <f t="shared" si="331"/>
        <v/>
      </c>
      <c r="CS345" s="141" t="str">
        <f t="shared" si="332"/>
        <v/>
      </c>
      <c r="CW345" s="141">
        <v>296</v>
      </c>
      <c r="CX345" s="141">
        <f t="shared" si="295"/>
        <v>-202.26620993874639</v>
      </c>
      <c r="CY345" s="141">
        <f t="shared" si="296"/>
        <v>1.053593367466683E-4</v>
      </c>
      <c r="CZ345" s="141">
        <f t="shared" si="297"/>
        <v>2.4312833339342915E-3</v>
      </c>
      <c r="DA345" s="141">
        <f t="shared" si="298"/>
        <v>1.053593367466683E-4</v>
      </c>
      <c r="DB345" s="141" t="str">
        <f t="shared" si="299"/>
        <v/>
      </c>
      <c r="DC345" s="141" t="str">
        <f t="shared" si="333"/>
        <v/>
      </c>
      <c r="DD345" s="141">
        <f t="shared" si="301"/>
        <v>8.187146820235552E-70</v>
      </c>
      <c r="DE345" s="141" t="str">
        <f t="shared" si="334"/>
        <v/>
      </c>
      <c r="DF345" s="141" t="str">
        <f t="shared" si="335"/>
        <v/>
      </c>
      <c r="DJ345" s="141">
        <v>296</v>
      </c>
      <c r="DK345" s="141">
        <f t="shared" si="304"/>
        <v>-15949.126822955341</v>
      </c>
      <c r="DL345" s="141">
        <f t="shared" si="305"/>
        <v>1.3361630365078426E-6</v>
      </c>
      <c r="DM345" s="141">
        <f t="shared" si="306"/>
        <v>2.4312833339342915E-3</v>
      </c>
      <c r="DN345" s="141">
        <f t="shared" si="307"/>
        <v>1.3361630365078426E-6</v>
      </c>
      <c r="DO345" s="141" t="str">
        <f t="shared" si="308"/>
        <v/>
      </c>
      <c r="DP345" s="141" t="str">
        <f t="shared" si="336"/>
        <v/>
      </c>
      <c r="DQ345" s="141">
        <f t="shared" si="310"/>
        <v>2.9997825384686011E-8</v>
      </c>
      <c r="DR345" s="141" t="str">
        <f t="shared" si="337"/>
        <v/>
      </c>
      <c r="DS345" s="141" t="str">
        <f t="shared" si="338"/>
        <v/>
      </c>
      <c r="DU345" s="148"/>
      <c r="DV345" s="158">
        <v>294</v>
      </c>
      <c r="DW345" s="148">
        <f t="shared" si="313"/>
        <v>1.8815999999999922</v>
      </c>
      <c r="DX345" s="157">
        <f t="shared" si="314"/>
        <v>0.96610178129078883</v>
      </c>
      <c r="DY345" s="148">
        <f t="shared" si="315"/>
        <v>3.235063638877822E-4</v>
      </c>
      <c r="DZ345" s="148" t="str">
        <f t="shared" si="316"/>
        <v/>
      </c>
      <c r="EA345" s="142" t="str">
        <f t="shared" si="317"/>
        <v/>
      </c>
    </row>
    <row r="346" spans="1:131" ht="20.100000000000001" customHeight="1" x14ac:dyDescent="0.25">
      <c r="A346" s="29">
        <f t="shared" si="318"/>
        <v>11</v>
      </c>
      <c r="B346" s="31">
        <f t="shared" si="319"/>
        <v>0.16126084421823028</v>
      </c>
      <c r="C346" s="31">
        <f t="shared" si="320"/>
        <v>0.18029510489048342</v>
      </c>
      <c r="D346" s="31">
        <f t="shared" si="321"/>
        <v>0.18951832795374929</v>
      </c>
      <c r="E346" s="31">
        <f t="shared" si="322"/>
        <v>0.27597189319678606</v>
      </c>
      <c r="F346" s="31">
        <f t="shared" si="323"/>
        <v>3.2020783979517908</v>
      </c>
      <c r="G346" s="31">
        <f t="shared" si="324"/>
        <v>3.4225662855042276E-3</v>
      </c>
      <c r="H346" s="30"/>
      <c r="I346" s="30"/>
      <c r="K346" s="174">
        <v>11</v>
      </c>
      <c r="L346" s="168">
        <f>AW86</f>
        <v>0.27597189319678606</v>
      </c>
      <c r="M346" s="173">
        <f t="shared" si="326"/>
        <v>0.52644620724796665</v>
      </c>
      <c r="N346" s="173">
        <f t="shared" si="325"/>
        <v>3.4225662855042276E-3</v>
      </c>
      <c r="O346" s="168"/>
      <c r="P346" s="168"/>
      <c r="Q346" s="168"/>
      <c r="BV346" s="141">
        <v>297</v>
      </c>
      <c r="BW346" s="141">
        <f t="shared" si="277"/>
        <v>-26385.11869591393</v>
      </c>
      <c r="BX346" s="141">
        <f t="shared" si="278"/>
        <v>8.1565855773443367E-7</v>
      </c>
      <c r="BY346" s="141">
        <f t="shared" si="279"/>
        <v>2.461725166060187E-3</v>
      </c>
      <c r="BZ346" s="141">
        <f t="shared" si="280"/>
        <v>8.1565855773443367E-7</v>
      </c>
      <c r="CA346" s="141" t="str">
        <f t="shared" si="281"/>
        <v/>
      </c>
      <c r="CB346" s="141" t="str">
        <f t="shared" si="327"/>
        <v/>
      </c>
      <c r="CC346" s="141">
        <f t="shared" si="283"/>
        <v>8.7227053303394961E-65</v>
      </c>
      <c r="CD346" s="141" t="str">
        <f t="shared" si="328"/>
        <v/>
      </c>
      <c r="CE346" s="141" t="str">
        <f t="shared" si="329"/>
        <v/>
      </c>
      <c r="CJ346" s="141">
        <v>297</v>
      </c>
      <c r="CK346" s="141">
        <f t="shared" si="286"/>
        <v>-98.4016902108403</v>
      </c>
      <c r="CL346" s="141">
        <f t="shared" si="287"/>
        <v>2.1870811177174409E-4</v>
      </c>
      <c r="CM346" s="141">
        <f t="shared" si="288"/>
        <v>2.461725166060187E-3</v>
      </c>
      <c r="CN346" s="141">
        <f t="shared" si="289"/>
        <v>2.1870811177174409E-4</v>
      </c>
      <c r="CO346" s="141" t="str">
        <f t="shared" si="290"/>
        <v/>
      </c>
      <c r="CP346" s="141" t="str">
        <f t="shared" si="330"/>
        <v/>
      </c>
      <c r="CQ346" s="141">
        <f t="shared" si="292"/>
        <v>7.3424552699920951E-19</v>
      </c>
      <c r="CR346" s="141" t="str">
        <f t="shared" si="331"/>
        <v/>
      </c>
      <c r="CS346" s="141" t="str">
        <f t="shared" si="332"/>
        <v/>
      </c>
      <c r="CW346" s="141">
        <v>297</v>
      </c>
      <c r="CX346" s="141">
        <f t="shared" si="295"/>
        <v>-201.97889998144706</v>
      </c>
      <c r="CY346" s="141">
        <f t="shared" si="296"/>
        <v>1.0655196093818622E-4</v>
      </c>
      <c r="CZ346" s="141">
        <f t="shared" si="297"/>
        <v>2.4617251660601809E-3</v>
      </c>
      <c r="DA346" s="141">
        <f t="shared" si="298"/>
        <v>1.0655196093818622E-4</v>
      </c>
      <c r="DB346" s="141" t="str">
        <f t="shared" si="299"/>
        <v/>
      </c>
      <c r="DC346" s="141" t="str">
        <f t="shared" si="333"/>
        <v/>
      </c>
      <c r="DD346" s="141">
        <f t="shared" si="301"/>
        <v>8.7822356500519424E-70</v>
      </c>
      <c r="DE346" s="141" t="str">
        <f t="shared" si="334"/>
        <v/>
      </c>
      <c r="DF346" s="141" t="str">
        <f t="shared" si="335"/>
        <v/>
      </c>
      <c r="DJ346" s="141">
        <v>297</v>
      </c>
      <c r="DK346" s="141">
        <f t="shared" si="304"/>
        <v>-15926.471813263643</v>
      </c>
      <c r="DL346" s="141">
        <f t="shared" si="305"/>
        <v>1.3512878504100324E-6</v>
      </c>
      <c r="DM346" s="141">
        <f t="shared" si="306"/>
        <v>2.461725166060187E-3</v>
      </c>
      <c r="DN346" s="141">
        <f t="shared" si="307"/>
        <v>1.3512878504100324E-6</v>
      </c>
      <c r="DO346" s="141" t="str">
        <f t="shared" si="308"/>
        <v/>
      </c>
      <c r="DP346" s="141" t="str">
        <f t="shared" si="336"/>
        <v/>
      </c>
      <c r="DQ346" s="141">
        <f t="shared" si="310"/>
        <v>3.0474078763179429E-8</v>
      </c>
      <c r="DR346" s="141" t="str">
        <f t="shared" si="337"/>
        <v/>
      </c>
      <c r="DS346" s="141" t="str">
        <f t="shared" si="338"/>
        <v/>
      </c>
      <c r="DU346" s="148"/>
      <c r="DV346" s="158">
        <v>295</v>
      </c>
      <c r="DW346" s="148">
        <f t="shared" si="313"/>
        <v>1.8879999999999921</v>
      </c>
      <c r="DX346" s="157">
        <f t="shared" si="314"/>
        <v>0.96577827492690105</v>
      </c>
      <c r="DY346" s="148">
        <f t="shared" si="315"/>
        <v>3.2521723213307929E-4</v>
      </c>
      <c r="DZ346" s="148" t="str">
        <f t="shared" si="316"/>
        <v/>
      </c>
      <c r="EA346" s="142" t="str">
        <f t="shared" si="317"/>
        <v/>
      </c>
    </row>
    <row r="347" spans="1:131" ht="20.100000000000001" customHeight="1" x14ac:dyDescent="0.25">
      <c r="A347" s="29">
        <f t="shared" si="318"/>
        <v>12</v>
      </c>
      <c r="B347" s="31">
        <f t="shared" si="319"/>
        <v>-0.58187205562548538</v>
      </c>
      <c r="C347" s="31">
        <f t="shared" si="320"/>
        <v>-0.65055273529306212</v>
      </c>
      <c r="D347" s="31">
        <f t="shared" si="321"/>
        <v>-0.62775583504264065</v>
      </c>
      <c r="E347" s="31">
        <f t="shared" si="322"/>
        <v>0.14084111634357921</v>
      </c>
      <c r="F347" s="31">
        <f t="shared" si="323"/>
        <v>1.1751167451536881</v>
      </c>
      <c r="G347" s="31">
        <f t="shared" si="324"/>
        <v>1.615018489829486E-2</v>
      </c>
      <c r="H347" s="30"/>
      <c r="I347" s="30"/>
      <c r="K347" s="174">
        <v>12</v>
      </c>
      <c r="L347" s="168">
        <f>AX87</f>
        <v>0.14084111634357921</v>
      </c>
      <c r="M347" s="173">
        <f t="shared" si="326"/>
        <v>0.19080180931650781</v>
      </c>
      <c r="N347" s="173">
        <f t="shared" si="325"/>
        <v>1.615018489829486E-2</v>
      </c>
      <c r="O347" s="168"/>
      <c r="P347" s="168"/>
      <c r="Q347" s="168"/>
      <c r="BV347" s="141">
        <v>298</v>
      </c>
      <c r="BW347" s="141">
        <f t="shared" si="277"/>
        <v>-26347.586521382051</v>
      </c>
      <c r="BX347" s="141">
        <f t="shared" si="278"/>
        <v>8.2487827768324357E-7</v>
      </c>
      <c r="BY347" s="141">
        <f t="shared" si="279"/>
        <v>2.4925113404049124E-3</v>
      </c>
      <c r="BZ347" s="141">
        <f t="shared" si="280"/>
        <v>8.2487827768324357E-7</v>
      </c>
      <c r="CA347" s="141" t="str">
        <f t="shared" si="281"/>
        <v/>
      </c>
      <c r="CB347" s="141" t="str">
        <f t="shared" si="327"/>
        <v/>
      </c>
      <c r="CC347" s="141">
        <f t="shared" si="283"/>
        <v>9.3207081935426554E-65</v>
      </c>
      <c r="CD347" s="141" t="str">
        <f t="shared" si="328"/>
        <v/>
      </c>
      <c r="CE347" s="141" t="str">
        <f t="shared" si="329"/>
        <v/>
      </c>
      <c r="CJ347" s="141">
        <v>298</v>
      </c>
      <c r="CK347" s="141">
        <f t="shared" si="286"/>
        <v>-98.261716256059586</v>
      </c>
      <c r="CL347" s="141">
        <f t="shared" si="287"/>
        <v>2.2118025838499059E-4</v>
      </c>
      <c r="CM347" s="141">
        <f t="shared" si="288"/>
        <v>2.4925113404049141E-3</v>
      </c>
      <c r="CN347" s="141">
        <f t="shared" si="289"/>
        <v>2.2118025838499059E-4</v>
      </c>
      <c r="CO347" s="141" t="str">
        <f t="shared" si="290"/>
        <v/>
      </c>
      <c r="CP347" s="141" t="str">
        <f t="shared" si="330"/>
        <v/>
      </c>
      <c r="CQ347" s="141">
        <f t="shared" si="292"/>
        <v>7.6004326041364474E-19</v>
      </c>
      <c r="CR347" s="141" t="str">
        <f t="shared" si="331"/>
        <v/>
      </c>
      <c r="CS347" s="141" t="str">
        <f t="shared" si="332"/>
        <v/>
      </c>
      <c r="CW347" s="141">
        <v>298</v>
      </c>
      <c r="CX347" s="141">
        <f t="shared" si="295"/>
        <v>-201.69159002414767</v>
      </c>
      <c r="CY347" s="141">
        <f t="shared" si="296"/>
        <v>1.0775636102757592E-4</v>
      </c>
      <c r="CZ347" s="141">
        <f t="shared" si="297"/>
        <v>2.4925113404049141E-3</v>
      </c>
      <c r="DA347" s="141">
        <f t="shared" si="298"/>
        <v>1.0775636102757592E-4</v>
      </c>
      <c r="DB347" s="141" t="str">
        <f t="shared" si="299"/>
        <v/>
      </c>
      <c r="DC347" s="141" t="str">
        <f t="shared" si="333"/>
        <v/>
      </c>
      <c r="DD347" s="141">
        <f t="shared" si="301"/>
        <v>9.4204282241143248E-70</v>
      </c>
      <c r="DE347" s="141" t="str">
        <f t="shared" si="334"/>
        <v/>
      </c>
      <c r="DF347" s="141" t="str">
        <f t="shared" si="335"/>
        <v/>
      </c>
      <c r="DJ347" s="141">
        <v>298</v>
      </c>
      <c r="DK347" s="141">
        <f t="shared" si="304"/>
        <v>-15903.816803571946</v>
      </c>
      <c r="DL347" s="141">
        <f t="shared" si="305"/>
        <v>1.3665620057938913E-6</v>
      </c>
      <c r="DM347" s="141">
        <f t="shared" si="306"/>
        <v>2.4925113404049124E-3</v>
      </c>
      <c r="DN347" s="141">
        <f t="shared" si="307"/>
        <v>1.3665620057938913E-6</v>
      </c>
      <c r="DO347" s="141" t="str">
        <f t="shared" si="308"/>
        <v/>
      </c>
      <c r="DP347" s="141" t="str">
        <f t="shared" si="336"/>
        <v/>
      </c>
      <c r="DQ347" s="141">
        <f t="shared" si="310"/>
        <v>3.095739794344517E-8</v>
      </c>
      <c r="DR347" s="141" t="str">
        <f t="shared" si="337"/>
        <v/>
      </c>
      <c r="DS347" s="141" t="str">
        <f t="shared" si="338"/>
        <v/>
      </c>
      <c r="DU347" s="148"/>
      <c r="DV347" s="158">
        <v>296</v>
      </c>
      <c r="DW347" s="148">
        <f t="shared" si="313"/>
        <v>1.8943999999999921</v>
      </c>
      <c r="DX347" s="157">
        <f t="shared" si="314"/>
        <v>0.96545305769476797</v>
      </c>
      <c r="DY347" s="148">
        <f t="shared" si="315"/>
        <v>3.2692778814435997E-4</v>
      </c>
      <c r="DZ347" s="148" t="str">
        <f t="shared" si="316"/>
        <v/>
      </c>
      <c r="EA347" s="142" t="str">
        <f t="shared" si="317"/>
        <v/>
      </c>
    </row>
    <row r="348" spans="1:131" ht="20.100000000000001" customHeight="1" x14ac:dyDescent="0.25">
      <c r="A348" s="29">
        <f t="shared" si="318"/>
        <v>13</v>
      </c>
      <c r="B348" s="31">
        <f t="shared" si="319"/>
        <v>-0.77679861498700209</v>
      </c>
      <c r="C348" s="31">
        <f t="shared" si="320"/>
        <v>-0.86848725396931181</v>
      </c>
      <c r="D348" s="31">
        <f t="shared" si="321"/>
        <v>-0.8160330422233113</v>
      </c>
      <c r="E348" s="31">
        <f t="shared" si="322"/>
        <v>9.3847283715795149E-2</v>
      </c>
      <c r="F348" s="31">
        <f t="shared" si="323"/>
        <v>0.47020925573692723</v>
      </c>
      <c r="G348" s="31">
        <f t="shared" si="324"/>
        <v>1.7241530216554436E-2</v>
      </c>
      <c r="H348" s="30"/>
      <c r="I348" s="30"/>
      <c r="K348" s="172">
        <v>13</v>
      </c>
      <c r="L348" s="168">
        <f>AY88</f>
        <v>9.3847283715795149E-2</v>
      </c>
      <c r="M348" s="173">
        <f t="shared" si="326"/>
        <v>0.11429281089723477</v>
      </c>
      <c r="N348" s="173">
        <f t="shared" si="325"/>
        <v>1.7241530216554436E-2</v>
      </c>
      <c r="O348" s="168"/>
      <c r="P348" s="168"/>
      <c r="Q348" s="168"/>
      <c r="BV348" s="141">
        <v>299</v>
      </c>
      <c r="BW348" s="141">
        <f t="shared" si="277"/>
        <v>-26310.054346850164</v>
      </c>
      <c r="BX348" s="141">
        <f t="shared" si="278"/>
        <v>8.3418886474251188E-7</v>
      </c>
      <c r="BY348" s="141">
        <f t="shared" si="279"/>
        <v>2.5236452538431623E-3</v>
      </c>
      <c r="BZ348" s="141">
        <f t="shared" si="280"/>
        <v>8.3418886474251188E-7</v>
      </c>
      <c r="CA348" s="141" t="str">
        <f t="shared" si="281"/>
        <v/>
      </c>
      <c r="CB348" s="141" t="str">
        <f t="shared" si="327"/>
        <v/>
      </c>
      <c r="CC348" s="141">
        <f t="shared" si="283"/>
        <v>9.9595490092390858E-65</v>
      </c>
      <c r="CD348" s="141" t="str">
        <f t="shared" si="328"/>
        <v/>
      </c>
      <c r="CE348" s="141" t="str">
        <f t="shared" si="329"/>
        <v/>
      </c>
      <c r="CJ348" s="141">
        <v>299</v>
      </c>
      <c r="CK348" s="141">
        <f t="shared" si="286"/>
        <v>-98.121742301278871</v>
      </c>
      <c r="CL348" s="141">
        <f t="shared" si="287"/>
        <v>2.2367676981849391E-4</v>
      </c>
      <c r="CM348" s="141">
        <f t="shared" si="288"/>
        <v>2.5236452538431623E-3</v>
      </c>
      <c r="CN348" s="141">
        <f t="shared" si="289"/>
        <v>2.2367676981849391E-4</v>
      </c>
      <c r="CO348" s="141" t="str">
        <f t="shared" si="290"/>
        <v/>
      </c>
      <c r="CP348" s="141" t="str">
        <f t="shared" si="330"/>
        <v/>
      </c>
      <c r="CQ348" s="141">
        <f t="shared" si="292"/>
        <v>7.8673480992500362E-19</v>
      </c>
      <c r="CR348" s="141" t="str">
        <f t="shared" si="331"/>
        <v/>
      </c>
      <c r="CS348" s="141" t="str">
        <f t="shared" si="332"/>
        <v/>
      </c>
      <c r="CW348" s="141">
        <v>299</v>
      </c>
      <c r="CX348" s="141">
        <f t="shared" si="295"/>
        <v>-201.40428006684834</v>
      </c>
      <c r="CY348" s="141">
        <f t="shared" si="296"/>
        <v>1.0897263136427916E-4</v>
      </c>
      <c r="CZ348" s="141">
        <f t="shared" si="297"/>
        <v>2.5236452538431571E-3</v>
      </c>
      <c r="DA348" s="141">
        <f t="shared" si="298"/>
        <v>1.0897263136427916E-4</v>
      </c>
      <c r="DB348" s="141" t="str">
        <f t="shared" si="299"/>
        <v/>
      </c>
      <c r="DC348" s="141" t="str">
        <f t="shared" si="333"/>
        <v/>
      </c>
      <c r="DD348" s="141">
        <f t="shared" si="301"/>
        <v>1.0104835666193476E-69</v>
      </c>
      <c r="DE348" s="141" t="str">
        <f t="shared" si="334"/>
        <v/>
      </c>
      <c r="DF348" s="141" t="str">
        <f t="shared" si="335"/>
        <v/>
      </c>
      <c r="DJ348" s="141">
        <v>299</v>
      </c>
      <c r="DK348" s="141">
        <f t="shared" si="304"/>
        <v>-15881.161793880248</v>
      </c>
      <c r="DL348" s="141">
        <f t="shared" si="305"/>
        <v>1.3819866991954027E-6</v>
      </c>
      <c r="DM348" s="141">
        <f t="shared" si="306"/>
        <v>2.5236452538431571E-3</v>
      </c>
      <c r="DN348" s="141">
        <f t="shared" si="307"/>
        <v>1.3819866991954027E-6</v>
      </c>
      <c r="DO348" s="141" t="str">
        <f t="shared" si="308"/>
        <v/>
      </c>
      <c r="DP348" s="141" t="str">
        <f t="shared" si="336"/>
        <v/>
      </c>
      <c r="DQ348" s="141">
        <f t="shared" si="310"/>
        <v>3.1447879400430858E-8</v>
      </c>
      <c r="DR348" s="141" t="str">
        <f t="shared" si="337"/>
        <v/>
      </c>
      <c r="DS348" s="141" t="str">
        <f t="shared" si="338"/>
        <v/>
      </c>
      <c r="DU348" s="148"/>
      <c r="DV348" s="158">
        <v>297</v>
      </c>
      <c r="DW348" s="148">
        <f t="shared" si="313"/>
        <v>1.9007999999999921</v>
      </c>
      <c r="DX348" s="157">
        <f t="shared" si="314"/>
        <v>0.96512612990662361</v>
      </c>
      <c r="DY348" s="148">
        <f t="shared" si="315"/>
        <v>3.286379954355878E-4</v>
      </c>
      <c r="DZ348" s="148" t="str">
        <f t="shared" si="316"/>
        <v/>
      </c>
      <c r="EA348" s="142" t="str">
        <f t="shared" si="317"/>
        <v/>
      </c>
    </row>
    <row r="349" spans="1:131" ht="20.100000000000001" customHeight="1" x14ac:dyDescent="0.25">
      <c r="A349" s="29">
        <f t="shared" si="318"/>
        <v>14</v>
      </c>
      <c r="B349" s="31">
        <f t="shared" si="319"/>
        <v>1.434781159588375</v>
      </c>
      <c r="C349" s="31">
        <f t="shared" si="320"/>
        <v>1.6041341028377905</v>
      </c>
      <c r="D349" s="31">
        <f t="shared" si="321"/>
        <v>1.5206152953987608</v>
      </c>
      <c r="E349" s="31">
        <f t="shared" si="322"/>
        <v>0.10970769180115802</v>
      </c>
      <c r="F349" s="31">
        <f t="shared" si="323"/>
        <v>0.70811537701737037</v>
      </c>
      <c r="G349" s="31">
        <f t="shared" si="324"/>
        <v>7.1233318078449043E-2</v>
      </c>
      <c r="H349" s="30"/>
      <c r="I349" s="30"/>
      <c r="K349" s="172">
        <v>14</v>
      </c>
      <c r="L349" s="168">
        <f>AZ89</f>
        <v>0.10970769180115802</v>
      </c>
      <c r="M349" s="173">
        <f t="shared" si="326"/>
        <v>0.13841139166537186</v>
      </c>
      <c r="N349" s="173">
        <f t="shared" si="325"/>
        <v>7.1233318078449043E-2</v>
      </c>
      <c r="O349" s="168"/>
      <c r="P349" s="168"/>
      <c r="Q349" s="168"/>
      <c r="BV349" s="141">
        <v>300</v>
      </c>
      <c r="BW349" s="141">
        <f t="shared" si="277"/>
        <v>-26272.522172318284</v>
      </c>
      <c r="BX349" s="141">
        <f t="shared" si="278"/>
        <v>8.4359104493195284E-7</v>
      </c>
      <c r="BY349" s="141">
        <f t="shared" si="279"/>
        <v>2.5551303304279286E-3</v>
      </c>
      <c r="BZ349" s="141">
        <f t="shared" si="280"/>
        <v>8.4359104493195284E-7</v>
      </c>
      <c r="CA349" s="141" t="str">
        <f t="shared" si="281"/>
        <v/>
      </c>
      <c r="CB349" s="141" t="str">
        <f t="shared" si="327"/>
        <v/>
      </c>
      <c r="CC349" s="141">
        <f t="shared" si="283"/>
        <v>1.0642005665083931E-64</v>
      </c>
      <c r="CD349" s="141" t="str">
        <f t="shared" si="328"/>
        <v/>
      </c>
      <c r="CE349" s="141" t="str">
        <f t="shared" si="329"/>
        <v/>
      </c>
      <c r="CJ349" s="141">
        <v>300</v>
      </c>
      <c r="CK349" s="141">
        <f t="shared" si="286"/>
        <v>-97.981768346498171</v>
      </c>
      <c r="CL349" s="141">
        <f t="shared" si="287"/>
        <v>2.2619784074488986E-4</v>
      </c>
      <c r="CM349" s="141">
        <f t="shared" si="288"/>
        <v>2.5551303304279286E-3</v>
      </c>
      <c r="CN349" s="141">
        <f t="shared" si="289"/>
        <v>2.2619784074488986E-4</v>
      </c>
      <c r="CO349" s="141" t="str">
        <f t="shared" si="290"/>
        <v/>
      </c>
      <c r="CP349" s="141" t="str">
        <f t="shared" si="330"/>
        <v/>
      </c>
      <c r="CQ349" s="141">
        <f t="shared" si="292"/>
        <v>8.1435069585845649E-19</v>
      </c>
      <c r="CR349" s="141" t="str">
        <f t="shared" si="331"/>
        <v/>
      </c>
      <c r="CS349" s="141" t="str">
        <f t="shared" si="332"/>
        <v/>
      </c>
      <c r="CW349" s="141">
        <v>300</v>
      </c>
      <c r="CX349" s="141">
        <f t="shared" si="295"/>
        <v>-201.11697010954896</v>
      </c>
      <c r="CY349" s="141">
        <f t="shared" si="296"/>
        <v>1.1020086679046289E-4</v>
      </c>
      <c r="CZ349" s="141">
        <f t="shared" si="297"/>
        <v>2.5551303304279312E-3</v>
      </c>
      <c r="DA349" s="141">
        <f t="shared" si="298"/>
        <v>1.1020086679046289E-4</v>
      </c>
      <c r="DB349" s="141" t="str">
        <f t="shared" si="299"/>
        <v/>
      </c>
      <c r="DC349" s="141" t="str">
        <f t="shared" si="333"/>
        <v/>
      </c>
      <c r="DD349" s="141">
        <f t="shared" si="301"/>
        <v>1.0838792855425847E-69</v>
      </c>
      <c r="DE349" s="141" t="str">
        <f t="shared" si="334"/>
        <v/>
      </c>
      <c r="DF349" s="141" t="str">
        <f t="shared" si="335"/>
        <v/>
      </c>
      <c r="DJ349" s="141">
        <v>300</v>
      </c>
      <c r="DK349" s="141">
        <f t="shared" si="304"/>
        <v>-15858.50678418855</v>
      </c>
      <c r="DL349" s="141">
        <f t="shared" si="305"/>
        <v>1.3975631333992544E-6</v>
      </c>
      <c r="DM349" s="141">
        <f t="shared" si="306"/>
        <v>2.5551303304279286E-3</v>
      </c>
      <c r="DN349" s="141">
        <f t="shared" si="307"/>
        <v>1.3975631333992544E-6</v>
      </c>
      <c r="DO349" s="141" t="str">
        <f t="shared" si="308"/>
        <v/>
      </c>
      <c r="DP349" s="141" t="str">
        <f t="shared" si="336"/>
        <v/>
      </c>
      <c r="DQ349" s="141">
        <f t="shared" si="310"/>
        <v>3.1945620791883372E-8</v>
      </c>
      <c r="DR349" s="141" t="str">
        <f t="shared" si="337"/>
        <v/>
      </c>
      <c r="DS349" s="141" t="str">
        <f t="shared" si="338"/>
        <v/>
      </c>
      <c r="DU349" s="148"/>
      <c r="DV349" s="158">
        <v>298</v>
      </c>
      <c r="DW349" s="148">
        <f t="shared" si="313"/>
        <v>1.907199999999992</v>
      </c>
      <c r="DX349" s="157">
        <f t="shared" si="314"/>
        <v>0.96479749191118802</v>
      </c>
      <c r="DY349" s="148">
        <f t="shared" si="315"/>
        <v>3.3034781771068555E-4</v>
      </c>
      <c r="DZ349" s="148" t="str">
        <f t="shared" si="316"/>
        <v/>
      </c>
      <c r="EA349" s="142" t="str">
        <f t="shared" si="317"/>
        <v/>
      </c>
    </row>
    <row r="350" spans="1:131" ht="20.100000000000001" customHeight="1" x14ac:dyDescent="0.25">
      <c r="A350" s="29">
        <f t="shared" si="318"/>
        <v>15</v>
      </c>
      <c r="B350" s="31">
        <f t="shared" si="319"/>
        <v>0.30517146079363644</v>
      </c>
      <c r="C350" s="31">
        <f t="shared" si="320"/>
        <v>0.34119206556374154</v>
      </c>
      <c r="D350" s="31">
        <f t="shared" si="321"/>
        <v>0.39784936456069925</v>
      </c>
      <c r="E350" s="31">
        <f t="shared" si="322"/>
        <v>0.41163003390459707</v>
      </c>
      <c r="F350" s="31">
        <f t="shared" si="323"/>
        <v>5.2369505085689561</v>
      </c>
      <c r="G350" s="31">
        <f t="shared" si="324"/>
        <v>2.76843228550629E-2</v>
      </c>
      <c r="H350" s="30"/>
      <c r="I350" s="30"/>
      <c r="K350" s="172">
        <v>15</v>
      </c>
      <c r="L350" s="168">
        <f>BA90</f>
        <v>0.41163003390459707</v>
      </c>
      <c r="M350" s="173">
        <f t="shared" si="326"/>
        <v>1.1890662803737992</v>
      </c>
      <c r="N350" s="173">
        <f t="shared" si="325"/>
        <v>2.76843228550629E-2</v>
      </c>
      <c r="O350" s="168"/>
      <c r="P350" s="168"/>
      <c r="Q350" s="168"/>
      <c r="BV350" s="141">
        <v>301</v>
      </c>
      <c r="BW350" s="141">
        <f t="shared" si="277"/>
        <v>-26234.989997786397</v>
      </c>
      <c r="BX350" s="141">
        <f t="shared" si="278"/>
        <v>8.5308554803895411E-7</v>
      </c>
      <c r="BY350" s="141">
        <f t="shared" si="279"/>
        <v>2.5869700215320501E-3</v>
      </c>
      <c r="BZ350" s="141">
        <f t="shared" si="280"/>
        <v>8.5308554803895411E-7</v>
      </c>
      <c r="CA350" s="141" t="str">
        <f t="shared" si="281"/>
        <v/>
      </c>
      <c r="CB350" s="141" t="str">
        <f t="shared" si="327"/>
        <v/>
      </c>
      <c r="CC350" s="141">
        <f t="shared" si="283"/>
        <v>1.1371044255975361E-64</v>
      </c>
      <c r="CD350" s="141" t="str">
        <f t="shared" si="328"/>
        <v/>
      </c>
      <c r="CE350" s="141" t="str">
        <f t="shared" si="329"/>
        <v/>
      </c>
      <c r="CJ350" s="141">
        <v>301</v>
      </c>
      <c r="CK350" s="141">
        <f t="shared" si="286"/>
        <v>-97.841794391717457</v>
      </c>
      <c r="CL350" s="141">
        <f t="shared" si="287"/>
        <v>2.2874366684706512E-4</v>
      </c>
      <c r="CM350" s="141">
        <f t="shared" si="288"/>
        <v>2.5869700215320475E-3</v>
      </c>
      <c r="CN350" s="141">
        <f t="shared" si="289"/>
        <v>2.2874366684706512E-4</v>
      </c>
      <c r="CO350" s="141" t="str">
        <f t="shared" si="290"/>
        <v/>
      </c>
      <c r="CP350" s="141" t="str">
        <f t="shared" si="330"/>
        <v/>
      </c>
      <c r="CQ350" s="141">
        <f t="shared" si="292"/>
        <v>8.4292246496676371E-19</v>
      </c>
      <c r="CR350" s="141" t="str">
        <f t="shared" si="331"/>
        <v/>
      </c>
      <c r="CS350" s="141" t="str">
        <f t="shared" si="332"/>
        <v/>
      </c>
      <c r="CW350" s="141">
        <v>301</v>
      </c>
      <c r="CX350" s="141">
        <f t="shared" si="295"/>
        <v>-200.82966015224963</v>
      </c>
      <c r="CY350" s="141">
        <f t="shared" si="296"/>
        <v>1.1144116264047444E-4</v>
      </c>
      <c r="CZ350" s="141">
        <f t="shared" si="297"/>
        <v>2.5869700215320475E-3</v>
      </c>
      <c r="DA350" s="141">
        <f t="shared" si="298"/>
        <v>1.1144116264047444E-4</v>
      </c>
      <c r="DB350" s="141" t="str">
        <f t="shared" si="299"/>
        <v/>
      </c>
      <c r="DC350" s="141" t="str">
        <f t="shared" si="333"/>
        <v/>
      </c>
      <c r="DD350" s="141">
        <f t="shared" si="301"/>
        <v>1.1625874461274401E-69</v>
      </c>
      <c r="DE350" s="141" t="str">
        <f t="shared" si="334"/>
        <v/>
      </c>
      <c r="DF350" s="141" t="str">
        <f t="shared" si="335"/>
        <v/>
      </c>
      <c r="DJ350" s="141">
        <v>301</v>
      </c>
      <c r="DK350" s="141">
        <f t="shared" si="304"/>
        <v>-15835.851774496852</v>
      </c>
      <c r="DL350" s="141">
        <f t="shared" si="305"/>
        <v>1.4132925174319622E-6</v>
      </c>
      <c r="DM350" s="141">
        <f t="shared" si="306"/>
        <v>2.5869700215320475E-3</v>
      </c>
      <c r="DN350" s="141">
        <f t="shared" si="307"/>
        <v>1.4132925174319622E-6</v>
      </c>
      <c r="DO350" s="141" t="str">
        <f t="shared" si="308"/>
        <v/>
      </c>
      <c r="DP350" s="141" t="str">
        <f t="shared" si="336"/>
        <v/>
      </c>
      <c r="DQ350" s="141">
        <f t="shared" si="310"/>
        <v>3.2450720970789881E-8</v>
      </c>
      <c r="DR350" s="141" t="str">
        <f t="shared" si="337"/>
        <v/>
      </c>
      <c r="DS350" s="141" t="str">
        <f t="shared" si="338"/>
        <v/>
      </c>
      <c r="DU350" s="148"/>
      <c r="DV350" s="158">
        <v>299</v>
      </c>
      <c r="DW350" s="148">
        <f t="shared" si="313"/>
        <v>1.913599999999992</v>
      </c>
      <c r="DX350" s="157">
        <f t="shared" si="314"/>
        <v>0.96446714409347734</v>
      </c>
      <c r="DY350" s="148">
        <f t="shared" si="315"/>
        <v>3.3205721886175876E-4</v>
      </c>
      <c r="DZ350" s="148" t="str">
        <f t="shared" si="316"/>
        <v/>
      </c>
      <c r="EA350" s="142" t="str">
        <f t="shared" si="317"/>
        <v/>
      </c>
    </row>
    <row r="351" spans="1:131" ht="20.100000000000001" customHeight="1" x14ac:dyDescent="0.25">
      <c r="A351" s="29">
        <f t="shared" si="318"/>
        <v>16</v>
      </c>
      <c r="B351" s="31">
        <f t="shared" si="319"/>
        <v>0.15329476057957331</v>
      </c>
      <c r="C351" s="31">
        <f t="shared" si="320"/>
        <v>0.1713887526252405</v>
      </c>
      <c r="D351" s="31">
        <f t="shared" si="321"/>
        <v>0.18036816320151366</v>
      </c>
      <c r="E351" s="31">
        <f t="shared" si="322"/>
        <v>0.27767132185806342</v>
      </c>
      <c r="F351" s="31">
        <f t="shared" si="323"/>
        <v>3.2275698278709513</v>
      </c>
      <c r="G351" s="31">
        <f t="shared" si="324"/>
        <v>3.1264820811129821E-3</v>
      </c>
      <c r="H351" s="30"/>
      <c r="I351" s="30"/>
      <c r="K351" s="172">
        <v>16</v>
      </c>
      <c r="L351" s="168">
        <f>BB91</f>
        <v>0.27767132185806342</v>
      </c>
      <c r="M351" s="173">
        <f t="shared" si="326"/>
        <v>0.53218338593083492</v>
      </c>
      <c r="N351" s="173">
        <f t="shared" si="325"/>
        <v>3.1264820811129821E-3</v>
      </c>
      <c r="O351" s="168"/>
      <c r="P351" s="168"/>
      <c r="Q351" s="168"/>
      <c r="BV351" s="141">
        <v>302</v>
      </c>
      <c r="BW351" s="141">
        <f t="shared" si="277"/>
        <v>-26197.457823254517</v>
      </c>
      <c r="BX351" s="141">
        <f t="shared" si="278"/>
        <v>8.626731076140563E-7</v>
      </c>
      <c r="BY351" s="141">
        <f t="shared" si="279"/>
        <v>2.6191678059894808E-3</v>
      </c>
      <c r="BZ351" s="141">
        <f t="shared" si="280"/>
        <v>8.626731076140563E-7</v>
      </c>
      <c r="CA351" s="141" t="str">
        <f t="shared" si="281"/>
        <v/>
      </c>
      <c r="CB351" s="141" t="str">
        <f t="shared" si="327"/>
        <v/>
      </c>
      <c r="CC351" s="141">
        <f t="shared" si="283"/>
        <v>1.2149831784226009E-64</v>
      </c>
      <c r="CD351" s="141" t="str">
        <f t="shared" si="328"/>
        <v/>
      </c>
      <c r="CE351" s="141" t="str">
        <f t="shared" si="329"/>
        <v/>
      </c>
      <c r="CJ351" s="141">
        <v>302</v>
      </c>
      <c r="CK351" s="141">
        <f t="shared" si="286"/>
        <v>-97.701820436936742</v>
      </c>
      <c r="CL351" s="141">
        <f t="shared" si="287"/>
        <v>2.313144448169481E-4</v>
      </c>
      <c r="CM351" s="141">
        <f t="shared" si="288"/>
        <v>2.6191678059894813E-3</v>
      </c>
      <c r="CN351" s="141">
        <f t="shared" si="289"/>
        <v>2.313144448169481E-4</v>
      </c>
      <c r="CO351" s="141" t="str">
        <f t="shared" si="290"/>
        <v/>
      </c>
      <c r="CP351" s="141" t="str">
        <f t="shared" si="330"/>
        <v/>
      </c>
      <c r="CQ351" s="141">
        <f t="shared" si="292"/>
        <v>8.7248272440549067E-19</v>
      </c>
      <c r="CR351" s="141" t="str">
        <f t="shared" si="331"/>
        <v/>
      </c>
      <c r="CS351" s="141" t="str">
        <f t="shared" si="332"/>
        <v/>
      </c>
      <c r="CW351" s="141">
        <v>302</v>
      </c>
      <c r="CX351" s="141">
        <f t="shared" si="295"/>
        <v>-200.54235019495025</v>
      </c>
      <c r="CY351" s="141">
        <f t="shared" si="296"/>
        <v>1.1269361474025573E-4</v>
      </c>
      <c r="CZ351" s="141">
        <f t="shared" si="297"/>
        <v>2.6191678059894813E-3</v>
      </c>
      <c r="DA351" s="141">
        <f t="shared" si="298"/>
        <v>1.1269361474025573E-4</v>
      </c>
      <c r="DB351" s="141" t="str">
        <f t="shared" si="299"/>
        <v/>
      </c>
      <c r="DC351" s="141" t="str">
        <f t="shared" si="333"/>
        <v/>
      </c>
      <c r="DD351" s="141">
        <f t="shared" si="301"/>
        <v>1.2469912123437507E-69</v>
      </c>
      <c r="DE351" s="141" t="str">
        <f t="shared" si="334"/>
        <v/>
      </c>
      <c r="DF351" s="141" t="str">
        <f t="shared" si="335"/>
        <v/>
      </c>
      <c r="DJ351" s="141">
        <v>302</v>
      </c>
      <c r="DK351" s="141">
        <f t="shared" si="304"/>
        <v>-15813.196764805154</v>
      </c>
      <c r="DL351" s="141">
        <f t="shared" si="305"/>
        <v>1.4291760665544095E-6</v>
      </c>
      <c r="DM351" s="141">
        <f t="shared" si="306"/>
        <v>2.6191678059894808E-3</v>
      </c>
      <c r="DN351" s="141">
        <f t="shared" si="307"/>
        <v>1.4291760665544095E-6</v>
      </c>
      <c r="DO351" s="141" t="str">
        <f t="shared" si="308"/>
        <v/>
      </c>
      <c r="DP351" s="141" t="str">
        <f t="shared" si="336"/>
        <v/>
      </c>
      <c r="DQ351" s="141">
        <f t="shared" si="310"/>
        <v>3.2963279997918792E-8</v>
      </c>
      <c r="DR351" s="141" t="str">
        <f t="shared" si="337"/>
        <v/>
      </c>
      <c r="DS351" s="141" t="str">
        <f t="shared" si="338"/>
        <v/>
      </c>
      <c r="DU351" s="148"/>
      <c r="DV351" s="158">
        <v>300</v>
      </c>
      <c r="DW351" s="148">
        <f t="shared" si="313"/>
        <v>1.9199999999999919</v>
      </c>
      <c r="DX351" s="157">
        <f t="shared" si="314"/>
        <v>0.96413508687461558</v>
      </c>
      <c r="DY351" s="148">
        <f t="shared" si="315"/>
        <v>3.3376616297065009E-4</v>
      </c>
      <c r="DZ351" s="148" t="str">
        <f t="shared" si="316"/>
        <v/>
      </c>
      <c r="EA351" s="142" t="str">
        <f t="shared" si="317"/>
        <v/>
      </c>
    </row>
    <row r="352" spans="1:131" ht="20.100000000000001" customHeight="1" x14ac:dyDescent="0.25">
      <c r="K352" s="168"/>
      <c r="L352" s="168"/>
      <c r="M352" s="168"/>
      <c r="N352" s="168"/>
      <c r="O352" s="168"/>
      <c r="P352" s="168"/>
      <c r="Q352" s="168"/>
      <c r="BV352" s="141">
        <v>303</v>
      </c>
      <c r="BW352" s="141">
        <f t="shared" si="277"/>
        <v>-26159.92564872263</v>
      </c>
      <c r="BX352" s="141">
        <f t="shared" si="278"/>
        <v>8.7235446096611305E-7</v>
      </c>
      <c r="BY352" s="141">
        <f t="shared" si="279"/>
        <v>2.651727190236488E-3</v>
      </c>
      <c r="BZ352" s="141">
        <f t="shared" si="280"/>
        <v>8.7235446096611305E-7</v>
      </c>
      <c r="CA352" s="141" t="str">
        <f t="shared" si="281"/>
        <v/>
      </c>
      <c r="CB352" s="141" t="str">
        <f t="shared" si="327"/>
        <v/>
      </c>
      <c r="CC352" s="141">
        <f t="shared" si="283"/>
        <v>1.2981749713243495E-64</v>
      </c>
      <c r="CD352" s="141" t="str">
        <f t="shared" si="328"/>
        <v/>
      </c>
      <c r="CE352" s="141" t="str">
        <f t="shared" si="329"/>
        <v/>
      </c>
      <c r="CJ352" s="141">
        <v>303</v>
      </c>
      <c r="CK352" s="141">
        <f t="shared" si="286"/>
        <v>-97.561846482156028</v>
      </c>
      <c r="CL352" s="141">
        <f t="shared" si="287"/>
        <v>2.3391037235420629E-4</v>
      </c>
      <c r="CM352" s="141">
        <f t="shared" si="288"/>
        <v>2.651727190236488E-3</v>
      </c>
      <c r="CN352" s="141">
        <f t="shared" si="289"/>
        <v>2.3391037235420629E-4</v>
      </c>
      <c r="CO352" s="141" t="str">
        <f t="shared" si="290"/>
        <v/>
      </c>
      <c r="CP352" s="141" t="str">
        <f t="shared" si="330"/>
        <v/>
      </c>
      <c r="CQ352" s="141">
        <f t="shared" si="292"/>
        <v>9.0306517681407957E-19</v>
      </c>
      <c r="CR352" s="141" t="str">
        <f t="shared" si="331"/>
        <v/>
      </c>
      <c r="CS352" s="141" t="str">
        <f t="shared" si="332"/>
        <v/>
      </c>
      <c r="CW352" s="141">
        <v>303</v>
      </c>
      <c r="CX352" s="141">
        <f t="shared" si="295"/>
        <v>-200.25504023765092</v>
      </c>
      <c r="CY352" s="141">
        <f t="shared" si="296"/>
        <v>1.1395831940670606E-4</v>
      </c>
      <c r="CZ352" s="141">
        <f t="shared" si="297"/>
        <v>2.6517271902364845E-3</v>
      </c>
      <c r="DA352" s="141">
        <f t="shared" si="298"/>
        <v>1.1395831940670606E-4</v>
      </c>
      <c r="DB352" s="141" t="str">
        <f t="shared" si="299"/>
        <v/>
      </c>
      <c r="DC352" s="141" t="str">
        <f t="shared" si="333"/>
        <v/>
      </c>
      <c r="DD352" s="141">
        <f t="shared" si="301"/>
        <v>1.3375012858154047E-69</v>
      </c>
      <c r="DE352" s="141" t="str">
        <f t="shared" si="334"/>
        <v/>
      </c>
      <c r="DF352" s="141" t="str">
        <f t="shared" si="335"/>
        <v/>
      </c>
      <c r="DJ352" s="141">
        <v>303</v>
      </c>
      <c r="DK352" s="141">
        <f t="shared" si="304"/>
        <v>-15790.541755113456</v>
      </c>
      <c r="DL352" s="141">
        <f t="shared" si="305"/>
        <v>1.4452150022537988E-6</v>
      </c>
      <c r="DM352" s="141">
        <f t="shared" si="306"/>
        <v>2.6517271902364845E-3</v>
      </c>
      <c r="DN352" s="141">
        <f t="shared" si="307"/>
        <v>1.4452150022537988E-6</v>
      </c>
      <c r="DO352" s="141" t="str">
        <f t="shared" si="308"/>
        <v/>
      </c>
      <c r="DP352" s="141" t="str">
        <f t="shared" si="336"/>
        <v/>
      </c>
      <c r="DQ352" s="141">
        <f t="shared" si="310"/>
        <v>3.3483399154461905E-8</v>
      </c>
      <c r="DR352" s="141" t="str">
        <f t="shared" si="337"/>
        <v/>
      </c>
      <c r="DS352" s="141" t="str">
        <f t="shared" si="338"/>
        <v/>
      </c>
      <c r="DU352" s="148"/>
      <c r="DV352" s="158">
        <v>301</v>
      </c>
      <c r="DW352" s="148">
        <f t="shared" si="313"/>
        <v>1.9263999999999919</v>
      </c>
      <c r="DX352" s="157">
        <f t="shared" si="314"/>
        <v>0.96380132071164493</v>
      </c>
      <c r="DY352" s="148">
        <f t="shared" si="315"/>
        <v>3.3547461430827319E-4</v>
      </c>
      <c r="DZ352" s="148" t="str">
        <f t="shared" si="316"/>
        <v/>
      </c>
      <c r="EA352" s="142" t="str">
        <f t="shared" si="317"/>
        <v/>
      </c>
    </row>
    <row r="353" spans="11:131" ht="20.100000000000001" customHeight="1" x14ac:dyDescent="0.25">
      <c r="K353" s="168"/>
      <c r="L353" s="168"/>
      <c r="M353" s="168"/>
      <c r="N353" s="168"/>
      <c r="O353" s="168"/>
      <c r="P353" s="168"/>
      <c r="Q353" s="168"/>
      <c r="BV353" s="141">
        <v>304</v>
      </c>
      <c r="BW353" s="141">
        <f t="shared" si="277"/>
        <v>-26122.393474190751</v>
      </c>
      <c r="BX353" s="141">
        <f t="shared" si="278"/>
        <v>8.8213034915706126E-7</v>
      </c>
      <c r="BY353" s="141">
        <f t="shared" si="279"/>
        <v>2.684651708452568E-3</v>
      </c>
      <c r="BZ353" s="141">
        <f t="shared" si="280"/>
        <v>8.8213034915706126E-7</v>
      </c>
      <c r="CA353" s="141" t="str">
        <f t="shared" si="281"/>
        <v/>
      </c>
      <c r="CB353" s="141" t="str">
        <f t="shared" si="327"/>
        <v/>
      </c>
      <c r="CC353" s="141">
        <f t="shared" si="283"/>
        <v>1.3870408431863083E-64</v>
      </c>
      <c r="CD353" s="141" t="str">
        <f t="shared" si="328"/>
        <v/>
      </c>
      <c r="CE353" s="141" t="str">
        <f t="shared" si="329"/>
        <v/>
      </c>
      <c r="CJ353" s="141">
        <v>304</v>
      </c>
      <c r="CK353" s="141">
        <f t="shared" si="286"/>
        <v>-97.421872527375314</v>
      </c>
      <c r="CL353" s="141">
        <f t="shared" si="287"/>
        <v>2.3653164816485046E-4</v>
      </c>
      <c r="CM353" s="141">
        <f t="shared" si="288"/>
        <v>2.6846517084525724E-3</v>
      </c>
      <c r="CN353" s="141">
        <f t="shared" si="289"/>
        <v>2.3653164816485046E-4</v>
      </c>
      <c r="CO353" s="141" t="str">
        <f t="shared" si="290"/>
        <v/>
      </c>
      <c r="CP353" s="141" t="str">
        <f t="shared" si="330"/>
        <v/>
      </c>
      <c r="CQ353" s="141">
        <f t="shared" si="292"/>
        <v>9.3470465653854399E-19</v>
      </c>
      <c r="CR353" s="141" t="str">
        <f t="shared" si="331"/>
        <v/>
      </c>
      <c r="CS353" s="141" t="str">
        <f t="shared" si="332"/>
        <v/>
      </c>
      <c r="CW353" s="141">
        <v>304</v>
      </c>
      <c r="CX353" s="141">
        <f t="shared" si="295"/>
        <v>-199.96773028035153</v>
      </c>
      <c r="CY353" s="141">
        <f t="shared" si="296"/>
        <v>1.1523537344700385E-4</v>
      </c>
      <c r="CZ353" s="141">
        <f t="shared" si="297"/>
        <v>2.6846517084525724E-3</v>
      </c>
      <c r="DA353" s="141">
        <f t="shared" si="298"/>
        <v>1.1523537344700385E-4</v>
      </c>
      <c r="DB353" s="141" t="str">
        <f t="shared" si="299"/>
        <v/>
      </c>
      <c r="DC353" s="141" t="str">
        <f t="shared" si="333"/>
        <v/>
      </c>
      <c r="DD353" s="141">
        <f t="shared" si="301"/>
        <v>1.4345578778134151E-69</v>
      </c>
      <c r="DE353" s="141" t="str">
        <f t="shared" si="334"/>
        <v/>
      </c>
      <c r="DF353" s="141" t="str">
        <f t="shared" si="335"/>
        <v/>
      </c>
      <c r="DJ353" s="141">
        <v>304</v>
      </c>
      <c r="DK353" s="141">
        <f t="shared" si="304"/>
        <v>-15767.886745421758</v>
      </c>
      <c r="DL353" s="141">
        <f t="shared" si="305"/>
        <v>1.4614105522350178E-6</v>
      </c>
      <c r="DM353" s="141">
        <f t="shared" si="306"/>
        <v>2.684651708452568E-3</v>
      </c>
      <c r="DN353" s="141">
        <f t="shared" si="307"/>
        <v>1.4614105522350178E-6</v>
      </c>
      <c r="DO353" s="141" t="str">
        <f t="shared" si="308"/>
        <v/>
      </c>
      <c r="DP353" s="141" t="str">
        <f t="shared" si="336"/>
        <v/>
      </c>
      <c r="DQ353" s="141">
        <f t="shared" si="310"/>
        <v>3.4011180954777679E-8</v>
      </c>
      <c r="DR353" s="141" t="str">
        <f t="shared" si="337"/>
        <v/>
      </c>
      <c r="DS353" s="141" t="str">
        <f t="shared" si="338"/>
        <v/>
      </c>
      <c r="DU353" s="148"/>
      <c r="DV353" s="158">
        <v>302</v>
      </c>
      <c r="DW353" s="148">
        <f t="shared" si="313"/>
        <v>1.9327999999999919</v>
      </c>
      <c r="DX353" s="157">
        <f t="shared" si="314"/>
        <v>0.96346584609733665</v>
      </c>
      <c r="DY353" s="148">
        <f t="shared" si="315"/>
        <v>3.3718253733383552E-4</v>
      </c>
      <c r="DZ353" s="148" t="str">
        <f t="shared" si="316"/>
        <v/>
      </c>
      <c r="EA353" s="142" t="str">
        <f t="shared" si="317"/>
        <v/>
      </c>
    </row>
    <row r="354" spans="11:131" ht="20.100000000000001" customHeight="1" x14ac:dyDescent="0.25">
      <c r="K354" s="168"/>
      <c r="L354" s="168"/>
      <c r="M354" s="168"/>
      <c r="N354" s="168"/>
      <c r="O354" s="168"/>
      <c r="P354" s="168"/>
      <c r="Q354" s="168"/>
      <c r="BV354" s="141">
        <v>305</v>
      </c>
      <c r="BW354" s="141">
        <f t="shared" si="277"/>
        <v>-26084.861299658864</v>
      </c>
      <c r="BX354" s="141">
        <f t="shared" si="278"/>
        <v>8.9200151699636315E-7</v>
      </c>
      <c r="BY354" s="141">
        <f t="shared" si="279"/>
        <v>2.7179449227012573E-3</v>
      </c>
      <c r="BZ354" s="141">
        <f t="shared" si="280"/>
        <v>8.9200151699636315E-7</v>
      </c>
      <c r="CA354" s="141" t="str">
        <f t="shared" si="281"/>
        <v/>
      </c>
      <c r="CB354" s="141" t="str">
        <f t="shared" si="327"/>
        <v/>
      </c>
      <c r="CC354" s="141">
        <f t="shared" si="283"/>
        <v>1.4819662690260629E-64</v>
      </c>
      <c r="CD354" s="141" t="str">
        <f t="shared" si="328"/>
        <v/>
      </c>
      <c r="CE354" s="141" t="str">
        <f t="shared" si="329"/>
        <v/>
      </c>
      <c r="CJ354" s="141">
        <v>305</v>
      </c>
      <c r="CK354" s="141">
        <f t="shared" si="286"/>
        <v>-97.281898572594599</v>
      </c>
      <c r="CL354" s="141">
        <f t="shared" si="287"/>
        <v>2.391784719597384E-4</v>
      </c>
      <c r="CM354" s="141">
        <f t="shared" si="288"/>
        <v>2.7179449227012573E-3</v>
      </c>
      <c r="CN354" s="141">
        <f t="shared" si="289"/>
        <v>2.391784719597384E-4</v>
      </c>
      <c r="CO354" s="141" t="str">
        <f t="shared" si="290"/>
        <v/>
      </c>
      <c r="CP354" s="141" t="str">
        <f t="shared" si="330"/>
        <v/>
      </c>
      <c r="CQ354" s="141">
        <f t="shared" si="292"/>
        <v>9.6743716703160501E-19</v>
      </c>
      <c r="CR354" s="141" t="str">
        <f t="shared" si="331"/>
        <v/>
      </c>
      <c r="CS354" s="141" t="str">
        <f t="shared" si="332"/>
        <v/>
      </c>
      <c r="CW354" s="141">
        <v>305</v>
      </c>
      <c r="CX354" s="141">
        <f t="shared" si="295"/>
        <v>-199.6804203230522</v>
      </c>
      <c r="CY354" s="141">
        <f t="shared" si="296"/>
        <v>1.1652487415787594E-4</v>
      </c>
      <c r="CZ354" s="141">
        <f t="shared" si="297"/>
        <v>2.7179449227012573E-3</v>
      </c>
      <c r="DA354" s="141">
        <f t="shared" si="298"/>
        <v>1.1652487415787594E-4</v>
      </c>
      <c r="DB354" s="141" t="str">
        <f t="shared" si="299"/>
        <v/>
      </c>
      <c r="DC354" s="141" t="str">
        <f t="shared" si="333"/>
        <v/>
      </c>
      <c r="DD354" s="141">
        <f t="shared" si="301"/>
        <v>1.5386328219522935E-69</v>
      </c>
      <c r="DE354" s="141" t="str">
        <f t="shared" si="334"/>
        <v/>
      </c>
      <c r="DF354" s="141" t="str">
        <f t="shared" si="335"/>
        <v/>
      </c>
      <c r="DJ354" s="141">
        <v>305</v>
      </c>
      <c r="DK354" s="141">
        <f t="shared" si="304"/>
        <v>-15745.23173573006</v>
      </c>
      <c r="DL354" s="141">
        <f t="shared" si="305"/>
        <v>1.4777639504114005E-6</v>
      </c>
      <c r="DM354" s="141">
        <f t="shared" si="306"/>
        <v>2.7179449227012539E-3</v>
      </c>
      <c r="DN354" s="141">
        <f t="shared" si="307"/>
        <v>1.4777639504114005E-6</v>
      </c>
      <c r="DO354" s="141" t="str">
        <f t="shared" si="308"/>
        <v/>
      </c>
      <c r="DP354" s="141" t="str">
        <f t="shared" si="336"/>
        <v/>
      </c>
      <c r="DQ354" s="141">
        <f t="shared" si="310"/>
        <v>3.4546729159236888E-8</v>
      </c>
      <c r="DR354" s="141" t="str">
        <f t="shared" si="337"/>
        <v/>
      </c>
      <c r="DS354" s="141" t="str">
        <f t="shared" si="338"/>
        <v/>
      </c>
      <c r="DU354" s="148"/>
      <c r="DV354" s="158">
        <v>303</v>
      </c>
      <c r="DW354" s="148">
        <f t="shared" si="313"/>
        <v>1.9391999999999918</v>
      </c>
      <c r="DX354" s="157">
        <f t="shared" si="314"/>
        <v>0.96312866356000282</v>
      </c>
      <c r="DY354" s="148">
        <f t="shared" si="315"/>
        <v>3.3888989669672576E-4</v>
      </c>
      <c r="DZ354" s="148" t="str">
        <f t="shared" si="316"/>
        <v/>
      </c>
      <c r="EA354" s="142" t="str">
        <f t="shared" si="317"/>
        <v/>
      </c>
    </row>
    <row r="355" spans="11:131" ht="20.100000000000001" customHeight="1" x14ac:dyDescent="0.25">
      <c r="K355" s="168"/>
      <c r="L355" s="168"/>
      <c r="M355" s="168"/>
      <c r="N355" s="168"/>
      <c r="O355" s="168"/>
      <c r="P355" s="168"/>
      <c r="Q355" s="168"/>
      <c r="BV355" s="141">
        <v>306</v>
      </c>
      <c r="BW355" s="141">
        <f t="shared" si="277"/>
        <v>-26047.329125126984</v>
      </c>
      <c r="BX355" s="141">
        <f t="shared" si="278"/>
        <v>9.0196871303505193E-7</v>
      </c>
      <c r="BY355" s="141">
        <f t="shared" si="279"/>
        <v>2.7516104230706205E-3</v>
      </c>
      <c r="BZ355" s="141">
        <f t="shared" si="280"/>
        <v>9.0196871303505193E-7</v>
      </c>
      <c r="CA355" s="141" t="str">
        <f t="shared" si="281"/>
        <v/>
      </c>
      <c r="CB355" s="141" t="str">
        <f t="shared" si="327"/>
        <v/>
      </c>
      <c r="CC355" s="141">
        <f t="shared" si="283"/>
        <v>1.5833628072426054E-64</v>
      </c>
      <c r="CD355" s="141" t="str">
        <f t="shared" si="328"/>
        <v/>
      </c>
      <c r="CE355" s="141" t="str">
        <f t="shared" si="329"/>
        <v/>
      </c>
      <c r="CJ355" s="141">
        <v>306</v>
      </c>
      <c r="CK355" s="141">
        <f t="shared" si="286"/>
        <v>-97.141924617813885</v>
      </c>
      <c r="CL355" s="141">
        <f t="shared" si="287"/>
        <v>2.4185104445298276E-4</v>
      </c>
      <c r="CM355" s="141">
        <f t="shared" si="288"/>
        <v>2.7516104230706205E-3</v>
      </c>
      <c r="CN355" s="141">
        <f t="shared" si="289"/>
        <v>2.4185104445298276E-4</v>
      </c>
      <c r="CO355" s="141" t="str">
        <f t="shared" si="290"/>
        <v/>
      </c>
      <c r="CP355" s="141" t="str">
        <f t="shared" si="330"/>
        <v/>
      </c>
      <c r="CQ355" s="141">
        <f t="shared" si="292"/>
        <v>1.001299919468861E-18</v>
      </c>
      <c r="CR355" s="141" t="str">
        <f t="shared" si="331"/>
        <v/>
      </c>
      <c r="CS355" s="141" t="str">
        <f t="shared" si="332"/>
        <v/>
      </c>
      <c r="CW355" s="141">
        <v>306</v>
      </c>
      <c r="CX355" s="141">
        <f t="shared" si="295"/>
        <v>-199.39311036575285</v>
      </c>
      <c r="CY355" s="141">
        <f t="shared" si="296"/>
        <v>1.178269193248236E-4</v>
      </c>
      <c r="CZ355" s="141">
        <f t="shared" si="297"/>
        <v>2.7516104230706205E-3</v>
      </c>
      <c r="DA355" s="141">
        <f t="shared" si="298"/>
        <v>1.178269193248236E-4</v>
      </c>
      <c r="DB355" s="141" t="str">
        <f t="shared" si="299"/>
        <v/>
      </c>
      <c r="DC355" s="141" t="str">
        <f t="shared" si="333"/>
        <v/>
      </c>
      <c r="DD355" s="141">
        <f t="shared" si="301"/>
        <v>1.6502318375923583E-69</v>
      </c>
      <c r="DE355" s="141" t="str">
        <f t="shared" si="334"/>
        <v/>
      </c>
      <c r="DF355" s="141" t="str">
        <f t="shared" si="335"/>
        <v/>
      </c>
      <c r="DJ355" s="141">
        <v>306</v>
      </c>
      <c r="DK355" s="141">
        <f t="shared" si="304"/>
        <v>-15722.576726038362</v>
      </c>
      <c r="DL355" s="141">
        <f t="shared" si="305"/>
        <v>1.4942764368948938E-6</v>
      </c>
      <c r="DM355" s="141">
        <f t="shared" si="306"/>
        <v>2.7516104230706148E-3</v>
      </c>
      <c r="DN355" s="141">
        <f t="shared" si="307"/>
        <v>1.4942764368948938E-6</v>
      </c>
      <c r="DO355" s="141" t="str">
        <f t="shared" si="308"/>
        <v/>
      </c>
      <c r="DP355" s="141" t="str">
        <f t="shared" si="336"/>
        <v/>
      </c>
      <c r="DQ355" s="141">
        <f t="shared" si="310"/>
        <v>3.5090148787169767E-8</v>
      </c>
      <c r="DR355" s="141" t="str">
        <f t="shared" si="337"/>
        <v/>
      </c>
      <c r="DS355" s="141" t="str">
        <f t="shared" si="338"/>
        <v/>
      </c>
      <c r="DU355" s="148"/>
      <c r="DV355" s="158">
        <v>304</v>
      </c>
      <c r="DW355" s="148">
        <f t="shared" si="313"/>
        <v>1.9455999999999918</v>
      </c>
      <c r="DX355" s="157">
        <f t="shared" si="314"/>
        <v>0.96278977366330609</v>
      </c>
      <c r="DY355" s="148">
        <f t="shared" si="315"/>
        <v>3.4059665723451538E-4</v>
      </c>
      <c r="DZ355" s="148" t="str">
        <f t="shared" si="316"/>
        <v/>
      </c>
      <c r="EA355" s="142" t="str">
        <f t="shared" si="317"/>
        <v/>
      </c>
    </row>
    <row r="356" spans="11:131" ht="20.100000000000001" customHeight="1" x14ac:dyDescent="0.25">
      <c r="K356" s="168"/>
      <c r="L356" s="168"/>
      <c r="M356" s="168"/>
      <c r="N356" s="168"/>
      <c r="O356" s="168"/>
      <c r="P356" s="168"/>
      <c r="Q356" s="168"/>
      <c r="BV356" s="141">
        <v>307</v>
      </c>
      <c r="BW356" s="141">
        <f t="shared" si="277"/>
        <v>-26009.7969505951</v>
      </c>
      <c r="BX356" s="141">
        <f t="shared" si="278"/>
        <v>9.1203268955943912E-7</v>
      </c>
      <c r="BY356" s="141">
        <f t="shared" si="279"/>
        <v>2.7856518278135877E-3</v>
      </c>
      <c r="BZ356" s="141">
        <f t="shared" si="280"/>
        <v>9.1203268955943912E-7</v>
      </c>
      <c r="CA356" s="141" t="str">
        <f t="shared" si="281"/>
        <v/>
      </c>
      <c r="CB356" s="141" t="str">
        <f t="shared" si="327"/>
        <v/>
      </c>
      <c r="CC356" s="141">
        <f t="shared" si="283"/>
        <v>1.6916698574545592E-64</v>
      </c>
      <c r="CD356" s="141" t="str">
        <f t="shared" si="328"/>
        <v/>
      </c>
      <c r="CE356" s="141" t="str">
        <f t="shared" si="329"/>
        <v/>
      </c>
      <c r="CJ356" s="141">
        <v>307</v>
      </c>
      <c r="CK356" s="141">
        <f t="shared" si="286"/>
        <v>-97.001950663033185</v>
      </c>
      <c r="CL356" s="141">
        <f t="shared" si="287"/>
        <v>2.4454956736026071E-4</v>
      </c>
      <c r="CM356" s="141">
        <f t="shared" si="288"/>
        <v>2.785651827813586E-3</v>
      </c>
      <c r="CN356" s="141">
        <f t="shared" si="289"/>
        <v>2.4454956736026071E-4</v>
      </c>
      <c r="CO356" s="141" t="str">
        <f t="shared" si="290"/>
        <v/>
      </c>
      <c r="CP356" s="141" t="str">
        <f t="shared" si="330"/>
        <v/>
      </c>
      <c r="CQ356" s="141">
        <f t="shared" si="292"/>
        <v>1.0363313726186788E-18</v>
      </c>
      <c r="CR356" s="141" t="str">
        <f t="shared" si="331"/>
        <v/>
      </c>
      <c r="CS356" s="141" t="str">
        <f t="shared" si="332"/>
        <v/>
      </c>
      <c r="CW356" s="141">
        <v>307</v>
      </c>
      <c r="CX356" s="141">
        <f t="shared" si="295"/>
        <v>-199.10580040845349</v>
      </c>
      <c r="CY356" s="141">
        <f t="shared" si="296"/>
        <v>1.1914160722129815E-4</v>
      </c>
      <c r="CZ356" s="141">
        <f t="shared" si="297"/>
        <v>2.7856518278135877E-3</v>
      </c>
      <c r="DA356" s="141">
        <f t="shared" si="298"/>
        <v>1.1914160722129815E-4</v>
      </c>
      <c r="DB356" s="141" t="str">
        <f t="shared" si="299"/>
        <v/>
      </c>
      <c r="DC356" s="141" t="str">
        <f t="shared" si="333"/>
        <v/>
      </c>
      <c r="DD356" s="141">
        <f t="shared" si="301"/>
        <v>1.7698969546579275E-69</v>
      </c>
      <c r="DE356" s="141" t="str">
        <f t="shared" si="334"/>
        <v/>
      </c>
      <c r="DF356" s="141" t="str">
        <f t="shared" si="335"/>
        <v/>
      </c>
      <c r="DJ356" s="141">
        <v>307</v>
      </c>
      <c r="DK356" s="141">
        <f t="shared" si="304"/>
        <v>-15699.921716346664</v>
      </c>
      <c r="DL356" s="141">
        <f t="shared" si="305"/>
        <v>1.5109492579856097E-6</v>
      </c>
      <c r="DM356" s="141">
        <f t="shared" si="306"/>
        <v>2.7856518278135877E-3</v>
      </c>
      <c r="DN356" s="141">
        <f t="shared" si="307"/>
        <v>1.5109492579856097E-6</v>
      </c>
      <c r="DO356" s="141" t="str">
        <f t="shared" si="308"/>
        <v/>
      </c>
      <c r="DP356" s="141" t="str">
        <f t="shared" si="336"/>
        <v/>
      </c>
      <c r="DQ356" s="141">
        <f t="shared" si="310"/>
        <v>3.5641546129915826E-8</v>
      </c>
      <c r="DR356" s="141" t="str">
        <f t="shared" si="337"/>
        <v/>
      </c>
      <c r="DS356" s="141" t="str">
        <f t="shared" si="338"/>
        <v/>
      </c>
      <c r="DU356" s="148"/>
      <c r="DV356" s="158">
        <v>305</v>
      </c>
      <c r="DW356" s="148">
        <f t="shared" si="313"/>
        <v>1.9519999999999917</v>
      </c>
      <c r="DX356" s="157">
        <f t="shared" si="314"/>
        <v>0.96244917700607158</v>
      </c>
      <c r="DY356" s="148">
        <f t="shared" si="315"/>
        <v>3.4230278397384684E-4</v>
      </c>
      <c r="DZ356" s="148" t="str">
        <f t="shared" si="316"/>
        <v/>
      </c>
      <c r="EA356" s="142" t="str">
        <f t="shared" si="317"/>
        <v/>
      </c>
    </row>
    <row r="357" spans="11:131" ht="20.100000000000001" customHeight="1" x14ac:dyDescent="0.25">
      <c r="K357" s="168"/>
      <c r="L357" s="168"/>
      <c r="M357" s="168"/>
      <c r="N357" s="168"/>
      <c r="O357" s="168"/>
      <c r="P357" s="168"/>
      <c r="Q357" s="168"/>
      <c r="BV357" s="141">
        <v>308</v>
      </c>
      <c r="BW357" s="141">
        <f t="shared" si="277"/>
        <v>-25972.264776063217</v>
      </c>
      <c r="BX357" s="141">
        <f t="shared" si="278"/>
        <v>9.22194202584431E-7</v>
      </c>
      <c r="BY357" s="141">
        <f t="shared" si="279"/>
        <v>2.8200727834880434E-3</v>
      </c>
      <c r="BZ357" s="141">
        <f t="shared" si="280"/>
        <v>9.22194202584431E-7</v>
      </c>
      <c r="CA357" s="141" t="str">
        <f t="shared" si="281"/>
        <v/>
      </c>
      <c r="CB357" s="141" t="str">
        <f t="shared" si="327"/>
        <v/>
      </c>
      <c r="CC357" s="141">
        <f t="shared" si="283"/>
        <v>1.8073565363201076E-64</v>
      </c>
      <c r="CD357" s="141" t="str">
        <f t="shared" si="328"/>
        <v/>
      </c>
      <c r="CE357" s="141" t="str">
        <f t="shared" si="329"/>
        <v/>
      </c>
      <c r="CJ357" s="141">
        <v>308</v>
      </c>
      <c r="CK357" s="141">
        <f t="shared" si="286"/>
        <v>-96.86197670825247</v>
      </c>
      <c r="CL357" s="141">
        <f t="shared" si="287"/>
        <v>2.4727424339702434E-4</v>
      </c>
      <c r="CM357" s="141">
        <f t="shared" si="288"/>
        <v>2.8200727834880434E-3</v>
      </c>
      <c r="CN357" s="141">
        <f t="shared" si="289"/>
        <v>2.4727424339702434E-4</v>
      </c>
      <c r="CO357" s="141" t="str">
        <f t="shared" si="290"/>
        <v/>
      </c>
      <c r="CP357" s="141" t="str">
        <f t="shared" si="330"/>
        <v/>
      </c>
      <c r="CQ357" s="141">
        <f t="shared" si="292"/>
        <v>1.0725712740069675E-18</v>
      </c>
      <c r="CR357" s="141" t="str">
        <f t="shared" si="331"/>
        <v/>
      </c>
      <c r="CS357" s="141" t="str">
        <f t="shared" si="332"/>
        <v/>
      </c>
      <c r="CW357" s="141">
        <v>308</v>
      </c>
      <c r="CX357" s="141">
        <f t="shared" si="295"/>
        <v>-198.81849045115413</v>
      </c>
      <c r="CY357" s="141">
        <f t="shared" si="296"/>
        <v>1.2046903660782869E-4</v>
      </c>
      <c r="CZ357" s="141">
        <f t="shared" si="297"/>
        <v>2.8200727834880434E-3</v>
      </c>
      <c r="DA357" s="141">
        <f t="shared" si="298"/>
        <v>1.2046903660782869E-4</v>
      </c>
      <c r="DB357" s="141" t="str">
        <f t="shared" si="299"/>
        <v/>
      </c>
      <c r="DC357" s="141" t="str">
        <f t="shared" si="333"/>
        <v/>
      </c>
      <c r="DD357" s="141">
        <f t="shared" si="301"/>
        <v>1.8982091113422104E-69</v>
      </c>
      <c r="DE357" s="141" t="str">
        <f t="shared" si="334"/>
        <v/>
      </c>
      <c r="DF357" s="141" t="str">
        <f t="shared" si="335"/>
        <v/>
      </c>
      <c r="DJ357" s="141">
        <v>308</v>
      </c>
      <c r="DK357" s="141">
        <f t="shared" si="304"/>
        <v>-15677.266706654966</v>
      </c>
      <c r="DL357" s="141">
        <f t="shared" si="305"/>
        <v>1.5277836661607586E-6</v>
      </c>
      <c r="DM357" s="141">
        <f t="shared" si="306"/>
        <v>2.8200727834880434E-3</v>
      </c>
      <c r="DN357" s="141">
        <f t="shared" si="307"/>
        <v>1.5277836661607586E-6</v>
      </c>
      <c r="DO357" s="141" t="str">
        <f t="shared" si="308"/>
        <v/>
      </c>
      <c r="DP357" s="141" t="str">
        <f t="shared" si="336"/>
        <v/>
      </c>
      <c r="DQ357" s="141">
        <f t="shared" si="310"/>
        <v>3.6201028763976526E-8</v>
      </c>
      <c r="DR357" s="141" t="str">
        <f t="shared" si="337"/>
        <v/>
      </c>
      <c r="DS357" s="141" t="str">
        <f t="shared" si="338"/>
        <v/>
      </c>
      <c r="DU357" s="148"/>
      <c r="DV357" s="158">
        <v>306</v>
      </c>
      <c r="DW357" s="148">
        <f t="shared" si="313"/>
        <v>1.9583999999999917</v>
      </c>
      <c r="DX357" s="157">
        <f t="shared" si="314"/>
        <v>0.96210687422209773</v>
      </c>
      <c r="DY357" s="148">
        <f t="shared" si="315"/>
        <v>3.4400824213043357E-4</v>
      </c>
      <c r="DZ357" s="148" t="str">
        <f t="shared" si="316"/>
        <v/>
      </c>
      <c r="EA357" s="142" t="str">
        <f t="shared" si="317"/>
        <v/>
      </c>
    </row>
    <row r="358" spans="11:131" ht="20.100000000000001" customHeight="1" x14ac:dyDescent="0.25">
      <c r="K358" s="168"/>
      <c r="L358" s="168"/>
      <c r="M358" s="168"/>
      <c r="N358" s="168"/>
      <c r="O358" s="168"/>
      <c r="P358" s="168"/>
      <c r="Q358" s="168"/>
      <c r="BV358" s="141">
        <v>309</v>
      </c>
      <c r="BW358" s="141">
        <f t="shared" si="277"/>
        <v>-25934.732601531334</v>
      </c>
      <c r="BX358" s="141">
        <f t="shared" si="278"/>
        <v>9.3245401184648005E-7</v>
      </c>
      <c r="BY358" s="141">
        <f t="shared" si="279"/>
        <v>2.8548769650965952E-3</v>
      </c>
      <c r="BZ358" s="141">
        <f t="shared" si="280"/>
        <v>9.3245401184648005E-7</v>
      </c>
      <c r="CA358" s="141" t="str">
        <f t="shared" si="281"/>
        <v/>
      </c>
      <c r="CB358" s="141" t="str">
        <f t="shared" si="327"/>
        <v/>
      </c>
      <c r="CC358" s="141">
        <f t="shared" si="283"/>
        <v>1.9309236792276048E-64</v>
      </c>
      <c r="CD358" s="141" t="str">
        <f t="shared" si="328"/>
        <v/>
      </c>
      <c r="CE358" s="141" t="str">
        <f t="shared" si="329"/>
        <v/>
      </c>
      <c r="CJ358" s="141">
        <v>309</v>
      </c>
      <c r="CK358" s="141">
        <f t="shared" si="286"/>
        <v>-96.722002753471756</v>
      </c>
      <c r="CL358" s="141">
        <f t="shared" si="287"/>
        <v>2.5002527627660773E-4</v>
      </c>
      <c r="CM358" s="141">
        <f t="shared" si="288"/>
        <v>2.8548769650965952E-3</v>
      </c>
      <c r="CN358" s="141">
        <f t="shared" si="289"/>
        <v>2.5002527627660773E-4</v>
      </c>
      <c r="CO358" s="141" t="str">
        <f t="shared" si="290"/>
        <v/>
      </c>
      <c r="CP358" s="141" t="str">
        <f t="shared" si="330"/>
        <v/>
      </c>
      <c r="CQ358" s="141">
        <f t="shared" si="292"/>
        <v>1.110060702417097E-18</v>
      </c>
      <c r="CR358" s="141" t="str">
        <f t="shared" si="331"/>
        <v/>
      </c>
      <c r="CS358" s="141" t="str">
        <f t="shared" si="332"/>
        <v/>
      </c>
      <c r="CW358" s="141">
        <v>309</v>
      </c>
      <c r="CX358" s="141">
        <f t="shared" si="295"/>
        <v>-198.53118049385478</v>
      </c>
      <c r="CY358" s="141">
        <f t="shared" si="296"/>
        <v>1.2180930673110131E-4</v>
      </c>
      <c r="CZ358" s="141">
        <f t="shared" si="297"/>
        <v>2.8548769650965952E-3</v>
      </c>
      <c r="DA358" s="141">
        <f t="shared" si="298"/>
        <v>1.2180930673110131E-4</v>
      </c>
      <c r="DB358" s="141" t="str">
        <f t="shared" si="299"/>
        <v/>
      </c>
      <c r="DC358" s="141" t="str">
        <f t="shared" si="333"/>
        <v/>
      </c>
      <c r="DD358" s="141">
        <f t="shared" si="301"/>
        <v>2.0357909369783205E-69</v>
      </c>
      <c r="DE358" s="141" t="str">
        <f t="shared" si="334"/>
        <v/>
      </c>
      <c r="DF358" s="141" t="str">
        <f t="shared" si="335"/>
        <v/>
      </c>
      <c r="DJ358" s="141">
        <v>309</v>
      </c>
      <c r="DK358" s="141">
        <f t="shared" si="304"/>
        <v>-15654.611696963268</v>
      </c>
      <c r="DL358" s="141">
        <f t="shared" si="305"/>
        <v>1.5447809200629793E-6</v>
      </c>
      <c r="DM358" s="141">
        <f t="shared" si="306"/>
        <v>2.8548769650965952E-3</v>
      </c>
      <c r="DN358" s="141">
        <f t="shared" si="307"/>
        <v>1.5447809200629793E-6</v>
      </c>
      <c r="DO358" s="141" t="str">
        <f t="shared" si="308"/>
        <v/>
      </c>
      <c r="DP358" s="141" t="str">
        <f t="shared" si="336"/>
        <v/>
      </c>
      <c r="DQ358" s="141">
        <f t="shared" si="310"/>
        <v>3.6768705564271186E-8</v>
      </c>
      <c r="DR358" s="141" t="str">
        <f t="shared" si="337"/>
        <v/>
      </c>
      <c r="DS358" s="141" t="str">
        <f t="shared" si="338"/>
        <v/>
      </c>
      <c r="DU358" s="148"/>
      <c r="DV358" s="158">
        <v>307</v>
      </c>
      <c r="DW358" s="148">
        <f t="shared" si="313"/>
        <v>1.9647999999999917</v>
      </c>
      <c r="DX358" s="157">
        <f t="shared" si="314"/>
        <v>0.9617628659799673</v>
      </c>
      <c r="DY358" s="148">
        <f t="shared" si="315"/>
        <v>3.4571299710872694E-4</v>
      </c>
      <c r="DZ358" s="148" t="str">
        <f t="shared" si="316"/>
        <v/>
      </c>
      <c r="EA358" s="142" t="str">
        <f t="shared" si="317"/>
        <v/>
      </c>
    </row>
    <row r="359" spans="11:131" ht="20.100000000000001" customHeight="1" x14ac:dyDescent="0.25">
      <c r="K359" s="168"/>
      <c r="L359" s="168"/>
      <c r="M359" s="168"/>
      <c r="N359" s="168"/>
      <c r="O359" s="168"/>
      <c r="P359" s="168"/>
      <c r="Q359" s="168"/>
      <c r="BV359" s="141">
        <v>310</v>
      </c>
      <c r="BW359" s="141">
        <f t="shared" si="277"/>
        <v>-25897.20042699945</v>
      </c>
      <c r="BX359" s="141">
        <f t="shared" si="278"/>
        <v>9.4281288079615478E-7</v>
      </c>
      <c r="BY359" s="141">
        <f t="shared" si="279"/>
        <v>2.890068076226146E-3</v>
      </c>
      <c r="BZ359" s="141">
        <f t="shared" si="280"/>
        <v>9.4281288079615478E-7</v>
      </c>
      <c r="CA359" s="141" t="str">
        <f t="shared" si="281"/>
        <v/>
      </c>
      <c r="CB359" s="141" t="str">
        <f t="shared" si="327"/>
        <v/>
      </c>
      <c r="CC359" s="141">
        <f t="shared" si="283"/>
        <v>2.0629059762666189E-64</v>
      </c>
      <c r="CD359" s="141" t="str">
        <f t="shared" si="328"/>
        <v/>
      </c>
      <c r="CE359" s="141" t="str">
        <f t="shared" si="329"/>
        <v/>
      </c>
      <c r="CJ359" s="141">
        <v>310</v>
      </c>
      <c r="CK359" s="141">
        <f t="shared" si="286"/>
        <v>-96.582028798691056</v>
      </c>
      <c r="CL359" s="141">
        <f t="shared" si="287"/>
        <v>2.5280287070823712E-4</v>
      </c>
      <c r="CM359" s="141">
        <f t="shared" si="288"/>
        <v>2.8900680762261443E-3</v>
      </c>
      <c r="CN359" s="141">
        <f t="shared" si="289"/>
        <v>2.5280287070823712E-4</v>
      </c>
      <c r="CO359" s="141" t="str">
        <f t="shared" si="290"/>
        <v/>
      </c>
      <c r="CP359" s="141" t="str">
        <f t="shared" si="330"/>
        <v/>
      </c>
      <c r="CQ359" s="141">
        <f t="shared" si="292"/>
        <v>1.1488421117683671E-18</v>
      </c>
      <c r="CR359" s="141" t="str">
        <f t="shared" si="331"/>
        <v/>
      </c>
      <c r="CS359" s="141" t="str">
        <f t="shared" si="332"/>
        <v/>
      </c>
      <c r="CW359" s="141">
        <v>310</v>
      </c>
      <c r="CX359" s="141">
        <f t="shared" si="295"/>
        <v>-198.24387053655542</v>
      </c>
      <c r="CY359" s="141">
        <f t="shared" si="296"/>
        <v>1.231625173229883E-4</v>
      </c>
      <c r="CZ359" s="141">
        <f t="shared" si="297"/>
        <v>2.890068076226146E-3</v>
      </c>
      <c r="DA359" s="141">
        <f t="shared" si="298"/>
        <v>1.231625173229883E-4</v>
      </c>
      <c r="DB359" s="141" t="str">
        <f t="shared" si="299"/>
        <v/>
      </c>
      <c r="DC359" s="141" t="str">
        <f t="shared" si="333"/>
        <v/>
      </c>
      <c r="DD359" s="141">
        <f t="shared" si="301"/>
        <v>2.18330973322919E-69</v>
      </c>
      <c r="DE359" s="141" t="str">
        <f t="shared" si="334"/>
        <v/>
      </c>
      <c r="DF359" s="141" t="str">
        <f t="shared" si="335"/>
        <v/>
      </c>
      <c r="DJ359" s="141">
        <v>310</v>
      </c>
      <c r="DK359" s="141">
        <f t="shared" si="304"/>
        <v>-15631.95668727157</v>
      </c>
      <c r="DL359" s="141">
        <f t="shared" si="305"/>
        <v>1.5619422844880213E-6</v>
      </c>
      <c r="DM359" s="141">
        <f t="shared" si="306"/>
        <v>2.890068076226146E-3</v>
      </c>
      <c r="DN359" s="141">
        <f t="shared" si="307"/>
        <v>1.5619422844880213E-6</v>
      </c>
      <c r="DO359" s="141" t="str">
        <f t="shared" si="308"/>
        <v/>
      </c>
      <c r="DP359" s="141" t="str">
        <f t="shared" si="336"/>
        <v/>
      </c>
      <c r="DQ359" s="141">
        <f t="shared" si="310"/>
        <v>3.7344686717496179E-8</v>
      </c>
      <c r="DR359" s="141" t="str">
        <f t="shared" si="337"/>
        <v/>
      </c>
      <c r="DS359" s="141" t="str">
        <f t="shared" si="338"/>
        <v/>
      </c>
      <c r="DU359" s="148"/>
      <c r="DV359" s="158">
        <v>308</v>
      </c>
      <c r="DW359" s="148">
        <f t="shared" si="313"/>
        <v>1.9711999999999916</v>
      </c>
      <c r="DX359" s="157">
        <f t="shared" si="314"/>
        <v>0.96141715298285857</v>
      </c>
      <c r="DY359" s="148">
        <f t="shared" si="315"/>
        <v>3.4741701450147211E-4</v>
      </c>
      <c r="DZ359" s="148" t="str">
        <f t="shared" si="316"/>
        <v/>
      </c>
      <c r="EA359" s="142" t="str">
        <f t="shared" si="317"/>
        <v/>
      </c>
    </row>
    <row r="360" spans="11:131" ht="20.100000000000001" customHeight="1" x14ac:dyDescent="0.25">
      <c r="K360" s="168"/>
      <c r="L360" s="168"/>
      <c r="M360" s="168"/>
      <c r="N360" s="168"/>
      <c r="O360" s="168"/>
      <c r="P360" s="168"/>
      <c r="Q360" s="168"/>
      <c r="BV360" s="141">
        <v>311</v>
      </c>
      <c r="BW360" s="141">
        <f t="shared" si="277"/>
        <v>-25859.668252467567</v>
      </c>
      <c r="BX360" s="141">
        <f t="shared" si="278"/>
        <v>9.5327157659032814E-7</v>
      </c>
      <c r="BY360" s="141">
        <f t="shared" si="279"/>
        <v>2.925649849187131E-3</v>
      </c>
      <c r="BZ360" s="141">
        <f t="shared" si="280"/>
        <v>9.5327157659032814E-7</v>
      </c>
      <c r="CA360" s="141" t="str">
        <f t="shared" si="281"/>
        <v/>
      </c>
      <c r="CB360" s="141" t="str">
        <f t="shared" si="327"/>
        <v/>
      </c>
      <c r="CC360" s="141">
        <f t="shared" si="283"/>
        <v>2.2038742514496306E-64</v>
      </c>
      <c r="CD360" s="141" t="str">
        <f t="shared" si="328"/>
        <v/>
      </c>
      <c r="CE360" s="141" t="str">
        <f t="shared" si="329"/>
        <v/>
      </c>
      <c r="CJ360" s="141">
        <v>311</v>
      </c>
      <c r="CK360" s="141">
        <f t="shared" si="286"/>
        <v>-96.442054843910341</v>
      </c>
      <c r="CL360" s="141">
        <f t="shared" si="287"/>
        <v>2.5560723239493639E-4</v>
      </c>
      <c r="CM360" s="141">
        <f t="shared" si="288"/>
        <v>2.9256498491871301E-3</v>
      </c>
      <c r="CN360" s="141">
        <f t="shared" si="289"/>
        <v>2.5560723239493639E-4</v>
      </c>
      <c r="CO360" s="141" t="str">
        <f t="shared" si="290"/>
        <v/>
      </c>
      <c r="CP360" s="141" t="str">
        <f t="shared" si="330"/>
        <v/>
      </c>
      <c r="CQ360" s="141">
        <f t="shared" si="292"/>
        <v>1.1889593764164074E-18</v>
      </c>
      <c r="CR360" s="141" t="str">
        <f t="shared" si="331"/>
        <v/>
      </c>
      <c r="CS360" s="141" t="str">
        <f t="shared" si="332"/>
        <v/>
      </c>
      <c r="CW360" s="141">
        <v>311</v>
      </c>
      <c r="CX360" s="141">
        <f t="shared" si="295"/>
        <v>-197.95656057925606</v>
      </c>
      <c r="CY360" s="141">
        <f t="shared" si="296"/>
        <v>1.2452876859952793E-4</v>
      </c>
      <c r="CZ360" s="141">
        <f t="shared" si="297"/>
        <v>2.925649849187131E-3</v>
      </c>
      <c r="DA360" s="141">
        <f t="shared" si="298"/>
        <v>1.2452876859952793E-4</v>
      </c>
      <c r="DB360" s="141" t="str">
        <f t="shared" si="299"/>
        <v/>
      </c>
      <c r="DC360" s="141" t="str">
        <f t="shared" si="333"/>
        <v/>
      </c>
      <c r="DD360" s="141">
        <f t="shared" si="301"/>
        <v>2.3414806676744231E-69</v>
      </c>
      <c r="DE360" s="141" t="str">
        <f t="shared" si="334"/>
        <v/>
      </c>
      <c r="DF360" s="141" t="str">
        <f t="shared" si="335"/>
        <v/>
      </c>
      <c r="DJ360" s="141">
        <v>311</v>
      </c>
      <c r="DK360" s="141">
        <f t="shared" si="304"/>
        <v>-15609.301677579871</v>
      </c>
      <c r="DL360" s="141">
        <f t="shared" si="305"/>
        <v>1.5792690303718087E-6</v>
      </c>
      <c r="DM360" s="141">
        <f t="shared" si="306"/>
        <v>2.925649849187131E-3</v>
      </c>
      <c r="DN360" s="141">
        <f t="shared" si="307"/>
        <v>1.5792690303718087E-6</v>
      </c>
      <c r="DO360" s="141" t="str">
        <f t="shared" si="308"/>
        <v/>
      </c>
      <c r="DP360" s="141" t="str">
        <f t="shared" si="336"/>
        <v/>
      </c>
      <c r="DQ360" s="141">
        <f t="shared" si="310"/>
        <v>3.7929083735588205E-8</v>
      </c>
      <c r="DR360" s="141" t="str">
        <f t="shared" si="337"/>
        <v/>
      </c>
      <c r="DS360" s="141" t="str">
        <f t="shared" si="338"/>
        <v/>
      </c>
      <c r="DU360" s="148"/>
      <c r="DV360" s="158">
        <v>309</v>
      </c>
      <c r="DW360" s="148">
        <f t="shared" si="313"/>
        <v>1.9775999999999916</v>
      </c>
      <c r="DX360" s="157">
        <f t="shared" si="314"/>
        <v>0.9610697359683571</v>
      </c>
      <c r="DY360" s="148">
        <f t="shared" si="315"/>
        <v>3.4912026009092934E-4</v>
      </c>
      <c r="DZ360" s="148" t="str">
        <f t="shared" si="316"/>
        <v/>
      </c>
      <c r="EA360" s="142" t="str">
        <f t="shared" si="317"/>
        <v/>
      </c>
    </row>
    <row r="361" spans="11:131" ht="20.100000000000001" customHeight="1" x14ac:dyDescent="0.25">
      <c r="K361" s="168"/>
      <c r="L361" s="168"/>
      <c r="M361" s="168"/>
      <c r="N361" s="168"/>
      <c r="O361" s="168"/>
      <c r="P361" s="168"/>
      <c r="Q361" s="168"/>
      <c r="BV361" s="141">
        <v>312</v>
      </c>
      <c r="BW361" s="141">
        <f t="shared" si="277"/>
        <v>-25822.136077935684</v>
      </c>
      <c r="BX361" s="141">
        <f t="shared" si="278"/>
        <v>9.6383087008398581E-7</v>
      </c>
      <c r="BY361" s="141">
        <f t="shared" si="279"/>
        <v>2.9616260451524891E-3</v>
      </c>
      <c r="BZ361" s="141">
        <f t="shared" si="280"/>
        <v>9.6383087008398581E-7</v>
      </c>
      <c r="CA361" s="141" t="str">
        <f t="shared" si="281"/>
        <v/>
      </c>
      <c r="CB361" s="141" t="str">
        <f t="shared" si="327"/>
        <v/>
      </c>
      <c r="CC361" s="141">
        <f t="shared" si="283"/>
        <v>2.3544378947540336E-64</v>
      </c>
      <c r="CD361" s="141" t="str">
        <f t="shared" si="328"/>
        <v/>
      </c>
      <c r="CE361" s="141" t="str">
        <f t="shared" si="329"/>
        <v/>
      </c>
      <c r="CJ361" s="141">
        <v>312</v>
      </c>
      <c r="CK361" s="141">
        <f t="shared" si="286"/>
        <v>-96.302080889129627</v>
      </c>
      <c r="CL361" s="141">
        <f t="shared" si="287"/>
        <v>2.5843856803132819E-4</v>
      </c>
      <c r="CM361" s="141">
        <f t="shared" si="288"/>
        <v>2.9616260451524865E-3</v>
      </c>
      <c r="CN361" s="141">
        <f t="shared" si="289"/>
        <v>2.5843856803132819E-4</v>
      </c>
      <c r="CO361" s="141" t="str">
        <f t="shared" si="290"/>
        <v/>
      </c>
      <c r="CP361" s="141" t="str">
        <f t="shared" si="330"/>
        <v/>
      </c>
      <c r="CQ361" s="141">
        <f t="shared" si="292"/>
        <v>1.2304578379209493E-18</v>
      </c>
      <c r="CR361" s="141" t="str">
        <f t="shared" si="331"/>
        <v/>
      </c>
      <c r="CS361" s="141" t="str">
        <f t="shared" si="332"/>
        <v/>
      </c>
      <c r="CW361" s="141">
        <v>312</v>
      </c>
      <c r="CX361" s="141">
        <f t="shared" si="295"/>
        <v>-197.66925062195671</v>
      </c>
      <c r="CY361" s="141">
        <f t="shared" si="296"/>
        <v>1.2590816125985406E-4</v>
      </c>
      <c r="CZ361" s="141">
        <f t="shared" si="297"/>
        <v>2.9616260451524891E-3</v>
      </c>
      <c r="DA361" s="141">
        <f t="shared" si="298"/>
        <v>1.2590816125985406E-4</v>
      </c>
      <c r="DB361" s="141" t="str">
        <f t="shared" si="299"/>
        <v/>
      </c>
      <c r="DC361" s="141" t="str">
        <f t="shared" si="333"/>
        <v/>
      </c>
      <c r="DD361" s="141">
        <f t="shared" si="301"/>
        <v>2.5110701948727593E-69</v>
      </c>
      <c r="DE361" s="141" t="str">
        <f t="shared" si="334"/>
        <v/>
      </c>
      <c r="DF361" s="141" t="str">
        <f t="shared" si="335"/>
        <v/>
      </c>
      <c r="DJ361" s="141">
        <v>312</v>
      </c>
      <c r="DK361" s="141">
        <f t="shared" si="304"/>
        <v>-15586.646667888173</v>
      </c>
      <c r="DL361" s="141">
        <f t="shared" si="305"/>
        <v>1.5967624347768652E-6</v>
      </c>
      <c r="DM361" s="141">
        <f t="shared" si="306"/>
        <v>2.9616260451524891E-3</v>
      </c>
      <c r="DN361" s="141">
        <f t="shared" si="307"/>
        <v>1.5967624347768652E-6</v>
      </c>
      <c r="DO361" s="141" t="str">
        <f t="shared" si="308"/>
        <v/>
      </c>
      <c r="DP361" s="141" t="str">
        <f t="shared" si="336"/>
        <v/>
      </c>
      <c r="DQ361" s="141">
        <f t="shared" si="310"/>
        <v>3.8522009469291628E-8</v>
      </c>
      <c r="DR361" s="141" t="str">
        <f t="shared" si="337"/>
        <v/>
      </c>
      <c r="DS361" s="141" t="str">
        <f t="shared" si="338"/>
        <v/>
      </c>
      <c r="DU361" s="148"/>
      <c r="DV361" s="158">
        <v>310</v>
      </c>
      <c r="DW361" s="148">
        <f t="shared" si="313"/>
        <v>1.9839999999999915</v>
      </c>
      <c r="DX361" s="157">
        <f t="shared" si="314"/>
        <v>0.96072061570826617</v>
      </c>
      <c r="DY361" s="148">
        <f t="shared" si="315"/>
        <v>3.5082269984698655E-4</v>
      </c>
      <c r="DZ361" s="148" t="str">
        <f t="shared" si="316"/>
        <v/>
      </c>
      <c r="EA361" s="142" t="str">
        <f t="shared" si="317"/>
        <v/>
      </c>
    </row>
    <row r="362" spans="11:131" ht="20.100000000000001" customHeight="1" x14ac:dyDescent="0.25">
      <c r="K362" s="168"/>
      <c r="L362" s="168"/>
      <c r="M362" s="168"/>
      <c r="N362" s="168"/>
      <c r="O362" s="168"/>
      <c r="P362" s="168"/>
      <c r="Q362" s="168"/>
      <c r="BV362" s="141">
        <v>313</v>
      </c>
      <c r="BW362" s="141">
        <f t="shared" si="277"/>
        <v>-25784.6039034038</v>
      </c>
      <c r="BX362" s="141">
        <f t="shared" si="278"/>
        <v>9.7449153582163725E-7</v>
      </c>
      <c r="BY362" s="141">
        <f t="shared" si="279"/>
        <v>2.9980004542962697E-3</v>
      </c>
      <c r="BZ362" s="141">
        <f t="shared" si="280"/>
        <v>9.7449153582163725E-7</v>
      </c>
      <c r="CA362" s="141" t="str">
        <f t="shared" si="281"/>
        <v/>
      </c>
      <c r="CB362" s="141" t="str">
        <f t="shared" si="327"/>
        <v/>
      </c>
      <c r="CC362" s="141">
        <f t="shared" si="283"/>
        <v>2.5152474571870848E-64</v>
      </c>
      <c r="CD362" s="141" t="str">
        <f t="shared" si="328"/>
        <v/>
      </c>
      <c r="CE362" s="141" t="str">
        <f t="shared" si="329"/>
        <v/>
      </c>
      <c r="CJ362" s="141">
        <v>313</v>
      </c>
      <c r="CK362" s="141">
        <f t="shared" si="286"/>
        <v>-96.162106934348913</v>
      </c>
      <c r="CL362" s="141">
        <f t="shared" si="287"/>
        <v>2.6129708530133383E-4</v>
      </c>
      <c r="CM362" s="141">
        <f t="shared" si="288"/>
        <v>2.9980004542962697E-3</v>
      </c>
      <c r="CN362" s="141">
        <f t="shared" si="289"/>
        <v>2.6129708530133383E-4</v>
      </c>
      <c r="CO362" s="141" t="str">
        <f t="shared" si="290"/>
        <v/>
      </c>
      <c r="CP362" s="141" t="str">
        <f t="shared" si="330"/>
        <v/>
      </c>
      <c r="CQ362" s="141">
        <f t="shared" si="292"/>
        <v>1.2733843533278014E-18</v>
      </c>
      <c r="CR362" s="141" t="str">
        <f t="shared" si="331"/>
        <v/>
      </c>
      <c r="CS362" s="141" t="str">
        <f t="shared" si="332"/>
        <v/>
      </c>
      <c r="CW362" s="141">
        <v>313</v>
      </c>
      <c r="CX362" s="141">
        <f t="shared" si="295"/>
        <v>-197.38194066465735</v>
      </c>
      <c r="CY362" s="141">
        <f t="shared" si="296"/>
        <v>1.273007964850743E-4</v>
      </c>
      <c r="CZ362" s="141">
        <f t="shared" si="297"/>
        <v>2.9980004542962697E-3</v>
      </c>
      <c r="DA362" s="141">
        <f t="shared" si="298"/>
        <v>1.273007964850743E-4</v>
      </c>
      <c r="DB362" s="141" t="str">
        <f t="shared" si="299"/>
        <v/>
      </c>
      <c r="DC362" s="141" t="str">
        <f t="shared" si="333"/>
        <v/>
      </c>
      <c r="DD362" s="141">
        <f t="shared" si="301"/>
        <v>2.6928997210432323E-69</v>
      </c>
      <c r="DE362" s="141" t="str">
        <f t="shared" si="334"/>
        <v/>
      </c>
      <c r="DF362" s="141" t="str">
        <f t="shared" si="335"/>
        <v/>
      </c>
      <c r="DJ362" s="141">
        <v>313</v>
      </c>
      <c r="DK362" s="141">
        <f t="shared" si="304"/>
        <v>-15563.991658196475</v>
      </c>
      <c r="DL362" s="141">
        <f t="shared" si="305"/>
        <v>1.6144237808780867E-6</v>
      </c>
      <c r="DM362" s="141">
        <f t="shared" si="306"/>
        <v>2.9980004542962697E-3</v>
      </c>
      <c r="DN362" s="141">
        <f t="shared" si="307"/>
        <v>1.6144237808780867E-6</v>
      </c>
      <c r="DO362" s="141" t="str">
        <f t="shared" si="308"/>
        <v/>
      </c>
      <c r="DP362" s="141" t="str">
        <f t="shared" si="336"/>
        <v/>
      </c>
      <c r="DQ362" s="141">
        <f t="shared" si="310"/>
        <v>3.9123578121830064E-8</v>
      </c>
      <c r="DR362" s="141" t="str">
        <f t="shared" si="337"/>
        <v/>
      </c>
      <c r="DS362" s="141" t="str">
        <f t="shared" si="338"/>
        <v/>
      </c>
      <c r="DU362" s="148"/>
      <c r="DV362" s="158">
        <v>311</v>
      </c>
      <c r="DW362" s="148">
        <f t="shared" si="313"/>
        <v>1.9903999999999915</v>
      </c>
      <c r="DX362" s="157">
        <f t="shared" si="314"/>
        <v>0.96036979300841918</v>
      </c>
      <c r="DY362" s="148">
        <f t="shared" si="315"/>
        <v>3.5252429992804757E-4</v>
      </c>
      <c r="DZ362" s="148" t="str">
        <f t="shared" si="316"/>
        <v/>
      </c>
      <c r="EA362" s="142" t="str">
        <f t="shared" si="317"/>
        <v/>
      </c>
    </row>
    <row r="363" spans="11:131" ht="20.100000000000001" customHeight="1" x14ac:dyDescent="0.25">
      <c r="K363" s="168"/>
      <c r="L363" s="168"/>
      <c r="M363" s="168"/>
      <c r="N363" s="168"/>
      <c r="O363" s="168"/>
      <c r="P363" s="168"/>
      <c r="Q363" s="168"/>
      <c r="BV363" s="141">
        <v>314</v>
      </c>
      <c r="BW363" s="141">
        <f t="shared" si="277"/>
        <v>-25747.071728871917</v>
      </c>
      <c r="BX363" s="141">
        <f t="shared" si="278"/>
        <v>9.8525435202834354E-7</v>
      </c>
      <c r="BY363" s="141">
        <f t="shared" si="279"/>
        <v>3.03477689593197E-3</v>
      </c>
      <c r="BZ363" s="141">
        <f t="shared" si="280"/>
        <v>9.8525435202834354E-7</v>
      </c>
      <c r="CA363" s="141" t="str">
        <f t="shared" si="281"/>
        <v/>
      </c>
      <c r="CB363" s="141" t="str">
        <f t="shared" si="327"/>
        <v/>
      </c>
      <c r="CC363" s="141">
        <f t="shared" si="283"/>
        <v>2.6869974197559089E-64</v>
      </c>
      <c r="CD363" s="141" t="str">
        <f t="shared" si="328"/>
        <v/>
      </c>
      <c r="CE363" s="141" t="str">
        <f t="shared" si="329"/>
        <v/>
      </c>
      <c r="CJ363" s="141">
        <v>314</v>
      </c>
      <c r="CK363" s="141">
        <f t="shared" si="286"/>
        <v>-96.022132979568198</v>
      </c>
      <c r="CL363" s="141">
        <f t="shared" si="287"/>
        <v>2.6418299287576453E-4</v>
      </c>
      <c r="CM363" s="141">
        <f t="shared" si="288"/>
        <v>3.03477689593197E-3</v>
      </c>
      <c r="CN363" s="141">
        <f t="shared" si="289"/>
        <v>2.6418299287576453E-4</v>
      </c>
      <c r="CO363" s="141" t="str">
        <f t="shared" si="290"/>
        <v/>
      </c>
      <c r="CP363" s="141" t="str">
        <f t="shared" si="330"/>
        <v/>
      </c>
      <c r="CQ363" s="141">
        <f t="shared" si="292"/>
        <v>1.3177873450129752E-18</v>
      </c>
      <c r="CR363" s="141" t="str">
        <f t="shared" si="331"/>
        <v/>
      </c>
      <c r="CS363" s="141" t="str">
        <f t="shared" si="332"/>
        <v/>
      </c>
      <c r="CW363" s="141">
        <v>314</v>
      </c>
      <c r="CX363" s="141">
        <f t="shared" si="295"/>
        <v>-197.09463070735799</v>
      </c>
      <c r="CY363" s="141">
        <f t="shared" si="296"/>
        <v>1.2870677593709791E-4</v>
      </c>
      <c r="CZ363" s="141">
        <f t="shared" si="297"/>
        <v>3.03477689593197E-3</v>
      </c>
      <c r="DA363" s="141">
        <f t="shared" si="298"/>
        <v>1.2870677593709791E-4</v>
      </c>
      <c r="DB363" s="141" t="str">
        <f t="shared" si="299"/>
        <v/>
      </c>
      <c r="DC363" s="141" t="str">
        <f t="shared" si="333"/>
        <v/>
      </c>
      <c r="DD363" s="141">
        <f t="shared" si="301"/>
        <v>2.8878495296497914E-69</v>
      </c>
      <c r="DE363" s="141" t="str">
        <f t="shared" si="334"/>
        <v/>
      </c>
      <c r="DF363" s="141" t="str">
        <f t="shared" si="335"/>
        <v/>
      </c>
      <c r="DJ363" s="141">
        <v>314</v>
      </c>
      <c r="DK363" s="141">
        <f t="shared" si="304"/>
        <v>-15541.336648504777</v>
      </c>
      <c r="DL363" s="141">
        <f t="shared" si="305"/>
        <v>1.6322543579478775E-6</v>
      </c>
      <c r="DM363" s="141">
        <f t="shared" si="306"/>
        <v>3.03477689593197E-3</v>
      </c>
      <c r="DN363" s="141">
        <f t="shared" si="307"/>
        <v>1.6322543579478775E-6</v>
      </c>
      <c r="DO363" s="141" t="str">
        <f t="shared" si="308"/>
        <v/>
      </c>
      <c r="DP363" s="141" t="str">
        <f t="shared" si="336"/>
        <v/>
      </c>
      <c r="DQ363" s="141">
        <f t="shared" si="310"/>
        <v>3.973390526268329E-8</v>
      </c>
      <c r="DR363" s="141" t="str">
        <f t="shared" si="337"/>
        <v/>
      </c>
      <c r="DS363" s="141" t="str">
        <f t="shared" si="338"/>
        <v/>
      </c>
      <c r="DU363" s="148"/>
      <c r="DV363" s="158">
        <v>312</v>
      </c>
      <c r="DW363" s="148">
        <f t="shared" si="313"/>
        <v>1.9967999999999915</v>
      </c>
      <c r="DX363" s="157">
        <f t="shared" si="314"/>
        <v>0.96001726870849113</v>
      </c>
      <c r="DY363" s="148">
        <f t="shared" si="315"/>
        <v>3.542250266816982E-4</v>
      </c>
      <c r="DZ363" s="148" t="str">
        <f t="shared" si="316"/>
        <v/>
      </c>
      <c r="EA363" s="142" t="str">
        <f t="shared" si="317"/>
        <v/>
      </c>
    </row>
    <row r="364" spans="11:131" ht="20.100000000000001" customHeight="1" x14ac:dyDescent="0.25">
      <c r="K364" s="168"/>
      <c r="L364" s="168"/>
      <c r="M364" s="168"/>
      <c r="N364" s="168"/>
      <c r="O364" s="168"/>
      <c r="P364" s="168"/>
      <c r="Q364" s="168"/>
      <c r="BV364" s="141">
        <v>315</v>
      </c>
      <c r="BW364" s="141">
        <f t="shared" si="277"/>
        <v>-25709.539554340034</v>
      </c>
      <c r="BX364" s="141">
        <f t="shared" si="278"/>
        <v>9.9612010060034238E-7</v>
      </c>
      <c r="BY364" s="141">
        <f t="shared" si="279"/>
        <v>3.0719592186504927E-3</v>
      </c>
      <c r="BZ364" s="141">
        <f t="shared" si="280"/>
        <v>9.9612010060034238E-7</v>
      </c>
      <c r="CA364" s="141" t="str">
        <f t="shared" si="281"/>
        <v/>
      </c>
      <c r="CB364" s="141" t="str">
        <f t="shared" si="327"/>
        <v/>
      </c>
      <c r="CC364" s="141">
        <f t="shared" si="283"/>
        <v>2.8704291479498684E-64</v>
      </c>
      <c r="CD364" s="141" t="str">
        <f t="shared" si="328"/>
        <v/>
      </c>
      <c r="CE364" s="141" t="str">
        <f t="shared" si="329"/>
        <v/>
      </c>
      <c r="CJ364" s="141">
        <v>315</v>
      </c>
      <c r="CK364" s="141">
        <f t="shared" si="286"/>
        <v>-95.882159024787484</v>
      </c>
      <c r="CL364" s="141">
        <f t="shared" si="287"/>
        <v>2.6709650040981063E-4</v>
      </c>
      <c r="CM364" s="141">
        <f t="shared" si="288"/>
        <v>3.0719592186504927E-3</v>
      </c>
      <c r="CN364" s="141">
        <f t="shared" si="289"/>
        <v>2.6709650040981063E-4</v>
      </c>
      <c r="CO364" s="141" t="str">
        <f t="shared" si="290"/>
        <v/>
      </c>
      <c r="CP364" s="141" t="str">
        <f t="shared" si="330"/>
        <v/>
      </c>
      <c r="CQ364" s="141">
        <f t="shared" si="292"/>
        <v>1.3637168521386678E-18</v>
      </c>
      <c r="CR364" s="141" t="str">
        <f t="shared" si="331"/>
        <v/>
      </c>
      <c r="CS364" s="141" t="str">
        <f t="shared" si="332"/>
        <v/>
      </c>
      <c r="CW364" s="141">
        <v>315</v>
      </c>
      <c r="CX364" s="141">
        <f t="shared" si="295"/>
        <v>-196.80732075005864</v>
      </c>
      <c r="CY364" s="141">
        <f t="shared" si="296"/>
        <v>1.3012620175741123E-4</v>
      </c>
      <c r="CZ364" s="141">
        <f t="shared" si="297"/>
        <v>3.0719592186504927E-3</v>
      </c>
      <c r="DA364" s="141">
        <f t="shared" si="298"/>
        <v>1.3012620175741123E-4</v>
      </c>
      <c r="DB364" s="141" t="str">
        <f t="shared" si="299"/>
        <v/>
      </c>
      <c r="DC364" s="141" t="str">
        <f t="shared" si="333"/>
        <v/>
      </c>
      <c r="DD364" s="141">
        <f t="shared" si="301"/>
        <v>3.0968629863932021E-69</v>
      </c>
      <c r="DE364" s="141" t="str">
        <f t="shared" si="334"/>
        <v/>
      </c>
      <c r="DF364" s="141" t="str">
        <f t="shared" si="335"/>
        <v/>
      </c>
      <c r="DJ364" s="141">
        <v>315</v>
      </c>
      <c r="DK364" s="141">
        <f t="shared" si="304"/>
        <v>-15518.681638813079</v>
      </c>
      <c r="DL364" s="141">
        <f t="shared" si="305"/>
        <v>1.6502554613406195E-6</v>
      </c>
      <c r="DM364" s="141">
        <f t="shared" si="306"/>
        <v>3.0719592186504927E-3</v>
      </c>
      <c r="DN364" s="141">
        <f t="shared" si="307"/>
        <v>1.6502554613406195E-6</v>
      </c>
      <c r="DO364" s="141" t="str">
        <f t="shared" si="308"/>
        <v/>
      </c>
      <c r="DP364" s="141" t="str">
        <f t="shared" si="336"/>
        <v/>
      </c>
      <c r="DQ364" s="141">
        <f t="shared" si="310"/>
        <v>4.0353107841468743E-8</v>
      </c>
      <c r="DR364" s="141" t="str">
        <f t="shared" si="337"/>
        <v/>
      </c>
      <c r="DS364" s="141" t="str">
        <f t="shared" si="338"/>
        <v/>
      </c>
      <c r="DU364" s="148"/>
      <c r="DV364" s="158">
        <v>313</v>
      </c>
      <c r="DW364" s="148">
        <f t="shared" si="313"/>
        <v>2.0031999999999917</v>
      </c>
      <c r="DX364" s="157">
        <f t="shared" si="314"/>
        <v>0.95966304368180944</v>
      </c>
      <c r="DY364" s="148">
        <f t="shared" si="315"/>
        <v>3.559248466424858E-4</v>
      </c>
      <c r="DZ364" s="148" t="str">
        <f t="shared" si="316"/>
        <v/>
      </c>
      <c r="EA364" s="142" t="str">
        <f t="shared" si="317"/>
        <v/>
      </c>
    </row>
    <row r="365" spans="11:131" ht="20.100000000000001" customHeight="1" x14ac:dyDescent="0.25">
      <c r="K365" s="168"/>
      <c r="L365" s="168"/>
      <c r="M365" s="168"/>
      <c r="N365" s="168"/>
      <c r="O365" s="168"/>
      <c r="P365" s="168"/>
      <c r="Q365" s="168"/>
      <c r="BV365" s="141">
        <v>316</v>
      </c>
      <c r="BW365" s="141">
        <f t="shared" si="277"/>
        <v>-25672.00737980815</v>
      </c>
      <c r="BX365" s="141">
        <f t="shared" si="278"/>
        <v>1.0070895670952828E-6</v>
      </c>
      <c r="BY365" s="141">
        <f t="shared" si="279"/>
        <v>3.1095513004577406E-3</v>
      </c>
      <c r="BZ365" s="141">
        <f t="shared" si="280"/>
        <v>1.0070895670952828E-6</v>
      </c>
      <c r="CA365" s="141" t="str">
        <f t="shared" si="281"/>
        <v/>
      </c>
      <c r="CB365" s="141" t="str">
        <f t="shared" si="327"/>
        <v/>
      </c>
      <c r="CC365" s="141">
        <f t="shared" si="283"/>
        <v>3.066334044112236E-64</v>
      </c>
      <c r="CD365" s="141" t="str">
        <f t="shared" si="328"/>
        <v/>
      </c>
      <c r="CE365" s="141" t="str">
        <f t="shared" si="329"/>
        <v/>
      </c>
      <c r="CJ365" s="141">
        <v>316</v>
      </c>
      <c r="CK365" s="141">
        <f t="shared" si="286"/>
        <v>-95.742185070006769</v>
      </c>
      <c r="CL365" s="141">
        <f t="shared" si="287"/>
        <v>2.7003781854042098E-4</v>
      </c>
      <c r="CM365" s="141">
        <f t="shared" si="288"/>
        <v>3.1095513004577406E-3</v>
      </c>
      <c r="CN365" s="141">
        <f t="shared" si="289"/>
        <v>2.7003781854042098E-4</v>
      </c>
      <c r="CO365" s="141" t="str">
        <f t="shared" si="290"/>
        <v/>
      </c>
      <c r="CP365" s="141" t="str">
        <f t="shared" si="330"/>
        <v/>
      </c>
      <c r="CQ365" s="141">
        <f t="shared" si="292"/>
        <v>1.4112245837724907E-18</v>
      </c>
      <c r="CR365" s="141" t="str">
        <f t="shared" si="331"/>
        <v/>
      </c>
      <c r="CS365" s="141" t="str">
        <f t="shared" si="332"/>
        <v/>
      </c>
      <c r="CW365" s="141">
        <v>316</v>
      </c>
      <c r="CX365" s="141">
        <f t="shared" si="295"/>
        <v>-196.52001079275928</v>
      </c>
      <c r="CY365" s="141">
        <f t="shared" si="296"/>
        <v>1.3155917656580181E-4</v>
      </c>
      <c r="CZ365" s="141">
        <f t="shared" si="297"/>
        <v>3.1095513004577406E-3</v>
      </c>
      <c r="DA365" s="141">
        <f t="shared" si="298"/>
        <v>1.3155917656580181E-4</v>
      </c>
      <c r="DB365" s="141" t="str">
        <f t="shared" si="299"/>
        <v/>
      </c>
      <c r="DC365" s="141" t="str">
        <f t="shared" si="333"/>
        <v/>
      </c>
      <c r="DD365" s="141">
        <f t="shared" si="301"/>
        <v>3.3209510434282358E-69</v>
      </c>
      <c r="DE365" s="141" t="str">
        <f t="shared" si="334"/>
        <v/>
      </c>
      <c r="DF365" s="141" t="str">
        <f t="shared" si="335"/>
        <v/>
      </c>
      <c r="DJ365" s="141">
        <v>316</v>
      </c>
      <c r="DK365" s="141">
        <f t="shared" si="304"/>
        <v>-15496.026629121381</v>
      </c>
      <c r="DL365" s="141">
        <f t="shared" si="305"/>
        <v>1.6684283924764915E-6</v>
      </c>
      <c r="DM365" s="141">
        <f t="shared" si="306"/>
        <v>3.1095513004577406E-3</v>
      </c>
      <c r="DN365" s="141">
        <f t="shared" si="307"/>
        <v>1.6684283924764915E-6</v>
      </c>
      <c r="DO365" s="141" t="str">
        <f t="shared" si="308"/>
        <v/>
      </c>
      <c r="DP365" s="141" t="str">
        <f t="shared" si="336"/>
        <v/>
      </c>
      <c r="DQ365" s="141">
        <f t="shared" si="310"/>
        <v>4.0981304201928637E-8</v>
      </c>
      <c r="DR365" s="141" t="str">
        <f t="shared" si="337"/>
        <v/>
      </c>
      <c r="DS365" s="141" t="str">
        <f t="shared" si="338"/>
        <v/>
      </c>
      <c r="DU365" s="148"/>
      <c r="DV365" s="158">
        <v>314</v>
      </c>
      <c r="DW365" s="148">
        <f t="shared" si="313"/>
        <v>2.0095999999999918</v>
      </c>
      <c r="DX365" s="157">
        <f t="shared" si="314"/>
        <v>0.95930711883516695</v>
      </c>
      <c r="DY365" s="148">
        <f t="shared" si="315"/>
        <v>3.5762372653391772E-4</v>
      </c>
      <c r="DZ365" s="148" t="str">
        <f t="shared" si="316"/>
        <v/>
      </c>
      <c r="EA365" s="142" t="str">
        <f t="shared" si="317"/>
        <v/>
      </c>
    </row>
    <row r="366" spans="11:131" ht="20.100000000000001" customHeight="1" x14ac:dyDescent="0.25">
      <c r="K366" s="168"/>
      <c r="L366" s="168"/>
      <c r="M366" s="168"/>
      <c r="N366" s="168"/>
      <c r="O366" s="168"/>
      <c r="P366" s="168"/>
      <c r="Q366" s="168"/>
      <c r="BV366" s="141">
        <v>317</v>
      </c>
      <c r="BW366" s="141">
        <f t="shared" si="277"/>
        <v>-25634.475205276267</v>
      </c>
      <c r="BX366" s="141">
        <f t="shared" si="278"/>
        <v>1.018163540722047E-6</v>
      </c>
      <c r="BY366" s="141">
        <f t="shared" si="279"/>
        <v>3.1475570489118633E-3</v>
      </c>
      <c r="BZ366" s="141">
        <f t="shared" si="280"/>
        <v>1.018163540722047E-6</v>
      </c>
      <c r="CA366" s="141" t="str">
        <f t="shared" si="281"/>
        <v/>
      </c>
      <c r="CB366" s="141" t="str">
        <f t="shared" si="327"/>
        <v/>
      </c>
      <c r="CC366" s="141">
        <f t="shared" si="283"/>
        <v>3.2755569108989547E-64</v>
      </c>
      <c r="CD366" s="141" t="str">
        <f t="shared" si="328"/>
        <v/>
      </c>
      <c r="CE366" s="141" t="str">
        <f t="shared" si="329"/>
        <v/>
      </c>
      <c r="CJ366" s="141">
        <v>317</v>
      </c>
      <c r="CK366" s="141">
        <f t="shared" si="286"/>
        <v>-95.602211115226055</v>
      </c>
      <c r="CL366" s="141">
        <f t="shared" si="287"/>
        <v>2.7300715888357499E-4</v>
      </c>
      <c r="CM366" s="141">
        <f t="shared" si="288"/>
        <v>3.1475570489118633E-3</v>
      </c>
      <c r="CN366" s="141">
        <f t="shared" si="289"/>
        <v>2.7300715888357499E-4</v>
      </c>
      <c r="CO366" s="141" t="str">
        <f t="shared" si="290"/>
        <v/>
      </c>
      <c r="CP366" s="141" t="str">
        <f t="shared" si="330"/>
        <v/>
      </c>
      <c r="CQ366" s="141">
        <f t="shared" si="292"/>
        <v>1.4603639737224816E-18</v>
      </c>
      <c r="CR366" s="141" t="str">
        <f t="shared" si="331"/>
        <v/>
      </c>
      <c r="CS366" s="141" t="str">
        <f t="shared" si="332"/>
        <v/>
      </c>
      <c r="CW366" s="141">
        <v>317</v>
      </c>
      <c r="CX366" s="141">
        <f t="shared" si="295"/>
        <v>-196.23270083545992</v>
      </c>
      <c r="CY366" s="141">
        <f t="shared" si="296"/>
        <v>1.3300580345902891E-4</v>
      </c>
      <c r="CZ366" s="141">
        <f t="shared" si="297"/>
        <v>3.1475570489118633E-3</v>
      </c>
      <c r="DA366" s="141">
        <f t="shared" si="298"/>
        <v>1.3300580345902891E-4</v>
      </c>
      <c r="DB366" s="141" t="str">
        <f t="shared" si="299"/>
        <v/>
      </c>
      <c r="DC366" s="141" t="str">
        <f t="shared" si="333"/>
        <v/>
      </c>
      <c r="DD366" s="141">
        <f t="shared" si="301"/>
        <v>3.5611970640164306E-69</v>
      </c>
      <c r="DE366" s="141" t="str">
        <f t="shared" si="334"/>
        <v/>
      </c>
      <c r="DF366" s="141" t="str">
        <f t="shared" si="335"/>
        <v/>
      </c>
      <c r="DJ366" s="141">
        <v>317</v>
      </c>
      <c r="DK366" s="141">
        <f t="shared" si="304"/>
        <v>-15473.371619429685</v>
      </c>
      <c r="DL366" s="141">
        <f t="shared" si="305"/>
        <v>1.686774458824609E-6</v>
      </c>
      <c r="DM366" s="141">
        <f t="shared" si="306"/>
        <v>3.1475570489118564E-3</v>
      </c>
      <c r="DN366" s="141">
        <f t="shared" si="307"/>
        <v>1.686774458824609E-6</v>
      </c>
      <c r="DO366" s="141" t="str">
        <f t="shared" si="308"/>
        <v/>
      </c>
      <c r="DP366" s="141" t="str">
        <f t="shared" si="336"/>
        <v/>
      </c>
      <c r="DQ366" s="141">
        <f t="shared" si="310"/>
        <v>4.1618614096022738E-8</v>
      </c>
      <c r="DR366" s="141" t="str">
        <f t="shared" si="337"/>
        <v/>
      </c>
      <c r="DS366" s="141" t="str">
        <f t="shared" si="338"/>
        <v/>
      </c>
      <c r="DU366" s="148"/>
      <c r="DV366" s="158">
        <v>315</v>
      </c>
      <c r="DW366" s="148">
        <f t="shared" si="313"/>
        <v>2.015999999999992</v>
      </c>
      <c r="DX366" s="157">
        <f t="shared" si="314"/>
        <v>0.95894949510863303</v>
      </c>
      <c r="DY366" s="148">
        <f t="shared" si="315"/>
        <v>3.5932163326668487E-4</v>
      </c>
      <c r="DZ366" s="148" t="str">
        <f t="shared" si="316"/>
        <v/>
      </c>
      <c r="EA366" s="142" t="str">
        <f t="shared" si="317"/>
        <v/>
      </c>
    </row>
    <row r="367" spans="11:131" ht="20.100000000000001" customHeight="1" x14ac:dyDescent="0.25">
      <c r="K367" s="168"/>
      <c r="L367" s="168"/>
      <c r="M367" s="168"/>
      <c r="N367" s="168"/>
      <c r="O367" s="168"/>
      <c r="P367" s="168"/>
      <c r="Q367" s="168"/>
      <c r="BV367" s="141">
        <v>318</v>
      </c>
      <c r="BW367" s="141">
        <f t="shared" si="277"/>
        <v>-25596.943030744384</v>
      </c>
      <c r="BX367" s="141">
        <f t="shared" si="278"/>
        <v>1.0293428143301751E-6</v>
      </c>
      <c r="BY367" s="141">
        <f t="shared" si="279"/>
        <v>3.1859804012600796E-3</v>
      </c>
      <c r="BZ367" s="141">
        <f t="shared" si="280"/>
        <v>1.0293428143301751E-6</v>
      </c>
      <c r="CA367" s="141" t="str">
        <f t="shared" si="281"/>
        <v/>
      </c>
      <c r="CB367" s="141" t="str">
        <f t="shared" si="327"/>
        <v/>
      </c>
      <c r="CC367" s="141">
        <f t="shared" si="283"/>
        <v>3.4989995399047744E-64</v>
      </c>
      <c r="CD367" s="141" t="str">
        <f t="shared" si="328"/>
        <v/>
      </c>
      <c r="CE367" s="141" t="str">
        <f t="shared" si="329"/>
        <v/>
      </c>
      <c r="CJ367" s="141">
        <v>318</v>
      </c>
      <c r="CK367" s="141">
        <f t="shared" si="286"/>
        <v>-95.462237160445355</v>
      </c>
      <c r="CL367" s="141">
        <f t="shared" si="287"/>
        <v>2.7600473403144646E-4</v>
      </c>
      <c r="CM367" s="141">
        <f t="shared" si="288"/>
        <v>3.1859804012600796E-3</v>
      </c>
      <c r="CN367" s="141">
        <f t="shared" si="289"/>
        <v>2.7600473403144646E-4</v>
      </c>
      <c r="CO367" s="141" t="str">
        <f t="shared" si="290"/>
        <v/>
      </c>
      <c r="CP367" s="141" t="str">
        <f t="shared" si="330"/>
        <v/>
      </c>
      <c r="CQ367" s="141">
        <f t="shared" si="292"/>
        <v>1.5111902371425632E-18</v>
      </c>
      <c r="CR367" s="141" t="str">
        <f t="shared" si="331"/>
        <v/>
      </c>
      <c r="CS367" s="141" t="str">
        <f t="shared" si="332"/>
        <v/>
      </c>
      <c r="CW367" s="141">
        <v>318</v>
      </c>
      <c r="CX367" s="141">
        <f t="shared" si="295"/>
        <v>-195.94539087816057</v>
      </c>
      <c r="CY367" s="141">
        <f t="shared" si="296"/>
        <v>1.3446618600944214E-4</v>
      </c>
      <c r="CZ367" s="141">
        <f t="shared" si="297"/>
        <v>3.1859804012600796E-3</v>
      </c>
      <c r="DA367" s="141">
        <f t="shared" si="298"/>
        <v>1.3446618600944214E-4</v>
      </c>
      <c r="DB367" s="141" t="str">
        <f t="shared" si="299"/>
        <v/>
      </c>
      <c r="DC367" s="141" t="str">
        <f t="shared" si="333"/>
        <v/>
      </c>
      <c r="DD367" s="141">
        <f t="shared" si="301"/>
        <v>3.8187619903299205E-69</v>
      </c>
      <c r="DE367" s="141" t="str">
        <f t="shared" si="334"/>
        <v/>
      </c>
      <c r="DF367" s="141" t="str">
        <f t="shared" si="335"/>
        <v/>
      </c>
      <c r="DJ367" s="141">
        <v>318</v>
      </c>
      <c r="DK367" s="141">
        <f t="shared" si="304"/>
        <v>-15450.716609737987</v>
      </c>
      <c r="DL367" s="141">
        <f t="shared" si="305"/>
        <v>1.7052949738855095E-6</v>
      </c>
      <c r="DM367" s="141">
        <f t="shared" si="306"/>
        <v>3.1859804012600761E-3</v>
      </c>
      <c r="DN367" s="141">
        <f t="shared" si="307"/>
        <v>1.7052949738855095E-6</v>
      </c>
      <c r="DO367" s="141" t="str">
        <f t="shared" si="308"/>
        <v/>
      </c>
      <c r="DP367" s="141" t="str">
        <f t="shared" si="336"/>
        <v/>
      </c>
      <c r="DQ367" s="141">
        <f t="shared" si="310"/>
        <v>4.226515869812734E-8</v>
      </c>
      <c r="DR367" s="141" t="str">
        <f t="shared" si="337"/>
        <v/>
      </c>
      <c r="DS367" s="141" t="str">
        <f t="shared" si="338"/>
        <v/>
      </c>
      <c r="DU367" s="148"/>
      <c r="DV367" s="158">
        <v>316</v>
      </c>
      <c r="DW367" s="148">
        <f t="shared" si="313"/>
        <v>2.0223999999999922</v>
      </c>
      <c r="DX367" s="157">
        <f t="shared" si="314"/>
        <v>0.95859017347536635</v>
      </c>
      <c r="DY367" s="148">
        <f t="shared" si="315"/>
        <v>3.6101853393977201E-4</v>
      </c>
      <c r="DZ367" s="148" t="str">
        <f t="shared" si="316"/>
        <v/>
      </c>
      <c r="EA367" s="142" t="str">
        <f t="shared" si="317"/>
        <v/>
      </c>
    </row>
    <row r="368" spans="11:131" ht="20.100000000000001" customHeight="1" x14ac:dyDescent="0.25">
      <c r="BV368" s="141">
        <v>319</v>
      </c>
      <c r="BW368" s="141">
        <f t="shared" si="277"/>
        <v>-25559.4108562125</v>
      </c>
      <c r="BX368" s="141">
        <f t="shared" si="278"/>
        <v>1.0406281843988773E-6</v>
      </c>
      <c r="BY368" s="141">
        <f t="shared" si="279"/>
        <v>3.2248253245751404E-3</v>
      </c>
      <c r="BZ368" s="141">
        <f t="shared" si="280"/>
        <v>1.0406281843988773E-6</v>
      </c>
      <c r="CA368" s="141" t="str">
        <f t="shared" si="281"/>
        <v/>
      </c>
      <c r="CB368" s="141" t="str">
        <f t="shared" si="327"/>
        <v/>
      </c>
      <c r="CC368" s="141">
        <f t="shared" si="283"/>
        <v>3.7376245404620168E-64</v>
      </c>
      <c r="CD368" s="141" t="str">
        <f t="shared" si="328"/>
        <v/>
      </c>
      <c r="CE368" s="141" t="str">
        <f t="shared" si="329"/>
        <v/>
      </c>
      <c r="CJ368" s="141">
        <v>319</v>
      </c>
      <c r="CK368" s="141">
        <f t="shared" si="286"/>
        <v>-95.32226320566464</v>
      </c>
      <c r="CL368" s="141">
        <f t="shared" si="287"/>
        <v>2.7903075754945734E-4</v>
      </c>
      <c r="CM368" s="141">
        <f t="shared" si="288"/>
        <v>3.2248253245751404E-3</v>
      </c>
      <c r="CN368" s="141">
        <f t="shared" si="289"/>
        <v>2.7903075754945734E-4</v>
      </c>
      <c r="CO368" s="141" t="str">
        <f t="shared" si="290"/>
        <v/>
      </c>
      <c r="CP368" s="141" t="str">
        <f t="shared" si="330"/>
        <v/>
      </c>
      <c r="CQ368" s="141">
        <f t="shared" si="292"/>
        <v>1.563760428964335E-18</v>
      </c>
      <c r="CR368" s="141" t="str">
        <f t="shared" si="331"/>
        <v/>
      </c>
      <c r="CS368" s="141" t="str">
        <f t="shared" si="332"/>
        <v/>
      </c>
      <c r="CW368" s="141">
        <v>319</v>
      </c>
      <c r="CX368" s="141">
        <f t="shared" si="295"/>
        <v>-195.65808092086121</v>
      </c>
      <c r="CY368" s="141">
        <f t="shared" si="296"/>
        <v>1.3594042826354578E-4</v>
      </c>
      <c r="CZ368" s="141">
        <f t="shared" si="297"/>
        <v>3.2248253245751404E-3</v>
      </c>
      <c r="DA368" s="141">
        <f t="shared" si="298"/>
        <v>1.3594042826354578E-4</v>
      </c>
      <c r="DB368" s="141" t="str">
        <f t="shared" si="299"/>
        <v/>
      </c>
      <c r="DC368" s="141" t="str">
        <f t="shared" si="333"/>
        <v/>
      </c>
      <c r="DD368" s="141">
        <f t="shared" si="301"/>
        <v>4.0948898787193455E-69</v>
      </c>
      <c r="DE368" s="141" t="str">
        <f t="shared" si="334"/>
        <v/>
      </c>
      <c r="DF368" s="141" t="str">
        <f t="shared" si="335"/>
        <v/>
      </c>
      <c r="DJ368" s="141">
        <v>319</v>
      </c>
      <c r="DK368" s="141">
        <f t="shared" si="304"/>
        <v>-15428.061600046289</v>
      </c>
      <c r="DL368" s="141">
        <f t="shared" si="305"/>
        <v>1.723991257172938E-6</v>
      </c>
      <c r="DM368" s="141">
        <f t="shared" si="306"/>
        <v>3.2248253245751352E-3</v>
      </c>
      <c r="DN368" s="141">
        <f t="shared" si="307"/>
        <v>1.723991257172938E-6</v>
      </c>
      <c r="DO368" s="141" t="str">
        <f t="shared" si="308"/>
        <v/>
      </c>
      <c r="DP368" s="141" t="str">
        <f t="shared" si="336"/>
        <v/>
      </c>
      <c r="DQ368" s="141">
        <f t="shared" si="310"/>
        <v>4.2921060619339781E-8</v>
      </c>
      <c r="DR368" s="141" t="str">
        <f t="shared" si="337"/>
        <v/>
      </c>
      <c r="DS368" s="141" t="str">
        <f t="shared" si="338"/>
        <v/>
      </c>
      <c r="DU368" s="148"/>
      <c r="DV368" s="158">
        <v>317</v>
      </c>
      <c r="DW368" s="148">
        <f t="shared" si="313"/>
        <v>2.0287999999999924</v>
      </c>
      <c r="DX368" s="157">
        <f t="shared" si="314"/>
        <v>0.95822915494142658</v>
      </c>
      <c r="DY368" s="148">
        <f t="shared" si="315"/>
        <v>3.6271439583979159E-4</v>
      </c>
      <c r="DZ368" s="148" t="str">
        <f t="shared" si="316"/>
        <v/>
      </c>
      <c r="EA368" s="142" t="str">
        <f t="shared" si="317"/>
        <v/>
      </c>
    </row>
    <row r="369" spans="1:131" ht="20.100000000000001" customHeight="1" x14ac:dyDescent="0.25">
      <c r="BV369" s="141">
        <v>320</v>
      </c>
      <c r="BW369" s="141">
        <f t="shared" si="277"/>
        <v>-25521.878681680617</v>
      </c>
      <c r="BX369" s="141">
        <f t="shared" si="278"/>
        <v>1.0520204510256323E-6</v>
      </c>
      <c r="BY369" s="141">
        <f t="shared" si="279"/>
        <v>3.2640958158913144E-3</v>
      </c>
      <c r="BZ369" s="141">
        <f t="shared" si="280"/>
        <v>1.0520204510256323E-6</v>
      </c>
      <c r="CA369" s="141" t="str">
        <f t="shared" si="281"/>
        <v/>
      </c>
      <c r="CB369" s="141" t="str">
        <f t="shared" si="327"/>
        <v/>
      </c>
      <c r="CC369" s="141">
        <f t="shared" si="283"/>
        <v>3.9924594246264732E-64</v>
      </c>
      <c r="CD369" s="141" t="str">
        <f t="shared" si="328"/>
        <v/>
      </c>
      <c r="CE369" s="141" t="str">
        <f t="shared" si="329"/>
        <v/>
      </c>
      <c r="CJ369" s="141">
        <v>320</v>
      </c>
      <c r="CK369" s="141">
        <f t="shared" si="286"/>
        <v>-95.182289250883926</v>
      </c>
      <c r="CL369" s="141">
        <f t="shared" si="287"/>
        <v>2.8208544397322077E-4</v>
      </c>
      <c r="CM369" s="141">
        <f t="shared" si="288"/>
        <v>3.2640958158913144E-3</v>
      </c>
      <c r="CN369" s="141">
        <f t="shared" si="289"/>
        <v>2.8208544397322077E-4</v>
      </c>
      <c r="CO369" s="141" t="str">
        <f t="shared" si="290"/>
        <v/>
      </c>
      <c r="CP369" s="141" t="str">
        <f t="shared" si="330"/>
        <v/>
      </c>
      <c r="CQ369" s="141">
        <f t="shared" si="292"/>
        <v>1.6181335042135943E-18</v>
      </c>
      <c r="CR369" s="141" t="str">
        <f t="shared" si="331"/>
        <v/>
      </c>
      <c r="CS369" s="141" t="str">
        <f t="shared" si="332"/>
        <v/>
      </c>
      <c r="CW369" s="141">
        <v>320</v>
      </c>
      <c r="CX369" s="141">
        <f t="shared" si="295"/>
        <v>-195.37077096356185</v>
      </c>
      <c r="CY369" s="141">
        <f t="shared" si="296"/>
        <v>1.3742863474050965E-4</v>
      </c>
      <c r="CZ369" s="141">
        <f t="shared" si="297"/>
        <v>3.2640958158913144E-3</v>
      </c>
      <c r="DA369" s="141">
        <f t="shared" si="298"/>
        <v>1.3742863474050965E-4</v>
      </c>
      <c r="DB369" s="141" t="str">
        <f t="shared" si="299"/>
        <v/>
      </c>
      <c r="DC369" s="141" t="str">
        <f t="shared" si="333"/>
        <v/>
      </c>
      <c r="DD369" s="141">
        <f t="shared" si="301"/>
        <v>4.3909138284802113E-69</v>
      </c>
      <c r="DE369" s="141" t="str">
        <f t="shared" si="334"/>
        <v/>
      </c>
      <c r="DF369" s="141" t="str">
        <f t="shared" si="335"/>
        <v/>
      </c>
      <c r="DJ369" s="141">
        <v>320</v>
      </c>
      <c r="DK369" s="141">
        <f t="shared" si="304"/>
        <v>-15405.406590354591</v>
      </c>
      <c r="DL369" s="141">
        <f t="shared" si="305"/>
        <v>1.7428646341949663E-6</v>
      </c>
      <c r="DM369" s="141">
        <f t="shared" si="306"/>
        <v>3.2640958158913066E-3</v>
      </c>
      <c r="DN369" s="141">
        <f t="shared" si="307"/>
        <v>1.7428646341949663E-6</v>
      </c>
      <c r="DO369" s="141" t="str">
        <f t="shared" si="308"/>
        <v/>
      </c>
      <c r="DP369" s="141" t="str">
        <f t="shared" si="336"/>
        <v/>
      </c>
      <c r="DQ369" s="141">
        <f t="shared" si="310"/>
        <v>4.3586443921890506E-8</v>
      </c>
      <c r="DR369" s="141" t="str">
        <f t="shared" si="337"/>
        <v/>
      </c>
      <c r="DS369" s="141" t="str">
        <f t="shared" si="338"/>
        <v/>
      </c>
      <c r="DU369" s="148"/>
      <c r="DV369" s="158">
        <v>318</v>
      </c>
      <c r="DW369" s="148">
        <f t="shared" si="313"/>
        <v>2.0351999999999926</v>
      </c>
      <c r="DX369" s="157">
        <f t="shared" si="314"/>
        <v>0.95786644054558678</v>
      </c>
      <c r="DY369" s="148">
        <f t="shared" si="315"/>
        <v>3.6440918643987352E-4</v>
      </c>
      <c r="DZ369" s="148" t="str">
        <f t="shared" si="316"/>
        <v/>
      </c>
      <c r="EA369" s="142" t="str">
        <f t="shared" si="317"/>
        <v/>
      </c>
    </row>
    <row r="370" spans="1:131" ht="20.100000000000001" customHeight="1" x14ac:dyDescent="0.25">
      <c r="BV370" s="141">
        <v>321</v>
      </c>
      <c r="BW370" s="141">
        <f t="shared" ref="BW370:BW434" si="339">$BW$48+(BV370*$BW$51)</f>
        <v>-25484.346507148734</v>
      </c>
      <c r="BX370" s="141">
        <f t="shared" ref="BX370:BX434" si="340">_xlfn.NORM.DIST($BW370,$BW$45,$BW$46,0)</f>
        <v>1.0635204179143713E-6</v>
      </c>
      <c r="BY370" s="141">
        <f t="shared" ref="BY370:BY434" si="341">_xlfn.NORM.DIST($BW370,$BW$45,$BW$46,1)</f>
        <v>3.3037959023399918E-3</v>
      </c>
      <c r="BZ370" s="141">
        <f t="shared" ref="BZ370:BZ434" si="342">IF(OR(BY370&lt;$CA$50,BY370&gt;$CA$51),BX370,"")</f>
        <v>1.0635204179143713E-6</v>
      </c>
      <c r="CA370" s="141" t="str">
        <f t="shared" ref="CA370:CA434" si="343">IF(AND(BY370&gt;$CA$50,BY370&lt;$CA$51),BX370,"")</f>
        <v/>
      </c>
      <c r="CB370" s="141" t="str">
        <f t="shared" ref="CB370:CB376" si="344">IF(BX370=MAX($BX$54:$BX$2016),BX370,"")</f>
        <v/>
      </c>
      <c r="CC370" s="141">
        <f t="shared" ref="CC370:CC434" si="345">_xlfn.NORM.DIST(BW370,$CA$46,$CA$47,0)</f>
        <v>4.2646009654151177E-64</v>
      </c>
      <c r="CD370" s="141" t="str">
        <f t="shared" ref="CD370:CD376" si="346">IF(CC370=MAX($CC$54:$CC$2016),BX370,"")</f>
        <v/>
      </c>
      <c r="CE370" s="141" t="str">
        <f t="shared" ref="CE370:CE376" si="347">IF(CD370=MIN($CD$54:$CD$2016),CD370,"")</f>
        <v/>
      </c>
      <c r="CJ370" s="141">
        <v>321</v>
      </c>
      <c r="CK370" s="141">
        <f t="shared" ref="CK370:CK434" si="348">$CK$48+(CJ370*$CK$51)</f>
        <v>-95.042315296103226</v>
      </c>
      <c r="CL370" s="141">
        <f t="shared" ref="CL370:CL434" si="349">_xlfn.NORM.DIST(CK370,CK$45,CK$46,0)</f>
        <v>2.8516900880537239E-4</v>
      </c>
      <c r="CM370" s="141">
        <f t="shared" ref="CM370:CM434" si="350">_xlfn.NORM.DIST(CK370,CK$45,CK$46,1)</f>
        <v>3.3037959023399892E-3</v>
      </c>
      <c r="CN370" s="141">
        <f t="shared" ref="CN370:CN434" si="351">IF(OR(CM370&lt;$CO$50,CM370&gt;$CO$51),CL370,"")</f>
        <v>2.8516900880537239E-4</v>
      </c>
      <c r="CO370" s="141" t="str">
        <f t="shared" ref="CO370:CO434" si="352">IF(AND(CM370&gt;$CO$50,CM370&lt;$CO$51),CL370,"")</f>
        <v/>
      </c>
      <c r="CP370" s="141" t="str">
        <f t="shared" ref="CP370:CP376" si="353">IF(CL370=MAX($CL$54:$CL$2016),CL370,"")</f>
        <v/>
      </c>
      <c r="CQ370" s="141">
        <f t="shared" ref="CQ370:CQ434" si="354">_xlfn.NORM.DIST(CK370,$CO$46,$CO$47,0)</f>
        <v>1.6743703802706223E-18</v>
      </c>
      <c r="CR370" s="141" t="str">
        <f t="shared" ref="CR370:CR376" si="355">IF(CQ370=MAX($CQ$54:$CQ$2016),CL370,"")</f>
        <v/>
      </c>
      <c r="CS370" s="141" t="str">
        <f t="shared" ref="CS370:CS376" si="356">IF(CR370=MIN($CR$54:$CR$2016),CR370,"")</f>
        <v/>
      </c>
      <c r="CW370" s="141">
        <v>321</v>
      </c>
      <c r="CX370" s="141">
        <f t="shared" ref="CX370:CX434" si="357">CX$48+(CW370*CX$51)</f>
        <v>-195.0834610062625</v>
      </c>
      <c r="CY370" s="141">
        <f t="shared" ref="CY370:CY434" si="358">_xlfn.NORM.DIST(CX370,CX$45,CX$46,0)</f>
        <v>1.3893091043062547E-4</v>
      </c>
      <c r="CZ370" s="141">
        <f t="shared" ref="CZ370:CZ434" si="359">_xlfn.NORM.DIST(CX370,CX$45,CX$46,1)</f>
        <v>3.3037959023399918E-3</v>
      </c>
      <c r="DA370" s="141">
        <f t="shared" ref="DA370:DA434" si="360">IF(OR(CZ370&lt;$CO$50,CZ370&gt;$CO$51),CY370,"")</f>
        <v>1.3893091043062547E-4</v>
      </c>
      <c r="DB370" s="141" t="str">
        <f t="shared" ref="DB370:DB434" si="361">IF(AND(CZ370&gt;$DB$50,CZ370&lt;$DB$51),CY370,"")</f>
        <v/>
      </c>
      <c r="DC370" s="141" t="str">
        <f t="shared" ref="DC370:DC376" si="362">IF(CY370=MAX($CY$54:$CY$2016),CY370,"")</f>
        <v/>
      </c>
      <c r="DD370" s="141">
        <f t="shared" ref="DD370:DD434" si="363">_xlfn.NORM.DIST(CX370,$DB$46,$DB$47,0)</f>
        <v>4.7082623319893755E-69</v>
      </c>
      <c r="DE370" s="141" t="str">
        <f t="shared" ref="DE370:DE376" si="364">IF(DD370=MAX($DD$54:$DD$2016),CY370,"")</f>
        <v/>
      </c>
      <c r="DF370" s="141" t="str">
        <f t="shared" ref="DF370:DF376" si="365">IF(DE370=MIN($DE$54:$DE$2016),DE370,"")</f>
        <v/>
      </c>
      <c r="DJ370" s="141">
        <v>321</v>
      </c>
      <c r="DK370" s="141">
        <f t="shared" ref="DK370:DK434" si="366">DK$48+(DJ370*DK$51)</f>
        <v>-15382.751580662893</v>
      </c>
      <c r="DL370" s="141">
        <f t="shared" ref="DL370:DL434" si="367">_xlfn.NORM.DIST(DK370,DK$45,DK$46,0)</f>
        <v>1.7619164364344154E-6</v>
      </c>
      <c r="DM370" s="141">
        <f t="shared" ref="DM370:DM434" si="368">_xlfn.NORM.DIST(DK370,DK$45,DK$46,1)</f>
        <v>3.3037959023399892E-3</v>
      </c>
      <c r="DN370" s="141">
        <f t="shared" ref="DN370:DN434" si="369">IF(OR(DM370&lt;$CO$50,DM370&gt;$CO$51),DL370,"")</f>
        <v>1.7619164364344154E-6</v>
      </c>
      <c r="DO370" s="141" t="str">
        <f t="shared" ref="DO370:DO434" si="370">IF(AND(DM370&gt;$DB$50,DM370&lt;$DB$51),DL370,"")</f>
        <v/>
      </c>
      <c r="DP370" s="141" t="str">
        <f t="shared" ref="DP370:DP376" si="371">IF(DL370=MAX($DL$54:$DL$2016),DL370,"")</f>
        <v/>
      </c>
      <c r="DQ370" s="141">
        <f t="shared" ref="DQ370:DQ434" si="372">_xlfn.NORM.DIST(DK370,$DO$46,$DO$47,0)</f>
        <v>4.426143413366092E-8</v>
      </c>
      <c r="DR370" s="141" t="str">
        <f t="shared" ref="DR370:DR376" si="373">IF(DQ370=MAX($DQ$54:$DQ$2016),DL370,"")</f>
        <v/>
      </c>
      <c r="DS370" s="141" t="str">
        <f t="shared" ref="DS370:DS376" si="374">IF(DR370=MIN($DR$54:$DR$2016),DR370,"")</f>
        <v/>
      </c>
      <c r="DU370" s="148"/>
      <c r="DV370" s="158">
        <v>319</v>
      </c>
      <c r="DW370" s="148">
        <f t="shared" si="313"/>
        <v>2.0415999999999928</v>
      </c>
      <c r="DX370" s="157">
        <f t="shared" si="314"/>
        <v>0.95750203135914691</v>
      </c>
      <c r="DY370" s="148">
        <f t="shared" si="315"/>
        <v>3.6610287340166359E-4</v>
      </c>
      <c r="DZ370" s="148" t="str">
        <f t="shared" si="316"/>
        <v/>
      </c>
      <c r="EA370" s="142" t="str">
        <f t="shared" si="317"/>
        <v/>
      </c>
    </row>
    <row r="371" spans="1:131" ht="20.100000000000001" customHeight="1" x14ac:dyDescent="0.25">
      <c r="BV371" s="141">
        <v>322</v>
      </c>
      <c r="BW371" s="141">
        <f t="shared" si="339"/>
        <v>-25446.81433261685</v>
      </c>
      <c r="BX371" s="141">
        <f t="shared" si="340"/>
        <v>1.0751288923632425E-6</v>
      </c>
      <c r="BY371" s="141">
        <f t="shared" si="341"/>
        <v>3.3439296412848167E-3</v>
      </c>
      <c r="BZ371" s="141">
        <f t="shared" si="342"/>
        <v>1.0751288923632425E-6</v>
      </c>
      <c r="CA371" s="141" t="str">
        <f t="shared" si="343"/>
        <v/>
      </c>
      <c r="CB371" s="141" t="str">
        <f t="shared" si="344"/>
        <v/>
      </c>
      <c r="CC371" s="141">
        <f t="shared" si="345"/>
        <v>4.5552198464998335E-64</v>
      </c>
      <c r="CD371" s="141" t="str">
        <f t="shared" si="346"/>
        <v/>
      </c>
      <c r="CE371" s="141" t="str">
        <f t="shared" si="347"/>
        <v/>
      </c>
      <c r="CJ371" s="141">
        <v>322</v>
      </c>
      <c r="CK371" s="141">
        <f t="shared" si="348"/>
        <v>-94.902341341322511</v>
      </c>
      <c r="CL371" s="141">
        <f t="shared" si="349"/>
        <v>2.8828166851229092E-4</v>
      </c>
      <c r="CM371" s="141">
        <f t="shared" si="350"/>
        <v>3.3439296412848098E-3</v>
      </c>
      <c r="CN371" s="141">
        <f t="shared" si="351"/>
        <v>2.8828166851229092E-4</v>
      </c>
      <c r="CO371" s="141" t="str">
        <f t="shared" si="352"/>
        <v/>
      </c>
      <c r="CP371" s="141" t="str">
        <f t="shared" si="353"/>
        <v/>
      </c>
      <c r="CQ371" s="141">
        <f t="shared" si="354"/>
        <v>1.7325340011361425E-18</v>
      </c>
      <c r="CR371" s="141" t="str">
        <f t="shared" si="355"/>
        <v/>
      </c>
      <c r="CS371" s="141" t="str">
        <f t="shared" si="356"/>
        <v/>
      </c>
      <c r="CW371" s="141">
        <v>322</v>
      </c>
      <c r="CX371" s="141">
        <f t="shared" si="357"/>
        <v>-194.79615104896317</v>
      </c>
      <c r="CY371" s="141">
        <f t="shared" si="358"/>
        <v>1.4044736079370826E-4</v>
      </c>
      <c r="CZ371" s="141">
        <f t="shared" si="359"/>
        <v>3.3439296412848098E-3</v>
      </c>
      <c r="DA371" s="141">
        <f t="shared" si="360"/>
        <v>1.4044736079370826E-4</v>
      </c>
      <c r="DB371" s="141" t="str">
        <f t="shared" si="361"/>
        <v/>
      </c>
      <c r="DC371" s="141" t="str">
        <f t="shared" si="362"/>
        <v/>
      </c>
      <c r="DD371" s="141">
        <f t="shared" si="363"/>
        <v>5.04846607604492E-69</v>
      </c>
      <c r="DE371" s="141" t="str">
        <f t="shared" si="364"/>
        <v/>
      </c>
      <c r="DF371" s="141" t="str">
        <f t="shared" si="365"/>
        <v/>
      </c>
      <c r="DJ371" s="141">
        <v>322</v>
      </c>
      <c r="DK371" s="141">
        <f t="shared" si="366"/>
        <v>-15360.096570971195</v>
      </c>
      <c r="DL371" s="141">
        <f t="shared" si="367"/>
        <v>1.7811480013285882E-6</v>
      </c>
      <c r="DM371" s="141">
        <f t="shared" si="368"/>
        <v>3.3439296412848167E-3</v>
      </c>
      <c r="DN371" s="141">
        <f t="shared" si="369"/>
        <v>1.7811480013285882E-6</v>
      </c>
      <c r="DO371" s="141" t="str">
        <f t="shared" si="370"/>
        <v/>
      </c>
      <c r="DP371" s="141" t="str">
        <f t="shared" si="371"/>
        <v/>
      </c>
      <c r="DQ371" s="141">
        <f t="shared" si="372"/>
        <v>4.4946158262808954E-8</v>
      </c>
      <c r="DR371" s="141" t="str">
        <f t="shared" si="373"/>
        <v/>
      </c>
      <c r="DS371" s="141" t="str">
        <f t="shared" si="374"/>
        <v/>
      </c>
      <c r="DU371" s="148"/>
      <c r="DV371" s="158">
        <v>320</v>
      </c>
      <c r="DW371" s="148">
        <f t="shared" si="313"/>
        <v>2.0479999999999929</v>
      </c>
      <c r="DX371" s="157">
        <f t="shared" si="314"/>
        <v>0.95713592848574525</v>
      </c>
      <c r="DY371" s="148">
        <f t="shared" si="315"/>
        <v>3.6779542457321401E-4</v>
      </c>
      <c r="DZ371" s="148" t="str">
        <f t="shared" si="316"/>
        <v/>
      </c>
      <c r="EA371" s="142" t="str">
        <f t="shared" si="317"/>
        <v/>
      </c>
    </row>
    <row r="372" spans="1:131" ht="20.100000000000001" customHeight="1" x14ac:dyDescent="0.25">
      <c r="BV372" s="141">
        <v>323</v>
      </c>
      <c r="BW372" s="141">
        <f t="shared" si="339"/>
        <v>-25409.282158084967</v>
      </c>
      <c r="BX372" s="141">
        <f t="shared" si="340"/>
        <v>1.0868466852519514E-6</v>
      </c>
      <c r="BY372" s="141">
        <f t="shared" si="341"/>
        <v>3.3845011204563201E-3</v>
      </c>
      <c r="BZ372" s="141">
        <f t="shared" si="342"/>
        <v>1.0868466852519514E-6</v>
      </c>
      <c r="CA372" s="141" t="str">
        <f t="shared" si="343"/>
        <v/>
      </c>
      <c r="CB372" s="141" t="str">
        <f t="shared" si="344"/>
        <v/>
      </c>
      <c r="CC372" s="141">
        <f t="shared" si="345"/>
        <v>4.8655656227705236E-64</v>
      </c>
      <c r="CD372" s="141" t="str">
        <f t="shared" si="346"/>
        <v/>
      </c>
      <c r="CE372" s="141" t="str">
        <f t="shared" si="347"/>
        <v/>
      </c>
      <c r="CJ372" s="141">
        <v>323</v>
      </c>
      <c r="CK372" s="141">
        <f t="shared" si="348"/>
        <v>-94.762367386541797</v>
      </c>
      <c r="CL372" s="141">
        <f t="shared" si="349"/>
        <v>2.9142364052070117E-4</v>
      </c>
      <c r="CM372" s="141">
        <f t="shared" si="350"/>
        <v>3.3845011204563179E-3</v>
      </c>
      <c r="CN372" s="141">
        <f t="shared" si="351"/>
        <v>2.9142364052070117E-4</v>
      </c>
      <c r="CO372" s="141" t="str">
        <f t="shared" si="352"/>
        <v/>
      </c>
      <c r="CP372" s="141" t="str">
        <f t="shared" si="353"/>
        <v/>
      </c>
      <c r="CQ372" s="141">
        <f t="shared" si="354"/>
        <v>1.7926894037667567E-18</v>
      </c>
      <c r="CR372" s="141" t="str">
        <f t="shared" si="355"/>
        <v/>
      </c>
      <c r="CS372" s="141" t="str">
        <f t="shared" si="356"/>
        <v/>
      </c>
      <c r="CW372" s="141">
        <v>323</v>
      </c>
      <c r="CX372" s="141">
        <f t="shared" si="357"/>
        <v>-194.50884109166378</v>
      </c>
      <c r="CY372" s="141">
        <f t="shared" si="358"/>
        <v>1.4197809175744327E-4</v>
      </c>
      <c r="CZ372" s="141">
        <f t="shared" si="359"/>
        <v>3.3845011204563201E-3</v>
      </c>
      <c r="DA372" s="141">
        <f t="shared" si="360"/>
        <v>1.4197809175744327E-4</v>
      </c>
      <c r="DB372" s="141" t="str">
        <f t="shared" si="361"/>
        <v/>
      </c>
      <c r="DC372" s="141" t="str">
        <f t="shared" si="362"/>
        <v/>
      </c>
      <c r="DD372" s="141">
        <f t="shared" si="363"/>
        <v>5.413165226355625E-69</v>
      </c>
      <c r="DE372" s="141" t="str">
        <f t="shared" si="364"/>
        <v/>
      </c>
      <c r="DF372" s="141" t="str">
        <f t="shared" si="365"/>
        <v/>
      </c>
      <c r="DJ372" s="141">
        <v>323</v>
      </c>
      <c r="DK372" s="141">
        <f t="shared" si="366"/>
        <v>-15337.441561279496</v>
      </c>
      <c r="DL372" s="141">
        <f t="shared" si="367"/>
        <v>1.8005606722482851E-6</v>
      </c>
      <c r="DM372" s="141">
        <f t="shared" si="368"/>
        <v>3.3845011204563201E-3</v>
      </c>
      <c r="DN372" s="141">
        <f t="shared" si="369"/>
        <v>1.8005606722482851E-6</v>
      </c>
      <c r="DO372" s="141" t="str">
        <f t="shared" si="370"/>
        <v/>
      </c>
      <c r="DP372" s="141" t="str">
        <f t="shared" si="371"/>
        <v/>
      </c>
      <c r="DQ372" s="141">
        <f t="shared" si="372"/>
        <v>4.5640744812501647E-8</v>
      </c>
      <c r="DR372" s="141" t="str">
        <f t="shared" si="373"/>
        <v/>
      </c>
      <c r="DS372" s="141" t="str">
        <f t="shared" si="374"/>
        <v/>
      </c>
      <c r="DU372" s="148"/>
      <c r="DV372" s="158">
        <v>321</v>
      </c>
      <c r="DW372" s="148">
        <f t="shared" si="313"/>
        <v>2.0543999999999931</v>
      </c>
      <c r="DX372" s="157">
        <f t="shared" si="314"/>
        <v>0.95676813306117203</v>
      </c>
      <c r="DY372" s="148">
        <f t="shared" si="315"/>
        <v>3.6948680798920552E-4</v>
      </c>
      <c r="DZ372" s="148" t="str">
        <f t="shared" si="316"/>
        <v/>
      </c>
      <c r="EA372" s="142" t="str">
        <f t="shared" si="317"/>
        <v/>
      </c>
    </row>
    <row r="373" spans="1:131" ht="20.100000000000001" customHeight="1" x14ac:dyDescent="0.25">
      <c r="BV373" s="141">
        <v>324</v>
      </c>
      <c r="BW373" s="141">
        <f t="shared" si="339"/>
        <v>-25371.749983553083</v>
      </c>
      <c r="BX373" s="141">
        <f t="shared" si="340"/>
        <v>1.0986746110286747E-6</v>
      </c>
      <c r="BY373" s="141">
        <f t="shared" si="341"/>
        <v>3.4255144580861408E-3</v>
      </c>
      <c r="BZ373" s="141">
        <f t="shared" si="342"/>
        <v>1.0986746110286747E-6</v>
      </c>
      <c r="CA373" s="141" t="str">
        <f t="shared" si="343"/>
        <v/>
      </c>
      <c r="CB373" s="141" t="str">
        <f t="shared" si="344"/>
        <v/>
      </c>
      <c r="CC373" s="141">
        <f t="shared" si="345"/>
        <v>5.1969720124585898E-64</v>
      </c>
      <c r="CD373" s="141" t="str">
        <f t="shared" si="346"/>
        <v/>
      </c>
      <c r="CE373" s="141" t="str">
        <f t="shared" si="347"/>
        <v/>
      </c>
      <c r="CJ373" s="141">
        <v>324</v>
      </c>
      <c r="CK373" s="141">
        <f t="shared" si="348"/>
        <v>-94.622393431761083</v>
      </c>
      <c r="CL373" s="141">
        <f t="shared" si="349"/>
        <v>2.9459514321416761E-4</v>
      </c>
      <c r="CM373" s="141">
        <f t="shared" si="350"/>
        <v>3.4255144580861408E-3</v>
      </c>
      <c r="CN373" s="141">
        <f t="shared" si="351"/>
        <v>2.9459514321416761E-4</v>
      </c>
      <c r="CO373" s="141" t="str">
        <f t="shared" si="352"/>
        <v/>
      </c>
      <c r="CP373" s="141" t="str">
        <f t="shared" si="353"/>
        <v/>
      </c>
      <c r="CQ373" s="141">
        <f t="shared" si="354"/>
        <v>1.8549037865442778E-18</v>
      </c>
      <c r="CR373" s="141" t="str">
        <f t="shared" si="355"/>
        <v/>
      </c>
      <c r="CS373" s="141" t="str">
        <f t="shared" si="356"/>
        <v/>
      </c>
      <c r="CW373" s="141">
        <v>324</v>
      </c>
      <c r="CX373" s="141">
        <f t="shared" si="357"/>
        <v>-194.22153113436445</v>
      </c>
      <c r="CY373" s="141">
        <f t="shared" si="358"/>
        <v>1.435232097156753E-4</v>
      </c>
      <c r="CZ373" s="141">
        <f t="shared" si="359"/>
        <v>3.4255144580861339E-3</v>
      </c>
      <c r="DA373" s="141">
        <f t="shared" si="360"/>
        <v>1.435232097156753E-4</v>
      </c>
      <c r="DB373" s="141" t="str">
        <f t="shared" si="361"/>
        <v/>
      </c>
      <c r="DC373" s="141" t="str">
        <f t="shared" si="362"/>
        <v/>
      </c>
      <c r="DD373" s="141">
        <f t="shared" si="363"/>
        <v>5.8041172293678979E-69</v>
      </c>
      <c r="DE373" s="141" t="str">
        <f t="shared" si="364"/>
        <v/>
      </c>
      <c r="DF373" s="141" t="str">
        <f t="shared" si="365"/>
        <v/>
      </c>
      <c r="DJ373" s="141">
        <v>324</v>
      </c>
      <c r="DK373" s="141">
        <f t="shared" si="366"/>
        <v>-15314.7865515878</v>
      </c>
      <c r="DL373" s="141">
        <f t="shared" si="367"/>
        <v>1.8201557984761406E-6</v>
      </c>
      <c r="DM373" s="141">
        <f t="shared" si="368"/>
        <v>3.4255144580861339E-3</v>
      </c>
      <c r="DN373" s="141">
        <f t="shared" si="369"/>
        <v>1.8201557984761406E-6</v>
      </c>
      <c r="DO373" s="141" t="str">
        <f t="shared" si="370"/>
        <v/>
      </c>
      <c r="DP373" s="141" t="str">
        <f t="shared" si="371"/>
        <v/>
      </c>
      <c r="DQ373" s="141">
        <f t="shared" si="372"/>
        <v>4.6345323795755111E-8</v>
      </c>
      <c r="DR373" s="141" t="str">
        <f t="shared" si="373"/>
        <v/>
      </c>
      <c r="DS373" s="141" t="str">
        <f t="shared" si="374"/>
        <v/>
      </c>
      <c r="DU373" s="148"/>
      <c r="DV373" s="158">
        <v>322</v>
      </c>
      <c r="DW373" s="148">
        <f t="shared" si="313"/>
        <v>2.0607999999999933</v>
      </c>
      <c r="DX373" s="157">
        <f t="shared" si="314"/>
        <v>0.95639864625318283</v>
      </c>
      <c r="DY373" s="148">
        <f t="shared" si="315"/>
        <v>3.7117699187150244E-4</v>
      </c>
      <c r="DZ373" s="148" t="str">
        <f t="shared" si="316"/>
        <v/>
      </c>
      <c r="EA373" s="142" t="str">
        <f t="shared" si="317"/>
        <v/>
      </c>
    </row>
    <row r="374" spans="1:131" ht="20.100000000000001" customHeight="1" x14ac:dyDescent="0.25">
      <c r="A374" s="175" t="s">
        <v>380</v>
      </c>
      <c r="B374" s="175"/>
      <c r="C374" s="175"/>
      <c r="D374" s="175"/>
      <c r="E374" s="175"/>
      <c r="F374" s="175"/>
      <c r="G374" s="175"/>
      <c r="H374" s="175"/>
      <c r="I374" s="175"/>
      <c r="BV374" s="141">
        <v>325</v>
      </c>
      <c r="BW374" s="141">
        <f t="shared" si="339"/>
        <v>-25334.217809021204</v>
      </c>
      <c r="BX374" s="141">
        <f t="shared" si="340"/>
        <v>1.1106134876965464E-6</v>
      </c>
      <c r="BY374" s="141">
        <f t="shared" si="341"/>
        <v>3.4669738030406643E-3</v>
      </c>
      <c r="BZ374" s="141">
        <f t="shared" si="342"/>
        <v>1.1106134876965464E-6</v>
      </c>
      <c r="CA374" s="141" t="str">
        <f t="shared" si="343"/>
        <v/>
      </c>
      <c r="CB374" s="141" t="str">
        <f t="shared" si="344"/>
        <v/>
      </c>
      <c r="CC374" s="141">
        <f t="shared" si="345"/>
        <v>5.5508625428968339E-64</v>
      </c>
      <c r="CD374" s="141" t="str">
        <f t="shared" si="346"/>
        <v/>
      </c>
      <c r="CE374" s="141" t="str">
        <f t="shared" si="347"/>
        <v/>
      </c>
      <c r="CJ374" s="141">
        <v>325</v>
      </c>
      <c r="CK374" s="141">
        <f t="shared" si="348"/>
        <v>-94.482419476980368</v>
      </c>
      <c r="CL374" s="141">
        <f t="shared" si="349"/>
        <v>2.9779639592946908E-4</v>
      </c>
      <c r="CM374" s="141">
        <f t="shared" si="350"/>
        <v>3.4669738030406677E-3</v>
      </c>
      <c r="CN374" s="141">
        <f t="shared" si="351"/>
        <v>2.9779639592946908E-4</v>
      </c>
      <c r="CO374" s="141" t="str">
        <f t="shared" si="352"/>
        <v/>
      </c>
      <c r="CP374" s="141" t="str">
        <f t="shared" si="353"/>
        <v/>
      </c>
      <c r="CQ374" s="141">
        <f t="shared" si="354"/>
        <v>1.9192465799477122E-18</v>
      </c>
      <c r="CR374" s="141" t="str">
        <f t="shared" si="355"/>
        <v/>
      </c>
      <c r="CS374" s="141" t="str">
        <f t="shared" si="356"/>
        <v/>
      </c>
      <c r="CW374" s="141">
        <v>325</v>
      </c>
      <c r="CX374" s="141">
        <f t="shared" si="357"/>
        <v>-193.93422117706507</v>
      </c>
      <c r="CY374" s="141">
        <f t="shared" si="358"/>
        <v>1.4508282152664502E-4</v>
      </c>
      <c r="CZ374" s="141">
        <f t="shared" si="359"/>
        <v>3.4669738030406677E-3</v>
      </c>
      <c r="DA374" s="141">
        <f t="shared" si="360"/>
        <v>1.4508282152664502E-4</v>
      </c>
      <c r="DB374" s="141" t="str">
        <f t="shared" si="361"/>
        <v/>
      </c>
      <c r="DC374" s="141" t="str">
        <f t="shared" si="362"/>
        <v/>
      </c>
      <c r="DD374" s="141">
        <f t="shared" si="363"/>
        <v>6.2232051680429645E-69</v>
      </c>
      <c r="DE374" s="141" t="str">
        <f t="shared" si="364"/>
        <v/>
      </c>
      <c r="DF374" s="141" t="str">
        <f t="shared" si="365"/>
        <v/>
      </c>
      <c r="DJ374" s="141">
        <v>325</v>
      </c>
      <c r="DK374" s="141">
        <f t="shared" si="366"/>
        <v>-15292.131541896102</v>
      </c>
      <c r="DL374" s="141">
        <f t="shared" si="367"/>
        <v>1.8399347351842287E-6</v>
      </c>
      <c r="DM374" s="141">
        <f t="shared" si="368"/>
        <v>3.4669738030406643E-3</v>
      </c>
      <c r="DN374" s="141">
        <f t="shared" si="369"/>
        <v>1.8399347351842287E-6</v>
      </c>
      <c r="DO374" s="141" t="str">
        <f t="shared" si="370"/>
        <v/>
      </c>
      <c r="DP374" s="141" t="str">
        <f t="shared" si="371"/>
        <v/>
      </c>
      <c r="DQ374" s="141">
        <f t="shared" si="372"/>
        <v>4.7060026750382532E-8</v>
      </c>
      <c r="DR374" s="141" t="str">
        <f t="shared" si="373"/>
        <v/>
      </c>
      <c r="DS374" s="141" t="str">
        <f t="shared" si="374"/>
        <v/>
      </c>
      <c r="DU374" s="148"/>
      <c r="DV374" s="158">
        <v>323</v>
      </c>
      <c r="DW374" s="148">
        <f t="shared" si="313"/>
        <v>2.0671999999999935</v>
      </c>
      <c r="DX374" s="157">
        <f t="shared" si="314"/>
        <v>0.95602746926131132</v>
      </c>
      <c r="DY374" s="148">
        <f t="shared" si="315"/>
        <v>3.728659446282645E-4</v>
      </c>
      <c r="DZ374" s="148" t="str">
        <f t="shared" si="316"/>
        <v/>
      </c>
      <c r="EA374" s="142" t="str">
        <f t="shared" si="317"/>
        <v/>
      </c>
    </row>
    <row r="375" spans="1:131" ht="20.100000000000001" customHeight="1" x14ac:dyDescent="0.25">
      <c r="A375" s="175" t="s">
        <v>381</v>
      </c>
      <c r="B375" s="175"/>
      <c r="C375" s="175"/>
      <c r="D375" s="175"/>
      <c r="E375" s="175"/>
      <c r="F375" s="175"/>
      <c r="G375" s="175"/>
      <c r="H375" s="175"/>
      <c r="I375" s="175"/>
      <c r="BV375" s="141">
        <v>326</v>
      </c>
      <c r="BW375" s="141">
        <f t="shared" si="339"/>
        <v>-25296.685634489317</v>
      </c>
      <c r="BX375" s="141">
        <f t="shared" si="340"/>
        <v>1.1226641367997124E-6</v>
      </c>
      <c r="BY375" s="141">
        <f t="shared" si="341"/>
        <v>3.5088833349542358E-3</v>
      </c>
      <c r="BZ375" s="141">
        <f t="shared" si="342"/>
        <v>1.1226641367997124E-6</v>
      </c>
      <c r="CA375" s="141" t="str">
        <f t="shared" si="343"/>
        <v/>
      </c>
      <c r="CB375" s="141" t="str">
        <f t="shared" si="344"/>
        <v/>
      </c>
      <c r="CC375" s="141">
        <f t="shared" si="345"/>
        <v>5.9287565734465525E-64</v>
      </c>
      <c r="CD375" s="141" t="str">
        <f t="shared" si="346"/>
        <v/>
      </c>
      <c r="CE375" s="141" t="str">
        <f t="shared" si="347"/>
        <v/>
      </c>
      <c r="CJ375" s="141">
        <v>326</v>
      </c>
      <c r="CK375" s="141">
        <f t="shared" si="348"/>
        <v>-94.342445522199654</v>
      </c>
      <c r="CL375" s="141">
        <f t="shared" si="349"/>
        <v>3.010276189528596E-4</v>
      </c>
      <c r="CM375" s="141">
        <f t="shared" si="350"/>
        <v>3.5088833349542358E-3</v>
      </c>
      <c r="CN375" s="141">
        <f t="shared" si="351"/>
        <v>3.010276189528596E-4</v>
      </c>
      <c r="CO375" s="141" t="str">
        <f t="shared" si="352"/>
        <v/>
      </c>
      <c r="CP375" s="141" t="str">
        <f t="shared" si="353"/>
        <v/>
      </c>
      <c r="CQ375" s="141">
        <f t="shared" si="354"/>
        <v>1.9857895194961819E-18</v>
      </c>
      <c r="CR375" s="141" t="str">
        <f t="shared" si="355"/>
        <v/>
      </c>
      <c r="CS375" s="141" t="str">
        <f t="shared" si="356"/>
        <v/>
      </c>
      <c r="CW375" s="141">
        <v>326</v>
      </c>
      <c r="CX375" s="141">
        <f t="shared" si="357"/>
        <v>-193.64691121976574</v>
      </c>
      <c r="CY375" s="141">
        <f t="shared" si="358"/>
        <v>1.4665703451116453E-4</v>
      </c>
      <c r="CZ375" s="141">
        <f t="shared" si="359"/>
        <v>3.5088833349542279E-3</v>
      </c>
      <c r="DA375" s="141">
        <f t="shared" si="360"/>
        <v>1.4665703451116453E-4</v>
      </c>
      <c r="DB375" s="141" t="str">
        <f t="shared" si="361"/>
        <v/>
      </c>
      <c r="DC375" s="141" t="str">
        <f t="shared" si="362"/>
        <v/>
      </c>
      <c r="DD375" s="141">
        <f t="shared" si="363"/>
        <v>6.6724467107653283E-69</v>
      </c>
      <c r="DE375" s="141" t="str">
        <f t="shared" si="364"/>
        <v/>
      </c>
      <c r="DF375" s="141" t="str">
        <f t="shared" si="365"/>
        <v/>
      </c>
      <c r="DJ375" s="141">
        <v>326</v>
      </c>
      <c r="DK375" s="141">
        <f t="shared" si="366"/>
        <v>-15269.476532204404</v>
      </c>
      <c r="DL375" s="141">
        <f t="shared" si="367"/>
        <v>1.8598988434109487E-6</v>
      </c>
      <c r="DM375" s="141">
        <f t="shared" si="368"/>
        <v>3.5088833349542279E-3</v>
      </c>
      <c r="DN375" s="141">
        <f t="shared" si="369"/>
        <v>1.8598988434109487E-6</v>
      </c>
      <c r="DO375" s="141" t="str">
        <f t="shared" si="370"/>
        <v/>
      </c>
      <c r="DP375" s="141" t="str">
        <f t="shared" si="371"/>
        <v/>
      </c>
      <c r="DQ375" s="141">
        <f t="shared" si="372"/>
        <v>4.7784986754049855E-8</v>
      </c>
      <c r="DR375" s="141" t="str">
        <f t="shared" si="373"/>
        <v/>
      </c>
      <c r="DS375" s="141" t="str">
        <f t="shared" si="374"/>
        <v/>
      </c>
      <c r="DU375" s="148"/>
      <c r="DV375" s="158">
        <v>324</v>
      </c>
      <c r="DW375" s="148">
        <f t="shared" ref="DW375:DW439" si="375">DW374+$DZ$46</f>
        <v>2.0735999999999937</v>
      </c>
      <c r="DX375" s="157">
        <f t="shared" si="314"/>
        <v>0.95565460331668306</v>
      </c>
      <c r="DY375" s="148">
        <f t="shared" si="315"/>
        <v>3.745536348540579E-4</v>
      </c>
      <c r="DZ375" s="148" t="str">
        <f t="shared" si="316"/>
        <v/>
      </c>
      <c r="EA375" s="142" t="str">
        <f t="shared" si="317"/>
        <v/>
      </c>
    </row>
    <row r="376" spans="1:131" ht="20.100000000000001" customHeight="1" x14ac:dyDescent="0.25">
      <c r="A376" s="175" t="s">
        <v>382</v>
      </c>
      <c r="B376" s="175"/>
      <c r="C376" s="175"/>
      <c r="D376" s="175"/>
      <c r="E376" s="175"/>
      <c r="F376" s="175"/>
      <c r="G376" s="175"/>
      <c r="H376" s="175"/>
      <c r="I376" s="175"/>
      <c r="BV376" s="141">
        <v>327</v>
      </c>
      <c r="BW376" s="141">
        <f t="shared" si="339"/>
        <v>-25259.153459957437</v>
      </c>
      <c r="BX376" s="141">
        <f t="shared" si="340"/>
        <v>1.1348273834089342E-6</v>
      </c>
      <c r="BY376" s="141">
        <f t="shared" si="341"/>
        <v>3.5512472643617209E-3</v>
      </c>
      <c r="BZ376" s="141">
        <f t="shared" si="342"/>
        <v>1.1348273834089342E-6</v>
      </c>
      <c r="CA376" s="141" t="str">
        <f t="shared" si="343"/>
        <v/>
      </c>
      <c r="CB376" s="141" t="str">
        <f t="shared" si="344"/>
        <v/>
      </c>
      <c r="CC376" s="141">
        <f t="shared" si="345"/>
        <v>6.3322757206788363E-64</v>
      </c>
      <c r="CD376" s="141" t="str">
        <f t="shared" si="346"/>
        <v/>
      </c>
      <c r="CE376" s="141" t="str">
        <f t="shared" si="347"/>
        <v/>
      </c>
      <c r="CJ376" s="141">
        <v>327</v>
      </c>
      <c r="CK376" s="141">
        <f t="shared" si="348"/>
        <v>-94.202471567418939</v>
      </c>
      <c r="CL376" s="141">
        <f t="shared" si="349"/>
        <v>3.0428903351621103E-4</v>
      </c>
      <c r="CM376" s="141">
        <f t="shared" si="350"/>
        <v>3.5512472643617261E-3</v>
      </c>
      <c r="CN376" s="141">
        <f t="shared" si="351"/>
        <v>3.0428903351621103E-4</v>
      </c>
      <c r="CO376" s="141" t="str">
        <f t="shared" si="352"/>
        <v/>
      </c>
      <c r="CP376" s="141" t="str">
        <f t="shared" si="353"/>
        <v/>
      </c>
      <c r="CQ376" s="141">
        <f t="shared" si="354"/>
        <v>2.0546067210357651E-18</v>
      </c>
      <c r="CR376" s="141" t="str">
        <f t="shared" si="355"/>
        <v/>
      </c>
      <c r="CS376" s="141" t="str">
        <f t="shared" si="356"/>
        <v/>
      </c>
      <c r="CW376" s="141">
        <v>327</v>
      </c>
      <c r="CX376" s="141">
        <f t="shared" si="357"/>
        <v>-193.35960126246636</v>
      </c>
      <c r="CY376" s="141">
        <f t="shared" si="358"/>
        <v>1.4824595645074115E-4</v>
      </c>
      <c r="CZ376" s="141">
        <f t="shared" si="359"/>
        <v>3.5512472643617261E-3</v>
      </c>
      <c r="DA376" s="141">
        <f t="shared" si="360"/>
        <v>1.4824595645074115E-4</v>
      </c>
      <c r="DB376" s="141" t="str">
        <f t="shared" si="361"/>
        <v/>
      </c>
      <c r="DC376" s="141" t="str">
        <f t="shared" si="362"/>
        <v/>
      </c>
      <c r="DD376" s="141">
        <f t="shared" si="363"/>
        <v>7.1540036953313243E-69</v>
      </c>
      <c r="DE376" s="141" t="str">
        <f t="shared" si="364"/>
        <v/>
      </c>
      <c r="DF376" s="141" t="str">
        <f t="shared" si="365"/>
        <v/>
      </c>
      <c r="DJ376" s="141">
        <v>327</v>
      </c>
      <c r="DK376" s="141">
        <f t="shared" si="366"/>
        <v>-15246.821522512706</v>
      </c>
      <c r="DL376" s="141">
        <f t="shared" si="367"/>
        <v>1.8800494900372002E-6</v>
      </c>
      <c r="DM376" s="141">
        <f t="shared" si="368"/>
        <v>3.5512472643617209E-3</v>
      </c>
      <c r="DN376" s="141">
        <f t="shared" si="369"/>
        <v>1.8800494900372002E-6</v>
      </c>
      <c r="DO376" s="141" t="str">
        <f t="shared" si="370"/>
        <v/>
      </c>
      <c r="DP376" s="141" t="str">
        <f t="shared" si="371"/>
        <v/>
      </c>
      <c r="DQ376" s="141">
        <f t="shared" si="372"/>
        <v>4.8520338439439742E-8</v>
      </c>
      <c r="DR376" s="141" t="str">
        <f t="shared" si="373"/>
        <v/>
      </c>
      <c r="DS376" s="141" t="str">
        <f t="shared" si="374"/>
        <v/>
      </c>
      <c r="DU376" s="148"/>
      <c r="DV376" s="158">
        <v>325</v>
      </c>
      <c r="DW376" s="148">
        <f t="shared" si="375"/>
        <v>2.0799999999999939</v>
      </c>
      <c r="DX376" s="157">
        <f t="shared" si="314"/>
        <v>0.955280049681829</v>
      </c>
      <c r="DY376" s="148">
        <f>DX376-DX378</f>
        <v>3.7624003132907813E-4</v>
      </c>
      <c r="DZ376" s="148" t="str">
        <f t="shared" si="316"/>
        <v/>
      </c>
      <c r="EA376" s="142" t="str">
        <f t="shared" si="317"/>
        <v/>
      </c>
    </row>
    <row r="377" spans="1:131" ht="20.100000000000001" customHeight="1" x14ac:dyDescent="0.25">
      <c r="A377" s="175" t="s">
        <v>416</v>
      </c>
      <c r="B377" s="175"/>
      <c r="C377" s="175"/>
      <c r="D377" s="175"/>
      <c r="E377" s="175"/>
      <c r="F377" s="175"/>
      <c r="G377" s="175"/>
      <c r="H377" s="175"/>
      <c r="I377" s="175"/>
      <c r="DU377" s="148"/>
      <c r="DV377" s="158"/>
      <c r="DW377" s="148"/>
      <c r="DX377" s="157"/>
      <c r="DY377" s="148"/>
      <c r="DZ377" s="148"/>
      <c r="EA377" s="142"/>
    </row>
    <row r="378" spans="1:131" ht="20.100000000000001" customHeight="1" x14ac:dyDescent="0.25">
      <c r="BV378" s="141">
        <v>328</v>
      </c>
      <c r="BW378" s="141">
        <f t="shared" si="339"/>
        <v>-25221.62128542555</v>
      </c>
      <c r="BX378" s="141">
        <f t="shared" si="340"/>
        <v>1.1471040561067836E-6</v>
      </c>
      <c r="BY378" s="141">
        <f t="shared" si="341"/>
        <v>3.5940698328306882E-3</v>
      </c>
      <c r="BZ378" s="141">
        <f t="shared" si="342"/>
        <v>1.1471040561067836E-6</v>
      </c>
      <c r="CA378" s="141" t="str">
        <f t="shared" si="343"/>
        <v/>
      </c>
      <c r="CB378" s="141" t="str">
        <f t="shared" ref="CB378:CB441" si="376">IF(BX378=MAX($BX$54:$BX$2016),BX378,"")</f>
        <v/>
      </c>
      <c r="CC378" s="141">
        <f t="shared" si="345"/>
        <v>6.7631507125735112E-64</v>
      </c>
      <c r="CD378" s="141" t="str">
        <f t="shared" ref="CD378:CD441" si="377">IF(CC378=MAX($CC$54:$CC$2016),BX378,"")</f>
        <v/>
      </c>
      <c r="CE378" s="141" t="str">
        <f t="shared" ref="CE378:CE441" si="378">IF(CD378=MIN($CD$54:$CD$2016),CD378,"")</f>
        <v/>
      </c>
      <c r="CJ378" s="141">
        <v>328</v>
      </c>
      <c r="CK378" s="141">
        <f t="shared" si="348"/>
        <v>-94.062497612638239</v>
      </c>
      <c r="CL378" s="141">
        <f t="shared" si="349"/>
        <v>3.0758086179303765E-4</v>
      </c>
      <c r="CM378" s="141">
        <f t="shared" si="350"/>
        <v>3.5940698328306856E-3</v>
      </c>
      <c r="CN378" s="141">
        <f t="shared" si="351"/>
        <v>3.0758086179303765E-4</v>
      </c>
      <c r="CO378" s="141" t="str">
        <f t="shared" si="352"/>
        <v/>
      </c>
      <c r="CP378" s="141" t="str">
        <f t="shared" ref="CP378:CP441" si="379">IF(CL378=MAX($CL$54:$CL$2016),CL378,"")</f>
        <v/>
      </c>
      <c r="CQ378" s="141">
        <f t="shared" si="354"/>
        <v>2.1257747584427733E-18</v>
      </c>
      <c r="CR378" s="141" t="str">
        <f t="shared" ref="CR378:CR441" si="380">IF(CQ378=MAX($CQ$54:$CQ$2016),CL378,"")</f>
        <v/>
      </c>
      <c r="CS378" s="141" t="str">
        <f t="shared" ref="CS378:CS441" si="381">IF(CR378=MIN($CR$54:$CR$2016),CR378,"")</f>
        <v/>
      </c>
      <c r="CW378" s="141">
        <v>328</v>
      </c>
      <c r="CX378" s="141">
        <f t="shared" si="357"/>
        <v>-193.07229130516703</v>
      </c>
      <c r="CY378" s="141">
        <f t="shared" si="358"/>
        <v>1.4984969558563756E-4</v>
      </c>
      <c r="CZ378" s="141">
        <f t="shared" si="359"/>
        <v>3.5940698328306856E-3</v>
      </c>
      <c r="DA378" s="141">
        <f t="shared" si="360"/>
        <v>1.4984969558563756E-4</v>
      </c>
      <c r="DB378" s="141" t="str">
        <f t="shared" si="361"/>
        <v/>
      </c>
      <c r="DC378" s="141" t="str">
        <f t="shared" ref="DC378:DC441" si="382">IF(CY378=MAX($CY$54:$CY$2016),CY378,"")</f>
        <v/>
      </c>
      <c r="DD378" s="141">
        <f t="shared" si="363"/>
        <v>7.6701923929179212E-69</v>
      </c>
      <c r="DE378" s="141" t="str">
        <f t="shared" ref="DE378:DE441" si="383">IF(DD378=MAX($DD$54:$DD$2016),CY378,"")</f>
        <v/>
      </c>
      <c r="DF378" s="141" t="str">
        <f t="shared" ref="DF378:DF441" si="384">IF(DE378=MIN($DE$54:$DE$2016),DE378,"")</f>
        <v/>
      </c>
      <c r="DJ378" s="141">
        <v>328</v>
      </c>
      <c r="DK378" s="141">
        <f t="shared" si="366"/>
        <v>-15224.166512821008</v>
      </c>
      <c r="DL378" s="141">
        <f t="shared" si="367"/>
        <v>1.9003880477618219E-6</v>
      </c>
      <c r="DM378" s="141">
        <f t="shared" si="368"/>
        <v>3.5940698328306856E-3</v>
      </c>
      <c r="DN378" s="141">
        <f t="shared" si="369"/>
        <v>1.9003880477618219E-6</v>
      </c>
      <c r="DO378" s="141" t="str">
        <f t="shared" si="370"/>
        <v/>
      </c>
      <c r="DP378" s="141" t="str">
        <f t="shared" ref="DP378:DP441" si="385">IF(DL378=MAX($DL$54:$DL$2016),DL378,"")</f>
        <v/>
      </c>
      <c r="DQ378" s="141">
        <f t="shared" si="372"/>
        <v>4.9266218009523968E-8</v>
      </c>
      <c r="DR378" s="141" t="str">
        <f t="shared" ref="DR378:DR441" si="386">IF(DQ378=MAX($DQ$54:$DQ$2016),DL378,"")</f>
        <v/>
      </c>
      <c r="DS378" s="141" t="str">
        <f t="shared" ref="DS378:DS441" si="387">IF(DR378=MIN($DR$54:$DR$2016),DR378,"")</f>
        <v/>
      </c>
      <c r="DU378" s="148"/>
      <c r="DV378" s="158">
        <v>326</v>
      </c>
      <c r="DW378" s="148">
        <f>DW376+$DZ$46</f>
        <v>2.086399999999994</v>
      </c>
      <c r="DX378" s="157">
        <f t="shared" si="314"/>
        <v>0.95490380965049992</v>
      </c>
      <c r="DY378" s="148">
        <f t="shared" si="315"/>
        <v>3.7792510302003812E-4</v>
      </c>
      <c r="DZ378" s="148" t="str">
        <f t="shared" si="316"/>
        <v/>
      </c>
      <c r="EA378" s="142" t="str">
        <f t="shared" si="317"/>
        <v/>
      </c>
    </row>
    <row r="379" spans="1:131" ht="20.100000000000001" customHeight="1" x14ac:dyDescent="0.25">
      <c r="BV379" s="141">
        <v>329</v>
      </c>
      <c r="BW379" s="141">
        <f t="shared" si="339"/>
        <v>-25184.08911089367</v>
      </c>
      <c r="BX379" s="141">
        <f t="shared" si="340"/>
        <v>1.1594949869723524E-6</v>
      </c>
      <c r="BY379" s="141">
        <f t="shared" si="341"/>
        <v>3.63735531309283E-3</v>
      </c>
      <c r="BZ379" s="141">
        <f t="shared" si="342"/>
        <v>1.1594949869723524E-6</v>
      </c>
      <c r="CA379" s="141" t="str">
        <f t="shared" si="343"/>
        <v/>
      </c>
      <c r="CB379" s="141" t="str">
        <f t="shared" si="376"/>
        <v/>
      </c>
      <c r="CC379" s="141">
        <f t="shared" si="345"/>
        <v>7.2232287002520464E-64</v>
      </c>
      <c r="CD379" s="141" t="str">
        <f t="shared" si="377"/>
        <v/>
      </c>
      <c r="CE379" s="141" t="str">
        <f t="shared" si="378"/>
        <v/>
      </c>
      <c r="CJ379" s="141">
        <v>329</v>
      </c>
      <c r="CK379" s="141">
        <f t="shared" si="348"/>
        <v>-93.922523657857525</v>
      </c>
      <c r="CL379" s="141">
        <f t="shared" si="349"/>
        <v>3.1090332689440381E-4</v>
      </c>
      <c r="CM379" s="141">
        <f t="shared" si="350"/>
        <v>3.6373553130928365E-3</v>
      </c>
      <c r="CN379" s="141">
        <f t="shared" si="351"/>
        <v>3.1090332689440381E-4</v>
      </c>
      <c r="CO379" s="141" t="str">
        <f t="shared" si="352"/>
        <v/>
      </c>
      <c r="CP379" s="141" t="str">
        <f t="shared" si="379"/>
        <v/>
      </c>
      <c r="CQ379" s="141">
        <f t="shared" si="354"/>
        <v>2.1993727438210789E-18</v>
      </c>
      <c r="CR379" s="141" t="str">
        <f t="shared" si="380"/>
        <v/>
      </c>
      <c r="CS379" s="141" t="str">
        <f t="shared" si="381"/>
        <v/>
      </c>
      <c r="CW379" s="141">
        <v>329</v>
      </c>
      <c r="CX379" s="141">
        <f t="shared" si="357"/>
        <v>-192.78498134786764</v>
      </c>
      <c r="CY379" s="141">
        <f t="shared" si="358"/>
        <v>1.5146836061288047E-4</v>
      </c>
      <c r="CZ379" s="141">
        <f t="shared" si="359"/>
        <v>3.6373553130928365E-3</v>
      </c>
      <c r="DA379" s="141">
        <f t="shared" si="360"/>
        <v>1.5146836061288047E-4</v>
      </c>
      <c r="DB379" s="141" t="str">
        <f t="shared" si="361"/>
        <v/>
      </c>
      <c r="DC379" s="141" t="str">
        <f t="shared" si="382"/>
        <v/>
      </c>
      <c r="DD379" s="141">
        <f t="shared" si="363"/>
        <v>8.2234945001044296E-69</v>
      </c>
      <c r="DE379" s="141" t="str">
        <f t="shared" si="383"/>
        <v/>
      </c>
      <c r="DF379" s="141" t="str">
        <f t="shared" si="384"/>
        <v/>
      </c>
      <c r="DJ379" s="141">
        <v>329</v>
      </c>
      <c r="DK379" s="141">
        <f t="shared" si="366"/>
        <v>-15201.51150312931</v>
      </c>
      <c r="DL379" s="141">
        <f t="shared" si="367"/>
        <v>1.9209158950762942E-6</v>
      </c>
      <c r="DM379" s="141">
        <f t="shared" si="368"/>
        <v>3.63735531309283E-3</v>
      </c>
      <c r="DN379" s="141">
        <f t="shared" si="369"/>
        <v>1.9209158950762942E-6</v>
      </c>
      <c r="DO379" s="141" t="str">
        <f t="shared" si="370"/>
        <v/>
      </c>
      <c r="DP379" s="141" t="str">
        <f t="shared" si="385"/>
        <v/>
      </c>
      <c r="DQ379" s="141">
        <f t="shared" si="372"/>
        <v>5.0022763252944332E-8</v>
      </c>
      <c r="DR379" s="141" t="str">
        <f t="shared" si="386"/>
        <v/>
      </c>
      <c r="DS379" s="141" t="str">
        <f t="shared" si="387"/>
        <v/>
      </c>
      <c r="DU379" s="148"/>
      <c r="DV379" s="158">
        <v>327</v>
      </c>
      <c r="DW379" s="148">
        <f t="shared" si="375"/>
        <v>2.0927999999999942</v>
      </c>
      <c r="DX379" s="157">
        <f t="shared" si="314"/>
        <v>0.95452588454747989</v>
      </c>
      <c r="DY379" s="148">
        <f t="shared" si="315"/>
        <v>3.7960881907861399E-4</v>
      </c>
      <c r="DZ379" s="148" t="str">
        <f t="shared" si="316"/>
        <v/>
      </c>
      <c r="EA379" s="142" t="str">
        <f t="shared" si="317"/>
        <v/>
      </c>
    </row>
    <row r="380" spans="1:131" ht="20.100000000000001" customHeight="1" x14ac:dyDescent="0.25">
      <c r="A380" s="187" t="s">
        <v>59</v>
      </c>
      <c r="B380" s="187"/>
      <c r="C380" s="187"/>
      <c r="D380" s="187"/>
      <c r="E380" s="187"/>
      <c r="F380" s="187"/>
      <c r="G380" s="112"/>
      <c r="H380" s="112"/>
      <c r="I380" s="112"/>
      <c r="BV380" s="141">
        <v>330</v>
      </c>
      <c r="BW380" s="141">
        <f t="shared" si="339"/>
        <v>-25146.556936361783</v>
      </c>
      <c r="BX380" s="141">
        <f t="shared" si="340"/>
        <v>1.1720010115655604E-6</v>
      </c>
      <c r="BY380" s="141">
        <f t="shared" si="341"/>
        <v>3.6811080091749822E-3</v>
      </c>
      <c r="BZ380" s="141">
        <f t="shared" si="342"/>
        <v>1.1720010115655604E-6</v>
      </c>
      <c r="CA380" s="141" t="str">
        <f t="shared" si="343"/>
        <v/>
      </c>
      <c r="CB380" s="141" t="str">
        <f t="shared" si="376"/>
        <v/>
      </c>
      <c r="CC380" s="141">
        <f t="shared" si="345"/>
        <v>7.7144810576676231E-64</v>
      </c>
      <c r="CD380" s="141" t="str">
        <f t="shared" si="377"/>
        <v/>
      </c>
      <c r="CE380" s="141" t="str">
        <f t="shared" si="378"/>
        <v/>
      </c>
      <c r="CJ380" s="141">
        <v>330</v>
      </c>
      <c r="CK380" s="141">
        <f t="shared" si="348"/>
        <v>-93.78254970307681</v>
      </c>
      <c r="CL380" s="141">
        <f t="shared" si="349"/>
        <v>3.1425665286470734E-4</v>
      </c>
      <c r="CM380" s="141">
        <f t="shared" si="350"/>
        <v>3.6811080091749822E-3</v>
      </c>
      <c r="CN380" s="141">
        <f t="shared" si="351"/>
        <v>3.1425665286470734E-4</v>
      </c>
      <c r="CO380" s="141" t="str">
        <f t="shared" si="352"/>
        <v/>
      </c>
      <c r="CP380" s="141" t="str">
        <f t="shared" si="379"/>
        <v/>
      </c>
      <c r="CQ380" s="141">
        <f t="shared" si="354"/>
        <v>2.2754824102710649E-18</v>
      </c>
      <c r="CR380" s="141" t="str">
        <f t="shared" si="380"/>
        <v/>
      </c>
      <c r="CS380" s="141" t="str">
        <f t="shared" si="381"/>
        <v/>
      </c>
      <c r="CW380" s="141">
        <v>330</v>
      </c>
      <c r="CX380" s="141">
        <f t="shared" si="357"/>
        <v>-192.49767139056831</v>
      </c>
      <c r="CY380" s="141">
        <f t="shared" si="358"/>
        <v>1.5310206068420496E-4</v>
      </c>
      <c r="CZ380" s="141">
        <f t="shared" si="359"/>
        <v>3.6811080091749787E-3</v>
      </c>
      <c r="DA380" s="141">
        <f t="shared" si="360"/>
        <v>1.5310206068420496E-4</v>
      </c>
      <c r="DB380" s="141" t="str">
        <f t="shared" si="361"/>
        <v/>
      </c>
      <c r="DC380" s="141" t="str">
        <f t="shared" si="382"/>
        <v/>
      </c>
      <c r="DD380" s="141">
        <f t="shared" si="363"/>
        <v>8.8165689103902746E-69</v>
      </c>
      <c r="DE380" s="141" t="str">
        <f t="shared" si="383"/>
        <v/>
      </c>
      <c r="DF380" s="141" t="str">
        <f t="shared" si="384"/>
        <v/>
      </c>
      <c r="DJ380" s="141">
        <v>330</v>
      </c>
      <c r="DK380" s="141">
        <f t="shared" si="366"/>
        <v>-15178.856493437612</v>
      </c>
      <c r="DL380" s="141">
        <f t="shared" si="367"/>
        <v>1.9416344162387126E-6</v>
      </c>
      <c r="DM380" s="141">
        <f t="shared" si="368"/>
        <v>3.6811080091749787E-3</v>
      </c>
      <c r="DN380" s="141">
        <f t="shared" si="369"/>
        <v>1.9416344162387126E-6</v>
      </c>
      <c r="DO380" s="141" t="str">
        <f t="shared" si="370"/>
        <v/>
      </c>
      <c r="DP380" s="141" t="str">
        <f t="shared" si="385"/>
        <v/>
      </c>
      <c r="DQ380" s="141">
        <f t="shared" si="372"/>
        <v>5.0790113559502154E-8</v>
      </c>
      <c r="DR380" s="141" t="str">
        <f t="shared" si="386"/>
        <v/>
      </c>
      <c r="DS380" s="141" t="str">
        <f t="shared" si="387"/>
        <v/>
      </c>
      <c r="DU380" s="148"/>
      <c r="DV380" s="158">
        <v>328</v>
      </c>
      <c r="DW380" s="148">
        <f t="shared" si="375"/>
        <v>2.0991999999999944</v>
      </c>
      <c r="DX380" s="157">
        <f t="shared" si="314"/>
        <v>0.95414627572840127</v>
      </c>
      <c r="DY380" s="148">
        <f t="shared" si="315"/>
        <v>3.8129114884244419E-4</v>
      </c>
      <c r="DZ380" s="148" t="str">
        <f t="shared" si="316"/>
        <v/>
      </c>
      <c r="EA380" s="142" t="str">
        <f t="shared" si="317"/>
        <v/>
      </c>
    </row>
    <row r="381" spans="1:131" ht="20.100000000000001" customHeight="1" x14ac:dyDescent="0.25">
      <c r="BV381" s="141">
        <v>331</v>
      </c>
      <c r="BW381" s="141">
        <f t="shared" si="339"/>
        <v>-25109.024761829904</v>
      </c>
      <c r="BX381" s="141">
        <f t="shared" si="340"/>
        <v>1.1846229689109695E-6</v>
      </c>
      <c r="BY381" s="141">
        <f t="shared" si="341"/>
        <v>3.7253322565293976E-3</v>
      </c>
      <c r="BZ381" s="141">
        <f t="shared" si="342"/>
        <v>1.1846229689109695E-6</v>
      </c>
      <c r="CA381" s="141" t="str">
        <f t="shared" si="343"/>
        <v/>
      </c>
      <c r="CB381" s="141" t="str">
        <f t="shared" si="376"/>
        <v/>
      </c>
      <c r="CC381" s="141">
        <f t="shared" si="345"/>
        <v>8.2390117016729282E-64</v>
      </c>
      <c r="CD381" s="141" t="str">
        <f t="shared" si="377"/>
        <v/>
      </c>
      <c r="CE381" s="141" t="str">
        <f t="shared" si="378"/>
        <v/>
      </c>
      <c r="CJ381" s="141">
        <v>331</v>
      </c>
      <c r="CK381" s="141">
        <f t="shared" si="348"/>
        <v>-93.64257574829611</v>
      </c>
      <c r="CL381" s="141">
        <f t="shared" si="349"/>
        <v>3.1764106467734808E-4</v>
      </c>
      <c r="CM381" s="141">
        <f t="shared" si="350"/>
        <v>3.7253322565293976E-3</v>
      </c>
      <c r="CN381" s="141">
        <f t="shared" si="351"/>
        <v>3.1764106467734808E-4</v>
      </c>
      <c r="CO381" s="141" t="str">
        <f t="shared" si="352"/>
        <v/>
      </c>
      <c r="CP381" s="141" t="str">
        <f t="shared" si="379"/>
        <v/>
      </c>
      <c r="CQ381" s="141">
        <f t="shared" si="354"/>
        <v>2.3541881973117218E-18</v>
      </c>
      <c r="CR381" s="141" t="str">
        <f t="shared" si="380"/>
        <v/>
      </c>
      <c r="CS381" s="141" t="str">
        <f t="shared" si="381"/>
        <v/>
      </c>
      <c r="CW381" s="141">
        <v>331</v>
      </c>
      <c r="CX381" s="141">
        <f t="shared" si="357"/>
        <v>-192.21036143326893</v>
      </c>
      <c r="CY381" s="141">
        <f t="shared" si="358"/>
        <v>1.5475090540394569E-4</v>
      </c>
      <c r="CZ381" s="141">
        <f t="shared" si="359"/>
        <v>3.7253322565294054E-3</v>
      </c>
      <c r="DA381" s="141">
        <f t="shared" si="360"/>
        <v>1.5475090540394569E-4</v>
      </c>
      <c r="DB381" s="141" t="str">
        <f t="shared" si="361"/>
        <v/>
      </c>
      <c r="DC381" s="141" t="str">
        <f t="shared" si="382"/>
        <v/>
      </c>
      <c r="DD381" s="141">
        <f t="shared" si="363"/>
        <v>9.4522643202872459E-69</v>
      </c>
      <c r="DE381" s="141" t="str">
        <f t="shared" si="383"/>
        <v/>
      </c>
      <c r="DF381" s="141" t="str">
        <f t="shared" si="384"/>
        <v/>
      </c>
      <c r="DJ381" s="141">
        <v>331</v>
      </c>
      <c r="DK381" s="141">
        <f t="shared" si="366"/>
        <v>-15156.201483745914</v>
      </c>
      <c r="DL381" s="141">
        <f t="shared" si="367"/>
        <v>1.9625450012470053E-6</v>
      </c>
      <c r="DM381" s="141">
        <f t="shared" si="368"/>
        <v>3.7253322565293976E-3</v>
      </c>
      <c r="DN381" s="141">
        <f t="shared" si="369"/>
        <v>1.9625450012470053E-6</v>
      </c>
      <c r="DO381" s="141" t="str">
        <f t="shared" si="370"/>
        <v/>
      </c>
      <c r="DP381" s="141" t="str">
        <f t="shared" si="385"/>
        <v/>
      </c>
      <c r="DQ381" s="141">
        <f t="shared" si="372"/>
        <v>5.1568409935756899E-8</v>
      </c>
      <c r="DR381" s="141" t="str">
        <f t="shared" si="386"/>
        <v/>
      </c>
      <c r="DS381" s="141" t="str">
        <f t="shared" si="387"/>
        <v/>
      </c>
      <c r="DU381" s="148"/>
      <c r="DV381" s="158">
        <v>329</v>
      </c>
      <c r="DW381" s="148">
        <f t="shared" si="375"/>
        <v>2.1055999999999946</v>
      </c>
      <c r="DX381" s="157">
        <f t="shared" si="314"/>
        <v>0.95376498457955883</v>
      </c>
      <c r="DY381" s="148">
        <f t="shared" si="315"/>
        <v>3.8297206183346422E-4</v>
      </c>
      <c r="DZ381" s="148" t="str">
        <f t="shared" si="316"/>
        <v/>
      </c>
      <c r="EA381" s="142" t="str">
        <f t="shared" si="317"/>
        <v/>
      </c>
    </row>
    <row r="382" spans="1:131" ht="20.100000000000001" customHeight="1" x14ac:dyDescent="0.25">
      <c r="A382" s="193" t="s">
        <v>362</v>
      </c>
      <c r="B382" s="193"/>
      <c r="C382" s="193"/>
      <c r="D382" s="193"/>
      <c r="E382" s="193"/>
      <c r="F382" s="193"/>
      <c r="G382" s="193"/>
      <c r="H382" s="85"/>
      <c r="I382" s="85"/>
      <c r="BV382" s="141">
        <v>332</v>
      </c>
      <c r="BW382" s="141">
        <f t="shared" si="339"/>
        <v>-25071.492587298017</v>
      </c>
      <c r="BX382" s="141">
        <f t="shared" si="340"/>
        <v>1.1973617014811882E-6</v>
      </c>
      <c r="BY382" s="141">
        <f t="shared" si="341"/>
        <v>3.7700324221635441E-3</v>
      </c>
      <c r="BZ382" s="141">
        <f t="shared" si="342"/>
        <v>1.1973617014811882E-6</v>
      </c>
      <c r="CA382" s="141" t="str">
        <f t="shared" si="343"/>
        <v/>
      </c>
      <c r="CB382" s="141" t="str">
        <f t="shared" si="376"/>
        <v/>
      </c>
      <c r="CC382" s="141">
        <f t="shared" si="345"/>
        <v>8.7990659670503369E-64</v>
      </c>
      <c r="CD382" s="141" t="str">
        <f t="shared" si="377"/>
        <v/>
      </c>
      <c r="CE382" s="141" t="str">
        <f t="shared" si="378"/>
        <v/>
      </c>
      <c r="CJ382" s="141">
        <v>332</v>
      </c>
      <c r="CK382" s="141">
        <f t="shared" si="348"/>
        <v>-93.502601793515396</v>
      </c>
      <c r="CL382" s="141">
        <f t="shared" si="349"/>
        <v>3.2105678823027186E-4</v>
      </c>
      <c r="CM382" s="141">
        <f t="shared" si="350"/>
        <v>3.7700324221635441E-3</v>
      </c>
      <c r="CN382" s="141">
        <f t="shared" si="351"/>
        <v>3.2105678823027186E-4</v>
      </c>
      <c r="CO382" s="141" t="str">
        <f t="shared" si="352"/>
        <v/>
      </c>
      <c r="CP382" s="141" t="str">
        <f t="shared" si="379"/>
        <v/>
      </c>
      <c r="CQ382" s="141">
        <f t="shared" si="354"/>
        <v>2.4355773390389903E-18</v>
      </c>
      <c r="CR382" s="141" t="str">
        <f t="shared" si="380"/>
        <v/>
      </c>
      <c r="CS382" s="141" t="str">
        <f t="shared" si="381"/>
        <v/>
      </c>
      <c r="CW382" s="141">
        <v>332</v>
      </c>
      <c r="CX382" s="141">
        <f t="shared" si="357"/>
        <v>-191.9230514759696</v>
      </c>
      <c r="CY382" s="141">
        <f t="shared" si="358"/>
        <v>1.5641500482686325E-4</v>
      </c>
      <c r="CZ382" s="141">
        <f t="shared" si="359"/>
        <v>3.7700324221635441E-3</v>
      </c>
      <c r="DA382" s="141">
        <f t="shared" si="360"/>
        <v>1.5641500482686325E-4</v>
      </c>
      <c r="DB382" s="141" t="str">
        <f t="shared" si="361"/>
        <v/>
      </c>
      <c r="DC382" s="141" t="str">
        <f t="shared" si="382"/>
        <v/>
      </c>
      <c r="DD382" s="141">
        <f t="shared" si="363"/>
        <v>1.0133632728929698E-68</v>
      </c>
      <c r="DE382" s="141" t="str">
        <f t="shared" si="383"/>
        <v/>
      </c>
      <c r="DF382" s="141" t="str">
        <f t="shared" si="384"/>
        <v/>
      </c>
      <c r="DJ382" s="141">
        <v>332</v>
      </c>
      <c r="DK382" s="141">
        <f t="shared" si="366"/>
        <v>-15133.546474054216</v>
      </c>
      <c r="DL382" s="141">
        <f t="shared" si="367"/>
        <v>1.983649045811399E-6</v>
      </c>
      <c r="DM382" s="141">
        <f t="shared" si="368"/>
        <v>3.7700324221635441E-3</v>
      </c>
      <c r="DN382" s="141">
        <f t="shared" si="369"/>
        <v>1.983649045811399E-6</v>
      </c>
      <c r="DO382" s="141" t="str">
        <f t="shared" si="370"/>
        <v/>
      </c>
      <c r="DP382" s="141" t="str">
        <f t="shared" si="385"/>
        <v/>
      </c>
      <c r="DQ382" s="141">
        <f t="shared" si="372"/>
        <v>5.2357795020733774E-8</v>
      </c>
      <c r="DR382" s="141" t="str">
        <f t="shared" si="386"/>
        <v/>
      </c>
      <c r="DS382" s="141" t="str">
        <f t="shared" si="387"/>
        <v/>
      </c>
      <c r="DU382" s="148"/>
      <c r="DV382" s="158">
        <v>330</v>
      </c>
      <c r="DW382" s="148">
        <f t="shared" si="375"/>
        <v>2.1119999999999948</v>
      </c>
      <c r="DX382" s="157">
        <f t="shared" si="314"/>
        <v>0.95338201251772536</v>
      </c>
      <c r="DY382" s="148">
        <f t="shared" si="315"/>
        <v>3.8465152775968292E-4</v>
      </c>
      <c r="DZ382" s="148" t="str">
        <f t="shared" si="316"/>
        <v/>
      </c>
      <c r="EA382" s="142" t="str">
        <f t="shared" si="317"/>
        <v/>
      </c>
    </row>
    <row r="383" spans="1:131" ht="20.100000000000001" customHeight="1" x14ac:dyDescent="0.25">
      <c r="A383" s="193"/>
      <c r="B383" s="193"/>
      <c r="C383" s="193"/>
      <c r="D383" s="193"/>
      <c r="E383" s="193"/>
      <c r="F383" s="193"/>
      <c r="G383" s="193"/>
      <c r="H383" s="85"/>
      <c r="I383" s="85"/>
      <c r="BV383" s="141">
        <v>333</v>
      </c>
      <c r="BW383" s="141">
        <f t="shared" si="339"/>
        <v>-25033.960412766137</v>
      </c>
      <c r="BX383" s="141">
        <f t="shared" si="340"/>
        <v>1.2102180551797754E-6</v>
      </c>
      <c r="BY383" s="141">
        <f t="shared" si="341"/>
        <v>3.8152129047691161E-3</v>
      </c>
      <c r="BZ383" s="141">
        <f t="shared" si="342"/>
        <v>1.2102180551797754E-6</v>
      </c>
      <c r="CA383" s="141" t="str">
        <f t="shared" si="343"/>
        <v/>
      </c>
      <c r="CB383" s="141" t="str">
        <f t="shared" si="376"/>
        <v/>
      </c>
      <c r="CC383" s="141">
        <f t="shared" si="345"/>
        <v>9.3970400733497113E-64</v>
      </c>
      <c r="CD383" s="141" t="str">
        <f t="shared" si="377"/>
        <v/>
      </c>
      <c r="CE383" s="141" t="str">
        <f t="shared" si="378"/>
        <v/>
      </c>
      <c r="CJ383" s="141">
        <v>333</v>
      </c>
      <c r="CK383" s="141">
        <f t="shared" si="348"/>
        <v>-93.362627838734682</v>
      </c>
      <c r="CL383" s="141">
        <f t="shared" si="349"/>
        <v>3.2450405034139109E-4</v>
      </c>
      <c r="CM383" s="141">
        <f t="shared" si="350"/>
        <v>3.8152129047691161E-3</v>
      </c>
      <c r="CN383" s="141">
        <f t="shared" si="351"/>
        <v>3.2450405034139109E-4</v>
      </c>
      <c r="CO383" s="141" t="str">
        <f t="shared" si="352"/>
        <v/>
      </c>
      <c r="CP383" s="141" t="str">
        <f t="shared" si="379"/>
        <v/>
      </c>
      <c r="CQ383" s="141">
        <f t="shared" si="354"/>
        <v>2.5197399551071164E-18</v>
      </c>
      <c r="CR383" s="141" t="str">
        <f t="shared" si="380"/>
        <v/>
      </c>
      <c r="CS383" s="141" t="str">
        <f t="shared" si="381"/>
        <v/>
      </c>
      <c r="CW383" s="141">
        <v>333</v>
      </c>
      <c r="CX383" s="141">
        <f t="shared" si="357"/>
        <v>-191.63574151867022</v>
      </c>
      <c r="CY383" s="141">
        <f t="shared" si="358"/>
        <v>1.5809446945591664E-4</v>
      </c>
      <c r="CZ383" s="141">
        <f t="shared" si="359"/>
        <v>3.8152129047691248E-3</v>
      </c>
      <c r="DA383" s="141">
        <f t="shared" si="360"/>
        <v>1.5809446945591664E-4</v>
      </c>
      <c r="DB383" s="141" t="str">
        <f t="shared" si="361"/>
        <v/>
      </c>
      <c r="DC383" s="141" t="str">
        <f t="shared" si="382"/>
        <v/>
      </c>
      <c r="DD383" s="141">
        <f t="shared" si="363"/>
        <v>1.0863943894310119E-68</v>
      </c>
      <c r="DE383" s="141" t="str">
        <f t="shared" si="383"/>
        <v/>
      </c>
      <c r="DF383" s="141" t="str">
        <f t="shared" si="384"/>
        <v/>
      </c>
      <c r="DJ383" s="141">
        <v>333</v>
      </c>
      <c r="DK383" s="141">
        <f t="shared" si="366"/>
        <v>-15110.891464362518</v>
      </c>
      <c r="DL383" s="141">
        <f t="shared" si="367"/>
        <v>2.0049479513261425E-6</v>
      </c>
      <c r="DM383" s="141">
        <f t="shared" si="368"/>
        <v>3.8152129047691161E-3</v>
      </c>
      <c r="DN383" s="141">
        <f t="shared" si="369"/>
        <v>2.0049479513261425E-6</v>
      </c>
      <c r="DO383" s="141" t="str">
        <f t="shared" si="370"/>
        <v/>
      </c>
      <c r="DP383" s="141" t="str">
        <f t="shared" si="385"/>
        <v/>
      </c>
      <c r="DQ383" s="141">
        <f t="shared" si="372"/>
        <v>5.3158413101740795E-8</v>
      </c>
      <c r="DR383" s="141" t="str">
        <f t="shared" si="386"/>
        <v/>
      </c>
      <c r="DS383" s="141" t="str">
        <f t="shared" si="387"/>
        <v/>
      </c>
      <c r="DU383" s="148"/>
      <c r="DV383" s="158">
        <v>331</v>
      </c>
      <c r="DW383" s="148">
        <f t="shared" si="375"/>
        <v>2.118399999999995</v>
      </c>
      <c r="DX383" s="157">
        <f t="shared" si="314"/>
        <v>0.95299736098996568</v>
      </c>
      <c r="DY383" s="148">
        <f t="shared" si="315"/>
        <v>3.8632951651262903E-4</v>
      </c>
      <c r="DZ383" s="148" t="str">
        <f t="shared" si="316"/>
        <v/>
      </c>
      <c r="EA383" s="142" t="str">
        <f t="shared" si="317"/>
        <v/>
      </c>
    </row>
    <row r="384" spans="1:131" ht="20.100000000000001" customHeight="1" x14ac:dyDescent="0.25">
      <c r="A384" s="193"/>
      <c r="B384" s="193"/>
      <c r="C384" s="193"/>
      <c r="D384" s="193"/>
      <c r="E384" s="193"/>
      <c r="F384" s="193"/>
      <c r="G384" s="193"/>
      <c r="H384" s="85"/>
      <c r="I384" s="85"/>
      <c r="BV384" s="141">
        <v>334</v>
      </c>
      <c r="BW384" s="141">
        <f t="shared" si="339"/>
        <v>-24996.42823823425</v>
      </c>
      <c r="BX384" s="141">
        <f t="shared" si="340"/>
        <v>1.2231928793237302E-6</v>
      </c>
      <c r="BY384" s="141">
        <f t="shared" si="341"/>
        <v>3.8608781348505603E-3</v>
      </c>
      <c r="BZ384" s="141">
        <f t="shared" si="342"/>
        <v>1.2231928793237302E-6</v>
      </c>
      <c r="CA384" s="141" t="str">
        <f t="shared" si="343"/>
        <v/>
      </c>
      <c r="CB384" s="141" t="str">
        <f t="shared" si="376"/>
        <v/>
      </c>
      <c r="CC384" s="141">
        <f t="shared" si="345"/>
        <v>1.0035491222854632E-63</v>
      </c>
      <c r="CD384" s="141" t="str">
        <f t="shared" si="377"/>
        <v/>
      </c>
      <c r="CE384" s="141" t="str">
        <f t="shared" si="378"/>
        <v/>
      </c>
      <c r="CJ384" s="141">
        <v>334</v>
      </c>
      <c r="CK384" s="141">
        <f t="shared" si="348"/>
        <v>-93.222653883953967</v>
      </c>
      <c r="CL384" s="141">
        <f t="shared" si="349"/>
        <v>3.2798307874388392E-4</v>
      </c>
      <c r="CM384" s="141">
        <f t="shared" si="350"/>
        <v>3.8608781348505559E-3</v>
      </c>
      <c r="CN384" s="141">
        <f t="shared" si="351"/>
        <v>3.2798307874388392E-4</v>
      </c>
      <c r="CO384" s="141" t="str">
        <f t="shared" si="352"/>
        <v/>
      </c>
      <c r="CP384" s="141" t="str">
        <f t="shared" si="379"/>
        <v/>
      </c>
      <c r="CQ384" s="141">
        <f t="shared" si="354"/>
        <v>2.6067691446209584E-18</v>
      </c>
      <c r="CR384" s="141" t="str">
        <f t="shared" si="380"/>
        <v/>
      </c>
      <c r="CS384" s="141" t="str">
        <f t="shared" si="381"/>
        <v/>
      </c>
      <c r="CW384" s="141">
        <v>334</v>
      </c>
      <c r="CX384" s="141">
        <f t="shared" si="357"/>
        <v>-191.34843156137089</v>
      </c>
      <c r="CY384" s="141">
        <f t="shared" si="358"/>
        <v>1.5978941023996998E-4</v>
      </c>
      <c r="CZ384" s="141">
        <f t="shared" si="359"/>
        <v>3.8608781348505559E-3</v>
      </c>
      <c r="DA384" s="141">
        <f t="shared" si="360"/>
        <v>1.5978941023996998E-4</v>
      </c>
      <c r="DB384" s="141" t="str">
        <f t="shared" si="361"/>
        <v/>
      </c>
      <c r="DC384" s="141" t="str">
        <f t="shared" si="382"/>
        <v/>
      </c>
      <c r="DD384" s="141">
        <f t="shared" si="363"/>
        <v>1.164670081366281E-68</v>
      </c>
      <c r="DE384" s="141" t="str">
        <f t="shared" si="383"/>
        <v/>
      </c>
      <c r="DF384" s="141" t="str">
        <f t="shared" si="384"/>
        <v/>
      </c>
      <c r="DJ384" s="141">
        <v>334</v>
      </c>
      <c r="DK384" s="141">
        <f t="shared" si="366"/>
        <v>-15088.23645467082</v>
      </c>
      <c r="DL384" s="141">
        <f t="shared" si="367"/>
        <v>2.0264431248404489E-6</v>
      </c>
      <c r="DM384" s="141">
        <f t="shared" si="368"/>
        <v>3.8608781348505559E-3</v>
      </c>
      <c r="DN384" s="141">
        <f t="shared" si="369"/>
        <v>2.0264431248404489E-6</v>
      </c>
      <c r="DO384" s="141" t="str">
        <f t="shared" si="370"/>
        <v/>
      </c>
      <c r="DP384" s="141" t="str">
        <f t="shared" si="385"/>
        <v/>
      </c>
      <c r="DQ384" s="141">
        <f t="shared" si="372"/>
        <v>5.3970410130294437E-8</v>
      </c>
      <c r="DR384" s="141" t="str">
        <f t="shared" si="386"/>
        <v/>
      </c>
      <c r="DS384" s="141" t="str">
        <f t="shared" si="387"/>
        <v/>
      </c>
      <c r="DU384" s="148"/>
      <c r="DV384" s="158">
        <v>332</v>
      </c>
      <c r="DW384" s="148">
        <f t="shared" si="375"/>
        <v>2.1247999999999951</v>
      </c>
      <c r="DX384" s="157">
        <f t="shared" si="314"/>
        <v>0.95261103147345305</v>
      </c>
      <c r="DY384" s="148">
        <f t="shared" si="315"/>
        <v>3.8800599816868342E-4</v>
      </c>
      <c r="DZ384" s="148" t="str">
        <f t="shared" si="316"/>
        <v/>
      </c>
      <c r="EA384" s="142" t="str">
        <f t="shared" si="317"/>
        <v/>
      </c>
    </row>
    <row r="385" spans="1:131" ht="20.100000000000001" customHeight="1" x14ac:dyDescent="0.25">
      <c r="A385" s="193"/>
      <c r="B385" s="193"/>
      <c r="C385" s="193"/>
      <c r="D385" s="193"/>
      <c r="E385" s="193"/>
      <c r="F385" s="193"/>
      <c r="G385" s="193"/>
      <c r="H385" s="85"/>
      <c r="I385" s="85"/>
      <c r="BV385" s="141">
        <v>335</v>
      </c>
      <c r="BW385" s="141">
        <f t="shared" si="339"/>
        <v>-24958.89606370237</v>
      </c>
      <c r="BX385" s="141">
        <f t="shared" si="340"/>
        <v>1.2362870266254725E-6</v>
      </c>
      <c r="BY385" s="141">
        <f t="shared" si="341"/>
        <v>3.9070325748527717E-3</v>
      </c>
      <c r="BZ385" s="141">
        <f t="shared" si="342"/>
        <v>1.2362870266254725E-6</v>
      </c>
      <c r="CA385" s="141" t="str">
        <f t="shared" si="343"/>
        <v/>
      </c>
      <c r="CB385" s="141" t="str">
        <f t="shared" si="376"/>
        <v/>
      </c>
      <c r="CC385" s="141">
        <f t="shared" si="345"/>
        <v>1.0717148371555236E-63</v>
      </c>
      <c r="CD385" s="141" t="str">
        <f t="shared" si="377"/>
        <v/>
      </c>
      <c r="CE385" s="141" t="str">
        <f t="shared" si="378"/>
        <v/>
      </c>
      <c r="CJ385" s="141">
        <v>335</v>
      </c>
      <c r="CK385" s="141">
        <f t="shared" si="348"/>
        <v>-93.082679929173253</v>
      </c>
      <c r="CL385" s="141">
        <f t="shared" si="349"/>
        <v>3.3149410208136994E-4</v>
      </c>
      <c r="CM385" s="141">
        <f t="shared" si="350"/>
        <v>3.9070325748527812E-3</v>
      </c>
      <c r="CN385" s="141">
        <f t="shared" si="351"/>
        <v>3.3149410208136994E-4</v>
      </c>
      <c r="CO385" s="141" t="str">
        <f t="shared" si="352"/>
        <v/>
      </c>
      <c r="CP385" s="141" t="str">
        <f t="shared" si="379"/>
        <v/>
      </c>
      <c r="CQ385" s="141">
        <f t="shared" si="354"/>
        <v>2.6967610830312498E-18</v>
      </c>
      <c r="CR385" s="141" t="str">
        <f t="shared" si="380"/>
        <v/>
      </c>
      <c r="CS385" s="141" t="str">
        <f t="shared" si="381"/>
        <v/>
      </c>
      <c r="CW385" s="141">
        <v>335</v>
      </c>
      <c r="CX385" s="141">
        <f t="shared" si="357"/>
        <v>-191.06112160407153</v>
      </c>
      <c r="CY385" s="141">
        <f t="shared" si="358"/>
        <v>1.6149993857144434E-4</v>
      </c>
      <c r="CZ385" s="141">
        <f t="shared" si="359"/>
        <v>3.9070325748527717E-3</v>
      </c>
      <c r="DA385" s="141">
        <f t="shared" si="360"/>
        <v>1.6149993857144434E-4</v>
      </c>
      <c r="DB385" s="141" t="str">
        <f t="shared" si="361"/>
        <v/>
      </c>
      <c r="DC385" s="141" t="str">
        <f t="shared" si="382"/>
        <v/>
      </c>
      <c r="DD385" s="141">
        <f t="shared" si="363"/>
        <v>1.2485656300300873E-68</v>
      </c>
      <c r="DE385" s="141" t="str">
        <f t="shared" si="383"/>
        <v/>
      </c>
      <c r="DF385" s="141" t="str">
        <f t="shared" si="384"/>
        <v/>
      </c>
      <c r="DJ385" s="141">
        <v>335</v>
      </c>
      <c r="DK385" s="141">
        <f t="shared" si="366"/>
        <v>-15065.581444979121</v>
      </c>
      <c r="DL385" s="141">
        <f t="shared" si="367"/>
        <v>2.0481359790286921E-6</v>
      </c>
      <c r="DM385" s="141">
        <f t="shared" si="368"/>
        <v>3.9070325748527717E-3</v>
      </c>
      <c r="DN385" s="141">
        <f t="shared" si="369"/>
        <v>2.0481359790286921E-6</v>
      </c>
      <c r="DO385" s="141" t="str">
        <f t="shared" si="370"/>
        <v/>
      </c>
      <c r="DP385" s="141" t="str">
        <f t="shared" si="385"/>
        <v/>
      </c>
      <c r="DQ385" s="141">
        <f t="shared" si="372"/>
        <v>5.479393373815603E-8</v>
      </c>
      <c r="DR385" s="141" t="str">
        <f t="shared" si="386"/>
        <v/>
      </c>
      <c r="DS385" s="141" t="str">
        <f t="shared" si="387"/>
        <v/>
      </c>
      <c r="DU385" s="148"/>
      <c r="DV385" s="158">
        <v>333</v>
      </c>
      <c r="DW385" s="148">
        <f t="shared" si="375"/>
        <v>2.1311999999999953</v>
      </c>
      <c r="DX385" s="157">
        <f t="shared" si="314"/>
        <v>0.95222302547528437</v>
      </c>
      <c r="DY385" s="148">
        <f t="shared" si="315"/>
        <v>3.8968094298841294E-4</v>
      </c>
      <c r="DZ385" s="148" t="str">
        <f t="shared" si="316"/>
        <v/>
      </c>
      <c r="EA385" s="142" t="str">
        <f t="shared" si="317"/>
        <v/>
      </c>
    </row>
    <row r="386" spans="1:131" ht="20.100000000000001" customHeight="1" x14ac:dyDescent="0.25">
      <c r="A386" s="193"/>
      <c r="B386" s="193"/>
      <c r="C386" s="193"/>
      <c r="D386" s="193"/>
      <c r="E386" s="193"/>
      <c r="F386" s="193"/>
      <c r="G386" s="193"/>
      <c r="H386" s="85"/>
      <c r="I386" s="85"/>
      <c r="BV386" s="141">
        <v>336</v>
      </c>
      <c r="BW386" s="141">
        <f t="shared" si="339"/>
        <v>-24921.363889170483</v>
      </c>
      <c r="BX386" s="141">
        <f t="shared" si="340"/>
        <v>1.2495013531744028E-6</v>
      </c>
      <c r="BY386" s="141">
        <f t="shared" si="341"/>
        <v>3.9536807192882741E-3</v>
      </c>
      <c r="BZ386" s="141">
        <f t="shared" si="342"/>
        <v>1.2495013531744028E-6</v>
      </c>
      <c r="CA386" s="141" t="str">
        <f t="shared" si="343"/>
        <v/>
      </c>
      <c r="CB386" s="141" t="str">
        <f t="shared" si="376"/>
        <v/>
      </c>
      <c r="CC386" s="141">
        <f t="shared" si="345"/>
        <v>1.1444923717809505E-63</v>
      </c>
      <c r="CD386" s="141" t="str">
        <f t="shared" si="377"/>
        <v/>
      </c>
      <c r="CE386" s="141" t="str">
        <f t="shared" si="378"/>
        <v/>
      </c>
      <c r="CJ386" s="141">
        <v>336</v>
      </c>
      <c r="CK386" s="141">
        <f t="shared" si="348"/>
        <v>-92.942705974392538</v>
      </c>
      <c r="CL386" s="141">
        <f t="shared" si="349"/>
        <v>3.3503734990295714E-4</v>
      </c>
      <c r="CM386" s="141">
        <f t="shared" si="350"/>
        <v>3.9536807192882741E-3</v>
      </c>
      <c r="CN386" s="141">
        <f t="shared" si="351"/>
        <v>3.3503734990295714E-4</v>
      </c>
      <c r="CO386" s="141" t="str">
        <f t="shared" si="352"/>
        <v/>
      </c>
      <c r="CP386" s="141" t="str">
        <f t="shared" si="379"/>
        <v/>
      </c>
      <c r="CQ386" s="141">
        <f t="shared" si="354"/>
        <v>2.7898151221268462E-18</v>
      </c>
      <c r="CR386" s="141" t="str">
        <f t="shared" si="380"/>
        <v/>
      </c>
      <c r="CS386" s="141" t="str">
        <f t="shared" si="381"/>
        <v/>
      </c>
      <c r="CW386" s="141">
        <v>336</v>
      </c>
      <c r="CX386" s="141">
        <f t="shared" si="357"/>
        <v>-190.77381164677217</v>
      </c>
      <c r="CY386" s="141">
        <f t="shared" si="358"/>
        <v>1.6322616628390379E-4</v>
      </c>
      <c r="CZ386" s="141">
        <f t="shared" si="359"/>
        <v>3.9536807192882698E-3</v>
      </c>
      <c r="DA386" s="141">
        <f t="shared" si="360"/>
        <v>1.6322616628390379E-4</v>
      </c>
      <c r="DB386" s="141" t="str">
        <f t="shared" si="361"/>
        <v/>
      </c>
      <c r="DC386" s="141" t="str">
        <f t="shared" si="382"/>
        <v/>
      </c>
      <c r="DD386" s="141">
        <f t="shared" si="363"/>
        <v>1.3384830734254629E-68</v>
      </c>
      <c r="DE386" s="141" t="str">
        <f t="shared" si="383"/>
        <v/>
      </c>
      <c r="DF386" s="141" t="str">
        <f t="shared" si="384"/>
        <v/>
      </c>
      <c r="DJ386" s="141">
        <v>336</v>
      </c>
      <c r="DK386" s="141">
        <f t="shared" si="366"/>
        <v>-15042.926435287423</v>
      </c>
      <c r="DL386" s="141">
        <f t="shared" si="367"/>
        <v>2.0700279321598107E-6</v>
      </c>
      <c r="DM386" s="141">
        <f t="shared" si="368"/>
        <v>3.9536807192882698E-3</v>
      </c>
      <c r="DN386" s="141">
        <f t="shared" si="369"/>
        <v>2.0700279321598107E-6</v>
      </c>
      <c r="DO386" s="141" t="str">
        <f t="shared" si="370"/>
        <v/>
      </c>
      <c r="DP386" s="141" t="str">
        <f t="shared" si="385"/>
        <v/>
      </c>
      <c r="DQ386" s="141">
        <f t="shared" si="372"/>
        <v>5.5629133253476767E-8</v>
      </c>
      <c r="DR386" s="141" t="str">
        <f t="shared" si="386"/>
        <v/>
      </c>
      <c r="DS386" s="141" t="str">
        <f t="shared" si="387"/>
        <v/>
      </c>
      <c r="DU386" s="148"/>
      <c r="DV386" s="158">
        <v>334</v>
      </c>
      <c r="DW386" s="148">
        <f t="shared" si="375"/>
        <v>2.1375999999999955</v>
      </c>
      <c r="DX386" s="157">
        <f t="shared" si="314"/>
        <v>0.95183334453229596</v>
      </c>
      <c r="DY386" s="148">
        <f t="shared" si="315"/>
        <v>3.9135432141612636E-4</v>
      </c>
      <c r="DZ386" s="148" t="str">
        <f t="shared" si="316"/>
        <v/>
      </c>
      <c r="EA386" s="142" t="str">
        <f t="shared" si="317"/>
        <v/>
      </c>
    </row>
    <row r="387" spans="1:131" ht="20.100000000000001" customHeight="1" x14ac:dyDescent="0.25">
      <c r="BV387" s="141">
        <v>337</v>
      </c>
      <c r="BW387" s="141">
        <f t="shared" si="339"/>
        <v>-24883.831714638603</v>
      </c>
      <c r="BX387" s="141">
        <f t="shared" si="340"/>
        <v>1.2628367184179479E-6</v>
      </c>
      <c r="BY387" s="141">
        <f t="shared" si="341"/>
        <v>4.0008270948635218E-3</v>
      </c>
      <c r="BZ387" s="141">
        <f t="shared" si="342"/>
        <v>1.2628367184179479E-6</v>
      </c>
      <c r="CA387" s="141" t="str">
        <f t="shared" si="343"/>
        <v/>
      </c>
      <c r="CB387" s="141" t="str">
        <f t="shared" si="376"/>
        <v/>
      </c>
      <c r="CC387" s="141">
        <f t="shared" si="345"/>
        <v>1.2221924956309949E-63</v>
      </c>
      <c r="CD387" s="141" t="str">
        <f t="shared" si="377"/>
        <v/>
      </c>
      <c r="CE387" s="141" t="str">
        <f t="shared" si="378"/>
        <v/>
      </c>
      <c r="CJ387" s="141">
        <v>337</v>
      </c>
      <c r="CK387" s="141">
        <f t="shared" si="348"/>
        <v>-92.802732019611824</v>
      </c>
      <c r="CL387" s="141">
        <f t="shared" si="349"/>
        <v>3.3861305265816844E-4</v>
      </c>
      <c r="CM387" s="141">
        <f t="shared" si="350"/>
        <v>4.0008270948635244E-3</v>
      </c>
      <c r="CN387" s="141">
        <f t="shared" si="351"/>
        <v>3.3861305265816844E-4</v>
      </c>
      <c r="CO387" s="141" t="str">
        <f t="shared" si="352"/>
        <v/>
      </c>
      <c r="CP387" s="141" t="str">
        <f t="shared" si="379"/>
        <v/>
      </c>
      <c r="CQ387" s="141">
        <f t="shared" si="354"/>
        <v>2.886033893221605E-18</v>
      </c>
      <c r="CR387" s="141" t="str">
        <f t="shared" si="380"/>
        <v/>
      </c>
      <c r="CS387" s="141" t="str">
        <f t="shared" si="381"/>
        <v/>
      </c>
      <c r="CW387" s="141">
        <v>337</v>
      </c>
      <c r="CX387" s="141">
        <f t="shared" si="357"/>
        <v>-190.48650168947282</v>
      </c>
      <c r="CY387" s="141">
        <f t="shared" si="358"/>
        <v>1.6496820564958345E-4</v>
      </c>
      <c r="CZ387" s="141">
        <f t="shared" si="359"/>
        <v>4.0008270948635218E-3</v>
      </c>
      <c r="DA387" s="141">
        <f t="shared" si="360"/>
        <v>1.6496820564958345E-4</v>
      </c>
      <c r="DB387" s="141" t="str">
        <f t="shared" si="361"/>
        <v/>
      </c>
      <c r="DC387" s="141" t="str">
        <f t="shared" si="382"/>
        <v/>
      </c>
      <c r="DD387" s="141">
        <f t="shared" si="363"/>
        <v>1.434853106954124E-68</v>
      </c>
      <c r="DE387" s="141" t="str">
        <f t="shared" si="383"/>
        <v/>
      </c>
      <c r="DF387" s="141" t="str">
        <f t="shared" si="384"/>
        <v/>
      </c>
      <c r="DJ387" s="141">
        <v>337</v>
      </c>
      <c r="DK387" s="141">
        <f t="shared" si="366"/>
        <v>-15020.271425595725</v>
      </c>
      <c r="DL387" s="141">
        <f t="shared" si="367"/>
        <v>2.092120408065954E-6</v>
      </c>
      <c r="DM387" s="141">
        <f t="shared" si="368"/>
        <v>4.0008270948635244E-3</v>
      </c>
      <c r="DN387" s="141">
        <f t="shared" si="369"/>
        <v>2.092120408065954E-6</v>
      </c>
      <c r="DO387" s="141" t="str">
        <f t="shared" si="370"/>
        <v/>
      </c>
      <c r="DP387" s="141" t="str">
        <f t="shared" si="385"/>
        <v/>
      </c>
      <c r="DQ387" s="141">
        <f t="shared" si="372"/>
        <v>5.6476159717052985E-8</v>
      </c>
      <c r="DR387" s="141" t="str">
        <f t="shared" si="386"/>
        <v/>
      </c>
      <c r="DS387" s="141" t="str">
        <f t="shared" si="387"/>
        <v/>
      </c>
      <c r="DU387" s="148"/>
      <c r="DV387" s="158">
        <v>335</v>
      </c>
      <c r="DW387" s="148">
        <f t="shared" si="375"/>
        <v>2.1439999999999957</v>
      </c>
      <c r="DX387" s="157">
        <f t="shared" si="314"/>
        <v>0.95144199021087983</v>
      </c>
      <c r="DY387" s="148">
        <f t="shared" si="315"/>
        <v>3.9302610407943028E-4</v>
      </c>
      <c r="DZ387" s="148" t="str">
        <f t="shared" si="316"/>
        <v/>
      </c>
      <c r="EA387" s="142" t="str">
        <f t="shared" si="317"/>
        <v/>
      </c>
    </row>
    <row r="388" spans="1:131" ht="20.100000000000001" customHeight="1" x14ac:dyDescent="0.25">
      <c r="BV388" s="141">
        <v>338</v>
      </c>
      <c r="BW388" s="141">
        <f t="shared" si="339"/>
        <v>-24846.299540106716</v>
      </c>
      <c r="BX388" s="141">
        <f t="shared" si="340"/>
        <v>1.27629398514218E-6</v>
      </c>
      <c r="BY388" s="141">
        <f t="shared" si="341"/>
        <v>4.0484762606046434E-3</v>
      </c>
      <c r="BZ388" s="141">
        <f t="shared" si="342"/>
        <v>1.27629398514218E-6</v>
      </c>
      <c r="CA388" s="141" t="str">
        <f t="shared" si="343"/>
        <v/>
      </c>
      <c r="CB388" s="141" t="str">
        <f t="shared" si="376"/>
        <v/>
      </c>
      <c r="CC388" s="141">
        <f t="shared" si="345"/>
        <v>1.3051468348115835E-63</v>
      </c>
      <c r="CD388" s="141" t="str">
        <f t="shared" si="377"/>
        <v/>
      </c>
      <c r="CE388" s="141" t="str">
        <f t="shared" si="378"/>
        <v/>
      </c>
      <c r="CJ388" s="141">
        <v>338</v>
      </c>
      <c r="CK388" s="141">
        <f t="shared" si="348"/>
        <v>-92.66275806483111</v>
      </c>
      <c r="CL388" s="141">
        <f t="shared" si="349"/>
        <v>3.4222144169173682E-4</v>
      </c>
      <c r="CM388" s="141">
        <f t="shared" si="350"/>
        <v>4.0484762606046434E-3</v>
      </c>
      <c r="CN388" s="141">
        <f t="shared" si="351"/>
        <v>3.4222144169173682E-4</v>
      </c>
      <c r="CO388" s="141" t="str">
        <f t="shared" si="352"/>
        <v/>
      </c>
      <c r="CP388" s="141" t="str">
        <f t="shared" si="379"/>
        <v/>
      </c>
      <c r="CQ388" s="141">
        <f t="shared" si="354"/>
        <v>2.9855234136354778E-18</v>
      </c>
      <c r="CR388" s="141" t="str">
        <f t="shared" si="380"/>
        <v/>
      </c>
      <c r="CS388" s="141" t="str">
        <f t="shared" si="381"/>
        <v/>
      </c>
      <c r="CW388" s="141">
        <v>338</v>
      </c>
      <c r="CX388" s="141">
        <f t="shared" si="357"/>
        <v>-190.19919173217346</v>
      </c>
      <c r="CY388" s="141">
        <f t="shared" si="358"/>
        <v>1.6672616937685403E-4</v>
      </c>
      <c r="CZ388" s="141">
        <f t="shared" si="359"/>
        <v>4.0484762606046347E-3</v>
      </c>
      <c r="DA388" s="141">
        <f t="shared" si="360"/>
        <v>1.6672616937685403E-4</v>
      </c>
      <c r="DB388" s="141" t="str">
        <f t="shared" si="361"/>
        <v/>
      </c>
      <c r="DC388" s="141" t="str">
        <f t="shared" si="382"/>
        <v/>
      </c>
      <c r="DD388" s="141">
        <f t="shared" si="363"/>
        <v>1.5381371186678425E-68</v>
      </c>
      <c r="DE388" s="141" t="str">
        <f t="shared" si="383"/>
        <v/>
      </c>
      <c r="DF388" s="141" t="str">
        <f t="shared" si="384"/>
        <v/>
      </c>
      <c r="DJ388" s="141">
        <v>338</v>
      </c>
      <c r="DK388" s="141">
        <f t="shared" si="366"/>
        <v>-14997.616415904027</v>
      </c>
      <c r="DL388" s="141">
        <f t="shared" si="367"/>
        <v>2.1144148361103172E-6</v>
      </c>
      <c r="DM388" s="141">
        <f t="shared" si="368"/>
        <v>4.0484762606046434E-3</v>
      </c>
      <c r="DN388" s="141">
        <f t="shared" si="369"/>
        <v>2.1144148361103172E-6</v>
      </c>
      <c r="DO388" s="141" t="str">
        <f t="shared" si="370"/>
        <v/>
      </c>
      <c r="DP388" s="141" t="str">
        <f t="shared" si="385"/>
        <v/>
      </c>
      <c r="DQ388" s="141">
        <f t="shared" si="372"/>
        <v>5.7335165898691005E-8</v>
      </c>
      <c r="DR388" s="141" t="str">
        <f t="shared" si="386"/>
        <v/>
      </c>
      <c r="DS388" s="141" t="str">
        <f t="shared" si="387"/>
        <v/>
      </c>
      <c r="DU388" s="148"/>
      <c r="DV388" s="158">
        <v>336</v>
      </c>
      <c r="DW388" s="148">
        <f t="shared" si="375"/>
        <v>2.1503999999999959</v>
      </c>
      <c r="DX388" s="157">
        <f t="shared" ref="DX388:DX451" si="388">_xlfn.CHISQ.DIST.RT(DW388,7)</f>
        <v>0.9510489641068004</v>
      </c>
      <c r="DY388" s="148">
        <f t="shared" ref="DY388:DY451" si="389">DX388-DX389</f>
        <v>3.9469626178956219E-4</v>
      </c>
      <c r="DZ388" s="148" t="str">
        <f t="shared" ref="DZ388:DZ451" si="390">IF(DX388&lt;(1-$DU$53),DY388,"")</f>
        <v/>
      </c>
      <c r="EA388" s="142" t="str">
        <f t="shared" ref="EA388:EA451" si="391">IF(DX388&lt;(1-$DU$59),DY388,"")</f>
        <v/>
      </c>
    </row>
    <row r="389" spans="1:131" ht="20.100000000000001" customHeight="1" x14ac:dyDescent="0.25">
      <c r="BV389" s="141">
        <v>339</v>
      </c>
      <c r="BW389" s="141">
        <f t="shared" si="339"/>
        <v>-24808.767365574837</v>
      </c>
      <c r="BX389" s="141">
        <f t="shared" si="340"/>
        <v>1.2898740194519118E-6</v>
      </c>
      <c r="BY389" s="141">
        <f t="shared" si="341"/>
        <v>4.0966328079823245E-3</v>
      </c>
      <c r="BZ389" s="141">
        <f t="shared" si="342"/>
        <v>1.2898740194519118E-6</v>
      </c>
      <c r="CA389" s="141" t="str">
        <f t="shared" si="343"/>
        <v/>
      </c>
      <c r="CB389" s="141" t="str">
        <f t="shared" si="376"/>
        <v/>
      </c>
      <c r="CC389" s="141">
        <f t="shared" si="345"/>
        <v>1.3937092660884072E-63</v>
      </c>
      <c r="CD389" s="141" t="str">
        <f t="shared" si="377"/>
        <v/>
      </c>
      <c r="CE389" s="141" t="str">
        <f t="shared" si="378"/>
        <v/>
      </c>
      <c r="CJ389" s="141">
        <v>339</v>
      </c>
      <c r="CK389" s="141">
        <f t="shared" si="348"/>
        <v>-92.522784110050409</v>
      </c>
      <c r="CL389" s="141">
        <f t="shared" si="349"/>
        <v>3.458627492382751E-4</v>
      </c>
      <c r="CM389" s="141">
        <f t="shared" si="350"/>
        <v>4.0966328079823245E-3</v>
      </c>
      <c r="CN389" s="141">
        <f t="shared" si="351"/>
        <v>3.458627492382751E-4</v>
      </c>
      <c r="CO389" s="141" t="str">
        <f t="shared" si="352"/>
        <v/>
      </c>
      <c r="CP389" s="141" t="str">
        <f t="shared" si="379"/>
        <v/>
      </c>
      <c r="CQ389" s="141">
        <f t="shared" si="354"/>
        <v>3.0883931965732927E-18</v>
      </c>
      <c r="CR389" s="141" t="str">
        <f t="shared" si="380"/>
        <v/>
      </c>
      <c r="CS389" s="141" t="str">
        <f t="shared" si="381"/>
        <v/>
      </c>
      <c r="CW389" s="141">
        <v>339</v>
      </c>
      <c r="CX389" s="141">
        <f t="shared" si="357"/>
        <v>-189.9118817748741</v>
      </c>
      <c r="CY389" s="141">
        <f t="shared" si="358"/>
        <v>1.6850017060762517E-4</v>
      </c>
      <c r="CZ389" s="141">
        <f t="shared" si="359"/>
        <v>4.0966328079823245E-3</v>
      </c>
      <c r="DA389" s="141">
        <f t="shared" si="360"/>
        <v>1.6850017060762517E-4</v>
      </c>
      <c r="DB389" s="141" t="str">
        <f t="shared" si="361"/>
        <v/>
      </c>
      <c r="DC389" s="141" t="str">
        <f t="shared" si="382"/>
        <v/>
      </c>
      <c r="DD389" s="141">
        <f t="shared" si="363"/>
        <v>1.6488293685310646E-68</v>
      </c>
      <c r="DE389" s="141" t="str">
        <f t="shared" si="383"/>
        <v/>
      </c>
      <c r="DF389" s="141" t="str">
        <f t="shared" si="384"/>
        <v/>
      </c>
      <c r="DJ389" s="141">
        <v>339</v>
      </c>
      <c r="DK389" s="141">
        <f t="shared" si="366"/>
        <v>-14974.961406212329</v>
      </c>
      <c r="DL389" s="141">
        <f t="shared" si="367"/>
        <v>2.1369126511542304E-6</v>
      </c>
      <c r="DM389" s="141">
        <f t="shared" si="368"/>
        <v>4.096632807982328E-3</v>
      </c>
      <c r="DN389" s="141">
        <f t="shared" si="369"/>
        <v>2.1369126511542304E-6</v>
      </c>
      <c r="DO389" s="141" t="str">
        <f t="shared" si="370"/>
        <v/>
      </c>
      <c r="DP389" s="141" t="str">
        <f t="shared" si="385"/>
        <v/>
      </c>
      <c r="DQ389" s="141">
        <f t="shared" si="372"/>
        <v>5.8206306313682013E-8</v>
      </c>
      <c r="DR389" s="141" t="str">
        <f t="shared" si="386"/>
        <v/>
      </c>
      <c r="DS389" s="141" t="str">
        <f t="shared" si="387"/>
        <v/>
      </c>
      <c r="DU389" s="148"/>
      <c r="DV389" s="158">
        <v>337</v>
      </c>
      <c r="DW389" s="148">
        <f t="shared" si="375"/>
        <v>2.1567999999999961</v>
      </c>
      <c r="DX389" s="157">
        <f t="shared" si="388"/>
        <v>0.95065426784501084</v>
      </c>
      <c r="DY389" s="148">
        <f t="shared" si="389"/>
        <v>3.9636476554061328E-4</v>
      </c>
      <c r="DZ389" s="148" t="str">
        <f t="shared" si="390"/>
        <v/>
      </c>
      <c r="EA389" s="142" t="str">
        <f t="shared" si="391"/>
        <v/>
      </c>
    </row>
    <row r="390" spans="1:131" ht="20.100000000000001" customHeight="1" x14ac:dyDescent="0.25">
      <c r="BV390" s="141">
        <v>340</v>
      </c>
      <c r="BW390" s="141">
        <f t="shared" si="339"/>
        <v>-24771.23519104295</v>
      </c>
      <c r="BX390" s="141">
        <f t="shared" si="340"/>
        <v>1.3035776907503626E-6</v>
      </c>
      <c r="BY390" s="141">
        <f t="shared" si="341"/>
        <v>4.1453013610360436E-3</v>
      </c>
      <c r="BZ390" s="141">
        <f t="shared" si="342"/>
        <v>1.3035776907503626E-6</v>
      </c>
      <c r="CA390" s="141" t="str">
        <f t="shared" si="343"/>
        <v/>
      </c>
      <c r="CB390" s="141" t="str">
        <f t="shared" si="376"/>
        <v/>
      </c>
      <c r="CC390" s="141">
        <f t="shared" si="345"/>
        <v>1.4882574036977664E-63</v>
      </c>
      <c r="CD390" s="141" t="str">
        <f t="shared" si="377"/>
        <v/>
      </c>
      <c r="CE390" s="141" t="str">
        <f t="shared" si="378"/>
        <v/>
      </c>
      <c r="CJ390" s="141">
        <v>340</v>
      </c>
      <c r="CK390" s="141">
        <f t="shared" si="348"/>
        <v>-92.382810155269695</v>
      </c>
      <c r="CL390" s="141">
        <f t="shared" si="349"/>
        <v>3.4953720841681855E-4</v>
      </c>
      <c r="CM390" s="141">
        <f t="shared" si="350"/>
        <v>4.1453013610360436E-3</v>
      </c>
      <c r="CN390" s="141">
        <f t="shared" si="351"/>
        <v>3.4953720841681855E-4</v>
      </c>
      <c r="CO390" s="141" t="str">
        <f t="shared" si="352"/>
        <v/>
      </c>
      <c r="CP390" s="141" t="str">
        <f t="shared" si="379"/>
        <v/>
      </c>
      <c r="CQ390" s="141">
        <f t="shared" si="354"/>
        <v>3.1947563645083176E-18</v>
      </c>
      <c r="CR390" s="141" t="str">
        <f t="shared" si="380"/>
        <v/>
      </c>
      <c r="CS390" s="141" t="str">
        <f t="shared" si="381"/>
        <v/>
      </c>
      <c r="CW390" s="141">
        <v>340</v>
      </c>
      <c r="CX390" s="141">
        <f t="shared" si="357"/>
        <v>-189.62457181757475</v>
      </c>
      <c r="CY390" s="141">
        <f t="shared" si="358"/>
        <v>1.7029032291468585E-4</v>
      </c>
      <c r="CZ390" s="141">
        <f t="shared" si="359"/>
        <v>4.1453013610360367E-3</v>
      </c>
      <c r="DA390" s="141">
        <f t="shared" si="360"/>
        <v>1.7029032291468585E-4</v>
      </c>
      <c r="DB390" s="141" t="str">
        <f t="shared" si="361"/>
        <v/>
      </c>
      <c r="DC390" s="141" t="str">
        <f t="shared" si="382"/>
        <v/>
      </c>
      <c r="DD390" s="141">
        <f t="shared" si="363"/>
        <v>1.7674593218454505E-68</v>
      </c>
      <c r="DE390" s="141" t="str">
        <f t="shared" si="383"/>
        <v/>
      </c>
      <c r="DF390" s="141" t="str">
        <f t="shared" si="384"/>
        <v/>
      </c>
      <c r="DJ390" s="141">
        <v>340</v>
      </c>
      <c r="DK390" s="141">
        <f t="shared" si="366"/>
        <v>-14952.306396520631</v>
      </c>
      <c r="DL390" s="141">
        <f t="shared" si="367"/>
        <v>2.1596152935234112E-6</v>
      </c>
      <c r="DM390" s="141">
        <f t="shared" si="368"/>
        <v>4.1453013610360436E-3</v>
      </c>
      <c r="DN390" s="141">
        <f t="shared" si="369"/>
        <v>2.1596152935234112E-6</v>
      </c>
      <c r="DO390" s="141" t="str">
        <f t="shared" si="370"/>
        <v/>
      </c>
      <c r="DP390" s="141" t="str">
        <f t="shared" si="385"/>
        <v/>
      </c>
      <c r="DQ390" s="141">
        <f t="shared" si="372"/>
        <v>5.9089737239387195E-8</v>
      </c>
      <c r="DR390" s="141" t="str">
        <f t="shared" si="386"/>
        <v/>
      </c>
      <c r="DS390" s="141" t="str">
        <f t="shared" si="387"/>
        <v/>
      </c>
      <c r="DU390" s="148"/>
      <c r="DV390" s="158">
        <v>338</v>
      </c>
      <c r="DW390" s="148">
        <f t="shared" si="375"/>
        <v>2.1631999999999962</v>
      </c>
      <c r="DX390" s="157">
        <f t="shared" si="388"/>
        <v>0.95025790307947022</v>
      </c>
      <c r="DY390" s="148">
        <f t="shared" si="389"/>
        <v>3.9803158650897341E-4</v>
      </c>
      <c r="DZ390" s="148" t="str">
        <f t="shared" si="390"/>
        <v/>
      </c>
      <c r="EA390" s="142" t="str">
        <f t="shared" si="391"/>
        <v/>
      </c>
    </row>
    <row r="391" spans="1:131" ht="20.100000000000001" customHeight="1" x14ac:dyDescent="0.25">
      <c r="BV391" s="141">
        <v>341</v>
      </c>
      <c r="BW391" s="141">
        <f t="shared" si="339"/>
        <v>-24733.70301651107</v>
      </c>
      <c r="BX391" s="141">
        <f t="shared" si="340"/>
        <v>1.3174058717182904E-6</v>
      </c>
      <c r="BY391" s="141">
        <f t="shared" si="341"/>
        <v>4.1944865764974035E-3</v>
      </c>
      <c r="BZ391" s="141">
        <f t="shared" si="342"/>
        <v>1.3174058717182904E-6</v>
      </c>
      <c r="CA391" s="141" t="str">
        <f t="shared" si="343"/>
        <v/>
      </c>
      <c r="CB391" s="141" t="str">
        <f t="shared" si="376"/>
        <v/>
      </c>
      <c r="CC391" s="141">
        <f t="shared" si="345"/>
        <v>1.5891941850966588E-63</v>
      </c>
      <c r="CD391" s="141" t="str">
        <f t="shared" si="377"/>
        <v/>
      </c>
      <c r="CE391" s="141" t="str">
        <f t="shared" si="378"/>
        <v/>
      </c>
      <c r="CJ391" s="141">
        <v>341</v>
      </c>
      <c r="CK391" s="141">
        <f t="shared" si="348"/>
        <v>-92.242836200488995</v>
      </c>
      <c r="CL391" s="141">
        <f t="shared" si="349"/>
        <v>3.5324505322523186E-4</v>
      </c>
      <c r="CM391" s="141">
        <f t="shared" si="350"/>
        <v>4.1944865764974035E-3</v>
      </c>
      <c r="CN391" s="141">
        <f t="shared" si="351"/>
        <v>3.5324505322523186E-4</v>
      </c>
      <c r="CO391" s="141" t="str">
        <f t="shared" si="352"/>
        <v/>
      </c>
      <c r="CP391" s="141" t="str">
        <f t="shared" si="379"/>
        <v/>
      </c>
      <c r="CQ391" s="141">
        <f t="shared" si="354"/>
        <v>3.3047297661791935E-18</v>
      </c>
      <c r="CR391" s="141" t="str">
        <f t="shared" si="380"/>
        <v/>
      </c>
      <c r="CS391" s="141" t="str">
        <f t="shared" si="381"/>
        <v/>
      </c>
      <c r="CW391" s="141">
        <v>341</v>
      </c>
      <c r="CX391" s="141">
        <f t="shared" si="357"/>
        <v>-189.33726186027539</v>
      </c>
      <c r="CY391" s="141">
        <f t="shared" si="358"/>
        <v>1.7209674029898168E-4</v>
      </c>
      <c r="CZ391" s="141">
        <f t="shared" si="359"/>
        <v>4.1944865764974087E-3</v>
      </c>
      <c r="DA391" s="141">
        <f t="shared" si="360"/>
        <v>1.7209674029898168E-4</v>
      </c>
      <c r="DB391" s="141" t="str">
        <f t="shared" si="361"/>
        <v/>
      </c>
      <c r="DC391" s="141" t="str">
        <f t="shared" si="382"/>
        <v/>
      </c>
      <c r="DD391" s="141">
        <f t="shared" si="363"/>
        <v>1.8945941477023644E-68</v>
      </c>
      <c r="DE391" s="141" t="str">
        <f t="shared" si="383"/>
        <v/>
      </c>
      <c r="DF391" s="141" t="str">
        <f t="shared" si="384"/>
        <v/>
      </c>
      <c r="DJ391" s="141">
        <v>341</v>
      </c>
      <c r="DK391" s="141">
        <f t="shared" si="366"/>
        <v>-14929.651386828933</v>
      </c>
      <c r="DL391" s="141">
        <f t="shared" si="367"/>
        <v>2.1825242089734441E-6</v>
      </c>
      <c r="DM391" s="141">
        <f t="shared" si="368"/>
        <v>4.1944865764974087E-3</v>
      </c>
      <c r="DN391" s="141">
        <f t="shared" si="369"/>
        <v>2.1825242089734441E-6</v>
      </c>
      <c r="DO391" s="141" t="str">
        <f t="shared" si="370"/>
        <v/>
      </c>
      <c r="DP391" s="141" t="str">
        <f t="shared" si="385"/>
        <v/>
      </c>
      <c r="DQ391" s="141">
        <f t="shared" si="372"/>
        <v>5.9985616731932448E-8</v>
      </c>
      <c r="DR391" s="141" t="str">
        <f t="shared" si="386"/>
        <v/>
      </c>
      <c r="DS391" s="141" t="str">
        <f t="shared" si="387"/>
        <v/>
      </c>
      <c r="DU391" s="148"/>
      <c r="DV391" s="158">
        <v>339</v>
      </c>
      <c r="DW391" s="148">
        <f t="shared" si="375"/>
        <v>2.1695999999999964</v>
      </c>
      <c r="DX391" s="157">
        <f t="shared" si="388"/>
        <v>0.94985987149296125</v>
      </c>
      <c r="DY391" s="148">
        <f t="shared" si="389"/>
        <v>3.996966960542192E-4</v>
      </c>
      <c r="DZ391" s="148" t="str">
        <f t="shared" si="390"/>
        <v/>
      </c>
      <c r="EA391" s="142" t="str">
        <f t="shared" si="391"/>
        <v/>
      </c>
    </row>
    <row r="392" spans="1:131" ht="20.100000000000001" customHeight="1" x14ac:dyDescent="0.25">
      <c r="BV392" s="141">
        <v>342</v>
      </c>
      <c r="BW392" s="141">
        <f t="shared" si="339"/>
        <v>-24696.170841979183</v>
      </c>
      <c r="BX392" s="141">
        <f t="shared" si="340"/>
        <v>1.331359438292694E-6</v>
      </c>
      <c r="BY392" s="141">
        <f t="shared" si="341"/>
        <v>4.244193143912835E-3</v>
      </c>
      <c r="BZ392" s="141">
        <f t="shared" si="342"/>
        <v>1.331359438292694E-6</v>
      </c>
      <c r="CA392" s="141" t="str">
        <f t="shared" si="343"/>
        <v/>
      </c>
      <c r="CB392" s="141" t="str">
        <f t="shared" si="376"/>
        <v/>
      </c>
      <c r="CC392" s="141">
        <f t="shared" si="345"/>
        <v>1.6969495622080919E-63</v>
      </c>
      <c r="CD392" s="141" t="str">
        <f t="shared" si="377"/>
        <v/>
      </c>
      <c r="CE392" s="141" t="str">
        <f t="shared" si="378"/>
        <v/>
      </c>
      <c r="CJ392" s="141">
        <v>342</v>
      </c>
      <c r="CK392" s="141">
        <f t="shared" si="348"/>
        <v>-92.10286224570828</v>
      </c>
      <c r="CL392" s="141">
        <f t="shared" si="349"/>
        <v>3.569865185344973E-4</v>
      </c>
      <c r="CM392" s="141">
        <f t="shared" si="350"/>
        <v>4.2441931439128281E-3</v>
      </c>
      <c r="CN392" s="141">
        <f t="shared" si="351"/>
        <v>3.569865185344973E-4</v>
      </c>
      <c r="CO392" s="141" t="str">
        <f t="shared" si="352"/>
        <v/>
      </c>
      <c r="CP392" s="141" t="str">
        <f t="shared" si="379"/>
        <v/>
      </c>
      <c r="CQ392" s="141">
        <f t="shared" si="354"/>
        <v>3.4184340973145001E-18</v>
      </c>
      <c r="CR392" s="141" t="str">
        <f t="shared" si="380"/>
        <v/>
      </c>
      <c r="CS392" s="141" t="str">
        <f t="shared" si="381"/>
        <v/>
      </c>
      <c r="CW392" s="141">
        <v>342</v>
      </c>
      <c r="CX392" s="141">
        <f t="shared" si="357"/>
        <v>-189.04995190297603</v>
      </c>
      <c r="CY392" s="141">
        <f t="shared" si="358"/>
        <v>1.7391953718682868E-4</v>
      </c>
      <c r="CZ392" s="141">
        <f t="shared" si="359"/>
        <v>4.244193143912835E-3</v>
      </c>
      <c r="DA392" s="141">
        <f t="shared" si="360"/>
        <v>1.7391953718682868E-4</v>
      </c>
      <c r="DB392" s="141" t="str">
        <f t="shared" si="361"/>
        <v/>
      </c>
      <c r="DC392" s="141" t="str">
        <f t="shared" si="382"/>
        <v/>
      </c>
      <c r="DD392" s="141">
        <f t="shared" si="363"/>
        <v>2.0308413940910248E-68</v>
      </c>
      <c r="DE392" s="141" t="str">
        <f t="shared" si="383"/>
        <v/>
      </c>
      <c r="DF392" s="141" t="str">
        <f t="shared" si="384"/>
        <v/>
      </c>
      <c r="DJ392" s="141">
        <v>342</v>
      </c>
      <c r="DK392" s="141">
        <f t="shared" si="366"/>
        <v>-14906.996377137235</v>
      </c>
      <c r="DL392" s="141">
        <f t="shared" si="367"/>
        <v>2.205640848654452E-6</v>
      </c>
      <c r="DM392" s="141">
        <f t="shared" si="368"/>
        <v>4.244193143912835E-3</v>
      </c>
      <c r="DN392" s="141">
        <f t="shared" si="369"/>
        <v>2.205640848654452E-6</v>
      </c>
      <c r="DO392" s="141" t="str">
        <f t="shared" si="370"/>
        <v/>
      </c>
      <c r="DP392" s="141" t="str">
        <f t="shared" si="385"/>
        <v/>
      </c>
      <c r="DQ392" s="141">
        <f t="shared" si="372"/>
        <v>6.0894104643013848E-8</v>
      </c>
      <c r="DR392" s="141" t="str">
        <f t="shared" si="386"/>
        <v/>
      </c>
      <c r="DS392" s="141" t="str">
        <f t="shared" si="387"/>
        <v/>
      </c>
      <c r="DU392" s="148"/>
      <c r="DV392" s="158">
        <v>340</v>
      </c>
      <c r="DW392" s="148">
        <f t="shared" si="375"/>
        <v>2.1759999999999966</v>
      </c>
      <c r="DX392" s="157">
        <f t="shared" si="388"/>
        <v>0.94946017479690703</v>
      </c>
      <c r="DY392" s="148">
        <f t="shared" si="389"/>
        <v>4.0136006571722671E-4</v>
      </c>
      <c r="DZ392" s="148" t="str">
        <f t="shared" si="390"/>
        <v/>
      </c>
      <c r="EA392" s="142" t="str">
        <f t="shared" si="391"/>
        <v/>
      </c>
    </row>
    <row r="393" spans="1:131" ht="20.100000000000001" customHeight="1" x14ac:dyDescent="0.25">
      <c r="BV393" s="141">
        <v>343</v>
      </c>
      <c r="BW393" s="141">
        <f t="shared" si="339"/>
        <v>-24658.638667447303</v>
      </c>
      <c r="BX393" s="141">
        <f t="shared" si="340"/>
        <v>1.3454392696449697E-6</v>
      </c>
      <c r="BY393" s="141">
        <f t="shared" si="341"/>
        <v>4.2944257857653002E-3</v>
      </c>
      <c r="BZ393" s="141">
        <f t="shared" si="342"/>
        <v>1.3454392696449697E-6</v>
      </c>
      <c r="CA393" s="141" t="str">
        <f t="shared" si="343"/>
        <v/>
      </c>
      <c r="CB393" s="141" t="str">
        <f t="shared" si="376"/>
        <v/>
      </c>
      <c r="CC393" s="141">
        <f t="shared" si="345"/>
        <v>1.8119823051494523E-63</v>
      </c>
      <c r="CD393" s="141" t="str">
        <f t="shared" si="377"/>
        <v/>
      </c>
      <c r="CE393" s="141" t="str">
        <f t="shared" si="378"/>
        <v/>
      </c>
      <c r="CJ393" s="141">
        <v>343</v>
      </c>
      <c r="CK393" s="141">
        <f t="shared" si="348"/>
        <v>-91.962888290927566</v>
      </c>
      <c r="CL393" s="141">
        <f t="shared" si="349"/>
        <v>3.607618400828598E-4</v>
      </c>
      <c r="CM393" s="141">
        <f t="shared" si="350"/>
        <v>4.2944257857653002E-3</v>
      </c>
      <c r="CN393" s="141">
        <f t="shared" si="351"/>
        <v>3.607618400828598E-4</v>
      </c>
      <c r="CO393" s="141" t="str">
        <f t="shared" si="352"/>
        <v/>
      </c>
      <c r="CP393" s="141" t="str">
        <f t="shared" si="379"/>
        <v/>
      </c>
      <c r="CQ393" s="141">
        <f t="shared" si="354"/>
        <v>3.5359940252001995E-18</v>
      </c>
      <c r="CR393" s="141" t="str">
        <f t="shared" si="380"/>
        <v/>
      </c>
      <c r="CS393" s="141" t="str">
        <f t="shared" si="381"/>
        <v/>
      </c>
      <c r="CW393" s="141">
        <v>343</v>
      </c>
      <c r="CX393" s="141">
        <f t="shared" si="357"/>
        <v>-188.76264194567668</v>
      </c>
      <c r="CY393" s="141">
        <f t="shared" si="358"/>
        <v>1.7575882842706429E-4</v>
      </c>
      <c r="CZ393" s="141">
        <f t="shared" si="359"/>
        <v>4.2944257857653045E-3</v>
      </c>
      <c r="DA393" s="141">
        <f t="shared" si="360"/>
        <v>1.7575882842706429E-4</v>
      </c>
      <c r="DB393" s="141" t="str">
        <f t="shared" si="361"/>
        <v/>
      </c>
      <c r="DC393" s="141" t="str">
        <f t="shared" si="382"/>
        <v/>
      </c>
      <c r="DD393" s="141">
        <f t="shared" si="363"/>
        <v>2.1768518521050948E-68</v>
      </c>
      <c r="DE393" s="141" t="str">
        <f t="shared" si="383"/>
        <v/>
      </c>
      <c r="DF393" s="141" t="str">
        <f t="shared" si="384"/>
        <v/>
      </c>
      <c r="DJ393" s="141">
        <v>343</v>
      </c>
      <c r="DK393" s="141">
        <f t="shared" si="366"/>
        <v>-14884.341367445539</v>
      </c>
      <c r="DL393" s="141">
        <f t="shared" si="367"/>
        <v>2.2289666690749462E-6</v>
      </c>
      <c r="DM393" s="141">
        <f t="shared" si="368"/>
        <v>4.2944257857653002E-3</v>
      </c>
      <c r="DN393" s="141">
        <f t="shared" si="369"/>
        <v>2.2289666690749462E-6</v>
      </c>
      <c r="DO393" s="141" t="str">
        <f t="shared" si="370"/>
        <v/>
      </c>
      <c r="DP393" s="141" t="str">
        <f t="shared" si="385"/>
        <v/>
      </c>
      <c r="DQ393" s="141">
        <f t="shared" si="372"/>
        <v>6.1815362636812781E-8</v>
      </c>
      <c r="DR393" s="141" t="str">
        <f t="shared" si="386"/>
        <v/>
      </c>
      <c r="DS393" s="141" t="str">
        <f t="shared" si="387"/>
        <v/>
      </c>
      <c r="DU393" s="148"/>
      <c r="DV393" s="158">
        <v>341</v>
      </c>
      <c r="DW393" s="148">
        <f t="shared" si="375"/>
        <v>2.1823999999999968</v>
      </c>
      <c r="DX393" s="157">
        <f t="shared" si="388"/>
        <v>0.9490588147311898</v>
      </c>
      <c r="DY393" s="148">
        <f t="shared" si="389"/>
        <v>4.0302166722094857E-4</v>
      </c>
      <c r="DZ393" s="148" t="str">
        <f t="shared" si="390"/>
        <v/>
      </c>
      <c r="EA393" s="142" t="str">
        <f t="shared" si="391"/>
        <v/>
      </c>
    </row>
    <row r="394" spans="1:131" ht="20.100000000000001" customHeight="1" x14ac:dyDescent="0.25">
      <c r="BV394" s="141">
        <v>344</v>
      </c>
      <c r="BW394" s="141">
        <f t="shared" si="339"/>
        <v>-24621.106492915416</v>
      </c>
      <c r="BX394" s="141">
        <f t="shared" si="340"/>
        <v>1.3596462481586335E-6</v>
      </c>
      <c r="BY394" s="141">
        <f t="shared" si="341"/>
        <v>4.3451892575953836E-3</v>
      </c>
      <c r="BZ394" s="141">
        <f t="shared" si="342"/>
        <v>1.3596462481586335E-6</v>
      </c>
      <c r="CA394" s="141" t="str">
        <f t="shared" si="343"/>
        <v/>
      </c>
      <c r="CB394" s="141" t="str">
        <f t="shared" si="376"/>
        <v/>
      </c>
      <c r="CC394" s="141">
        <f t="shared" si="345"/>
        <v>1.9347819258959795E-63</v>
      </c>
      <c r="CD394" s="141" t="str">
        <f t="shared" si="377"/>
        <v/>
      </c>
      <c r="CE394" s="141" t="str">
        <f t="shared" si="378"/>
        <v/>
      </c>
      <c r="CJ394" s="141">
        <v>344</v>
      </c>
      <c r="CK394" s="141">
        <f t="shared" si="348"/>
        <v>-91.822914336146852</v>
      </c>
      <c r="CL394" s="141">
        <f t="shared" si="349"/>
        <v>3.6457125446984944E-4</v>
      </c>
      <c r="CM394" s="141">
        <f t="shared" si="350"/>
        <v>4.3451892575953749E-3</v>
      </c>
      <c r="CN394" s="141">
        <f t="shared" si="351"/>
        <v>3.6457125446984944E-4</v>
      </c>
      <c r="CO394" s="141" t="str">
        <f t="shared" si="352"/>
        <v/>
      </c>
      <c r="CP394" s="141" t="str">
        <f t="shared" si="379"/>
        <v/>
      </c>
      <c r="CQ394" s="141">
        <f t="shared" si="354"/>
        <v>3.6575383172121734E-18</v>
      </c>
      <c r="CR394" s="141" t="str">
        <f t="shared" si="380"/>
        <v/>
      </c>
      <c r="CS394" s="141" t="str">
        <f t="shared" si="381"/>
        <v/>
      </c>
      <c r="CW394" s="141">
        <v>344</v>
      </c>
      <c r="CX394" s="141">
        <f t="shared" si="357"/>
        <v>-188.47533198837732</v>
      </c>
      <c r="CY394" s="141">
        <f t="shared" si="358"/>
        <v>1.7761472928813296E-4</v>
      </c>
      <c r="CZ394" s="141">
        <f t="shared" si="359"/>
        <v>4.3451892575953836E-3</v>
      </c>
      <c r="DA394" s="141">
        <f t="shared" si="360"/>
        <v>1.7761472928813296E-4</v>
      </c>
      <c r="DB394" s="141" t="str">
        <f t="shared" si="361"/>
        <v/>
      </c>
      <c r="DC394" s="141" t="str">
        <f t="shared" si="382"/>
        <v/>
      </c>
      <c r="DD394" s="141">
        <f t="shared" si="363"/>
        <v>2.3333226225660732E-68</v>
      </c>
      <c r="DE394" s="141" t="str">
        <f t="shared" si="383"/>
        <v/>
      </c>
      <c r="DF394" s="141" t="str">
        <f t="shared" si="384"/>
        <v/>
      </c>
      <c r="DJ394" s="141">
        <v>344</v>
      </c>
      <c r="DK394" s="141">
        <f t="shared" si="366"/>
        <v>-14861.686357753841</v>
      </c>
      <c r="DL394" s="141">
        <f t="shared" si="367"/>
        <v>2.2525031320648903E-6</v>
      </c>
      <c r="DM394" s="141">
        <f t="shared" si="368"/>
        <v>4.3451892575953749E-3</v>
      </c>
      <c r="DN394" s="141">
        <f t="shared" si="369"/>
        <v>2.2525031320648903E-6</v>
      </c>
      <c r="DO394" s="141" t="str">
        <f t="shared" si="370"/>
        <v/>
      </c>
      <c r="DP394" s="141" t="str">
        <f t="shared" si="385"/>
        <v/>
      </c>
      <c r="DQ394" s="141">
        <f t="shared" si="372"/>
        <v>6.2749554207021681E-8</v>
      </c>
      <c r="DR394" s="141" t="str">
        <f t="shared" si="386"/>
        <v/>
      </c>
      <c r="DS394" s="141" t="str">
        <f t="shared" si="387"/>
        <v/>
      </c>
      <c r="DU394" s="148"/>
      <c r="DV394" s="158">
        <v>342</v>
      </c>
      <c r="DW394" s="148">
        <f t="shared" si="375"/>
        <v>2.188799999999997</v>
      </c>
      <c r="DX394" s="157">
        <f t="shared" si="388"/>
        <v>0.94865579306396886</v>
      </c>
      <c r="DY394" s="148">
        <f t="shared" si="389"/>
        <v>4.0468147246974784E-4</v>
      </c>
      <c r="DZ394" s="148" t="str">
        <f t="shared" si="390"/>
        <v/>
      </c>
      <c r="EA394" s="142" t="str">
        <f t="shared" si="391"/>
        <v/>
      </c>
    </row>
    <row r="395" spans="1:131" ht="20.100000000000001" customHeight="1" x14ac:dyDescent="0.25">
      <c r="BV395" s="141">
        <v>345</v>
      </c>
      <c r="BW395" s="141">
        <f t="shared" si="339"/>
        <v>-24583.574318383537</v>
      </c>
      <c r="BX395" s="141">
        <f t="shared" si="340"/>
        <v>1.3739812594064915E-6</v>
      </c>
      <c r="BY395" s="141">
        <f t="shared" si="341"/>
        <v>4.3964883481213092E-3</v>
      </c>
      <c r="BZ395" s="141">
        <f t="shared" si="342"/>
        <v>1.3739812594064915E-6</v>
      </c>
      <c r="CA395" s="141" t="str">
        <f t="shared" si="343"/>
        <v/>
      </c>
      <c r="CB395" s="141" t="str">
        <f t="shared" si="376"/>
        <v/>
      </c>
      <c r="CC395" s="141">
        <f t="shared" si="345"/>
        <v>2.0658707298173554E-63</v>
      </c>
      <c r="CD395" s="141" t="str">
        <f t="shared" si="377"/>
        <v/>
      </c>
      <c r="CE395" s="141" t="str">
        <f t="shared" si="378"/>
        <v/>
      </c>
      <c r="CJ395" s="141">
        <v>345</v>
      </c>
      <c r="CK395" s="141">
        <f t="shared" si="348"/>
        <v>-91.682940381366137</v>
      </c>
      <c r="CL395" s="141">
        <f t="shared" si="349"/>
        <v>3.6841499915016567E-4</v>
      </c>
      <c r="CM395" s="141">
        <f t="shared" si="350"/>
        <v>4.3964883481213092E-3</v>
      </c>
      <c r="CN395" s="141">
        <f t="shared" si="351"/>
        <v>3.6841499915016567E-4</v>
      </c>
      <c r="CO395" s="141" t="str">
        <f t="shared" si="352"/>
        <v/>
      </c>
      <c r="CP395" s="141" t="str">
        <f t="shared" si="379"/>
        <v/>
      </c>
      <c r="CQ395" s="141">
        <f t="shared" si="354"/>
        <v>3.78319997343471E-18</v>
      </c>
      <c r="CR395" s="141" t="str">
        <f t="shared" si="380"/>
        <v/>
      </c>
      <c r="CS395" s="141" t="str">
        <f t="shared" si="381"/>
        <v/>
      </c>
      <c r="CW395" s="141">
        <v>345</v>
      </c>
      <c r="CX395" s="141">
        <f t="shared" si="357"/>
        <v>-188.18802203107796</v>
      </c>
      <c r="CY395" s="141">
        <f t="shared" si="358"/>
        <v>1.7948735545510774E-4</v>
      </c>
      <c r="CZ395" s="141">
        <f t="shared" si="359"/>
        <v>4.3964883481213135E-3</v>
      </c>
      <c r="DA395" s="141">
        <f t="shared" si="360"/>
        <v>1.7948735545510774E-4</v>
      </c>
      <c r="DB395" s="141" t="str">
        <f t="shared" si="361"/>
        <v/>
      </c>
      <c r="DC395" s="141" t="str">
        <f t="shared" si="382"/>
        <v/>
      </c>
      <c r="DD395" s="141">
        <f t="shared" si="363"/>
        <v>2.5010003993148841E-68</v>
      </c>
      <c r="DE395" s="141" t="str">
        <f t="shared" si="383"/>
        <v/>
      </c>
      <c r="DF395" s="141" t="str">
        <f t="shared" si="384"/>
        <v/>
      </c>
      <c r="DJ395" s="141">
        <v>345</v>
      </c>
      <c r="DK395" s="141">
        <f t="shared" si="366"/>
        <v>-14839.031348062143</v>
      </c>
      <c r="DL395" s="141">
        <f t="shared" si="367"/>
        <v>2.276251704737907E-6</v>
      </c>
      <c r="DM395" s="141">
        <f t="shared" si="368"/>
        <v>4.3964883481213092E-3</v>
      </c>
      <c r="DN395" s="141">
        <f t="shared" si="369"/>
        <v>2.276251704737907E-6</v>
      </c>
      <c r="DO395" s="141" t="str">
        <f t="shared" si="370"/>
        <v/>
      </c>
      <c r="DP395" s="141" t="str">
        <f t="shared" si="385"/>
        <v/>
      </c>
      <c r="DQ395" s="141">
        <f t="shared" si="372"/>
        <v>6.369684469397966E-8</v>
      </c>
      <c r="DR395" s="141" t="str">
        <f t="shared" si="386"/>
        <v/>
      </c>
      <c r="DS395" s="141" t="str">
        <f t="shared" si="387"/>
        <v/>
      </c>
      <c r="DU395" s="148"/>
      <c r="DV395" s="158">
        <v>343</v>
      </c>
      <c r="DW395" s="148">
        <f t="shared" si="375"/>
        <v>2.1951999999999972</v>
      </c>
      <c r="DX395" s="157">
        <f t="shared" si="388"/>
        <v>0.94825111159149911</v>
      </c>
      <c r="DY395" s="148">
        <f t="shared" si="389"/>
        <v>4.0633945354906498E-4</v>
      </c>
      <c r="DZ395" s="148" t="str">
        <f t="shared" si="390"/>
        <v/>
      </c>
      <c r="EA395" s="142" t="str">
        <f t="shared" si="391"/>
        <v/>
      </c>
    </row>
    <row r="396" spans="1:131" ht="20.100000000000001" customHeight="1" x14ac:dyDescent="0.25">
      <c r="BV396" s="141">
        <v>346</v>
      </c>
      <c r="BW396" s="141">
        <f t="shared" si="339"/>
        <v>-24546.042143851653</v>
      </c>
      <c r="BX396" s="141">
        <f t="shared" si="340"/>
        <v>1.3884451921273706E-6</v>
      </c>
      <c r="BY396" s="141">
        <f t="shared" si="341"/>
        <v>4.4483278793583077E-3</v>
      </c>
      <c r="BZ396" s="141">
        <f t="shared" si="342"/>
        <v>1.3884451921273706E-6</v>
      </c>
      <c r="CA396" s="141" t="str">
        <f t="shared" si="343"/>
        <v/>
      </c>
      <c r="CB396" s="141" t="str">
        <f t="shared" si="376"/>
        <v/>
      </c>
      <c r="CC396" s="141">
        <f t="shared" si="345"/>
        <v>2.2058060035555393E-63</v>
      </c>
      <c r="CD396" s="141" t="str">
        <f t="shared" si="377"/>
        <v/>
      </c>
      <c r="CE396" s="141" t="str">
        <f t="shared" si="378"/>
        <v/>
      </c>
      <c r="CJ396" s="141">
        <v>346</v>
      </c>
      <c r="CK396" s="141">
        <f t="shared" si="348"/>
        <v>-91.542966426585423</v>
      </c>
      <c r="CL396" s="141">
        <f t="shared" si="349"/>
        <v>3.7229331242743201E-4</v>
      </c>
      <c r="CM396" s="141">
        <f t="shared" si="350"/>
        <v>4.4483278793583129E-3</v>
      </c>
      <c r="CN396" s="141">
        <f t="shared" si="351"/>
        <v>3.7229331242743201E-4</v>
      </c>
      <c r="CO396" s="141" t="str">
        <f t="shared" si="352"/>
        <v/>
      </c>
      <c r="CP396" s="141" t="str">
        <f t="shared" si="379"/>
        <v/>
      </c>
      <c r="CQ396" s="141">
        <f t="shared" si="354"/>
        <v>3.9131163634958256E-18</v>
      </c>
      <c r="CR396" s="141" t="str">
        <f t="shared" si="380"/>
        <v/>
      </c>
      <c r="CS396" s="141" t="str">
        <f t="shared" si="381"/>
        <v/>
      </c>
      <c r="CW396" s="141">
        <v>346</v>
      </c>
      <c r="CX396" s="141">
        <f t="shared" si="357"/>
        <v>-187.90071207377861</v>
      </c>
      <c r="CY396" s="141">
        <f t="shared" si="358"/>
        <v>1.8137682302664696E-4</v>
      </c>
      <c r="CZ396" s="141">
        <f t="shared" si="359"/>
        <v>4.4483278793583129E-3</v>
      </c>
      <c r="DA396" s="141">
        <f t="shared" si="360"/>
        <v>1.8137682302664696E-4</v>
      </c>
      <c r="DB396" s="141" t="str">
        <f t="shared" si="361"/>
        <v/>
      </c>
      <c r="DC396" s="141" t="str">
        <f t="shared" si="382"/>
        <v/>
      </c>
      <c r="DD396" s="141">
        <f t="shared" si="363"/>
        <v>2.680684984422169E-68</v>
      </c>
      <c r="DE396" s="141" t="str">
        <f t="shared" si="383"/>
        <v/>
      </c>
      <c r="DF396" s="141" t="str">
        <f t="shared" si="384"/>
        <v/>
      </c>
      <c r="DJ396" s="141">
        <v>346</v>
      </c>
      <c r="DK396" s="141">
        <f t="shared" si="366"/>
        <v>-14816.376338370445</v>
      </c>
      <c r="DL396" s="141">
        <f t="shared" si="367"/>
        <v>2.3002138594526934E-6</v>
      </c>
      <c r="DM396" s="141">
        <f t="shared" si="368"/>
        <v>4.4483278793583077E-3</v>
      </c>
      <c r="DN396" s="141">
        <f t="shared" si="369"/>
        <v>2.3002138594526934E-6</v>
      </c>
      <c r="DO396" s="141" t="str">
        <f t="shared" si="370"/>
        <v/>
      </c>
      <c r="DP396" s="141" t="str">
        <f t="shared" si="385"/>
        <v/>
      </c>
      <c r="DQ396" s="141">
        <f t="shared" si="372"/>
        <v>6.4657401301918892E-8</v>
      </c>
      <c r="DR396" s="141" t="str">
        <f t="shared" si="386"/>
        <v/>
      </c>
      <c r="DS396" s="141" t="str">
        <f t="shared" si="387"/>
        <v/>
      </c>
      <c r="DU396" s="148"/>
      <c r="DV396" s="158">
        <v>344</v>
      </c>
      <c r="DW396" s="148">
        <f t="shared" si="375"/>
        <v>2.2015999999999973</v>
      </c>
      <c r="DX396" s="157">
        <f t="shared" si="388"/>
        <v>0.94784477213795004</v>
      </c>
      <c r="DY396" s="148">
        <f t="shared" si="389"/>
        <v>4.0799558272530678E-4</v>
      </c>
      <c r="DZ396" s="148" t="str">
        <f t="shared" si="390"/>
        <v/>
      </c>
      <c r="EA396" s="142" t="str">
        <f t="shared" si="391"/>
        <v/>
      </c>
    </row>
    <row r="397" spans="1:131" ht="20.100000000000001" customHeight="1" x14ac:dyDescent="0.25">
      <c r="BV397" s="141">
        <v>347</v>
      </c>
      <c r="BW397" s="141">
        <f t="shared" si="339"/>
        <v>-24508.50996931977</v>
      </c>
      <c r="BX397" s="141">
        <f t="shared" si="340"/>
        <v>1.4030389382022983E-6</v>
      </c>
      <c r="BY397" s="141">
        <f t="shared" si="341"/>
        <v>4.5007127067369194E-3</v>
      </c>
      <c r="BZ397" s="141">
        <f t="shared" si="342"/>
        <v>1.4030389382022983E-6</v>
      </c>
      <c r="CA397" s="141" t="str">
        <f t="shared" si="343"/>
        <v/>
      </c>
      <c r="CB397" s="141" t="str">
        <f t="shared" si="376"/>
        <v/>
      </c>
      <c r="CC397" s="141">
        <f t="shared" si="345"/>
        <v>2.3551823482648126E-63</v>
      </c>
      <c r="CD397" s="141" t="str">
        <f t="shared" si="377"/>
        <v/>
      </c>
      <c r="CE397" s="141" t="str">
        <f t="shared" si="378"/>
        <v/>
      </c>
      <c r="CJ397" s="141">
        <v>347</v>
      </c>
      <c r="CK397" s="141">
        <f t="shared" si="348"/>
        <v>-91.402992471804708</v>
      </c>
      <c r="CL397" s="141">
        <f t="shared" si="349"/>
        <v>3.7620643344781233E-4</v>
      </c>
      <c r="CM397" s="141">
        <f t="shared" si="350"/>
        <v>4.5007127067369264E-3</v>
      </c>
      <c r="CN397" s="141">
        <f t="shared" si="351"/>
        <v>3.7620643344781233E-4</v>
      </c>
      <c r="CO397" s="141" t="str">
        <f t="shared" si="352"/>
        <v/>
      </c>
      <c r="CP397" s="141" t="str">
        <f t="shared" si="379"/>
        <v/>
      </c>
      <c r="CQ397" s="141">
        <f t="shared" si="354"/>
        <v>4.0474293677481418E-18</v>
      </c>
      <c r="CR397" s="141" t="str">
        <f t="shared" si="380"/>
        <v/>
      </c>
      <c r="CS397" s="141" t="str">
        <f t="shared" si="381"/>
        <v/>
      </c>
      <c r="CW397" s="141">
        <v>347</v>
      </c>
      <c r="CX397" s="141">
        <f t="shared" si="357"/>
        <v>-187.61340211647925</v>
      </c>
      <c r="CY397" s="141">
        <f t="shared" si="358"/>
        <v>1.8328324851188507E-4</v>
      </c>
      <c r="CZ397" s="141">
        <f t="shared" si="359"/>
        <v>4.5007127067369264E-3</v>
      </c>
      <c r="DA397" s="141">
        <f t="shared" si="360"/>
        <v>1.8328324851188507E-4</v>
      </c>
      <c r="DB397" s="141" t="str">
        <f t="shared" si="361"/>
        <v/>
      </c>
      <c r="DC397" s="141" t="str">
        <f t="shared" si="382"/>
        <v/>
      </c>
      <c r="DD397" s="141">
        <f t="shared" si="363"/>
        <v>2.8732330516394629E-68</v>
      </c>
      <c r="DE397" s="141" t="str">
        <f t="shared" si="383"/>
        <v/>
      </c>
      <c r="DF397" s="141" t="str">
        <f t="shared" si="384"/>
        <v/>
      </c>
      <c r="DJ397" s="141">
        <v>347</v>
      </c>
      <c r="DK397" s="141">
        <f t="shared" si="366"/>
        <v>-14793.721328678746</v>
      </c>
      <c r="DL397" s="141">
        <f t="shared" si="367"/>
        <v>2.3243910737735899E-6</v>
      </c>
      <c r="DM397" s="141">
        <f t="shared" si="368"/>
        <v>4.5007127067369194E-3</v>
      </c>
      <c r="DN397" s="141">
        <f t="shared" si="369"/>
        <v>2.3243910737735899E-6</v>
      </c>
      <c r="DO397" s="141" t="str">
        <f t="shared" si="370"/>
        <v/>
      </c>
      <c r="DP397" s="141" t="str">
        <f t="shared" si="385"/>
        <v/>
      </c>
      <c r="DQ397" s="141">
        <f t="shared" si="372"/>
        <v>6.5631393116320662E-8</v>
      </c>
      <c r="DR397" s="141" t="str">
        <f t="shared" si="386"/>
        <v/>
      </c>
      <c r="DS397" s="141" t="str">
        <f t="shared" si="387"/>
        <v/>
      </c>
      <c r="DU397" s="148"/>
      <c r="DV397" s="158">
        <v>345</v>
      </c>
      <c r="DW397" s="148">
        <f t="shared" si="375"/>
        <v>2.2079999999999975</v>
      </c>
      <c r="DX397" s="157">
        <f t="shared" si="388"/>
        <v>0.94743677655522474</v>
      </c>
      <c r="DY397" s="148">
        <f t="shared" si="389"/>
        <v>4.0964983244495823E-4</v>
      </c>
      <c r="DZ397" s="148" t="str">
        <f t="shared" si="390"/>
        <v/>
      </c>
      <c r="EA397" s="142" t="str">
        <f t="shared" si="391"/>
        <v/>
      </c>
    </row>
    <row r="398" spans="1:131" ht="20.100000000000001" customHeight="1" x14ac:dyDescent="0.25">
      <c r="BV398" s="141">
        <v>348</v>
      </c>
      <c r="BW398" s="141">
        <f t="shared" si="339"/>
        <v>-24470.977794787887</v>
      </c>
      <c r="BX398" s="141">
        <f t="shared" si="340"/>
        <v>1.417763392630212E-6</v>
      </c>
      <c r="BY398" s="141">
        <f t="shared" si="341"/>
        <v>4.5536477192205304E-3</v>
      </c>
      <c r="BZ398" s="141">
        <f t="shared" si="342"/>
        <v>1.417763392630212E-6</v>
      </c>
      <c r="CA398" s="141" t="str">
        <f t="shared" si="343"/>
        <v/>
      </c>
      <c r="CB398" s="141" t="str">
        <f t="shared" si="376"/>
        <v/>
      </c>
      <c r="CC398" s="141">
        <f t="shared" si="345"/>
        <v>2.5146341678302821E-63</v>
      </c>
      <c r="CD398" s="141" t="str">
        <f t="shared" si="377"/>
        <v/>
      </c>
      <c r="CE398" s="141" t="str">
        <f t="shared" si="378"/>
        <v/>
      </c>
      <c r="CJ398" s="141">
        <v>348</v>
      </c>
      <c r="CK398" s="141">
        <f t="shared" si="348"/>
        <v>-91.263018517023994</v>
      </c>
      <c r="CL398" s="141">
        <f t="shared" si="349"/>
        <v>3.8015460219349809E-4</v>
      </c>
      <c r="CM398" s="141">
        <f t="shared" si="350"/>
        <v>4.5536477192205322E-3</v>
      </c>
      <c r="CN398" s="141">
        <f t="shared" si="351"/>
        <v>3.8015460219349809E-4</v>
      </c>
      <c r="CO398" s="141" t="str">
        <f t="shared" si="352"/>
        <v/>
      </c>
      <c r="CP398" s="141" t="str">
        <f t="shared" si="379"/>
        <v/>
      </c>
      <c r="CQ398" s="141">
        <f t="shared" si="354"/>
        <v>4.1862855229332642E-18</v>
      </c>
      <c r="CR398" s="141" t="str">
        <f t="shared" si="380"/>
        <v/>
      </c>
      <c r="CS398" s="141" t="str">
        <f t="shared" si="381"/>
        <v/>
      </c>
      <c r="CW398" s="141">
        <v>348</v>
      </c>
      <c r="CX398" s="141">
        <f t="shared" si="357"/>
        <v>-187.32609215917989</v>
      </c>
      <c r="CY398" s="141">
        <f t="shared" si="358"/>
        <v>1.8520674882725849E-4</v>
      </c>
      <c r="CZ398" s="141">
        <f t="shared" si="359"/>
        <v>4.5536477192205322E-3</v>
      </c>
      <c r="DA398" s="141">
        <f t="shared" si="360"/>
        <v>1.8520674882725849E-4</v>
      </c>
      <c r="DB398" s="141" t="str">
        <f t="shared" si="361"/>
        <v/>
      </c>
      <c r="DC398" s="141" t="str">
        <f t="shared" si="382"/>
        <v/>
      </c>
      <c r="DD398" s="141">
        <f t="shared" si="363"/>
        <v>3.0795621755527808E-68</v>
      </c>
      <c r="DE398" s="141" t="str">
        <f t="shared" si="383"/>
        <v/>
      </c>
      <c r="DF398" s="141" t="str">
        <f t="shared" si="384"/>
        <v/>
      </c>
      <c r="DJ398" s="141">
        <v>348</v>
      </c>
      <c r="DK398" s="141">
        <f t="shared" si="366"/>
        <v>-14771.066318987048</v>
      </c>
      <c r="DL398" s="141">
        <f t="shared" si="367"/>
        <v>2.3487848304303238E-6</v>
      </c>
      <c r="DM398" s="141">
        <f t="shared" si="368"/>
        <v>4.5536477192205304E-3</v>
      </c>
      <c r="DN398" s="141">
        <f t="shared" si="369"/>
        <v>2.3487848304303238E-6</v>
      </c>
      <c r="DO398" s="141" t="str">
        <f t="shared" si="370"/>
        <v/>
      </c>
      <c r="DP398" s="141" t="str">
        <f t="shared" si="385"/>
        <v/>
      </c>
      <c r="DQ398" s="141">
        <f t="shared" si="372"/>
        <v>6.6618991121382193E-8</v>
      </c>
      <c r="DR398" s="141" t="str">
        <f t="shared" si="386"/>
        <v/>
      </c>
      <c r="DS398" s="141" t="str">
        <f t="shared" si="387"/>
        <v/>
      </c>
      <c r="DU398" s="148"/>
      <c r="DV398" s="158">
        <v>346</v>
      </c>
      <c r="DW398" s="148">
        <f t="shared" si="375"/>
        <v>2.2143999999999977</v>
      </c>
      <c r="DX398" s="157">
        <f t="shared" si="388"/>
        <v>0.94702712672277978</v>
      </c>
      <c r="DY398" s="148">
        <f t="shared" si="389"/>
        <v>4.1130217533502655E-4</v>
      </c>
      <c r="DZ398" s="148" t="str">
        <f t="shared" si="390"/>
        <v/>
      </c>
      <c r="EA398" s="142" t="str">
        <f t="shared" si="391"/>
        <v/>
      </c>
    </row>
    <row r="399" spans="1:131" ht="20.100000000000001" customHeight="1" x14ac:dyDescent="0.25">
      <c r="BV399" s="141">
        <v>349</v>
      </c>
      <c r="BW399" s="141">
        <f t="shared" si="339"/>
        <v>-24433.445620256003</v>
      </c>
      <c r="BX399" s="141">
        <f t="shared" si="340"/>
        <v>1.432619453503149E-6</v>
      </c>
      <c r="BY399" s="141">
        <f t="shared" si="341"/>
        <v>4.6071378394218843E-3</v>
      </c>
      <c r="BZ399" s="141">
        <f t="shared" si="342"/>
        <v>1.432619453503149E-6</v>
      </c>
      <c r="CA399" s="141" t="str">
        <f t="shared" si="343"/>
        <v/>
      </c>
      <c r="CB399" s="141" t="str">
        <f t="shared" si="376"/>
        <v/>
      </c>
      <c r="CC399" s="141">
        <f t="shared" si="345"/>
        <v>2.684838322318078E-63</v>
      </c>
      <c r="CD399" s="141" t="str">
        <f t="shared" si="377"/>
        <v/>
      </c>
      <c r="CE399" s="141" t="str">
        <f t="shared" si="378"/>
        <v/>
      </c>
      <c r="CJ399" s="141">
        <v>349</v>
      </c>
      <c r="CK399" s="141">
        <f t="shared" si="348"/>
        <v>-91.123044562243294</v>
      </c>
      <c r="CL399" s="141">
        <f t="shared" si="349"/>
        <v>3.8413805947605322E-4</v>
      </c>
      <c r="CM399" s="141">
        <f t="shared" si="350"/>
        <v>4.6071378394218843E-3</v>
      </c>
      <c r="CN399" s="141">
        <f t="shared" si="351"/>
        <v>3.8413805947605322E-4</v>
      </c>
      <c r="CO399" s="141" t="str">
        <f t="shared" si="352"/>
        <v/>
      </c>
      <c r="CP399" s="141" t="str">
        <f t="shared" si="379"/>
        <v/>
      </c>
      <c r="CQ399" s="141">
        <f t="shared" si="354"/>
        <v>4.3298361724665589E-18</v>
      </c>
      <c r="CR399" s="141" t="str">
        <f t="shared" si="380"/>
        <v/>
      </c>
      <c r="CS399" s="141" t="str">
        <f t="shared" si="381"/>
        <v/>
      </c>
      <c r="CW399" s="141">
        <v>349</v>
      </c>
      <c r="CX399" s="141">
        <f t="shared" si="357"/>
        <v>-187.03878220188057</v>
      </c>
      <c r="CY399" s="141">
        <f t="shared" si="358"/>
        <v>1.8714744129326417E-4</v>
      </c>
      <c r="CZ399" s="141">
        <f t="shared" si="359"/>
        <v>4.6071378394218843E-3</v>
      </c>
      <c r="DA399" s="141">
        <f t="shared" si="360"/>
        <v>1.8714744129326417E-4</v>
      </c>
      <c r="DB399" s="141" t="str">
        <f t="shared" si="361"/>
        <v/>
      </c>
      <c r="DC399" s="141" t="str">
        <f t="shared" si="382"/>
        <v/>
      </c>
      <c r="DD399" s="141">
        <f t="shared" si="363"/>
        <v>3.3006551451326032E-68</v>
      </c>
      <c r="DE399" s="141" t="str">
        <f t="shared" si="383"/>
        <v/>
      </c>
      <c r="DF399" s="141" t="str">
        <f t="shared" si="384"/>
        <v/>
      </c>
      <c r="DJ399" s="141">
        <v>349</v>
      </c>
      <c r="DK399" s="141">
        <f t="shared" si="366"/>
        <v>-14748.411309295352</v>
      </c>
      <c r="DL399" s="141">
        <f t="shared" si="367"/>
        <v>2.3733966172769068E-6</v>
      </c>
      <c r="DM399" s="141">
        <f t="shared" si="368"/>
        <v>4.6071378394218843E-3</v>
      </c>
      <c r="DN399" s="141">
        <f t="shared" si="369"/>
        <v>2.3733966172769068E-6</v>
      </c>
      <c r="DO399" s="141" t="str">
        <f t="shared" si="370"/>
        <v/>
      </c>
      <c r="DP399" s="141" t="str">
        <f t="shared" si="385"/>
        <v/>
      </c>
      <c r="DQ399" s="141">
        <f t="shared" si="372"/>
        <v>6.7620368217593252E-8</v>
      </c>
      <c r="DR399" s="141" t="str">
        <f t="shared" si="386"/>
        <v/>
      </c>
      <c r="DS399" s="141" t="str">
        <f t="shared" si="387"/>
        <v/>
      </c>
      <c r="DU399" s="148"/>
      <c r="DV399" s="158">
        <v>347</v>
      </c>
      <c r="DW399" s="148">
        <f t="shared" si="375"/>
        <v>2.2207999999999979</v>
      </c>
      <c r="DX399" s="157">
        <f t="shared" si="388"/>
        <v>0.94661582454744475</v>
      </c>
      <c r="DY399" s="148">
        <f t="shared" si="389"/>
        <v>4.1295258420182002E-4</v>
      </c>
      <c r="DZ399" s="148" t="str">
        <f t="shared" si="390"/>
        <v/>
      </c>
      <c r="EA399" s="142" t="str">
        <f t="shared" si="391"/>
        <v/>
      </c>
    </row>
    <row r="400" spans="1:131" ht="20.100000000000001" customHeight="1" x14ac:dyDescent="0.25">
      <c r="BV400" s="141">
        <v>350</v>
      </c>
      <c r="BW400" s="141">
        <f t="shared" si="339"/>
        <v>-24395.91344572412</v>
      </c>
      <c r="BX400" s="141">
        <f t="shared" si="340"/>
        <v>1.4476080219809269E-6</v>
      </c>
      <c r="BY400" s="141">
        <f t="shared" si="341"/>
        <v>4.6611880237187476E-3</v>
      </c>
      <c r="BZ400" s="141">
        <f t="shared" si="342"/>
        <v>1.4476080219809269E-6</v>
      </c>
      <c r="CA400" s="141" t="str">
        <f t="shared" si="343"/>
        <v/>
      </c>
      <c r="CB400" s="141" t="str">
        <f t="shared" si="376"/>
        <v/>
      </c>
      <c r="CC400" s="141">
        <f t="shared" si="345"/>
        <v>2.8665169575824922E-63</v>
      </c>
      <c r="CD400" s="141" t="str">
        <f t="shared" si="377"/>
        <v/>
      </c>
      <c r="CE400" s="141" t="str">
        <f t="shared" si="378"/>
        <v/>
      </c>
      <c r="CJ400" s="141">
        <v>350</v>
      </c>
      <c r="CK400" s="141">
        <f t="shared" si="348"/>
        <v>-90.983070607462579</v>
      </c>
      <c r="CL400" s="141">
        <f t="shared" si="349"/>
        <v>3.8815704692962894E-4</v>
      </c>
      <c r="CM400" s="141">
        <f t="shared" si="350"/>
        <v>4.6611880237187476E-3</v>
      </c>
      <c r="CN400" s="141">
        <f t="shared" si="351"/>
        <v>3.8815704692962894E-4</v>
      </c>
      <c r="CO400" s="141" t="str">
        <f t="shared" si="352"/>
        <v/>
      </c>
      <c r="CP400" s="141" t="str">
        <f t="shared" si="379"/>
        <v/>
      </c>
      <c r="CQ400" s="141">
        <f t="shared" si="354"/>
        <v>4.4782376214901399E-18</v>
      </c>
      <c r="CR400" s="141" t="str">
        <f t="shared" si="380"/>
        <v/>
      </c>
      <c r="CS400" s="141" t="str">
        <f t="shared" si="381"/>
        <v/>
      </c>
      <c r="CW400" s="141">
        <v>350</v>
      </c>
      <c r="CX400" s="141">
        <f t="shared" si="357"/>
        <v>-186.75147224458118</v>
      </c>
      <c r="CY400" s="141">
        <f t="shared" si="358"/>
        <v>1.8910544363115388E-4</v>
      </c>
      <c r="CZ400" s="141">
        <f t="shared" si="359"/>
        <v>4.6611880237187493E-3</v>
      </c>
      <c r="DA400" s="141">
        <f t="shared" si="360"/>
        <v>1.8910544363115388E-4</v>
      </c>
      <c r="DB400" s="141" t="str">
        <f t="shared" si="361"/>
        <v/>
      </c>
      <c r="DC400" s="141" t="str">
        <f t="shared" si="382"/>
        <v/>
      </c>
      <c r="DD400" s="141">
        <f t="shared" si="363"/>
        <v>3.5375645816724923E-68</v>
      </c>
      <c r="DE400" s="141" t="str">
        <f t="shared" si="383"/>
        <v/>
      </c>
      <c r="DF400" s="141" t="str">
        <f t="shared" si="384"/>
        <v/>
      </c>
      <c r="DJ400" s="141">
        <v>350</v>
      </c>
      <c r="DK400" s="141">
        <f t="shared" si="366"/>
        <v>-14725.756299603654</v>
      </c>
      <c r="DL400" s="141">
        <f t="shared" si="367"/>
        <v>2.3982279272496942E-6</v>
      </c>
      <c r="DM400" s="141">
        <f t="shared" si="368"/>
        <v>4.6611880237187476E-3</v>
      </c>
      <c r="DN400" s="141">
        <f t="shared" si="369"/>
        <v>2.3982279272496942E-6</v>
      </c>
      <c r="DO400" s="141" t="str">
        <f t="shared" si="370"/>
        <v/>
      </c>
      <c r="DP400" s="141" t="str">
        <f t="shared" si="385"/>
        <v/>
      </c>
      <c r="DQ400" s="141">
        <f t="shared" si="372"/>
        <v>6.8635699239423458E-8</v>
      </c>
      <c r="DR400" s="141" t="str">
        <f t="shared" si="386"/>
        <v/>
      </c>
      <c r="DS400" s="141" t="str">
        <f t="shared" si="387"/>
        <v/>
      </c>
      <c r="DU400" s="148"/>
      <c r="DV400" s="158">
        <v>348</v>
      </c>
      <c r="DW400" s="148">
        <f t="shared" si="375"/>
        <v>2.2271999999999981</v>
      </c>
      <c r="DX400" s="157">
        <f t="shared" si="388"/>
        <v>0.94620287196324293</v>
      </c>
      <c r="DY400" s="148">
        <f t="shared" si="389"/>
        <v>4.1460103203183607E-4</v>
      </c>
      <c r="DZ400" s="148" t="str">
        <f t="shared" si="390"/>
        <v/>
      </c>
      <c r="EA400" s="142" t="str">
        <f t="shared" si="391"/>
        <v/>
      </c>
    </row>
    <row r="401" spans="1:131" ht="20.100000000000001" customHeight="1" x14ac:dyDescent="0.25">
      <c r="BV401" s="141">
        <v>351</v>
      </c>
      <c r="BW401" s="141">
        <f t="shared" si="339"/>
        <v>-24358.381271192236</v>
      </c>
      <c r="BX401" s="141">
        <f t="shared" si="340"/>
        <v>1.4627300022653172E-6</v>
      </c>
      <c r="BY401" s="141">
        <f t="shared" si="341"/>
        <v>4.715803262368516E-3</v>
      </c>
      <c r="BZ401" s="141">
        <f t="shared" si="342"/>
        <v>1.4627300022653172E-6</v>
      </c>
      <c r="CA401" s="141" t="str">
        <f t="shared" si="343"/>
        <v/>
      </c>
      <c r="CB401" s="141" t="str">
        <f t="shared" si="376"/>
        <v/>
      </c>
      <c r="CC401" s="141">
        <f t="shared" si="345"/>
        <v>3.0604405226731797E-63</v>
      </c>
      <c r="CD401" s="141" t="str">
        <f t="shared" si="377"/>
        <v/>
      </c>
      <c r="CE401" s="141" t="str">
        <f t="shared" si="378"/>
        <v/>
      </c>
      <c r="CJ401" s="141">
        <v>351</v>
      </c>
      <c r="CK401" s="141">
        <f t="shared" si="348"/>
        <v>-90.843096652681865</v>
      </c>
      <c r="CL401" s="141">
        <f t="shared" si="349"/>
        <v>3.9221180700403473E-4</v>
      </c>
      <c r="CM401" s="141">
        <f t="shared" si="350"/>
        <v>4.7158032623685221E-3</v>
      </c>
      <c r="CN401" s="141">
        <f t="shared" si="351"/>
        <v>3.9221180700403473E-4</v>
      </c>
      <c r="CO401" s="141" t="str">
        <f t="shared" si="352"/>
        <v/>
      </c>
      <c r="CP401" s="141" t="str">
        <f t="shared" si="379"/>
        <v/>
      </c>
      <c r="CQ401" s="141">
        <f t="shared" si="354"/>
        <v>4.6316512968381865E-18</v>
      </c>
      <c r="CR401" s="141" t="str">
        <f t="shared" si="380"/>
        <v/>
      </c>
      <c r="CS401" s="141" t="str">
        <f t="shared" si="381"/>
        <v/>
      </c>
      <c r="CW401" s="141">
        <v>351</v>
      </c>
      <c r="CX401" s="141">
        <f t="shared" si="357"/>
        <v>-186.46416228728185</v>
      </c>
      <c r="CY401" s="141">
        <f t="shared" si="358"/>
        <v>1.9108087395955701E-4</v>
      </c>
      <c r="CZ401" s="141">
        <f t="shared" si="359"/>
        <v>4.715803262368516E-3</v>
      </c>
      <c r="DA401" s="141">
        <f t="shared" si="360"/>
        <v>1.9108087395955701E-4</v>
      </c>
      <c r="DB401" s="141" t="str">
        <f t="shared" si="361"/>
        <v/>
      </c>
      <c r="DC401" s="141" t="str">
        <f t="shared" si="382"/>
        <v/>
      </c>
      <c r="DD401" s="141">
        <f t="shared" si="363"/>
        <v>3.7914178825225002E-68</v>
      </c>
      <c r="DE401" s="141" t="str">
        <f t="shared" si="383"/>
        <v/>
      </c>
      <c r="DF401" s="141" t="str">
        <f t="shared" si="384"/>
        <v/>
      </c>
      <c r="DJ401" s="141">
        <v>351</v>
      </c>
      <c r="DK401" s="141">
        <f t="shared" si="366"/>
        <v>-14703.101289911956</v>
      </c>
      <c r="DL401" s="141">
        <f t="shared" si="367"/>
        <v>2.4232802583245918E-6</v>
      </c>
      <c r="DM401" s="141">
        <f t="shared" si="368"/>
        <v>4.715803262368516E-3</v>
      </c>
      <c r="DN401" s="141">
        <f t="shared" si="369"/>
        <v>2.4232802583245918E-6</v>
      </c>
      <c r="DO401" s="141" t="str">
        <f t="shared" si="370"/>
        <v/>
      </c>
      <c r="DP401" s="141" t="str">
        <f t="shared" si="385"/>
        <v/>
      </c>
      <c r="DQ401" s="141">
        <f t="shared" si="372"/>
        <v>6.9665160973119168E-8</v>
      </c>
      <c r="DR401" s="141" t="str">
        <f t="shared" si="386"/>
        <v/>
      </c>
      <c r="DS401" s="141" t="str">
        <f t="shared" si="387"/>
        <v/>
      </c>
      <c r="DU401" s="148"/>
      <c r="DV401" s="158">
        <v>349</v>
      </c>
      <c r="DW401" s="148">
        <f t="shared" si="375"/>
        <v>2.2335999999999983</v>
      </c>
      <c r="DX401" s="157">
        <f t="shared" si="388"/>
        <v>0.94578827093121109</v>
      </c>
      <c r="DY401" s="148">
        <f t="shared" si="389"/>
        <v>4.1624749198976296E-4</v>
      </c>
      <c r="DZ401" s="148" t="str">
        <f t="shared" si="390"/>
        <v/>
      </c>
      <c r="EA401" s="142" t="str">
        <f t="shared" si="391"/>
        <v/>
      </c>
    </row>
    <row r="402" spans="1:131" ht="20.100000000000001" customHeight="1" x14ac:dyDescent="0.25">
      <c r="BV402" s="141">
        <v>352</v>
      </c>
      <c r="BW402" s="141">
        <f t="shared" si="339"/>
        <v>-24320.849096660353</v>
      </c>
      <c r="BX402" s="141">
        <f t="shared" si="340"/>
        <v>1.4779863015736988E-6</v>
      </c>
      <c r="BY402" s="141">
        <f t="shared" si="341"/>
        <v>4.7709885796219384E-3</v>
      </c>
      <c r="BZ402" s="141">
        <f t="shared" si="342"/>
        <v>1.4779863015736988E-6</v>
      </c>
      <c r="CA402" s="141" t="str">
        <f t="shared" si="343"/>
        <v/>
      </c>
      <c r="CB402" s="141" t="str">
        <f t="shared" si="376"/>
        <v/>
      </c>
      <c r="CC402" s="141">
        <f t="shared" si="345"/>
        <v>3.267430987458208E-63</v>
      </c>
      <c r="CD402" s="141" t="str">
        <f t="shared" si="377"/>
        <v/>
      </c>
      <c r="CE402" s="141" t="str">
        <f t="shared" si="378"/>
        <v/>
      </c>
      <c r="CJ402" s="141">
        <v>352</v>
      </c>
      <c r="CK402" s="141">
        <f t="shared" si="348"/>
        <v>-90.703122697901165</v>
      </c>
      <c r="CL402" s="141">
        <f t="shared" si="349"/>
        <v>3.9630258295767417E-4</v>
      </c>
      <c r="CM402" s="141">
        <f t="shared" si="350"/>
        <v>4.7709885796219384E-3</v>
      </c>
      <c r="CN402" s="141">
        <f t="shared" si="351"/>
        <v>3.9630258295767417E-4</v>
      </c>
      <c r="CO402" s="141" t="str">
        <f t="shared" si="352"/>
        <v/>
      </c>
      <c r="CP402" s="141" t="str">
        <f t="shared" si="379"/>
        <v/>
      </c>
      <c r="CQ402" s="141">
        <f t="shared" si="354"/>
        <v>4.790243912070755E-18</v>
      </c>
      <c r="CR402" s="141" t="str">
        <f t="shared" si="380"/>
        <v/>
      </c>
      <c r="CS402" s="141" t="str">
        <f t="shared" si="381"/>
        <v/>
      </c>
      <c r="CW402" s="141">
        <v>352</v>
      </c>
      <c r="CX402" s="141">
        <f t="shared" si="357"/>
        <v>-186.17685232998247</v>
      </c>
      <c r="CY402" s="141">
        <f t="shared" si="358"/>
        <v>1.930738507910431E-4</v>
      </c>
      <c r="CZ402" s="141">
        <f t="shared" si="359"/>
        <v>4.7709885796219419E-3</v>
      </c>
      <c r="DA402" s="141">
        <f t="shared" si="360"/>
        <v>1.930738507910431E-4</v>
      </c>
      <c r="DB402" s="141" t="str">
        <f t="shared" si="361"/>
        <v/>
      </c>
      <c r="DC402" s="141" t="str">
        <f t="shared" si="382"/>
        <v/>
      </c>
      <c r="DD402" s="141">
        <f t="shared" si="363"/>
        <v>4.0634225135085854E-68</v>
      </c>
      <c r="DE402" s="141" t="str">
        <f t="shared" si="383"/>
        <v/>
      </c>
      <c r="DF402" s="141" t="str">
        <f t="shared" si="384"/>
        <v/>
      </c>
      <c r="DJ402" s="141">
        <v>352</v>
      </c>
      <c r="DK402" s="141">
        <f t="shared" si="366"/>
        <v>-14680.446280220258</v>
      </c>
      <c r="DL402" s="141">
        <f t="shared" si="367"/>
        <v>2.4485551134734142E-6</v>
      </c>
      <c r="DM402" s="141">
        <f t="shared" si="368"/>
        <v>4.7709885796219384E-3</v>
      </c>
      <c r="DN402" s="141">
        <f t="shared" si="369"/>
        <v>2.4485551134734142E-6</v>
      </c>
      <c r="DO402" s="141" t="str">
        <f t="shared" si="370"/>
        <v/>
      </c>
      <c r="DP402" s="141" t="str">
        <f t="shared" si="385"/>
        <v/>
      </c>
      <c r="DQ402" s="141">
        <f t="shared" si="372"/>
        <v>7.0708932174610541E-8</v>
      </c>
      <c r="DR402" s="141" t="str">
        <f t="shared" si="386"/>
        <v/>
      </c>
      <c r="DS402" s="141" t="str">
        <f t="shared" si="387"/>
        <v/>
      </c>
      <c r="DU402" s="148"/>
      <c r="DV402" s="158">
        <v>350</v>
      </c>
      <c r="DW402" s="148">
        <f t="shared" si="375"/>
        <v>2.2399999999999984</v>
      </c>
      <c r="DX402" s="157">
        <f t="shared" si="388"/>
        <v>0.94537202343922133</v>
      </c>
      <c r="DY402" s="148">
        <f t="shared" si="389"/>
        <v>4.1789193741958996E-4</v>
      </c>
      <c r="DZ402" s="148" t="str">
        <f t="shared" si="390"/>
        <v/>
      </c>
      <c r="EA402" s="142" t="str">
        <f t="shared" si="391"/>
        <v/>
      </c>
    </row>
    <row r="403" spans="1:131" ht="20.100000000000001" customHeight="1" x14ac:dyDescent="0.25">
      <c r="BV403" s="141">
        <v>353</v>
      </c>
      <c r="BW403" s="141">
        <f t="shared" si="339"/>
        <v>-24283.31692212847</v>
      </c>
      <c r="BX403" s="141">
        <f t="shared" si="340"/>
        <v>1.4933778301121946E-6</v>
      </c>
      <c r="BY403" s="141">
        <f t="shared" si="341"/>
        <v>4.8267490338357614E-3</v>
      </c>
      <c r="BZ403" s="141">
        <f t="shared" si="342"/>
        <v>1.4933778301121946E-6</v>
      </c>
      <c r="CA403" s="141" t="str">
        <f t="shared" si="343"/>
        <v/>
      </c>
      <c r="CB403" s="141" t="str">
        <f t="shared" si="376"/>
        <v/>
      </c>
      <c r="CC403" s="141">
        <f t="shared" si="345"/>
        <v>3.4883652736894005E-63</v>
      </c>
      <c r="CD403" s="141" t="str">
        <f t="shared" si="377"/>
        <v/>
      </c>
      <c r="CE403" s="141" t="str">
        <f t="shared" si="378"/>
        <v/>
      </c>
      <c r="CJ403" s="141">
        <v>353</v>
      </c>
      <c r="CK403" s="141">
        <f t="shared" si="348"/>
        <v>-90.56314874312045</v>
      </c>
      <c r="CL403" s="141">
        <f t="shared" si="349"/>
        <v>4.0042961885034645E-4</v>
      </c>
      <c r="CM403" s="141">
        <f t="shared" si="350"/>
        <v>4.8267490338357614E-3</v>
      </c>
      <c r="CN403" s="141">
        <f t="shared" si="351"/>
        <v>4.0042961885034645E-4</v>
      </c>
      <c r="CO403" s="141" t="str">
        <f t="shared" si="352"/>
        <v/>
      </c>
      <c r="CP403" s="141" t="str">
        <f t="shared" si="379"/>
        <v/>
      </c>
      <c r="CQ403" s="141">
        <f t="shared" si="354"/>
        <v>4.9541876377316976E-18</v>
      </c>
      <c r="CR403" s="141" t="str">
        <f t="shared" si="380"/>
        <v/>
      </c>
      <c r="CS403" s="141" t="str">
        <f t="shared" si="381"/>
        <v/>
      </c>
      <c r="CW403" s="141">
        <v>353</v>
      </c>
      <c r="CX403" s="141">
        <f t="shared" si="357"/>
        <v>-185.88954237268314</v>
      </c>
      <c r="CY403" s="141">
        <f t="shared" si="358"/>
        <v>1.9508449302860863E-4</v>
      </c>
      <c r="CZ403" s="141">
        <f t="shared" si="359"/>
        <v>4.8267490338357614E-3</v>
      </c>
      <c r="DA403" s="141">
        <f t="shared" si="360"/>
        <v>1.9508449302860863E-4</v>
      </c>
      <c r="DB403" s="141" t="str">
        <f t="shared" si="361"/>
        <v/>
      </c>
      <c r="DC403" s="141" t="str">
        <f t="shared" si="382"/>
        <v/>
      </c>
      <c r="DD403" s="141">
        <f t="shared" si="363"/>
        <v>4.354871674545163E-68</v>
      </c>
      <c r="DE403" s="141" t="str">
        <f t="shared" si="383"/>
        <v/>
      </c>
      <c r="DF403" s="141" t="str">
        <f t="shared" si="384"/>
        <v/>
      </c>
      <c r="DJ403" s="141">
        <v>353</v>
      </c>
      <c r="DK403" s="141">
        <f t="shared" si="366"/>
        <v>-14657.79127052856</v>
      </c>
      <c r="DL403" s="141">
        <f t="shared" si="367"/>
        <v>2.4740540006193761E-6</v>
      </c>
      <c r="DM403" s="141">
        <f t="shared" si="368"/>
        <v>4.8267490338357614E-3</v>
      </c>
      <c r="DN403" s="141">
        <f t="shared" si="369"/>
        <v>2.4740540006193761E-6</v>
      </c>
      <c r="DO403" s="141" t="str">
        <f t="shared" si="370"/>
        <v/>
      </c>
      <c r="DP403" s="141" t="str">
        <f t="shared" si="385"/>
        <v/>
      </c>
      <c r="DQ403" s="141">
        <f t="shared" si="372"/>
        <v>7.1767193587528901E-8</v>
      </c>
      <c r="DR403" s="141" t="str">
        <f t="shared" si="386"/>
        <v/>
      </c>
      <c r="DS403" s="141" t="str">
        <f t="shared" si="387"/>
        <v/>
      </c>
      <c r="DU403" s="148"/>
      <c r="DV403" s="158">
        <v>351</v>
      </c>
      <c r="DW403" s="148">
        <f t="shared" si="375"/>
        <v>2.2463999999999986</v>
      </c>
      <c r="DX403" s="157">
        <f t="shared" si="388"/>
        <v>0.94495413150180174</v>
      </c>
      <c r="DY403" s="148">
        <f t="shared" si="389"/>
        <v>4.1953434184316407E-4</v>
      </c>
      <c r="DZ403" s="148" t="str">
        <f t="shared" si="390"/>
        <v/>
      </c>
      <c r="EA403" s="142" t="str">
        <f t="shared" si="391"/>
        <v/>
      </c>
    </row>
    <row r="404" spans="1:131" ht="20.100000000000001" customHeight="1" x14ac:dyDescent="0.25">
      <c r="BV404" s="141">
        <v>354</v>
      </c>
      <c r="BW404" s="141">
        <f t="shared" si="339"/>
        <v>-24245.784747596586</v>
      </c>
      <c r="BX404" s="141">
        <f t="shared" si="340"/>
        <v>1.5089055010482906E-6</v>
      </c>
      <c r="BY404" s="141">
        <f t="shared" si="341"/>
        <v>4.8830897175844226E-3</v>
      </c>
      <c r="BZ404" s="141">
        <f t="shared" si="342"/>
        <v>1.5089055010482906E-6</v>
      </c>
      <c r="CA404" s="141" t="str">
        <f t="shared" si="343"/>
        <v/>
      </c>
      <c r="CB404" s="141" t="str">
        <f t="shared" si="376"/>
        <v/>
      </c>
      <c r="CC404" s="141">
        <f t="shared" si="345"/>
        <v>3.724178913608435E-63</v>
      </c>
      <c r="CD404" s="141" t="str">
        <f t="shared" si="377"/>
        <v/>
      </c>
      <c r="CE404" s="141" t="str">
        <f t="shared" si="378"/>
        <v/>
      </c>
      <c r="CJ404" s="141">
        <v>354</v>
      </c>
      <c r="CK404" s="141">
        <f t="shared" si="348"/>
        <v>-90.423174788339736</v>
      </c>
      <c r="CL404" s="141">
        <f t="shared" si="349"/>
        <v>4.0459315953589911E-4</v>
      </c>
      <c r="CM404" s="141">
        <f t="shared" si="350"/>
        <v>4.8830897175844226E-3</v>
      </c>
      <c r="CN404" s="141">
        <f t="shared" si="351"/>
        <v>4.0459315953589911E-4</v>
      </c>
      <c r="CO404" s="141" t="str">
        <f t="shared" si="352"/>
        <v/>
      </c>
      <c r="CP404" s="141" t="str">
        <f t="shared" si="379"/>
        <v/>
      </c>
      <c r="CQ404" s="141">
        <f t="shared" si="354"/>
        <v>5.1236602769947598E-18</v>
      </c>
      <c r="CR404" s="141" t="str">
        <f t="shared" si="380"/>
        <v/>
      </c>
      <c r="CS404" s="141" t="str">
        <f t="shared" si="381"/>
        <v/>
      </c>
      <c r="CW404" s="141">
        <v>354</v>
      </c>
      <c r="CX404" s="141">
        <f t="shared" si="357"/>
        <v>-185.60223241538375</v>
      </c>
      <c r="CY404" s="141">
        <f t="shared" si="358"/>
        <v>1.9711291996210353E-4</v>
      </c>
      <c r="CZ404" s="141">
        <f t="shared" si="359"/>
        <v>4.8830897175844261E-3</v>
      </c>
      <c r="DA404" s="141">
        <f t="shared" si="360"/>
        <v>1.9711291996210353E-4</v>
      </c>
      <c r="DB404" s="141" t="str">
        <f t="shared" si="361"/>
        <v/>
      </c>
      <c r="DC404" s="141" t="str">
        <f t="shared" si="382"/>
        <v/>
      </c>
      <c r="DD404" s="141">
        <f t="shared" si="363"/>
        <v>4.6671503646541816E-68</v>
      </c>
      <c r="DE404" s="141" t="str">
        <f t="shared" si="383"/>
        <v/>
      </c>
      <c r="DF404" s="141" t="str">
        <f t="shared" si="384"/>
        <v/>
      </c>
      <c r="DJ404" s="141">
        <v>354</v>
      </c>
      <c r="DK404" s="141">
        <f t="shared" si="366"/>
        <v>-14635.136260836862</v>
      </c>
      <c r="DL404" s="141">
        <f t="shared" si="367"/>
        <v>2.499778432591735E-6</v>
      </c>
      <c r="DM404" s="141">
        <f t="shared" si="368"/>
        <v>4.8830897175844226E-3</v>
      </c>
      <c r="DN404" s="141">
        <f t="shared" si="369"/>
        <v>2.499778432591735E-6</v>
      </c>
      <c r="DO404" s="141" t="str">
        <f t="shared" si="370"/>
        <v/>
      </c>
      <c r="DP404" s="141" t="str">
        <f t="shared" si="385"/>
        <v/>
      </c>
      <c r="DQ404" s="141">
        <f t="shared" si="372"/>
        <v>7.2840127961333869E-8</v>
      </c>
      <c r="DR404" s="141" t="str">
        <f t="shared" si="386"/>
        <v/>
      </c>
      <c r="DS404" s="141" t="str">
        <f t="shared" si="387"/>
        <v/>
      </c>
      <c r="DU404" s="148"/>
      <c r="DV404" s="158">
        <v>352</v>
      </c>
      <c r="DW404" s="148">
        <f t="shared" si="375"/>
        <v>2.2527999999999988</v>
      </c>
      <c r="DX404" s="157">
        <f t="shared" si="388"/>
        <v>0.94453459715995858</v>
      </c>
      <c r="DY404" s="148">
        <f t="shared" si="389"/>
        <v>4.2117467896130023E-4</v>
      </c>
      <c r="DZ404" s="148" t="str">
        <f t="shared" si="390"/>
        <v/>
      </c>
      <c r="EA404" s="142" t="str">
        <f t="shared" si="391"/>
        <v/>
      </c>
    </row>
    <row r="405" spans="1:131" ht="20.100000000000001" customHeight="1" x14ac:dyDescent="0.25">
      <c r="BV405" s="141">
        <v>355</v>
      </c>
      <c r="BW405" s="141">
        <f t="shared" si="339"/>
        <v>-24208.252573064703</v>
      </c>
      <c r="BX405" s="141">
        <f t="shared" si="340"/>
        <v>1.5245702304829284E-6</v>
      </c>
      <c r="BY405" s="141">
        <f t="shared" si="341"/>
        <v>4.9400157577706438E-3</v>
      </c>
      <c r="BZ405" s="141">
        <f t="shared" si="342"/>
        <v>1.5245702304829284E-6</v>
      </c>
      <c r="CA405" s="141" t="str">
        <f t="shared" si="343"/>
        <v/>
      </c>
      <c r="CB405" s="141" t="str">
        <f t="shared" si="376"/>
        <v/>
      </c>
      <c r="CC405" s="141">
        <f t="shared" si="345"/>
        <v>3.9758699511235757E-63</v>
      </c>
      <c r="CD405" s="141" t="str">
        <f t="shared" si="377"/>
        <v/>
      </c>
      <c r="CE405" s="141" t="str">
        <f t="shared" si="378"/>
        <v/>
      </c>
      <c r="CJ405" s="141">
        <v>355</v>
      </c>
      <c r="CK405" s="141">
        <f t="shared" si="348"/>
        <v>-90.283200833559022</v>
      </c>
      <c r="CL405" s="141">
        <f t="shared" si="349"/>
        <v>4.0879345065474785E-4</v>
      </c>
      <c r="CM405" s="141">
        <f t="shared" si="350"/>
        <v>4.9400157577706438E-3</v>
      </c>
      <c r="CN405" s="141">
        <f t="shared" si="351"/>
        <v>4.0879345065474785E-4</v>
      </c>
      <c r="CO405" s="141" t="str">
        <f t="shared" si="352"/>
        <v/>
      </c>
      <c r="CP405" s="141" t="str">
        <f t="shared" si="379"/>
        <v/>
      </c>
      <c r="CQ405" s="141">
        <f t="shared" si="354"/>
        <v>5.2988454468631714E-18</v>
      </c>
      <c r="CR405" s="141" t="str">
        <f t="shared" si="380"/>
        <v/>
      </c>
      <c r="CS405" s="141" t="str">
        <f t="shared" si="381"/>
        <v/>
      </c>
      <c r="CW405" s="141">
        <v>355</v>
      </c>
      <c r="CX405" s="141">
        <f t="shared" si="357"/>
        <v>-185.31492245808442</v>
      </c>
      <c r="CY405" s="141">
        <f t="shared" si="358"/>
        <v>1.9915925126458222E-4</v>
      </c>
      <c r="CZ405" s="141">
        <f t="shared" si="359"/>
        <v>4.9400157577706438E-3</v>
      </c>
      <c r="DA405" s="141">
        <f t="shared" si="360"/>
        <v>1.9915925126458222E-4</v>
      </c>
      <c r="DB405" s="141" t="str">
        <f t="shared" si="361"/>
        <v/>
      </c>
      <c r="DC405" s="141" t="str">
        <f t="shared" si="382"/>
        <v/>
      </c>
      <c r="DD405" s="141">
        <f t="shared" si="363"/>
        <v>5.0017418744434569E-68</v>
      </c>
      <c r="DE405" s="141" t="str">
        <f t="shared" si="383"/>
        <v/>
      </c>
      <c r="DF405" s="141" t="str">
        <f t="shared" si="384"/>
        <v/>
      </c>
      <c r="DJ405" s="141">
        <v>355</v>
      </c>
      <c r="DK405" s="141">
        <f t="shared" si="366"/>
        <v>-14612.481251145164</v>
      </c>
      <c r="DL405" s="141">
        <f t="shared" si="367"/>
        <v>2.5257299270795525E-6</v>
      </c>
      <c r="DM405" s="141">
        <f t="shared" si="368"/>
        <v>4.9400157577706438E-3</v>
      </c>
      <c r="DN405" s="141">
        <f t="shared" si="369"/>
        <v>2.5257299270795525E-6</v>
      </c>
      <c r="DO405" s="141" t="str">
        <f t="shared" si="370"/>
        <v/>
      </c>
      <c r="DP405" s="141" t="str">
        <f t="shared" si="385"/>
        <v/>
      </c>
      <c r="DQ405" s="141">
        <f t="shared" si="372"/>
        <v>7.3927920069549954E-8</v>
      </c>
      <c r="DR405" s="141" t="str">
        <f t="shared" si="386"/>
        <v/>
      </c>
      <c r="DS405" s="141" t="str">
        <f t="shared" si="387"/>
        <v/>
      </c>
      <c r="DU405" s="148"/>
      <c r="DV405" s="158">
        <v>353</v>
      </c>
      <c r="DW405" s="148">
        <f t="shared" si="375"/>
        <v>2.259199999999999</v>
      </c>
      <c r="DX405" s="157">
        <f t="shared" si="388"/>
        <v>0.94411342248099728</v>
      </c>
      <c r="DY405" s="148">
        <f t="shared" si="389"/>
        <v>4.2281292265100578E-4</v>
      </c>
      <c r="DZ405" s="148" t="str">
        <f t="shared" si="390"/>
        <v/>
      </c>
      <c r="EA405" s="142" t="str">
        <f t="shared" si="391"/>
        <v/>
      </c>
    </row>
    <row r="406" spans="1:131" ht="20.100000000000001" customHeight="1" x14ac:dyDescent="0.25">
      <c r="BV406" s="141">
        <v>356</v>
      </c>
      <c r="BW406" s="141">
        <f t="shared" si="339"/>
        <v>-24170.72039853282</v>
      </c>
      <c r="BX406" s="141">
        <f t="shared" si="340"/>
        <v>1.5403729374220709E-6</v>
      </c>
      <c r="BY406" s="141">
        <f t="shared" si="341"/>
        <v>4.9975323157350135E-3</v>
      </c>
      <c r="BZ406" s="141">
        <f t="shared" si="342"/>
        <v>1.5403729374220709E-6</v>
      </c>
      <c r="CA406" s="141" t="str">
        <f t="shared" si="343"/>
        <v/>
      </c>
      <c r="CB406" s="141" t="str">
        <f t="shared" si="376"/>
        <v/>
      </c>
      <c r="CC406" s="141">
        <f t="shared" si="345"/>
        <v>4.244503101566775E-63</v>
      </c>
      <c r="CD406" s="141" t="str">
        <f t="shared" si="377"/>
        <v/>
      </c>
      <c r="CE406" s="141" t="str">
        <f t="shared" si="378"/>
        <v/>
      </c>
      <c r="CJ406" s="141">
        <v>356</v>
      </c>
      <c r="CK406" s="141">
        <f t="shared" si="348"/>
        <v>-90.143226878778307</v>
      </c>
      <c r="CL406" s="141">
        <f t="shared" si="349"/>
        <v>4.1303073862625141E-4</v>
      </c>
      <c r="CM406" s="141">
        <f t="shared" si="350"/>
        <v>4.9975323157350135E-3</v>
      </c>
      <c r="CN406" s="141">
        <f t="shared" si="351"/>
        <v>4.1303073862625141E-4</v>
      </c>
      <c r="CO406" s="141" t="str">
        <f t="shared" si="352"/>
        <v/>
      </c>
      <c r="CP406" s="141" t="str">
        <f t="shared" si="379"/>
        <v/>
      </c>
      <c r="CQ406" s="141">
        <f t="shared" si="354"/>
        <v>5.4799327650965238E-18</v>
      </c>
      <c r="CR406" s="141" t="str">
        <f t="shared" si="380"/>
        <v/>
      </c>
      <c r="CS406" s="141" t="str">
        <f t="shared" si="381"/>
        <v/>
      </c>
      <c r="CW406" s="141">
        <v>356</v>
      </c>
      <c r="CX406" s="141">
        <f t="shared" si="357"/>
        <v>-185.02761250078504</v>
      </c>
      <c r="CY406" s="141">
        <f t="shared" si="358"/>
        <v>2.0122360698859282E-4</v>
      </c>
      <c r="CZ406" s="141">
        <f t="shared" si="359"/>
        <v>4.9975323157350248E-3</v>
      </c>
      <c r="DA406" s="141">
        <f t="shared" si="360"/>
        <v>2.0122360698859282E-4</v>
      </c>
      <c r="DB406" s="141" t="str">
        <f t="shared" si="361"/>
        <v/>
      </c>
      <c r="DC406" s="141" t="str">
        <f t="shared" si="382"/>
        <v/>
      </c>
      <c r="DD406" s="141">
        <f t="shared" si="363"/>
        <v>5.3602347360558779E-68</v>
      </c>
      <c r="DE406" s="141" t="str">
        <f t="shared" si="383"/>
        <v/>
      </c>
      <c r="DF406" s="141" t="str">
        <f t="shared" si="384"/>
        <v/>
      </c>
      <c r="DJ406" s="141">
        <v>356</v>
      </c>
      <c r="DK406" s="141">
        <f t="shared" si="366"/>
        <v>-14589.826241453466</v>
      </c>
      <c r="DL406" s="141">
        <f t="shared" si="367"/>
        <v>2.5519100065845918E-6</v>
      </c>
      <c r="DM406" s="141">
        <f t="shared" si="368"/>
        <v>4.9975323157350135E-3</v>
      </c>
      <c r="DN406" s="141">
        <f t="shared" si="369"/>
        <v>2.5519100065845918E-6</v>
      </c>
      <c r="DO406" s="141" t="str">
        <f t="shared" si="370"/>
        <v/>
      </c>
      <c r="DP406" s="141" t="str">
        <f t="shared" si="385"/>
        <v/>
      </c>
      <c r="DQ406" s="141">
        <f t="shared" si="372"/>
        <v>7.5030756728113062E-8</v>
      </c>
      <c r="DR406" s="141" t="str">
        <f t="shared" si="386"/>
        <v/>
      </c>
      <c r="DS406" s="141" t="str">
        <f t="shared" si="387"/>
        <v/>
      </c>
      <c r="DU406" s="148"/>
      <c r="DV406" s="158">
        <v>354</v>
      </c>
      <c r="DW406" s="148">
        <f t="shared" si="375"/>
        <v>2.2655999999999992</v>
      </c>
      <c r="DX406" s="157">
        <f t="shared" si="388"/>
        <v>0.94369060955834627</v>
      </c>
      <c r="DY406" s="148">
        <f t="shared" si="389"/>
        <v>4.2444904696792296E-4</v>
      </c>
      <c r="DZ406" s="148" t="str">
        <f t="shared" si="390"/>
        <v/>
      </c>
      <c r="EA406" s="142" t="str">
        <f t="shared" si="391"/>
        <v/>
      </c>
    </row>
    <row r="407" spans="1:131" ht="20.100000000000001" customHeight="1" x14ac:dyDescent="0.25">
      <c r="BV407" s="141">
        <v>357</v>
      </c>
      <c r="BW407" s="141">
        <f t="shared" si="339"/>
        <v>-24133.188224000936</v>
      </c>
      <c r="BX407" s="141">
        <f t="shared" si="340"/>
        <v>1.556314543747742E-6</v>
      </c>
      <c r="BY407" s="141">
        <f t="shared" si="341"/>
        <v>5.055644587364491E-3</v>
      </c>
      <c r="BZ407" s="141">
        <f t="shared" si="342"/>
        <v>1.556314543747742E-6</v>
      </c>
      <c r="CA407" s="141" t="str">
        <f t="shared" si="343"/>
        <v/>
      </c>
      <c r="CB407" s="141" t="str">
        <f t="shared" si="376"/>
        <v/>
      </c>
      <c r="CC407" s="141">
        <f t="shared" si="345"/>
        <v>4.5312141871035663E-63</v>
      </c>
      <c r="CD407" s="141" t="str">
        <f t="shared" si="377"/>
        <v/>
      </c>
      <c r="CE407" s="141" t="str">
        <f t="shared" si="378"/>
        <v/>
      </c>
      <c r="CJ407" s="141">
        <v>357</v>
      </c>
      <c r="CK407" s="141">
        <f t="shared" si="348"/>
        <v>-90.003252923997593</v>
      </c>
      <c r="CL407" s="141">
        <f t="shared" si="349"/>
        <v>4.1730527064094718E-4</v>
      </c>
      <c r="CM407" s="141">
        <f t="shared" si="350"/>
        <v>5.0556445873644953E-3</v>
      </c>
      <c r="CN407" s="141">
        <f t="shared" si="351"/>
        <v>4.1730527064094718E-4</v>
      </c>
      <c r="CO407" s="141" t="str">
        <f t="shared" si="352"/>
        <v/>
      </c>
      <c r="CP407" s="141" t="str">
        <f t="shared" si="379"/>
        <v/>
      </c>
      <c r="CQ407" s="141">
        <f t="shared" si="354"/>
        <v>5.6671180430425561E-18</v>
      </c>
      <c r="CR407" s="141" t="str">
        <f t="shared" si="380"/>
        <v/>
      </c>
      <c r="CS407" s="141" t="str">
        <f t="shared" si="381"/>
        <v/>
      </c>
      <c r="CW407" s="141">
        <v>357</v>
      </c>
      <c r="CX407" s="141">
        <f t="shared" si="357"/>
        <v>-184.74030254348571</v>
      </c>
      <c r="CY407" s="141">
        <f t="shared" si="358"/>
        <v>2.0330610756239014E-4</v>
      </c>
      <c r="CZ407" s="141">
        <f t="shared" si="359"/>
        <v>5.055644587364491E-3</v>
      </c>
      <c r="DA407" s="141">
        <f t="shared" si="360"/>
        <v>2.0330610756239014E-4</v>
      </c>
      <c r="DB407" s="141" t="str">
        <f t="shared" si="361"/>
        <v/>
      </c>
      <c r="DC407" s="141" t="str">
        <f t="shared" si="382"/>
        <v/>
      </c>
      <c r="DD407" s="141">
        <f t="shared" si="363"/>
        <v>5.7443301627056846E-68</v>
      </c>
      <c r="DE407" s="141" t="str">
        <f t="shared" si="383"/>
        <v/>
      </c>
      <c r="DF407" s="141" t="str">
        <f t="shared" si="384"/>
        <v/>
      </c>
      <c r="DJ407" s="141">
        <v>357</v>
      </c>
      <c r="DK407" s="141">
        <f t="shared" si="366"/>
        <v>-14567.171231761768</v>
      </c>
      <c r="DL407" s="141">
        <f t="shared" si="367"/>
        <v>2.5783201983733392E-6</v>
      </c>
      <c r="DM407" s="141">
        <f t="shared" si="368"/>
        <v>5.055644587364491E-3</v>
      </c>
      <c r="DN407" s="141">
        <f t="shared" si="369"/>
        <v>2.5783201983733392E-6</v>
      </c>
      <c r="DO407" s="141" t="str">
        <f t="shared" si="370"/>
        <v/>
      </c>
      <c r="DP407" s="141" t="str">
        <f t="shared" si="385"/>
        <v/>
      </c>
      <c r="DQ407" s="141">
        <f t="shared" si="372"/>
        <v>7.6148826813826854E-8</v>
      </c>
      <c r="DR407" s="141" t="str">
        <f t="shared" si="386"/>
        <v/>
      </c>
      <c r="DS407" s="141" t="str">
        <f t="shared" si="387"/>
        <v/>
      </c>
      <c r="DU407" s="148"/>
      <c r="DV407" s="158">
        <v>355</v>
      </c>
      <c r="DW407" s="148">
        <f t="shared" si="375"/>
        <v>2.2719999999999994</v>
      </c>
      <c r="DX407" s="157">
        <f t="shared" si="388"/>
        <v>0.94326616051137835</v>
      </c>
      <c r="DY407" s="148">
        <f t="shared" si="389"/>
        <v>4.2608302614355331E-4</v>
      </c>
      <c r="DZ407" s="148" t="str">
        <f t="shared" si="390"/>
        <v/>
      </c>
      <c r="EA407" s="142" t="str">
        <f t="shared" si="391"/>
        <v/>
      </c>
    </row>
    <row r="408" spans="1:131" ht="20.100000000000001" customHeight="1" x14ac:dyDescent="0.25">
      <c r="BV408" s="141">
        <v>358</v>
      </c>
      <c r="BW408" s="141">
        <f t="shared" si="339"/>
        <v>-24095.656049469053</v>
      </c>
      <c r="BX408" s="141">
        <f t="shared" si="340"/>
        <v>1.5723959741885305E-6</v>
      </c>
      <c r="BY408" s="141">
        <f t="shared" si="341"/>
        <v>5.114357803199767E-3</v>
      </c>
      <c r="BZ408" s="141">
        <f t="shared" si="342"/>
        <v>1.5723959741885305E-6</v>
      </c>
      <c r="CA408" s="141" t="str">
        <f t="shared" si="343"/>
        <v/>
      </c>
      <c r="CB408" s="141" t="str">
        <f t="shared" si="376"/>
        <v/>
      </c>
      <c r="CC408" s="141">
        <f t="shared" si="345"/>
        <v>4.8372148659819693E-63</v>
      </c>
      <c r="CD408" s="141" t="str">
        <f t="shared" si="377"/>
        <v/>
      </c>
      <c r="CE408" s="141" t="str">
        <f t="shared" si="378"/>
        <v/>
      </c>
      <c r="CJ408" s="141">
        <v>358</v>
      </c>
      <c r="CK408" s="141">
        <f t="shared" si="348"/>
        <v>-89.863278969216879</v>
      </c>
      <c r="CL408" s="141">
        <f t="shared" si="349"/>
        <v>4.2161729465264007E-4</v>
      </c>
      <c r="CM408" s="141">
        <f t="shared" si="350"/>
        <v>5.1143578031997749E-3</v>
      </c>
      <c r="CN408" s="141">
        <f t="shared" si="351"/>
        <v>4.2161729465264007E-4</v>
      </c>
      <c r="CO408" s="141" t="str">
        <f t="shared" si="352"/>
        <v/>
      </c>
      <c r="CP408" s="141" t="str">
        <f t="shared" si="379"/>
        <v/>
      </c>
      <c r="CQ408" s="141">
        <f t="shared" si="354"/>
        <v>5.8606034845564147E-18</v>
      </c>
      <c r="CR408" s="141" t="str">
        <f t="shared" si="380"/>
        <v/>
      </c>
      <c r="CS408" s="141" t="str">
        <f t="shared" si="381"/>
        <v/>
      </c>
      <c r="CW408" s="141">
        <v>358</v>
      </c>
      <c r="CX408" s="141">
        <f t="shared" si="357"/>
        <v>-184.45299258618633</v>
      </c>
      <c r="CY408" s="141">
        <f t="shared" si="358"/>
        <v>2.0540687378608639E-4</v>
      </c>
      <c r="CZ408" s="141">
        <f t="shared" si="359"/>
        <v>5.1143578031997749E-3</v>
      </c>
      <c r="DA408" s="141">
        <f t="shared" si="360"/>
        <v>2.0540687378608639E-4</v>
      </c>
      <c r="DB408" s="141" t="str">
        <f t="shared" si="361"/>
        <v/>
      </c>
      <c r="DC408" s="141" t="str">
        <f t="shared" si="382"/>
        <v/>
      </c>
      <c r="DD408" s="141">
        <f t="shared" si="363"/>
        <v>6.1558500121598295E-68</v>
      </c>
      <c r="DE408" s="141" t="str">
        <f t="shared" si="383"/>
        <v/>
      </c>
      <c r="DF408" s="141" t="str">
        <f t="shared" si="384"/>
        <v/>
      </c>
      <c r="DJ408" s="141">
        <v>358</v>
      </c>
      <c r="DK408" s="141">
        <f t="shared" si="366"/>
        <v>-14544.516222070069</v>
      </c>
      <c r="DL408" s="141">
        <f t="shared" si="367"/>
        <v>2.6049620344281343E-6</v>
      </c>
      <c r="DM408" s="141">
        <f t="shared" si="368"/>
        <v>5.114357803199767E-3</v>
      </c>
      <c r="DN408" s="141">
        <f t="shared" si="369"/>
        <v>2.6049620344281343E-6</v>
      </c>
      <c r="DO408" s="141" t="str">
        <f t="shared" si="370"/>
        <v/>
      </c>
      <c r="DP408" s="141" t="str">
        <f t="shared" si="385"/>
        <v/>
      </c>
      <c r="DQ408" s="141">
        <f t="shared" si="372"/>
        <v>7.7282321282927576E-8</v>
      </c>
      <c r="DR408" s="141" t="str">
        <f t="shared" si="386"/>
        <v/>
      </c>
      <c r="DS408" s="141" t="str">
        <f t="shared" si="387"/>
        <v/>
      </c>
      <c r="DU408" s="148"/>
      <c r="DV408" s="158">
        <v>356</v>
      </c>
      <c r="DW408" s="148">
        <f t="shared" si="375"/>
        <v>2.2783999999999995</v>
      </c>
      <c r="DX408" s="157">
        <f t="shared" si="388"/>
        <v>0.9428400774852348</v>
      </c>
      <c r="DY408" s="148">
        <f t="shared" si="389"/>
        <v>4.2771483458636794E-4</v>
      </c>
      <c r="DZ408" s="148" t="str">
        <f t="shared" si="390"/>
        <v/>
      </c>
      <c r="EA408" s="142" t="str">
        <f t="shared" si="391"/>
        <v/>
      </c>
    </row>
    <row r="409" spans="1:131" ht="20.100000000000001" customHeight="1" x14ac:dyDescent="0.25">
      <c r="BV409" s="141">
        <v>359</v>
      </c>
      <c r="BW409" s="141">
        <f t="shared" si="339"/>
        <v>-24058.12387493717</v>
      </c>
      <c r="BX409" s="141">
        <f t="shared" si="340"/>
        <v>1.5886181562895651E-6</v>
      </c>
      <c r="BY409" s="141">
        <f t="shared" si="341"/>
        <v>5.1736772285415709E-3</v>
      </c>
      <c r="BZ409" s="141">
        <f t="shared" si="342"/>
        <v>1.5886181562895651E-6</v>
      </c>
      <c r="CA409" s="141" t="str">
        <f t="shared" si="343"/>
        <v/>
      </c>
      <c r="CB409" s="141" t="str">
        <f t="shared" si="376"/>
        <v/>
      </c>
      <c r="CC409" s="141">
        <f t="shared" si="345"/>
        <v>5.1637976750035223E-63</v>
      </c>
      <c r="CD409" s="141" t="str">
        <f t="shared" si="377"/>
        <v/>
      </c>
      <c r="CE409" s="141" t="str">
        <f t="shared" si="378"/>
        <v/>
      </c>
      <c r="CJ409" s="141">
        <v>359</v>
      </c>
      <c r="CK409" s="141">
        <f t="shared" si="348"/>
        <v>-89.723305014436164</v>
      </c>
      <c r="CL409" s="141">
        <f t="shared" si="349"/>
        <v>4.2596705937035371E-4</v>
      </c>
      <c r="CM409" s="141">
        <f t="shared" si="350"/>
        <v>5.1736772285415752E-3</v>
      </c>
      <c r="CN409" s="141">
        <f t="shared" si="351"/>
        <v>4.2596705937035371E-4</v>
      </c>
      <c r="CO409" s="141" t="str">
        <f t="shared" si="352"/>
        <v/>
      </c>
      <c r="CP409" s="141" t="str">
        <f t="shared" si="379"/>
        <v/>
      </c>
      <c r="CQ409" s="141">
        <f t="shared" si="354"/>
        <v>6.0605978911953953E-18</v>
      </c>
      <c r="CR409" s="141" t="str">
        <f t="shared" si="380"/>
        <v/>
      </c>
      <c r="CS409" s="141" t="str">
        <f t="shared" si="381"/>
        <v/>
      </c>
      <c r="CW409" s="141">
        <v>359</v>
      </c>
      <c r="CX409" s="141">
        <f t="shared" si="357"/>
        <v>-184.165682628887</v>
      </c>
      <c r="CY409" s="141">
        <f t="shared" si="358"/>
        <v>2.0752602682772483E-4</v>
      </c>
      <c r="CZ409" s="141">
        <f t="shared" si="359"/>
        <v>5.1736772285415709E-3</v>
      </c>
      <c r="DA409" s="141">
        <f t="shared" si="360"/>
        <v>2.0752602682772483E-4</v>
      </c>
      <c r="DB409" s="141" t="str">
        <f t="shared" si="361"/>
        <v/>
      </c>
      <c r="DC409" s="141" t="str">
        <f t="shared" si="382"/>
        <v/>
      </c>
      <c r="DD409" s="141">
        <f t="shared" si="363"/>
        <v>6.5967453109245709E-68</v>
      </c>
      <c r="DE409" s="141" t="str">
        <f t="shared" si="383"/>
        <v/>
      </c>
      <c r="DF409" s="141" t="str">
        <f t="shared" si="384"/>
        <v/>
      </c>
      <c r="DJ409" s="141">
        <v>359</v>
      </c>
      <c r="DK409" s="141">
        <f t="shared" si="366"/>
        <v>-14521.861212378371</v>
      </c>
      <c r="DL409" s="141">
        <f t="shared" si="367"/>
        <v>2.631837051397434E-6</v>
      </c>
      <c r="DM409" s="141">
        <f t="shared" si="368"/>
        <v>5.1736772285415709E-3</v>
      </c>
      <c r="DN409" s="141">
        <f t="shared" si="369"/>
        <v>2.631837051397434E-6</v>
      </c>
      <c r="DO409" s="141" t="str">
        <f t="shared" si="370"/>
        <v/>
      </c>
      <c r="DP409" s="141" t="str">
        <f t="shared" si="385"/>
        <v/>
      </c>
      <c r="DQ409" s="141">
        <f t="shared" si="372"/>
        <v>7.8431433189759129E-8</v>
      </c>
      <c r="DR409" s="141" t="str">
        <f t="shared" si="386"/>
        <v/>
      </c>
      <c r="DS409" s="141" t="str">
        <f t="shared" si="387"/>
        <v/>
      </c>
      <c r="DU409" s="148"/>
      <c r="DV409" s="158">
        <v>357</v>
      </c>
      <c r="DW409" s="148">
        <f t="shared" si="375"/>
        <v>2.2847999999999997</v>
      </c>
      <c r="DX409" s="157">
        <f t="shared" si="388"/>
        <v>0.94241236265064843</v>
      </c>
      <c r="DY409" s="148">
        <f t="shared" si="389"/>
        <v>4.2934444688103035E-4</v>
      </c>
      <c r="DZ409" s="148" t="str">
        <f t="shared" si="390"/>
        <v/>
      </c>
      <c r="EA409" s="142" t="str">
        <f t="shared" si="391"/>
        <v/>
      </c>
    </row>
    <row r="410" spans="1:131" ht="20.100000000000001" customHeight="1" x14ac:dyDescent="0.25">
      <c r="A410" s="176" t="s">
        <v>60</v>
      </c>
      <c r="B410" s="176"/>
      <c r="C410" s="176"/>
      <c r="D410" s="176"/>
      <c r="E410" s="176"/>
      <c r="F410" s="176"/>
      <c r="BV410" s="141">
        <v>360</v>
      </c>
      <c r="BW410" s="141">
        <f t="shared" si="339"/>
        <v>-24020.591700405286</v>
      </c>
      <c r="BX410" s="141">
        <f t="shared" si="340"/>
        <v>1.6049820203819455E-6</v>
      </c>
      <c r="BY410" s="141">
        <f t="shared" si="341"/>
        <v>5.2336081635557816E-3</v>
      </c>
      <c r="BZ410" s="141">
        <f t="shared" si="342"/>
        <v>1.6049820203819455E-6</v>
      </c>
      <c r="CA410" s="141" t="str">
        <f t="shared" si="343"/>
        <v/>
      </c>
      <c r="CB410" s="141" t="str">
        <f t="shared" si="376"/>
        <v/>
      </c>
      <c r="CC410" s="141">
        <f t="shared" si="345"/>
        <v>5.512341405878585E-63</v>
      </c>
      <c r="CD410" s="141" t="str">
        <f t="shared" si="377"/>
        <v/>
      </c>
      <c r="CE410" s="141" t="str">
        <f t="shared" si="378"/>
        <v/>
      </c>
      <c r="CJ410" s="141">
        <v>360</v>
      </c>
      <c r="CK410" s="141">
        <f t="shared" si="348"/>
        <v>-89.583331059655464</v>
      </c>
      <c r="CL410" s="141">
        <f t="shared" si="349"/>
        <v>4.3035481425013382E-4</v>
      </c>
      <c r="CM410" s="141">
        <f t="shared" si="350"/>
        <v>5.2336081635557816E-3</v>
      </c>
      <c r="CN410" s="141">
        <f t="shared" si="351"/>
        <v>4.3035481425013382E-4</v>
      </c>
      <c r="CO410" s="141" t="str">
        <f t="shared" si="352"/>
        <v/>
      </c>
      <c r="CP410" s="141" t="str">
        <f t="shared" si="379"/>
        <v/>
      </c>
      <c r="CQ410" s="141">
        <f t="shared" si="354"/>
        <v>6.2673168738859125E-18</v>
      </c>
      <c r="CR410" s="141" t="str">
        <f t="shared" si="380"/>
        <v/>
      </c>
      <c r="CS410" s="141" t="str">
        <f t="shared" si="381"/>
        <v/>
      </c>
      <c r="CW410" s="141">
        <v>360</v>
      </c>
      <c r="CX410" s="141">
        <f t="shared" si="357"/>
        <v>-183.87837267158761</v>
      </c>
      <c r="CY410" s="141">
        <f t="shared" si="358"/>
        <v>2.0966368821929087E-4</v>
      </c>
      <c r="CZ410" s="141">
        <f t="shared" si="359"/>
        <v>5.2336081635557929E-3</v>
      </c>
      <c r="DA410" s="141">
        <f t="shared" si="360"/>
        <v>2.0966368821929087E-4</v>
      </c>
      <c r="DB410" s="141" t="str">
        <f t="shared" si="361"/>
        <v/>
      </c>
      <c r="DC410" s="141" t="str">
        <f t="shared" si="382"/>
        <v/>
      </c>
      <c r="DD410" s="141">
        <f t="shared" si="363"/>
        <v>7.0691053784670636E-68</v>
      </c>
      <c r="DE410" s="141" t="str">
        <f t="shared" si="383"/>
        <v/>
      </c>
      <c r="DF410" s="141" t="str">
        <f t="shared" si="384"/>
        <v/>
      </c>
      <c r="DJ410" s="141">
        <v>360</v>
      </c>
      <c r="DK410" s="141">
        <f t="shared" si="366"/>
        <v>-14499.206202686673</v>
      </c>
      <c r="DL410" s="141">
        <f t="shared" si="367"/>
        <v>2.6589467905451641E-6</v>
      </c>
      <c r="DM410" s="141">
        <f t="shared" si="368"/>
        <v>5.2336081635557816E-3</v>
      </c>
      <c r="DN410" s="141">
        <f t="shared" si="369"/>
        <v>2.6589467905451641E-6</v>
      </c>
      <c r="DO410" s="141" t="str">
        <f t="shared" si="370"/>
        <v/>
      </c>
      <c r="DP410" s="141" t="str">
        <f t="shared" si="385"/>
        <v/>
      </c>
      <c r="DQ410" s="141">
        <f t="shared" si="372"/>
        <v>7.959635770555644E-8</v>
      </c>
      <c r="DR410" s="141" t="str">
        <f t="shared" si="386"/>
        <v/>
      </c>
      <c r="DS410" s="141" t="str">
        <f t="shared" si="387"/>
        <v/>
      </c>
      <c r="DU410" s="148"/>
      <c r="DV410" s="158">
        <v>358</v>
      </c>
      <c r="DW410" s="148">
        <f t="shared" si="375"/>
        <v>2.2911999999999999</v>
      </c>
      <c r="DX410" s="157">
        <f t="shared" si="388"/>
        <v>0.9419830182037674</v>
      </c>
      <c r="DY410" s="148">
        <f t="shared" si="389"/>
        <v>4.309718377872862E-4</v>
      </c>
      <c r="DZ410" s="148" t="str">
        <f t="shared" si="390"/>
        <v/>
      </c>
      <c r="EA410" s="142" t="str">
        <f t="shared" si="391"/>
        <v/>
      </c>
    </row>
    <row r="411" spans="1:131" ht="20.100000000000001" customHeight="1" x14ac:dyDescent="0.25">
      <c r="BV411" s="141">
        <v>361</v>
      </c>
      <c r="BW411" s="141">
        <f t="shared" si="339"/>
        <v>-23983.059525873403</v>
      </c>
      <c r="BX411" s="141">
        <f t="shared" si="340"/>
        <v>1.6214884995516422E-6</v>
      </c>
      <c r="BY411" s="141">
        <f t="shared" si="341"/>
        <v>5.2941559433774465E-3</v>
      </c>
      <c r="BZ411" s="141">
        <f t="shared" si="342"/>
        <v>1.6214884995516422E-6</v>
      </c>
      <c r="CA411" s="141" t="str">
        <f t="shared" si="343"/>
        <v/>
      </c>
      <c r="CB411" s="141" t="str">
        <f t="shared" si="376"/>
        <v/>
      </c>
      <c r="CC411" s="141">
        <f t="shared" si="345"/>
        <v>5.8843168374731558E-63</v>
      </c>
      <c r="CD411" s="141" t="str">
        <f t="shared" si="377"/>
        <v/>
      </c>
      <c r="CE411" s="141" t="str">
        <f t="shared" si="378"/>
        <v/>
      </c>
      <c r="CJ411" s="141">
        <v>361</v>
      </c>
      <c r="CK411" s="141">
        <f t="shared" si="348"/>
        <v>-89.44335710487475</v>
      </c>
      <c r="CL411" s="141">
        <f t="shared" si="349"/>
        <v>4.3478080948670852E-4</v>
      </c>
      <c r="CM411" s="141">
        <f t="shared" si="350"/>
        <v>5.2941559433774465E-3</v>
      </c>
      <c r="CN411" s="141">
        <f t="shared" si="351"/>
        <v>4.3478080948670852E-4</v>
      </c>
      <c r="CO411" s="141" t="str">
        <f t="shared" si="352"/>
        <v/>
      </c>
      <c r="CP411" s="141" t="str">
        <f t="shared" si="379"/>
        <v/>
      </c>
      <c r="CQ411" s="141">
        <f t="shared" si="354"/>
        <v>6.4809830712597595E-18</v>
      </c>
      <c r="CR411" s="141" t="str">
        <f t="shared" si="380"/>
        <v/>
      </c>
      <c r="CS411" s="141" t="str">
        <f t="shared" si="381"/>
        <v/>
      </c>
      <c r="CW411" s="141">
        <v>361</v>
      </c>
      <c r="CX411" s="141">
        <f t="shared" si="357"/>
        <v>-183.59106271428828</v>
      </c>
      <c r="CY411" s="141">
        <f t="shared" si="358"/>
        <v>2.1181997985264477E-4</v>
      </c>
      <c r="CZ411" s="141">
        <f t="shared" si="359"/>
        <v>5.2941559433774465E-3</v>
      </c>
      <c r="DA411" s="141">
        <f t="shared" si="360"/>
        <v>2.1181997985264477E-4</v>
      </c>
      <c r="DB411" s="141" t="str">
        <f t="shared" si="361"/>
        <v/>
      </c>
      <c r="DC411" s="141" t="str">
        <f t="shared" si="382"/>
        <v/>
      </c>
      <c r="DD411" s="141">
        <f t="shared" si="363"/>
        <v>7.5751675935555505E-68</v>
      </c>
      <c r="DE411" s="141" t="str">
        <f t="shared" si="383"/>
        <v/>
      </c>
      <c r="DF411" s="141" t="str">
        <f t="shared" si="384"/>
        <v/>
      </c>
      <c r="DJ411" s="141">
        <v>361</v>
      </c>
      <c r="DK411" s="141">
        <f t="shared" si="366"/>
        <v>-14476.551192994975</v>
      </c>
      <c r="DL411" s="141">
        <f t="shared" si="367"/>
        <v>2.6862927976992012E-6</v>
      </c>
      <c r="DM411" s="141">
        <f t="shared" si="368"/>
        <v>5.2941559433774465E-3</v>
      </c>
      <c r="DN411" s="141">
        <f t="shared" si="369"/>
        <v>2.6862927976992012E-6</v>
      </c>
      <c r="DO411" s="141" t="str">
        <f t="shared" si="370"/>
        <v/>
      </c>
      <c r="DP411" s="141" t="str">
        <f t="shared" si="385"/>
        <v/>
      </c>
      <c r="DQ411" s="141">
        <f t="shared" si="372"/>
        <v>8.0777292137337985E-8</v>
      </c>
      <c r="DR411" s="141" t="str">
        <f t="shared" si="386"/>
        <v/>
      </c>
      <c r="DS411" s="141" t="str">
        <f t="shared" si="387"/>
        <v/>
      </c>
      <c r="DU411" s="148"/>
      <c r="DV411" s="158">
        <v>359</v>
      </c>
      <c r="DW411" s="148">
        <f t="shared" si="375"/>
        <v>2.2976000000000001</v>
      </c>
      <c r="DX411" s="157">
        <f t="shared" si="388"/>
        <v>0.94155204636598011</v>
      </c>
      <c r="DY411" s="148">
        <f t="shared" si="389"/>
        <v>4.3259698224118459E-4</v>
      </c>
      <c r="DZ411" s="148" t="str">
        <f t="shared" si="390"/>
        <v/>
      </c>
      <c r="EA411" s="142" t="str">
        <f t="shared" si="391"/>
        <v/>
      </c>
    </row>
    <row r="412" spans="1:131" ht="20.100000000000001" customHeight="1" x14ac:dyDescent="0.25">
      <c r="BV412" s="141">
        <v>362</v>
      </c>
      <c r="BW412" s="141">
        <f t="shared" si="339"/>
        <v>-23945.52735134152</v>
      </c>
      <c r="BX412" s="141">
        <f t="shared" si="340"/>
        <v>1.6381385296078437E-6</v>
      </c>
      <c r="BY412" s="141">
        <f t="shared" si="341"/>
        <v>5.3553259382135348E-3</v>
      </c>
      <c r="BZ412" s="141">
        <f t="shared" si="342"/>
        <v>1.6381385296078437E-6</v>
      </c>
      <c r="CA412" s="141" t="str">
        <f t="shared" si="343"/>
        <v/>
      </c>
      <c r="CB412" s="141" t="str">
        <f t="shared" si="376"/>
        <v/>
      </c>
      <c r="CC412" s="141">
        <f t="shared" si="345"/>
        <v>6.281292847413465E-63</v>
      </c>
      <c r="CD412" s="141" t="str">
        <f t="shared" si="377"/>
        <v/>
      </c>
      <c r="CE412" s="141" t="str">
        <f t="shared" si="378"/>
        <v/>
      </c>
      <c r="CJ412" s="141">
        <v>362</v>
      </c>
      <c r="CK412" s="141">
        <f t="shared" si="348"/>
        <v>-89.303383150094049</v>
      </c>
      <c r="CL412" s="141">
        <f t="shared" si="349"/>
        <v>4.3924529600500019E-4</v>
      </c>
      <c r="CM412" s="141">
        <f t="shared" si="350"/>
        <v>5.3553259382135348E-3</v>
      </c>
      <c r="CN412" s="141">
        <f t="shared" si="351"/>
        <v>4.3924529600500019E-4</v>
      </c>
      <c r="CO412" s="141" t="str">
        <f t="shared" si="352"/>
        <v/>
      </c>
      <c r="CP412" s="141" t="str">
        <f t="shared" si="379"/>
        <v/>
      </c>
      <c r="CQ412" s="141">
        <f t="shared" si="354"/>
        <v>6.7018263748684567E-18</v>
      </c>
      <c r="CR412" s="141" t="str">
        <f t="shared" si="380"/>
        <v/>
      </c>
      <c r="CS412" s="141" t="str">
        <f t="shared" si="381"/>
        <v/>
      </c>
      <c r="CW412" s="141">
        <v>362</v>
      </c>
      <c r="CX412" s="141">
        <f t="shared" si="357"/>
        <v>-183.3037527569889</v>
      </c>
      <c r="CY412" s="141">
        <f t="shared" si="358"/>
        <v>2.1399502397539136E-4</v>
      </c>
      <c r="CZ412" s="141">
        <f t="shared" si="359"/>
        <v>5.3553259382135426E-3</v>
      </c>
      <c r="DA412" s="141">
        <f t="shared" si="360"/>
        <v>2.1399502397539136E-4</v>
      </c>
      <c r="DB412" s="141" t="str">
        <f t="shared" si="361"/>
        <v/>
      </c>
      <c r="DC412" s="141" t="str">
        <f t="shared" si="382"/>
        <v/>
      </c>
      <c r="DD412" s="141">
        <f t="shared" si="363"/>
        <v>8.1173278477301763E-68</v>
      </c>
      <c r="DE412" s="141" t="str">
        <f t="shared" si="383"/>
        <v/>
      </c>
      <c r="DF412" s="141" t="str">
        <f t="shared" si="384"/>
        <v/>
      </c>
      <c r="DJ412" s="141">
        <v>362</v>
      </c>
      <c r="DK412" s="141">
        <f t="shared" si="366"/>
        <v>-14453.896183303277</v>
      </c>
      <c r="DL412" s="141">
        <f t="shared" si="367"/>
        <v>2.7138766231989299E-6</v>
      </c>
      <c r="DM412" s="141">
        <f t="shared" si="368"/>
        <v>5.3553259382135348E-3</v>
      </c>
      <c r="DN412" s="141">
        <f t="shared" si="369"/>
        <v>2.7138766231989299E-6</v>
      </c>
      <c r="DO412" s="141" t="str">
        <f t="shared" si="370"/>
        <v/>
      </c>
      <c r="DP412" s="141" t="str">
        <f t="shared" si="385"/>
        <v/>
      </c>
      <c r="DQ412" s="141">
        <f t="shared" si="372"/>
        <v>8.1974435946907058E-8</v>
      </c>
      <c r="DR412" s="141" t="str">
        <f t="shared" si="386"/>
        <v/>
      </c>
      <c r="DS412" s="141" t="str">
        <f t="shared" si="387"/>
        <v/>
      </c>
      <c r="DU412" s="148"/>
      <c r="DV412" s="158">
        <v>360</v>
      </c>
      <c r="DW412" s="148">
        <f t="shared" si="375"/>
        <v>2.3040000000000003</v>
      </c>
      <c r="DX412" s="157">
        <f t="shared" si="388"/>
        <v>0.94111944938373893</v>
      </c>
      <c r="DY412" s="148">
        <f t="shared" si="389"/>
        <v>4.3421985535274654E-4</v>
      </c>
      <c r="DZ412" s="148" t="str">
        <f t="shared" si="390"/>
        <v/>
      </c>
      <c r="EA412" s="142" t="str">
        <f t="shared" si="391"/>
        <v/>
      </c>
    </row>
    <row r="413" spans="1:131" ht="20.100000000000001" customHeight="1" x14ac:dyDescent="0.25">
      <c r="A413" s="187" t="s">
        <v>113</v>
      </c>
      <c r="B413" s="187"/>
      <c r="C413" s="187"/>
      <c r="D413" s="187"/>
      <c r="E413" s="187"/>
      <c r="F413" s="187"/>
      <c r="G413" s="112"/>
      <c r="H413" s="112"/>
      <c r="I413" s="112"/>
      <c r="BV413" s="141">
        <v>363</v>
      </c>
      <c r="BW413" s="141">
        <f t="shared" si="339"/>
        <v>-23907.995176809636</v>
      </c>
      <c r="BX413" s="141">
        <f t="shared" si="340"/>
        <v>1.6549330490507717E-6</v>
      </c>
      <c r="BY413" s="141">
        <f t="shared" si="341"/>
        <v>5.4171235534445838E-3</v>
      </c>
      <c r="BZ413" s="141">
        <f t="shared" si="342"/>
        <v>1.6549330490507717E-6</v>
      </c>
      <c r="CA413" s="141" t="str">
        <f t="shared" si="343"/>
        <v/>
      </c>
      <c r="CB413" s="141" t="str">
        <f t="shared" si="376"/>
        <v/>
      </c>
      <c r="CC413" s="141">
        <f t="shared" si="345"/>
        <v>6.7049429280433329E-63</v>
      </c>
      <c r="CD413" s="141" t="str">
        <f t="shared" si="377"/>
        <v/>
      </c>
      <c r="CE413" s="141" t="str">
        <f t="shared" si="378"/>
        <v/>
      </c>
      <c r="CJ413" s="141">
        <v>363</v>
      </c>
      <c r="CK413" s="141">
        <f t="shared" si="348"/>
        <v>-89.163409195313335</v>
      </c>
      <c r="CL413" s="141">
        <f t="shared" si="349"/>
        <v>4.4374852545149671E-4</v>
      </c>
      <c r="CM413" s="141">
        <f t="shared" si="350"/>
        <v>5.4171235534445838E-3</v>
      </c>
      <c r="CN413" s="141">
        <f t="shared" si="351"/>
        <v>4.4374852545149671E-4</v>
      </c>
      <c r="CO413" s="141" t="str">
        <f t="shared" si="352"/>
        <v/>
      </c>
      <c r="CP413" s="141" t="str">
        <f t="shared" si="379"/>
        <v/>
      </c>
      <c r="CQ413" s="141">
        <f t="shared" si="354"/>
        <v>6.9300841614872467E-18</v>
      </c>
      <c r="CR413" s="141" t="str">
        <f t="shared" si="380"/>
        <v/>
      </c>
      <c r="CS413" s="141" t="str">
        <f t="shared" si="381"/>
        <v/>
      </c>
      <c r="CW413" s="141">
        <v>363</v>
      </c>
      <c r="CX413" s="141">
        <f t="shared" si="357"/>
        <v>-183.01644279968957</v>
      </c>
      <c r="CY413" s="141">
        <f t="shared" si="358"/>
        <v>2.1618894318667107E-4</v>
      </c>
      <c r="CZ413" s="141">
        <f t="shared" si="359"/>
        <v>5.4171235534445838E-3</v>
      </c>
      <c r="DA413" s="141">
        <f t="shared" si="360"/>
        <v>2.1618894318667107E-4</v>
      </c>
      <c r="DB413" s="141" t="str">
        <f t="shared" si="361"/>
        <v/>
      </c>
      <c r="DC413" s="141" t="str">
        <f t="shared" si="382"/>
        <v/>
      </c>
      <c r="DD413" s="141">
        <f t="shared" si="363"/>
        <v>8.6981517340742683E-68</v>
      </c>
      <c r="DE413" s="141" t="str">
        <f t="shared" si="383"/>
        <v/>
      </c>
      <c r="DF413" s="141" t="str">
        <f t="shared" si="384"/>
        <v/>
      </c>
      <c r="DJ413" s="141">
        <v>363</v>
      </c>
      <c r="DK413" s="141">
        <f t="shared" si="366"/>
        <v>-14431.241173611579</v>
      </c>
      <c r="DL413" s="141">
        <f t="shared" si="367"/>
        <v>2.7416998218419249E-6</v>
      </c>
      <c r="DM413" s="141">
        <f t="shared" si="368"/>
        <v>5.4171235534445838E-3</v>
      </c>
      <c r="DN413" s="141">
        <f t="shared" si="369"/>
        <v>2.7416998218419249E-6</v>
      </c>
      <c r="DO413" s="141" t="str">
        <f t="shared" si="370"/>
        <v/>
      </c>
      <c r="DP413" s="141" t="str">
        <f t="shared" si="385"/>
        <v/>
      </c>
      <c r="DQ413" s="141">
        <f t="shared" si="372"/>
        <v>8.3187990769961228E-8</v>
      </c>
      <c r="DR413" s="141" t="str">
        <f t="shared" si="386"/>
        <v/>
      </c>
      <c r="DS413" s="141" t="str">
        <f t="shared" si="387"/>
        <v/>
      </c>
      <c r="DU413" s="161"/>
      <c r="DV413" s="158">
        <v>361</v>
      </c>
      <c r="DW413" s="148">
        <f t="shared" si="375"/>
        <v>2.3104000000000005</v>
      </c>
      <c r="DX413" s="157">
        <f t="shared" si="388"/>
        <v>0.94068522952838618</v>
      </c>
      <c r="DY413" s="148">
        <f t="shared" si="389"/>
        <v>4.3584043240707526E-4</v>
      </c>
      <c r="DZ413" s="148" t="str">
        <f t="shared" si="390"/>
        <v/>
      </c>
      <c r="EA413" s="142" t="str">
        <f t="shared" si="391"/>
        <v/>
      </c>
    </row>
    <row r="414" spans="1:131" ht="20.100000000000001" customHeight="1" x14ac:dyDescent="0.25">
      <c r="BV414" s="141">
        <v>364</v>
      </c>
      <c r="BW414" s="141">
        <f t="shared" si="339"/>
        <v>-23870.463002277753</v>
      </c>
      <c r="BX414" s="141">
        <f t="shared" si="340"/>
        <v>1.6718729990389362E-6</v>
      </c>
      <c r="BY414" s="141">
        <f t="shared" si="341"/>
        <v>5.4795542297250881E-3</v>
      </c>
      <c r="BZ414" s="141">
        <f t="shared" si="342"/>
        <v>1.6718729990389362E-6</v>
      </c>
      <c r="CA414" s="141" t="str">
        <f t="shared" si="343"/>
        <v/>
      </c>
      <c r="CB414" s="141" t="str">
        <f t="shared" si="376"/>
        <v/>
      </c>
      <c r="CC414" s="141">
        <f t="shared" si="345"/>
        <v>7.1570521333725905E-63</v>
      </c>
      <c r="CD414" s="141" t="str">
        <f t="shared" si="377"/>
        <v/>
      </c>
      <c r="CE414" s="141" t="str">
        <f t="shared" si="378"/>
        <v/>
      </c>
      <c r="CJ414" s="141">
        <v>364</v>
      </c>
      <c r="CK414" s="141">
        <f t="shared" si="348"/>
        <v>-89.023435240532621</v>
      </c>
      <c r="CL414" s="141">
        <f t="shared" si="349"/>
        <v>4.4829075018547115E-4</v>
      </c>
      <c r="CM414" s="141">
        <f t="shared" si="350"/>
        <v>5.4795542297250881E-3</v>
      </c>
      <c r="CN414" s="141">
        <f t="shared" si="351"/>
        <v>4.4829075018547115E-4</v>
      </c>
      <c r="CO414" s="141" t="str">
        <f t="shared" si="352"/>
        <v/>
      </c>
      <c r="CP414" s="141" t="str">
        <f t="shared" si="379"/>
        <v/>
      </c>
      <c r="CQ414" s="141">
        <f t="shared" si="354"/>
        <v>7.1660015327271275E-18</v>
      </c>
      <c r="CR414" s="141" t="str">
        <f t="shared" si="380"/>
        <v/>
      </c>
      <c r="CS414" s="141" t="str">
        <f t="shared" si="381"/>
        <v/>
      </c>
      <c r="CW414" s="141">
        <v>364</v>
      </c>
      <c r="CX414" s="141">
        <f t="shared" si="357"/>
        <v>-182.72913284239021</v>
      </c>
      <c r="CY414" s="141">
        <f t="shared" si="358"/>
        <v>2.1840186043288649E-4</v>
      </c>
      <c r="CZ414" s="141">
        <f t="shared" si="359"/>
        <v>5.4795542297250881E-3</v>
      </c>
      <c r="DA414" s="141">
        <f t="shared" si="360"/>
        <v>2.1840186043288649E-4</v>
      </c>
      <c r="DB414" s="141" t="str">
        <f t="shared" si="361"/>
        <v/>
      </c>
      <c r="DC414" s="141" t="str">
        <f t="shared" si="382"/>
        <v/>
      </c>
      <c r="DD414" s="141">
        <f t="shared" si="363"/>
        <v>9.3203865228046404E-68</v>
      </c>
      <c r="DE414" s="141" t="str">
        <f t="shared" si="383"/>
        <v/>
      </c>
      <c r="DF414" s="141" t="str">
        <f t="shared" si="384"/>
        <v/>
      </c>
      <c r="DJ414" s="141">
        <v>364</v>
      </c>
      <c r="DK414" s="141">
        <f t="shared" si="366"/>
        <v>-14408.586163919881</v>
      </c>
      <c r="DL414" s="141">
        <f t="shared" si="367"/>
        <v>2.7697639528297016E-6</v>
      </c>
      <c r="DM414" s="141">
        <f t="shared" si="368"/>
        <v>5.4795542297250881E-3</v>
      </c>
      <c r="DN414" s="141">
        <f t="shared" si="369"/>
        <v>2.7697639528297016E-6</v>
      </c>
      <c r="DO414" s="141" t="str">
        <f t="shared" si="370"/>
        <v/>
      </c>
      <c r="DP414" s="141" t="str">
        <f t="shared" si="385"/>
        <v/>
      </c>
      <c r="DQ414" s="141">
        <f t="shared" si="372"/>
        <v>8.4418160435309363E-8</v>
      </c>
      <c r="DR414" s="141" t="str">
        <f t="shared" si="386"/>
        <v/>
      </c>
      <c r="DS414" s="141" t="str">
        <f t="shared" si="387"/>
        <v/>
      </c>
      <c r="DU414" s="148"/>
      <c r="DV414" s="158">
        <v>362</v>
      </c>
      <c r="DW414" s="148">
        <f t="shared" si="375"/>
        <v>2.3168000000000006</v>
      </c>
      <c r="DX414" s="157">
        <f t="shared" si="388"/>
        <v>0.9402493890959791</v>
      </c>
      <c r="DY414" s="148">
        <f t="shared" si="389"/>
        <v>4.3745868886302386E-4</v>
      </c>
      <c r="DZ414" s="148" t="str">
        <f t="shared" si="390"/>
        <v/>
      </c>
      <c r="EA414" s="142" t="str">
        <f t="shared" si="391"/>
        <v/>
      </c>
    </row>
    <row r="415" spans="1:131" ht="20.100000000000001" customHeight="1" x14ac:dyDescent="0.25">
      <c r="A415" s="193" t="s">
        <v>361</v>
      </c>
      <c r="B415" s="193"/>
      <c r="C415" s="193"/>
      <c r="D415" s="193"/>
      <c r="E415" s="193"/>
      <c r="F415" s="193"/>
      <c r="G415" s="193"/>
      <c r="H415" s="85"/>
      <c r="I415" s="85"/>
      <c r="BV415" s="141">
        <v>365</v>
      </c>
      <c r="BW415" s="141">
        <f t="shared" si="339"/>
        <v>-23832.930827745869</v>
      </c>
      <c r="BX415" s="141">
        <f t="shared" si="340"/>
        <v>1.6889593233558531E-6</v>
      </c>
      <c r="BY415" s="141">
        <f t="shared" si="341"/>
        <v>5.5426234430826105E-3</v>
      </c>
      <c r="BZ415" s="141">
        <f t="shared" si="342"/>
        <v>1.6889593233558531E-6</v>
      </c>
      <c r="CA415" s="141" t="str">
        <f t="shared" si="343"/>
        <v/>
      </c>
      <c r="CB415" s="141" t="str">
        <f t="shared" si="376"/>
        <v/>
      </c>
      <c r="CC415" s="141">
        <f t="shared" si="345"/>
        <v>7.6395244854067858E-63</v>
      </c>
      <c r="CD415" s="141" t="str">
        <f t="shared" si="377"/>
        <v/>
      </c>
      <c r="CE415" s="141" t="str">
        <f t="shared" si="378"/>
        <v/>
      </c>
      <c r="CJ415" s="141">
        <v>365</v>
      </c>
      <c r="CK415" s="141">
        <f t="shared" si="348"/>
        <v>-88.883461285751906</v>
      </c>
      <c r="CL415" s="141">
        <f t="shared" si="349"/>
        <v>4.5287222327005674E-4</v>
      </c>
      <c r="CM415" s="141">
        <f t="shared" si="350"/>
        <v>5.5426234430825993E-3</v>
      </c>
      <c r="CN415" s="141">
        <f t="shared" si="351"/>
        <v>4.5287222327005674E-4</v>
      </c>
      <c r="CO415" s="141" t="str">
        <f t="shared" si="352"/>
        <v/>
      </c>
      <c r="CP415" s="141" t="str">
        <f t="shared" si="379"/>
        <v/>
      </c>
      <c r="CQ415" s="141">
        <f t="shared" si="354"/>
        <v>7.4098315621833488E-18</v>
      </c>
      <c r="CR415" s="141" t="str">
        <f t="shared" si="380"/>
        <v/>
      </c>
      <c r="CS415" s="141" t="str">
        <f t="shared" si="381"/>
        <v/>
      </c>
      <c r="CW415" s="141">
        <v>365</v>
      </c>
      <c r="CX415" s="141">
        <f t="shared" si="357"/>
        <v>-182.44182288509086</v>
      </c>
      <c r="CY415" s="141">
        <f t="shared" si="358"/>
        <v>2.2063389900335147E-4</v>
      </c>
      <c r="CZ415" s="141">
        <f t="shared" si="359"/>
        <v>5.5426234430825993E-3</v>
      </c>
      <c r="DA415" s="141">
        <f t="shared" si="360"/>
        <v>2.2063389900335147E-4</v>
      </c>
      <c r="DB415" s="141" t="str">
        <f t="shared" si="361"/>
        <v/>
      </c>
      <c r="DC415" s="141" t="str">
        <f t="shared" si="382"/>
        <v/>
      </c>
      <c r="DD415" s="141">
        <f t="shared" si="363"/>
        <v>9.9869739788072929E-68</v>
      </c>
      <c r="DE415" s="141" t="str">
        <f t="shared" si="383"/>
        <v/>
      </c>
      <c r="DF415" s="141" t="str">
        <f t="shared" si="384"/>
        <v/>
      </c>
      <c r="DJ415" s="141">
        <v>365</v>
      </c>
      <c r="DK415" s="141">
        <f t="shared" si="366"/>
        <v>-14385.931154228185</v>
      </c>
      <c r="DL415" s="141">
        <f t="shared" si="367"/>
        <v>2.7980705797125771E-6</v>
      </c>
      <c r="DM415" s="141">
        <f t="shared" si="368"/>
        <v>5.5426234430825993E-3</v>
      </c>
      <c r="DN415" s="141">
        <f t="shared" si="369"/>
        <v>2.7980705797125771E-6</v>
      </c>
      <c r="DO415" s="141" t="str">
        <f t="shared" si="370"/>
        <v/>
      </c>
      <c r="DP415" s="141" t="str">
        <f t="shared" si="385"/>
        <v/>
      </c>
      <c r="DQ415" s="141">
        <f t="shared" si="372"/>
        <v>8.5665150984198096E-8</v>
      </c>
      <c r="DR415" s="141" t="str">
        <f t="shared" si="386"/>
        <v/>
      </c>
      <c r="DS415" s="141" t="str">
        <f t="shared" si="387"/>
        <v/>
      </c>
      <c r="DU415" s="148"/>
      <c r="DV415" s="158">
        <v>363</v>
      </c>
      <c r="DW415" s="148">
        <f t="shared" si="375"/>
        <v>2.3232000000000008</v>
      </c>
      <c r="DX415" s="157">
        <f t="shared" si="388"/>
        <v>0.93981193040711608</v>
      </c>
      <c r="DY415" s="148">
        <f t="shared" si="389"/>
        <v>4.3907460035363943E-4</v>
      </c>
      <c r="DZ415" s="148" t="str">
        <f t="shared" si="390"/>
        <v/>
      </c>
      <c r="EA415" s="142" t="str">
        <f t="shared" si="391"/>
        <v/>
      </c>
    </row>
    <row r="416" spans="1:131" ht="20.100000000000001" customHeight="1" x14ac:dyDescent="0.25">
      <c r="A416" s="193"/>
      <c r="B416" s="193"/>
      <c r="C416" s="193"/>
      <c r="D416" s="193"/>
      <c r="E416" s="193"/>
      <c r="F416" s="193"/>
      <c r="G416" s="193"/>
      <c r="H416" s="85"/>
      <c r="I416" s="85"/>
      <c r="BV416" s="141">
        <v>366</v>
      </c>
      <c r="BW416" s="141">
        <f t="shared" si="339"/>
        <v>-23795.39865321399</v>
      </c>
      <c r="BX416" s="141">
        <f t="shared" si="340"/>
        <v>1.7061929683761912E-6</v>
      </c>
      <c r="BY416" s="141">
        <f t="shared" si="341"/>
        <v>5.6063367050156916E-3</v>
      </c>
      <c r="BZ416" s="141">
        <f t="shared" si="342"/>
        <v>1.7061929683761912E-6</v>
      </c>
      <c r="CA416" s="141" t="str">
        <f t="shared" si="343"/>
        <v/>
      </c>
      <c r="CB416" s="141" t="str">
        <f t="shared" si="376"/>
        <v/>
      </c>
      <c r="CC416" s="141">
        <f t="shared" si="345"/>
        <v>8.1543908701071505E-63</v>
      </c>
      <c r="CD416" s="141" t="str">
        <f t="shared" si="377"/>
        <v/>
      </c>
      <c r="CE416" s="141" t="str">
        <f t="shared" si="378"/>
        <v/>
      </c>
      <c r="CJ416" s="141">
        <v>366</v>
      </c>
      <c r="CK416" s="141">
        <f t="shared" si="348"/>
        <v>-88.743487330971192</v>
      </c>
      <c r="CL416" s="141">
        <f t="shared" si="349"/>
        <v>4.5749319846317206E-4</v>
      </c>
      <c r="CM416" s="141">
        <f t="shared" si="350"/>
        <v>5.6063367050156916E-3</v>
      </c>
      <c r="CN416" s="141">
        <f t="shared" si="351"/>
        <v>4.5749319846317206E-4</v>
      </c>
      <c r="CO416" s="141" t="str">
        <f t="shared" si="352"/>
        <v/>
      </c>
      <c r="CP416" s="141" t="str">
        <f t="shared" si="379"/>
        <v/>
      </c>
      <c r="CQ416" s="141">
        <f t="shared" si="354"/>
        <v>7.6618355503475627E-18</v>
      </c>
      <c r="CR416" s="141" t="str">
        <f t="shared" si="380"/>
        <v/>
      </c>
      <c r="CS416" s="141" t="str">
        <f t="shared" si="381"/>
        <v/>
      </c>
      <c r="CW416" s="141">
        <v>366</v>
      </c>
      <c r="CX416" s="141">
        <f t="shared" si="357"/>
        <v>-182.1545129277915</v>
      </c>
      <c r="CY416" s="141">
        <f t="shared" si="358"/>
        <v>2.2288518252587132E-4</v>
      </c>
      <c r="CZ416" s="141">
        <f t="shared" si="359"/>
        <v>5.6063367050156916E-3</v>
      </c>
      <c r="DA416" s="141">
        <f t="shared" si="360"/>
        <v>2.2288518252587132E-4</v>
      </c>
      <c r="DB416" s="141" t="str">
        <f t="shared" si="361"/>
        <v/>
      </c>
      <c r="DC416" s="141" t="str">
        <f t="shared" si="382"/>
        <v/>
      </c>
      <c r="DD416" s="141">
        <f t="shared" si="363"/>
        <v>1.07010640800909E-67</v>
      </c>
      <c r="DE416" s="141" t="str">
        <f t="shared" si="383"/>
        <v/>
      </c>
      <c r="DF416" s="141" t="str">
        <f t="shared" si="384"/>
        <v/>
      </c>
      <c r="DJ416" s="141">
        <v>366</v>
      </c>
      <c r="DK416" s="141">
        <f t="shared" si="366"/>
        <v>-14363.276144536487</v>
      </c>
      <c r="DL416" s="141">
        <f t="shared" si="367"/>
        <v>2.8266212703335989E-6</v>
      </c>
      <c r="DM416" s="141">
        <f t="shared" si="368"/>
        <v>5.6063367050156916E-3</v>
      </c>
      <c r="DN416" s="141">
        <f t="shared" si="369"/>
        <v>2.8266212703335989E-6</v>
      </c>
      <c r="DO416" s="141" t="str">
        <f t="shared" si="370"/>
        <v/>
      </c>
      <c r="DP416" s="141" t="str">
        <f t="shared" si="385"/>
        <v/>
      </c>
      <c r="DQ416" s="141">
        <f t="shared" si="372"/>
        <v>8.6929170689745326E-8</v>
      </c>
      <c r="DR416" s="141" t="str">
        <f t="shared" si="386"/>
        <v/>
      </c>
      <c r="DS416" s="141" t="str">
        <f t="shared" si="387"/>
        <v/>
      </c>
      <c r="DU416" s="148"/>
      <c r="DV416" s="158">
        <v>364</v>
      </c>
      <c r="DW416" s="148">
        <f t="shared" si="375"/>
        <v>2.329600000000001</v>
      </c>
      <c r="DX416" s="157">
        <f t="shared" si="388"/>
        <v>0.93937285580676244</v>
      </c>
      <c r="DY416" s="148">
        <f t="shared" si="389"/>
        <v>4.4068814268471979E-4</v>
      </c>
      <c r="DZ416" s="148" t="str">
        <f t="shared" si="390"/>
        <v/>
      </c>
      <c r="EA416" s="142" t="str">
        <f t="shared" si="391"/>
        <v/>
      </c>
    </row>
    <row r="417" spans="74:131" ht="20.100000000000001" customHeight="1" x14ac:dyDescent="0.25">
      <c r="BV417" s="141">
        <v>367</v>
      </c>
      <c r="BW417" s="141">
        <f t="shared" si="339"/>
        <v>-23757.866478682103</v>
      </c>
      <c r="BX417" s="141">
        <f t="shared" si="340"/>
        <v>1.7235748830314014E-6</v>
      </c>
      <c r="BY417" s="141">
        <f t="shared" si="341"/>
        <v>5.6706995625904954E-3</v>
      </c>
      <c r="BZ417" s="141">
        <f t="shared" si="342"/>
        <v>1.7235748830314014E-6</v>
      </c>
      <c r="CA417" s="141" t="str">
        <f t="shared" si="343"/>
        <v/>
      </c>
      <c r="CB417" s="141" t="str">
        <f t="shared" si="376"/>
        <v/>
      </c>
      <c r="CC417" s="141">
        <f t="shared" si="345"/>
        <v>8.7038174552052464E-63</v>
      </c>
      <c r="CD417" s="141" t="str">
        <f t="shared" si="377"/>
        <v/>
      </c>
      <c r="CE417" s="141" t="str">
        <f t="shared" si="378"/>
        <v/>
      </c>
      <c r="CJ417" s="141">
        <v>367</v>
      </c>
      <c r="CK417" s="141">
        <f t="shared" si="348"/>
        <v>-88.603513376190477</v>
      </c>
      <c r="CL417" s="141">
        <f t="shared" si="349"/>
        <v>4.6215393020829991E-4</v>
      </c>
      <c r="CM417" s="141">
        <f t="shared" si="350"/>
        <v>5.6706995625904867E-3</v>
      </c>
      <c r="CN417" s="141">
        <f t="shared" si="351"/>
        <v>4.6215393020829991E-4</v>
      </c>
      <c r="CO417" s="141" t="str">
        <f t="shared" si="352"/>
        <v/>
      </c>
      <c r="CP417" s="141" t="str">
        <f t="shared" si="379"/>
        <v/>
      </c>
      <c r="CQ417" s="141">
        <f t="shared" si="354"/>
        <v>7.922283287530522E-18</v>
      </c>
      <c r="CR417" s="141" t="str">
        <f t="shared" si="380"/>
        <v/>
      </c>
      <c r="CS417" s="141" t="str">
        <f t="shared" si="381"/>
        <v/>
      </c>
      <c r="CW417" s="141">
        <v>367</v>
      </c>
      <c r="CX417" s="141">
        <f t="shared" si="357"/>
        <v>-181.86720297049214</v>
      </c>
      <c r="CY417" s="141">
        <f t="shared" si="358"/>
        <v>2.2515583496224973E-4</v>
      </c>
      <c r="CZ417" s="141">
        <f t="shared" si="359"/>
        <v>5.6706995625904867E-3</v>
      </c>
      <c r="DA417" s="141">
        <f t="shared" si="360"/>
        <v>2.2515583496224973E-4</v>
      </c>
      <c r="DB417" s="141" t="str">
        <f t="shared" si="361"/>
        <v/>
      </c>
      <c r="DC417" s="141" t="str">
        <f t="shared" si="382"/>
        <v/>
      </c>
      <c r="DD417" s="141">
        <f t="shared" si="363"/>
        <v>1.1466029700238624E-67</v>
      </c>
      <c r="DE417" s="141" t="str">
        <f t="shared" si="383"/>
        <v/>
      </c>
      <c r="DF417" s="141" t="str">
        <f t="shared" si="384"/>
        <v/>
      </c>
      <c r="DJ417" s="141">
        <v>367</v>
      </c>
      <c r="DK417" s="141">
        <f t="shared" si="366"/>
        <v>-14340.621134844789</v>
      </c>
      <c r="DL417" s="141">
        <f t="shared" si="367"/>
        <v>2.8554175967715709E-6</v>
      </c>
      <c r="DM417" s="141">
        <f t="shared" si="368"/>
        <v>5.6706995625904867E-3</v>
      </c>
      <c r="DN417" s="141">
        <f t="shared" si="369"/>
        <v>2.8554175967715709E-6</v>
      </c>
      <c r="DO417" s="141" t="str">
        <f t="shared" si="370"/>
        <v/>
      </c>
      <c r="DP417" s="141" t="str">
        <f t="shared" si="385"/>
        <v/>
      </c>
      <c r="DQ417" s="141">
        <f t="shared" si="372"/>
        <v>8.8210430076479457E-8</v>
      </c>
      <c r="DR417" s="141" t="str">
        <f t="shared" si="386"/>
        <v/>
      </c>
      <c r="DS417" s="141" t="str">
        <f t="shared" si="387"/>
        <v/>
      </c>
      <c r="DU417" s="148"/>
      <c r="DV417" s="158">
        <v>365</v>
      </c>
      <c r="DW417" s="148">
        <f t="shared" si="375"/>
        <v>2.3360000000000012</v>
      </c>
      <c r="DX417" s="157">
        <f t="shared" si="388"/>
        <v>0.93893216766407772</v>
      </c>
      <c r="DY417" s="148">
        <f t="shared" si="389"/>
        <v>4.4229929183514649E-4</v>
      </c>
      <c r="DZ417" s="148" t="str">
        <f t="shared" si="390"/>
        <v/>
      </c>
      <c r="EA417" s="142" t="str">
        <f t="shared" si="391"/>
        <v/>
      </c>
    </row>
    <row r="418" spans="74:131" ht="20.100000000000001" customHeight="1" x14ac:dyDescent="0.25">
      <c r="BV418" s="141">
        <v>368</v>
      </c>
      <c r="BW418" s="141">
        <f t="shared" si="339"/>
        <v>-23720.334304150223</v>
      </c>
      <c r="BX418" s="141">
        <f t="shared" si="340"/>
        <v>1.7411060187747314E-6</v>
      </c>
      <c r="BY418" s="141">
        <f t="shared" si="341"/>
        <v>5.7357175985360354E-3</v>
      </c>
      <c r="BZ418" s="141">
        <f t="shared" si="342"/>
        <v>1.7411060187747314E-6</v>
      </c>
      <c r="CA418" s="141" t="str">
        <f t="shared" si="343"/>
        <v/>
      </c>
      <c r="CB418" s="141" t="str">
        <f t="shared" si="376"/>
        <v/>
      </c>
      <c r="CC418" s="141">
        <f t="shared" si="345"/>
        <v>9.2901146642261185E-63</v>
      </c>
      <c r="CD418" s="141" t="str">
        <f t="shared" si="377"/>
        <v/>
      </c>
      <c r="CE418" s="141" t="str">
        <f t="shared" si="378"/>
        <v/>
      </c>
      <c r="CJ418" s="141">
        <v>368</v>
      </c>
      <c r="CK418" s="141">
        <f t="shared" si="348"/>
        <v>-88.463539421409763</v>
      </c>
      <c r="CL418" s="141">
        <f t="shared" si="349"/>
        <v>4.6685467362511462E-4</v>
      </c>
      <c r="CM418" s="141">
        <f t="shared" si="350"/>
        <v>5.7357175985360423E-3</v>
      </c>
      <c r="CN418" s="141">
        <f t="shared" si="351"/>
        <v>4.6685467362511462E-4</v>
      </c>
      <c r="CO418" s="141" t="str">
        <f t="shared" si="352"/>
        <v/>
      </c>
      <c r="CP418" s="141" t="str">
        <f t="shared" si="379"/>
        <v/>
      </c>
      <c r="CQ418" s="141">
        <f t="shared" si="354"/>
        <v>8.1914533250339841E-18</v>
      </c>
      <c r="CR418" s="141" t="str">
        <f t="shared" si="380"/>
        <v/>
      </c>
      <c r="CS418" s="141" t="str">
        <f t="shared" si="381"/>
        <v/>
      </c>
      <c r="CW418" s="141">
        <v>368</v>
      </c>
      <c r="CX418" s="141">
        <f t="shared" si="357"/>
        <v>-181.57989301319279</v>
      </c>
      <c r="CY418" s="141">
        <f t="shared" si="358"/>
        <v>2.2744598060372265E-4</v>
      </c>
      <c r="CZ418" s="141">
        <f t="shared" si="359"/>
        <v>5.7357175985360354E-3</v>
      </c>
      <c r="DA418" s="141">
        <f t="shared" si="360"/>
        <v>2.2744598060372265E-4</v>
      </c>
      <c r="DB418" s="141" t="str">
        <f t="shared" si="361"/>
        <v/>
      </c>
      <c r="DC418" s="141" t="str">
        <f t="shared" si="382"/>
        <v/>
      </c>
      <c r="DD418" s="141">
        <f t="shared" si="363"/>
        <v>1.2285482322340578E-67</v>
      </c>
      <c r="DE418" s="141" t="str">
        <f t="shared" si="383"/>
        <v/>
      </c>
      <c r="DF418" s="141" t="str">
        <f t="shared" si="384"/>
        <v/>
      </c>
      <c r="DJ418" s="141">
        <v>368</v>
      </c>
      <c r="DK418" s="141">
        <f t="shared" si="366"/>
        <v>-14317.966125153091</v>
      </c>
      <c r="DL418" s="141">
        <f t="shared" si="367"/>
        <v>2.8844611352831443E-6</v>
      </c>
      <c r="DM418" s="141">
        <f t="shared" si="368"/>
        <v>5.7357175985360354E-3</v>
      </c>
      <c r="DN418" s="141">
        <f t="shared" si="369"/>
        <v>2.8844611352831443E-6</v>
      </c>
      <c r="DO418" s="141" t="str">
        <f t="shared" si="370"/>
        <v/>
      </c>
      <c r="DP418" s="141" t="str">
        <f t="shared" si="385"/>
        <v/>
      </c>
      <c r="DQ418" s="141">
        <f t="shared" si="372"/>
        <v>8.9509141939987951E-8</v>
      </c>
      <c r="DR418" s="141" t="str">
        <f t="shared" si="386"/>
        <v/>
      </c>
      <c r="DS418" s="141" t="str">
        <f t="shared" si="387"/>
        <v/>
      </c>
      <c r="DU418" s="148"/>
      <c r="DV418" s="158">
        <v>366</v>
      </c>
      <c r="DW418" s="148">
        <f t="shared" si="375"/>
        <v>2.3424000000000014</v>
      </c>
      <c r="DX418" s="157">
        <f t="shared" si="388"/>
        <v>0.93848986837224257</v>
      </c>
      <c r="DY418" s="148">
        <f t="shared" si="389"/>
        <v>4.4390802395655182E-4</v>
      </c>
      <c r="DZ418" s="148" t="str">
        <f t="shared" si="390"/>
        <v/>
      </c>
      <c r="EA418" s="142" t="str">
        <f t="shared" si="391"/>
        <v/>
      </c>
    </row>
    <row r="419" spans="74:131" ht="20.100000000000001" customHeight="1" x14ac:dyDescent="0.25">
      <c r="BV419" s="141">
        <v>369</v>
      </c>
      <c r="BW419" s="141">
        <f t="shared" si="339"/>
        <v>-23682.802129618336</v>
      </c>
      <c r="BX419" s="141">
        <f t="shared" si="340"/>
        <v>1.7587873295457506E-6</v>
      </c>
      <c r="BY419" s="141">
        <f t="shared" si="341"/>
        <v>5.801396431338258E-3</v>
      </c>
      <c r="BZ419" s="141">
        <f t="shared" si="342"/>
        <v>1.7587873295457506E-6</v>
      </c>
      <c r="CA419" s="141" t="str">
        <f t="shared" si="343"/>
        <v/>
      </c>
      <c r="CB419" s="141" t="str">
        <f t="shared" si="376"/>
        <v/>
      </c>
      <c r="CC419" s="141">
        <f t="shared" si="345"/>
        <v>9.9157467433121291E-63</v>
      </c>
      <c r="CD419" s="141" t="str">
        <f t="shared" si="377"/>
        <v/>
      </c>
      <c r="CE419" s="141" t="str">
        <f t="shared" si="378"/>
        <v/>
      </c>
      <c r="CJ419" s="141">
        <v>369</v>
      </c>
      <c r="CK419" s="141">
        <f t="shared" si="348"/>
        <v>-88.323565466629049</v>
      </c>
      <c r="CL419" s="141">
        <f t="shared" si="349"/>
        <v>4.7159568449995878E-4</v>
      </c>
      <c r="CM419" s="141">
        <f t="shared" si="350"/>
        <v>5.801396431338258E-3</v>
      </c>
      <c r="CN419" s="141">
        <f t="shared" si="351"/>
        <v>4.7159568449995878E-4</v>
      </c>
      <c r="CO419" s="141" t="str">
        <f t="shared" si="352"/>
        <v/>
      </c>
      <c r="CP419" s="141" t="str">
        <f t="shared" si="379"/>
        <v/>
      </c>
      <c r="CQ419" s="141">
        <f t="shared" si="354"/>
        <v>8.4696332548333673E-18</v>
      </c>
      <c r="CR419" s="141" t="str">
        <f t="shared" si="380"/>
        <v/>
      </c>
      <c r="CS419" s="141" t="str">
        <f t="shared" si="381"/>
        <v/>
      </c>
      <c r="CW419" s="141">
        <v>369</v>
      </c>
      <c r="CX419" s="141">
        <f t="shared" si="357"/>
        <v>-181.29258305589343</v>
      </c>
      <c r="CY419" s="141">
        <f t="shared" si="358"/>
        <v>2.2975574406631943E-4</v>
      </c>
      <c r="CZ419" s="141">
        <f t="shared" si="359"/>
        <v>5.801396431338245E-3</v>
      </c>
      <c r="DA419" s="141">
        <f t="shared" si="360"/>
        <v>2.2975574406631943E-4</v>
      </c>
      <c r="DB419" s="141" t="str">
        <f t="shared" si="361"/>
        <v/>
      </c>
      <c r="DC419" s="141" t="str">
        <f t="shared" si="382"/>
        <v/>
      </c>
      <c r="DD419" s="141">
        <f t="shared" si="363"/>
        <v>1.3163288856604329E-67</v>
      </c>
      <c r="DE419" s="141" t="str">
        <f t="shared" si="383"/>
        <v/>
      </c>
      <c r="DF419" s="141" t="str">
        <f t="shared" si="384"/>
        <v/>
      </c>
      <c r="DJ419" s="141">
        <v>369</v>
      </c>
      <c r="DK419" s="141">
        <f t="shared" si="366"/>
        <v>-14295.311115461393</v>
      </c>
      <c r="DL419" s="141">
        <f t="shared" si="367"/>
        <v>2.9137534662439861E-6</v>
      </c>
      <c r="DM419" s="141">
        <f t="shared" si="368"/>
        <v>5.801396431338245E-3</v>
      </c>
      <c r="DN419" s="141">
        <f t="shared" si="369"/>
        <v>2.9137534662439861E-6</v>
      </c>
      <c r="DO419" s="141" t="str">
        <f t="shared" si="370"/>
        <v/>
      </c>
      <c r="DP419" s="141" t="str">
        <f t="shared" si="385"/>
        <v/>
      </c>
      <c r="DQ419" s="141">
        <f t="shared" si="372"/>
        <v>9.0825521366671489E-8</v>
      </c>
      <c r="DR419" s="141" t="str">
        <f t="shared" si="386"/>
        <v/>
      </c>
      <c r="DS419" s="141" t="str">
        <f t="shared" si="387"/>
        <v/>
      </c>
      <c r="DU419" s="148"/>
      <c r="DV419" s="158">
        <v>367</v>
      </c>
      <c r="DW419" s="148">
        <f t="shared" si="375"/>
        <v>2.3488000000000016</v>
      </c>
      <c r="DX419" s="157">
        <f t="shared" si="388"/>
        <v>0.93804596034828602</v>
      </c>
      <c r="DY419" s="148">
        <f t="shared" si="389"/>
        <v>4.4551431537198649E-4</v>
      </c>
      <c r="DZ419" s="148" t="str">
        <f t="shared" si="390"/>
        <v/>
      </c>
      <c r="EA419" s="142" t="str">
        <f t="shared" si="391"/>
        <v/>
      </c>
    </row>
    <row r="420" spans="74:131" ht="20.100000000000001" customHeight="1" x14ac:dyDescent="0.25">
      <c r="BV420" s="141">
        <v>370</v>
      </c>
      <c r="BW420" s="141">
        <f t="shared" si="339"/>
        <v>-23645.269955086456</v>
      </c>
      <c r="BX420" s="141">
        <f t="shared" si="340"/>
        <v>1.7766197717342434E-6</v>
      </c>
      <c r="BY420" s="141">
        <f t="shared" si="341"/>
        <v>5.8677417153325615E-3</v>
      </c>
      <c r="BZ420" s="141">
        <f t="shared" si="342"/>
        <v>1.7766197717342434E-6</v>
      </c>
      <c r="CA420" s="141" t="str">
        <f t="shared" si="343"/>
        <v/>
      </c>
      <c r="CB420" s="141" t="str">
        <f t="shared" si="376"/>
        <v/>
      </c>
      <c r="CC420" s="141">
        <f t="shared" si="345"/>
        <v>1.0583341959831198E-62</v>
      </c>
      <c r="CD420" s="141" t="str">
        <f t="shared" si="377"/>
        <v/>
      </c>
      <c r="CE420" s="141" t="str">
        <f t="shared" si="378"/>
        <v/>
      </c>
      <c r="CJ420" s="141">
        <v>370</v>
      </c>
      <c r="CK420" s="141">
        <f t="shared" si="348"/>
        <v>-88.183591511848348</v>
      </c>
      <c r="CL420" s="141">
        <f t="shared" si="349"/>
        <v>4.7637721927617317E-4</v>
      </c>
      <c r="CM420" s="141">
        <f t="shared" si="350"/>
        <v>5.8677417153325615E-3</v>
      </c>
      <c r="CN420" s="141">
        <f t="shared" si="351"/>
        <v>4.7637721927617317E-4</v>
      </c>
      <c r="CO420" s="141" t="str">
        <f t="shared" si="352"/>
        <v/>
      </c>
      <c r="CP420" s="141" t="str">
        <f t="shared" si="379"/>
        <v/>
      </c>
      <c r="CQ420" s="141">
        <f t="shared" si="354"/>
        <v>8.757119998026896E-18</v>
      </c>
      <c r="CR420" s="141" t="str">
        <f t="shared" si="380"/>
        <v/>
      </c>
      <c r="CS420" s="141" t="str">
        <f t="shared" si="381"/>
        <v/>
      </c>
      <c r="CW420" s="141">
        <v>370</v>
      </c>
      <c r="CX420" s="141">
        <f t="shared" si="357"/>
        <v>-181.00527309859407</v>
      </c>
      <c r="CY420" s="141">
        <f t="shared" si="358"/>
        <v>2.3208525028615065E-4</v>
      </c>
      <c r="CZ420" s="141">
        <f t="shared" si="359"/>
        <v>5.8677417153325615E-3</v>
      </c>
      <c r="DA420" s="141">
        <f t="shared" si="360"/>
        <v>2.3208525028615065E-4</v>
      </c>
      <c r="DB420" s="141" t="str">
        <f t="shared" si="361"/>
        <v/>
      </c>
      <c r="DC420" s="141" t="str">
        <f t="shared" si="382"/>
        <v/>
      </c>
      <c r="DD420" s="141">
        <f t="shared" si="363"/>
        <v>1.41035896388631E-67</v>
      </c>
      <c r="DE420" s="141" t="str">
        <f t="shared" si="383"/>
        <v/>
      </c>
      <c r="DF420" s="141" t="str">
        <f t="shared" si="384"/>
        <v/>
      </c>
      <c r="DJ420" s="141">
        <v>370</v>
      </c>
      <c r="DK420" s="141">
        <f t="shared" si="366"/>
        <v>-14272.656105769694</v>
      </c>
      <c r="DL420" s="141">
        <f t="shared" si="367"/>
        <v>2.943296174089022E-6</v>
      </c>
      <c r="DM420" s="141">
        <f t="shared" si="368"/>
        <v>5.8677417153325615E-3</v>
      </c>
      <c r="DN420" s="141">
        <f t="shared" si="369"/>
        <v>2.943296174089022E-6</v>
      </c>
      <c r="DO420" s="141" t="str">
        <f t="shared" si="370"/>
        <v/>
      </c>
      <c r="DP420" s="141" t="str">
        <f t="shared" si="385"/>
        <v/>
      </c>
      <c r="DQ420" s="141">
        <f t="shared" si="372"/>
        <v>9.2159785753605002E-8</v>
      </c>
      <c r="DR420" s="141" t="str">
        <f t="shared" si="386"/>
        <v/>
      </c>
      <c r="DS420" s="141" t="str">
        <f t="shared" si="387"/>
        <v/>
      </c>
      <c r="DU420" s="148"/>
      <c r="DV420" s="158">
        <v>368</v>
      </c>
      <c r="DW420" s="148">
        <f t="shared" si="375"/>
        <v>2.3552000000000017</v>
      </c>
      <c r="DX420" s="157">
        <f t="shared" si="388"/>
        <v>0.93760044603291404</v>
      </c>
      <c r="DY420" s="148">
        <f t="shared" si="389"/>
        <v>4.471181425766968E-4</v>
      </c>
      <c r="DZ420" s="148" t="str">
        <f t="shared" si="390"/>
        <v/>
      </c>
      <c r="EA420" s="142" t="str">
        <f t="shared" si="391"/>
        <v/>
      </c>
    </row>
    <row r="421" spans="74:131" ht="20.100000000000001" customHeight="1" x14ac:dyDescent="0.25">
      <c r="BV421" s="141">
        <v>371</v>
      </c>
      <c r="BW421" s="141">
        <f t="shared" si="339"/>
        <v>-23607.737780554569</v>
      </c>
      <c r="BX421" s="141">
        <f t="shared" si="340"/>
        <v>1.7946043041436071E-6</v>
      </c>
      <c r="BY421" s="141">
        <f t="shared" si="341"/>
        <v>5.9347591407952188E-3</v>
      </c>
      <c r="BZ421" s="141">
        <f t="shared" si="342"/>
        <v>1.7946043041436071E-6</v>
      </c>
      <c r="CA421" s="141" t="str">
        <f t="shared" si="343"/>
        <v/>
      </c>
      <c r="CB421" s="141" t="str">
        <f t="shared" si="376"/>
        <v/>
      </c>
      <c r="CC421" s="141">
        <f t="shared" si="345"/>
        <v>1.1295703474332863E-62</v>
      </c>
      <c r="CD421" s="141" t="str">
        <f t="shared" si="377"/>
        <v/>
      </c>
      <c r="CE421" s="141" t="str">
        <f t="shared" si="378"/>
        <v/>
      </c>
      <c r="CJ421" s="141">
        <v>371</v>
      </c>
      <c r="CK421" s="141">
        <f t="shared" si="348"/>
        <v>-88.043617557067634</v>
      </c>
      <c r="CL421" s="141">
        <f t="shared" si="349"/>
        <v>4.8119953504427399E-4</v>
      </c>
      <c r="CM421" s="141">
        <f t="shared" si="350"/>
        <v>5.9347591407952118E-3</v>
      </c>
      <c r="CN421" s="141">
        <f t="shared" si="351"/>
        <v>4.8119953504427399E-4</v>
      </c>
      <c r="CO421" s="141" t="str">
        <f t="shared" si="352"/>
        <v/>
      </c>
      <c r="CP421" s="141" t="str">
        <f t="shared" si="379"/>
        <v/>
      </c>
      <c r="CQ421" s="141">
        <f t="shared" si="354"/>
        <v>9.0542201023270447E-18</v>
      </c>
      <c r="CR421" s="141" t="str">
        <f t="shared" si="380"/>
        <v/>
      </c>
      <c r="CS421" s="141" t="str">
        <f t="shared" si="381"/>
        <v/>
      </c>
      <c r="CW421" s="141">
        <v>371</v>
      </c>
      <c r="CX421" s="141">
        <f t="shared" si="357"/>
        <v>-180.71796314129472</v>
      </c>
      <c r="CY421" s="141">
        <f t="shared" si="358"/>
        <v>2.3443462451462255E-4</v>
      </c>
      <c r="CZ421" s="141">
        <f t="shared" si="359"/>
        <v>5.9347591407952118E-3</v>
      </c>
      <c r="DA421" s="141">
        <f t="shared" si="360"/>
        <v>2.3443462451462255E-4</v>
      </c>
      <c r="DB421" s="141" t="str">
        <f t="shared" si="361"/>
        <v/>
      </c>
      <c r="DC421" s="141" t="str">
        <f t="shared" si="382"/>
        <v/>
      </c>
      <c r="DD421" s="141">
        <f t="shared" si="363"/>
        <v>1.5110817692591521E-67</v>
      </c>
      <c r="DE421" s="141" t="str">
        <f t="shared" si="383"/>
        <v/>
      </c>
      <c r="DF421" s="141" t="str">
        <f t="shared" si="384"/>
        <v/>
      </c>
      <c r="DJ421" s="141">
        <v>371</v>
      </c>
      <c r="DK421" s="141">
        <f t="shared" si="366"/>
        <v>-14250.001096077996</v>
      </c>
      <c r="DL421" s="141">
        <f t="shared" si="367"/>
        <v>2.9730908472517453E-6</v>
      </c>
      <c r="DM421" s="141">
        <f t="shared" si="368"/>
        <v>5.9347591407952118E-3</v>
      </c>
      <c r="DN421" s="141">
        <f t="shared" si="369"/>
        <v>2.9730908472517453E-6</v>
      </c>
      <c r="DO421" s="141" t="str">
        <f t="shared" si="370"/>
        <v/>
      </c>
      <c r="DP421" s="141" t="str">
        <f t="shared" si="385"/>
        <v/>
      </c>
      <c r="DQ421" s="141">
        <f t="shared" si="372"/>
        <v>9.3512154828503678E-8</v>
      </c>
      <c r="DR421" s="141" t="str">
        <f t="shared" si="386"/>
        <v/>
      </c>
      <c r="DS421" s="141" t="str">
        <f t="shared" si="387"/>
        <v/>
      </c>
      <c r="DU421" s="148"/>
      <c r="DV421" s="158">
        <v>369</v>
      </c>
      <c r="DW421" s="148">
        <f t="shared" si="375"/>
        <v>2.3616000000000019</v>
      </c>
      <c r="DX421" s="157">
        <f t="shared" si="388"/>
        <v>0.93715332789033734</v>
      </c>
      <c r="DY421" s="148">
        <f t="shared" si="389"/>
        <v>4.4871948223668134E-4</v>
      </c>
      <c r="DZ421" s="148" t="str">
        <f t="shared" si="390"/>
        <v/>
      </c>
      <c r="EA421" s="142" t="str">
        <f t="shared" si="391"/>
        <v/>
      </c>
    </row>
    <row r="422" spans="74:131" ht="20.100000000000001" customHeight="1" x14ac:dyDescent="0.25">
      <c r="BV422" s="141">
        <v>372</v>
      </c>
      <c r="BW422" s="141">
        <f t="shared" si="339"/>
        <v>-23570.20560602269</v>
      </c>
      <c r="BX422" s="141">
        <f t="shared" si="340"/>
        <v>1.8127418879536147E-6</v>
      </c>
      <c r="BY422" s="141">
        <f t="shared" si="341"/>
        <v>6.0024544340331184E-3</v>
      </c>
      <c r="BZ422" s="141">
        <f t="shared" si="342"/>
        <v>1.8127418879536147E-6</v>
      </c>
      <c r="CA422" s="141" t="str">
        <f t="shared" si="343"/>
        <v/>
      </c>
      <c r="CB422" s="141" t="str">
        <f t="shared" si="376"/>
        <v/>
      </c>
      <c r="CC422" s="141">
        <f t="shared" si="345"/>
        <v>1.2055820930097981E-62</v>
      </c>
      <c r="CD422" s="141" t="str">
        <f t="shared" si="377"/>
        <v/>
      </c>
      <c r="CE422" s="141" t="str">
        <f t="shared" si="378"/>
        <v/>
      </c>
      <c r="CJ422" s="141">
        <v>372</v>
      </c>
      <c r="CK422" s="141">
        <f t="shared" si="348"/>
        <v>-87.90364360228692</v>
      </c>
      <c r="CL422" s="141">
        <f t="shared" si="349"/>
        <v>4.8606288953197444E-4</v>
      </c>
      <c r="CM422" s="141">
        <f t="shared" si="350"/>
        <v>6.0024544340331184E-3</v>
      </c>
      <c r="CN422" s="141">
        <f t="shared" si="351"/>
        <v>4.8606288953197444E-4</v>
      </c>
      <c r="CO422" s="141" t="str">
        <f t="shared" si="352"/>
        <v/>
      </c>
      <c r="CP422" s="141" t="str">
        <f t="shared" si="379"/>
        <v/>
      </c>
      <c r="CQ422" s="141">
        <f t="shared" si="354"/>
        <v>9.361250048865489E-18</v>
      </c>
      <c r="CR422" s="141" t="str">
        <f t="shared" si="380"/>
        <v/>
      </c>
      <c r="CS422" s="141" t="str">
        <f t="shared" si="381"/>
        <v/>
      </c>
      <c r="CW422" s="141">
        <v>372</v>
      </c>
      <c r="CX422" s="141">
        <f t="shared" si="357"/>
        <v>-180.43065318399536</v>
      </c>
      <c r="CY422" s="141">
        <f t="shared" si="358"/>
        <v>2.3680399231357658E-4</v>
      </c>
      <c r="CZ422" s="141">
        <f t="shared" si="359"/>
        <v>6.0024544340331184E-3</v>
      </c>
      <c r="DA422" s="141">
        <f t="shared" si="360"/>
        <v>2.3680399231357658E-4</v>
      </c>
      <c r="DB422" s="141" t="str">
        <f t="shared" si="361"/>
        <v/>
      </c>
      <c r="DC422" s="141" t="str">
        <f t="shared" si="382"/>
        <v/>
      </c>
      <c r="DD422" s="141">
        <f t="shared" si="363"/>
        <v>1.6189719342782288E-67</v>
      </c>
      <c r="DE422" s="141" t="str">
        <f t="shared" si="383"/>
        <v/>
      </c>
      <c r="DF422" s="141" t="str">
        <f t="shared" si="384"/>
        <v/>
      </c>
      <c r="DJ422" s="141">
        <v>372</v>
      </c>
      <c r="DK422" s="141">
        <f t="shared" si="366"/>
        <v>-14227.346086386298</v>
      </c>
      <c r="DL422" s="141">
        <f t="shared" si="367"/>
        <v>3.0031390781025759E-6</v>
      </c>
      <c r="DM422" s="141">
        <f t="shared" si="368"/>
        <v>6.0024544340331184E-3</v>
      </c>
      <c r="DN422" s="141">
        <f t="shared" si="369"/>
        <v>3.0031390781025759E-6</v>
      </c>
      <c r="DO422" s="141" t="str">
        <f t="shared" si="370"/>
        <v/>
      </c>
      <c r="DP422" s="141" t="str">
        <f t="shared" si="385"/>
        <v/>
      </c>
      <c r="DQ422" s="141">
        <f t="shared" si="372"/>
        <v>9.4882850669796612E-8</v>
      </c>
      <c r="DR422" s="141" t="str">
        <f t="shared" si="386"/>
        <v/>
      </c>
      <c r="DS422" s="141" t="str">
        <f t="shared" si="387"/>
        <v/>
      </c>
      <c r="DU422" s="148"/>
      <c r="DV422" s="158">
        <v>370</v>
      </c>
      <c r="DW422" s="148">
        <f t="shared" si="375"/>
        <v>2.3680000000000021</v>
      </c>
      <c r="DX422" s="157">
        <f t="shared" si="388"/>
        <v>0.93670460840810066</v>
      </c>
      <c r="DY422" s="148">
        <f t="shared" si="389"/>
        <v>4.503183111890241E-4</v>
      </c>
      <c r="DZ422" s="148" t="str">
        <f t="shared" si="390"/>
        <v/>
      </c>
      <c r="EA422" s="142" t="str">
        <f t="shared" si="391"/>
        <v/>
      </c>
    </row>
    <row r="423" spans="74:131" ht="20.100000000000001" customHeight="1" x14ac:dyDescent="0.25">
      <c r="BV423" s="141">
        <v>373</v>
      </c>
      <c r="BW423" s="141">
        <f t="shared" si="339"/>
        <v>-23532.673431490803</v>
      </c>
      <c r="BX423" s="141">
        <f t="shared" si="340"/>
        <v>1.8310334866826815E-6</v>
      </c>
      <c r="BY423" s="141">
        <f t="shared" si="341"/>
        <v>6.0708333574723966E-3</v>
      </c>
      <c r="BZ423" s="141">
        <f t="shared" si="342"/>
        <v>1.8310334866826815E-6</v>
      </c>
      <c r="CA423" s="141" t="str">
        <f t="shared" si="343"/>
        <v/>
      </c>
      <c r="CB423" s="141" t="str">
        <f t="shared" si="376"/>
        <v/>
      </c>
      <c r="CC423" s="141">
        <f t="shared" si="345"/>
        <v>1.2866882807462588E-62</v>
      </c>
      <c r="CD423" s="141" t="str">
        <f t="shared" si="377"/>
        <v/>
      </c>
      <c r="CE423" s="141" t="str">
        <f t="shared" si="378"/>
        <v/>
      </c>
      <c r="CJ423" s="141">
        <v>373</v>
      </c>
      <c r="CK423" s="141">
        <f t="shared" si="348"/>
        <v>-87.763669647506219</v>
      </c>
      <c r="CL423" s="141">
        <f t="shared" si="349"/>
        <v>4.9096754109405924E-4</v>
      </c>
      <c r="CM423" s="141">
        <f t="shared" si="350"/>
        <v>6.0708333574723871E-3</v>
      </c>
      <c r="CN423" s="141">
        <f t="shared" si="351"/>
        <v>4.9096754109405924E-4</v>
      </c>
      <c r="CO423" s="141" t="str">
        <f t="shared" si="352"/>
        <v/>
      </c>
      <c r="CP423" s="141" t="str">
        <f t="shared" si="379"/>
        <v/>
      </c>
      <c r="CQ423" s="141">
        <f t="shared" si="354"/>
        <v>9.6785365686038769E-18</v>
      </c>
      <c r="CR423" s="141" t="str">
        <f t="shared" si="380"/>
        <v/>
      </c>
      <c r="CS423" s="141" t="str">
        <f t="shared" si="381"/>
        <v/>
      </c>
      <c r="CW423" s="141">
        <v>373</v>
      </c>
      <c r="CX423" s="141">
        <f t="shared" si="357"/>
        <v>-180.143343226696</v>
      </c>
      <c r="CY423" s="141">
        <f t="shared" si="358"/>
        <v>2.3919347955035584E-4</v>
      </c>
      <c r="CZ423" s="141">
        <f t="shared" si="359"/>
        <v>6.0708333574723871E-3</v>
      </c>
      <c r="DA423" s="141">
        <f t="shared" si="360"/>
        <v>2.3919347955035584E-4</v>
      </c>
      <c r="DB423" s="141" t="str">
        <f t="shared" si="361"/>
        <v/>
      </c>
      <c r="DC423" s="141" t="str">
        <f t="shared" si="382"/>
        <v/>
      </c>
      <c r="DD423" s="141">
        <f t="shared" si="363"/>
        <v>1.7345376276224347E-67</v>
      </c>
      <c r="DE423" s="141" t="str">
        <f t="shared" si="383"/>
        <v/>
      </c>
      <c r="DF423" s="141" t="str">
        <f t="shared" si="384"/>
        <v/>
      </c>
      <c r="DJ423" s="141">
        <v>373</v>
      </c>
      <c r="DK423" s="141">
        <f t="shared" si="366"/>
        <v>-14204.6910766946</v>
      </c>
      <c r="DL423" s="141">
        <f t="shared" si="367"/>
        <v>3.0334424628862952E-6</v>
      </c>
      <c r="DM423" s="141">
        <f t="shared" si="368"/>
        <v>6.0708333574723871E-3</v>
      </c>
      <c r="DN423" s="141">
        <f t="shared" si="369"/>
        <v>3.0334424628862952E-6</v>
      </c>
      <c r="DO423" s="141" t="str">
        <f t="shared" si="370"/>
        <v/>
      </c>
      <c r="DP423" s="141" t="str">
        <f t="shared" si="385"/>
        <v/>
      </c>
      <c r="DQ423" s="141">
        <f t="shared" si="372"/>
        <v>9.6272097726802839E-8</v>
      </c>
      <c r="DR423" s="141" t="str">
        <f t="shared" si="386"/>
        <v/>
      </c>
      <c r="DS423" s="141" t="str">
        <f t="shared" si="387"/>
        <v/>
      </c>
      <c r="DU423" s="148"/>
      <c r="DV423" s="158">
        <v>371</v>
      </c>
      <c r="DW423" s="148">
        <f t="shared" si="375"/>
        <v>2.3744000000000023</v>
      </c>
      <c r="DX423" s="157">
        <f t="shared" si="388"/>
        <v>0.93625429009691163</v>
      </c>
      <c r="DY423" s="148">
        <f t="shared" si="389"/>
        <v>4.5191460644067316E-4</v>
      </c>
      <c r="DZ423" s="148" t="str">
        <f t="shared" si="390"/>
        <v/>
      </c>
      <c r="EA423" s="142" t="str">
        <f t="shared" si="391"/>
        <v/>
      </c>
    </row>
    <row r="424" spans="74:131" ht="20.100000000000001" customHeight="1" x14ac:dyDescent="0.25">
      <c r="BV424" s="141">
        <v>374</v>
      </c>
      <c r="BW424" s="141">
        <f t="shared" si="339"/>
        <v>-23495.141256958923</v>
      </c>
      <c r="BX424" s="141">
        <f t="shared" si="340"/>
        <v>1.8494800661494881E-6</v>
      </c>
      <c r="BY424" s="141">
        <f t="shared" si="341"/>
        <v>6.1399017097453377E-3</v>
      </c>
      <c r="BZ424" s="141">
        <f t="shared" si="342"/>
        <v>1.8494800661494881E-6</v>
      </c>
      <c r="CA424" s="141" t="str">
        <f t="shared" si="343"/>
        <v/>
      </c>
      <c r="CB424" s="141" t="str">
        <f t="shared" si="376"/>
        <v/>
      </c>
      <c r="CC424" s="141">
        <f t="shared" si="345"/>
        <v>1.3732289593161511E-62</v>
      </c>
      <c r="CD424" s="141" t="str">
        <f t="shared" si="377"/>
        <v/>
      </c>
      <c r="CE424" s="141" t="str">
        <f t="shared" si="378"/>
        <v/>
      </c>
      <c r="CJ424" s="141">
        <v>374</v>
      </c>
      <c r="CK424" s="141">
        <f t="shared" si="348"/>
        <v>-87.623695692725505</v>
      </c>
      <c r="CL424" s="141">
        <f t="shared" si="349"/>
        <v>4.959137487021045E-4</v>
      </c>
      <c r="CM424" s="141">
        <f t="shared" si="350"/>
        <v>6.1399017097453377E-3</v>
      </c>
      <c r="CN424" s="141">
        <f t="shared" si="351"/>
        <v>4.959137487021045E-4</v>
      </c>
      <c r="CO424" s="141" t="str">
        <f t="shared" si="352"/>
        <v/>
      </c>
      <c r="CP424" s="141" t="str">
        <f t="shared" si="379"/>
        <v/>
      </c>
      <c r="CQ424" s="141">
        <f t="shared" si="354"/>
        <v>1.0006416968642254E-17</v>
      </c>
      <c r="CR424" s="141" t="str">
        <f t="shared" si="380"/>
        <v/>
      </c>
      <c r="CS424" s="141" t="str">
        <f t="shared" si="381"/>
        <v/>
      </c>
      <c r="CW424" s="141">
        <v>374</v>
      </c>
      <c r="CX424" s="141">
        <f t="shared" si="357"/>
        <v>-179.85603326939665</v>
      </c>
      <c r="CY424" s="141">
        <f t="shared" si="358"/>
        <v>2.4160321239279672E-4</v>
      </c>
      <c r="CZ424" s="141">
        <f t="shared" si="359"/>
        <v>6.1399017097453377E-3</v>
      </c>
      <c r="DA424" s="141">
        <f t="shared" si="360"/>
        <v>2.4160321239279672E-4</v>
      </c>
      <c r="DB424" s="141" t="str">
        <f t="shared" si="361"/>
        <v/>
      </c>
      <c r="DC424" s="141" t="str">
        <f t="shared" si="382"/>
        <v/>
      </c>
      <c r="DD424" s="141">
        <f t="shared" si="363"/>
        <v>1.8583229149254665E-67</v>
      </c>
      <c r="DE424" s="141" t="str">
        <f t="shared" si="383"/>
        <v/>
      </c>
      <c r="DF424" s="141" t="str">
        <f t="shared" si="384"/>
        <v/>
      </c>
      <c r="DJ424" s="141">
        <v>374</v>
      </c>
      <c r="DK424" s="141">
        <f t="shared" si="366"/>
        <v>-14182.036067002902</v>
      </c>
      <c r="DL424" s="141">
        <f t="shared" si="367"/>
        <v>3.0640026016585264E-6</v>
      </c>
      <c r="DM424" s="141">
        <f t="shared" si="368"/>
        <v>6.1399017097453377E-3</v>
      </c>
      <c r="DN424" s="141">
        <f t="shared" si="369"/>
        <v>3.0640026016585264E-6</v>
      </c>
      <c r="DO424" s="141" t="str">
        <f t="shared" si="370"/>
        <v/>
      </c>
      <c r="DP424" s="141" t="str">
        <f t="shared" si="385"/>
        <v/>
      </c>
      <c r="DQ424" s="141">
        <f t="shared" si="372"/>
        <v>9.7680122840015866E-8</v>
      </c>
      <c r="DR424" s="141" t="str">
        <f t="shared" si="386"/>
        <v/>
      </c>
      <c r="DS424" s="141" t="str">
        <f t="shared" si="387"/>
        <v/>
      </c>
      <c r="DU424" s="148"/>
      <c r="DV424" s="158">
        <v>372</v>
      </c>
      <c r="DW424" s="148">
        <f t="shared" si="375"/>
        <v>2.3808000000000025</v>
      </c>
      <c r="DX424" s="157">
        <f t="shared" si="388"/>
        <v>0.93580237549047096</v>
      </c>
      <c r="DY424" s="148">
        <f t="shared" si="389"/>
        <v>4.5350834516910687E-4</v>
      </c>
      <c r="DZ424" s="148" t="str">
        <f t="shared" si="390"/>
        <v/>
      </c>
      <c r="EA424" s="142" t="str">
        <f t="shared" si="391"/>
        <v/>
      </c>
    </row>
    <row r="425" spans="74:131" ht="20.100000000000001" customHeight="1" x14ac:dyDescent="0.25">
      <c r="BV425" s="141">
        <v>375</v>
      </c>
      <c r="BW425" s="141">
        <f t="shared" si="339"/>
        <v>-23457.609082427036</v>
      </c>
      <c r="BX425" s="141">
        <f t="shared" si="340"/>
        <v>1.8680825944341075E-6</v>
      </c>
      <c r="BY425" s="141">
        <f t="shared" si="341"/>
        <v>6.2096653257761383E-3</v>
      </c>
      <c r="BZ425" s="141">
        <f t="shared" si="342"/>
        <v>1.8680825944341075E-6</v>
      </c>
      <c r="CA425" s="141" t="str">
        <f t="shared" si="343"/>
        <v/>
      </c>
      <c r="CB425" s="141" t="str">
        <f t="shared" si="376"/>
        <v/>
      </c>
      <c r="CC425" s="141">
        <f t="shared" si="345"/>
        <v>1.4655667818220301E-62</v>
      </c>
      <c r="CD425" s="141" t="str">
        <f t="shared" si="377"/>
        <v/>
      </c>
      <c r="CE425" s="141" t="str">
        <f t="shared" si="378"/>
        <v/>
      </c>
      <c r="CJ425" s="141">
        <v>375</v>
      </c>
      <c r="CK425" s="141">
        <f t="shared" si="348"/>
        <v>-87.483721737944791</v>
      </c>
      <c r="CL425" s="141">
        <f t="shared" si="349"/>
        <v>5.0090177193404348E-4</v>
      </c>
      <c r="CM425" s="141">
        <f t="shared" si="350"/>
        <v>6.2096653257761331E-3</v>
      </c>
      <c r="CN425" s="141">
        <f t="shared" si="351"/>
        <v>5.0090177193404348E-4</v>
      </c>
      <c r="CO425" s="141" t="str">
        <f t="shared" si="352"/>
        <v/>
      </c>
      <c r="CP425" s="141" t="str">
        <f t="shared" si="379"/>
        <v/>
      </c>
      <c r="CQ425" s="141">
        <f t="shared" si="354"/>
        <v>1.0345239468729342E-17</v>
      </c>
      <c r="CR425" s="141" t="str">
        <f t="shared" si="380"/>
        <v/>
      </c>
      <c r="CS425" s="141" t="str">
        <f t="shared" si="381"/>
        <v/>
      </c>
      <c r="CW425" s="141">
        <v>375</v>
      </c>
      <c r="CX425" s="141">
        <f t="shared" si="357"/>
        <v>-179.56872331209729</v>
      </c>
      <c r="CY425" s="141">
        <f t="shared" si="358"/>
        <v>2.440333173041455E-4</v>
      </c>
      <c r="CZ425" s="141">
        <f t="shared" si="359"/>
        <v>6.2096653257761331E-3</v>
      </c>
      <c r="DA425" s="141">
        <f t="shared" si="360"/>
        <v>2.440333173041455E-4</v>
      </c>
      <c r="DB425" s="141" t="str">
        <f t="shared" si="361"/>
        <v/>
      </c>
      <c r="DC425" s="141" t="str">
        <f t="shared" si="382"/>
        <v/>
      </c>
      <c r="DD425" s="141">
        <f t="shared" si="363"/>
        <v>1.9909102851161375E-67</v>
      </c>
      <c r="DE425" s="141" t="str">
        <f t="shared" si="383"/>
        <v/>
      </c>
      <c r="DF425" s="141" t="str">
        <f t="shared" si="384"/>
        <v/>
      </c>
      <c r="DJ425" s="141">
        <v>375</v>
      </c>
      <c r="DK425" s="141">
        <f t="shared" si="366"/>
        <v>-14159.381057311204</v>
      </c>
      <c r="DL425" s="141">
        <f t="shared" si="367"/>
        <v>3.0948210982212726E-6</v>
      </c>
      <c r="DM425" s="141">
        <f t="shared" si="368"/>
        <v>6.2096653257761331E-3</v>
      </c>
      <c r="DN425" s="141">
        <f t="shared" si="369"/>
        <v>3.0948210982212726E-6</v>
      </c>
      <c r="DO425" s="141" t="str">
        <f t="shared" si="370"/>
        <v/>
      </c>
      <c r="DP425" s="141" t="str">
        <f t="shared" si="385"/>
        <v/>
      </c>
      <c r="DQ425" s="141">
        <f t="shared" si="372"/>
        <v>9.9107155261489098E-8</v>
      </c>
      <c r="DR425" s="141" t="str">
        <f t="shared" si="386"/>
        <v/>
      </c>
      <c r="DS425" s="141" t="str">
        <f t="shared" si="387"/>
        <v/>
      </c>
      <c r="DU425" s="148"/>
      <c r="DV425" s="158">
        <v>373</v>
      </c>
      <c r="DW425" s="148">
        <f t="shared" si="375"/>
        <v>2.3872000000000027</v>
      </c>
      <c r="DX425" s="157">
        <f t="shared" si="388"/>
        <v>0.93534886714530185</v>
      </c>
      <c r="DY425" s="148">
        <f t="shared" si="389"/>
        <v>4.5509950472055749E-4</v>
      </c>
      <c r="DZ425" s="148" t="str">
        <f t="shared" si="390"/>
        <v/>
      </c>
      <c r="EA425" s="142" t="str">
        <f t="shared" si="391"/>
        <v/>
      </c>
    </row>
    <row r="426" spans="74:131" ht="20.100000000000001" customHeight="1" x14ac:dyDescent="0.25">
      <c r="BV426" s="141">
        <v>376</v>
      </c>
      <c r="BW426" s="141">
        <f t="shared" si="339"/>
        <v>-23420.076907895156</v>
      </c>
      <c r="BX426" s="141">
        <f t="shared" si="340"/>
        <v>1.8868420418384809E-6</v>
      </c>
      <c r="BY426" s="141">
        <f t="shared" si="341"/>
        <v>6.2801300768649043E-3</v>
      </c>
      <c r="BZ426" s="141">
        <f t="shared" si="342"/>
        <v>1.8868420418384809E-6</v>
      </c>
      <c r="CA426" s="141" t="str">
        <f t="shared" si="343"/>
        <v/>
      </c>
      <c r="CB426" s="141" t="str">
        <f t="shared" si="376"/>
        <v/>
      </c>
      <c r="CC426" s="141">
        <f t="shared" si="345"/>
        <v>1.5640885021453281E-62</v>
      </c>
      <c r="CD426" s="141" t="str">
        <f t="shared" si="377"/>
        <v/>
      </c>
      <c r="CE426" s="141" t="str">
        <f t="shared" si="378"/>
        <v/>
      </c>
      <c r="CJ426" s="141">
        <v>376</v>
      </c>
      <c r="CK426" s="141">
        <f t="shared" si="348"/>
        <v>-87.343747783164076</v>
      </c>
      <c r="CL426" s="141">
        <f t="shared" si="349"/>
        <v>5.0593187096357886E-4</v>
      </c>
      <c r="CM426" s="141">
        <f t="shared" si="350"/>
        <v>6.2801300768649043E-3</v>
      </c>
      <c r="CN426" s="141">
        <f t="shared" si="351"/>
        <v>5.0593187096357886E-4</v>
      </c>
      <c r="CO426" s="141" t="str">
        <f t="shared" si="352"/>
        <v/>
      </c>
      <c r="CP426" s="141" t="str">
        <f t="shared" si="379"/>
        <v/>
      </c>
      <c r="CQ426" s="141">
        <f t="shared" si="354"/>
        <v>1.0695363548287035E-17</v>
      </c>
      <c r="CR426" s="141" t="str">
        <f t="shared" si="380"/>
        <v/>
      </c>
      <c r="CS426" s="141" t="str">
        <f t="shared" si="381"/>
        <v/>
      </c>
      <c r="CW426" s="141">
        <v>376</v>
      </c>
      <c r="CX426" s="141">
        <f t="shared" si="357"/>
        <v>-179.28141335479793</v>
      </c>
      <c r="CY426" s="141">
        <f t="shared" si="358"/>
        <v>2.4648392103790011E-4</v>
      </c>
      <c r="CZ426" s="141">
        <f t="shared" si="359"/>
        <v>6.2801300768649043E-3</v>
      </c>
      <c r="DA426" s="141">
        <f t="shared" si="360"/>
        <v>2.4648392103790011E-4</v>
      </c>
      <c r="DB426" s="141" t="str">
        <f t="shared" si="361"/>
        <v/>
      </c>
      <c r="DC426" s="141" t="str">
        <f t="shared" si="382"/>
        <v/>
      </c>
      <c r="DD426" s="141">
        <f t="shared" si="363"/>
        <v>2.132923353887277E-67</v>
      </c>
      <c r="DE426" s="141" t="str">
        <f t="shared" si="383"/>
        <v/>
      </c>
      <c r="DF426" s="141" t="str">
        <f t="shared" si="384"/>
        <v/>
      </c>
      <c r="DJ426" s="141">
        <v>376</v>
      </c>
      <c r="DK426" s="141">
        <f t="shared" si="366"/>
        <v>-14136.726047619506</v>
      </c>
      <c r="DL426" s="141">
        <f t="shared" si="367"/>
        <v>3.125899560057495E-6</v>
      </c>
      <c r="DM426" s="141">
        <f t="shared" si="368"/>
        <v>6.2801300768649043E-3</v>
      </c>
      <c r="DN426" s="141">
        <f t="shared" si="369"/>
        <v>3.125899560057495E-6</v>
      </c>
      <c r="DO426" s="141" t="str">
        <f t="shared" si="370"/>
        <v/>
      </c>
      <c r="DP426" s="141" t="str">
        <f t="shared" si="385"/>
        <v/>
      </c>
      <c r="DQ426" s="141">
        <f t="shared" si="372"/>
        <v>1.0055342667532806E-7</v>
      </c>
      <c r="DR426" s="141" t="str">
        <f t="shared" si="386"/>
        <v/>
      </c>
      <c r="DS426" s="141" t="str">
        <f t="shared" si="387"/>
        <v/>
      </c>
      <c r="DU426" s="148"/>
      <c r="DV426" s="158">
        <v>374</v>
      </c>
      <c r="DW426" s="148">
        <f t="shared" si="375"/>
        <v>2.3936000000000028</v>
      </c>
      <c r="DX426" s="157">
        <f t="shared" si="388"/>
        <v>0.9348937676405813</v>
      </c>
      <c r="DY426" s="148">
        <f t="shared" si="389"/>
        <v>4.5668806261045525E-4</v>
      </c>
      <c r="DZ426" s="148" t="str">
        <f t="shared" si="390"/>
        <v/>
      </c>
      <c r="EA426" s="142" t="str">
        <f t="shared" si="391"/>
        <v/>
      </c>
    </row>
    <row r="427" spans="74:131" ht="20.100000000000001" customHeight="1" x14ac:dyDescent="0.25">
      <c r="BV427" s="141">
        <v>377</v>
      </c>
      <c r="BW427" s="141">
        <f t="shared" si="339"/>
        <v>-23382.544733363269</v>
      </c>
      <c r="BX427" s="141">
        <f t="shared" si="340"/>
        <v>1.9057593808463897E-6</v>
      </c>
      <c r="BY427" s="141">
        <f t="shared" si="341"/>
        <v>6.3513018707704056E-3</v>
      </c>
      <c r="BZ427" s="141">
        <f t="shared" si="342"/>
        <v>1.9057593808463897E-6</v>
      </c>
      <c r="CA427" s="141" t="str">
        <f t="shared" si="343"/>
        <v/>
      </c>
      <c r="CB427" s="141" t="str">
        <f t="shared" si="376"/>
        <v/>
      </c>
      <c r="CC427" s="141">
        <f t="shared" si="345"/>
        <v>1.6692065699316367E-62</v>
      </c>
      <c r="CD427" s="141" t="str">
        <f t="shared" si="377"/>
        <v/>
      </c>
      <c r="CE427" s="141" t="str">
        <f t="shared" si="378"/>
        <v/>
      </c>
      <c r="CJ427" s="141">
        <v>377</v>
      </c>
      <c r="CK427" s="141">
        <f t="shared" si="348"/>
        <v>-87.203773828383362</v>
      </c>
      <c r="CL427" s="141">
        <f t="shared" si="349"/>
        <v>5.1100430654944101E-4</v>
      </c>
      <c r="CM427" s="141">
        <f t="shared" si="350"/>
        <v>6.3513018707703995E-3</v>
      </c>
      <c r="CN427" s="141">
        <f t="shared" si="351"/>
        <v>5.1100430654944101E-4</v>
      </c>
      <c r="CO427" s="141" t="str">
        <f t="shared" si="352"/>
        <v/>
      </c>
      <c r="CP427" s="141" t="str">
        <f t="shared" si="379"/>
        <v/>
      </c>
      <c r="CQ427" s="141">
        <f t="shared" si="354"/>
        <v>1.1057160304274456E-17</v>
      </c>
      <c r="CR427" s="141" t="str">
        <f t="shared" si="380"/>
        <v/>
      </c>
      <c r="CS427" s="141" t="str">
        <f t="shared" si="381"/>
        <v/>
      </c>
      <c r="CW427" s="141">
        <v>377</v>
      </c>
      <c r="CX427" s="141">
        <f t="shared" si="357"/>
        <v>-178.99410339749858</v>
      </c>
      <c r="CY427" s="141">
        <f t="shared" si="358"/>
        <v>2.4895515063257703E-4</v>
      </c>
      <c r="CZ427" s="141">
        <f t="shared" si="359"/>
        <v>6.3513018707703995E-3</v>
      </c>
      <c r="DA427" s="141">
        <f t="shared" si="360"/>
        <v>2.4895515063257703E-4</v>
      </c>
      <c r="DB427" s="141" t="str">
        <f t="shared" si="361"/>
        <v/>
      </c>
      <c r="DC427" s="141" t="str">
        <f t="shared" si="382"/>
        <v/>
      </c>
      <c r="DD427" s="141">
        <f t="shared" si="363"/>
        <v>2.2850297566683558E-67</v>
      </c>
      <c r="DE427" s="141" t="str">
        <f t="shared" si="383"/>
        <v/>
      </c>
      <c r="DF427" s="141" t="str">
        <f t="shared" si="384"/>
        <v/>
      </c>
      <c r="DJ427" s="141">
        <v>377</v>
      </c>
      <c r="DK427" s="141">
        <f t="shared" si="366"/>
        <v>-14114.071037927808</v>
      </c>
      <c r="DL427" s="141">
        <f t="shared" si="367"/>
        <v>3.1572395982647502E-6</v>
      </c>
      <c r="DM427" s="141">
        <f t="shared" si="368"/>
        <v>6.3513018707703995E-3</v>
      </c>
      <c r="DN427" s="141">
        <f t="shared" si="369"/>
        <v>3.1572395982647502E-6</v>
      </c>
      <c r="DO427" s="141" t="str">
        <f t="shared" si="370"/>
        <v/>
      </c>
      <c r="DP427" s="141" t="str">
        <f t="shared" si="385"/>
        <v/>
      </c>
      <c r="DQ427" s="141">
        <f t="shared" si="372"/>
        <v>1.0201917121828401E-7</v>
      </c>
      <c r="DR427" s="141" t="str">
        <f t="shared" si="386"/>
        <v/>
      </c>
      <c r="DS427" s="141" t="str">
        <f t="shared" si="387"/>
        <v/>
      </c>
      <c r="DU427" s="148"/>
      <c r="DV427" s="158">
        <v>375</v>
      </c>
      <c r="DW427" s="148">
        <f t="shared" si="375"/>
        <v>2.400000000000003</v>
      </c>
      <c r="DX427" s="157">
        <f t="shared" si="388"/>
        <v>0.93443707957797084</v>
      </c>
      <c r="DY427" s="148">
        <f t="shared" si="389"/>
        <v>4.5827399652320633E-4</v>
      </c>
      <c r="DZ427" s="148" t="str">
        <f t="shared" si="390"/>
        <v/>
      </c>
      <c r="EA427" s="142" t="str">
        <f t="shared" si="391"/>
        <v/>
      </c>
    </row>
    <row r="428" spans="74:131" ht="20.100000000000001" customHeight="1" x14ac:dyDescent="0.25">
      <c r="BV428" s="141">
        <v>378</v>
      </c>
      <c r="BW428" s="141">
        <f t="shared" si="339"/>
        <v>-23345.012558831389</v>
      </c>
      <c r="BX428" s="141">
        <f t="shared" si="340"/>
        <v>1.9248355860827817E-6</v>
      </c>
      <c r="BY428" s="141">
        <f t="shared" si="341"/>
        <v>6.4231866517910977E-3</v>
      </c>
      <c r="BZ428" s="141">
        <f t="shared" si="342"/>
        <v>1.9248355860827817E-6</v>
      </c>
      <c r="CA428" s="141" t="str">
        <f t="shared" si="343"/>
        <v/>
      </c>
      <c r="CB428" s="141" t="str">
        <f t="shared" si="376"/>
        <v/>
      </c>
      <c r="CC428" s="141">
        <f t="shared" si="345"/>
        <v>1.7813608306873942E-62</v>
      </c>
      <c r="CD428" s="141" t="str">
        <f t="shared" si="377"/>
        <v/>
      </c>
      <c r="CE428" s="141" t="str">
        <f t="shared" si="378"/>
        <v/>
      </c>
      <c r="CJ428" s="141">
        <v>378</v>
      </c>
      <c r="CK428" s="141">
        <f t="shared" si="348"/>
        <v>-87.063799873602647</v>
      </c>
      <c r="CL428" s="141">
        <f t="shared" si="349"/>
        <v>5.1611934002449098E-4</v>
      </c>
      <c r="CM428" s="141">
        <f t="shared" si="350"/>
        <v>6.4231866517911098E-3</v>
      </c>
      <c r="CN428" s="141">
        <f t="shared" si="351"/>
        <v>5.1611934002449098E-4</v>
      </c>
      <c r="CO428" s="141" t="str">
        <f t="shared" si="352"/>
        <v/>
      </c>
      <c r="CP428" s="141" t="str">
        <f t="shared" si="379"/>
        <v/>
      </c>
      <c r="CQ428" s="141">
        <f t="shared" si="354"/>
        <v>1.1431012820218534E-17</v>
      </c>
      <c r="CR428" s="141" t="str">
        <f t="shared" si="380"/>
        <v/>
      </c>
      <c r="CS428" s="141" t="str">
        <f t="shared" si="381"/>
        <v/>
      </c>
      <c r="CW428" s="141">
        <v>378</v>
      </c>
      <c r="CX428" s="141">
        <f t="shared" si="357"/>
        <v>-178.70679344019925</v>
      </c>
      <c r="CY428" s="141">
        <f t="shared" si="358"/>
        <v>2.5144713340640205E-4</v>
      </c>
      <c r="CZ428" s="141">
        <f t="shared" si="359"/>
        <v>6.4231866517910977E-3</v>
      </c>
      <c r="DA428" s="141">
        <f t="shared" si="360"/>
        <v>2.5144713340640205E-4</v>
      </c>
      <c r="DB428" s="141" t="str">
        <f t="shared" si="361"/>
        <v/>
      </c>
      <c r="DC428" s="141" t="str">
        <f t="shared" si="382"/>
        <v/>
      </c>
      <c r="DD428" s="141">
        <f t="shared" si="363"/>
        <v>2.4479442443331506E-67</v>
      </c>
      <c r="DE428" s="141" t="str">
        <f t="shared" si="383"/>
        <v/>
      </c>
      <c r="DF428" s="141" t="str">
        <f t="shared" si="384"/>
        <v/>
      </c>
      <c r="DJ428" s="141">
        <v>378</v>
      </c>
      <c r="DK428" s="141">
        <f t="shared" si="366"/>
        <v>-14091.416028236112</v>
      </c>
      <c r="DL428" s="141">
        <f t="shared" si="367"/>
        <v>3.1888428274878544E-6</v>
      </c>
      <c r="DM428" s="141">
        <f t="shared" si="368"/>
        <v>6.4231866517910977E-3</v>
      </c>
      <c r="DN428" s="141">
        <f t="shared" si="369"/>
        <v>3.1888428274878544E-6</v>
      </c>
      <c r="DO428" s="141" t="str">
        <f t="shared" si="370"/>
        <v/>
      </c>
      <c r="DP428" s="141" t="str">
        <f t="shared" si="385"/>
        <v/>
      </c>
      <c r="DQ428" s="141">
        <f t="shared" si="372"/>
        <v>1.035046255004522E-7</v>
      </c>
      <c r="DR428" s="141" t="str">
        <f t="shared" si="386"/>
        <v/>
      </c>
      <c r="DS428" s="141" t="str">
        <f t="shared" si="387"/>
        <v/>
      </c>
      <c r="DU428" s="148"/>
      <c r="DV428" s="158">
        <v>376</v>
      </c>
      <c r="DW428" s="148">
        <f t="shared" si="375"/>
        <v>2.4064000000000032</v>
      </c>
      <c r="DX428" s="157">
        <f t="shared" si="388"/>
        <v>0.93397880558144764</v>
      </c>
      <c r="DY428" s="148">
        <f t="shared" si="389"/>
        <v>4.5985728431063855E-4</v>
      </c>
      <c r="DZ428" s="148" t="str">
        <f t="shared" si="390"/>
        <v/>
      </c>
      <c r="EA428" s="142" t="str">
        <f t="shared" si="391"/>
        <v/>
      </c>
    </row>
    <row r="429" spans="74:131" ht="20.100000000000001" customHeight="1" x14ac:dyDescent="0.25">
      <c r="BV429" s="141">
        <v>379</v>
      </c>
      <c r="BW429" s="141">
        <f t="shared" si="339"/>
        <v>-23307.480384299502</v>
      </c>
      <c r="BX429" s="141">
        <f t="shared" si="340"/>
        <v>1.9440716342725883E-6</v>
      </c>
      <c r="BY429" s="141">
        <f t="shared" si="341"/>
        <v>6.4957904008448317E-3</v>
      </c>
      <c r="BZ429" s="141">
        <f t="shared" si="342"/>
        <v>1.9440716342725883E-6</v>
      </c>
      <c r="CA429" s="141" t="str">
        <f t="shared" si="343"/>
        <v/>
      </c>
      <c r="CB429" s="141" t="str">
        <f t="shared" si="376"/>
        <v/>
      </c>
      <c r="CC429" s="141">
        <f t="shared" si="345"/>
        <v>1.901020337884843E-62</v>
      </c>
      <c r="CD429" s="141" t="str">
        <f t="shared" si="377"/>
        <v/>
      </c>
      <c r="CE429" s="141" t="str">
        <f t="shared" si="378"/>
        <v/>
      </c>
      <c r="CJ429" s="141">
        <v>379</v>
      </c>
      <c r="CK429" s="141">
        <f t="shared" si="348"/>
        <v>-86.923825918821933</v>
      </c>
      <c r="CL429" s="141">
        <f t="shared" si="349"/>
        <v>5.2127723328466589E-4</v>
      </c>
      <c r="CM429" s="141">
        <f t="shared" si="350"/>
        <v>6.4957904008448317E-3</v>
      </c>
      <c r="CN429" s="141">
        <f t="shared" si="351"/>
        <v>5.2127723328466589E-4</v>
      </c>
      <c r="CO429" s="141" t="str">
        <f t="shared" si="352"/>
        <v/>
      </c>
      <c r="CP429" s="141" t="str">
        <f t="shared" si="379"/>
        <v/>
      </c>
      <c r="CQ429" s="141">
        <f t="shared" si="354"/>
        <v>1.181731654675841E-17</v>
      </c>
      <c r="CR429" s="141" t="str">
        <f t="shared" si="380"/>
        <v/>
      </c>
      <c r="CS429" s="141" t="str">
        <f t="shared" si="381"/>
        <v/>
      </c>
      <c r="CW429" s="141">
        <v>379</v>
      </c>
      <c r="CX429" s="141">
        <f t="shared" si="357"/>
        <v>-178.41948348289986</v>
      </c>
      <c r="CY429" s="141">
        <f t="shared" si="358"/>
        <v>2.539599969519258E-4</v>
      </c>
      <c r="CZ429" s="141">
        <f t="shared" si="359"/>
        <v>6.4957904008448317E-3</v>
      </c>
      <c r="DA429" s="141">
        <f t="shared" si="360"/>
        <v>2.539599969519258E-4</v>
      </c>
      <c r="DB429" s="141" t="str">
        <f t="shared" si="361"/>
        <v/>
      </c>
      <c r="DC429" s="141" t="str">
        <f t="shared" si="382"/>
        <v/>
      </c>
      <c r="DD429" s="141">
        <f t="shared" si="363"/>
        <v>2.6224319957965736E-67</v>
      </c>
      <c r="DE429" s="141" t="str">
        <f t="shared" si="383"/>
        <v/>
      </c>
      <c r="DF429" s="141" t="str">
        <f t="shared" si="384"/>
        <v/>
      </c>
      <c r="DJ429" s="141">
        <v>379</v>
      </c>
      <c r="DK429" s="141">
        <f t="shared" si="366"/>
        <v>-14068.761018544414</v>
      </c>
      <c r="DL429" s="141">
        <f t="shared" si="367"/>
        <v>3.2207108658506013E-6</v>
      </c>
      <c r="DM429" s="141">
        <f t="shared" si="368"/>
        <v>6.4957904008448265E-3</v>
      </c>
      <c r="DN429" s="141">
        <f t="shared" si="369"/>
        <v>3.2207108658506013E-6</v>
      </c>
      <c r="DO429" s="141" t="str">
        <f t="shared" si="370"/>
        <v/>
      </c>
      <c r="DP429" s="141" t="str">
        <f t="shared" si="385"/>
        <v/>
      </c>
      <c r="DQ429" s="141">
        <f t="shared" si="372"/>
        <v>1.0501002862607208E-7</v>
      </c>
      <c r="DR429" s="141" t="str">
        <f t="shared" si="386"/>
        <v/>
      </c>
      <c r="DS429" s="141" t="str">
        <f t="shared" si="387"/>
        <v/>
      </c>
      <c r="DU429" s="148"/>
      <c r="DV429" s="158">
        <v>377</v>
      </c>
      <c r="DW429" s="148">
        <f t="shared" si="375"/>
        <v>2.4128000000000034</v>
      </c>
      <c r="DX429" s="157">
        <f t="shared" si="388"/>
        <v>0.933518948297137</v>
      </c>
      <c r="DY429" s="148">
        <f t="shared" si="389"/>
        <v>4.6143790399266749E-4</v>
      </c>
      <c r="DZ429" s="148" t="str">
        <f t="shared" si="390"/>
        <v/>
      </c>
      <c r="EA429" s="142" t="str">
        <f t="shared" si="391"/>
        <v/>
      </c>
    </row>
    <row r="430" spans="74:131" ht="20.100000000000001" customHeight="1" x14ac:dyDescent="0.25">
      <c r="BV430" s="141">
        <v>380</v>
      </c>
      <c r="BW430" s="141">
        <f t="shared" si="339"/>
        <v>-23269.948209767623</v>
      </c>
      <c r="BX430" s="141">
        <f t="shared" si="340"/>
        <v>1.9634685041988817E-6</v>
      </c>
      <c r="BY430" s="141">
        <f t="shared" si="341"/>
        <v>6.569119135546763E-3</v>
      </c>
      <c r="BZ430" s="141">
        <f t="shared" si="342"/>
        <v>1.9634685041988817E-6</v>
      </c>
      <c r="CA430" s="141" t="str">
        <f t="shared" si="343"/>
        <v/>
      </c>
      <c r="CB430" s="141" t="str">
        <f t="shared" si="376"/>
        <v/>
      </c>
      <c r="CC430" s="141">
        <f t="shared" si="345"/>
        <v>2.0286852844218578E-62</v>
      </c>
      <c r="CD430" s="141" t="str">
        <f t="shared" si="377"/>
        <v/>
      </c>
      <c r="CE430" s="141" t="str">
        <f t="shared" si="378"/>
        <v/>
      </c>
      <c r="CJ430" s="141">
        <v>380</v>
      </c>
      <c r="CK430" s="141">
        <f t="shared" si="348"/>
        <v>-86.783851964041219</v>
      </c>
      <c r="CL430" s="141">
        <f t="shared" si="349"/>
        <v>5.2647824877777316E-4</v>
      </c>
      <c r="CM430" s="141">
        <f t="shared" si="350"/>
        <v>6.5691191355467691E-3</v>
      </c>
      <c r="CN430" s="141">
        <f t="shared" si="351"/>
        <v>5.2647824877777316E-4</v>
      </c>
      <c r="CO430" s="141" t="str">
        <f t="shared" si="352"/>
        <v/>
      </c>
      <c r="CP430" s="141" t="str">
        <f t="shared" si="379"/>
        <v/>
      </c>
      <c r="CQ430" s="141">
        <f t="shared" si="354"/>
        <v>1.2216479694051051E-17</v>
      </c>
      <c r="CR430" s="141" t="str">
        <f t="shared" si="380"/>
        <v/>
      </c>
      <c r="CS430" s="141" t="str">
        <f t="shared" si="381"/>
        <v/>
      </c>
      <c r="CW430" s="141">
        <v>380</v>
      </c>
      <c r="CX430" s="141">
        <f t="shared" si="357"/>
        <v>-178.13217352560054</v>
      </c>
      <c r="CY430" s="141">
        <f t="shared" si="358"/>
        <v>2.5649386913056163E-4</v>
      </c>
      <c r="CZ430" s="141">
        <f t="shared" si="359"/>
        <v>6.569119135546763E-3</v>
      </c>
      <c r="DA430" s="141">
        <f t="shared" si="360"/>
        <v>2.5649386913056163E-4</v>
      </c>
      <c r="DB430" s="141" t="str">
        <f t="shared" si="361"/>
        <v/>
      </c>
      <c r="DC430" s="141" t="str">
        <f t="shared" si="382"/>
        <v/>
      </c>
      <c r="DD430" s="141">
        <f t="shared" si="363"/>
        <v>2.8093121626381524E-67</v>
      </c>
      <c r="DE430" s="141" t="str">
        <f t="shared" si="383"/>
        <v/>
      </c>
      <c r="DF430" s="141" t="str">
        <f t="shared" si="384"/>
        <v/>
      </c>
      <c r="DJ430" s="141">
        <v>380</v>
      </c>
      <c r="DK430" s="141">
        <f t="shared" si="366"/>
        <v>-14046.106008852716</v>
      </c>
      <c r="DL430" s="141">
        <f t="shared" si="367"/>
        <v>3.2528453348865063E-6</v>
      </c>
      <c r="DM430" s="141">
        <f t="shared" si="368"/>
        <v>6.569119135546763E-3</v>
      </c>
      <c r="DN430" s="141">
        <f t="shared" si="369"/>
        <v>3.2528453348865063E-6</v>
      </c>
      <c r="DO430" s="141" t="str">
        <f t="shared" si="370"/>
        <v/>
      </c>
      <c r="DP430" s="141" t="str">
        <f t="shared" si="385"/>
        <v/>
      </c>
      <c r="DQ430" s="141">
        <f t="shared" si="372"/>
        <v>1.0653562221442905E-7</v>
      </c>
      <c r="DR430" s="141" t="str">
        <f t="shared" si="386"/>
        <v/>
      </c>
      <c r="DS430" s="141" t="str">
        <f t="shared" si="387"/>
        <v/>
      </c>
      <c r="DU430" s="148"/>
      <c r="DV430" s="158">
        <v>378</v>
      </c>
      <c r="DW430" s="148">
        <f t="shared" si="375"/>
        <v>2.4192000000000036</v>
      </c>
      <c r="DX430" s="157">
        <f t="shared" si="388"/>
        <v>0.93305751039314433</v>
      </c>
      <c r="DY430" s="148">
        <f t="shared" si="389"/>
        <v>4.6301583375607525E-4</v>
      </c>
      <c r="DZ430" s="148" t="str">
        <f t="shared" si="390"/>
        <v/>
      </c>
      <c r="EA430" s="142" t="str">
        <f t="shared" si="391"/>
        <v/>
      </c>
    </row>
    <row r="431" spans="74:131" ht="20.100000000000001" customHeight="1" x14ac:dyDescent="0.25">
      <c r="BV431" s="141">
        <v>381</v>
      </c>
      <c r="BW431" s="141">
        <f t="shared" si="339"/>
        <v>-23232.416035235736</v>
      </c>
      <c r="BX431" s="141">
        <f t="shared" si="340"/>
        <v>1.9830271766605318E-6</v>
      </c>
      <c r="BY431" s="141">
        <f t="shared" si="341"/>
        <v>6.6431789102859113E-3</v>
      </c>
      <c r="BZ431" s="141">
        <f t="shared" si="342"/>
        <v>1.9830271766605318E-6</v>
      </c>
      <c r="CA431" s="141" t="str">
        <f t="shared" si="343"/>
        <v/>
      </c>
      <c r="CB431" s="141" t="str">
        <f t="shared" si="376"/>
        <v/>
      </c>
      <c r="CC431" s="141">
        <f t="shared" si="345"/>
        <v>2.1648890612670747E-62</v>
      </c>
      <c r="CD431" s="141" t="str">
        <f t="shared" si="377"/>
        <v/>
      </c>
      <c r="CE431" s="141" t="str">
        <f t="shared" si="378"/>
        <v/>
      </c>
      <c r="CJ431" s="141">
        <v>381</v>
      </c>
      <c r="CK431" s="141">
        <f t="shared" si="348"/>
        <v>-86.643878009260519</v>
      </c>
      <c r="CL431" s="141">
        <f t="shared" si="349"/>
        <v>5.317226494921237E-4</v>
      </c>
      <c r="CM431" s="141">
        <f t="shared" si="350"/>
        <v>6.6431789102859009E-3</v>
      </c>
      <c r="CN431" s="141">
        <f t="shared" si="351"/>
        <v>5.317226494921237E-4</v>
      </c>
      <c r="CO431" s="141" t="str">
        <f t="shared" si="352"/>
        <v/>
      </c>
      <c r="CP431" s="141" t="str">
        <f t="shared" si="379"/>
        <v/>
      </c>
      <c r="CQ431" s="141">
        <f t="shared" si="354"/>
        <v>1.2628923636405779E-17</v>
      </c>
      <c r="CR431" s="141" t="str">
        <f t="shared" si="380"/>
        <v/>
      </c>
      <c r="CS431" s="141" t="str">
        <f t="shared" si="381"/>
        <v/>
      </c>
      <c r="CW431" s="141">
        <v>381</v>
      </c>
      <c r="CX431" s="141">
        <f t="shared" si="357"/>
        <v>-177.84486356830115</v>
      </c>
      <c r="CY431" s="141">
        <f t="shared" si="358"/>
        <v>2.5904887806705223E-4</v>
      </c>
      <c r="CZ431" s="141">
        <f t="shared" si="359"/>
        <v>6.6431789102859113E-3</v>
      </c>
      <c r="DA431" s="141">
        <f t="shared" si="360"/>
        <v>2.5904887806705223E-4</v>
      </c>
      <c r="DB431" s="141" t="str">
        <f t="shared" si="361"/>
        <v/>
      </c>
      <c r="DC431" s="141" t="str">
        <f t="shared" si="382"/>
        <v/>
      </c>
      <c r="DD431" s="141">
        <f t="shared" si="363"/>
        <v>3.0094616619418696E-67</v>
      </c>
      <c r="DE431" s="141" t="str">
        <f t="shared" si="383"/>
        <v/>
      </c>
      <c r="DF431" s="141" t="str">
        <f t="shared" si="384"/>
        <v/>
      </c>
      <c r="DJ431" s="141">
        <v>381</v>
      </c>
      <c r="DK431" s="141">
        <f t="shared" si="366"/>
        <v>-14023.450999161018</v>
      </c>
      <c r="DL431" s="141">
        <f t="shared" si="367"/>
        <v>3.2852478594685875E-6</v>
      </c>
      <c r="DM431" s="141">
        <f t="shared" si="368"/>
        <v>6.6431789102859009E-3</v>
      </c>
      <c r="DN431" s="141">
        <f t="shared" si="369"/>
        <v>3.2852478594685875E-6</v>
      </c>
      <c r="DO431" s="141" t="str">
        <f t="shared" si="370"/>
        <v/>
      </c>
      <c r="DP431" s="141" t="str">
        <f t="shared" si="385"/>
        <v/>
      </c>
      <c r="DQ431" s="141">
        <f t="shared" si="372"/>
        <v>1.0808165042085902E-7</v>
      </c>
      <c r="DR431" s="141" t="str">
        <f t="shared" si="386"/>
        <v/>
      </c>
      <c r="DS431" s="141" t="str">
        <f t="shared" si="387"/>
        <v/>
      </c>
      <c r="DU431" s="148"/>
      <c r="DV431" s="158">
        <v>379</v>
      </c>
      <c r="DW431" s="148">
        <f t="shared" si="375"/>
        <v>2.4256000000000038</v>
      </c>
      <c r="DX431" s="157">
        <f t="shared" si="388"/>
        <v>0.93259449455938825</v>
      </c>
      <c r="DY431" s="148">
        <f t="shared" si="389"/>
        <v>4.6459105195462147E-4</v>
      </c>
      <c r="DZ431" s="148" t="str">
        <f t="shared" si="390"/>
        <v/>
      </c>
      <c r="EA431" s="142" t="str">
        <f t="shared" si="391"/>
        <v/>
      </c>
    </row>
    <row r="432" spans="74:131" ht="20.100000000000001" customHeight="1" x14ac:dyDescent="0.25">
      <c r="BV432" s="141">
        <v>382</v>
      </c>
      <c r="BW432" s="141">
        <f t="shared" si="339"/>
        <v>-23194.883860703856</v>
      </c>
      <c r="BX432" s="141">
        <f t="shared" si="340"/>
        <v>2.0027486344291936E-6</v>
      </c>
      <c r="BY432" s="141">
        <f t="shared" si="341"/>
        <v>6.7179758162999237E-3</v>
      </c>
      <c r="BZ432" s="141">
        <f t="shared" si="342"/>
        <v>2.0027486344291936E-6</v>
      </c>
      <c r="CA432" s="141" t="str">
        <f t="shared" si="343"/>
        <v/>
      </c>
      <c r="CB432" s="141" t="str">
        <f t="shared" si="376"/>
        <v/>
      </c>
      <c r="CC432" s="141">
        <f t="shared" si="345"/>
        <v>2.3102004516264442E-62</v>
      </c>
      <c r="CD432" s="141" t="str">
        <f t="shared" si="377"/>
        <v/>
      </c>
      <c r="CE432" s="141" t="str">
        <f t="shared" si="378"/>
        <v/>
      </c>
      <c r="CJ432" s="141">
        <v>382</v>
      </c>
      <c r="CK432" s="141">
        <f t="shared" si="348"/>
        <v>-86.503904054479804</v>
      </c>
      <c r="CL432" s="141">
        <f t="shared" si="349"/>
        <v>5.3701069894501112E-4</v>
      </c>
      <c r="CM432" s="141">
        <f t="shared" si="350"/>
        <v>6.7179758162999237E-3</v>
      </c>
      <c r="CN432" s="141">
        <f t="shared" si="351"/>
        <v>5.3701069894501112E-4</v>
      </c>
      <c r="CO432" s="141" t="str">
        <f t="shared" si="352"/>
        <v/>
      </c>
      <c r="CP432" s="141" t="str">
        <f t="shared" si="379"/>
        <v/>
      </c>
      <c r="CQ432" s="141">
        <f t="shared" si="354"/>
        <v>1.3055083329517161E-17</v>
      </c>
      <c r="CR432" s="141" t="str">
        <f t="shared" si="380"/>
        <v/>
      </c>
      <c r="CS432" s="141" t="str">
        <f t="shared" si="381"/>
        <v/>
      </c>
      <c r="CW432" s="141">
        <v>382</v>
      </c>
      <c r="CX432" s="141">
        <f t="shared" si="357"/>
        <v>-177.55755361100182</v>
      </c>
      <c r="CY432" s="141">
        <f t="shared" si="358"/>
        <v>2.6162515214385131E-4</v>
      </c>
      <c r="CZ432" s="141">
        <f t="shared" si="359"/>
        <v>6.7179758162999237E-3</v>
      </c>
      <c r="DA432" s="141">
        <f t="shared" si="360"/>
        <v>2.6162515214385131E-4</v>
      </c>
      <c r="DB432" s="141" t="str">
        <f t="shared" si="361"/>
        <v/>
      </c>
      <c r="DC432" s="141" t="str">
        <f t="shared" si="382"/>
        <v/>
      </c>
      <c r="DD432" s="141">
        <f t="shared" si="363"/>
        <v>3.223819234669864E-67</v>
      </c>
      <c r="DE432" s="141" t="str">
        <f t="shared" si="383"/>
        <v/>
      </c>
      <c r="DF432" s="141" t="str">
        <f t="shared" si="384"/>
        <v/>
      </c>
      <c r="DJ432" s="141">
        <v>382</v>
      </c>
      <c r="DK432" s="141">
        <f t="shared" si="366"/>
        <v>-14000.795989469319</v>
      </c>
      <c r="DL432" s="141">
        <f t="shared" si="367"/>
        <v>3.3179200677381728E-6</v>
      </c>
      <c r="DM432" s="141">
        <f t="shared" si="368"/>
        <v>6.7179758162999237E-3</v>
      </c>
      <c r="DN432" s="141">
        <f t="shared" si="369"/>
        <v>3.3179200677381728E-6</v>
      </c>
      <c r="DO432" s="141" t="str">
        <f t="shared" si="370"/>
        <v/>
      </c>
      <c r="DP432" s="141" t="str">
        <f t="shared" si="385"/>
        <v/>
      </c>
      <c r="DQ432" s="141">
        <f t="shared" si="372"/>
        <v>1.0964835995785243E-7</v>
      </c>
      <c r="DR432" s="141" t="str">
        <f t="shared" si="386"/>
        <v/>
      </c>
      <c r="DS432" s="141" t="str">
        <f t="shared" si="387"/>
        <v/>
      </c>
      <c r="DU432" s="148"/>
      <c r="DV432" s="158">
        <v>380</v>
      </c>
      <c r="DW432" s="148">
        <f t="shared" si="375"/>
        <v>2.4320000000000039</v>
      </c>
      <c r="DX432" s="157">
        <f t="shared" si="388"/>
        <v>0.93212990350743363</v>
      </c>
      <c r="DY432" s="148">
        <f t="shared" si="389"/>
        <v>4.6616353710837721E-4</v>
      </c>
      <c r="DZ432" s="148" t="str">
        <f t="shared" si="390"/>
        <v/>
      </c>
      <c r="EA432" s="142" t="str">
        <f t="shared" si="391"/>
        <v/>
      </c>
    </row>
    <row r="433" spans="1:131" ht="20.100000000000001" customHeight="1" x14ac:dyDescent="0.25">
      <c r="BV433" s="141">
        <v>383</v>
      </c>
      <c r="BW433" s="141">
        <f t="shared" si="339"/>
        <v>-23157.351686171969</v>
      </c>
      <c r="BX433" s="141">
        <f t="shared" si="340"/>
        <v>2.0226338622057876E-6</v>
      </c>
      <c r="BY433" s="141">
        <f t="shared" si="341"/>
        <v>6.793515981748403E-3</v>
      </c>
      <c r="BZ433" s="141">
        <f t="shared" si="342"/>
        <v>2.0226338622057876E-6</v>
      </c>
      <c r="CA433" s="141" t="str">
        <f t="shared" si="343"/>
        <v/>
      </c>
      <c r="CB433" s="141" t="str">
        <f t="shared" si="376"/>
        <v/>
      </c>
      <c r="CC433" s="141">
        <f t="shared" si="345"/>
        <v>2.4652259695176132E-62</v>
      </c>
      <c r="CD433" s="141" t="str">
        <f t="shared" si="377"/>
        <v/>
      </c>
      <c r="CE433" s="141" t="str">
        <f t="shared" si="378"/>
        <v/>
      </c>
      <c r="CJ433" s="141">
        <v>383</v>
      </c>
      <c r="CK433" s="141">
        <f t="shared" si="348"/>
        <v>-86.363930099699104</v>
      </c>
      <c r="CL433" s="141">
        <f t="shared" si="349"/>
        <v>5.4234266117103038E-4</v>
      </c>
      <c r="CM433" s="141">
        <f t="shared" si="350"/>
        <v>6.7935159817483944E-3</v>
      </c>
      <c r="CN433" s="141">
        <f t="shared" si="351"/>
        <v>5.4234266117103038E-4</v>
      </c>
      <c r="CO433" s="141" t="str">
        <f t="shared" si="352"/>
        <v/>
      </c>
      <c r="CP433" s="141" t="str">
        <f t="shared" si="379"/>
        <v/>
      </c>
      <c r="CQ433" s="141">
        <f t="shared" si="354"/>
        <v>1.3495407740682233E-17</v>
      </c>
      <c r="CR433" s="141" t="str">
        <f t="shared" si="380"/>
        <v/>
      </c>
      <c r="CS433" s="141" t="str">
        <f t="shared" si="381"/>
        <v/>
      </c>
      <c r="CW433" s="141">
        <v>383</v>
      </c>
      <c r="CX433" s="141">
        <f t="shared" si="357"/>
        <v>-177.27024365370244</v>
      </c>
      <c r="CY433" s="141">
        <f t="shared" si="358"/>
        <v>2.6422281999543835E-4</v>
      </c>
      <c r="CZ433" s="141">
        <f t="shared" si="359"/>
        <v>6.793515981748403E-3</v>
      </c>
      <c r="DA433" s="141">
        <f t="shared" si="360"/>
        <v>2.6422281999543835E-4</v>
      </c>
      <c r="DB433" s="141" t="str">
        <f t="shared" si="361"/>
        <v/>
      </c>
      <c r="DC433" s="141" t="str">
        <f t="shared" si="382"/>
        <v/>
      </c>
      <c r="DD433" s="141">
        <f t="shared" si="363"/>
        <v>3.4533897880875627E-67</v>
      </c>
      <c r="DE433" s="141" t="str">
        <f t="shared" si="383"/>
        <v/>
      </c>
      <c r="DF433" s="141" t="str">
        <f t="shared" si="384"/>
        <v/>
      </c>
      <c r="DJ433" s="141">
        <v>383</v>
      </c>
      <c r="DK433" s="141">
        <f t="shared" si="366"/>
        <v>-13978.140979777621</v>
      </c>
      <c r="DL433" s="141">
        <f t="shared" si="367"/>
        <v>3.3508635910327485E-6</v>
      </c>
      <c r="DM433" s="141">
        <f t="shared" si="368"/>
        <v>6.7935159817483944E-3</v>
      </c>
      <c r="DN433" s="141">
        <f t="shared" si="369"/>
        <v>3.3508635910327485E-6</v>
      </c>
      <c r="DO433" s="141" t="str">
        <f t="shared" si="370"/>
        <v/>
      </c>
      <c r="DP433" s="141" t="str">
        <f t="shared" si="385"/>
        <v/>
      </c>
      <c r="DQ433" s="141">
        <f t="shared" si="372"/>
        <v>1.1123600011625968E-7</v>
      </c>
      <c r="DR433" s="141" t="str">
        <f t="shared" si="386"/>
        <v/>
      </c>
      <c r="DS433" s="141" t="str">
        <f t="shared" si="387"/>
        <v/>
      </c>
      <c r="DU433" s="148"/>
      <c r="DV433" s="158">
        <v>381</v>
      </c>
      <c r="DW433" s="148">
        <f t="shared" si="375"/>
        <v>2.4384000000000041</v>
      </c>
      <c r="DX433" s="157">
        <f t="shared" si="388"/>
        <v>0.93166373997032526</v>
      </c>
      <c r="DY433" s="148">
        <f t="shared" si="389"/>
        <v>4.6773326790272574E-4</v>
      </c>
      <c r="DZ433" s="148" t="str">
        <f t="shared" si="390"/>
        <v/>
      </c>
      <c r="EA433" s="142" t="str">
        <f t="shared" si="391"/>
        <v/>
      </c>
    </row>
    <row r="434" spans="1:131" ht="20.100000000000001" customHeight="1" x14ac:dyDescent="0.25">
      <c r="BV434" s="141">
        <v>384</v>
      </c>
      <c r="BW434" s="141">
        <f t="shared" si="339"/>
        <v>-23119.819511640089</v>
      </c>
      <c r="BX434" s="141">
        <f t="shared" si="340"/>
        <v>2.0426838465763178E-6</v>
      </c>
      <c r="BY434" s="141">
        <f t="shared" si="341"/>
        <v>6.8698055717843773E-3</v>
      </c>
      <c r="BZ434" s="141">
        <f t="shared" si="342"/>
        <v>2.0426838465763178E-6</v>
      </c>
      <c r="CA434" s="141" t="str">
        <f t="shared" si="343"/>
        <v/>
      </c>
      <c r="CB434" s="141" t="str">
        <f t="shared" si="376"/>
        <v/>
      </c>
      <c r="CC434" s="141">
        <f t="shared" si="345"/>
        <v>2.6306123522128432E-62</v>
      </c>
      <c r="CD434" s="141" t="str">
        <f t="shared" si="377"/>
        <v/>
      </c>
      <c r="CE434" s="141" t="str">
        <f t="shared" si="378"/>
        <v/>
      </c>
      <c r="CJ434" s="141">
        <v>384</v>
      </c>
      <c r="CK434" s="141">
        <f t="shared" si="348"/>
        <v>-86.22395614491839</v>
      </c>
      <c r="CL434" s="141">
        <f t="shared" si="349"/>
        <v>5.4771880071024192E-4</v>
      </c>
      <c r="CM434" s="141">
        <f t="shared" si="350"/>
        <v>6.8698055717843773E-3</v>
      </c>
      <c r="CN434" s="141">
        <f t="shared" si="351"/>
        <v>5.4771880071024192E-4</v>
      </c>
      <c r="CO434" s="141" t="str">
        <f t="shared" si="352"/>
        <v/>
      </c>
      <c r="CP434" s="141" t="str">
        <f t="shared" si="379"/>
        <v/>
      </c>
      <c r="CQ434" s="141">
        <f t="shared" si="354"/>
        <v>1.3950360292402444E-17</v>
      </c>
      <c r="CR434" s="141" t="str">
        <f t="shared" si="380"/>
        <v/>
      </c>
      <c r="CS434" s="141" t="str">
        <f t="shared" si="381"/>
        <v/>
      </c>
      <c r="CW434" s="141">
        <v>384</v>
      </c>
      <c r="CX434" s="141">
        <f t="shared" si="357"/>
        <v>-176.98293369640311</v>
      </c>
      <c r="CY434" s="141">
        <f t="shared" si="358"/>
        <v>2.6684201050254706E-4</v>
      </c>
      <c r="CZ434" s="141">
        <f t="shared" si="359"/>
        <v>6.8698055717843773E-3</v>
      </c>
      <c r="DA434" s="141">
        <f t="shared" si="360"/>
        <v>2.6684201050254706E-4</v>
      </c>
      <c r="DB434" s="141" t="str">
        <f t="shared" si="361"/>
        <v/>
      </c>
      <c r="DC434" s="141" t="str">
        <f t="shared" si="382"/>
        <v/>
      </c>
      <c r="DD434" s="141">
        <f t="shared" si="363"/>
        <v>3.6992490420445589E-67</v>
      </c>
      <c r="DE434" s="141" t="str">
        <f t="shared" si="383"/>
        <v/>
      </c>
      <c r="DF434" s="141" t="str">
        <f t="shared" si="384"/>
        <v/>
      </c>
      <c r="DJ434" s="141">
        <v>384</v>
      </c>
      <c r="DK434" s="141">
        <f t="shared" si="366"/>
        <v>-13955.485970085923</v>
      </c>
      <c r="DL434" s="141">
        <f t="shared" si="367"/>
        <v>3.3840800638128134E-6</v>
      </c>
      <c r="DM434" s="141">
        <f t="shared" si="368"/>
        <v>6.8698055717843773E-3</v>
      </c>
      <c r="DN434" s="141">
        <f t="shared" si="369"/>
        <v>3.3840800638128134E-6</v>
      </c>
      <c r="DO434" s="141" t="str">
        <f t="shared" si="370"/>
        <v/>
      </c>
      <c r="DP434" s="141" t="str">
        <f t="shared" si="385"/>
        <v/>
      </c>
      <c r="DQ434" s="141">
        <f t="shared" si="372"/>
        <v>1.1284482278659617E-7</v>
      </c>
      <c r="DR434" s="141" t="str">
        <f t="shared" si="386"/>
        <v/>
      </c>
      <c r="DS434" s="141" t="str">
        <f t="shared" si="387"/>
        <v/>
      </c>
      <c r="DU434" s="148"/>
      <c r="DV434" s="158">
        <v>382</v>
      </c>
      <c r="DW434" s="148">
        <f t="shared" si="375"/>
        <v>2.4448000000000043</v>
      </c>
      <c r="DX434" s="157">
        <f t="shared" si="388"/>
        <v>0.93119600670242253</v>
      </c>
      <c r="DY434" s="148">
        <f t="shared" si="389"/>
        <v>4.6930022318902864E-4</v>
      </c>
      <c r="DZ434" s="148" t="str">
        <f t="shared" si="390"/>
        <v/>
      </c>
      <c r="EA434" s="142" t="str">
        <f t="shared" si="391"/>
        <v/>
      </c>
    </row>
    <row r="435" spans="1:131" ht="20.100000000000001" customHeight="1" x14ac:dyDescent="0.25">
      <c r="BV435" s="141">
        <v>385</v>
      </c>
      <c r="BW435" s="141">
        <f t="shared" ref="BW435:BW498" si="392">$BW$48+(BV435*$BW$51)</f>
        <v>-23082.287337108206</v>
      </c>
      <c r="BX435" s="141">
        <f t="shared" ref="BX435:BX498" si="393">_xlfn.NORM.DIST($BW435,$BW$45,$BW$46,0)</f>
        <v>2.0628995759671715E-6</v>
      </c>
      <c r="BY435" s="141">
        <f t="shared" ref="BY435:BY498" si="394">_xlfn.NORM.DIST($BW435,$BW$45,$BW$46,1)</f>
        <v>6.9468507886243092E-3</v>
      </c>
      <c r="BZ435" s="141">
        <f t="shared" ref="BZ435:BZ498" si="395">IF(OR(BY435&lt;$CA$50,BY435&gt;$CA$51),BX435,"")</f>
        <v>2.0628995759671715E-6</v>
      </c>
      <c r="CA435" s="141" t="str">
        <f t="shared" ref="CA435:CA498" si="396">IF(AND(BY435&gt;$CA$50,BY435&lt;$CA$51),BX435,"")</f>
        <v/>
      </c>
      <c r="CB435" s="141" t="str">
        <f t="shared" si="376"/>
        <v/>
      </c>
      <c r="CC435" s="141">
        <f t="shared" ref="CC435:CC498" si="397">_xlfn.NORM.DIST(BW435,$CA$46,$CA$47,0)</f>
        <v>2.8070492166337012E-62</v>
      </c>
      <c r="CD435" s="141" t="str">
        <f t="shared" si="377"/>
        <v/>
      </c>
      <c r="CE435" s="141" t="str">
        <f t="shared" si="378"/>
        <v/>
      </c>
      <c r="CJ435" s="141">
        <v>385</v>
      </c>
      <c r="CK435" s="141">
        <f t="shared" ref="CK435:CK498" si="398">$CK$48+(CJ435*$CK$51)</f>
        <v>-86.083982190137675</v>
      </c>
      <c r="CL435" s="141">
        <f t="shared" ref="CL435:CL498" si="399">_xlfn.NORM.DIST(CK435,CK$45,CK$46,0)</f>
        <v>5.5313938259617557E-4</v>
      </c>
      <c r="CM435" s="141">
        <f t="shared" ref="CM435:CM498" si="400">_xlfn.NORM.DIST(CK435,CK$45,CK$46,1)</f>
        <v>6.9468507886243092E-3</v>
      </c>
      <c r="CN435" s="141">
        <f t="shared" ref="CN435:CN498" si="401">IF(OR(CM435&lt;$CO$50,CM435&gt;$CO$51),CL435,"")</f>
        <v>5.5313938259617557E-4</v>
      </c>
      <c r="CO435" s="141" t="str">
        <f t="shared" ref="CO435:CO498" si="402">IF(AND(CM435&gt;$CO$50,CM435&lt;$CO$51),CL435,"")</f>
        <v/>
      </c>
      <c r="CP435" s="141" t="str">
        <f t="shared" si="379"/>
        <v/>
      </c>
      <c r="CQ435" s="141">
        <f t="shared" ref="CQ435:CQ498" si="403">_xlfn.NORM.DIST(CK435,$CO$46,$CO$47,0)</f>
        <v>1.4420419319770224E-17</v>
      </c>
      <c r="CR435" s="141" t="str">
        <f t="shared" si="380"/>
        <v/>
      </c>
      <c r="CS435" s="141" t="str">
        <f t="shared" si="381"/>
        <v/>
      </c>
      <c r="CW435" s="141">
        <v>385</v>
      </c>
      <c r="CX435" s="141">
        <f t="shared" ref="CX435:CX498" si="404">CX$48+(CW435*CX$51)</f>
        <v>-176.69562373910372</v>
      </c>
      <c r="CY435" s="141">
        <f t="shared" ref="CY435:CY498" si="405">_xlfn.NORM.DIST(CX435,CX$45,CX$46,0)</f>
        <v>2.6948285278632613E-4</v>
      </c>
      <c r="CZ435" s="141">
        <f t="shared" ref="CZ435:CZ498" si="406">_xlfn.NORM.DIST(CX435,CX$45,CX$46,1)</f>
        <v>6.9468507886243222E-3</v>
      </c>
      <c r="DA435" s="141">
        <f t="shared" ref="DA435:DA498" si="407">IF(OR(CZ435&lt;$CO$50,CZ435&gt;$CO$51),CY435,"")</f>
        <v>2.6948285278632613E-4</v>
      </c>
      <c r="DB435" s="141" t="str">
        <f t="shared" ref="DB435:DB498" si="408">IF(AND(CZ435&gt;$DB$50,CZ435&lt;$DB$51),CY435,"")</f>
        <v/>
      </c>
      <c r="DC435" s="141" t="str">
        <f t="shared" si="382"/>
        <v/>
      </c>
      <c r="DD435" s="141">
        <f t="shared" ref="DD435:DD498" si="409">_xlfn.NORM.DIST(CX435,$DB$46,$DB$47,0)</f>
        <v>3.9625485002959576E-67</v>
      </c>
      <c r="DE435" s="141" t="str">
        <f t="shared" si="383"/>
        <v/>
      </c>
      <c r="DF435" s="141" t="str">
        <f t="shared" si="384"/>
        <v/>
      </c>
      <c r="DJ435" s="141">
        <v>385</v>
      </c>
      <c r="DK435" s="141">
        <f t="shared" ref="DK435:DK498" si="410">DK$48+(DJ435*DK$51)</f>
        <v>-13932.830960394225</v>
      </c>
      <c r="DL435" s="141">
        <f t="shared" ref="DL435:DL498" si="411">_xlfn.NORM.DIST(DK435,DK$45,DK$46,0)</f>
        <v>3.4175711235877672E-6</v>
      </c>
      <c r="DM435" s="141">
        <f t="shared" ref="DM435:DM498" si="412">_xlfn.NORM.DIST(DK435,DK$45,DK$46,1)</f>
        <v>6.9468507886243092E-3</v>
      </c>
      <c r="DN435" s="141">
        <f t="shared" ref="DN435:DN498" si="413">IF(OR(DM435&lt;$CO$50,DM435&gt;$CO$51),DL435,"")</f>
        <v>3.4175711235877672E-6</v>
      </c>
      <c r="DO435" s="141" t="str">
        <f t="shared" ref="DO435:DO498" si="414">IF(AND(DM435&gt;$DB$50,DM435&lt;$DB$51),DL435,"")</f>
        <v/>
      </c>
      <c r="DP435" s="141" t="str">
        <f t="shared" si="385"/>
        <v/>
      </c>
      <c r="DQ435" s="141">
        <f t="shared" ref="DQ435:DQ498" si="415">_xlfn.NORM.DIST(DK435,$DO$46,$DO$47,0)</f>
        <v>1.1447508248044626E-7</v>
      </c>
      <c r="DR435" s="141" t="str">
        <f t="shared" si="386"/>
        <v/>
      </c>
      <c r="DS435" s="141" t="str">
        <f t="shared" si="387"/>
        <v/>
      </c>
      <c r="DU435" s="148"/>
      <c r="DV435" s="158">
        <v>383</v>
      </c>
      <c r="DW435" s="148">
        <f t="shared" si="375"/>
        <v>2.4512000000000045</v>
      </c>
      <c r="DX435" s="157">
        <f t="shared" si="388"/>
        <v>0.9307267064792335</v>
      </c>
      <c r="DY435" s="148">
        <f t="shared" si="389"/>
        <v>4.7086438198307157E-4</v>
      </c>
      <c r="DZ435" s="148" t="str">
        <f t="shared" si="390"/>
        <v/>
      </c>
      <c r="EA435" s="142" t="str">
        <f t="shared" si="391"/>
        <v/>
      </c>
    </row>
    <row r="436" spans="1:131" ht="20.100000000000001" customHeight="1" x14ac:dyDescent="0.25">
      <c r="BV436" s="141">
        <v>386</v>
      </c>
      <c r="BW436" s="141">
        <f t="shared" si="392"/>
        <v>-23044.755162576323</v>
      </c>
      <c r="BX436" s="141">
        <f t="shared" si="393"/>
        <v>2.083282040599757E-6</v>
      </c>
      <c r="BY436" s="141">
        <f t="shared" si="394"/>
        <v>7.0246578716162732E-3</v>
      </c>
      <c r="BZ436" s="141">
        <f t="shared" si="395"/>
        <v>2.083282040599757E-6</v>
      </c>
      <c r="CA436" s="141" t="str">
        <f t="shared" si="396"/>
        <v/>
      </c>
      <c r="CB436" s="141" t="str">
        <f t="shared" si="376"/>
        <v/>
      </c>
      <c r="CC436" s="141">
        <f t="shared" si="397"/>
        <v>2.9952718904323388E-62</v>
      </c>
      <c r="CD436" s="141" t="str">
        <f t="shared" si="377"/>
        <v/>
      </c>
      <c r="CE436" s="141" t="str">
        <f t="shared" si="378"/>
        <v/>
      </c>
      <c r="CJ436" s="141">
        <v>386</v>
      </c>
      <c r="CK436" s="141">
        <f t="shared" si="398"/>
        <v>-85.944008235356961</v>
      </c>
      <c r="CL436" s="141">
        <f t="shared" si="399"/>
        <v>5.5860467234367626E-4</v>
      </c>
      <c r="CM436" s="141">
        <f t="shared" si="400"/>
        <v>7.0246578716162732E-3</v>
      </c>
      <c r="CN436" s="141">
        <f t="shared" si="401"/>
        <v>5.5860467234367626E-4</v>
      </c>
      <c r="CO436" s="141" t="str">
        <f t="shared" si="402"/>
        <v/>
      </c>
      <c r="CP436" s="141" t="str">
        <f t="shared" si="379"/>
        <v/>
      </c>
      <c r="CQ436" s="141">
        <f t="shared" si="403"/>
        <v>1.4906078542070208E-17</v>
      </c>
      <c r="CR436" s="141" t="str">
        <f t="shared" si="380"/>
        <v/>
      </c>
      <c r="CS436" s="141" t="str">
        <f t="shared" si="381"/>
        <v/>
      </c>
      <c r="CW436" s="141">
        <v>386</v>
      </c>
      <c r="CX436" s="141">
        <f t="shared" si="404"/>
        <v>-176.4083137818044</v>
      </c>
      <c r="CY436" s="141">
        <f t="shared" si="405"/>
        <v>2.7214547620241263E-4</v>
      </c>
      <c r="CZ436" s="141">
        <f t="shared" si="406"/>
        <v>7.0246578716162732E-3</v>
      </c>
      <c r="DA436" s="141">
        <f t="shared" si="407"/>
        <v>2.7214547620241263E-4</v>
      </c>
      <c r="DB436" s="141" t="str">
        <f t="shared" si="408"/>
        <v/>
      </c>
      <c r="DC436" s="141" t="str">
        <f t="shared" si="382"/>
        <v/>
      </c>
      <c r="DD436" s="141">
        <f t="shared" si="409"/>
        <v>4.2445207695122803E-67</v>
      </c>
      <c r="DE436" s="141" t="str">
        <f t="shared" si="383"/>
        <v/>
      </c>
      <c r="DF436" s="141" t="str">
        <f t="shared" si="384"/>
        <v/>
      </c>
      <c r="DJ436" s="141">
        <v>386</v>
      </c>
      <c r="DK436" s="141">
        <f t="shared" si="410"/>
        <v>-13910.175950702527</v>
      </c>
      <c r="DL436" s="141">
        <f t="shared" si="411"/>
        <v>3.4513384108408154E-6</v>
      </c>
      <c r="DM436" s="141">
        <f t="shared" si="412"/>
        <v>7.0246578716162732E-3</v>
      </c>
      <c r="DN436" s="141">
        <f t="shared" si="413"/>
        <v>3.4513384108408154E-6</v>
      </c>
      <c r="DO436" s="141" t="str">
        <f t="shared" si="414"/>
        <v/>
      </c>
      <c r="DP436" s="141" t="str">
        <f t="shared" si="385"/>
        <v/>
      </c>
      <c r="DQ436" s="141">
        <f t="shared" si="415"/>
        <v>1.1612703635196598E-7</v>
      </c>
      <c r="DR436" s="141" t="str">
        <f t="shared" si="386"/>
        <v/>
      </c>
      <c r="DS436" s="141" t="str">
        <f t="shared" si="387"/>
        <v/>
      </c>
      <c r="DU436" s="148"/>
      <c r="DV436" s="158">
        <v>384</v>
      </c>
      <c r="DW436" s="148">
        <f t="shared" si="375"/>
        <v>2.4576000000000047</v>
      </c>
      <c r="DX436" s="157">
        <f t="shared" si="388"/>
        <v>0.93025584209725043</v>
      </c>
      <c r="DY436" s="148">
        <f t="shared" si="389"/>
        <v>4.724257234651752E-4</v>
      </c>
      <c r="DZ436" s="148" t="str">
        <f t="shared" si="390"/>
        <v/>
      </c>
      <c r="EA436" s="142" t="str">
        <f t="shared" si="391"/>
        <v/>
      </c>
    </row>
    <row r="437" spans="1:131" ht="20.100000000000001" customHeight="1" x14ac:dyDescent="0.25">
      <c r="A437" s="176" t="s">
        <v>65</v>
      </c>
      <c r="B437" s="176"/>
      <c r="C437" s="176"/>
      <c r="D437" s="176"/>
      <c r="E437" s="176"/>
      <c r="F437" s="176"/>
      <c r="BV437" s="141">
        <v>387</v>
      </c>
      <c r="BW437" s="141">
        <f t="shared" si="392"/>
        <v>-23007.222988044439</v>
      </c>
      <c r="BX437" s="141">
        <f t="shared" si="393"/>
        <v>2.103832232444606E-6</v>
      </c>
      <c r="BY437" s="141">
        <f t="shared" si="394"/>
        <v>7.1032330973064568E-3</v>
      </c>
      <c r="BZ437" s="141">
        <f t="shared" si="395"/>
        <v>2.103832232444606E-6</v>
      </c>
      <c r="CA437" s="141" t="str">
        <f t="shared" si="396"/>
        <v/>
      </c>
      <c r="CB437" s="141" t="str">
        <f t="shared" si="376"/>
        <v/>
      </c>
      <c r="CC437" s="141">
        <f t="shared" si="397"/>
        <v>3.1960644292024872E-62</v>
      </c>
      <c r="CD437" s="141" t="str">
        <f t="shared" si="377"/>
        <v/>
      </c>
      <c r="CE437" s="141" t="str">
        <f t="shared" si="378"/>
        <v/>
      </c>
      <c r="CJ437" s="141">
        <v>387</v>
      </c>
      <c r="CK437" s="141">
        <f t="shared" si="398"/>
        <v>-85.804034280576246</v>
      </c>
      <c r="CL437" s="141">
        <f t="shared" si="399"/>
        <v>5.6411493593659168E-4</v>
      </c>
      <c r="CM437" s="141">
        <f t="shared" si="400"/>
        <v>7.1032330973064568E-3</v>
      </c>
      <c r="CN437" s="141">
        <f t="shared" si="401"/>
        <v>5.6411493593659168E-4</v>
      </c>
      <c r="CO437" s="141" t="str">
        <f t="shared" si="402"/>
        <v/>
      </c>
      <c r="CP437" s="141" t="str">
        <f t="shared" si="379"/>
        <v/>
      </c>
      <c r="CQ437" s="141">
        <f t="shared" si="403"/>
        <v>1.5407847549019798E-17</v>
      </c>
      <c r="CR437" s="141" t="str">
        <f t="shared" si="380"/>
        <v/>
      </c>
      <c r="CS437" s="141" t="str">
        <f t="shared" si="381"/>
        <v/>
      </c>
      <c r="CW437" s="141">
        <v>387</v>
      </c>
      <c r="CX437" s="141">
        <f t="shared" si="404"/>
        <v>-176.12100382450501</v>
      </c>
      <c r="CY437" s="141">
        <f t="shared" si="405"/>
        <v>2.748300103349383E-4</v>
      </c>
      <c r="CZ437" s="141">
        <f t="shared" si="406"/>
        <v>7.103233097306468E-3</v>
      </c>
      <c r="DA437" s="141">
        <f t="shared" si="407"/>
        <v>2.748300103349383E-4</v>
      </c>
      <c r="DB437" s="141" t="str">
        <f t="shared" si="408"/>
        <v/>
      </c>
      <c r="DC437" s="141" t="str">
        <f t="shared" si="382"/>
        <v/>
      </c>
      <c r="DD437" s="141">
        <f t="shared" si="409"/>
        <v>4.5464852502064809E-67</v>
      </c>
      <c r="DE437" s="141" t="str">
        <f t="shared" si="383"/>
        <v/>
      </c>
      <c r="DF437" s="141" t="str">
        <f t="shared" si="384"/>
        <v/>
      </c>
      <c r="DJ437" s="141">
        <v>387</v>
      </c>
      <c r="DK437" s="141">
        <f t="shared" si="410"/>
        <v>-13887.520941010829</v>
      </c>
      <c r="DL437" s="141">
        <f t="shared" si="411"/>
        <v>3.4853835689528949E-6</v>
      </c>
      <c r="DM437" s="141">
        <f t="shared" si="412"/>
        <v>7.1032330973064568E-3</v>
      </c>
      <c r="DN437" s="141">
        <f t="shared" si="413"/>
        <v>3.4853835689528949E-6</v>
      </c>
      <c r="DO437" s="141" t="str">
        <f t="shared" si="414"/>
        <v/>
      </c>
      <c r="DP437" s="141" t="str">
        <f t="shared" si="385"/>
        <v/>
      </c>
      <c r="DQ437" s="141">
        <f t="shared" si="415"/>
        <v>1.1780094421948333E-7</v>
      </c>
      <c r="DR437" s="141" t="str">
        <f t="shared" si="386"/>
        <v/>
      </c>
      <c r="DS437" s="141" t="str">
        <f t="shared" si="387"/>
        <v/>
      </c>
      <c r="DU437" s="148"/>
      <c r="DV437" s="158">
        <v>385</v>
      </c>
      <c r="DW437" s="148">
        <f t="shared" si="375"/>
        <v>2.4640000000000049</v>
      </c>
      <c r="DX437" s="157">
        <f t="shared" si="388"/>
        <v>0.92978341637378525</v>
      </c>
      <c r="DY437" s="148">
        <f t="shared" si="389"/>
        <v>4.7398422697964016E-4</v>
      </c>
      <c r="DZ437" s="148" t="str">
        <f t="shared" si="390"/>
        <v/>
      </c>
      <c r="EA437" s="142" t="str">
        <f t="shared" si="391"/>
        <v/>
      </c>
    </row>
    <row r="438" spans="1:131" ht="20.100000000000001" customHeight="1" x14ac:dyDescent="0.25">
      <c r="A438" s="1"/>
      <c r="B438" s="1"/>
      <c r="C438" s="1"/>
      <c r="D438" s="1"/>
      <c r="E438" s="1"/>
      <c r="F438" s="1"/>
      <c r="BV438" s="141">
        <v>388</v>
      </c>
      <c r="BW438" s="141">
        <f t="shared" si="392"/>
        <v>-22969.690813512556</v>
      </c>
      <c r="BX438" s="141">
        <f t="shared" si="393"/>
        <v>2.1245511451748412E-6</v>
      </c>
      <c r="BY438" s="141">
        <f t="shared" si="394"/>
        <v>7.1825827795039794E-3</v>
      </c>
      <c r="BZ438" s="141">
        <f t="shared" si="395"/>
        <v>2.1245511451748412E-6</v>
      </c>
      <c r="CA438" s="141" t="str">
        <f t="shared" si="396"/>
        <v/>
      </c>
      <c r="CB438" s="141" t="str">
        <f t="shared" si="376"/>
        <v/>
      </c>
      <c r="CC438" s="141">
        <f t="shared" si="397"/>
        <v>3.410262831999962E-62</v>
      </c>
      <c r="CD438" s="141" t="str">
        <f t="shared" si="377"/>
        <v/>
      </c>
      <c r="CE438" s="141" t="str">
        <f t="shared" si="378"/>
        <v/>
      </c>
      <c r="CJ438" s="141">
        <v>388</v>
      </c>
      <c r="CK438" s="141">
        <f t="shared" si="398"/>
        <v>-85.664060325795532</v>
      </c>
      <c r="CL438" s="141">
        <f t="shared" si="399"/>
        <v>5.6967043981529767E-4</v>
      </c>
      <c r="CM438" s="141">
        <f t="shared" si="400"/>
        <v>7.1825827795039794E-3</v>
      </c>
      <c r="CN438" s="141">
        <f t="shared" si="401"/>
        <v>5.6967043981529767E-4</v>
      </c>
      <c r="CO438" s="141" t="str">
        <f t="shared" si="402"/>
        <v/>
      </c>
      <c r="CP438" s="141" t="str">
        <f t="shared" si="379"/>
        <v/>
      </c>
      <c r="CQ438" s="141">
        <f t="shared" si="403"/>
        <v>1.5926252302102835E-17</v>
      </c>
      <c r="CR438" s="141" t="str">
        <f t="shared" si="380"/>
        <v/>
      </c>
      <c r="CS438" s="141" t="str">
        <f t="shared" si="381"/>
        <v/>
      </c>
      <c r="CW438" s="141">
        <v>388</v>
      </c>
      <c r="CX438" s="141">
        <f t="shared" si="404"/>
        <v>-175.83369386720568</v>
      </c>
      <c r="CY438" s="141">
        <f t="shared" si="405"/>
        <v>2.7753658499044795E-4</v>
      </c>
      <c r="CZ438" s="141">
        <f t="shared" si="406"/>
        <v>7.1825827795039794E-3</v>
      </c>
      <c r="DA438" s="141">
        <f t="shared" si="407"/>
        <v>2.7753658499044795E-4</v>
      </c>
      <c r="DB438" s="141" t="str">
        <f t="shared" si="408"/>
        <v/>
      </c>
      <c r="DC438" s="141" t="str">
        <f t="shared" si="382"/>
        <v/>
      </c>
      <c r="DD438" s="141">
        <f t="shared" si="409"/>
        <v>4.8698542254781867E-67</v>
      </c>
      <c r="DE438" s="141" t="str">
        <f t="shared" si="383"/>
        <v/>
      </c>
      <c r="DF438" s="141" t="str">
        <f t="shared" si="384"/>
        <v/>
      </c>
      <c r="DJ438" s="141">
        <v>388</v>
      </c>
      <c r="DK438" s="141">
        <f t="shared" si="410"/>
        <v>-13864.865931319131</v>
      </c>
      <c r="DL438" s="141">
        <f t="shared" si="411"/>
        <v>3.5197082441256012E-6</v>
      </c>
      <c r="DM438" s="141">
        <f t="shared" si="412"/>
        <v>7.1825827795039794E-3</v>
      </c>
      <c r="DN438" s="141">
        <f t="shared" si="413"/>
        <v>3.5197082441256012E-6</v>
      </c>
      <c r="DO438" s="141" t="str">
        <f t="shared" si="414"/>
        <v/>
      </c>
      <c r="DP438" s="141" t="str">
        <f t="shared" si="385"/>
        <v/>
      </c>
      <c r="DQ438" s="141">
        <f t="shared" si="415"/>
        <v>1.1949706858719642E-7</v>
      </c>
      <c r="DR438" s="141" t="str">
        <f t="shared" si="386"/>
        <v/>
      </c>
      <c r="DS438" s="141" t="str">
        <f t="shared" si="387"/>
        <v/>
      </c>
      <c r="DU438" s="148"/>
      <c r="DV438" s="158">
        <v>386</v>
      </c>
      <c r="DW438" s="148">
        <f t="shared" si="375"/>
        <v>2.470400000000005</v>
      </c>
      <c r="DX438" s="157">
        <f t="shared" si="388"/>
        <v>0.92930943214680561</v>
      </c>
      <c r="DY438" s="148">
        <f t="shared" si="389"/>
        <v>4.7553987203396986E-4</v>
      </c>
      <c r="DZ438" s="148" t="str">
        <f t="shared" si="390"/>
        <v/>
      </c>
      <c r="EA438" s="142" t="str">
        <f t="shared" si="391"/>
        <v/>
      </c>
    </row>
    <row r="439" spans="1:131" ht="20.100000000000001" customHeight="1" x14ac:dyDescent="0.25">
      <c r="A439" s="1"/>
      <c r="B439" s="1"/>
      <c r="C439" s="1"/>
      <c r="D439" s="1"/>
      <c r="E439" s="1"/>
      <c r="F439" s="1"/>
      <c r="BV439" s="141">
        <v>389</v>
      </c>
      <c r="BW439" s="141">
        <f t="shared" si="392"/>
        <v>-22932.158638980673</v>
      </c>
      <c r="BX439" s="141">
        <f t="shared" si="393"/>
        <v>2.1454397741190771E-6</v>
      </c>
      <c r="BY439" s="141">
        <f t="shared" si="394"/>
        <v>7.2627132693438767E-3</v>
      </c>
      <c r="BZ439" s="141">
        <f t="shared" si="395"/>
        <v>2.1454397741190771E-6</v>
      </c>
      <c r="CA439" s="141" t="str">
        <f t="shared" si="396"/>
        <v/>
      </c>
      <c r="CB439" s="141" t="str">
        <f t="shared" si="376"/>
        <v/>
      </c>
      <c r="CC439" s="141">
        <f t="shared" si="397"/>
        <v>3.6387584681541568E-62</v>
      </c>
      <c r="CD439" s="141" t="str">
        <f t="shared" si="377"/>
        <v/>
      </c>
      <c r="CE439" s="141" t="str">
        <f t="shared" si="378"/>
        <v/>
      </c>
      <c r="CJ439" s="141">
        <v>389</v>
      </c>
      <c r="CK439" s="141">
        <f t="shared" si="398"/>
        <v>-85.524086371014818</v>
      </c>
      <c r="CL439" s="141">
        <f t="shared" si="399"/>
        <v>5.7527145086406822E-4</v>
      </c>
      <c r="CM439" s="141">
        <f t="shared" si="400"/>
        <v>7.2627132693438828E-3</v>
      </c>
      <c r="CN439" s="141">
        <f t="shared" si="401"/>
        <v>5.7527145086406822E-4</v>
      </c>
      <c r="CO439" s="141" t="str">
        <f t="shared" si="402"/>
        <v/>
      </c>
      <c r="CP439" s="141" t="str">
        <f t="shared" si="379"/>
        <v/>
      </c>
      <c r="CQ439" s="141">
        <f t="shared" si="403"/>
        <v>1.6461835651446179E-17</v>
      </c>
      <c r="CR439" s="141" t="str">
        <f t="shared" si="380"/>
        <v/>
      </c>
      <c r="CS439" s="141" t="str">
        <f t="shared" si="381"/>
        <v/>
      </c>
      <c r="CW439" s="141">
        <v>389</v>
      </c>
      <c r="CX439" s="141">
        <f t="shared" si="404"/>
        <v>-175.5463839099063</v>
      </c>
      <c r="CY439" s="141">
        <f t="shared" si="405"/>
        <v>2.8026533019174984E-4</v>
      </c>
      <c r="CZ439" s="141">
        <f t="shared" si="406"/>
        <v>7.2627132693438828E-3</v>
      </c>
      <c r="DA439" s="141">
        <f t="shared" si="407"/>
        <v>2.8026533019174984E-4</v>
      </c>
      <c r="DB439" s="141" t="str">
        <f t="shared" si="408"/>
        <v/>
      </c>
      <c r="DC439" s="141" t="str">
        <f t="shared" si="382"/>
        <v/>
      </c>
      <c r="DD439" s="141">
        <f t="shared" si="409"/>
        <v>5.2161393752866733E-67</v>
      </c>
      <c r="DE439" s="141" t="str">
        <f t="shared" si="383"/>
        <v/>
      </c>
      <c r="DF439" s="141" t="str">
        <f t="shared" si="384"/>
        <v/>
      </c>
      <c r="DJ439" s="141">
        <v>389</v>
      </c>
      <c r="DK439" s="141">
        <f t="shared" si="410"/>
        <v>-13842.210921627433</v>
      </c>
      <c r="DL439" s="141">
        <f t="shared" si="411"/>
        <v>3.5543140853031533E-6</v>
      </c>
      <c r="DM439" s="141">
        <f t="shared" si="412"/>
        <v>7.2627132693438767E-3</v>
      </c>
      <c r="DN439" s="141">
        <f t="shared" si="413"/>
        <v>3.5543140853031533E-6</v>
      </c>
      <c r="DO439" s="141" t="str">
        <f t="shared" si="414"/>
        <v/>
      </c>
      <c r="DP439" s="141" t="str">
        <f t="shared" si="385"/>
        <v/>
      </c>
      <c r="DQ439" s="141">
        <f t="shared" si="415"/>
        <v>1.2121567466696759E-7</v>
      </c>
      <c r="DR439" s="141" t="str">
        <f t="shared" si="386"/>
        <v/>
      </c>
      <c r="DS439" s="141" t="str">
        <f t="shared" si="387"/>
        <v/>
      </c>
      <c r="DU439" s="148"/>
      <c r="DV439" s="158">
        <v>387</v>
      </c>
      <c r="DW439" s="148">
        <f t="shared" si="375"/>
        <v>2.4768000000000052</v>
      </c>
      <c r="DX439" s="157">
        <f t="shared" si="388"/>
        <v>0.92883389227477164</v>
      </c>
      <c r="DY439" s="148">
        <f t="shared" si="389"/>
        <v>4.7709263829909254E-4</v>
      </c>
      <c r="DZ439" s="148" t="str">
        <f t="shared" si="390"/>
        <v/>
      </c>
      <c r="EA439" s="142" t="str">
        <f t="shared" si="391"/>
        <v/>
      </c>
    </row>
    <row r="440" spans="1:131" ht="20.100000000000001" customHeight="1" x14ac:dyDescent="0.25">
      <c r="A440" s="187" t="s">
        <v>91</v>
      </c>
      <c r="B440" s="187"/>
      <c r="C440" s="187"/>
      <c r="D440" s="187"/>
      <c r="E440" s="187"/>
      <c r="F440" s="187"/>
      <c r="G440" s="112"/>
      <c r="H440" s="112"/>
      <c r="I440" s="112"/>
      <c r="BV440" s="141">
        <v>390</v>
      </c>
      <c r="BW440" s="141">
        <f t="shared" si="392"/>
        <v>-22894.626464448789</v>
      </c>
      <c r="BX440" s="141">
        <f t="shared" si="393"/>
        <v>2.166499116213698E-6</v>
      </c>
      <c r="BY440" s="141">
        <f t="shared" si="394"/>
        <v>7.3436309553483459E-3</v>
      </c>
      <c r="BZ440" s="141">
        <f t="shared" si="395"/>
        <v>2.166499116213698E-6</v>
      </c>
      <c r="CA440" s="141" t="str">
        <f t="shared" si="396"/>
        <v/>
      </c>
      <c r="CB440" s="141" t="str">
        <f t="shared" si="376"/>
        <v/>
      </c>
      <c r="CC440" s="141">
        <f t="shared" si="397"/>
        <v>3.8825017291946936E-62</v>
      </c>
      <c r="CD440" s="141" t="str">
        <f t="shared" si="377"/>
        <v/>
      </c>
      <c r="CE440" s="141" t="str">
        <f t="shared" si="378"/>
        <v/>
      </c>
      <c r="CJ440" s="141">
        <v>390</v>
      </c>
      <c r="CK440" s="141">
        <f t="shared" si="398"/>
        <v>-85.384112416234103</v>
      </c>
      <c r="CL440" s="141">
        <f t="shared" si="399"/>
        <v>5.8091823639827859E-4</v>
      </c>
      <c r="CM440" s="141">
        <f t="shared" si="400"/>
        <v>7.3436309553483571E-3</v>
      </c>
      <c r="CN440" s="141">
        <f t="shared" si="401"/>
        <v>5.8091823639827859E-4</v>
      </c>
      <c r="CO440" s="141" t="str">
        <f t="shared" si="402"/>
        <v/>
      </c>
      <c r="CP440" s="141" t="str">
        <f t="shared" si="379"/>
        <v/>
      </c>
      <c r="CQ440" s="141">
        <f t="shared" si="403"/>
        <v>1.7015157868722582E-17</v>
      </c>
      <c r="CR440" s="141" t="str">
        <f t="shared" si="380"/>
        <v/>
      </c>
      <c r="CS440" s="141" t="str">
        <f t="shared" si="381"/>
        <v/>
      </c>
      <c r="CW440" s="141">
        <v>390</v>
      </c>
      <c r="CX440" s="141">
        <f t="shared" si="404"/>
        <v>-175.25907395260697</v>
      </c>
      <c r="CY440" s="141">
        <f t="shared" si="405"/>
        <v>2.8301637617167858E-4</v>
      </c>
      <c r="CZ440" s="141">
        <f t="shared" si="406"/>
        <v>7.3436309553483459E-3</v>
      </c>
      <c r="DA440" s="141">
        <f t="shared" si="407"/>
        <v>2.8301637617167858E-4</v>
      </c>
      <c r="DB440" s="141" t="str">
        <f t="shared" si="408"/>
        <v/>
      </c>
      <c r="DC440" s="141" t="str">
        <f t="shared" si="382"/>
        <v/>
      </c>
      <c r="DD440" s="141">
        <f t="shared" si="409"/>
        <v>5.5869587458683453E-67</v>
      </c>
      <c r="DE440" s="141" t="str">
        <f t="shared" si="383"/>
        <v/>
      </c>
      <c r="DF440" s="141" t="str">
        <f t="shared" si="384"/>
        <v/>
      </c>
      <c r="DJ440" s="141">
        <v>390</v>
      </c>
      <c r="DK440" s="141">
        <f t="shared" si="410"/>
        <v>-13819.555911935735</v>
      </c>
      <c r="DL440" s="141">
        <f t="shared" si="411"/>
        <v>3.5892027440933376E-6</v>
      </c>
      <c r="DM440" s="141">
        <f t="shared" si="412"/>
        <v>7.3436309553483459E-3</v>
      </c>
      <c r="DN440" s="141">
        <f t="shared" si="413"/>
        <v>3.5892027440933376E-6</v>
      </c>
      <c r="DO440" s="141" t="str">
        <f t="shared" si="414"/>
        <v/>
      </c>
      <c r="DP440" s="141" t="str">
        <f t="shared" si="385"/>
        <v/>
      </c>
      <c r="DQ440" s="141">
        <f t="shared" si="415"/>
        <v>1.2295703040021342E-7</v>
      </c>
      <c r="DR440" s="141" t="str">
        <f t="shared" si="386"/>
        <v/>
      </c>
      <c r="DS440" s="141" t="str">
        <f t="shared" si="387"/>
        <v/>
      </c>
      <c r="DU440" s="148"/>
      <c r="DV440" s="158">
        <v>388</v>
      </c>
      <c r="DW440" s="148">
        <f t="shared" ref="DW440:DW503" si="416">DW439+$DZ$46</f>
        <v>2.4832000000000054</v>
      </c>
      <c r="DX440" s="157">
        <f t="shared" si="388"/>
        <v>0.92835679963647255</v>
      </c>
      <c r="DY440" s="148">
        <f t="shared" si="389"/>
        <v>4.7864250560791799E-4</v>
      </c>
      <c r="DZ440" s="148" t="str">
        <f t="shared" si="390"/>
        <v/>
      </c>
      <c r="EA440" s="142" t="str">
        <f t="shared" si="391"/>
        <v/>
      </c>
    </row>
    <row r="441" spans="1:131" ht="20.100000000000001" customHeight="1" x14ac:dyDescent="0.25">
      <c r="BV441" s="141">
        <v>391</v>
      </c>
      <c r="BW441" s="141">
        <f t="shared" si="392"/>
        <v>-22857.094289916906</v>
      </c>
      <c r="BX441" s="141">
        <f t="shared" si="393"/>
        <v>2.1877301699545594E-6</v>
      </c>
      <c r="BY441" s="141">
        <f t="shared" si="394"/>
        <v>7.4253422634862117E-3</v>
      </c>
      <c r="BZ441" s="141">
        <f t="shared" si="395"/>
        <v>2.1877301699545594E-6</v>
      </c>
      <c r="CA441" s="141" t="str">
        <f t="shared" si="396"/>
        <v/>
      </c>
      <c r="CB441" s="141" t="str">
        <f t="shared" si="376"/>
        <v/>
      </c>
      <c r="CC441" s="141">
        <f t="shared" si="397"/>
        <v>4.1425059206142179E-62</v>
      </c>
      <c r="CD441" s="141" t="str">
        <f t="shared" si="377"/>
        <v/>
      </c>
      <c r="CE441" s="141" t="str">
        <f t="shared" si="378"/>
        <v/>
      </c>
      <c r="CJ441" s="141">
        <v>391</v>
      </c>
      <c r="CK441" s="141">
        <f t="shared" si="398"/>
        <v>-85.244138461453403</v>
      </c>
      <c r="CL441" s="141">
        <f t="shared" si="399"/>
        <v>5.8661106415145684E-4</v>
      </c>
      <c r="CM441" s="141">
        <f t="shared" si="400"/>
        <v>7.4253422634862117E-3</v>
      </c>
      <c r="CN441" s="141">
        <f t="shared" si="401"/>
        <v>5.8661106415145684E-4</v>
      </c>
      <c r="CO441" s="141" t="str">
        <f t="shared" si="402"/>
        <v/>
      </c>
      <c r="CP441" s="141" t="str">
        <f t="shared" si="379"/>
        <v/>
      </c>
      <c r="CQ441" s="141">
        <f t="shared" si="403"/>
        <v>1.7586797196557639E-17</v>
      </c>
      <c r="CR441" s="141" t="str">
        <f t="shared" si="380"/>
        <v/>
      </c>
      <c r="CS441" s="141" t="str">
        <f t="shared" si="381"/>
        <v/>
      </c>
      <c r="CW441" s="141">
        <v>391</v>
      </c>
      <c r="CX441" s="141">
        <f t="shared" si="404"/>
        <v>-174.97176399530758</v>
      </c>
      <c r="CY441" s="141">
        <f t="shared" si="405"/>
        <v>2.8578985336678885E-4</v>
      </c>
      <c r="CZ441" s="141">
        <f t="shared" si="406"/>
        <v>7.4253422634862195E-3</v>
      </c>
      <c r="DA441" s="141">
        <f t="shared" si="407"/>
        <v>2.8578985336678885E-4</v>
      </c>
      <c r="DB441" s="141" t="str">
        <f t="shared" si="408"/>
        <v/>
      </c>
      <c r="DC441" s="141" t="str">
        <f t="shared" si="382"/>
        <v/>
      </c>
      <c r="DD441" s="141">
        <f t="shared" si="409"/>
        <v>5.9840442059859614E-67</v>
      </c>
      <c r="DE441" s="141" t="str">
        <f t="shared" si="383"/>
        <v/>
      </c>
      <c r="DF441" s="141" t="str">
        <f t="shared" si="384"/>
        <v/>
      </c>
      <c r="DJ441" s="141">
        <v>391</v>
      </c>
      <c r="DK441" s="141">
        <f t="shared" si="410"/>
        <v>-13796.900902244039</v>
      </c>
      <c r="DL441" s="141">
        <f t="shared" si="411"/>
        <v>3.6243758746874866E-6</v>
      </c>
      <c r="DM441" s="141">
        <f t="shared" si="412"/>
        <v>7.4253422634862117E-3</v>
      </c>
      <c r="DN441" s="141">
        <f t="shared" si="413"/>
        <v>3.6243758746874866E-6</v>
      </c>
      <c r="DO441" s="141" t="str">
        <f t="shared" si="414"/>
        <v/>
      </c>
      <c r="DP441" s="141" t="str">
        <f t="shared" si="385"/>
        <v/>
      </c>
      <c r="DQ441" s="141">
        <f t="shared" si="415"/>
        <v>1.2472140647988986E-7</v>
      </c>
      <c r="DR441" s="141" t="str">
        <f t="shared" si="386"/>
        <v/>
      </c>
      <c r="DS441" s="141" t="str">
        <f t="shared" si="387"/>
        <v/>
      </c>
      <c r="DU441" s="148"/>
      <c r="DV441" s="158">
        <v>389</v>
      </c>
      <c r="DW441" s="148">
        <f t="shared" si="416"/>
        <v>2.4896000000000056</v>
      </c>
      <c r="DX441" s="157">
        <f t="shared" si="388"/>
        <v>0.92787815713086463</v>
      </c>
      <c r="DY441" s="148">
        <f t="shared" si="389"/>
        <v>4.8018945395578161E-4</v>
      </c>
      <c r="DZ441" s="148" t="str">
        <f t="shared" si="390"/>
        <v/>
      </c>
      <c r="EA441" s="142" t="str">
        <f t="shared" si="391"/>
        <v/>
      </c>
    </row>
    <row r="442" spans="1:131" ht="20.100000000000001" customHeight="1" x14ac:dyDescent="0.25">
      <c r="A442" s="193" t="s">
        <v>63</v>
      </c>
      <c r="B442" s="193"/>
      <c r="C442" s="193"/>
      <c r="D442" s="193"/>
      <c r="E442" s="193"/>
      <c r="F442" s="193"/>
      <c r="G442" s="193"/>
      <c r="H442" s="85"/>
      <c r="I442" s="85"/>
      <c r="BV442" s="141">
        <v>392</v>
      </c>
      <c r="BW442" s="141">
        <f t="shared" si="392"/>
        <v>-22819.562115385022</v>
      </c>
      <c r="BX442" s="141">
        <f t="shared" si="393"/>
        <v>2.2091339353480714E-6</v>
      </c>
      <c r="BY442" s="141">
        <f t="shared" si="394"/>
        <v>7.5078536572305002E-3</v>
      </c>
      <c r="BZ442" s="141">
        <f t="shared" si="395"/>
        <v>2.2091339353480714E-6</v>
      </c>
      <c r="CA442" s="141" t="str">
        <f t="shared" si="396"/>
        <v/>
      </c>
      <c r="CB442" s="141" t="str">
        <f t="shared" ref="CB442:CB505" si="417">IF(BX442=MAX($BX$54:$BX$2016),BX442,"")</f>
        <v/>
      </c>
      <c r="CC442" s="141">
        <f t="shared" si="397"/>
        <v>4.4198514091571444E-62</v>
      </c>
      <c r="CD442" s="141" t="str">
        <f t="shared" ref="CD442:CD505" si="418">IF(CC442=MAX($CC$54:$CC$2016),BX442,"")</f>
        <v/>
      </c>
      <c r="CE442" s="141" t="str">
        <f t="shared" ref="CE442:CE505" si="419">IF(CD442=MIN($CD$54:$CD$2016),CD442,"")</f>
        <v/>
      </c>
      <c r="CJ442" s="141">
        <v>392</v>
      </c>
      <c r="CK442" s="141">
        <f t="shared" si="398"/>
        <v>-85.104164506672689</v>
      </c>
      <c r="CL442" s="141">
        <f t="shared" si="399"/>
        <v>5.923502022621666E-4</v>
      </c>
      <c r="CM442" s="141">
        <f t="shared" si="400"/>
        <v>7.5078536572305002E-3</v>
      </c>
      <c r="CN442" s="141">
        <f t="shared" si="401"/>
        <v>5.923502022621666E-4</v>
      </c>
      <c r="CO442" s="141" t="str">
        <f t="shared" si="402"/>
        <v/>
      </c>
      <c r="CP442" s="141" t="str">
        <f t="shared" ref="CP442:CP505" si="420">IF(CL442=MAX($CL$54:$CL$2016),CL442,"")</f>
        <v/>
      </c>
      <c r="CQ442" s="141">
        <f t="shared" si="403"/>
        <v>1.8177350414950647E-17</v>
      </c>
      <c r="CR442" s="141" t="str">
        <f t="shared" ref="CR442:CR505" si="421">IF(CQ442=MAX($CQ$54:$CQ$2016),CL442,"")</f>
        <v/>
      </c>
      <c r="CS442" s="141" t="str">
        <f t="shared" ref="CS442:CS505" si="422">IF(CR442=MIN($CR$54:$CR$2016),CR442,"")</f>
        <v/>
      </c>
      <c r="CW442" s="141">
        <v>392</v>
      </c>
      <c r="CX442" s="141">
        <f t="shared" si="404"/>
        <v>-174.68445403800825</v>
      </c>
      <c r="CY442" s="141">
        <f t="shared" si="405"/>
        <v>2.8858589241096192E-4</v>
      </c>
      <c r="CZ442" s="141">
        <f t="shared" si="406"/>
        <v>7.5078536572305002E-3</v>
      </c>
      <c r="DA442" s="141">
        <f t="shared" si="407"/>
        <v>2.8858589241096192E-4</v>
      </c>
      <c r="DB442" s="141" t="str">
        <f t="shared" si="408"/>
        <v/>
      </c>
      <c r="DC442" s="141" t="str">
        <f t="shared" ref="DC442:DC505" si="423">IF(CY442=MAX($CY$54:$CY$2016),CY442,"")</f>
        <v/>
      </c>
      <c r="DD442" s="141">
        <f t="shared" si="409"/>
        <v>6.4092494238837849E-67</v>
      </c>
      <c r="DE442" s="141" t="str">
        <f t="shared" ref="DE442:DE505" si="424">IF(DD442=MAX($DD$54:$DD$2016),CY442,"")</f>
        <v/>
      </c>
      <c r="DF442" s="141" t="str">
        <f t="shared" ref="DF442:DF505" si="425">IF(DE442=MIN($DE$54:$DE$2016),DE442,"")</f>
        <v/>
      </c>
      <c r="DJ442" s="141">
        <v>392</v>
      </c>
      <c r="DK442" s="141">
        <f t="shared" si="410"/>
        <v>-13774.245892552341</v>
      </c>
      <c r="DL442" s="141">
        <f t="shared" si="411"/>
        <v>3.6598351337794456E-6</v>
      </c>
      <c r="DM442" s="141">
        <f t="shared" si="412"/>
        <v>7.5078536572305002E-3</v>
      </c>
      <c r="DN442" s="141">
        <f t="shared" si="413"/>
        <v>3.6598351337794456E-6</v>
      </c>
      <c r="DO442" s="141" t="str">
        <f t="shared" si="414"/>
        <v/>
      </c>
      <c r="DP442" s="141" t="str">
        <f t="shared" ref="DP442:DP505" si="426">IF(DL442=MAX($DL$54:$DL$2016),DL442,"")</f>
        <v/>
      </c>
      <c r="DQ442" s="141">
        <f t="shared" si="415"/>
        <v>1.2650907637257196E-7</v>
      </c>
      <c r="DR442" s="141" t="str">
        <f t="shared" ref="DR442:DR505" si="427">IF(DQ442=MAX($DQ$54:$DQ$2016),DL442,"")</f>
        <v/>
      </c>
      <c r="DS442" s="141" t="str">
        <f t="shared" ref="DS442:DS505" si="428">IF(DR442=MIN($DR$54:$DR$2016),DR442,"")</f>
        <v/>
      </c>
      <c r="DU442" s="148"/>
      <c r="DV442" s="158">
        <v>390</v>
      </c>
      <c r="DW442" s="148">
        <f t="shared" si="416"/>
        <v>2.4960000000000058</v>
      </c>
      <c r="DX442" s="157">
        <f t="shared" si="388"/>
        <v>0.92739796767690885</v>
      </c>
      <c r="DY442" s="148">
        <f t="shared" si="389"/>
        <v>4.8173346349922319E-4</v>
      </c>
      <c r="DZ442" s="148" t="str">
        <f t="shared" si="390"/>
        <v/>
      </c>
      <c r="EA442" s="142" t="str">
        <f t="shared" si="391"/>
        <v/>
      </c>
    </row>
    <row r="443" spans="1:131" ht="20.100000000000001" customHeight="1" x14ac:dyDescent="0.25">
      <c r="A443" s="193"/>
      <c r="B443" s="193"/>
      <c r="C443" s="193"/>
      <c r="D443" s="193"/>
      <c r="E443" s="193"/>
      <c r="F443" s="193"/>
      <c r="G443" s="193"/>
      <c r="H443" s="85"/>
      <c r="I443" s="85"/>
      <c r="BV443" s="141">
        <v>393</v>
      </c>
      <c r="BW443" s="141">
        <f t="shared" si="392"/>
        <v>-22782.029940853139</v>
      </c>
      <c r="BX443" s="141">
        <f t="shared" si="393"/>
        <v>2.2307114138616954E-6</v>
      </c>
      <c r="BY443" s="141">
        <f t="shared" si="394"/>
        <v>7.5911716376142468E-3</v>
      </c>
      <c r="BZ443" s="141">
        <f t="shared" si="395"/>
        <v>2.2307114138616954E-6</v>
      </c>
      <c r="CA443" s="141" t="str">
        <f t="shared" si="396"/>
        <v/>
      </c>
      <c r="CB443" s="141" t="str">
        <f t="shared" si="417"/>
        <v/>
      </c>
      <c r="CC443" s="141">
        <f t="shared" si="397"/>
        <v>4.7156900423327399E-62</v>
      </c>
      <c r="CD443" s="141" t="str">
        <f t="shared" si="418"/>
        <v/>
      </c>
      <c r="CE443" s="141" t="str">
        <f t="shared" si="419"/>
        <v/>
      </c>
      <c r="CJ443" s="141">
        <v>393</v>
      </c>
      <c r="CK443" s="141">
        <f t="shared" si="398"/>
        <v>-84.964190551891974</v>
      </c>
      <c r="CL443" s="141">
        <f t="shared" si="399"/>
        <v>5.9813591926073271E-4</v>
      </c>
      <c r="CM443" s="141">
        <f t="shared" si="400"/>
        <v>7.5911716376142468E-3</v>
      </c>
      <c r="CN443" s="141">
        <f t="shared" si="401"/>
        <v>5.9813591926073271E-4</v>
      </c>
      <c r="CO443" s="141" t="str">
        <f t="shared" si="402"/>
        <v/>
      </c>
      <c r="CP443" s="141" t="str">
        <f t="shared" si="420"/>
        <v/>
      </c>
      <c r="CQ443" s="141">
        <f t="shared" si="403"/>
        <v>1.8787433425216135E-17</v>
      </c>
      <c r="CR443" s="141" t="str">
        <f t="shared" si="421"/>
        <v/>
      </c>
      <c r="CS443" s="141" t="str">
        <f t="shared" si="422"/>
        <v/>
      </c>
      <c r="CW443" s="141">
        <v>393</v>
      </c>
      <c r="CX443" s="141">
        <f t="shared" si="404"/>
        <v>-174.3971440807089</v>
      </c>
      <c r="CY443" s="141">
        <f t="shared" si="405"/>
        <v>2.9140462412894231E-4</v>
      </c>
      <c r="CZ443" s="141">
        <f t="shared" si="406"/>
        <v>7.5911716376142468E-3</v>
      </c>
      <c r="DA443" s="141">
        <f t="shared" si="407"/>
        <v>2.9140462412894231E-4</v>
      </c>
      <c r="DB443" s="141" t="str">
        <f t="shared" si="408"/>
        <v/>
      </c>
      <c r="DC443" s="141" t="str">
        <f t="shared" si="423"/>
        <v/>
      </c>
      <c r="DD443" s="141">
        <f t="shared" si="409"/>
        <v>6.8645584011679163E-67</v>
      </c>
      <c r="DE443" s="141" t="str">
        <f t="shared" si="424"/>
        <v/>
      </c>
      <c r="DF443" s="141" t="str">
        <f t="shared" si="425"/>
        <v/>
      </c>
      <c r="DJ443" s="141">
        <v>393</v>
      </c>
      <c r="DK443" s="141">
        <f t="shared" si="410"/>
        <v>-13751.590882860643</v>
      </c>
      <c r="DL443" s="141">
        <f t="shared" si="411"/>
        <v>3.6955821804835605E-6</v>
      </c>
      <c r="DM443" s="141">
        <f t="shared" si="412"/>
        <v>7.5911716376142468E-3</v>
      </c>
      <c r="DN443" s="141">
        <f t="shared" si="413"/>
        <v>3.6955821804835605E-6</v>
      </c>
      <c r="DO443" s="141" t="str">
        <f t="shared" si="414"/>
        <v/>
      </c>
      <c r="DP443" s="141" t="str">
        <f t="shared" si="426"/>
        <v/>
      </c>
      <c r="DQ443" s="141">
        <f t="shared" si="415"/>
        <v>1.2832031634062666E-7</v>
      </c>
      <c r="DR443" s="141" t="str">
        <f t="shared" si="427"/>
        <v/>
      </c>
      <c r="DS443" s="141" t="str">
        <f t="shared" si="428"/>
        <v/>
      </c>
      <c r="DU443" s="148"/>
      <c r="DV443" s="158">
        <v>391</v>
      </c>
      <c r="DW443" s="148">
        <f t="shared" si="416"/>
        <v>2.502400000000006</v>
      </c>
      <c r="DX443" s="157">
        <f t="shared" si="388"/>
        <v>0.92691623421340963</v>
      </c>
      <c r="DY443" s="148">
        <f t="shared" si="389"/>
        <v>4.8327451455598691E-4</v>
      </c>
      <c r="DZ443" s="148" t="str">
        <f t="shared" si="390"/>
        <v/>
      </c>
      <c r="EA443" s="142" t="str">
        <f t="shared" si="391"/>
        <v/>
      </c>
    </row>
    <row r="444" spans="1:131" ht="20.100000000000001" customHeight="1" x14ac:dyDescent="0.25">
      <c r="A444" s="193"/>
      <c r="B444" s="193"/>
      <c r="C444" s="193"/>
      <c r="D444" s="193"/>
      <c r="E444" s="193"/>
      <c r="F444" s="193"/>
      <c r="G444" s="193"/>
      <c r="H444" s="85"/>
      <c r="I444" s="85"/>
      <c r="BV444" s="141">
        <v>394</v>
      </c>
      <c r="BW444" s="141">
        <f t="shared" si="392"/>
        <v>-22744.497766321256</v>
      </c>
      <c r="BX444" s="141">
        <f t="shared" si="393"/>
        <v>2.2524636083738242E-6</v>
      </c>
      <c r="BY444" s="141">
        <f t="shared" si="394"/>
        <v>7.6753027432843587E-3</v>
      </c>
      <c r="BZ444" s="141">
        <f t="shared" si="395"/>
        <v>2.2524636083738242E-6</v>
      </c>
      <c r="CA444" s="141" t="str">
        <f t="shared" si="396"/>
        <v/>
      </c>
      <c r="CB444" s="141" t="str">
        <f t="shared" si="417"/>
        <v/>
      </c>
      <c r="CC444" s="141">
        <f t="shared" si="397"/>
        <v>5.0312498579496335E-62</v>
      </c>
      <c r="CD444" s="141" t="str">
        <f t="shared" si="418"/>
        <v/>
      </c>
      <c r="CE444" s="141" t="str">
        <f t="shared" si="419"/>
        <v/>
      </c>
      <c r="CJ444" s="141">
        <v>394</v>
      </c>
      <c r="CK444" s="141">
        <f t="shared" si="398"/>
        <v>-84.824216597111274</v>
      </c>
      <c r="CL444" s="141">
        <f t="shared" si="399"/>
        <v>6.0396848405580279E-4</v>
      </c>
      <c r="CM444" s="141">
        <f t="shared" si="400"/>
        <v>7.6753027432843587E-3</v>
      </c>
      <c r="CN444" s="141">
        <f t="shared" si="401"/>
        <v>6.0396848405580279E-4</v>
      </c>
      <c r="CO444" s="141" t="str">
        <f t="shared" si="402"/>
        <v/>
      </c>
      <c r="CP444" s="141" t="str">
        <f t="shared" si="420"/>
        <v/>
      </c>
      <c r="CQ444" s="141">
        <f t="shared" si="403"/>
        <v>1.9417681851989E-17</v>
      </c>
      <c r="CR444" s="141" t="str">
        <f t="shared" si="421"/>
        <v/>
      </c>
      <c r="CS444" s="141" t="str">
        <f t="shared" si="422"/>
        <v/>
      </c>
      <c r="CW444" s="141">
        <v>394</v>
      </c>
      <c r="CX444" s="141">
        <f t="shared" si="404"/>
        <v>-174.10983412340954</v>
      </c>
      <c r="CY444" s="141">
        <f t="shared" si="405"/>
        <v>2.9424617952978791E-4</v>
      </c>
      <c r="CZ444" s="141">
        <f t="shared" si="406"/>
        <v>7.6753027432843587E-3</v>
      </c>
      <c r="DA444" s="141">
        <f t="shared" si="407"/>
        <v>2.9424617952978791E-4</v>
      </c>
      <c r="DB444" s="141" t="str">
        <f t="shared" si="408"/>
        <v/>
      </c>
      <c r="DC444" s="141" t="str">
        <f t="shared" si="423"/>
        <v/>
      </c>
      <c r="DD444" s="141">
        <f t="shared" si="409"/>
        <v>7.3520946023548388E-67</v>
      </c>
      <c r="DE444" s="141" t="str">
        <f t="shared" si="424"/>
        <v/>
      </c>
      <c r="DF444" s="141" t="str">
        <f t="shared" si="425"/>
        <v/>
      </c>
      <c r="DJ444" s="141">
        <v>394</v>
      </c>
      <c r="DK444" s="141">
        <f t="shared" si="410"/>
        <v>-13728.935873168944</v>
      </c>
      <c r="DL444" s="141">
        <f t="shared" si="411"/>
        <v>3.7316186762516408E-6</v>
      </c>
      <c r="DM444" s="141">
        <f t="shared" si="412"/>
        <v>7.6753027432843587E-3</v>
      </c>
      <c r="DN444" s="141">
        <f t="shared" si="413"/>
        <v>3.7316186762516408E-6</v>
      </c>
      <c r="DO444" s="141" t="str">
        <f t="shared" si="414"/>
        <v/>
      </c>
      <c r="DP444" s="141" t="str">
        <f t="shared" si="426"/>
        <v/>
      </c>
      <c r="DQ444" s="141">
        <f t="shared" si="415"/>
        <v>1.3015540546447843E-7</v>
      </c>
      <c r="DR444" s="141" t="str">
        <f t="shared" si="427"/>
        <v/>
      </c>
      <c r="DS444" s="141" t="str">
        <f t="shared" si="428"/>
        <v/>
      </c>
      <c r="DU444" s="148"/>
      <c r="DV444" s="158">
        <v>392</v>
      </c>
      <c r="DW444" s="148">
        <f t="shared" si="416"/>
        <v>2.5088000000000061</v>
      </c>
      <c r="DX444" s="157">
        <f t="shared" si="388"/>
        <v>0.92643295969885364</v>
      </c>
      <c r="DY444" s="148">
        <f t="shared" si="389"/>
        <v>4.8481258760446622E-4</v>
      </c>
      <c r="DZ444" s="148" t="str">
        <f t="shared" si="390"/>
        <v/>
      </c>
      <c r="EA444" s="142" t="str">
        <f t="shared" si="391"/>
        <v/>
      </c>
    </row>
    <row r="445" spans="1:131" ht="20.100000000000001" customHeight="1" x14ac:dyDescent="0.25">
      <c r="A445" s="193"/>
      <c r="B445" s="193"/>
      <c r="C445" s="193"/>
      <c r="D445" s="193"/>
      <c r="E445" s="193"/>
      <c r="F445" s="193"/>
      <c r="G445" s="193"/>
      <c r="H445" s="85"/>
      <c r="I445" s="85"/>
      <c r="BV445" s="141">
        <v>395</v>
      </c>
      <c r="BW445" s="141">
        <f t="shared" si="392"/>
        <v>-22706.965591789372</v>
      </c>
      <c r="BX445" s="141">
        <f t="shared" si="393"/>
        <v>2.2743915231230773E-6</v>
      </c>
      <c r="BY445" s="141">
        <f t="shared" si="394"/>
        <v>7.7602535505536425E-3</v>
      </c>
      <c r="BZ445" s="141">
        <f t="shared" si="395"/>
        <v>2.2743915231230773E-6</v>
      </c>
      <c r="CA445" s="141" t="str">
        <f t="shared" si="396"/>
        <v/>
      </c>
      <c r="CB445" s="141" t="str">
        <f t="shared" si="417"/>
        <v/>
      </c>
      <c r="CC445" s="141">
        <f t="shared" si="397"/>
        <v>5.3678401026196695E-62</v>
      </c>
      <c r="CD445" s="141" t="str">
        <f t="shared" si="418"/>
        <v/>
      </c>
      <c r="CE445" s="141" t="str">
        <f t="shared" si="419"/>
        <v/>
      </c>
      <c r="CJ445" s="141">
        <v>395</v>
      </c>
      <c r="CK445" s="141">
        <f t="shared" si="398"/>
        <v>-84.68424264233056</v>
      </c>
      <c r="CL445" s="141">
        <f t="shared" si="399"/>
        <v>6.0984816592075095E-4</v>
      </c>
      <c r="CM445" s="141">
        <f t="shared" si="400"/>
        <v>7.7602535505536425E-3</v>
      </c>
      <c r="CN445" s="141">
        <f t="shared" si="401"/>
        <v>6.0984816592075095E-4</v>
      </c>
      <c r="CO445" s="141" t="str">
        <f t="shared" si="402"/>
        <v/>
      </c>
      <c r="CP445" s="141" t="str">
        <f t="shared" si="420"/>
        <v/>
      </c>
      <c r="CQ445" s="141">
        <f t="shared" si="403"/>
        <v>2.0068751663831813E-17</v>
      </c>
      <c r="CR445" s="141" t="str">
        <f t="shared" si="421"/>
        <v/>
      </c>
      <c r="CS445" s="141" t="str">
        <f t="shared" si="422"/>
        <v/>
      </c>
      <c r="CW445" s="141">
        <v>395</v>
      </c>
      <c r="CX445" s="141">
        <f t="shared" si="404"/>
        <v>-173.82252416611018</v>
      </c>
      <c r="CY445" s="141">
        <f t="shared" si="405"/>
        <v>2.971106898002472E-4</v>
      </c>
      <c r="CZ445" s="141">
        <f t="shared" si="406"/>
        <v>7.7602535505536425E-3</v>
      </c>
      <c r="DA445" s="141">
        <f t="shared" si="407"/>
        <v>2.971106898002472E-4</v>
      </c>
      <c r="DB445" s="141" t="str">
        <f t="shared" si="408"/>
        <v/>
      </c>
      <c r="DC445" s="141" t="str">
        <f t="shared" si="423"/>
        <v/>
      </c>
      <c r="DD445" s="141">
        <f t="shared" si="409"/>
        <v>7.8741307215009751E-67</v>
      </c>
      <c r="DE445" s="141" t="str">
        <f t="shared" si="424"/>
        <v/>
      </c>
      <c r="DF445" s="141" t="str">
        <f t="shared" si="425"/>
        <v/>
      </c>
      <c r="DJ445" s="141">
        <v>395</v>
      </c>
      <c r="DK445" s="141">
        <f t="shared" si="410"/>
        <v>-13706.280863477246</v>
      </c>
      <c r="DL445" s="141">
        <f t="shared" si="411"/>
        <v>3.7679462847889618E-6</v>
      </c>
      <c r="DM445" s="141">
        <f t="shared" si="412"/>
        <v>7.7602535505536425E-3</v>
      </c>
      <c r="DN445" s="141">
        <f t="shared" si="413"/>
        <v>3.7679462847889618E-6</v>
      </c>
      <c r="DO445" s="141" t="str">
        <f t="shared" si="414"/>
        <v/>
      </c>
      <c r="DP445" s="141" t="str">
        <f t="shared" si="426"/>
        <v/>
      </c>
      <c r="DQ445" s="141">
        <f t="shared" si="415"/>
        <v>1.3201462566496708E-7</v>
      </c>
      <c r="DR445" s="141" t="str">
        <f t="shared" si="427"/>
        <v/>
      </c>
      <c r="DS445" s="141" t="str">
        <f t="shared" si="428"/>
        <v/>
      </c>
      <c r="DU445" s="148"/>
      <c r="DV445" s="158">
        <v>393</v>
      </c>
      <c r="DW445" s="148">
        <f t="shared" si="416"/>
        <v>2.5152000000000063</v>
      </c>
      <c r="DX445" s="157">
        <f t="shared" si="388"/>
        <v>0.92594814711124918</v>
      </c>
      <c r="DY445" s="148">
        <f t="shared" si="389"/>
        <v>4.8634766328303769E-4</v>
      </c>
      <c r="DZ445" s="148" t="str">
        <f t="shared" si="390"/>
        <v/>
      </c>
      <c r="EA445" s="142" t="str">
        <f t="shared" si="391"/>
        <v/>
      </c>
    </row>
    <row r="446" spans="1:131" ht="20.100000000000001" customHeight="1" x14ac:dyDescent="0.25">
      <c r="BV446" s="141">
        <v>396</v>
      </c>
      <c r="BW446" s="141">
        <f t="shared" si="392"/>
        <v>-22669.433417257489</v>
      </c>
      <c r="BX446" s="141">
        <f t="shared" si="393"/>
        <v>2.2964961636569711E-6</v>
      </c>
      <c r="BY446" s="141">
        <f t="shared" si="394"/>
        <v>7.846030673450877E-3</v>
      </c>
      <c r="BZ446" s="141">
        <f t="shared" si="395"/>
        <v>2.2964961636569711E-6</v>
      </c>
      <c r="CA446" s="141" t="str">
        <f t="shared" si="396"/>
        <v/>
      </c>
      <c r="CB446" s="141" t="str">
        <f t="shared" si="417"/>
        <v/>
      </c>
      <c r="CC446" s="141">
        <f t="shared" si="397"/>
        <v>5.7268565794112764E-62</v>
      </c>
      <c r="CD446" s="141" t="str">
        <f t="shared" si="418"/>
        <v/>
      </c>
      <c r="CE446" s="141" t="str">
        <f t="shared" si="419"/>
        <v/>
      </c>
      <c r="CJ446" s="141">
        <v>396</v>
      </c>
      <c r="CK446" s="141">
        <f t="shared" si="398"/>
        <v>-84.544268687549845</v>
      </c>
      <c r="CL446" s="141">
        <f t="shared" si="399"/>
        <v>6.1577523447991535E-4</v>
      </c>
      <c r="CM446" s="141">
        <f t="shared" si="400"/>
        <v>7.846030673450877E-3</v>
      </c>
      <c r="CN446" s="141">
        <f t="shared" si="401"/>
        <v>6.1577523447991535E-4</v>
      </c>
      <c r="CO446" s="141" t="str">
        <f t="shared" si="402"/>
        <v/>
      </c>
      <c r="CP446" s="141" t="str">
        <f t="shared" si="420"/>
        <v/>
      </c>
      <c r="CQ446" s="141">
        <f t="shared" si="403"/>
        <v>2.0741319813011044E-17</v>
      </c>
      <c r="CR446" s="141" t="str">
        <f t="shared" si="421"/>
        <v/>
      </c>
      <c r="CS446" s="141" t="str">
        <f t="shared" si="422"/>
        <v/>
      </c>
      <c r="CW446" s="141">
        <v>396</v>
      </c>
      <c r="CX446" s="141">
        <f t="shared" si="404"/>
        <v>-173.53521420881083</v>
      </c>
      <c r="CY446" s="141">
        <f t="shared" si="405"/>
        <v>2.9999828629805405E-4</v>
      </c>
      <c r="CZ446" s="141">
        <f t="shared" si="406"/>
        <v>7.846030673450877E-3</v>
      </c>
      <c r="DA446" s="141">
        <f t="shared" si="407"/>
        <v>2.9999828629805405E-4</v>
      </c>
      <c r="DB446" s="141" t="str">
        <f t="shared" si="408"/>
        <v/>
      </c>
      <c r="DC446" s="141" t="str">
        <f t="shared" si="423"/>
        <v/>
      </c>
      <c r="DD446" s="141">
        <f t="shared" si="409"/>
        <v>8.4330991302004836E-67</v>
      </c>
      <c r="DE446" s="141" t="str">
        <f t="shared" si="424"/>
        <v/>
      </c>
      <c r="DF446" s="141" t="str">
        <f t="shared" si="425"/>
        <v/>
      </c>
      <c r="DJ446" s="141">
        <v>396</v>
      </c>
      <c r="DK446" s="141">
        <f t="shared" si="410"/>
        <v>-13683.625853785548</v>
      </c>
      <c r="DL446" s="141">
        <f t="shared" si="411"/>
        <v>3.8045666719692279E-6</v>
      </c>
      <c r="DM446" s="141">
        <f t="shared" si="412"/>
        <v>7.846030673450877E-3</v>
      </c>
      <c r="DN446" s="141">
        <f t="shared" si="413"/>
        <v>3.8045666719692279E-6</v>
      </c>
      <c r="DO446" s="141" t="str">
        <f t="shared" si="414"/>
        <v/>
      </c>
      <c r="DP446" s="141" t="str">
        <f t="shared" si="426"/>
        <v/>
      </c>
      <c r="DQ446" s="141">
        <f t="shared" si="415"/>
        <v>1.3389826172579664E-7</v>
      </c>
      <c r="DR446" s="141" t="str">
        <f t="shared" si="427"/>
        <v/>
      </c>
      <c r="DS446" s="141" t="str">
        <f t="shared" si="428"/>
        <v/>
      </c>
      <c r="DU446" s="148"/>
      <c r="DV446" s="158">
        <v>394</v>
      </c>
      <c r="DW446" s="148">
        <f t="shared" si="416"/>
        <v>2.5216000000000065</v>
      </c>
      <c r="DX446" s="157">
        <f t="shared" si="388"/>
        <v>0.92546179944796614</v>
      </c>
      <c r="DY446" s="148">
        <f t="shared" si="389"/>
        <v>4.878797223892839E-4</v>
      </c>
      <c r="DZ446" s="148" t="str">
        <f t="shared" si="390"/>
        <v/>
      </c>
      <c r="EA446" s="142" t="str">
        <f t="shared" si="391"/>
        <v/>
      </c>
    </row>
    <row r="447" spans="1:131" ht="20.100000000000001" customHeight="1" x14ac:dyDescent="0.25">
      <c r="BV447" s="141">
        <v>397</v>
      </c>
      <c r="BW447" s="141">
        <f t="shared" si="392"/>
        <v>-22631.901242725606</v>
      </c>
      <c r="BX447" s="141">
        <f t="shared" si="393"/>
        <v>2.3187785367800011E-6</v>
      </c>
      <c r="BY447" s="141">
        <f t="shared" si="394"/>
        <v>7.9326407637690076E-3</v>
      </c>
      <c r="BZ447" s="141">
        <f t="shared" si="395"/>
        <v>2.3187785367800011E-6</v>
      </c>
      <c r="CA447" s="141" t="str">
        <f t="shared" si="396"/>
        <v/>
      </c>
      <c r="CB447" s="141" t="str">
        <f t="shared" si="417"/>
        <v/>
      </c>
      <c r="CC447" s="141">
        <f t="shared" si="397"/>
        <v>6.1097873461542568E-62</v>
      </c>
      <c r="CD447" s="141" t="str">
        <f t="shared" si="418"/>
        <v/>
      </c>
      <c r="CE447" s="141" t="str">
        <f t="shared" si="419"/>
        <v/>
      </c>
      <c r="CJ447" s="141">
        <v>397</v>
      </c>
      <c r="CK447" s="141">
        <f t="shared" si="398"/>
        <v>-84.404294732769131</v>
      </c>
      <c r="CL447" s="141">
        <f t="shared" si="399"/>
        <v>6.2174995969467605E-4</v>
      </c>
      <c r="CM447" s="141">
        <f t="shared" si="400"/>
        <v>7.9326407637690076E-3</v>
      </c>
      <c r="CN447" s="141">
        <f t="shared" si="401"/>
        <v>6.2174995969467605E-4</v>
      </c>
      <c r="CO447" s="141" t="str">
        <f t="shared" si="402"/>
        <v/>
      </c>
      <c r="CP447" s="141" t="str">
        <f t="shared" si="420"/>
        <v/>
      </c>
      <c r="CQ447" s="141">
        <f t="shared" si="403"/>
        <v>2.1436084895026889E-17</v>
      </c>
      <c r="CR447" s="141" t="str">
        <f t="shared" si="421"/>
        <v/>
      </c>
      <c r="CS447" s="141" t="str">
        <f t="shared" si="422"/>
        <v/>
      </c>
      <c r="CW447" s="141">
        <v>397</v>
      </c>
      <c r="CX447" s="141">
        <f t="shared" si="404"/>
        <v>-173.24790425151147</v>
      </c>
      <c r="CY447" s="141">
        <f t="shared" si="405"/>
        <v>3.0290910054514515E-4</v>
      </c>
      <c r="CZ447" s="141">
        <f t="shared" si="406"/>
        <v>7.9326407637690076E-3</v>
      </c>
      <c r="DA447" s="141">
        <f t="shared" si="407"/>
        <v>3.0290910054514515E-4</v>
      </c>
      <c r="DB447" s="141" t="str">
        <f t="shared" si="408"/>
        <v/>
      </c>
      <c r="DC447" s="141" t="str">
        <f t="shared" si="423"/>
        <v/>
      </c>
      <c r="DD447" s="141">
        <f t="shared" si="409"/>
        <v>9.031603054306509E-67</v>
      </c>
      <c r="DE447" s="141" t="str">
        <f t="shared" si="424"/>
        <v/>
      </c>
      <c r="DF447" s="141" t="str">
        <f t="shared" si="425"/>
        <v/>
      </c>
      <c r="DJ447" s="141">
        <v>397</v>
      </c>
      <c r="DK447" s="141">
        <f t="shared" si="410"/>
        <v>-13660.97084409385</v>
      </c>
      <c r="DL447" s="141">
        <f t="shared" si="411"/>
        <v>3.8414815057485566E-6</v>
      </c>
      <c r="DM447" s="141">
        <f t="shared" si="412"/>
        <v>7.9326407637690076E-3</v>
      </c>
      <c r="DN447" s="141">
        <f t="shared" si="413"/>
        <v>3.8414815057485566E-6</v>
      </c>
      <c r="DO447" s="141" t="str">
        <f t="shared" si="414"/>
        <v/>
      </c>
      <c r="DP447" s="141" t="str">
        <f t="shared" si="426"/>
        <v/>
      </c>
      <c r="DQ447" s="141">
        <f t="shared" si="415"/>
        <v>1.3580660131607376E-7</v>
      </c>
      <c r="DR447" s="141" t="str">
        <f t="shared" si="427"/>
        <v/>
      </c>
      <c r="DS447" s="141" t="str">
        <f t="shared" si="428"/>
        <v/>
      </c>
      <c r="DU447" s="148"/>
      <c r="DV447" s="158">
        <v>395</v>
      </c>
      <c r="DW447" s="148">
        <f t="shared" si="416"/>
        <v>2.5280000000000067</v>
      </c>
      <c r="DX447" s="157">
        <f t="shared" si="388"/>
        <v>0.92497391972557685</v>
      </c>
      <c r="DY447" s="148">
        <f t="shared" si="389"/>
        <v>4.8940874588065952E-4</v>
      </c>
      <c r="DZ447" s="148" t="str">
        <f t="shared" si="390"/>
        <v/>
      </c>
      <c r="EA447" s="142" t="str">
        <f t="shared" si="391"/>
        <v/>
      </c>
    </row>
    <row r="448" spans="1:131" ht="20.100000000000001" customHeight="1" x14ac:dyDescent="0.25">
      <c r="BV448" s="141">
        <v>398</v>
      </c>
      <c r="BW448" s="141">
        <f t="shared" si="392"/>
        <v>-22594.369068193722</v>
      </c>
      <c r="BX448" s="141">
        <f t="shared" si="393"/>
        <v>2.3412396505011061E-6</v>
      </c>
      <c r="BY448" s="141">
        <f t="shared" si="394"/>
        <v>8.0200905111112702E-3</v>
      </c>
      <c r="BZ448" s="141">
        <f t="shared" si="395"/>
        <v>2.3412396505011061E-6</v>
      </c>
      <c r="CA448" s="141" t="str">
        <f t="shared" si="396"/>
        <v/>
      </c>
      <c r="CB448" s="141" t="str">
        <f t="shared" si="417"/>
        <v/>
      </c>
      <c r="CC448" s="141">
        <f t="shared" si="397"/>
        <v>6.5182187872808592E-62</v>
      </c>
      <c r="CD448" s="141" t="str">
        <f t="shared" si="418"/>
        <v/>
      </c>
      <c r="CE448" s="141" t="str">
        <f t="shared" si="419"/>
        <v/>
      </c>
      <c r="CJ448" s="141">
        <v>398</v>
      </c>
      <c r="CK448" s="141">
        <f t="shared" si="398"/>
        <v>-84.264320777988416</v>
      </c>
      <c r="CL448" s="141">
        <f t="shared" si="399"/>
        <v>6.2777261184936931E-4</v>
      </c>
      <c r="CM448" s="141">
        <f t="shared" si="400"/>
        <v>8.0200905111112702E-3</v>
      </c>
      <c r="CN448" s="141">
        <f t="shared" si="401"/>
        <v>6.2777261184936931E-4</v>
      </c>
      <c r="CO448" s="141" t="str">
        <f t="shared" si="402"/>
        <v/>
      </c>
      <c r="CP448" s="141" t="str">
        <f t="shared" si="420"/>
        <v/>
      </c>
      <c r="CQ448" s="141">
        <f t="shared" si="403"/>
        <v>2.2153767828486901E-17</v>
      </c>
      <c r="CR448" s="141" t="str">
        <f t="shared" si="421"/>
        <v/>
      </c>
      <c r="CS448" s="141" t="str">
        <f t="shared" si="422"/>
        <v/>
      </c>
      <c r="CW448" s="141">
        <v>398</v>
      </c>
      <c r="CX448" s="141">
        <f t="shared" si="404"/>
        <v>-172.96059429421211</v>
      </c>
      <c r="CY448" s="141">
        <f t="shared" si="405"/>
        <v>3.0584326422079746E-4</v>
      </c>
      <c r="CZ448" s="141">
        <f t="shared" si="406"/>
        <v>8.0200905111112702E-3</v>
      </c>
      <c r="DA448" s="141">
        <f t="shared" si="407"/>
        <v>3.0584326422079746E-4</v>
      </c>
      <c r="DB448" s="141" t="str">
        <f t="shared" si="408"/>
        <v/>
      </c>
      <c r="DC448" s="141" t="str">
        <f t="shared" si="423"/>
        <v/>
      </c>
      <c r="DD448" s="141">
        <f t="shared" si="409"/>
        <v>9.6724285300082035E-67</v>
      </c>
      <c r="DE448" s="141" t="str">
        <f t="shared" si="424"/>
        <v/>
      </c>
      <c r="DF448" s="141" t="str">
        <f t="shared" si="425"/>
        <v/>
      </c>
      <c r="DJ448" s="141">
        <v>398</v>
      </c>
      <c r="DK448" s="141">
        <f t="shared" si="410"/>
        <v>-13638.315834402152</v>
      </c>
      <c r="DL448" s="141">
        <f t="shared" si="411"/>
        <v>3.8786924560784484E-6</v>
      </c>
      <c r="DM448" s="141">
        <f t="shared" si="412"/>
        <v>8.0200905111112702E-3</v>
      </c>
      <c r="DN448" s="141">
        <f t="shared" si="413"/>
        <v>3.8786924560784484E-6</v>
      </c>
      <c r="DO448" s="141" t="str">
        <f t="shared" si="414"/>
        <v/>
      </c>
      <c r="DP448" s="141" t="str">
        <f t="shared" si="426"/>
        <v/>
      </c>
      <c r="DQ448" s="141">
        <f t="shared" si="415"/>
        <v>1.3773993501293651E-7</v>
      </c>
      <c r="DR448" s="141" t="str">
        <f t="shared" si="427"/>
        <v/>
      </c>
      <c r="DS448" s="141" t="str">
        <f t="shared" si="428"/>
        <v/>
      </c>
      <c r="DU448" s="148"/>
      <c r="DV448" s="158">
        <v>396</v>
      </c>
      <c r="DW448" s="148">
        <f t="shared" si="416"/>
        <v>2.5344000000000069</v>
      </c>
      <c r="DX448" s="157">
        <f t="shared" si="388"/>
        <v>0.92448451097969619</v>
      </c>
      <c r="DY448" s="148">
        <f t="shared" si="389"/>
        <v>4.9093471487238194E-4</v>
      </c>
      <c r="DZ448" s="148" t="str">
        <f t="shared" si="390"/>
        <v/>
      </c>
      <c r="EA448" s="142" t="str">
        <f t="shared" si="391"/>
        <v/>
      </c>
    </row>
    <row r="449" spans="74:131" ht="20.100000000000001" customHeight="1" x14ac:dyDescent="0.25">
      <c r="BV449" s="141">
        <v>399</v>
      </c>
      <c r="BW449" s="141">
        <f t="shared" si="392"/>
        <v>-22556.836893661839</v>
      </c>
      <c r="BX449" s="141">
        <f t="shared" si="393"/>
        <v>2.3638805139805328E-6</v>
      </c>
      <c r="BY449" s="141">
        <f t="shared" si="394"/>
        <v>8.1083866429354588E-3</v>
      </c>
      <c r="BZ449" s="141">
        <f t="shared" si="395"/>
        <v>2.3638805139805328E-6</v>
      </c>
      <c r="CA449" s="141" t="str">
        <f t="shared" si="396"/>
        <v/>
      </c>
      <c r="CB449" s="141" t="str">
        <f t="shared" si="417"/>
        <v/>
      </c>
      <c r="CC449" s="141">
        <f t="shared" si="397"/>
        <v>6.953842083590965E-62</v>
      </c>
      <c r="CD449" s="141" t="str">
        <f t="shared" si="418"/>
        <v/>
      </c>
      <c r="CE449" s="141" t="str">
        <f t="shared" si="419"/>
        <v/>
      </c>
      <c r="CJ449" s="141">
        <v>399</v>
      </c>
      <c r="CK449" s="141">
        <f t="shared" si="398"/>
        <v>-84.124346823207702</v>
      </c>
      <c r="CL449" s="141">
        <f t="shared" si="399"/>
        <v>6.338434615370392E-4</v>
      </c>
      <c r="CM449" s="141">
        <f t="shared" si="400"/>
        <v>8.1083866429354588E-3</v>
      </c>
      <c r="CN449" s="141">
        <f t="shared" si="401"/>
        <v>6.338434615370392E-4</v>
      </c>
      <c r="CO449" s="141" t="str">
        <f t="shared" si="402"/>
        <v/>
      </c>
      <c r="CP449" s="141" t="str">
        <f t="shared" si="420"/>
        <v/>
      </c>
      <c r="CQ449" s="141">
        <f t="shared" si="403"/>
        <v>2.289511255594659E-17</v>
      </c>
      <c r="CR449" s="141" t="str">
        <f t="shared" si="421"/>
        <v/>
      </c>
      <c r="CS449" s="141" t="str">
        <f t="shared" si="422"/>
        <v/>
      </c>
      <c r="CW449" s="141">
        <v>399</v>
      </c>
      <c r="CX449" s="141">
        <f t="shared" si="404"/>
        <v>-172.67328433691276</v>
      </c>
      <c r="CY449" s="141">
        <f t="shared" si="405"/>
        <v>3.0880090915468684E-4</v>
      </c>
      <c r="CZ449" s="141">
        <f t="shared" si="406"/>
        <v>8.1083866429354588E-3</v>
      </c>
      <c r="DA449" s="141">
        <f t="shared" si="407"/>
        <v>3.0880090915468684E-4</v>
      </c>
      <c r="DB449" s="141" t="str">
        <f t="shared" si="408"/>
        <v/>
      </c>
      <c r="DC449" s="141" t="str">
        <f t="shared" si="423"/>
        <v/>
      </c>
      <c r="DD449" s="141">
        <f t="shared" si="409"/>
        <v>1.0358557193398757E-66</v>
      </c>
      <c r="DE449" s="141" t="str">
        <f t="shared" si="424"/>
        <v/>
      </c>
      <c r="DF449" s="141" t="str">
        <f t="shared" si="425"/>
        <v/>
      </c>
      <c r="DJ449" s="141">
        <v>399</v>
      </c>
      <c r="DK449" s="141">
        <f t="shared" si="410"/>
        <v>-13615.660824710454</v>
      </c>
      <c r="DL449" s="141">
        <f t="shared" si="411"/>
        <v>3.9162011948177567E-6</v>
      </c>
      <c r="DM449" s="141">
        <f t="shared" si="412"/>
        <v>8.1083866429354588E-3</v>
      </c>
      <c r="DN449" s="141">
        <f t="shared" si="413"/>
        <v>3.9162011948177567E-6</v>
      </c>
      <c r="DO449" s="141" t="str">
        <f t="shared" si="414"/>
        <v/>
      </c>
      <c r="DP449" s="141" t="str">
        <f t="shared" si="426"/>
        <v/>
      </c>
      <c r="DQ449" s="141">
        <f t="shared" si="415"/>
        <v>1.3969855632427022E-7</v>
      </c>
      <c r="DR449" s="141" t="str">
        <f t="shared" si="427"/>
        <v/>
      </c>
      <c r="DS449" s="141" t="str">
        <f t="shared" si="428"/>
        <v/>
      </c>
      <c r="DU449" s="148"/>
      <c r="DV449" s="158">
        <v>397</v>
      </c>
      <c r="DW449" s="148">
        <f t="shared" si="416"/>
        <v>2.5408000000000071</v>
      </c>
      <c r="DX449" s="157">
        <f t="shared" si="388"/>
        <v>0.92399357626482381</v>
      </c>
      <c r="DY449" s="148">
        <f t="shared" si="389"/>
        <v>4.9245761063854143E-4</v>
      </c>
      <c r="DZ449" s="148" t="str">
        <f t="shared" si="390"/>
        <v/>
      </c>
      <c r="EA449" s="142" t="str">
        <f t="shared" si="391"/>
        <v/>
      </c>
    </row>
    <row r="450" spans="74:131" ht="20.100000000000001" customHeight="1" x14ac:dyDescent="0.25">
      <c r="BV450" s="141">
        <v>400</v>
      </c>
      <c r="BW450" s="141">
        <f t="shared" si="392"/>
        <v>-22519.304719129956</v>
      </c>
      <c r="BX450" s="141">
        <f t="shared" si="393"/>
        <v>2.3867021374760939E-6</v>
      </c>
      <c r="BY450" s="141">
        <f t="shared" si="394"/>
        <v>8.1975359245961311E-3</v>
      </c>
      <c r="BZ450" s="141">
        <f t="shared" si="395"/>
        <v>2.3867021374760939E-6</v>
      </c>
      <c r="CA450" s="141" t="str">
        <f t="shared" si="396"/>
        <v/>
      </c>
      <c r="CB450" s="141" t="str">
        <f t="shared" si="417"/>
        <v/>
      </c>
      <c r="CC450" s="141">
        <f t="shared" si="397"/>
        <v>7.4184601059041553E-62</v>
      </c>
      <c r="CD450" s="141" t="str">
        <f t="shared" si="418"/>
        <v/>
      </c>
      <c r="CE450" s="141" t="str">
        <f t="shared" si="419"/>
        <v/>
      </c>
      <c r="CJ450" s="141">
        <v>400</v>
      </c>
      <c r="CK450" s="141">
        <f t="shared" si="398"/>
        <v>-83.984372868426988</v>
      </c>
      <c r="CL450" s="141">
        <f t="shared" si="399"/>
        <v>6.3996277964502822E-4</v>
      </c>
      <c r="CM450" s="141">
        <f t="shared" si="400"/>
        <v>8.1975359245961381E-3</v>
      </c>
      <c r="CN450" s="141">
        <f t="shared" si="401"/>
        <v>6.3996277964502822E-4</v>
      </c>
      <c r="CO450" s="141" t="str">
        <f t="shared" si="402"/>
        <v/>
      </c>
      <c r="CP450" s="141" t="str">
        <f t="shared" si="420"/>
        <v/>
      </c>
      <c r="CQ450" s="141">
        <f t="shared" si="403"/>
        <v>2.3660886766343442E-17</v>
      </c>
      <c r="CR450" s="141" t="str">
        <f t="shared" si="421"/>
        <v/>
      </c>
      <c r="CS450" s="141" t="str">
        <f t="shared" si="422"/>
        <v/>
      </c>
      <c r="CW450" s="141">
        <v>400</v>
      </c>
      <c r="CX450" s="141">
        <f t="shared" si="404"/>
        <v>-172.3859743796134</v>
      </c>
      <c r="CY450" s="141">
        <f t="shared" si="405"/>
        <v>3.1178216731986714E-4</v>
      </c>
      <c r="CZ450" s="141">
        <f t="shared" si="406"/>
        <v>8.1975359245961311E-3</v>
      </c>
      <c r="DA450" s="141">
        <f t="shared" si="407"/>
        <v>3.1178216731986714E-4</v>
      </c>
      <c r="DB450" s="141" t="str">
        <f t="shared" si="408"/>
        <v/>
      </c>
      <c r="DC450" s="141" t="str">
        <f t="shared" si="423"/>
        <v/>
      </c>
      <c r="DD450" s="141">
        <f t="shared" si="409"/>
        <v>1.1093179961418299E-66</v>
      </c>
      <c r="DE450" s="141" t="str">
        <f t="shared" si="424"/>
        <v/>
      </c>
      <c r="DF450" s="141" t="str">
        <f t="shared" si="425"/>
        <v/>
      </c>
      <c r="DJ450" s="141">
        <v>400</v>
      </c>
      <c r="DK450" s="141">
        <f t="shared" si="410"/>
        <v>-13593.005815018756</v>
      </c>
      <c r="DL450" s="141">
        <f t="shared" si="411"/>
        <v>3.9540093956436519E-6</v>
      </c>
      <c r="DM450" s="141">
        <f t="shared" si="412"/>
        <v>8.1975359245961311E-3</v>
      </c>
      <c r="DN450" s="141">
        <f t="shared" si="413"/>
        <v>3.9540093956436519E-6</v>
      </c>
      <c r="DO450" s="141" t="str">
        <f t="shared" si="414"/>
        <v/>
      </c>
      <c r="DP450" s="141" t="str">
        <f t="shared" si="426"/>
        <v/>
      </c>
      <c r="DQ450" s="141">
        <f t="shared" si="415"/>
        <v>1.4168276171151233E-7</v>
      </c>
      <c r="DR450" s="141" t="str">
        <f t="shared" si="427"/>
        <v/>
      </c>
      <c r="DS450" s="141" t="str">
        <f t="shared" si="428"/>
        <v/>
      </c>
      <c r="DU450" s="148"/>
      <c r="DV450" s="158">
        <v>398</v>
      </c>
      <c r="DW450" s="148">
        <f t="shared" si="416"/>
        <v>2.5472000000000072</v>
      </c>
      <c r="DX450" s="157">
        <f t="shared" si="388"/>
        <v>0.92350111865418527</v>
      </c>
      <c r="DY450" s="148">
        <f t="shared" si="389"/>
        <v>4.9397741461021383E-4</v>
      </c>
      <c r="DZ450" s="148" t="str">
        <f t="shared" si="390"/>
        <v/>
      </c>
      <c r="EA450" s="142" t="str">
        <f t="shared" si="391"/>
        <v/>
      </c>
    </row>
    <row r="451" spans="74:131" ht="20.100000000000001" customHeight="1" x14ac:dyDescent="0.25">
      <c r="BV451" s="141">
        <v>401</v>
      </c>
      <c r="BW451" s="141">
        <f t="shared" si="392"/>
        <v>-22481.772544598072</v>
      </c>
      <c r="BX451" s="141">
        <f t="shared" si="393"/>
        <v>2.4097055322888053E-6</v>
      </c>
      <c r="BY451" s="141">
        <f t="shared" si="394"/>
        <v>8.2875451593847245E-3</v>
      </c>
      <c r="BZ451" s="141">
        <f t="shared" si="395"/>
        <v>2.4097055322888053E-6</v>
      </c>
      <c r="CA451" s="141" t="str">
        <f t="shared" si="396"/>
        <v/>
      </c>
      <c r="CB451" s="141" t="str">
        <f t="shared" si="417"/>
        <v/>
      </c>
      <c r="CC451" s="141">
        <f t="shared" si="397"/>
        <v>7.913994760247772E-62</v>
      </c>
      <c r="CD451" s="141" t="str">
        <f t="shared" si="418"/>
        <v/>
      </c>
      <c r="CE451" s="141" t="str">
        <f t="shared" si="419"/>
        <v/>
      </c>
      <c r="CJ451" s="141">
        <v>401</v>
      </c>
      <c r="CK451" s="141">
        <f t="shared" si="398"/>
        <v>-83.844398913646287</v>
      </c>
      <c r="CL451" s="141">
        <f t="shared" si="399"/>
        <v>6.4613083734039707E-4</v>
      </c>
      <c r="CM451" s="141">
        <f t="shared" si="400"/>
        <v>8.2875451593847245E-3</v>
      </c>
      <c r="CN451" s="141">
        <f t="shared" si="401"/>
        <v>6.4613083734039707E-4</v>
      </c>
      <c r="CO451" s="141" t="str">
        <f t="shared" si="402"/>
        <v/>
      </c>
      <c r="CP451" s="141" t="str">
        <f t="shared" si="420"/>
        <v/>
      </c>
      <c r="CQ451" s="141">
        <f t="shared" si="403"/>
        <v>2.4451882639684739E-17</v>
      </c>
      <c r="CR451" s="141" t="str">
        <f t="shared" si="421"/>
        <v/>
      </c>
      <c r="CS451" s="141" t="str">
        <f t="shared" si="422"/>
        <v/>
      </c>
      <c r="CW451" s="141">
        <v>401</v>
      </c>
      <c r="CX451" s="141">
        <f t="shared" si="404"/>
        <v>-172.09866442231404</v>
      </c>
      <c r="CY451" s="141">
        <f t="shared" si="405"/>
        <v>3.1478717082566955E-4</v>
      </c>
      <c r="CZ451" s="141">
        <f t="shared" si="406"/>
        <v>8.2875451593847245E-3</v>
      </c>
      <c r="DA451" s="141">
        <f t="shared" si="407"/>
        <v>3.1478717082566955E-4</v>
      </c>
      <c r="DB451" s="141" t="str">
        <f t="shared" si="408"/>
        <v/>
      </c>
      <c r="DC451" s="141" t="str">
        <f t="shared" si="423"/>
        <v/>
      </c>
      <c r="DD451" s="141">
        <f t="shared" si="409"/>
        <v>1.187971166605324E-66</v>
      </c>
      <c r="DE451" s="141" t="str">
        <f t="shared" si="424"/>
        <v/>
      </c>
      <c r="DF451" s="141" t="str">
        <f t="shared" si="425"/>
        <v/>
      </c>
      <c r="DJ451" s="141">
        <v>401</v>
      </c>
      <c r="DK451" s="141">
        <f t="shared" si="410"/>
        <v>-13570.350805327058</v>
      </c>
      <c r="DL451" s="141">
        <f t="shared" si="411"/>
        <v>3.9921187339615649E-6</v>
      </c>
      <c r="DM451" s="141">
        <f t="shared" si="412"/>
        <v>8.2875451593847245E-3</v>
      </c>
      <c r="DN451" s="141">
        <f t="shared" si="413"/>
        <v>3.9921187339615649E-6</v>
      </c>
      <c r="DO451" s="141" t="str">
        <f t="shared" si="414"/>
        <v/>
      </c>
      <c r="DP451" s="141" t="str">
        <f t="shared" si="426"/>
        <v/>
      </c>
      <c r="DQ451" s="141">
        <f t="shared" si="415"/>
        <v>1.436928506125422E-7</v>
      </c>
      <c r="DR451" s="141" t="str">
        <f t="shared" si="427"/>
        <v/>
      </c>
      <c r="DS451" s="141" t="str">
        <f t="shared" si="428"/>
        <v/>
      </c>
      <c r="DU451" s="148"/>
      <c r="DV451" s="158">
        <v>399</v>
      </c>
      <c r="DW451" s="148">
        <f t="shared" si="416"/>
        <v>2.5536000000000074</v>
      </c>
      <c r="DX451" s="157">
        <f t="shared" si="388"/>
        <v>0.92300714123957506</v>
      </c>
      <c r="DY451" s="148">
        <f t="shared" si="389"/>
        <v>4.9549410837546048E-4</v>
      </c>
      <c r="DZ451" s="148" t="str">
        <f t="shared" si="390"/>
        <v/>
      </c>
      <c r="EA451" s="142" t="str">
        <f t="shared" si="391"/>
        <v/>
      </c>
    </row>
    <row r="452" spans="74:131" ht="20.100000000000001" customHeight="1" x14ac:dyDescent="0.25">
      <c r="BV452" s="141">
        <v>402</v>
      </c>
      <c r="BW452" s="141">
        <f t="shared" si="392"/>
        <v>-22444.240370066189</v>
      </c>
      <c r="BX452" s="141">
        <f t="shared" si="393"/>
        <v>2.4328917107079313E-6</v>
      </c>
      <c r="BY452" s="141">
        <f t="shared" si="394"/>
        <v>8.3784211885677643E-3</v>
      </c>
      <c r="BZ452" s="141">
        <f t="shared" si="395"/>
        <v>2.4328917107079313E-6</v>
      </c>
      <c r="CA452" s="141" t="str">
        <f t="shared" si="396"/>
        <v/>
      </c>
      <c r="CB452" s="141" t="str">
        <f t="shared" si="417"/>
        <v/>
      </c>
      <c r="CC452" s="141">
        <f t="shared" si="397"/>
        <v>8.4424948140367176E-62</v>
      </c>
      <c r="CD452" s="141" t="str">
        <f t="shared" si="418"/>
        <v/>
      </c>
      <c r="CE452" s="141" t="str">
        <f t="shared" si="419"/>
        <v/>
      </c>
      <c r="CJ452" s="141">
        <v>402</v>
      </c>
      <c r="CK452" s="141">
        <f t="shared" si="398"/>
        <v>-83.704424958865573</v>
      </c>
      <c r="CL452" s="141">
        <f t="shared" si="399"/>
        <v>6.5234790605519719E-4</v>
      </c>
      <c r="CM452" s="141">
        <f t="shared" si="400"/>
        <v>8.3784211885677643E-3</v>
      </c>
      <c r="CN452" s="141">
        <f t="shared" si="401"/>
        <v>6.5234790605519719E-4</v>
      </c>
      <c r="CO452" s="141" t="str">
        <f t="shared" si="402"/>
        <v/>
      </c>
      <c r="CP452" s="141" t="str">
        <f t="shared" si="420"/>
        <v/>
      </c>
      <c r="CQ452" s="141">
        <f t="shared" si="403"/>
        <v>2.5268917614655441E-17</v>
      </c>
      <c r="CR452" s="141" t="str">
        <f t="shared" si="421"/>
        <v/>
      </c>
      <c r="CS452" s="141" t="str">
        <f t="shared" si="422"/>
        <v/>
      </c>
      <c r="CW452" s="141">
        <v>402</v>
      </c>
      <c r="CX452" s="141">
        <f t="shared" si="404"/>
        <v>-171.81135446501469</v>
      </c>
      <c r="CY452" s="141">
        <f t="shared" si="405"/>
        <v>3.1781605191052276E-4</v>
      </c>
      <c r="CZ452" s="141">
        <f t="shared" si="406"/>
        <v>8.3784211885677643E-3</v>
      </c>
      <c r="DA452" s="141">
        <f t="shared" si="407"/>
        <v>3.1781605191052276E-4</v>
      </c>
      <c r="DB452" s="141" t="str">
        <f t="shared" si="408"/>
        <v/>
      </c>
      <c r="DC452" s="141" t="str">
        <f t="shared" si="423"/>
        <v/>
      </c>
      <c r="DD452" s="141">
        <f t="shared" si="409"/>
        <v>1.2721806707964708E-66</v>
      </c>
      <c r="DE452" s="141" t="str">
        <f t="shared" si="424"/>
        <v/>
      </c>
      <c r="DF452" s="141" t="str">
        <f t="shared" si="425"/>
        <v/>
      </c>
      <c r="DJ452" s="141">
        <v>402</v>
      </c>
      <c r="DK452" s="141">
        <f t="shared" si="410"/>
        <v>-13547.69579563536</v>
      </c>
      <c r="DL452" s="141">
        <f t="shared" si="411"/>
        <v>4.030530886814137E-6</v>
      </c>
      <c r="DM452" s="141">
        <f t="shared" si="412"/>
        <v>8.3784211885677643E-3</v>
      </c>
      <c r="DN452" s="141">
        <f t="shared" si="413"/>
        <v>4.030530886814137E-6</v>
      </c>
      <c r="DO452" s="141" t="str">
        <f t="shared" si="414"/>
        <v/>
      </c>
      <c r="DP452" s="141" t="str">
        <f t="shared" si="426"/>
        <v/>
      </c>
      <c r="DQ452" s="141">
        <f t="shared" si="415"/>
        <v>1.4572912546465779E-7</v>
      </c>
      <c r="DR452" s="141" t="str">
        <f t="shared" si="427"/>
        <v/>
      </c>
      <c r="DS452" s="141" t="str">
        <f t="shared" si="428"/>
        <v/>
      </c>
      <c r="DU452" s="148"/>
      <c r="DV452" s="158">
        <v>400</v>
      </c>
      <c r="DW452" s="148">
        <f t="shared" si="416"/>
        <v>2.5600000000000076</v>
      </c>
      <c r="DX452" s="157">
        <f t="shared" ref="DX452:DX515" si="429">_xlfn.CHISQ.DIST.RT(DW452,7)</f>
        <v>0.9225116471311996</v>
      </c>
      <c r="DY452" s="148">
        <f t="shared" ref="DY452:DY515" si="430">DX452-DX453</f>
        <v>4.9700767367999443E-4</v>
      </c>
      <c r="DZ452" s="148" t="str">
        <f t="shared" ref="DZ452:DZ515" si="431">IF(DX452&lt;(1-$DU$53),DY452,"")</f>
        <v/>
      </c>
      <c r="EA452" s="142" t="str">
        <f t="shared" ref="EA452:EA515" si="432">IF(DX452&lt;(1-$DU$59),DY452,"")</f>
        <v/>
      </c>
    </row>
    <row r="453" spans="74:131" ht="20.100000000000001" customHeight="1" x14ac:dyDescent="0.25">
      <c r="BV453" s="141">
        <v>403</v>
      </c>
      <c r="BW453" s="141">
        <f t="shared" si="392"/>
        <v>-22406.708195534306</v>
      </c>
      <c r="BX453" s="141">
        <f t="shared" si="393"/>
        <v>2.4562616859554052E-6</v>
      </c>
      <c r="BY453" s="141">
        <f t="shared" si="394"/>
        <v>8.4701708914228305E-3</v>
      </c>
      <c r="BZ453" s="141">
        <f t="shared" si="395"/>
        <v>2.4562616859554052E-6</v>
      </c>
      <c r="CA453" s="141" t="str">
        <f t="shared" si="396"/>
        <v/>
      </c>
      <c r="CB453" s="141" t="str">
        <f t="shared" si="417"/>
        <v/>
      </c>
      <c r="CC453" s="141">
        <f t="shared" si="397"/>
        <v>9.0061442346004995E-62</v>
      </c>
      <c r="CD453" s="141" t="str">
        <f t="shared" si="418"/>
        <v/>
      </c>
      <c r="CE453" s="141" t="str">
        <f t="shared" si="419"/>
        <v/>
      </c>
      <c r="CJ453" s="141">
        <v>403</v>
      </c>
      <c r="CK453" s="141">
        <f t="shared" si="398"/>
        <v>-83.564451004084859</v>
      </c>
      <c r="CL453" s="141">
        <f t="shared" si="399"/>
        <v>6.5861425747155988E-4</v>
      </c>
      <c r="CM453" s="141">
        <f t="shared" si="400"/>
        <v>8.4701708914228305E-3</v>
      </c>
      <c r="CN453" s="141">
        <f t="shared" si="401"/>
        <v>6.5861425747155988E-4</v>
      </c>
      <c r="CO453" s="141" t="str">
        <f t="shared" si="402"/>
        <v/>
      </c>
      <c r="CP453" s="141" t="str">
        <f t="shared" si="420"/>
        <v/>
      </c>
      <c r="CQ453" s="141">
        <f t="shared" si="403"/>
        <v>2.6112835179837158E-17</v>
      </c>
      <c r="CR453" s="141" t="str">
        <f t="shared" si="421"/>
        <v/>
      </c>
      <c r="CS453" s="141" t="str">
        <f t="shared" si="422"/>
        <v/>
      </c>
      <c r="CW453" s="141">
        <v>403</v>
      </c>
      <c r="CX453" s="141">
        <f t="shared" si="404"/>
        <v>-171.52404450771533</v>
      </c>
      <c r="CY453" s="141">
        <f t="shared" si="405"/>
        <v>3.2086894293469325E-4</v>
      </c>
      <c r="CZ453" s="141">
        <f t="shared" si="406"/>
        <v>8.4701708914228305E-3</v>
      </c>
      <c r="DA453" s="141">
        <f t="shared" si="407"/>
        <v>3.2086894293469325E-4</v>
      </c>
      <c r="DB453" s="141" t="str">
        <f t="shared" si="408"/>
        <v/>
      </c>
      <c r="DC453" s="141" t="str">
        <f t="shared" si="423"/>
        <v/>
      </c>
      <c r="DD453" s="141">
        <f t="shared" si="409"/>
        <v>1.3623375800285123E-66</v>
      </c>
      <c r="DE453" s="141" t="str">
        <f t="shared" si="424"/>
        <v/>
      </c>
      <c r="DF453" s="141" t="str">
        <f t="shared" si="425"/>
        <v/>
      </c>
      <c r="DJ453" s="141">
        <v>403</v>
      </c>
      <c r="DK453" s="141">
        <f t="shared" si="410"/>
        <v>-13525.040785943662</v>
      </c>
      <c r="DL453" s="141">
        <f t="shared" si="411"/>
        <v>4.0692475327891518E-6</v>
      </c>
      <c r="DM453" s="141">
        <f t="shared" si="412"/>
        <v>8.4701708914228305E-3</v>
      </c>
      <c r="DN453" s="141">
        <f t="shared" si="413"/>
        <v>4.0692475327891518E-6</v>
      </c>
      <c r="DO453" s="141" t="str">
        <f t="shared" si="414"/>
        <v/>
      </c>
      <c r="DP453" s="141" t="str">
        <f t="shared" si="426"/>
        <v/>
      </c>
      <c r="DQ453" s="141">
        <f t="shared" si="415"/>
        <v>1.4779189172763551E-7</v>
      </c>
      <c r="DR453" s="141" t="str">
        <f t="shared" si="427"/>
        <v/>
      </c>
      <c r="DS453" s="141" t="str">
        <f t="shared" si="428"/>
        <v/>
      </c>
      <c r="DU453" s="148"/>
      <c r="DV453" s="158">
        <v>401</v>
      </c>
      <c r="DW453" s="148">
        <f t="shared" si="416"/>
        <v>2.5664000000000078</v>
      </c>
      <c r="DX453" s="157">
        <f t="shared" si="429"/>
        <v>0.9220146394575196</v>
      </c>
      <c r="DY453" s="148">
        <f t="shared" si="430"/>
        <v>4.9851809242407175E-4</v>
      </c>
      <c r="DZ453" s="148" t="str">
        <f t="shared" si="431"/>
        <v/>
      </c>
      <c r="EA453" s="142" t="str">
        <f t="shared" si="432"/>
        <v/>
      </c>
    </row>
    <row r="454" spans="74:131" ht="20.100000000000001" customHeight="1" x14ac:dyDescent="0.25">
      <c r="BV454" s="141">
        <v>404</v>
      </c>
      <c r="BW454" s="141">
        <f t="shared" si="392"/>
        <v>-22369.176021002422</v>
      </c>
      <c r="BX454" s="141">
        <f t="shared" si="393"/>
        <v>2.4798164721296541E-6</v>
      </c>
      <c r="BY454" s="141">
        <f t="shared" si="394"/>
        <v>8.5628011852725838E-3</v>
      </c>
      <c r="BZ454" s="141">
        <f t="shared" si="395"/>
        <v>2.4798164721296541E-6</v>
      </c>
      <c r="CA454" s="141" t="str">
        <f t="shared" si="396"/>
        <v/>
      </c>
      <c r="CB454" s="141" t="str">
        <f t="shared" si="417"/>
        <v/>
      </c>
      <c r="CC454" s="141">
        <f t="shared" si="397"/>
        <v>9.6072710734524513E-62</v>
      </c>
      <c r="CD454" s="141" t="str">
        <f t="shared" si="418"/>
        <v/>
      </c>
      <c r="CE454" s="141" t="str">
        <f t="shared" si="419"/>
        <v/>
      </c>
      <c r="CJ454" s="141">
        <v>404</v>
      </c>
      <c r="CK454" s="141">
        <f t="shared" si="398"/>
        <v>-83.424477049304159</v>
      </c>
      <c r="CL454" s="141">
        <f t="shared" si="399"/>
        <v>6.6493016350663628E-4</v>
      </c>
      <c r="CM454" s="141">
        <f t="shared" si="400"/>
        <v>8.5628011852725699E-3</v>
      </c>
      <c r="CN454" s="141">
        <f t="shared" si="401"/>
        <v>6.6493016350663628E-4</v>
      </c>
      <c r="CO454" s="141" t="str">
        <f t="shared" si="402"/>
        <v/>
      </c>
      <c r="CP454" s="141" t="str">
        <f t="shared" si="420"/>
        <v/>
      </c>
      <c r="CQ454" s="141">
        <f t="shared" si="403"/>
        <v>2.6984505689256649E-17</v>
      </c>
      <c r="CR454" s="141" t="str">
        <f t="shared" si="421"/>
        <v/>
      </c>
      <c r="CS454" s="141" t="str">
        <f t="shared" si="422"/>
        <v/>
      </c>
      <c r="CW454" s="141">
        <v>404</v>
      </c>
      <c r="CX454" s="141">
        <f t="shared" si="404"/>
        <v>-171.23673455041597</v>
      </c>
      <c r="CY454" s="141">
        <f t="shared" si="405"/>
        <v>3.23945976372946E-4</v>
      </c>
      <c r="CZ454" s="141">
        <f t="shared" si="406"/>
        <v>8.5628011852725838E-3</v>
      </c>
      <c r="DA454" s="141">
        <f t="shared" si="407"/>
        <v>3.23945976372946E-4</v>
      </c>
      <c r="DB454" s="141" t="str">
        <f t="shared" si="408"/>
        <v/>
      </c>
      <c r="DC454" s="141" t="str">
        <f t="shared" si="423"/>
        <v/>
      </c>
      <c r="DD454" s="141">
        <f t="shared" si="409"/>
        <v>1.4588603878211173E-66</v>
      </c>
      <c r="DE454" s="141" t="str">
        <f t="shared" si="424"/>
        <v/>
      </c>
      <c r="DF454" s="141" t="str">
        <f t="shared" si="425"/>
        <v/>
      </c>
      <c r="DJ454" s="141">
        <v>404</v>
      </c>
      <c r="DK454" s="141">
        <f t="shared" si="410"/>
        <v>-13502.385776251966</v>
      </c>
      <c r="DL454" s="141">
        <f t="shared" si="411"/>
        <v>4.1082703519264557E-6</v>
      </c>
      <c r="DM454" s="141">
        <f t="shared" si="412"/>
        <v>8.5628011852725699E-3</v>
      </c>
      <c r="DN454" s="141">
        <f t="shared" si="413"/>
        <v>4.1082703519264557E-6</v>
      </c>
      <c r="DO454" s="141" t="str">
        <f t="shared" si="414"/>
        <v/>
      </c>
      <c r="DP454" s="141" t="str">
        <f t="shared" si="426"/>
        <v/>
      </c>
      <c r="DQ454" s="141">
        <f t="shared" si="415"/>
        <v>1.4988145790687456E-7</v>
      </c>
      <c r="DR454" s="141" t="str">
        <f t="shared" si="427"/>
        <v/>
      </c>
      <c r="DS454" s="141" t="str">
        <f t="shared" si="428"/>
        <v/>
      </c>
      <c r="DU454" s="148"/>
      <c r="DV454" s="158">
        <v>402</v>
      </c>
      <c r="DW454" s="148">
        <f t="shared" si="416"/>
        <v>2.572800000000008</v>
      </c>
      <c r="DX454" s="157">
        <f t="shared" si="429"/>
        <v>0.92151612136509553</v>
      </c>
      <c r="DY454" s="148">
        <f t="shared" si="430"/>
        <v>5.0002534666493403E-4</v>
      </c>
      <c r="DZ454" s="148" t="str">
        <f t="shared" si="431"/>
        <v/>
      </c>
      <c r="EA454" s="142" t="str">
        <f t="shared" si="432"/>
        <v/>
      </c>
    </row>
    <row r="455" spans="74:131" ht="20.100000000000001" customHeight="1" x14ac:dyDescent="0.25">
      <c r="BV455" s="141">
        <v>405</v>
      </c>
      <c r="BW455" s="141">
        <f t="shared" si="392"/>
        <v>-22331.643846470542</v>
      </c>
      <c r="BX455" s="141">
        <f t="shared" si="393"/>
        <v>2.5035570841487968E-6</v>
      </c>
      <c r="BY455" s="141">
        <f t="shared" si="394"/>
        <v>8.6563190255165377E-3</v>
      </c>
      <c r="BZ455" s="141">
        <f t="shared" si="395"/>
        <v>2.5035570841487968E-6</v>
      </c>
      <c r="CA455" s="141" t="str">
        <f t="shared" si="396"/>
        <v/>
      </c>
      <c r="CB455" s="141" t="str">
        <f t="shared" si="417"/>
        <v/>
      </c>
      <c r="CC455" s="141">
        <f t="shared" si="397"/>
        <v>1.0248356931869739E-61</v>
      </c>
      <c r="CD455" s="141" t="str">
        <f t="shared" si="418"/>
        <v/>
      </c>
      <c r="CE455" s="141" t="str">
        <f t="shared" si="419"/>
        <v/>
      </c>
      <c r="CJ455" s="141">
        <v>405</v>
      </c>
      <c r="CK455" s="141">
        <f t="shared" si="398"/>
        <v>-83.284503094523444</v>
      </c>
      <c r="CL455" s="141">
        <f t="shared" si="399"/>
        <v>6.7129589629737055E-4</v>
      </c>
      <c r="CM455" s="141">
        <f t="shared" si="400"/>
        <v>8.6563190255165429E-3</v>
      </c>
      <c r="CN455" s="141">
        <f t="shared" si="401"/>
        <v>6.7129589629737055E-4</v>
      </c>
      <c r="CO455" s="141" t="str">
        <f t="shared" si="402"/>
        <v/>
      </c>
      <c r="CP455" s="141" t="str">
        <f t="shared" si="420"/>
        <v/>
      </c>
      <c r="CQ455" s="141">
        <f t="shared" si="403"/>
        <v>2.7884827202993021E-17</v>
      </c>
      <c r="CR455" s="141" t="str">
        <f t="shared" si="421"/>
        <v/>
      </c>
      <c r="CS455" s="141" t="str">
        <f t="shared" si="422"/>
        <v/>
      </c>
      <c r="CW455" s="141">
        <v>405</v>
      </c>
      <c r="CX455" s="141">
        <f t="shared" si="404"/>
        <v>-170.94942459311662</v>
      </c>
      <c r="CY455" s="141">
        <f t="shared" si="405"/>
        <v>3.2704728480712554E-4</v>
      </c>
      <c r="CZ455" s="141">
        <f t="shared" si="406"/>
        <v>8.6563190255165429E-3</v>
      </c>
      <c r="DA455" s="141">
        <f t="shared" si="407"/>
        <v>3.2704728480712554E-4</v>
      </c>
      <c r="DB455" s="141" t="str">
        <f t="shared" si="408"/>
        <v/>
      </c>
      <c r="DC455" s="141" t="str">
        <f t="shared" si="423"/>
        <v/>
      </c>
      <c r="DD455" s="141">
        <f t="shared" si="409"/>
        <v>1.5621969255252021E-66</v>
      </c>
      <c r="DE455" s="141" t="str">
        <f t="shared" si="424"/>
        <v/>
      </c>
      <c r="DF455" s="141" t="str">
        <f t="shared" si="425"/>
        <v/>
      </c>
      <c r="DJ455" s="141">
        <v>405</v>
      </c>
      <c r="DK455" s="141">
        <f t="shared" si="410"/>
        <v>-13479.730766560268</v>
      </c>
      <c r="DL455" s="141">
        <f t="shared" si="411"/>
        <v>4.1476010256238852E-6</v>
      </c>
      <c r="DM455" s="141">
        <f t="shared" si="412"/>
        <v>8.6563190255165377E-3</v>
      </c>
      <c r="DN455" s="141">
        <f t="shared" si="413"/>
        <v>4.1476010256238852E-6</v>
      </c>
      <c r="DO455" s="141" t="str">
        <f t="shared" si="414"/>
        <v/>
      </c>
      <c r="DP455" s="141" t="str">
        <f t="shared" si="426"/>
        <v/>
      </c>
      <c r="DQ455" s="141">
        <f t="shared" si="415"/>
        <v>1.5199813557662427E-7</v>
      </c>
      <c r="DR455" s="141" t="str">
        <f t="shared" si="427"/>
        <v/>
      </c>
      <c r="DS455" s="141" t="str">
        <f t="shared" si="428"/>
        <v/>
      </c>
      <c r="DU455" s="148"/>
      <c r="DV455" s="158">
        <v>403</v>
      </c>
      <c r="DW455" s="148">
        <f t="shared" si="416"/>
        <v>2.5792000000000082</v>
      </c>
      <c r="DX455" s="157">
        <f t="shared" si="429"/>
        <v>0.9210160960184306</v>
      </c>
      <c r="DY455" s="148">
        <f t="shared" si="430"/>
        <v>5.0152941861414391E-4</v>
      </c>
      <c r="DZ455" s="148" t="str">
        <f t="shared" si="431"/>
        <v/>
      </c>
      <c r="EA455" s="142" t="str">
        <f t="shared" si="432"/>
        <v/>
      </c>
    </row>
    <row r="456" spans="74:131" ht="20.100000000000001" customHeight="1" x14ac:dyDescent="0.25">
      <c r="BV456" s="141">
        <v>406</v>
      </c>
      <c r="BW456" s="141">
        <f t="shared" si="392"/>
        <v>-22294.111671938655</v>
      </c>
      <c r="BX456" s="141">
        <f t="shared" si="393"/>
        <v>2.5274845376932525E-6</v>
      </c>
      <c r="BY456" s="141">
        <f t="shared" si="394"/>
        <v>8.7507314056608134E-3</v>
      </c>
      <c r="BZ456" s="141">
        <f t="shared" si="395"/>
        <v>2.5274845376932525E-6</v>
      </c>
      <c r="CA456" s="141" t="str">
        <f t="shared" si="396"/>
        <v/>
      </c>
      <c r="CB456" s="141" t="str">
        <f t="shared" si="417"/>
        <v/>
      </c>
      <c r="CC456" s="141">
        <f t="shared" si="397"/>
        <v>1.0932047045654057E-61</v>
      </c>
      <c r="CD456" s="141" t="str">
        <f t="shared" si="418"/>
        <v/>
      </c>
      <c r="CE456" s="141" t="str">
        <f t="shared" si="419"/>
        <v/>
      </c>
      <c r="CJ456" s="141">
        <v>406</v>
      </c>
      <c r="CK456" s="141">
        <f t="shared" si="398"/>
        <v>-83.14452913974273</v>
      </c>
      <c r="CL456" s="141">
        <f t="shared" si="399"/>
        <v>6.7771172818510206E-4</v>
      </c>
      <c r="CM456" s="141">
        <f t="shared" si="400"/>
        <v>8.7507314056608134E-3</v>
      </c>
      <c r="CN456" s="141">
        <f t="shared" si="401"/>
        <v>6.7771172818510206E-4</v>
      </c>
      <c r="CO456" s="141" t="str">
        <f t="shared" si="402"/>
        <v/>
      </c>
      <c r="CP456" s="141" t="str">
        <f t="shared" si="420"/>
        <v/>
      </c>
      <c r="CQ456" s="141">
        <f t="shared" si="403"/>
        <v>2.8814726353592277E-17</v>
      </c>
      <c r="CR456" s="141" t="str">
        <f t="shared" si="421"/>
        <v/>
      </c>
      <c r="CS456" s="141" t="str">
        <f t="shared" si="422"/>
        <v/>
      </c>
      <c r="CW456" s="141">
        <v>406</v>
      </c>
      <c r="CX456" s="141">
        <f t="shared" si="404"/>
        <v>-170.66211463581726</v>
      </c>
      <c r="CY456" s="141">
        <f t="shared" si="405"/>
        <v>3.3017300091865687E-4</v>
      </c>
      <c r="CZ456" s="141">
        <f t="shared" si="406"/>
        <v>8.7507314056608134E-3</v>
      </c>
      <c r="DA456" s="141">
        <f t="shared" si="407"/>
        <v>3.3017300091865687E-4</v>
      </c>
      <c r="DB456" s="141" t="str">
        <f t="shared" si="408"/>
        <v/>
      </c>
      <c r="DC456" s="141" t="str">
        <f t="shared" si="423"/>
        <v/>
      </c>
      <c r="DD456" s="141">
        <f t="shared" si="409"/>
        <v>1.6728264112578159E-66</v>
      </c>
      <c r="DE456" s="141" t="str">
        <f t="shared" si="424"/>
        <v/>
      </c>
      <c r="DF456" s="141" t="str">
        <f t="shared" si="425"/>
        <v/>
      </c>
      <c r="DJ456" s="141">
        <v>406</v>
      </c>
      <c r="DK456" s="141">
        <f t="shared" si="410"/>
        <v>-13457.075756868569</v>
      </c>
      <c r="DL456" s="141">
        <f t="shared" si="411"/>
        <v>4.1872412365421413E-6</v>
      </c>
      <c r="DM456" s="141">
        <f t="shared" si="412"/>
        <v>8.7507314056608134E-3</v>
      </c>
      <c r="DN456" s="141">
        <f t="shared" si="413"/>
        <v>4.1872412365421413E-6</v>
      </c>
      <c r="DO456" s="141" t="str">
        <f t="shared" si="414"/>
        <v/>
      </c>
      <c r="DP456" s="141" t="str">
        <f t="shared" si="426"/>
        <v/>
      </c>
      <c r="DQ456" s="141">
        <f t="shared" si="415"/>
        <v>1.541422394032898E-7</v>
      </c>
      <c r="DR456" s="141" t="str">
        <f t="shared" si="427"/>
        <v/>
      </c>
      <c r="DS456" s="141" t="str">
        <f t="shared" si="428"/>
        <v/>
      </c>
      <c r="DU456" s="148"/>
      <c r="DV456" s="158">
        <v>404</v>
      </c>
      <c r="DW456" s="148">
        <f t="shared" si="416"/>
        <v>2.5856000000000083</v>
      </c>
      <c r="DX456" s="157">
        <f t="shared" si="429"/>
        <v>0.92051456659981645</v>
      </c>
      <c r="DY456" s="148">
        <f t="shared" si="430"/>
        <v>5.0303029063791804E-4</v>
      </c>
      <c r="DZ456" s="148" t="str">
        <f t="shared" si="431"/>
        <v/>
      </c>
      <c r="EA456" s="142" t="str">
        <f t="shared" si="432"/>
        <v/>
      </c>
    </row>
    <row r="457" spans="74:131" ht="20.100000000000001" customHeight="1" x14ac:dyDescent="0.25">
      <c r="BV457" s="141">
        <v>407</v>
      </c>
      <c r="BW457" s="141">
        <f t="shared" si="392"/>
        <v>-22256.579497406776</v>
      </c>
      <c r="BX457" s="141">
        <f t="shared" si="393"/>
        <v>2.5515998491477031E-6</v>
      </c>
      <c r="BY457" s="141">
        <f t="shared" si="394"/>
        <v>8.8460453573455666E-3</v>
      </c>
      <c r="BZ457" s="141">
        <f t="shared" si="395"/>
        <v>2.5515998491477031E-6</v>
      </c>
      <c r="CA457" s="141" t="str">
        <f t="shared" si="396"/>
        <v/>
      </c>
      <c r="CB457" s="141" t="str">
        <f t="shared" si="417"/>
        <v/>
      </c>
      <c r="CC457" s="141">
        <f t="shared" si="397"/>
        <v>1.1661161029394428E-61</v>
      </c>
      <c r="CD457" s="141" t="str">
        <f t="shared" si="418"/>
        <v/>
      </c>
      <c r="CE457" s="141" t="str">
        <f t="shared" si="419"/>
        <v/>
      </c>
      <c r="CJ457" s="141">
        <v>407</v>
      </c>
      <c r="CK457" s="141">
        <f t="shared" si="398"/>
        <v>-83.004555184962015</v>
      </c>
      <c r="CL457" s="141">
        <f t="shared" si="399"/>
        <v>6.8417793170001467E-4</v>
      </c>
      <c r="CM457" s="141">
        <f t="shared" si="400"/>
        <v>8.8460453573455822E-3</v>
      </c>
      <c r="CN457" s="141">
        <f t="shared" si="401"/>
        <v>6.8417793170001467E-4</v>
      </c>
      <c r="CO457" s="141" t="str">
        <f t="shared" si="402"/>
        <v/>
      </c>
      <c r="CP457" s="141" t="str">
        <f t="shared" si="420"/>
        <v/>
      </c>
      <c r="CQ457" s="141">
        <f t="shared" si="403"/>
        <v>2.9775159239082615E-17</v>
      </c>
      <c r="CR457" s="141" t="str">
        <f t="shared" si="421"/>
        <v/>
      </c>
      <c r="CS457" s="141" t="str">
        <f t="shared" si="422"/>
        <v/>
      </c>
      <c r="CW457" s="141">
        <v>407</v>
      </c>
      <c r="CX457" s="141">
        <f t="shared" si="404"/>
        <v>-170.37480467851793</v>
      </c>
      <c r="CY457" s="141">
        <f t="shared" si="405"/>
        <v>3.3332325748096641E-4</v>
      </c>
      <c r="CZ457" s="141">
        <f t="shared" si="406"/>
        <v>8.8460453573455666E-3</v>
      </c>
      <c r="DA457" s="141">
        <f t="shared" si="407"/>
        <v>3.3332325748096641E-4</v>
      </c>
      <c r="DB457" s="141" t="str">
        <f t="shared" si="408"/>
        <v/>
      </c>
      <c r="DC457" s="141" t="str">
        <f t="shared" si="423"/>
        <v/>
      </c>
      <c r="DD457" s="141">
        <f t="shared" si="409"/>
        <v>1.791261641388569E-66</v>
      </c>
      <c r="DE457" s="141" t="str">
        <f t="shared" si="424"/>
        <v/>
      </c>
      <c r="DF457" s="141" t="str">
        <f t="shared" si="425"/>
        <v/>
      </c>
      <c r="DJ457" s="141">
        <v>407</v>
      </c>
      <c r="DK457" s="141">
        <f t="shared" si="410"/>
        <v>-13434.420747176871</v>
      </c>
      <c r="DL457" s="141">
        <f t="shared" si="411"/>
        <v>4.2271926685086848E-6</v>
      </c>
      <c r="DM457" s="141">
        <f t="shared" si="412"/>
        <v>8.8460453573455822E-3</v>
      </c>
      <c r="DN457" s="141">
        <f t="shared" si="413"/>
        <v>4.2271926685086848E-6</v>
      </c>
      <c r="DO457" s="141" t="str">
        <f t="shared" si="414"/>
        <v/>
      </c>
      <c r="DP457" s="141" t="str">
        <f t="shared" si="426"/>
        <v/>
      </c>
      <c r="DQ457" s="141">
        <f t="shared" si="415"/>
        <v>1.5631408716882185E-7</v>
      </c>
      <c r="DR457" s="141" t="str">
        <f t="shared" si="427"/>
        <v/>
      </c>
      <c r="DS457" s="141" t="str">
        <f t="shared" si="428"/>
        <v/>
      </c>
      <c r="DU457" s="148"/>
      <c r="DV457" s="158">
        <v>405</v>
      </c>
      <c r="DW457" s="148">
        <f t="shared" si="416"/>
        <v>2.5920000000000085</v>
      </c>
      <c r="DX457" s="157">
        <f t="shared" si="429"/>
        <v>0.92001153630917853</v>
      </c>
      <c r="DY457" s="148">
        <f t="shared" si="430"/>
        <v>5.045279452566831E-4</v>
      </c>
      <c r="DZ457" s="148" t="str">
        <f t="shared" si="431"/>
        <v/>
      </c>
      <c r="EA457" s="142" t="str">
        <f t="shared" si="432"/>
        <v/>
      </c>
    </row>
    <row r="458" spans="74:131" ht="20.100000000000001" customHeight="1" x14ac:dyDescent="0.25">
      <c r="BV458" s="141">
        <v>408</v>
      </c>
      <c r="BW458" s="141">
        <f t="shared" si="392"/>
        <v>-22219.047322874889</v>
      </c>
      <c r="BX458" s="141">
        <f t="shared" si="393"/>
        <v>2.575904035542498E-6</v>
      </c>
      <c r="BY458" s="141">
        <f t="shared" si="394"/>
        <v>8.9422679503704527E-3</v>
      </c>
      <c r="BZ458" s="141">
        <f t="shared" si="395"/>
        <v>2.575904035542498E-6</v>
      </c>
      <c r="CA458" s="141" t="str">
        <f t="shared" si="396"/>
        <v/>
      </c>
      <c r="CB458" s="141" t="str">
        <f t="shared" si="417"/>
        <v/>
      </c>
      <c r="CC458" s="141">
        <f t="shared" si="397"/>
        <v>1.2438704323186348E-61</v>
      </c>
      <c r="CD458" s="141" t="str">
        <f t="shared" si="418"/>
        <v/>
      </c>
      <c r="CE458" s="141" t="str">
        <f t="shared" si="419"/>
        <v/>
      </c>
      <c r="CJ458" s="141">
        <v>408</v>
      </c>
      <c r="CK458" s="141">
        <f t="shared" si="398"/>
        <v>-82.864581230181301</v>
      </c>
      <c r="CL458" s="141">
        <f t="shared" si="399"/>
        <v>6.9069477954541449E-4</v>
      </c>
      <c r="CM458" s="141">
        <f t="shared" si="400"/>
        <v>8.9422679503704527E-3</v>
      </c>
      <c r="CN458" s="141">
        <f t="shared" si="401"/>
        <v>6.9069477954541449E-4</v>
      </c>
      <c r="CO458" s="141" t="str">
        <f t="shared" si="402"/>
        <v/>
      </c>
      <c r="CP458" s="141" t="str">
        <f t="shared" si="420"/>
        <v/>
      </c>
      <c r="CQ458" s="141">
        <f t="shared" si="403"/>
        <v>3.0767112343370614E-17</v>
      </c>
      <c r="CR458" s="141" t="str">
        <f t="shared" si="421"/>
        <v/>
      </c>
      <c r="CS458" s="141" t="str">
        <f t="shared" si="422"/>
        <v/>
      </c>
      <c r="CW458" s="141">
        <v>408</v>
      </c>
      <c r="CX458" s="141">
        <f t="shared" si="404"/>
        <v>-170.08749472121855</v>
      </c>
      <c r="CY458" s="141">
        <f t="shared" si="405"/>
        <v>3.364981873518251E-4</v>
      </c>
      <c r="CZ458" s="141">
        <f t="shared" si="406"/>
        <v>8.9422679503704527E-3</v>
      </c>
      <c r="DA458" s="141">
        <f t="shared" si="407"/>
        <v>3.364981873518251E-4</v>
      </c>
      <c r="DB458" s="141" t="str">
        <f t="shared" si="408"/>
        <v/>
      </c>
      <c r="DC458" s="141" t="str">
        <f t="shared" si="423"/>
        <v/>
      </c>
      <c r="DD458" s="141">
        <f t="shared" si="409"/>
        <v>1.9180513344574405E-66</v>
      </c>
      <c r="DE458" s="141" t="str">
        <f t="shared" si="424"/>
        <v/>
      </c>
      <c r="DF458" s="141" t="str">
        <f t="shared" si="425"/>
        <v/>
      </c>
      <c r="DJ458" s="141">
        <v>408</v>
      </c>
      <c r="DK458" s="141">
        <f t="shared" si="410"/>
        <v>-13411.765737485173</v>
      </c>
      <c r="DL458" s="141">
        <f t="shared" si="411"/>
        <v>4.2674570064206242E-6</v>
      </c>
      <c r="DM458" s="141">
        <f t="shared" si="412"/>
        <v>8.9422679503704527E-3</v>
      </c>
      <c r="DN458" s="141">
        <f t="shared" si="413"/>
        <v>4.2674570064206242E-6</v>
      </c>
      <c r="DO458" s="141" t="str">
        <f t="shared" si="414"/>
        <v/>
      </c>
      <c r="DP458" s="141" t="str">
        <f t="shared" si="426"/>
        <v/>
      </c>
      <c r="DQ458" s="141">
        <f t="shared" si="415"/>
        <v>1.5851399979418329E-7</v>
      </c>
      <c r="DR458" s="141" t="str">
        <f t="shared" si="427"/>
        <v/>
      </c>
      <c r="DS458" s="141" t="str">
        <f t="shared" si="428"/>
        <v/>
      </c>
      <c r="DU458" s="148"/>
      <c r="DV458" s="158">
        <v>406</v>
      </c>
      <c r="DW458" s="148">
        <f t="shared" si="416"/>
        <v>2.5984000000000087</v>
      </c>
      <c r="DX458" s="157">
        <f t="shared" si="429"/>
        <v>0.91950700836392185</v>
      </c>
      <c r="DY458" s="148">
        <f t="shared" si="430"/>
        <v>5.0602236514452059E-4</v>
      </c>
      <c r="DZ458" s="148" t="str">
        <f t="shared" si="431"/>
        <v/>
      </c>
      <c r="EA458" s="142" t="str">
        <f t="shared" si="432"/>
        <v/>
      </c>
    </row>
    <row r="459" spans="74:131" ht="20.100000000000001" customHeight="1" x14ac:dyDescent="0.25">
      <c r="BV459" s="141">
        <v>409</v>
      </c>
      <c r="BW459" s="141">
        <f t="shared" si="392"/>
        <v>-22181.515148343009</v>
      </c>
      <c r="BX459" s="141">
        <f t="shared" si="393"/>
        <v>2.6003981144943732E-6</v>
      </c>
      <c r="BY459" s="141">
        <f t="shared" si="394"/>
        <v>9.0394062927176035E-3</v>
      </c>
      <c r="BZ459" s="141">
        <f t="shared" si="395"/>
        <v>2.6003981144943732E-6</v>
      </c>
      <c r="CA459" s="141" t="str">
        <f t="shared" si="396"/>
        <v/>
      </c>
      <c r="CB459" s="141" t="str">
        <f t="shared" si="417"/>
        <v/>
      </c>
      <c r="CC459" s="141">
        <f t="shared" si="397"/>
        <v>1.3267880387520179E-61</v>
      </c>
      <c r="CD459" s="141" t="str">
        <f t="shared" si="418"/>
        <v/>
      </c>
      <c r="CE459" s="141" t="str">
        <f t="shared" si="419"/>
        <v/>
      </c>
      <c r="CJ459" s="141">
        <v>409</v>
      </c>
      <c r="CK459" s="141">
        <f t="shared" si="398"/>
        <v>-82.724607275400587</v>
      </c>
      <c r="CL459" s="141">
        <f t="shared" si="399"/>
        <v>6.9726254458184482E-4</v>
      </c>
      <c r="CM459" s="141">
        <f t="shared" si="400"/>
        <v>9.0394062927176173E-3</v>
      </c>
      <c r="CN459" s="141">
        <f t="shared" si="401"/>
        <v>6.9726254458184482E-4</v>
      </c>
      <c r="CO459" s="141" t="str">
        <f t="shared" si="402"/>
        <v/>
      </c>
      <c r="CP459" s="141" t="str">
        <f t="shared" si="420"/>
        <v/>
      </c>
      <c r="CQ459" s="141">
        <f t="shared" si="403"/>
        <v>3.179160348486273E-17</v>
      </c>
      <c r="CR459" s="141" t="str">
        <f t="shared" si="421"/>
        <v/>
      </c>
      <c r="CS459" s="141" t="str">
        <f t="shared" si="422"/>
        <v/>
      </c>
      <c r="CW459" s="141">
        <v>409</v>
      </c>
      <c r="CX459" s="141">
        <f t="shared" si="404"/>
        <v>-169.80018476391922</v>
      </c>
      <c r="CY459" s="141">
        <f t="shared" si="405"/>
        <v>3.3969792346560571E-4</v>
      </c>
      <c r="CZ459" s="141">
        <f t="shared" si="406"/>
        <v>9.0394062927176035E-3</v>
      </c>
      <c r="DA459" s="141">
        <f t="shared" si="407"/>
        <v>3.3969792346560571E-4</v>
      </c>
      <c r="DB459" s="141" t="str">
        <f t="shared" si="408"/>
        <v/>
      </c>
      <c r="DC459" s="141" t="str">
        <f t="shared" si="423"/>
        <v/>
      </c>
      <c r="DD459" s="141">
        <f t="shared" si="409"/>
        <v>2.0537826380841485E-66</v>
      </c>
      <c r="DE459" s="141" t="str">
        <f t="shared" si="424"/>
        <v/>
      </c>
      <c r="DF459" s="141" t="str">
        <f t="shared" si="425"/>
        <v/>
      </c>
      <c r="DJ459" s="141">
        <v>409</v>
      </c>
      <c r="DK459" s="141">
        <f t="shared" si="410"/>
        <v>-13389.110727793475</v>
      </c>
      <c r="DL459" s="141">
        <f t="shared" si="411"/>
        <v>4.3080359361465528E-6</v>
      </c>
      <c r="DM459" s="141">
        <f t="shared" si="412"/>
        <v>9.0394062927176173E-3</v>
      </c>
      <c r="DN459" s="141">
        <f t="shared" si="413"/>
        <v>4.3080359361465528E-6</v>
      </c>
      <c r="DO459" s="141" t="str">
        <f t="shared" si="414"/>
        <v/>
      </c>
      <c r="DP459" s="141" t="str">
        <f t="shared" si="426"/>
        <v/>
      </c>
      <c r="DQ459" s="141">
        <f t="shared" si="415"/>
        <v>1.6074230136289396E-7</v>
      </c>
      <c r="DR459" s="141" t="str">
        <f t="shared" si="427"/>
        <v/>
      </c>
      <c r="DS459" s="141" t="str">
        <f t="shared" si="428"/>
        <v/>
      </c>
      <c r="DU459" s="148"/>
      <c r="DV459" s="158">
        <v>407</v>
      </c>
      <c r="DW459" s="148">
        <f t="shared" si="416"/>
        <v>2.6048000000000089</v>
      </c>
      <c r="DX459" s="157">
        <f t="shared" si="429"/>
        <v>0.91900098599877733</v>
      </c>
      <c r="DY459" s="148">
        <f t="shared" si="430"/>
        <v>5.0751353312838976E-4</v>
      </c>
      <c r="DZ459" s="148" t="str">
        <f t="shared" si="431"/>
        <v/>
      </c>
      <c r="EA459" s="142" t="str">
        <f t="shared" si="432"/>
        <v/>
      </c>
    </row>
    <row r="460" spans="74:131" ht="20.100000000000001" customHeight="1" x14ac:dyDescent="0.25">
      <c r="BV460" s="141">
        <v>410</v>
      </c>
      <c r="BW460" s="141">
        <f t="shared" si="392"/>
        <v>-22143.982973811122</v>
      </c>
      <c r="BX460" s="141">
        <f t="shared" si="393"/>
        <v>2.6250831041466521E-6</v>
      </c>
      <c r="BY460" s="141">
        <f t="shared" si="394"/>
        <v>9.1374675305726672E-3</v>
      </c>
      <c r="BZ460" s="141">
        <f t="shared" si="395"/>
        <v>2.6250831041466521E-6</v>
      </c>
      <c r="CA460" s="141" t="str">
        <f t="shared" si="396"/>
        <v/>
      </c>
      <c r="CB460" s="141" t="str">
        <f t="shared" si="417"/>
        <v/>
      </c>
      <c r="CC460" s="141">
        <f t="shared" si="397"/>
        <v>1.4152103695039367E-61</v>
      </c>
      <c r="CD460" s="141" t="str">
        <f t="shared" si="418"/>
        <v/>
      </c>
      <c r="CE460" s="141" t="str">
        <f t="shared" si="419"/>
        <v/>
      </c>
      <c r="CJ460" s="141">
        <v>410</v>
      </c>
      <c r="CK460" s="141">
        <f t="shared" si="398"/>
        <v>-82.584633320619872</v>
      </c>
      <c r="CL460" s="141">
        <f t="shared" si="399"/>
        <v>7.0388149981104005E-4</v>
      </c>
      <c r="CM460" s="141">
        <f t="shared" si="400"/>
        <v>9.1374675305726672E-3</v>
      </c>
      <c r="CN460" s="141">
        <f t="shared" si="401"/>
        <v>7.0388149981104005E-4</v>
      </c>
      <c r="CO460" s="141" t="str">
        <f t="shared" si="402"/>
        <v/>
      </c>
      <c r="CP460" s="141" t="str">
        <f t="shared" si="420"/>
        <v/>
      </c>
      <c r="CQ460" s="141">
        <f t="shared" si="403"/>
        <v>3.2849682794134543E-17</v>
      </c>
      <c r="CR460" s="141" t="str">
        <f t="shared" si="421"/>
        <v/>
      </c>
      <c r="CS460" s="141" t="str">
        <f t="shared" si="422"/>
        <v/>
      </c>
      <c r="CW460" s="141">
        <v>410</v>
      </c>
      <c r="CX460" s="141">
        <f t="shared" si="404"/>
        <v>-169.51287480661983</v>
      </c>
      <c r="CY460" s="141">
        <f t="shared" si="405"/>
        <v>3.4292259882547061E-4</v>
      </c>
      <c r="CZ460" s="141">
        <f t="shared" si="406"/>
        <v>9.1374675305726672E-3</v>
      </c>
      <c r="DA460" s="141">
        <f t="shared" si="407"/>
        <v>3.4292259882547061E-4</v>
      </c>
      <c r="DB460" s="141" t="str">
        <f t="shared" si="408"/>
        <v/>
      </c>
      <c r="DC460" s="141" t="str">
        <f t="shared" si="423"/>
        <v/>
      </c>
      <c r="DD460" s="141">
        <f t="shared" si="409"/>
        <v>2.1990838101625165E-66</v>
      </c>
      <c r="DE460" s="141" t="str">
        <f t="shared" si="424"/>
        <v/>
      </c>
      <c r="DF460" s="141" t="str">
        <f t="shared" si="425"/>
        <v/>
      </c>
      <c r="DJ460" s="141">
        <v>410</v>
      </c>
      <c r="DK460" s="141">
        <f t="shared" si="410"/>
        <v>-13366.455718101777</v>
      </c>
      <c r="DL460" s="141">
        <f t="shared" si="411"/>
        <v>4.348931144427414E-6</v>
      </c>
      <c r="DM460" s="141">
        <f t="shared" si="412"/>
        <v>9.1374675305726672E-3</v>
      </c>
      <c r="DN460" s="141">
        <f t="shared" si="413"/>
        <v>4.348931144427414E-6</v>
      </c>
      <c r="DO460" s="141" t="str">
        <f t="shared" si="414"/>
        <v/>
      </c>
      <c r="DP460" s="141" t="str">
        <f t="shared" si="426"/>
        <v/>
      </c>
      <c r="DQ460" s="141">
        <f t="shared" si="415"/>
        <v>1.6299931914465293E-7</v>
      </c>
      <c r="DR460" s="141" t="str">
        <f t="shared" si="427"/>
        <v/>
      </c>
      <c r="DS460" s="141" t="str">
        <f t="shared" si="428"/>
        <v/>
      </c>
      <c r="DU460" s="148"/>
      <c r="DV460" s="158">
        <v>408</v>
      </c>
      <c r="DW460" s="148">
        <f t="shared" si="416"/>
        <v>2.6112000000000091</v>
      </c>
      <c r="DX460" s="157">
        <f t="shared" si="429"/>
        <v>0.91849347246564894</v>
      </c>
      <c r="DY460" s="148">
        <f t="shared" si="430"/>
        <v>5.0900143218757243E-4</v>
      </c>
      <c r="DZ460" s="148" t="str">
        <f t="shared" si="431"/>
        <v/>
      </c>
      <c r="EA460" s="142" t="str">
        <f t="shared" si="432"/>
        <v/>
      </c>
    </row>
    <row r="461" spans="74:131" ht="20.100000000000001" customHeight="1" x14ac:dyDescent="0.25">
      <c r="BV461" s="141">
        <v>411</v>
      </c>
      <c r="BW461" s="141">
        <f t="shared" si="392"/>
        <v>-22106.450799279242</v>
      </c>
      <c r="BX461" s="141">
        <f t="shared" si="393"/>
        <v>2.6499600231087272E-6</v>
      </c>
      <c r="BY461" s="141">
        <f t="shared" si="394"/>
        <v>9.2364588483432753E-3</v>
      </c>
      <c r="BZ461" s="141">
        <f t="shared" si="395"/>
        <v>2.6499600231087272E-6</v>
      </c>
      <c r="CA461" s="141" t="str">
        <f t="shared" si="396"/>
        <v/>
      </c>
      <c r="CB461" s="141" t="str">
        <f t="shared" si="417"/>
        <v/>
      </c>
      <c r="CC461" s="141">
        <f t="shared" si="397"/>
        <v>1.5095013571010944E-61</v>
      </c>
      <c r="CD461" s="141" t="str">
        <f t="shared" si="418"/>
        <v/>
      </c>
      <c r="CE461" s="141" t="str">
        <f t="shared" si="419"/>
        <v/>
      </c>
      <c r="CJ461" s="141">
        <v>411</v>
      </c>
      <c r="CK461" s="141">
        <f t="shared" si="398"/>
        <v>-82.444659365839158</v>
      </c>
      <c r="CL461" s="141">
        <f t="shared" si="399"/>
        <v>7.1055191835971273E-4</v>
      </c>
      <c r="CM461" s="141">
        <f t="shared" si="400"/>
        <v>9.2364588483432979E-3</v>
      </c>
      <c r="CN461" s="141">
        <f t="shared" si="401"/>
        <v>7.1055191835971273E-4</v>
      </c>
      <c r="CO461" s="141" t="str">
        <f t="shared" si="402"/>
        <v/>
      </c>
      <c r="CP461" s="141" t="str">
        <f t="shared" si="420"/>
        <v/>
      </c>
      <c r="CQ461" s="141">
        <f t="shared" si="403"/>
        <v>3.3942433721553567E-17</v>
      </c>
      <c r="CR461" s="141" t="str">
        <f t="shared" si="421"/>
        <v/>
      </c>
      <c r="CS461" s="141" t="str">
        <f t="shared" si="422"/>
        <v/>
      </c>
      <c r="CW461" s="141">
        <v>411</v>
      </c>
      <c r="CX461" s="141">
        <f t="shared" si="404"/>
        <v>-169.22556484932051</v>
      </c>
      <c r="CY461" s="141">
        <f t="shared" si="405"/>
        <v>3.4617234649546644E-4</v>
      </c>
      <c r="CZ461" s="141">
        <f t="shared" si="406"/>
        <v>9.2364588483432944E-3</v>
      </c>
      <c r="DA461" s="141">
        <f t="shared" si="407"/>
        <v>3.4617234649546644E-4</v>
      </c>
      <c r="DB461" s="141" t="str">
        <f t="shared" si="408"/>
        <v/>
      </c>
      <c r="DC461" s="141" t="str">
        <f t="shared" si="423"/>
        <v/>
      </c>
      <c r="DD461" s="141">
        <f t="shared" si="409"/>
        <v>2.354627086406342E-66</v>
      </c>
      <c r="DE461" s="141" t="str">
        <f t="shared" si="424"/>
        <v/>
      </c>
      <c r="DF461" s="141" t="str">
        <f t="shared" si="425"/>
        <v/>
      </c>
      <c r="DJ461" s="141">
        <v>411</v>
      </c>
      <c r="DK461" s="141">
        <f t="shared" si="410"/>
        <v>-13343.800708410079</v>
      </c>
      <c r="DL461" s="141">
        <f t="shared" si="411"/>
        <v>4.3901443187763241E-6</v>
      </c>
      <c r="DM461" s="141">
        <f t="shared" si="412"/>
        <v>9.2364588483432944E-3</v>
      </c>
      <c r="DN461" s="141">
        <f t="shared" si="413"/>
        <v>4.3901443187763241E-6</v>
      </c>
      <c r="DO461" s="141" t="str">
        <f t="shared" si="414"/>
        <v/>
      </c>
      <c r="DP461" s="141" t="str">
        <f t="shared" si="426"/>
        <v/>
      </c>
      <c r="DQ461" s="141">
        <f t="shared" si="415"/>
        <v>1.6528538361903555E-7</v>
      </c>
      <c r="DR461" s="141" t="str">
        <f t="shared" si="427"/>
        <v/>
      </c>
      <c r="DS461" s="141" t="str">
        <f t="shared" si="428"/>
        <v/>
      </c>
      <c r="DU461" s="148"/>
      <c r="DV461" s="158">
        <v>409</v>
      </c>
      <c r="DW461" s="148">
        <f t="shared" si="416"/>
        <v>2.6176000000000093</v>
      </c>
      <c r="DX461" s="157">
        <f t="shared" si="429"/>
        <v>0.91798447103346137</v>
      </c>
      <c r="DY461" s="148">
        <f t="shared" si="430"/>
        <v>5.1048604545389509E-4</v>
      </c>
      <c r="DZ461" s="148" t="str">
        <f t="shared" si="431"/>
        <v/>
      </c>
      <c r="EA461" s="142" t="str">
        <f t="shared" si="432"/>
        <v/>
      </c>
    </row>
    <row r="462" spans="74:131" ht="20.100000000000001" customHeight="1" x14ac:dyDescent="0.25">
      <c r="BV462" s="141">
        <v>412</v>
      </c>
      <c r="BW462" s="141">
        <f t="shared" si="392"/>
        <v>-22068.918624747355</v>
      </c>
      <c r="BX462" s="141">
        <f t="shared" si="393"/>
        <v>2.6750298903950367E-6</v>
      </c>
      <c r="BY462" s="141">
        <f t="shared" si="394"/>
        <v>9.3363874686755773E-3</v>
      </c>
      <c r="BZ462" s="141">
        <f t="shared" si="395"/>
        <v>2.6750298903950367E-6</v>
      </c>
      <c r="CA462" s="141" t="str">
        <f t="shared" si="396"/>
        <v/>
      </c>
      <c r="CB462" s="141" t="str">
        <f t="shared" si="417"/>
        <v/>
      </c>
      <c r="CC462" s="141">
        <f t="shared" si="397"/>
        <v>1.6100488937702385E-61</v>
      </c>
      <c r="CD462" s="141" t="str">
        <f t="shared" si="418"/>
        <v/>
      </c>
      <c r="CE462" s="141" t="str">
        <f t="shared" si="419"/>
        <v/>
      </c>
      <c r="CJ462" s="141">
        <v>412</v>
      </c>
      <c r="CK462" s="141">
        <f t="shared" si="398"/>
        <v>-82.304685411058458</v>
      </c>
      <c r="CL462" s="141">
        <f t="shared" si="399"/>
        <v>7.1727407346317332E-4</v>
      </c>
      <c r="CM462" s="141">
        <f t="shared" si="400"/>
        <v>9.3363874686755773E-3</v>
      </c>
      <c r="CN462" s="141">
        <f t="shared" si="401"/>
        <v>7.1727407346317332E-4</v>
      </c>
      <c r="CO462" s="141" t="str">
        <f t="shared" si="402"/>
        <v/>
      </c>
      <c r="CP462" s="141" t="str">
        <f t="shared" si="420"/>
        <v/>
      </c>
      <c r="CQ462" s="141">
        <f t="shared" si="403"/>
        <v>3.5070974075716199E-17</v>
      </c>
      <c r="CR462" s="141" t="str">
        <f t="shared" si="421"/>
        <v/>
      </c>
      <c r="CS462" s="141" t="str">
        <f t="shared" si="422"/>
        <v/>
      </c>
      <c r="CW462" s="141">
        <v>412</v>
      </c>
      <c r="CX462" s="141">
        <f t="shared" si="404"/>
        <v>-168.93825489202112</v>
      </c>
      <c r="CY462" s="141">
        <f t="shared" si="405"/>
        <v>3.4944729959255136E-4</v>
      </c>
      <c r="CZ462" s="141">
        <f t="shared" si="406"/>
        <v>9.3363874686755773E-3</v>
      </c>
      <c r="DA462" s="141">
        <f t="shared" si="407"/>
        <v>3.4944729959255136E-4</v>
      </c>
      <c r="DB462" s="141" t="str">
        <f t="shared" si="408"/>
        <v/>
      </c>
      <c r="DC462" s="141" t="str">
        <f t="shared" si="423"/>
        <v/>
      </c>
      <c r="DD462" s="141">
        <f t="shared" si="409"/>
        <v>2.5211317471520662E-66</v>
      </c>
      <c r="DE462" s="141" t="str">
        <f t="shared" si="424"/>
        <v/>
      </c>
      <c r="DF462" s="141" t="str">
        <f t="shared" si="425"/>
        <v/>
      </c>
      <c r="DJ462" s="141">
        <v>412</v>
      </c>
      <c r="DK462" s="141">
        <f t="shared" si="410"/>
        <v>-13321.145698718381</v>
      </c>
      <c r="DL462" s="141">
        <f t="shared" si="411"/>
        <v>4.4316771473773943E-6</v>
      </c>
      <c r="DM462" s="141">
        <f t="shared" si="412"/>
        <v>9.3363874686755773E-3</v>
      </c>
      <c r="DN462" s="141">
        <f t="shared" si="413"/>
        <v>4.4316771473773943E-6</v>
      </c>
      <c r="DO462" s="141" t="str">
        <f t="shared" si="414"/>
        <v/>
      </c>
      <c r="DP462" s="141" t="str">
        <f t="shared" si="426"/>
        <v/>
      </c>
      <c r="DQ462" s="141">
        <f t="shared" si="415"/>
        <v>1.6760082849926521E-7</v>
      </c>
      <c r="DR462" s="141" t="str">
        <f t="shared" si="427"/>
        <v/>
      </c>
      <c r="DS462" s="141" t="str">
        <f t="shared" si="428"/>
        <v/>
      </c>
      <c r="DU462" s="148"/>
      <c r="DV462" s="158">
        <v>410</v>
      </c>
      <c r="DW462" s="148">
        <f t="shared" si="416"/>
        <v>2.6240000000000094</v>
      </c>
      <c r="DX462" s="157">
        <f t="shared" si="429"/>
        <v>0.91747398498800747</v>
      </c>
      <c r="DY462" s="148">
        <f t="shared" si="430"/>
        <v>5.1196735621028555E-4</v>
      </c>
      <c r="DZ462" s="148" t="str">
        <f t="shared" si="431"/>
        <v/>
      </c>
      <c r="EA462" s="142" t="str">
        <f t="shared" si="432"/>
        <v/>
      </c>
    </row>
    <row r="463" spans="74:131" ht="20.100000000000001" customHeight="1" x14ac:dyDescent="0.25">
      <c r="BV463" s="141">
        <v>413</v>
      </c>
      <c r="BW463" s="141">
        <f t="shared" si="392"/>
        <v>-22031.386450215476</v>
      </c>
      <c r="BX463" s="141">
        <f t="shared" si="393"/>
        <v>2.7002937253633346E-6</v>
      </c>
      <c r="BY463" s="141">
        <f t="shared" si="394"/>
        <v>9.4372606524680894E-3</v>
      </c>
      <c r="BZ463" s="141">
        <f t="shared" si="395"/>
        <v>2.7002937253633346E-6</v>
      </c>
      <c r="CA463" s="141" t="str">
        <f t="shared" si="396"/>
        <v/>
      </c>
      <c r="CB463" s="141" t="str">
        <f t="shared" si="417"/>
        <v/>
      </c>
      <c r="CC463" s="141">
        <f t="shared" si="397"/>
        <v>1.7172664021461379E-61</v>
      </c>
      <c r="CD463" s="141" t="str">
        <f t="shared" si="418"/>
        <v/>
      </c>
      <c r="CE463" s="141" t="str">
        <f t="shared" si="419"/>
        <v/>
      </c>
      <c r="CJ463" s="141">
        <v>413</v>
      </c>
      <c r="CK463" s="141">
        <f t="shared" si="398"/>
        <v>-82.164711456277743</v>
      </c>
      <c r="CL463" s="141">
        <f t="shared" si="399"/>
        <v>7.2404823844879806E-4</v>
      </c>
      <c r="CM463" s="141">
        <f t="shared" si="400"/>
        <v>9.4372606524680963E-3</v>
      </c>
      <c r="CN463" s="141">
        <f t="shared" si="401"/>
        <v>7.2404823844879806E-4</v>
      </c>
      <c r="CO463" s="141" t="str">
        <f t="shared" si="402"/>
        <v/>
      </c>
      <c r="CP463" s="141" t="str">
        <f t="shared" si="420"/>
        <v/>
      </c>
      <c r="CQ463" s="141">
        <f t="shared" si="403"/>
        <v>3.6236457093658914E-17</v>
      </c>
      <c r="CR463" s="141" t="str">
        <f t="shared" si="421"/>
        <v/>
      </c>
      <c r="CS463" s="141" t="str">
        <f t="shared" si="422"/>
        <v/>
      </c>
      <c r="CW463" s="141">
        <v>413</v>
      </c>
      <c r="CX463" s="141">
        <f t="shared" si="404"/>
        <v>-168.65094493472179</v>
      </c>
      <c r="CY463" s="141">
        <f t="shared" si="405"/>
        <v>3.5274759127853339E-4</v>
      </c>
      <c r="CZ463" s="141">
        <f t="shared" si="406"/>
        <v>9.4372606524680963E-3</v>
      </c>
      <c r="DA463" s="141">
        <f t="shared" si="407"/>
        <v>3.5274759127853339E-4</v>
      </c>
      <c r="DB463" s="141" t="str">
        <f t="shared" si="408"/>
        <v/>
      </c>
      <c r="DC463" s="141" t="str">
        <f t="shared" si="423"/>
        <v/>
      </c>
      <c r="DD463" s="141">
        <f t="shared" si="409"/>
        <v>2.6993673972075565E-66</v>
      </c>
      <c r="DE463" s="141" t="str">
        <f t="shared" si="424"/>
        <v/>
      </c>
      <c r="DF463" s="141" t="str">
        <f t="shared" si="425"/>
        <v/>
      </c>
      <c r="DJ463" s="141">
        <v>413</v>
      </c>
      <c r="DK463" s="141">
        <f t="shared" si="410"/>
        <v>-13298.490689026683</v>
      </c>
      <c r="DL463" s="141">
        <f t="shared" si="411"/>
        <v>4.4735313189835263E-6</v>
      </c>
      <c r="DM463" s="141">
        <f t="shared" si="412"/>
        <v>9.4372606524680963E-3</v>
      </c>
      <c r="DN463" s="141">
        <f t="shared" si="413"/>
        <v>4.4735313189835263E-6</v>
      </c>
      <c r="DO463" s="141" t="str">
        <f t="shared" si="414"/>
        <v/>
      </c>
      <c r="DP463" s="141" t="str">
        <f t="shared" si="426"/>
        <v/>
      </c>
      <c r="DQ463" s="141">
        <f t="shared" si="415"/>
        <v>1.6994599075605837E-7</v>
      </c>
      <c r="DR463" s="141" t="str">
        <f t="shared" si="427"/>
        <v/>
      </c>
      <c r="DS463" s="141" t="str">
        <f t="shared" si="428"/>
        <v/>
      </c>
      <c r="DU463" s="148"/>
      <c r="DV463" s="158">
        <v>411</v>
      </c>
      <c r="DW463" s="148">
        <f t="shared" si="416"/>
        <v>2.6304000000000096</v>
      </c>
      <c r="DX463" s="157">
        <f t="shared" si="429"/>
        <v>0.91696201763179719</v>
      </c>
      <c r="DY463" s="148">
        <f t="shared" si="430"/>
        <v>5.1344534789099505E-4</v>
      </c>
      <c r="DZ463" s="148" t="str">
        <f t="shared" si="431"/>
        <v/>
      </c>
      <c r="EA463" s="142" t="str">
        <f t="shared" si="432"/>
        <v/>
      </c>
    </row>
    <row r="464" spans="74:131" ht="20.100000000000001" customHeight="1" x14ac:dyDescent="0.25">
      <c r="BV464" s="141">
        <v>414</v>
      </c>
      <c r="BW464" s="141">
        <f t="shared" si="392"/>
        <v>-21993.854275683589</v>
      </c>
      <c r="BX464" s="141">
        <f t="shared" si="393"/>
        <v>2.7257525476524307E-6</v>
      </c>
      <c r="BY464" s="141">
        <f t="shared" si="394"/>
        <v>9.5390856988835752E-3</v>
      </c>
      <c r="BZ464" s="141">
        <f t="shared" si="395"/>
        <v>2.7257525476524307E-6</v>
      </c>
      <c r="CA464" s="141" t="str">
        <f t="shared" si="396"/>
        <v/>
      </c>
      <c r="CB464" s="141" t="str">
        <f t="shared" si="417"/>
        <v/>
      </c>
      <c r="CC464" s="141">
        <f t="shared" si="397"/>
        <v>1.8315945085056168E-61</v>
      </c>
      <c r="CD464" s="141" t="str">
        <f t="shared" si="418"/>
        <v/>
      </c>
      <c r="CE464" s="141" t="str">
        <f t="shared" si="419"/>
        <v/>
      </c>
      <c r="CJ464" s="141">
        <v>414</v>
      </c>
      <c r="CK464" s="141">
        <f t="shared" si="398"/>
        <v>-82.024737501497029</v>
      </c>
      <c r="CL464" s="141">
        <f t="shared" si="399"/>
        <v>7.3087468671931689E-4</v>
      </c>
      <c r="CM464" s="141">
        <f t="shared" si="400"/>
        <v>9.5390856988835752E-3</v>
      </c>
      <c r="CN464" s="141">
        <f t="shared" si="401"/>
        <v>7.3087468671931689E-4</v>
      </c>
      <c r="CO464" s="141" t="str">
        <f t="shared" si="402"/>
        <v/>
      </c>
      <c r="CP464" s="141" t="str">
        <f t="shared" si="420"/>
        <v/>
      </c>
      <c r="CQ464" s="141">
        <f t="shared" si="403"/>
        <v>3.7440072543769729E-17</v>
      </c>
      <c r="CR464" s="141" t="str">
        <f t="shared" si="421"/>
        <v/>
      </c>
      <c r="CS464" s="141" t="str">
        <f t="shared" si="422"/>
        <v/>
      </c>
      <c r="CW464" s="141">
        <v>414</v>
      </c>
      <c r="CX464" s="141">
        <f t="shared" si="404"/>
        <v>-168.36363497742241</v>
      </c>
      <c r="CY464" s="141">
        <f t="shared" si="405"/>
        <v>3.5607335475193393E-4</v>
      </c>
      <c r="CZ464" s="141">
        <f t="shared" si="406"/>
        <v>9.5390856988835752E-3</v>
      </c>
      <c r="DA464" s="141">
        <f t="shared" si="407"/>
        <v>3.5607335475193393E-4</v>
      </c>
      <c r="DB464" s="141" t="str">
        <f t="shared" si="408"/>
        <v/>
      </c>
      <c r="DC464" s="141" t="str">
        <f t="shared" si="423"/>
        <v/>
      </c>
      <c r="DD464" s="141">
        <f t="shared" si="409"/>
        <v>2.890157473492338E-66</v>
      </c>
      <c r="DE464" s="141" t="str">
        <f t="shared" si="424"/>
        <v/>
      </c>
      <c r="DF464" s="141" t="str">
        <f t="shared" si="425"/>
        <v/>
      </c>
      <c r="DJ464" s="141">
        <v>414</v>
      </c>
      <c r="DK464" s="141">
        <f t="shared" si="410"/>
        <v>-13275.835679334985</v>
      </c>
      <c r="DL464" s="141">
        <f t="shared" si="411"/>
        <v>4.515708522813222E-6</v>
      </c>
      <c r="DM464" s="141">
        <f t="shared" si="412"/>
        <v>9.5390856988835752E-3</v>
      </c>
      <c r="DN464" s="141">
        <f t="shared" si="413"/>
        <v>4.515708522813222E-6</v>
      </c>
      <c r="DO464" s="141" t="str">
        <f t="shared" si="414"/>
        <v/>
      </c>
      <c r="DP464" s="141" t="str">
        <f t="shared" si="426"/>
        <v/>
      </c>
      <c r="DQ464" s="141">
        <f t="shared" si="415"/>
        <v>1.7232121064154142E-7</v>
      </c>
      <c r="DR464" s="141" t="str">
        <f t="shared" si="427"/>
        <v/>
      </c>
      <c r="DS464" s="141" t="str">
        <f t="shared" si="428"/>
        <v/>
      </c>
      <c r="DU464" s="148"/>
      <c r="DV464" s="158">
        <v>412</v>
      </c>
      <c r="DW464" s="148">
        <f t="shared" si="416"/>
        <v>2.6368000000000098</v>
      </c>
      <c r="DX464" s="157">
        <f t="shared" si="429"/>
        <v>0.91644857228390619</v>
      </c>
      <c r="DY464" s="148">
        <f t="shared" si="430"/>
        <v>5.1492000408015492E-4</v>
      </c>
      <c r="DZ464" s="148" t="str">
        <f t="shared" si="431"/>
        <v/>
      </c>
      <c r="EA464" s="142" t="str">
        <f t="shared" si="432"/>
        <v/>
      </c>
    </row>
    <row r="465" spans="1:131" ht="20.100000000000001" customHeight="1" x14ac:dyDescent="0.25">
      <c r="BV465" s="141">
        <v>415</v>
      </c>
      <c r="BW465" s="141">
        <f t="shared" si="392"/>
        <v>-21956.322101151709</v>
      </c>
      <c r="BX465" s="141">
        <f t="shared" si="393"/>
        <v>2.7514073771192445E-6</v>
      </c>
      <c r="BY465" s="141">
        <f t="shared" si="394"/>
        <v>9.6418699453583237E-3</v>
      </c>
      <c r="BZ465" s="141">
        <f t="shared" si="395"/>
        <v>2.7514073771192445E-6</v>
      </c>
      <c r="CA465" s="141" t="str">
        <f t="shared" si="396"/>
        <v/>
      </c>
      <c r="CB465" s="141" t="str">
        <f t="shared" si="417"/>
        <v/>
      </c>
      <c r="CC465" s="141">
        <f t="shared" si="397"/>
        <v>1.9535028251933431E-61</v>
      </c>
      <c r="CD465" s="141" t="str">
        <f t="shared" si="418"/>
        <v/>
      </c>
      <c r="CE465" s="141" t="str">
        <f t="shared" si="419"/>
        <v/>
      </c>
      <c r="CJ465" s="141">
        <v>415</v>
      </c>
      <c r="CK465" s="141">
        <f t="shared" si="398"/>
        <v>-81.884763546716329</v>
      </c>
      <c r="CL465" s="141">
        <f t="shared" si="399"/>
        <v>7.3775369173594767E-4</v>
      </c>
      <c r="CM465" s="141">
        <f t="shared" si="400"/>
        <v>9.6418699453583237E-3</v>
      </c>
      <c r="CN465" s="141">
        <f t="shared" si="401"/>
        <v>7.3775369173594767E-4</v>
      </c>
      <c r="CO465" s="141" t="str">
        <f t="shared" si="402"/>
        <v/>
      </c>
      <c r="CP465" s="141" t="str">
        <f t="shared" si="420"/>
        <v/>
      </c>
      <c r="CQ465" s="141">
        <f t="shared" si="403"/>
        <v>3.868304786239573E-17</v>
      </c>
      <c r="CR465" s="141" t="str">
        <f t="shared" si="421"/>
        <v/>
      </c>
      <c r="CS465" s="141" t="str">
        <f t="shared" si="422"/>
        <v/>
      </c>
      <c r="CW465" s="141">
        <v>415</v>
      </c>
      <c r="CX465" s="141">
        <f t="shared" si="404"/>
        <v>-168.07632502012308</v>
      </c>
      <c r="CY465" s="141">
        <f t="shared" si="405"/>
        <v>3.5942472323976897E-4</v>
      </c>
      <c r="CZ465" s="141">
        <f t="shared" si="406"/>
        <v>9.6418699453583289E-3</v>
      </c>
      <c r="DA465" s="141">
        <f t="shared" si="407"/>
        <v>3.5942472323976897E-4</v>
      </c>
      <c r="DB465" s="141" t="str">
        <f t="shared" si="408"/>
        <v/>
      </c>
      <c r="DC465" s="141" t="str">
        <f t="shared" si="423"/>
        <v/>
      </c>
      <c r="DD465" s="141">
        <f t="shared" si="409"/>
        <v>3.0943829962270154E-66</v>
      </c>
      <c r="DE465" s="141" t="str">
        <f t="shared" si="424"/>
        <v/>
      </c>
      <c r="DF465" s="141" t="str">
        <f t="shared" si="425"/>
        <v/>
      </c>
      <c r="DJ465" s="141">
        <v>415</v>
      </c>
      <c r="DK465" s="141">
        <f t="shared" si="410"/>
        <v>-13253.180669643287</v>
      </c>
      <c r="DL465" s="141">
        <f t="shared" si="411"/>
        <v>4.5582104484463479E-6</v>
      </c>
      <c r="DM465" s="141">
        <f t="shared" si="412"/>
        <v>9.6418699453583289E-3</v>
      </c>
      <c r="DN465" s="141">
        <f t="shared" si="413"/>
        <v>4.5582104484463479E-6</v>
      </c>
      <c r="DO465" s="141" t="str">
        <f t="shared" si="414"/>
        <v/>
      </c>
      <c r="DP465" s="141" t="str">
        <f t="shared" si="426"/>
        <v/>
      </c>
      <c r="DQ465" s="141">
        <f t="shared" si="415"/>
        <v>1.7472683171323734E-7</v>
      </c>
      <c r="DR465" s="141" t="str">
        <f t="shared" si="427"/>
        <v/>
      </c>
      <c r="DS465" s="141" t="str">
        <f t="shared" si="428"/>
        <v/>
      </c>
      <c r="DU465" s="148"/>
      <c r="DV465" s="158">
        <v>413</v>
      </c>
      <c r="DW465" s="148">
        <f t="shared" si="416"/>
        <v>2.64320000000001</v>
      </c>
      <c r="DX465" s="157">
        <f t="shared" si="429"/>
        <v>0.91593365227982604</v>
      </c>
      <c r="DY465" s="148">
        <f t="shared" si="430"/>
        <v>5.1639130851255377E-4</v>
      </c>
      <c r="DZ465" s="148" t="str">
        <f t="shared" si="431"/>
        <v/>
      </c>
      <c r="EA465" s="142" t="str">
        <f t="shared" si="432"/>
        <v/>
      </c>
    </row>
    <row r="466" spans="1:131" ht="20.100000000000001" customHeight="1" x14ac:dyDescent="0.25">
      <c r="BV466" s="141">
        <v>416</v>
      </c>
      <c r="BW466" s="141">
        <f t="shared" si="392"/>
        <v>-21918.789926619822</v>
      </c>
      <c r="BX466" s="141">
        <f t="shared" si="393"/>
        <v>2.7772592337753235E-6</v>
      </c>
      <c r="BY466" s="141">
        <f t="shared" si="394"/>
        <v>9.7456207676091984E-3</v>
      </c>
      <c r="BZ466" s="141">
        <f t="shared" si="395"/>
        <v>2.7772592337753235E-6</v>
      </c>
      <c r="CA466" s="141" t="str">
        <f t="shared" si="396"/>
        <v/>
      </c>
      <c r="CB466" s="141" t="str">
        <f t="shared" si="417"/>
        <v/>
      </c>
      <c r="CC466" s="141">
        <f t="shared" si="397"/>
        <v>2.0834918493329191E-61</v>
      </c>
      <c r="CD466" s="141" t="str">
        <f t="shared" si="418"/>
        <v/>
      </c>
      <c r="CE466" s="141" t="str">
        <f t="shared" si="419"/>
        <v/>
      </c>
      <c r="CJ466" s="141">
        <v>416</v>
      </c>
      <c r="CK466" s="141">
        <f t="shared" si="398"/>
        <v>-81.744789591935614</v>
      </c>
      <c r="CL466" s="141">
        <f t="shared" si="399"/>
        <v>7.4468552700136727E-4</v>
      </c>
      <c r="CM466" s="141">
        <f t="shared" si="400"/>
        <v>9.7456207676091984E-3</v>
      </c>
      <c r="CN466" s="141">
        <f t="shared" si="401"/>
        <v>7.4468552700136727E-4</v>
      </c>
      <c r="CO466" s="141" t="str">
        <f t="shared" si="402"/>
        <v/>
      </c>
      <c r="CP466" s="141" t="str">
        <f t="shared" si="420"/>
        <v/>
      </c>
      <c r="CQ466" s="141">
        <f t="shared" si="403"/>
        <v>3.9966649325146553E-17</v>
      </c>
      <c r="CR466" s="141" t="str">
        <f t="shared" si="421"/>
        <v/>
      </c>
      <c r="CS466" s="141" t="str">
        <f t="shared" si="422"/>
        <v/>
      </c>
      <c r="CW466" s="141">
        <v>416</v>
      </c>
      <c r="CX466" s="141">
        <f t="shared" si="404"/>
        <v>-167.78901506282369</v>
      </c>
      <c r="CY466" s="141">
        <f t="shared" si="405"/>
        <v>3.6280182998925148E-4</v>
      </c>
      <c r="CZ466" s="141">
        <f t="shared" si="406"/>
        <v>9.7456207676092088E-3</v>
      </c>
      <c r="DA466" s="141">
        <f t="shared" si="407"/>
        <v>3.6280182998925148E-4</v>
      </c>
      <c r="DB466" s="141" t="str">
        <f t="shared" si="408"/>
        <v/>
      </c>
      <c r="DC466" s="141" t="str">
        <f t="shared" si="423"/>
        <v/>
      </c>
      <c r="DD466" s="141">
        <f t="shared" si="409"/>
        <v>3.312986580519013E-66</v>
      </c>
      <c r="DE466" s="141" t="str">
        <f t="shared" si="424"/>
        <v/>
      </c>
      <c r="DF466" s="141" t="str">
        <f t="shared" si="425"/>
        <v/>
      </c>
      <c r="DJ466" s="141">
        <v>416</v>
      </c>
      <c r="DK466" s="141">
        <f t="shared" si="410"/>
        <v>-13230.525659951589</v>
      </c>
      <c r="DL466" s="141">
        <f t="shared" si="411"/>
        <v>4.6010387857189032E-6</v>
      </c>
      <c r="DM466" s="141">
        <f t="shared" si="412"/>
        <v>9.7456207676091984E-3</v>
      </c>
      <c r="DN466" s="141">
        <f t="shared" si="413"/>
        <v>4.6010387857189032E-6</v>
      </c>
      <c r="DO466" s="141" t="str">
        <f t="shared" si="414"/>
        <v/>
      </c>
      <c r="DP466" s="141" t="str">
        <f t="shared" si="426"/>
        <v/>
      </c>
      <c r="DQ466" s="141">
        <f t="shared" si="415"/>
        <v>1.7716320085812211E-7</v>
      </c>
      <c r="DR466" s="141" t="str">
        <f t="shared" si="427"/>
        <v/>
      </c>
      <c r="DS466" s="141" t="str">
        <f t="shared" si="428"/>
        <v/>
      </c>
      <c r="DU466" s="148"/>
      <c r="DV466" s="158">
        <v>414</v>
      </c>
      <c r="DW466" s="148">
        <f t="shared" si="416"/>
        <v>2.6496000000000102</v>
      </c>
      <c r="DX466" s="157">
        <f t="shared" si="429"/>
        <v>0.91541726097131348</v>
      </c>
      <c r="DY466" s="148">
        <f t="shared" si="430"/>
        <v>5.1785924507208314E-4</v>
      </c>
      <c r="DZ466" s="148" t="str">
        <f t="shared" si="431"/>
        <v/>
      </c>
      <c r="EA466" s="142" t="str">
        <f t="shared" si="432"/>
        <v/>
      </c>
    </row>
    <row r="467" spans="1:131" ht="20.100000000000001" customHeight="1" x14ac:dyDescent="0.25">
      <c r="A467" s="193" t="s">
        <v>64</v>
      </c>
      <c r="B467" s="193"/>
      <c r="C467" s="193"/>
      <c r="D467" s="193"/>
      <c r="E467" s="193"/>
      <c r="F467" s="193"/>
      <c r="G467" s="193"/>
      <c r="H467" s="85"/>
      <c r="I467" s="85"/>
      <c r="BV467" s="141">
        <v>417</v>
      </c>
      <c r="BW467" s="141">
        <f t="shared" si="392"/>
        <v>-21881.257752087942</v>
      </c>
      <c r="BX467" s="141">
        <f t="shared" si="393"/>
        <v>2.8033091377226711E-6</v>
      </c>
      <c r="BY467" s="141">
        <f t="shared" si="394"/>
        <v>9.8503455796381673E-3</v>
      </c>
      <c r="BZ467" s="141">
        <f t="shared" si="395"/>
        <v>2.8033091377226711E-6</v>
      </c>
      <c r="CA467" s="141" t="str">
        <f t="shared" si="396"/>
        <v/>
      </c>
      <c r="CB467" s="141" t="str">
        <f t="shared" si="417"/>
        <v/>
      </c>
      <c r="CC467" s="141">
        <f t="shared" si="397"/>
        <v>2.2220949853757287E-61</v>
      </c>
      <c r="CD467" s="141" t="str">
        <f t="shared" si="418"/>
        <v/>
      </c>
      <c r="CE467" s="141" t="str">
        <f t="shared" si="419"/>
        <v/>
      </c>
      <c r="CJ467" s="141">
        <v>417</v>
      </c>
      <c r="CK467" s="141">
        <f t="shared" si="398"/>
        <v>-81.6048156371549</v>
      </c>
      <c r="CL467" s="141">
        <f t="shared" si="399"/>
        <v>7.5167046604250783E-4</v>
      </c>
      <c r="CM467" s="141">
        <f t="shared" si="400"/>
        <v>9.8503455796381673E-3</v>
      </c>
      <c r="CN467" s="141">
        <f t="shared" si="401"/>
        <v>7.5167046604250783E-4</v>
      </c>
      <c r="CO467" s="141" t="str">
        <f t="shared" si="402"/>
        <v/>
      </c>
      <c r="CP467" s="141" t="str">
        <f t="shared" si="420"/>
        <v/>
      </c>
      <c r="CQ467" s="141">
        <f t="shared" si="403"/>
        <v>4.1292183253933494E-17</v>
      </c>
      <c r="CR467" s="141" t="str">
        <f t="shared" si="421"/>
        <v/>
      </c>
      <c r="CS467" s="141" t="str">
        <f t="shared" si="422"/>
        <v/>
      </c>
      <c r="CW467" s="141">
        <v>417</v>
      </c>
      <c r="CX467" s="141">
        <f t="shared" si="404"/>
        <v>-167.50170510552437</v>
      </c>
      <c r="CY467" s="141">
        <f t="shared" si="405"/>
        <v>3.6620480825941222E-4</v>
      </c>
      <c r="CZ467" s="141">
        <f t="shared" si="406"/>
        <v>9.8503455796381673E-3</v>
      </c>
      <c r="DA467" s="141">
        <f t="shared" si="407"/>
        <v>3.6620480825941222E-4</v>
      </c>
      <c r="DB467" s="141" t="str">
        <f t="shared" si="408"/>
        <v/>
      </c>
      <c r="DC467" s="141" t="str">
        <f t="shared" si="423"/>
        <v/>
      </c>
      <c r="DD467" s="141">
        <f t="shared" si="409"/>
        <v>3.546976726347635E-66</v>
      </c>
      <c r="DE467" s="141" t="str">
        <f t="shared" si="424"/>
        <v/>
      </c>
      <c r="DF467" s="141" t="str">
        <f t="shared" si="425"/>
        <v/>
      </c>
      <c r="DJ467" s="141">
        <v>417</v>
      </c>
      <c r="DK467" s="141">
        <f t="shared" si="410"/>
        <v>-13207.870650259892</v>
      </c>
      <c r="DL467" s="141">
        <f t="shared" si="411"/>
        <v>4.6441952246167772E-6</v>
      </c>
      <c r="DM467" s="141">
        <f t="shared" si="412"/>
        <v>9.8503455796381569E-3</v>
      </c>
      <c r="DN467" s="141">
        <f t="shared" si="413"/>
        <v>4.6441952246167772E-6</v>
      </c>
      <c r="DO467" s="141" t="str">
        <f t="shared" si="414"/>
        <v/>
      </c>
      <c r="DP467" s="141" t="str">
        <f t="shared" si="426"/>
        <v/>
      </c>
      <c r="DQ467" s="141">
        <f t="shared" si="415"/>
        <v>1.7963066831674894E-7</v>
      </c>
      <c r="DR467" s="141" t="str">
        <f t="shared" si="427"/>
        <v/>
      </c>
      <c r="DS467" s="141" t="str">
        <f t="shared" si="428"/>
        <v/>
      </c>
      <c r="DU467" s="148"/>
      <c r="DV467" s="158">
        <v>415</v>
      </c>
      <c r="DW467" s="148">
        <f t="shared" si="416"/>
        <v>2.6560000000000104</v>
      </c>
      <c r="DX467" s="157">
        <f t="shared" si="429"/>
        <v>0.9148994017262414</v>
      </c>
      <c r="DY467" s="148">
        <f t="shared" si="430"/>
        <v>5.1932379779162652E-4</v>
      </c>
      <c r="DZ467" s="148" t="str">
        <f t="shared" si="431"/>
        <v/>
      </c>
      <c r="EA467" s="142" t="str">
        <f t="shared" si="432"/>
        <v/>
      </c>
    </row>
    <row r="468" spans="1:131" ht="20.100000000000001" customHeight="1" x14ac:dyDescent="0.25">
      <c r="A468" s="193"/>
      <c r="B468" s="193"/>
      <c r="C468" s="193"/>
      <c r="D468" s="193"/>
      <c r="E468" s="193"/>
      <c r="F468" s="193"/>
      <c r="G468" s="193"/>
      <c r="H468" s="85"/>
      <c r="I468" s="85"/>
      <c r="BV468" s="141">
        <v>418</v>
      </c>
      <c r="BW468" s="141">
        <f t="shared" si="392"/>
        <v>-21843.725577556055</v>
      </c>
      <c r="BX468" s="141">
        <f t="shared" si="393"/>
        <v>2.8295581090890337E-6</v>
      </c>
      <c r="BY468" s="141">
        <f t="shared" si="394"/>
        <v>9.9560518337345836E-3</v>
      </c>
      <c r="BZ468" s="141">
        <f t="shared" si="395"/>
        <v>2.8295581090890337E-6</v>
      </c>
      <c r="CA468" s="141" t="str">
        <f t="shared" si="396"/>
        <v/>
      </c>
      <c r="CB468" s="141" t="str">
        <f t="shared" si="417"/>
        <v/>
      </c>
      <c r="CC468" s="141">
        <f t="shared" si="397"/>
        <v>2.369880699532009E-61</v>
      </c>
      <c r="CD468" s="141" t="str">
        <f t="shared" si="418"/>
        <v/>
      </c>
      <c r="CE468" s="141" t="str">
        <f t="shared" si="419"/>
        <v/>
      </c>
      <c r="CJ468" s="141">
        <v>418</v>
      </c>
      <c r="CK468" s="141">
        <f t="shared" si="398"/>
        <v>-81.464841682374185</v>
      </c>
      <c r="CL468" s="141">
        <f t="shared" si="399"/>
        <v>7.5870878239320434E-4</v>
      </c>
      <c r="CM468" s="141">
        <f t="shared" si="400"/>
        <v>9.9560518337345836E-3</v>
      </c>
      <c r="CN468" s="141">
        <f t="shared" si="401"/>
        <v>7.5870878239320434E-4</v>
      </c>
      <c r="CO468" s="141" t="str">
        <f t="shared" si="402"/>
        <v/>
      </c>
      <c r="CP468" s="141" t="str">
        <f t="shared" si="420"/>
        <v/>
      </c>
      <c r="CQ468" s="141">
        <f t="shared" si="403"/>
        <v>4.2660997260822038E-17</v>
      </c>
      <c r="CR468" s="141" t="str">
        <f t="shared" si="421"/>
        <v/>
      </c>
      <c r="CS468" s="141" t="str">
        <f t="shared" si="422"/>
        <v/>
      </c>
      <c r="CW468" s="141">
        <v>418</v>
      </c>
      <c r="CX468" s="141">
        <f t="shared" si="404"/>
        <v>-167.21439514822498</v>
      </c>
      <c r="CY468" s="141">
        <f t="shared" si="405"/>
        <v>3.6963379131264623E-4</v>
      </c>
      <c r="CZ468" s="141">
        <f t="shared" si="406"/>
        <v>9.9560518337345888E-3</v>
      </c>
      <c r="DA468" s="141">
        <f t="shared" si="407"/>
        <v>3.6963379131264623E-4</v>
      </c>
      <c r="DB468" s="141" t="str">
        <f t="shared" si="408"/>
        <v/>
      </c>
      <c r="DC468" s="141" t="str">
        <f t="shared" si="423"/>
        <v/>
      </c>
      <c r="DD468" s="141">
        <f t="shared" si="409"/>
        <v>3.7974324061972734E-66</v>
      </c>
      <c r="DE468" s="141" t="str">
        <f t="shared" si="424"/>
        <v/>
      </c>
      <c r="DF468" s="141" t="str">
        <f t="shared" si="425"/>
        <v/>
      </c>
      <c r="DJ468" s="141">
        <v>418</v>
      </c>
      <c r="DK468" s="141">
        <f t="shared" si="410"/>
        <v>-13185.215640568194</v>
      </c>
      <c r="DL468" s="141">
        <f t="shared" si="411"/>
        <v>4.6876814551685039E-6</v>
      </c>
      <c r="DM468" s="141">
        <f t="shared" si="412"/>
        <v>9.9560518337345662E-3</v>
      </c>
      <c r="DN468" s="141">
        <f t="shared" si="413"/>
        <v>4.6876814551685039E-6</v>
      </c>
      <c r="DO468" s="141" t="str">
        <f t="shared" si="414"/>
        <v/>
      </c>
      <c r="DP468" s="141" t="str">
        <f t="shared" si="426"/>
        <v/>
      </c>
      <c r="DQ468" s="141">
        <f t="shared" si="415"/>
        <v>1.8212958770743966E-7</v>
      </c>
      <c r="DR468" s="141" t="str">
        <f t="shared" si="427"/>
        <v/>
      </c>
      <c r="DS468" s="141" t="str">
        <f t="shared" si="428"/>
        <v/>
      </c>
      <c r="DU468" s="148"/>
      <c r="DV468" s="158">
        <v>416</v>
      </c>
      <c r="DW468" s="148">
        <f t="shared" si="416"/>
        <v>2.6624000000000105</v>
      </c>
      <c r="DX468" s="157">
        <f t="shared" si="429"/>
        <v>0.91438007792844977</v>
      </c>
      <c r="DY468" s="148">
        <f t="shared" si="430"/>
        <v>5.2078495085228216E-4</v>
      </c>
      <c r="DZ468" s="148" t="str">
        <f t="shared" si="431"/>
        <v/>
      </c>
      <c r="EA468" s="142" t="str">
        <f t="shared" si="432"/>
        <v/>
      </c>
    </row>
    <row r="469" spans="1:131" ht="20.100000000000001" customHeight="1" x14ac:dyDescent="0.25">
      <c r="A469" s="193"/>
      <c r="B469" s="193"/>
      <c r="C469" s="193"/>
      <c r="D469" s="193"/>
      <c r="E469" s="193"/>
      <c r="F469" s="193"/>
      <c r="G469" s="193"/>
      <c r="H469" s="85"/>
      <c r="I469" s="85"/>
      <c r="BV469" s="141">
        <v>419</v>
      </c>
      <c r="BW469" s="141">
        <f t="shared" si="392"/>
        <v>-21806.193403024175</v>
      </c>
      <c r="BX469" s="141">
        <f t="shared" si="393"/>
        <v>2.8560071679625421E-6</v>
      </c>
      <c r="BY469" s="141">
        <f t="shared" si="394"/>
        <v>1.0062747020474831E-2</v>
      </c>
      <c r="BZ469" s="141">
        <f t="shared" si="395"/>
        <v>2.8560071679625421E-6</v>
      </c>
      <c r="CA469" s="141" t="str">
        <f t="shared" si="396"/>
        <v/>
      </c>
      <c r="CB469" s="141" t="str">
        <f t="shared" si="417"/>
        <v/>
      </c>
      <c r="CC469" s="141">
        <f t="shared" si="397"/>
        <v>2.5274548146424808E-61</v>
      </c>
      <c r="CD469" s="141" t="str">
        <f t="shared" si="418"/>
        <v/>
      </c>
      <c r="CE469" s="141" t="str">
        <f t="shared" si="419"/>
        <v/>
      </c>
      <c r="CJ469" s="141">
        <v>419</v>
      </c>
      <c r="CK469" s="141">
        <f t="shared" si="398"/>
        <v>-81.324867727593471</v>
      </c>
      <c r="CL469" s="141">
        <f t="shared" si="399"/>
        <v>7.6580074957666904E-4</v>
      </c>
      <c r="CM469" s="141">
        <f t="shared" si="400"/>
        <v>1.0062747020474831E-2</v>
      </c>
      <c r="CN469" s="141">
        <f t="shared" si="401"/>
        <v>7.6580074957666904E-4</v>
      </c>
      <c r="CO469" s="141" t="str">
        <f t="shared" si="402"/>
        <v/>
      </c>
      <c r="CP469" s="141" t="str">
        <f t="shared" si="420"/>
        <v/>
      </c>
      <c r="CQ469" s="141">
        <f t="shared" si="403"/>
        <v>4.4074481529781816E-17</v>
      </c>
      <c r="CR469" s="141" t="str">
        <f t="shared" si="421"/>
        <v/>
      </c>
      <c r="CS469" s="141" t="str">
        <f t="shared" si="422"/>
        <v/>
      </c>
      <c r="CW469" s="141">
        <v>419</v>
      </c>
      <c r="CX469" s="141">
        <f t="shared" si="404"/>
        <v>-166.92708519092565</v>
      </c>
      <c r="CY469" s="141">
        <f t="shared" si="405"/>
        <v>3.7308891240617003E-4</v>
      </c>
      <c r="CZ469" s="141">
        <f t="shared" si="406"/>
        <v>1.0062747020474831E-2</v>
      </c>
      <c r="DA469" s="141">
        <f t="shared" si="407"/>
        <v>3.7308891240617003E-4</v>
      </c>
      <c r="DB469" s="141" t="str">
        <f t="shared" si="408"/>
        <v/>
      </c>
      <c r="DC469" s="141" t="str">
        <f t="shared" si="423"/>
        <v/>
      </c>
      <c r="DD469" s="141">
        <f t="shared" si="409"/>
        <v>4.065507970909014E-66</v>
      </c>
      <c r="DE469" s="141" t="str">
        <f t="shared" si="424"/>
        <v/>
      </c>
      <c r="DF469" s="141" t="str">
        <f t="shared" si="425"/>
        <v/>
      </c>
      <c r="DJ469" s="141">
        <v>419</v>
      </c>
      <c r="DK469" s="141">
        <f t="shared" si="410"/>
        <v>-13162.560630876496</v>
      </c>
      <c r="DL469" s="141">
        <f t="shared" si="411"/>
        <v>4.7314991673369654E-6</v>
      </c>
      <c r="DM469" s="141">
        <f t="shared" si="412"/>
        <v>1.0062747020474818E-2</v>
      </c>
      <c r="DN469" s="141">
        <f t="shared" si="413"/>
        <v>4.7314991673369654E-6</v>
      </c>
      <c r="DO469" s="141" t="str">
        <f t="shared" si="414"/>
        <v/>
      </c>
      <c r="DP469" s="141" t="str">
        <f t="shared" si="426"/>
        <v/>
      </c>
      <c r="DQ469" s="141">
        <f t="shared" si="415"/>
        <v>1.8466031605053859E-7</v>
      </c>
      <c r="DR469" s="141" t="str">
        <f t="shared" si="427"/>
        <v/>
      </c>
      <c r="DS469" s="141" t="str">
        <f t="shared" si="428"/>
        <v/>
      </c>
      <c r="DU469" s="148"/>
      <c r="DV469" s="158">
        <v>417</v>
      </c>
      <c r="DW469" s="148">
        <f t="shared" si="416"/>
        <v>2.6688000000000107</v>
      </c>
      <c r="DX469" s="157">
        <f t="shared" si="429"/>
        <v>0.91385929297759749</v>
      </c>
      <c r="DY469" s="148">
        <f t="shared" si="430"/>
        <v>5.2224268858314105E-4</v>
      </c>
      <c r="DZ469" s="148" t="str">
        <f t="shared" si="431"/>
        <v/>
      </c>
      <c r="EA469" s="142" t="str">
        <f t="shared" si="432"/>
        <v/>
      </c>
    </row>
    <row r="470" spans="1:131" ht="20.100000000000001" customHeight="1" x14ac:dyDescent="0.25">
      <c r="BV470" s="141">
        <v>420</v>
      </c>
      <c r="BW470" s="141">
        <f t="shared" si="392"/>
        <v>-21768.661228492289</v>
      </c>
      <c r="BX470" s="141">
        <f t="shared" si="393"/>
        <v>2.882657334325743E-6</v>
      </c>
      <c r="BY470" s="141">
        <f t="shared" si="394"/>
        <v>1.0170438668719676E-2</v>
      </c>
      <c r="BZ470" s="141">
        <f t="shared" si="395"/>
        <v>2.882657334325743E-6</v>
      </c>
      <c r="CA470" s="141" t="str">
        <f t="shared" si="396"/>
        <v/>
      </c>
      <c r="CB470" s="141" t="str">
        <f t="shared" si="417"/>
        <v/>
      </c>
      <c r="CC470" s="141">
        <f t="shared" si="397"/>
        <v>2.6954629546090768E-61</v>
      </c>
      <c r="CD470" s="141" t="str">
        <f t="shared" si="418"/>
        <v/>
      </c>
      <c r="CE470" s="141" t="str">
        <f t="shared" si="419"/>
        <v/>
      </c>
      <c r="CJ470" s="141">
        <v>420</v>
      </c>
      <c r="CK470" s="141">
        <f t="shared" si="398"/>
        <v>-81.184893772812757</v>
      </c>
      <c r="CL470" s="141">
        <f t="shared" si="399"/>
        <v>7.7294664108780323E-4</v>
      </c>
      <c r="CM470" s="141">
        <f t="shared" si="400"/>
        <v>1.0170438668719676E-2</v>
      </c>
      <c r="CN470" s="141">
        <f t="shared" si="401"/>
        <v>7.7294664108780323E-4</v>
      </c>
      <c r="CO470" s="141" t="str">
        <f t="shared" si="402"/>
        <v/>
      </c>
      <c r="CP470" s="141" t="str">
        <f t="shared" si="420"/>
        <v/>
      </c>
      <c r="CQ470" s="141">
        <f t="shared" si="403"/>
        <v>4.5534070137475595E-17</v>
      </c>
      <c r="CR470" s="141" t="str">
        <f t="shared" si="421"/>
        <v/>
      </c>
      <c r="CS470" s="141" t="str">
        <f t="shared" si="422"/>
        <v/>
      </c>
      <c r="CW470" s="141">
        <v>420</v>
      </c>
      <c r="CX470" s="141">
        <f t="shared" si="404"/>
        <v>-166.6397752336263</v>
      </c>
      <c r="CY470" s="141">
        <f t="shared" si="405"/>
        <v>3.7657030478341087E-4</v>
      </c>
      <c r="CZ470" s="141">
        <f t="shared" si="406"/>
        <v>1.0170438668719676E-2</v>
      </c>
      <c r="DA470" s="141">
        <f t="shared" si="407"/>
        <v>3.7657030478341087E-4</v>
      </c>
      <c r="DB470" s="141" t="str">
        <f t="shared" si="408"/>
        <v/>
      </c>
      <c r="DC470" s="141" t="str">
        <f t="shared" si="423"/>
        <v/>
      </c>
      <c r="DD470" s="141">
        <f t="shared" si="409"/>
        <v>4.3524383957402875E-66</v>
      </c>
      <c r="DE470" s="141" t="str">
        <f t="shared" si="424"/>
        <v/>
      </c>
      <c r="DF470" s="141" t="str">
        <f t="shared" si="425"/>
        <v/>
      </c>
      <c r="DJ470" s="141">
        <v>420</v>
      </c>
      <c r="DK470" s="141">
        <f t="shared" si="410"/>
        <v>-13139.905621184798</v>
      </c>
      <c r="DL470" s="141">
        <f t="shared" si="411"/>
        <v>4.7756500509101459E-6</v>
      </c>
      <c r="DM470" s="141">
        <f t="shared" si="412"/>
        <v>1.0170438668719665E-2</v>
      </c>
      <c r="DN470" s="141">
        <f t="shared" si="413"/>
        <v>4.7756500509101459E-6</v>
      </c>
      <c r="DO470" s="141" t="str">
        <f t="shared" si="414"/>
        <v/>
      </c>
      <c r="DP470" s="141" t="str">
        <f t="shared" si="426"/>
        <v/>
      </c>
      <c r="DQ470" s="141">
        <f t="shared" si="415"/>
        <v>1.8722321379273325E-7</v>
      </c>
      <c r="DR470" s="141" t="str">
        <f t="shared" si="427"/>
        <v/>
      </c>
      <c r="DS470" s="141" t="str">
        <f t="shared" si="428"/>
        <v/>
      </c>
      <c r="DU470" s="148"/>
      <c r="DV470" s="158">
        <v>418</v>
      </c>
      <c r="DW470" s="148">
        <f t="shared" si="416"/>
        <v>2.6752000000000109</v>
      </c>
      <c r="DX470" s="157">
        <f t="shared" si="429"/>
        <v>0.91333705028901435</v>
      </c>
      <c r="DY470" s="148">
        <f t="shared" si="430"/>
        <v>5.2369699546117587E-4</v>
      </c>
      <c r="DZ470" s="148" t="str">
        <f t="shared" si="431"/>
        <v/>
      </c>
      <c r="EA470" s="142" t="str">
        <f t="shared" si="432"/>
        <v/>
      </c>
    </row>
    <row r="471" spans="1:131" ht="20.100000000000001" customHeight="1" x14ac:dyDescent="0.25">
      <c r="BV471" s="141">
        <v>421</v>
      </c>
      <c r="BW471" s="141">
        <f t="shared" si="392"/>
        <v>-21731.129053960409</v>
      </c>
      <c r="BX471" s="141">
        <f t="shared" si="393"/>
        <v>2.9095096279890394E-6</v>
      </c>
      <c r="BY471" s="141">
        <f t="shared" si="394"/>
        <v>1.0279134345609018E-2</v>
      </c>
      <c r="BZ471" s="141">
        <f t="shared" si="395"/>
        <v>2.9095096279890394E-6</v>
      </c>
      <c r="CA471" s="141" t="str">
        <f t="shared" si="396"/>
        <v/>
      </c>
      <c r="CB471" s="141" t="str">
        <f t="shared" si="417"/>
        <v/>
      </c>
      <c r="CC471" s="141">
        <f t="shared" si="397"/>
        <v>2.874593148087056E-61</v>
      </c>
      <c r="CD471" s="141" t="str">
        <f t="shared" si="418"/>
        <v/>
      </c>
      <c r="CE471" s="141" t="str">
        <f t="shared" si="419"/>
        <v/>
      </c>
      <c r="CJ471" s="141">
        <v>421</v>
      </c>
      <c r="CK471" s="141">
        <f t="shared" si="398"/>
        <v>-81.044919818032042</v>
      </c>
      <c r="CL471" s="141">
        <f t="shared" si="399"/>
        <v>7.8014673037535049E-4</v>
      </c>
      <c r="CM471" s="141">
        <f t="shared" si="400"/>
        <v>1.0279134345609018E-2</v>
      </c>
      <c r="CN471" s="141">
        <f t="shared" si="401"/>
        <v>7.8014673037535049E-4</v>
      </c>
      <c r="CO471" s="141" t="str">
        <f t="shared" si="402"/>
        <v/>
      </c>
      <c r="CP471" s="141" t="str">
        <f t="shared" si="420"/>
        <v/>
      </c>
      <c r="CQ471" s="141">
        <f t="shared" si="403"/>
        <v>4.7041242414259103E-17</v>
      </c>
      <c r="CR471" s="141" t="str">
        <f t="shared" si="421"/>
        <v/>
      </c>
      <c r="CS471" s="141" t="str">
        <f t="shared" si="422"/>
        <v/>
      </c>
      <c r="CW471" s="141">
        <v>421</v>
      </c>
      <c r="CX471" s="141">
        <f t="shared" si="404"/>
        <v>-166.35246527632694</v>
      </c>
      <c r="CY471" s="141">
        <f t="shared" si="405"/>
        <v>3.8007810166530644E-4</v>
      </c>
      <c r="CZ471" s="141">
        <f t="shared" si="406"/>
        <v>1.0279134345609018E-2</v>
      </c>
      <c r="DA471" s="141">
        <f t="shared" si="407"/>
        <v>3.8007810166530644E-4</v>
      </c>
      <c r="DB471" s="141" t="str">
        <f t="shared" si="408"/>
        <v/>
      </c>
      <c r="DC471" s="141" t="str">
        <f t="shared" si="423"/>
        <v/>
      </c>
      <c r="DD471" s="141">
        <f t="shared" si="409"/>
        <v>4.6595448901268176E-66</v>
      </c>
      <c r="DE471" s="141" t="str">
        <f t="shared" si="424"/>
        <v/>
      </c>
      <c r="DF471" s="141" t="str">
        <f t="shared" si="425"/>
        <v/>
      </c>
      <c r="DJ471" s="141">
        <v>421</v>
      </c>
      <c r="DK471" s="141">
        <f t="shared" si="410"/>
        <v>-13117.2506114931</v>
      </c>
      <c r="DL471" s="141">
        <f t="shared" si="411"/>
        <v>4.8201357953908305E-6</v>
      </c>
      <c r="DM471" s="141">
        <f t="shared" si="412"/>
        <v>1.0279134345609018E-2</v>
      </c>
      <c r="DN471" s="141">
        <f t="shared" si="413"/>
        <v>4.8201357953908305E-6</v>
      </c>
      <c r="DO471" s="141" t="str">
        <f t="shared" si="414"/>
        <v/>
      </c>
      <c r="DP471" s="141" t="str">
        <f t="shared" si="426"/>
        <v/>
      </c>
      <c r="DQ471" s="141">
        <f t="shared" si="415"/>
        <v>1.8981864483143485E-7</v>
      </c>
      <c r="DR471" s="141" t="str">
        <f t="shared" si="427"/>
        <v/>
      </c>
      <c r="DS471" s="141" t="str">
        <f t="shared" si="428"/>
        <v/>
      </c>
      <c r="DU471" s="148"/>
      <c r="DV471" s="158">
        <v>419</v>
      </c>
      <c r="DW471" s="148">
        <f t="shared" si="416"/>
        <v>2.6816000000000111</v>
      </c>
      <c r="DX471" s="157">
        <f t="shared" si="429"/>
        <v>0.91281335329355318</v>
      </c>
      <c r="DY471" s="148">
        <f t="shared" si="430"/>
        <v>5.2514785610879855E-4</v>
      </c>
      <c r="DZ471" s="148" t="str">
        <f t="shared" si="431"/>
        <v/>
      </c>
      <c r="EA471" s="142" t="str">
        <f t="shared" si="432"/>
        <v/>
      </c>
    </row>
    <row r="472" spans="1:131" ht="20.100000000000001" customHeight="1" x14ac:dyDescent="0.25">
      <c r="A472" s="187" t="s">
        <v>19</v>
      </c>
      <c r="B472" s="187"/>
      <c r="C472" s="187"/>
      <c r="D472" s="187"/>
      <c r="E472" s="187"/>
      <c r="F472" s="187"/>
      <c r="G472" s="112"/>
      <c r="H472" s="112"/>
      <c r="I472" s="112"/>
      <c r="BV472" s="141">
        <v>422</v>
      </c>
      <c r="BW472" s="141">
        <f t="shared" si="392"/>
        <v>-21693.596879428522</v>
      </c>
      <c r="BX472" s="141">
        <f t="shared" si="393"/>
        <v>2.9365650685235039E-6</v>
      </c>
      <c r="BY472" s="141">
        <f t="shared" si="394"/>
        <v>1.0388841656554173E-2</v>
      </c>
      <c r="BZ472" s="141">
        <f t="shared" si="395"/>
        <v>2.9365650685235039E-6</v>
      </c>
      <c r="CA472" s="141" t="str">
        <f t="shared" si="396"/>
        <v/>
      </c>
      <c r="CB472" s="141" t="str">
        <f t="shared" si="417"/>
        <v/>
      </c>
      <c r="CC472" s="141">
        <f t="shared" si="397"/>
        <v>3.0655786017705499E-61</v>
      </c>
      <c r="CD472" s="141" t="str">
        <f t="shared" si="418"/>
        <v/>
      </c>
      <c r="CE472" s="141" t="str">
        <f t="shared" si="419"/>
        <v/>
      </c>
      <c r="CJ472" s="141">
        <v>422</v>
      </c>
      <c r="CK472" s="141">
        <f t="shared" si="398"/>
        <v>-80.904945863251342</v>
      </c>
      <c r="CL472" s="141">
        <f t="shared" si="399"/>
        <v>7.8740129082388068E-4</v>
      </c>
      <c r="CM472" s="141">
        <f t="shared" si="400"/>
        <v>1.0388841656554173E-2</v>
      </c>
      <c r="CN472" s="141">
        <f t="shared" si="401"/>
        <v>7.8740129082388068E-4</v>
      </c>
      <c r="CO472" s="141" t="str">
        <f t="shared" si="402"/>
        <v/>
      </c>
      <c r="CP472" s="141" t="str">
        <f t="shared" si="420"/>
        <v/>
      </c>
      <c r="CQ472" s="141">
        <f t="shared" si="403"/>
        <v>4.8597524346573193E-17</v>
      </c>
      <c r="CR472" s="141" t="str">
        <f t="shared" si="421"/>
        <v/>
      </c>
      <c r="CS472" s="141" t="str">
        <f t="shared" si="422"/>
        <v/>
      </c>
      <c r="CW472" s="141">
        <v>422</v>
      </c>
      <c r="CX472" s="141">
        <f t="shared" si="404"/>
        <v>-166.06515531902758</v>
      </c>
      <c r="CY472" s="141">
        <f t="shared" si="405"/>
        <v>3.8361243624153028E-4</v>
      </c>
      <c r="CZ472" s="141">
        <f t="shared" si="406"/>
        <v>1.0388841656554173E-2</v>
      </c>
      <c r="DA472" s="141">
        <f t="shared" si="407"/>
        <v>3.8361243624153028E-4</v>
      </c>
      <c r="DB472" s="141" t="str">
        <f t="shared" si="408"/>
        <v/>
      </c>
      <c r="DC472" s="141" t="str">
        <f t="shared" si="423"/>
        <v/>
      </c>
      <c r="DD472" s="141">
        <f t="shared" si="409"/>
        <v>4.9882408962750615E-66</v>
      </c>
      <c r="DE472" s="141" t="str">
        <f t="shared" si="424"/>
        <v/>
      </c>
      <c r="DF472" s="141" t="str">
        <f t="shared" si="425"/>
        <v/>
      </c>
      <c r="DJ472" s="141">
        <v>422</v>
      </c>
      <c r="DK472" s="141">
        <f t="shared" si="410"/>
        <v>-13094.595601801402</v>
      </c>
      <c r="DL472" s="141">
        <f t="shared" si="411"/>
        <v>4.8649580898853069E-6</v>
      </c>
      <c r="DM472" s="141">
        <f t="shared" si="412"/>
        <v>1.0388841656554173E-2</v>
      </c>
      <c r="DN472" s="141">
        <f t="shared" si="413"/>
        <v>4.8649580898853069E-6</v>
      </c>
      <c r="DO472" s="141" t="str">
        <f t="shared" si="414"/>
        <v/>
      </c>
      <c r="DP472" s="141" t="str">
        <f t="shared" si="426"/>
        <v/>
      </c>
      <c r="DQ472" s="141">
        <f t="shared" si="415"/>
        <v>1.9244697653922019E-7</v>
      </c>
      <c r="DR472" s="141" t="str">
        <f t="shared" si="427"/>
        <v/>
      </c>
      <c r="DS472" s="141" t="str">
        <f t="shared" si="428"/>
        <v/>
      </c>
      <c r="DU472" s="148"/>
      <c r="DV472" s="158">
        <v>420</v>
      </c>
      <c r="DW472" s="148">
        <f t="shared" si="416"/>
        <v>2.6880000000000113</v>
      </c>
      <c r="DX472" s="157">
        <f t="shared" si="429"/>
        <v>0.91228820543744438</v>
      </c>
      <c r="DY472" s="148">
        <f t="shared" si="430"/>
        <v>5.2659525529663576E-4</v>
      </c>
      <c r="DZ472" s="148" t="str">
        <f t="shared" si="431"/>
        <v/>
      </c>
      <c r="EA472" s="142" t="str">
        <f t="shared" si="432"/>
        <v/>
      </c>
    </row>
    <row r="473" spans="1:131" ht="20.100000000000001" customHeight="1" x14ac:dyDescent="0.25">
      <c r="BV473" s="141">
        <v>423</v>
      </c>
      <c r="BW473" s="141">
        <f t="shared" si="392"/>
        <v>-21656.064704896642</v>
      </c>
      <c r="BX473" s="141">
        <f t="shared" si="393"/>
        <v>2.9638246751931004E-6</v>
      </c>
      <c r="BY473" s="141">
        <f t="shared" si="394"/>
        <v>1.0499568245227629E-2</v>
      </c>
      <c r="BZ473" s="141">
        <f t="shared" si="395"/>
        <v>2.9638246751931004E-6</v>
      </c>
      <c r="CA473" s="141" t="str">
        <f t="shared" si="396"/>
        <v/>
      </c>
      <c r="CB473" s="141" t="str">
        <f t="shared" si="417"/>
        <v/>
      </c>
      <c r="CC473" s="141">
        <f t="shared" si="397"/>
        <v>3.2692006542682892E-61</v>
      </c>
      <c r="CD473" s="141" t="str">
        <f t="shared" si="418"/>
        <v/>
      </c>
      <c r="CE473" s="141" t="str">
        <f t="shared" si="419"/>
        <v/>
      </c>
      <c r="CJ473" s="141">
        <v>423</v>
      </c>
      <c r="CK473" s="141">
        <f t="shared" si="398"/>
        <v>-80.764971908470628</v>
      </c>
      <c r="CL473" s="141">
        <f t="shared" si="399"/>
        <v>7.9471059573561677E-4</v>
      </c>
      <c r="CM473" s="141">
        <f t="shared" si="400"/>
        <v>1.0499568245227629E-2</v>
      </c>
      <c r="CN473" s="141">
        <f t="shared" si="401"/>
        <v>7.9471059573561677E-4</v>
      </c>
      <c r="CO473" s="141" t="str">
        <f t="shared" si="402"/>
        <v/>
      </c>
      <c r="CP473" s="141" t="str">
        <f t="shared" si="420"/>
        <v/>
      </c>
      <c r="CQ473" s="141">
        <f t="shared" si="403"/>
        <v>5.0204490021978047E-17</v>
      </c>
      <c r="CR473" s="141" t="str">
        <f t="shared" si="421"/>
        <v/>
      </c>
      <c r="CS473" s="141" t="str">
        <f t="shared" si="422"/>
        <v/>
      </c>
      <c r="CW473" s="141">
        <v>423</v>
      </c>
      <c r="CX473" s="141">
        <f t="shared" si="404"/>
        <v>-165.77784536172823</v>
      </c>
      <c r="CY473" s="141">
        <f t="shared" si="405"/>
        <v>3.8717344166163753E-4</v>
      </c>
      <c r="CZ473" s="141">
        <f t="shared" si="406"/>
        <v>1.0499568245227629E-2</v>
      </c>
      <c r="DA473" s="141">
        <f t="shared" si="407"/>
        <v>3.8717344166163753E-4</v>
      </c>
      <c r="DB473" s="141" t="str">
        <f t="shared" si="408"/>
        <v/>
      </c>
      <c r="DC473" s="141" t="str">
        <f t="shared" si="423"/>
        <v/>
      </c>
      <c r="DD473" s="141">
        <f t="shared" si="409"/>
        <v>5.3400385034213943E-66</v>
      </c>
      <c r="DE473" s="141" t="str">
        <f t="shared" si="424"/>
        <v/>
      </c>
      <c r="DF473" s="141" t="str">
        <f t="shared" si="425"/>
        <v/>
      </c>
      <c r="DJ473" s="141">
        <v>423</v>
      </c>
      <c r="DK473" s="141">
        <f t="shared" si="410"/>
        <v>-13071.940592109704</v>
      </c>
      <c r="DL473" s="141">
        <f t="shared" si="411"/>
        <v>4.910118622991091E-6</v>
      </c>
      <c r="DM473" s="141">
        <f t="shared" si="412"/>
        <v>1.0499568245227629E-2</v>
      </c>
      <c r="DN473" s="141">
        <f t="shared" si="413"/>
        <v>4.910118622991091E-6</v>
      </c>
      <c r="DO473" s="141" t="str">
        <f t="shared" si="414"/>
        <v/>
      </c>
      <c r="DP473" s="141" t="str">
        <f t="shared" si="426"/>
        <v/>
      </c>
      <c r="DQ473" s="141">
        <f t="shared" si="415"/>
        <v>1.9510857978833313E-7</v>
      </c>
      <c r="DR473" s="141" t="str">
        <f t="shared" si="427"/>
        <v/>
      </c>
      <c r="DS473" s="141" t="str">
        <f t="shared" si="428"/>
        <v/>
      </c>
      <c r="DU473" s="148"/>
      <c r="DV473" s="158">
        <v>421</v>
      </c>
      <c r="DW473" s="148">
        <f t="shared" si="416"/>
        <v>2.6944000000000115</v>
      </c>
      <c r="DX473" s="157">
        <f t="shared" si="429"/>
        <v>0.91176161018214774</v>
      </c>
      <c r="DY473" s="148">
        <f t="shared" si="430"/>
        <v>5.280391779393101E-4</v>
      </c>
      <c r="DZ473" s="148" t="str">
        <f t="shared" si="431"/>
        <v/>
      </c>
      <c r="EA473" s="142" t="str">
        <f t="shared" si="432"/>
        <v/>
      </c>
    </row>
    <row r="474" spans="1:131" ht="20.100000000000001" customHeight="1" x14ac:dyDescent="0.25">
      <c r="A474" s="176" t="s">
        <v>35</v>
      </c>
      <c r="B474" s="176"/>
      <c r="C474" s="176"/>
      <c r="D474" s="176"/>
      <c r="E474" s="176"/>
      <c r="F474" s="176"/>
      <c r="BV474" s="141">
        <v>424</v>
      </c>
      <c r="BW474" s="141">
        <f t="shared" si="392"/>
        <v>-21618.532530364759</v>
      </c>
      <c r="BX474" s="141">
        <f t="shared" si="393"/>
        <v>2.9912894668862935E-6</v>
      </c>
      <c r="BY474" s="141">
        <f t="shared" si="394"/>
        <v>1.0611321793550231E-2</v>
      </c>
      <c r="BZ474" s="141">
        <f t="shared" si="395"/>
        <v>2.9912894668862935E-6</v>
      </c>
      <c r="CA474" s="141" t="str">
        <f t="shared" si="396"/>
        <v/>
      </c>
      <c r="CB474" s="141" t="str">
        <f t="shared" si="417"/>
        <v/>
      </c>
      <c r="CC474" s="141">
        <f t="shared" si="397"/>
        <v>3.4862919222810414E-61</v>
      </c>
      <c r="CD474" s="141" t="str">
        <f t="shared" si="418"/>
        <v/>
      </c>
      <c r="CE474" s="141" t="str">
        <f t="shared" si="419"/>
        <v/>
      </c>
      <c r="CJ474" s="141">
        <v>424</v>
      </c>
      <c r="CK474" s="141">
        <f t="shared" si="398"/>
        <v>-80.624997953689913</v>
      </c>
      <c r="CL474" s="141">
        <f t="shared" si="399"/>
        <v>8.0207491831209646E-4</v>
      </c>
      <c r="CM474" s="141">
        <f t="shared" si="400"/>
        <v>1.0611321793550231E-2</v>
      </c>
      <c r="CN474" s="141">
        <f t="shared" si="401"/>
        <v>8.0207491831209646E-4</v>
      </c>
      <c r="CO474" s="141" t="str">
        <f t="shared" si="402"/>
        <v/>
      </c>
      <c r="CP474" s="141" t="str">
        <f t="shared" si="420"/>
        <v/>
      </c>
      <c r="CQ474" s="141">
        <f t="shared" si="403"/>
        <v>5.186376311809234E-17</v>
      </c>
      <c r="CR474" s="141" t="str">
        <f t="shared" si="421"/>
        <v/>
      </c>
      <c r="CS474" s="141" t="str">
        <f t="shared" si="422"/>
        <v/>
      </c>
      <c r="CW474" s="141">
        <v>424</v>
      </c>
      <c r="CX474" s="141">
        <f t="shared" si="404"/>
        <v>-165.49053540442887</v>
      </c>
      <c r="CY474" s="141">
        <f t="shared" si="405"/>
        <v>3.907612510261306E-4</v>
      </c>
      <c r="CZ474" s="141">
        <f t="shared" si="406"/>
        <v>1.0611321793550231E-2</v>
      </c>
      <c r="DA474" s="141">
        <f t="shared" si="407"/>
        <v>3.907612510261306E-4</v>
      </c>
      <c r="DB474" s="141" t="str">
        <f t="shared" si="408"/>
        <v/>
      </c>
      <c r="DC474" s="141" t="str">
        <f t="shared" si="423"/>
        <v/>
      </c>
      <c r="DD474" s="141">
        <f t="shared" si="409"/>
        <v>5.7165553064588629E-66</v>
      </c>
      <c r="DE474" s="141" t="str">
        <f t="shared" si="424"/>
        <v/>
      </c>
      <c r="DF474" s="141" t="str">
        <f t="shared" si="425"/>
        <v/>
      </c>
      <c r="DJ474" s="141">
        <v>424</v>
      </c>
      <c r="DK474" s="141">
        <f t="shared" si="410"/>
        <v>-13049.285582418006</v>
      </c>
      <c r="DL474" s="141">
        <f t="shared" si="411"/>
        <v>4.9556190826836107E-6</v>
      </c>
      <c r="DM474" s="141">
        <f t="shared" si="412"/>
        <v>1.0611321793550231E-2</v>
      </c>
      <c r="DN474" s="141">
        <f t="shared" si="413"/>
        <v>4.9556190826836107E-6</v>
      </c>
      <c r="DO474" s="141" t="str">
        <f t="shared" si="414"/>
        <v/>
      </c>
      <c r="DP474" s="141" t="str">
        <f t="shared" si="426"/>
        <v/>
      </c>
      <c r="DQ474" s="141">
        <f t="shared" si="415"/>
        <v>1.978038289752425E-7</v>
      </c>
      <c r="DR474" s="141" t="str">
        <f t="shared" si="427"/>
        <v/>
      </c>
      <c r="DS474" s="141" t="str">
        <f t="shared" si="428"/>
        <v/>
      </c>
      <c r="DU474" s="148"/>
      <c r="DV474" s="158">
        <v>422</v>
      </c>
      <c r="DW474" s="148">
        <f t="shared" si="416"/>
        <v>2.7008000000000116</v>
      </c>
      <c r="DX474" s="157">
        <f t="shared" si="429"/>
        <v>0.91123357100420843</v>
      </c>
      <c r="DY474" s="148">
        <f t="shared" si="430"/>
        <v>5.2947960909766056E-4</v>
      </c>
      <c r="DZ474" s="148" t="str">
        <f t="shared" si="431"/>
        <v/>
      </c>
      <c r="EA474" s="142" t="str">
        <f t="shared" si="432"/>
        <v/>
      </c>
    </row>
    <row r="475" spans="1:131" ht="20.100000000000001" customHeight="1" x14ac:dyDescent="0.25">
      <c r="A475" s="176" t="s">
        <v>20</v>
      </c>
      <c r="B475" s="176"/>
      <c r="C475" s="176"/>
      <c r="D475" s="176"/>
      <c r="E475" s="176"/>
      <c r="F475" s="176"/>
      <c r="BV475" s="141">
        <v>425</v>
      </c>
      <c r="BW475" s="141">
        <f t="shared" si="392"/>
        <v>-21581.000355832875</v>
      </c>
      <c r="BX475" s="141">
        <f t="shared" si="393"/>
        <v>3.0189604620470482E-6</v>
      </c>
      <c r="BY475" s="141">
        <f t="shared" si="394"/>
        <v>1.0724110021675811E-2</v>
      </c>
      <c r="BZ475" s="141">
        <f t="shared" si="395"/>
        <v>3.0189604620470482E-6</v>
      </c>
      <c r="CA475" s="141" t="str">
        <f t="shared" si="396"/>
        <v/>
      </c>
      <c r="CB475" s="141" t="str">
        <f t="shared" si="417"/>
        <v/>
      </c>
      <c r="CC475" s="141">
        <f t="shared" si="397"/>
        <v>3.7177396515406002E-61</v>
      </c>
      <c r="CD475" s="141" t="str">
        <f t="shared" si="418"/>
        <v/>
      </c>
      <c r="CE475" s="141" t="str">
        <f t="shared" si="419"/>
        <v/>
      </c>
      <c r="CJ475" s="141">
        <v>425</v>
      </c>
      <c r="CK475" s="141">
        <f t="shared" si="398"/>
        <v>-80.485023998909213</v>
      </c>
      <c r="CL475" s="141">
        <f t="shared" si="399"/>
        <v>8.0949453163566996E-4</v>
      </c>
      <c r="CM475" s="141">
        <f t="shared" si="400"/>
        <v>1.0724110021675792E-2</v>
      </c>
      <c r="CN475" s="141">
        <f t="shared" si="401"/>
        <v>8.0949453163566996E-4</v>
      </c>
      <c r="CO475" s="141" t="str">
        <f t="shared" si="402"/>
        <v/>
      </c>
      <c r="CP475" s="141" t="str">
        <f t="shared" si="420"/>
        <v/>
      </c>
      <c r="CQ475" s="141">
        <f t="shared" si="403"/>
        <v>5.3577018436748105E-17</v>
      </c>
      <c r="CR475" s="141" t="str">
        <f t="shared" si="421"/>
        <v/>
      </c>
      <c r="CS475" s="141" t="str">
        <f t="shared" si="422"/>
        <v/>
      </c>
      <c r="CW475" s="141">
        <v>425</v>
      </c>
      <c r="CX475" s="141">
        <f t="shared" si="404"/>
        <v>-165.20322544712951</v>
      </c>
      <c r="CY475" s="141">
        <f t="shared" si="405"/>
        <v>3.9437599737744575E-4</v>
      </c>
      <c r="CZ475" s="141">
        <f t="shared" si="406"/>
        <v>1.0724110021675811E-2</v>
      </c>
      <c r="DA475" s="141">
        <f t="shared" si="407"/>
        <v>3.9437599737744575E-4</v>
      </c>
      <c r="DB475" s="141" t="str">
        <f t="shared" si="408"/>
        <v/>
      </c>
      <c r="DC475" s="141" t="str">
        <f t="shared" si="423"/>
        <v/>
      </c>
      <c r="DD475" s="141">
        <f t="shared" si="409"/>
        <v>6.1195217395852321E-66</v>
      </c>
      <c r="DE475" s="141" t="str">
        <f t="shared" si="424"/>
        <v/>
      </c>
      <c r="DF475" s="141" t="str">
        <f t="shared" si="425"/>
        <v/>
      </c>
      <c r="DJ475" s="141">
        <v>425</v>
      </c>
      <c r="DK475" s="141">
        <f t="shared" si="410"/>
        <v>-13026.630572726308</v>
      </c>
      <c r="DL475" s="141">
        <f t="shared" si="411"/>
        <v>5.0014611562018992E-6</v>
      </c>
      <c r="DM475" s="141">
        <f t="shared" si="412"/>
        <v>1.0724110021675811E-2</v>
      </c>
      <c r="DN475" s="141">
        <f t="shared" si="413"/>
        <v>5.0014611562018992E-6</v>
      </c>
      <c r="DO475" s="141" t="str">
        <f t="shared" si="414"/>
        <v/>
      </c>
      <c r="DP475" s="141" t="str">
        <f t="shared" si="426"/>
        <v/>
      </c>
      <c r="DQ475" s="141">
        <f t="shared" si="415"/>
        <v>2.0053310204525733E-7</v>
      </c>
      <c r="DR475" s="141" t="str">
        <f t="shared" si="427"/>
        <v/>
      </c>
      <c r="DS475" s="141" t="str">
        <f t="shared" si="428"/>
        <v/>
      </c>
      <c r="DU475" s="148"/>
      <c r="DV475" s="158">
        <v>423</v>
      </c>
      <c r="DW475" s="148">
        <f t="shared" si="416"/>
        <v>2.7072000000000118</v>
      </c>
      <c r="DX475" s="157">
        <f t="shared" si="429"/>
        <v>0.91070409139511077</v>
      </c>
      <c r="DY475" s="148">
        <f t="shared" si="430"/>
        <v>5.3091653397763228E-4</v>
      </c>
      <c r="DZ475" s="148" t="str">
        <f t="shared" si="431"/>
        <v/>
      </c>
      <c r="EA475" s="142" t="str">
        <f t="shared" si="432"/>
        <v/>
      </c>
    </row>
    <row r="476" spans="1:131" ht="20.100000000000001" customHeight="1" x14ac:dyDescent="0.25">
      <c r="A476" s="176" t="s">
        <v>22</v>
      </c>
      <c r="B476" s="176"/>
      <c r="C476" s="176"/>
      <c r="D476" s="176"/>
      <c r="E476" s="176"/>
      <c r="F476" s="176"/>
      <c r="BV476" s="141">
        <v>426</v>
      </c>
      <c r="BW476" s="141">
        <f t="shared" si="392"/>
        <v>-21543.468181300992</v>
      </c>
      <c r="BX476" s="141">
        <f t="shared" si="393"/>
        <v>3.0468386786052331E-6</v>
      </c>
      <c r="BY476" s="141">
        <f t="shared" si="394"/>
        <v>1.0837940687973167E-2</v>
      </c>
      <c r="BZ476" s="141">
        <f t="shared" si="395"/>
        <v>3.0468386786052331E-6</v>
      </c>
      <c r="CA476" s="141" t="str">
        <f t="shared" si="396"/>
        <v/>
      </c>
      <c r="CB476" s="141" t="str">
        <f t="shared" si="417"/>
        <v/>
      </c>
      <c r="CC476" s="141">
        <f t="shared" si="397"/>
        <v>3.9644892857832539E-61</v>
      </c>
      <c r="CD476" s="141" t="str">
        <f t="shared" si="418"/>
        <v/>
      </c>
      <c r="CE476" s="141" t="str">
        <f t="shared" si="419"/>
        <v/>
      </c>
      <c r="CJ476" s="141">
        <v>426</v>
      </c>
      <c r="CK476" s="141">
        <f t="shared" si="398"/>
        <v>-80.345050044128499</v>
      </c>
      <c r="CL476" s="141">
        <f t="shared" si="399"/>
        <v>8.1696970865084099E-4</v>
      </c>
      <c r="CM476" s="141">
        <f t="shared" si="400"/>
        <v>1.0837940687973157E-2</v>
      </c>
      <c r="CN476" s="141">
        <f t="shared" si="401"/>
        <v>8.1696970865084099E-4</v>
      </c>
      <c r="CO476" s="141" t="str">
        <f t="shared" si="402"/>
        <v/>
      </c>
      <c r="CP476" s="141" t="str">
        <f t="shared" si="420"/>
        <v/>
      </c>
      <c r="CQ476" s="141">
        <f t="shared" si="403"/>
        <v>5.5345983484707696E-17</v>
      </c>
      <c r="CR476" s="141" t="str">
        <f t="shared" si="421"/>
        <v/>
      </c>
      <c r="CS476" s="141" t="str">
        <f t="shared" si="422"/>
        <v/>
      </c>
      <c r="CW476" s="141">
        <v>426</v>
      </c>
      <c r="CX476" s="141">
        <f t="shared" si="404"/>
        <v>-164.91591548983016</v>
      </c>
      <c r="CY476" s="141">
        <f t="shared" si="405"/>
        <v>3.9801781369086097E-4</v>
      </c>
      <c r="CZ476" s="141">
        <f t="shared" si="406"/>
        <v>1.0837940687973167E-2</v>
      </c>
      <c r="DA476" s="141">
        <f t="shared" si="407"/>
        <v>3.9801781369086097E-4</v>
      </c>
      <c r="DB476" s="141" t="str">
        <f t="shared" si="408"/>
        <v/>
      </c>
      <c r="DC476" s="141" t="str">
        <f t="shared" si="423"/>
        <v/>
      </c>
      <c r="DD476" s="141">
        <f t="shared" si="409"/>
        <v>6.5507889177598787E-66</v>
      </c>
      <c r="DE476" s="141" t="str">
        <f t="shared" si="424"/>
        <v/>
      </c>
      <c r="DF476" s="141" t="str">
        <f t="shared" si="425"/>
        <v/>
      </c>
      <c r="DJ476" s="141">
        <v>426</v>
      </c>
      <c r="DK476" s="141">
        <f t="shared" si="410"/>
        <v>-13003.97556303461</v>
      </c>
      <c r="DL476" s="141">
        <f t="shared" si="411"/>
        <v>5.0476465299332934E-6</v>
      </c>
      <c r="DM476" s="141">
        <f t="shared" si="412"/>
        <v>1.0837940687973167E-2</v>
      </c>
      <c r="DN476" s="141">
        <f t="shared" si="413"/>
        <v>5.0476465299332934E-6</v>
      </c>
      <c r="DO476" s="141" t="str">
        <f t="shared" si="414"/>
        <v/>
      </c>
      <c r="DP476" s="141" t="str">
        <f t="shared" si="426"/>
        <v/>
      </c>
      <c r="DQ476" s="141">
        <f t="shared" si="415"/>
        <v>2.0329678051719484E-7</v>
      </c>
      <c r="DR476" s="141" t="str">
        <f t="shared" si="427"/>
        <v/>
      </c>
      <c r="DS476" s="141" t="str">
        <f t="shared" si="428"/>
        <v/>
      </c>
      <c r="DU476" s="148"/>
      <c r="DV476" s="158">
        <v>424</v>
      </c>
      <c r="DW476" s="148">
        <f t="shared" si="416"/>
        <v>2.713600000000012</v>
      </c>
      <c r="DX476" s="157">
        <f t="shared" si="429"/>
        <v>0.91017317486113314</v>
      </c>
      <c r="DY476" s="148">
        <f t="shared" si="430"/>
        <v>5.3234993792805607E-4</v>
      </c>
      <c r="DZ476" s="148" t="str">
        <f t="shared" si="431"/>
        <v/>
      </c>
      <c r="EA476" s="142" t="str">
        <f t="shared" si="432"/>
        <v/>
      </c>
    </row>
    <row r="477" spans="1:131" ht="20.100000000000001" customHeight="1" x14ac:dyDescent="0.25">
      <c r="BV477" s="141">
        <v>427</v>
      </c>
      <c r="BW477" s="141">
        <f t="shared" si="392"/>
        <v>-21505.936006769109</v>
      </c>
      <c r="BX477" s="141">
        <f t="shared" si="393"/>
        <v>3.074925133906415E-6</v>
      </c>
      <c r="BY477" s="141">
        <f t="shared" si="394"/>
        <v>1.0952821589005502E-2</v>
      </c>
      <c r="BZ477" s="141">
        <f t="shared" si="395"/>
        <v>3.074925133906415E-6</v>
      </c>
      <c r="CA477" s="141" t="str">
        <f t="shared" si="396"/>
        <v/>
      </c>
      <c r="CB477" s="141" t="str">
        <f t="shared" si="417"/>
        <v/>
      </c>
      <c r="CC477" s="141">
        <f t="shared" si="397"/>
        <v>4.2275482678796297E-61</v>
      </c>
      <c r="CD477" s="141" t="str">
        <f t="shared" si="418"/>
        <v/>
      </c>
      <c r="CE477" s="141" t="str">
        <f t="shared" si="419"/>
        <v/>
      </c>
      <c r="CJ477" s="141">
        <v>427</v>
      </c>
      <c r="CK477" s="141">
        <f t="shared" si="398"/>
        <v>-80.205076089347784</v>
      </c>
      <c r="CL477" s="141">
        <f t="shared" si="399"/>
        <v>8.2450072214544103E-4</v>
      </c>
      <c r="CM477" s="141">
        <f t="shared" si="400"/>
        <v>1.0952821589005502E-2</v>
      </c>
      <c r="CN477" s="141">
        <f t="shared" si="401"/>
        <v>8.2450072214544103E-4</v>
      </c>
      <c r="CO477" s="141" t="str">
        <f t="shared" si="402"/>
        <v/>
      </c>
      <c r="CP477" s="141" t="str">
        <f t="shared" si="420"/>
        <v/>
      </c>
      <c r="CQ477" s="141">
        <f t="shared" si="403"/>
        <v>5.7172440102308854E-17</v>
      </c>
      <c r="CR477" s="141" t="str">
        <f t="shared" si="421"/>
        <v/>
      </c>
      <c r="CS477" s="141" t="str">
        <f t="shared" si="422"/>
        <v/>
      </c>
      <c r="CW477" s="141">
        <v>427</v>
      </c>
      <c r="CX477" s="141">
        <f t="shared" si="404"/>
        <v>-164.6286055325308</v>
      </c>
      <c r="CY477" s="141">
        <f t="shared" si="405"/>
        <v>4.0168683286532543E-4</v>
      </c>
      <c r="CZ477" s="141">
        <f t="shared" si="406"/>
        <v>1.0952821589005502E-2</v>
      </c>
      <c r="DA477" s="141">
        <f t="shared" si="407"/>
        <v>4.0168683286532543E-4</v>
      </c>
      <c r="DB477" s="141" t="str">
        <f t="shared" si="408"/>
        <v/>
      </c>
      <c r="DC477" s="141" t="str">
        <f t="shared" si="423"/>
        <v/>
      </c>
      <c r="DD477" s="141">
        <f t="shared" si="409"/>
        <v>7.0123370209771808E-66</v>
      </c>
      <c r="DE477" s="141" t="str">
        <f t="shared" si="424"/>
        <v/>
      </c>
      <c r="DF477" s="141" t="str">
        <f t="shared" si="425"/>
        <v/>
      </c>
      <c r="DJ477" s="141">
        <v>427</v>
      </c>
      <c r="DK477" s="141">
        <f t="shared" si="410"/>
        <v>-12981.320553342912</v>
      </c>
      <c r="DL477" s="141">
        <f t="shared" si="411"/>
        <v>5.0941768892971296E-6</v>
      </c>
      <c r="DM477" s="141">
        <f t="shared" si="412"/>
        <v>1.0952821589005502E-2</v>
      </c>
      <c r="DN477" s="141">
        <f t="shared" si="413"/>
        <v>5.0941768892971296E-6</v>
      </c>
      <c r="DO477" s="141" t="str">
        <f t="shared" si="414"/>
        <v/>
      </c>
      <c r="DP477" s="141" t="str">
        <f t="shared" si="426"/>
        <v/>
      </c>
      <c r="DQ477" s="141">
        <f t="shared" si="415"/>
        <v>2.060952495081029E-7</v>
      </c>
      <c r="DR477" s="141" t="str">
        <f t="shared" si="427"/>
        <v/>
      </c>
      <c r="DS477" s="141" t="str">
        <f t="shared" si="428"/>
        <v/>
      </c>
      <c r="DU477" s="148"/>
      <c r="DV477" s="158">
        <v>425</v>
      </c>
      <c r="DW477" s="148">
        <f t="shared" si="416"/>
        <v>2.7200000000000122</v>
      </c>
      <c r="DX477" s="157">
        <f t="shared" si="429"/>
        <v>0.90964082492320508</v>
      </c>
      <c r="DY477" s="148">
        <f t="shared" si="430"/>
        <v>5.3377980644264689E-4</v>
      </c>
      <c r="DZ477" s="148" t="str">
        <f t="shared" si="431"/>
        <v/>
      </c>
      <c r="EA477" s="142" t="str">
        <f t="shared" si="432"/>
        <v/>
      </c>
    </row>
    <row r="478" spans="1:131" ht="20.100000000000001" customHeight="1" x14ac:dyDescent="0.25">
      <c r="B478" s="10" t="str">
        <f>A10</f>
        <v>Item</v>
      </c>
      <c r="C478" s="117" t="str">
        <f>C10</f>
        <v>Área do terreno</v>
      </c>
      <c r="D478" s="117" t="str">
        <f>D10</f>
        <v>Área construída</v>
      </c>
      <c r="E478" s="117" t="str">
        <f>E10</f>
        <v>Quartos</v>
      </c>
      <c r="BV478" s="141">
        <v>428</v>
      </c>
      <c r="BW478" s="141">
        <f t="shared" si="392"/>
        <v>-21468.403832237225</v>
      </c>
      <c r="BX478" s="141">
        <f t="shared" si="393"/>
        <v>3.1032208446410574E-6</v>
      </c>
      <c r="BY478" s="141">
        <f t="shared" si="394"/>
        <v>1.1068760559507118E-2</v>
      </c>
      <c r="BZ478" s="141">
        <f t="shared" si="395"/>
        <v>3.1032208446410574E-6</v>
      </c>
      <c r="CA478" s="141" t="str">
        <f t="shared" si="396"/>
        <v/>
      </c>
      <c r="CB478" s="141" t="str">
        <f t="shared" si="417"/>
        <v/>
      </c>
      <c r="CC478" s="141">
        <f t="shared" si="397"/>
        <v>4.5079900881553936E-61</v>
      </c>
      <c r="CD478" s="141" t="str">
        <f t="shared" si="418"/>
        <v/>
      </c>
      <c r="CE478" s="141" t="str">
        <f t="shared" si="419"/>
        <v/>
      </c>
      <c r="CJ478" s="141">
        <v>428</v>
      </c>
      <c r="CK478" s="141">
        <f t="shared" si="398"/>
        <v>-80.06510213456707</v>
      </c>
      <c r="CL478" s="141">
        <f t="shared" si="399"/>
        <v>8.3208784473163969E-4</v>
      </c>
      <c r="CM478" s="141">
        <f t="shared" si="400"/>
        <v>1.1068760559507118E-2</v>
      </c>
      <c r="CN478" s="141">
        <f t="shared" si="401"/>
        <v>8.3208784473163969E-4</v>
      </c>
      <c r="CO478" s="141" t="str">
        <f t="shared" si="402"/>
        <v/>
      </c>
      <c r="CP478" s="141" t="str">
        <f t="shared" si="420"/>
        <v/>
      </c>
      <c r="CQ478" s="141">
        <f t="shared" si="403"/>
        <v>5.9058226141508345E-17</v>
      </c>
      <c r="CR478" s="141" t="str">
        <f t="shared" si="421"/>
        <v/>
      </c>
      <c r="CS478" s="141" t="str">
        <f t="shared" si="422"/>
        <v/>
      </c>
      <c r="CW478" s="141">
        <v>428</v>
      </c>
      <c r="CX478" s="141">
        <f t="shared" si="404"/>
        <v>-164.34129557523144</v>
      </c>
      <c r="CY478" s="141">
        <f t="shared" si="405"/>
        <v>4.0538318771421E-4</v>
      </c>
      <c r="CZ478" s="141">
        <f t="shared" si="406"/>
        <v>1.1068760559507118E-2</v>
      </c>
      <c r="DA478" s="141">
        <f t="shared" si="407"/>
        <v>4.0538318771421E-4</v>
      </c>
      <c r="DB478" s="141" t="str">
        <f t="shared" si="408"/>
        <v/>
      </c>
      <c r="DC478" s="141" t="str">
        <f t="shared" si="423"/>
        <v/>
      </c>
      <c r="DD478" s="141">
        <f t="shared" si="409"/>
        <v>7.5062842588052185E-66</v>
      </c>
      <c r="DE478" s="141" t="str">
        <f t="shared" si="424"/>
        <v/>
      </c>
      <c r="DF478" s="141" t="str">
        <f t="shared" si="425"/>
        <v/>
      </c>
      <c r="DJ478" s="141">
        <v>428</v>
      </c>
      <c r="DK478" s="141">
        <f t="shared" si="410"/>
        <v>-12958.665543651214</v>
      </c>
      <c r="DL478" s="141">
        <f t="shared" si="411"/>
        <v>5.1410539186274444E-6</v>
      </c>
      <c r="DM478" s="141">
        <f t="shared" si="412"/>
        <v>1.1068760559507118E-2</v>
      </c>
      <c r="DN478" s="141">
        <f t="shared" si="413"/>
        <v>5.1410539186274444E-6</v>
      </c>
      <c r="DO478" s="141" t="str">
        <f t="shared" si="414"/>
        <v/>
      </c>
      <c r="DP478" s="141" t="str">
        <f t="shared" si="426"/>
        <v/>
      </c>
      <c r="DQ478" s="141">
        <f t="shared" si="415"/>
        <v>2.0892889775803189E-7</v>
      </c>
      <c r="DR478" s="141" t="str">
        <f t="shared" si="427"/>
        <v/>
      </c>
      <c r="DS478" s="141" t="str">
        <f t="shared" si="428"/>
        <v/>
      </c>
      <c r="DU478" s="148"/>
      <c r="DV478" s="158">
        <v>426</v>
      </c>
      <c r="DW478" s="148">
        <f t="shared" si="416"/>
        <v>2.7264000000000124</v>
      </c>
      <c r="DX478" s="157">
        <f t="shared" si="429"/>
        <v>0.90910704511676244</v>
      </c>
      <c r="DY478" s="148">
        <f t="shared" si="430"/>
        <v>5.352061251576723E-4</v>
      </c>
      <c r="DZ478" s="148" t="str">
        <f t="shared" si="431"/>
        <v/>
      </c>
      <c r="EA478" s="142" t="str">
        <f t="shared" si="432"/>
        <v/>
      </c>
    </row>
    <row r="479" spans="1:131" ht="20.100000000000001" customHeight="1" x14ac:dyDescent="0.25">
      <c r="B479" s="12">
        <f t="shared" ref="B479:B494" si="433">A12</f>
        <v>1</v>
      </c>
      <c r="C479" s="2">
        <f t="shared" ref="C479:E494" si="434">C12</f>
        <v>300</v>
      </c>
      <c r="D479" s="2">
        <f t="shared" si="434"/>
        <v>150</v>
      </c>
      <c r="E479" s="8">
        <f t="shared" si="434"/>
        <v>4</v>
      </c>
      <c r="BV479" s="141">
        <v>429</v>
      </c>
      <c r="BW479" s="141">
        <f t="shared" si="392"/>
        <v>-21430.871657705342</v>
      </c>
      <c r="BX479" s="141">
        <f t="shared" si="393"/>
        <v>3.1317268267731079E-6</v>
      </c>
      <c r="BY479" s="141">
        <f t="shared" si="394"/>
        <v>1.1185765472357525E-2</v>
      </c>
      <c r="BZ479" s="141">
        <f t="shared" si="395"/>
        <v>3.1317268267731079E-6</v>
      </c>
      <c r="CA479" s="141" t="str">
        <f t="shared" si="396"/>
        <v/>
      </c>
      <c r="CB479" s="141" t="str">
        <f t="shared" si="417"/>
        <v/>
      </c>
      <c r="CC479" s="141">
        <f t="shared" si="397"/>
        <v>4.8069585959115897E-61</v>
      </c>
      <c r="CD479" s="141" t="str">
        <f t="shared" si="418"/>
        <v/>
      </c>
      <c r="CE479" s="141" t="str">
        <f t="shared" si="419"/>
        <v/>
      </c>
      <c r="CJ479" s="141">
        <v>429</v>
      </c>
      <c r="CK479" s="141">
        <f t="shared" si="398"/>
        <v>-79.925128179786356</v>
      </c>
      <c r="CL479" s="141">
        <f t="shared" si="399"/>
        <v>8.3973134882680503E-4</v>
      </c>
      <c r="CM479" s="141">
        <f t="shared" si="400"/>
        <v>1.1185765472357525E-2</v>
      </c>
      <c r="CN479" s="141">
        <f t="shared" si="401"/>
        <v>8.3973134882680503E-4</v>
      </c>
      <c r="CO479" s="141" t="str">
        <f t="shared" si="402"/>
        <v/>
      </c>
      <c r="CP479" s="141" t="str">
        <f t="shared" si="420"/>
        <v/>
      </c>
      <c r="CQ479" s="141">
        <f t="shared" si="403"/>
        <v>6.1005237194727949E-17</v>
      </c>
      <c r="CR479" s="141" t="str">
        <f t="shared" si="421"/>
        <v/>
      </c>
      <c r="CS479" s="141" t="str">
        <f t="shared" si="422"/>
        <v/>
      </c>
      <c r="CW479" s="141">
        <v>429</v>
      </c>
      <c r="CX479" s="141">
        <f t="shared" si="404"/>
        <v>-164.05398561793209</v>
      </c>
      <c r="CY479" s="141">
        <f t="shared" si="405"/>
        <v>4.091070109559785E-4</v>
      </c>
      <c r="CZ479" s="141">
        <f t="shared" si="406"/>
        <v>1.1185765472357525E-2</v>
      </c>
      <c r="DA479" s="141">
        <f t="shared" si="407"/>
        <v>4.091070109559785E-4</v>
      </c>
      <c r="DB479" s="141" t="str">
        <f t="shared" si="408"/>
        <v/>
      </c>
      <c r="DC479" s="141" t="str">
        <f t="shared" si="423"/>
        <v/>
      </c>
      <c r="DD479" s="141">
        <f t="shared" si="409"/>
        <v>8.0348964551753095E-66</v>
      </c>
      <c r="DE479" s="141" t="str">
        <f t="shared" si="424"/>
        <v/>
      </c>
      <c r="DF479" s="141" t="str">
        <f t="shared" si="425"/>
        <v/>
      </c>
      <c r="DJ479" s="141">
        <v>429</v>
      </c>
      <c r="DK479" s="141">
        <f t="shared" si="410"/>
        <v>-12936.010533959517</v>
      </c>
      <c r="DL479" s="141">
        <f t="shared" si="411"/>
        <v>5.1882793010546626E-6</v>
      </c>
      <c r="DM479" s="141">
        <f t="shared" si="412"/>
        <v>1.1185765472357509E-2</v>
      </c>
      <c r="DN479" s="141">
        <f t="shared" si="413"/>
        <v>5.1882793010546626E-6</v>
      </c>
      <c r="DO479" s="141" t="str">
        <f t="shared" si="414"/>
        <v/>
      </c>
      <c r="DP479" s="141" t="str">
        <f t="shared" si="426"/>
        <v/>
      </c>
      <c r="DQ479" s="141">
        <f t="shared" si="415"/>
        <v>2.1179811765485759E-7</v>
      </c>
      <c r="DR479" s="141" t="str">
        <f t="shared" si="427"/>
        <v/>
      </c>
      <c r="DS479" s="141" t="str">
        <f t="shared" si="428"/>
        <v/>
      </c>
      <c r="DU479" s="148"/>
      <c r="DV479" s="158">
        <v>427</v>
      </c>
      <c r="DW479" s="148">
        <f t="shared" si="416"/>
        <v>2.7328000000000126</v>
      </c>
      <c r="DX479" s="157">
        <f t="shared" si="429"/>
        <v>0.90857183899160476</v>
      </c>
      <c r="DY479" s="148">
        <f t="shared" si="430"/>
        <v>5.3662887985217456E-4</v>
      </c>
      <c r="DZ479" s="148" t="str">
        <f t="shared" si="431"/>
        <v/>
      </c>
      <c r="EA479" s="142" t="str">
        <f t="shared" si="432"/>
        <v/>
      </c>
    </row>
    <row r="480" spans="1:131" ht="20.100000000000001" customHeight="1" x14ac:dyDescent="0.25">
      <c r="B480" s="109">
        <f t="shared" si="433"/>
        <v>2</v>
      </c>
      <c r="C480" s="11">
        <f t="shared" si="434"/>
        <v>420</v>
      </c>
      <c r="D480" s="11">
        <f t="shared" si="434"/>
        <v>185</v>
      </c>
      <c r="E480" s="32">
        <f t="shared" si="434"/>
        <v>5</v>
      </c>
      <c r="BV480" s="141">
        <v>430</v>
      </c>
      <c r="BW480" s="141">
        <f t="shared" si="392"/>
        <v>-21393.339483173459</v>
      </c>
      <c r="BX480" s="141">
        <f t="shared" si="393"/>
        <v>3.1604440954680054E-6</v>
      </c>
      <c r="BY480" s="141">
        <f t="shared" si="394"/>
        <v>1.1303844238552791E-2</v>
      </c>
      <c r="BZ480" s="141">
        <f t="shared" si="395"/>
        <v>3.1604440954680054E-6</v>
      </c>
      <c r="CA480" s="141" t="str">
        <f t="shared" si="396"/>
        <v/>
      </c>
      <c r="CB480" s="141" t="str">
        <f t="shared" si="417"/>
        <v/>
      </c>
      <c r="CC480" s="141">
        <f t="shared" si="397"/>
        <v>5.125672591176143E-61</v>
      </c>
      <c r="CD480" s="141" t="str">
        <f t="shared" si="418"/>
        <v/>
      </c>
      <c r="CE480" s="141" t="str">
        <f t="shared" si="419"/>
        <v/>
      </c>
      <c r="CJ480" s="141">
        <v>430</v>
      </c>
      <c r="CK480" s="141">
        <f t="shared" si="398"/>
        <v>-79.785154225005641</v>
      </c>
      <c r="CL480" s="141">
        <f t="shared" si="399"/>
        <v>8.474315066341945E-4</v>
      </c>
      <c r="CM480" s="141">
        <f t="shared" si="400"/>
        <v>1.1303844238552791E-2</v>
      </c>
      <c r="CN480" s="141">
        <f t="shared" si="401"/>
        <v>8.474315066341945E-4</v>
      </c>
      <c r="CO480" s="141" t="str">
        <f t="shared" si="402"/>
        <v/>
      </c>
      <c r="CP480" s="141" t="str">
        <f t="shared" si="420"/>
        <v/>
      </c>
      <c r="CQ480" s="141">
        <f t="shared" si="403"/>
        <v>6.3015428376070843E-17</v>
      </c>
      <c r="CR480" s="141" t="str">
        <f t="shared" si="421"/>
        <v/>
      </c>
      <c r="CS480" s="141" t="str">
        <f t="shared" si="422"/>
        <v/>
      </c>
      <c r="CW480" s="141">
        <v>430</v>
      </c>
      <c r="CX480" s="141">
        <f t="shared" si="404"/>
        <v>-163.76667566063273</v>
      </c>
      <c r="CY480" s="141">
        <f t="shared" si="405"/>
        <v>4.1285843520478334E-4</v>
      </c>
      <c r="CZ480" s="141">
        <f t="shared" si="406"/>
        <v>1.1303844238552791E-2</v>
      </c>
      <c r="DA480" s="141">
        <f t="shared" si="407"/>
        <v>4.1285843520478334E-4</v>
      </c>
      <c r="DB480" s="141" t="str">
        <f t="shared" si="408"/>
        <v/>
      </c>
      <c r="DC480" s="141" t="str">
        <f t="shared" si="423"/>
        <v/>
      </c>
      <c r="DD480" s="141">
        <f t="shared" si="409"/>
        <v>8.6005972961850248E-66</v>
      </c>
      <c r="DE480" s="141" t="str">
        <f t="shared" si="424"/>
        <v/>
      </c>
      <c r="DF480" s="141" t="str">
        <f t="shared" si="425"/>
        <v/>
      </c>
      <c r="DJ480" s="141">
        <v>430</v>
      </c>
      <c r="DK480" s="141">
        <f t="shared" si="410"/>
        <v>-12913.355524267819</v>
      </c>
      <c r="DL480" s="141">
        <f t="shared" si="411"/>
        <v>5.2358547183863465E-6</v>
      </c>
      <c r="DM480" s="141">
        <f t="shared" si="412"/>
        <v>1.1303844238552777E-2</v>
      </c>
      <c r="DN480" s="141">
        <f t="shared" si="413"/>
        <v>5.2358547183863465E-6</v>
      </c>
      <c r="DO480" s="141" t="str">
        <f t="shared" si="414"/>
        <v/>
      </c>
      <c r="DP480" s="141" t="str">
        <f t="shared" si="426"/>
        <v/>
      </c>
      <c r="DQ480" s="141">
        <f t="shared" si="415"/>
        <v>2.1470330525914998E-7</v>
      </c>
      <c r="DR480" s="141" t="str">
        <f t="shared" si="427"/>
        <v/>
      </c>
      <c r="DS480" s="141" t="str">
        <f t="shared" si="428"/>
        <v/>
      </c>
      <c r="DU480" s="148"/>
      <c r="DV480" s="158">
        <v>428</v>
      </c>
      <c r="DW480" s="148">
        <f t="shared" si="416"/>
        <v>2.7392000000000127</v>
      </c>
      <c r="DX480" s="157">
        <f t="shared" si="429"/>
        <v>0.90803521011175259</v>
      </c>
      <c r="DY480" s="148">
        <f t="shared" si="430"/>
        <v>5.3804805644730447E-4</v>
      </c>
      <c r="DZ480" s="148" t="str">
        <f t="shared" si="431"/>
        <v/>
      </c>
      <c r="EA480" s="142" t="str">
        <f t="shared" si="432"/>
        <v/>
      </c>
    </row>
    <row r="481" spans="2:131" ht="20.100000000000001" customHeight="1" x14ac:dyDescent="0.25">
      <c r="B481" s="12">
        <f t="shared" si="433"/>
        <v>3</v>
      </c>
      <c r="C481" s="2">
        <f t="shared" si="434"/>
        <v>300</v>
      </c>
      <c r="D481" s="2">
        <f t="shared" si="434"/>
        <v>125</v>
      </c>
      <c r="E481" s="8">
        <f t="shared" si="434"/>
        <v>3</v>
      </c>
      <c r="BV481" s="141">
        <v>431</v>
      </c>
      <c r="BW481" s="141">
        <f t="shared" si="392"/>
        <v>-21355.807308641575</v>
      </c>
      <c r="BX481" s="141">
        <f t="shared" si="393"/>
        <v>3.1893736650200628E-6</v>
      </c>
      <c r="BY481" s="141">
        <f t="shared" si="394"/>
        <v>1.1423004807174258E-2</v>
      </c>
      <c r="BZ481" s="141">
        <f t="shared" si="395"/>
        <v>3.1893736650200628E-6</v>
      </c>
      <c r="CA481" s="141" t="str">
        <f t="shared" si="396"/>
        <v/>
      </c>
      <c r="CB481" s="141" t="str">
        <f t="shared" si="417"/>
        <v/>
      </c>
      <c r="CC481" s="141">
        <f t="shared" si="397"/>
        <v>5.4654307148239819E-61</v>
      </c>
      <c r="CD481" s="141" t="str">
        <f t="shared" si="418"/>
        <v/>
      </c>
      <c r="CE481" s="141" t="str">
        <f t="shared" si="419"/>
        <v/>
      </c>
      <c r="CJ481" s="141">
        <v>431</v>
      </c>
      <c r="CK481" s="141">
        <f t="shared" si="398"/>
        <v>-79.645180270224927</v>
      </c>
      <c r="CL481" s="141">
        <f t="shared" si="399"/>
        <v>8.5518859012348447E-4</v>
      </c>
      <c r="CM481" s="141">
        <f t="shared" si="400"/>
        <v>1.1423004807174258E-2</v>
      </c>
      <c r="CN481" s="141">
        <f t="shared" si="401"/>
        <v>8.5518859012348447E-4</v>
      </c>
      <c r="CO481" s="141" t="str">
        <f t="shared" si="402"/>
        <v/>
      </c>
      <c r="CP481" s="141" t="str">
        <f t="shared" si="420"/>
        <v/>
      </c>
      <c r="CQ481" s="141">
        <f t="shared" si="403"/>
        <v>6.5090816156413846E-17</v>
      </c>
      <c r="CR481" s="141" t="str">
        <f t="shared" si="421"/>
        <v/>
      </c>
      <c r="CS481" s="141" t="str">
        <f t="shared" si="422"/>
        <v/>
      </c>
      <c r="CW481" s="141">
        <v>431</v>
      </c>
      <c r="CX481" s="141">
        <f t="shared" si="404"/>
        <v>-163.47936570333337</v>
      </c>
      <c r="CY481" s="141">
        <f t="shared" si="405"/>
        <v>4.1663759296097896E-4</v>
      </c>
      <c r="CZ481" s="141">
        <f t="shared" si="406"/>
        <v>1.1423004807174258E-2</v>
      </c>
      <c r="DA481" s="141">
        <f t="shared" si="407"/>
        <v>4.1663759296097896E-4</v>
      </c>
      <c r="DB481" s="141" t="str">
        <f t="shared" si="408"/>
        <v/>
      </c>
      <c r="DC481" s="141" t="str">
        <f t="shared" si="423"/>
        <v/>
      </c>
      <c r="DD481" s="141">
        <f t="shared" si="409"/>
        <v>9.2059792865883774E-66</v>
      </c>
      <c r="DE481" s="141" t="str">
        <f t="shared" si="424"/>
        <v/>
      </c>
      <c r="DF481" s="141" t="str">
        <f t="shared" si="425"/>
        <v/>
      </c>
      <c r="DJ481" s="141">
        <v>431</v>
      </c>
      <c r="DK481" s="141">
        <f t="shared" si="410"/>
        <v>-12890.700514576121</v>
      </c>
      <c r="DL481" s="141">
        <f t="shared" si="411"/>
        <v>5.2837818509868664E-6</v>
      </c>
      <c r="DM481" s="141">
        <f t="shared" si="412"/>
        <v>1.1423004807174245E-2</v>
      </c>
      <c r="DN481" s="141">
        <f t="shared" si="413"/>
        <v>5.2837818509868664E-6</v>
      </c>
      <c r="DO481" s="141" t="str">
        <f t="shared" si="414"/>
        <v/>
      </c>
      <c r="DP481" s="141" t="str">
        <f t="shared" si="426"/>
        <v/>
      </c>
      <c r="DQ481" s="141">
        <f t="shared" si="415"/>
        <v>2.1764486032908959E-7</v>
      </c>
      <c r="DR481" s="141" t="str">
        <f t="shared" si="427"/>
        <v/>
      </c>
      <c r="DS481" s="141" t="str">
        <f t="shared" si="428"/>
        <v/>
      </c>
      <c r="DU481" s="148"/>
      <c r="DV481" s="158">
        <v>429</v>
      </c>
      <c r="DW481" s="148">
        <f t="shared" si="416"/>
        <v>2.7456000000000129</v>
      </c>
      <c r="DX481" s="157">
        <f t="shared" si="429"/>
        <v>0.90749716205530528</v>
      </c>
      <c r="DY481" s="148">
        <f t="shared" si="430"/>
        <v>5.3946364100598831E-4</v>
      </c>
      <c r="DZ481" s="148" t="str">
        <f t="shared" si="431"/>
        <v/>
      </c>
      <c r="EA481" s="142" t="str">
        <f t="shared" si="432"/>
        <v/>
      </c>
    </row>
    <row r="482" spans="2:131" ht="20.100000000000001" customHeight="1" x14ac:dyDescent="0.25">
      <c r="B482" s="109">
        <f t="shared" si="433"/>
        <v>4</v>
      </c>
      <c r="C482" s="11">
        <f t="shared" si="434"/>
        <v>300</v>
      </c>
      <c r="D482" s="11">
        <f t="shared" si="434"/>
        <v>120</v>
      </c>
      <c r="E482" s="32">
        <f t="shared" si="434"/>
        <v>4</v>
      </c>
      <c r="BV482" s="141">
        <v>432</v>
      </c>
      <c r="BW482" s="141">
        <f t="shared" si="392"/>
        <v>-21318.275134109692</v>
      </c>
      <c r="BX482" s="141">
        <f t="shared" si="393"/>
        <v>3.2185165487792776E-6</v>
      </c>
      <c r="BY482" s="141">
        <f t="shared" si="394"/>
        <v>1.1543255165354423E-2</v>
      </c>
      <c r="BZ482" s="141">
        <f t="shared" si="395"/>
        <v>3.2185165487792776E-6</v>
      </c>
      <c r="CA482" s="141" t="str">
        <f t="shared" si="396"/>
        <v/>
      </c>
      <c r="CB482" s="141" t="str">
        <f t="shared" si="417"/>
        <v/>
      </c>
      <c r="CC482" s="141">
        <f t="shared" si="397"/>
        <v>5.8276166563706329E-61</v>
      </c>
      <c r="CD482" s="141" t="str">
        <f t="shared" si="418"/>
        <v/>
      </c>
      <c r="CE482" s="141" t="str">
        <f t="shared" si="419"/>
        <v/>
      </c>
      <c r="CJ482" s="141">
        <v>432</v>
      </c>
      <c r="CK482" s="141">
        <f t="shared" si="398"/>
        <v>-79.505206315444212</v>
      </c>
      <c r="CL482" s="141">
        <f t="shared" si="399"/>
        <v>8.6300287101114535E-4</v>
      </c>
      <c r="CM482" s="141">
        <f t="shared" si="400"/>
        <v>1.1543255165354423E-2</v>
      </c>
      <c r="CN482" s="141">
        <f t="shared" si="401"/>
        <v>8.6300287101114535E-4</v>
      </c>
      <c r="CO482" s="141" t="str">
        <f t="shared" si="402"/>
        <v/>
      </c>
      <c r="CP482" s="141" t="str">
        <f t="shared" si="420"/>
        <v/>
      </c>
      <c r="CQ482" s="141">
        <f t="shared" si="403"/>
        <v>6.7233480254016465E-17</v>
      </c>
      <c r="CR482" s="141" t="str">
        <f t="shared" si="421"/>
        <v/>
      </c>
      <c r="CS482" s="141" t="str">
        <f t="shared" si="422"/>
        <v/>
      </c>
      <c r="CW482" s="141">
        <v>432</v>
      </c>
      <c r="CX482" s="141">
        <f t="shared" si="404"/>
        <v>-163.19205574603401</v>
      </c>
      <c r="CY482" s="141">
        <f t="shared" si="405"/>
        <v>4.2044461660156084E-4</v>
      </c>
      <c r="CZ482" s="141">
        <f t="shared" si="406"/>
        <v>1.1543255165354423E-2</v>
      </c>
      <c r="DA482" s="141">
        <f t="shared" si="407"/>
        <v>4.2044461660156084E-4</v>
      </c>
      <c r="DB482" s="141" t="str">
        <f t="shared" si="408"/>
        <v/>
      </c>
      <c r="DC482" s="141" t="str">
        <f t="shared" si="423"/>
        <v/>
      </c>
      <c r="DD482" s="141">
        <f t="shared" si="409"/>
        <v>9.8538154638011099E-66</v>
      </c>
      <c r="DE482" s="141" t="str">
        <f t="shared" si="424"/>
        <v/>
      </c>
      <c r="DF482" s="141" t="str">
        <f t="shared" si="425"/>
        <v/>
      </c>
      <c r="DJ482" s="141">
        <v>432</v>
      </c>
      <c r="DK482" s="141">
        <f t="shared" si="410"/>
        <v>-12868.045504884423</v>
      </c>
      <c r="DL482" s="141">
        <f t="shared" si="411"/>
        <v>5.3320623776561638E-6</v>
      </c>
      <c r="DM482" s="141">
        <f t="shared" si="412"/>
        <v>1.1543255165354401E-2</v>
      </c>
      <c r="DN482" s="141">
        <f t="shared" si="413"/>
        <v>5.3320623776561638E-6</v>
      </c>
      <c r="DO482" s="141" t="str">
        <f t="shared" si="414"/>
        <v/>
      </c>
      <c r="DP482" s="141" t="str">
        <f t="shared" si="426"/>
        <v/>
      </c>
      <c r="DQ482" s="141">
        <f t="shared" si="415"/>
        <v>2.2062318634542717E-7</v>
      </c>
      <c r="DR482" s="141" t="str">
        <f t="shared" si="427"/>
        <v/>
      </c>
      <c r="DS482" s="141" t="str">
        <f t="shared" si="428"/>
        <v/>
      </c>
      <c r="DU482" s="148"/>
      <c r="DV482" s="158">
        <v>430</v>
      </c>
      <c r="DW482" s="148">
        <f t="shared" si="416"/>
        <v>2.7520000000000131</v>
      </c>
      <c r="DX482" s="157">
        <f t="shared" si="429"/>
        <v>0.9069576984142993</v>
      </c>
      <c r="DY482" s="148">
        <f t="shared" si="430"/>
        <v>5.4087561973137355E-4</v>
      </c>
      <c r="DZ482" s="148" t="str">
        <f t="shared" si="431"/>
        <v/>
      </c>
      <c r="EA482" s="142" t="str">
        <f t="shared" si="432"/>
        <v/>
      </c>
    </row>
    <row r="483" spans="2:131" ht="20.100000000000001" customHeight="1" x14ac:dyDescent="0.25">
      <c r="B483" s="12">
        <f t="shared" si="433"/>
        <v>5</v>
      </c>
      <c r="C483" s="2">
        <f t="shared" si="434"/>
        <v>195</v>
      </c>
      <c r="D483" s="2">
        <f t="shared" si="434"/>
        <v>115</v>
      </c>
      <c r="E483" s="8">
        <f t="shared" si="434"/>
        <v>3</v>
      </c>
      <c r="BV483" s="141">
        <v>433</v>
      </c>
      <c r="BW483" s="141">
        <f t="shared" si="392"/>
        <v>-21280.742959577809</v>
      </c>
      <c r="BX483" s="141">
        <f t="shared" si="393"/>
        <v>3.2478737590775324E-6</v>
      </c>
      <c r="BY483" s="141">
        <f t="shared" si="394"/>
        <v>1.166460333824015E-2</v>
      </c>
      <c r="BZ483" s="141">
        <f t="shared" si="395"/>
        <v>3.2478737590775324E-6</v>
      </c>
      <c r="CA483" s="141" t="str">
        <f t="shared" si="396"/>
        <v/>
      </c>
      <c r="CB483" s="141" t="str">
        <f t="shared" si="417"/>
        <v/>
      </c>
      <c r="CC483" s="141">
        <f t="shared" si="397"/>
        <v>6.2137046999768515E-61</v>
      </c>
      <c r="CD483" s="141" t="str">
        <f t="shared" si="418"/>
        <v/>
      </c>
      <c r="CE483" s="141" t="str">
        <f t="shared" si="419"/>
        <v/>
      </c>
      <c r="CJ483" s="141">
        <v>433</v>
      </c>
      <c r="CK483" s="141">
        <f t="shared" si="398"/>
        <v>-79.365232360663512</v>
      </c>
      <c r="CL483" s="141">
        <f t="shared" si="399"/>
        <v>8.7087462074065397E-4</v>
      </c>
      <c r="CM483" s="141">
        <f t="shared" si="400"/>
        <v>1.166460333824015E-2</v>
      </c>
      <c r="CN483" s="141">
        <f t="shared" si="401"/>
        <v>8.7087462074065397E-4</v>
      </c>
      <c r="CO483" s="141" t="str">
        <f t="shared" si="402"/>
        <v/>
      </c>
      <c r="CP483" s="141" t="str">
        <f t="shared" si="420"/>
        <v/>
      </c>
      <c r="CQ483" s="141">
        <f t="shared" si="403"/>
        <v>6.9445565582241221E-17</v>
      </c>
      <c r="CR483" s="141" t="str">
        <f t="shared" si="421"/>
        <v/>
      </c>
      <c r="CS483" s="141" t="str">
        <f t="shared" si="422"/>
        <v/>
      </c>
      <c r="CW483" s="141">
        <v>433</v>
      </c>
      <c r="CX483" s="141">
        <f t="shared" si="404"/>
        <v>-162.90474578873466</v>
      </c>
      <c r="CY483" s="141">
        <f t="shared" si="405"/>
        <v>4.2427963837052539E-4</v>
      </c>
      <c r="CZ483" s="141">
        <f t="shared" si="406"/>
        <v>1.166460333824015E-2</v>
      </c>
      <c r="DA483" s="141">
        <f t="shared" si="407"/>
        <v>4.2427963837052539E-4</v>
      </c>
      <c r="DB483" s="141" t="str">
        <f t="shared" si="408"/>
        <v/>
      </c>
      <c r="DC483" s="141" t="str">
        <f t="shared" si="423"/>
        <v/>
      </c>
      <c r="DD483" s="141">
        <f t="shared" si="409"/>
        <v>1.0547071921578075E-65</v>
      </c>
      <c r="DE483" s="141" t="str">
        <f t="shared" si="424"/>
        <v/>
      </c>
      <c r="DF483" s="141" t="str">
        <f t="shared" si="425"/>
        <v/>
      </c>
      <c r="DJ483" s="141">
        <v>433</v>
      </c>
      <c r="DK483" s="141">
        <f t="shared" si="410"/>
        <v>-12845.390495192725</v>
      </c>
      <c r="DL483" s="141">
        <f t="shared" si="411"/>
        <v>5.3806979755074904E-6</v>
      </c>
      <c r="DM483" s="141">
        <f t="shared" si="412"/>
        <v>1.1664603338240135E-2</v>
      </c>
      <c r="DN483" s="141">
        <f t="shared" si="413"/>
        <v>5.3806979755074904E-6</v>
      </c>
      <c r="DO483" s="141" t="str">
        <f t="shared" si="414"/>
        <v/>
      </c>
      <c r="DP483" s="141" t="str">
        <f t="shared" si="426"/>
        <v/>
      </c>
      <c r="DQ483" s="141">
        <f t="shared" si="415"/>
        <v>2.2363869053648464E-7</v>
      </c>
      <c r="DR483" s="141" t="str">
        <f t="shared" si="427"/>
        <v/>
      </c>
      <c r="DS483" s="141" t="str">
        <f t="shared" si="428"/>
        <v/>
      </c>
      <c r="DU483" s="148"/>
      <c r="DV483" s="158">
        <v>431</v>
      </c>
      <c r="DW483" s="148">
        <f t="shared" si="416"/>
        <v>2.7584000000000133</v>
      </c>
      <c r="DX483" s="157">
        <f t="shared" si="429"/>
        <v>0.90641682279456792</v>
      </c>
      <c r="DY483" s="148">
        <f t="shared" si="430"/>
        <v>5.4228397896816105E-4</v>
      </c>
      <c r="DZ483" s="148" t="str">
        <f t="shared" si="431"/>
        <v/>
      </c>
      <c r="EA483" s="142" t="str">
        <f t="shared" si="432"/>
        <v/>
      </c>
    </row>
    <row r="484" spans="2:131" ht="20.100000000000001" customHeight="1" x14ac:dyDescent="0.25">
      <c r="B484" s="109">
        <f t="shared" si="433"/>
        <v>6</v>
      </c>
      <c r="C484" s="11">
        <f t="shared" si="434"/>
        <v>310</v>
      </c>
      <c r="D484" s="11">
        <f t="shared" si="434"/>
        <v>250</v>
      </c>
      <c r="E484" s="32">
        <f t="shared" si="434"/>
        <v>5</v>
      </c>
      <c r="BV484" s="141">
        <v>434</v>
      </c>
      <c r="BW484" s="141">
        <f t="shared" si="392"/>
        <v>-21243.210785045925</v>
      </c>
      <c r="BX484" s="141">
        <f t="shared" si="393"/>
        <v>3.2774463071542152E-6</v>
      </c>
      <c r="BY484" s="141">
        <f t="shared" si="394"/>
        <v>1.1787057388953045E-2</v>
      </c>
      <c r="BZ484" s="141">
        <f t="shared" si="395"/>
        <v>3.2774463071542152E-6</v>
      </c>
      <c r="CA484" s="141" t="str">
        <f t="shared" si="396"/>
        <v/>
      </c>
      <c r="CB484" s="141" t="str">
        <f t="shared" si="417"/>
        <v/>
      </c>
      <c r="CC484" s="141">
        <f t="shared" si="397"/>
        <v>6.6252656305444069E-61</v>
      </c>
      <c r="CD484" s="141" t="str">
        <f t="shared" si="418"/>
        <v/>
      </c>
      <c r="CE484" s="141" t="str">
        <f t="shared" si="419"/>
        <v/>
      </c>
      <c r="CJ484" s="141">
        <v>434</v>
      </c>
      <c r="CK484" s="141">
        <f t="shared" si="398"/>
        <v>-79.225258405882798</v>
      </c>
      <c r="CL484" s="141">
        <f t="shared" si="399"/>
        <v>8.7880411046254824E-4</v>
      </c>
      <c r="CM484" s="141">
        <f t="shared" si="400"/>
        <v>1.1787057388953045E-2</v>
      </c>
      <c r="CN484" s="141">
        <f t="shared" si="401"/>
        <v>8.7880411046254824E-4</v>
      </c>
      <c r="CO484" s="141" t="str">
        <f t="shared" si="402"/>
        <v/>
      </c>
      <c r="CP484" s="141" t="str">
        <f t="shared" si="420"/>
        <v/>
      </c>
      <c r="CQ484" s="141">
        <f t="shared" si="403"/>
        <v>7.1729284256132604E-17</v>
      </c>
      <c r="CR484" s="141" t="str">
        <f t="shared" si="421"/>
        <v/>
      </c>
      <c r="CS484" s="141" t="str">
        <f t="shared" si="422"/>
        <v/>
      </c>
      <c r="CW484" s="141">
        <v>434</v>
      </c>
      <c r="CX484" s="141">
        <f t="shared" si="404"/>
        <v>-162.61743583143533</v>
      </c>
      <c r="CY484" s="141">
        <f t="shared" si="405"/>
        <v>4.2814279036915224E-4</v>
      </c>
      <c r="CZ484" s="141">
        <f t="shared" si="406"/>
        <v>1.1787057388953028E-2</v>
      </c>
      <c r="DA484" s="141">
        <f t="shared" si="407"/>
        <v>4.2814279036915224E-4</v>
      </c>
      <c r="DB484" s="141" t="str">
        <f t="shared" si="408"/>
        <v/>
      </c>
      <c r="DC484" s="141" t="str">
        <f t="shared" si="423"/>
        <v/>
      </c>
      <c r="DD484" s="141">
        <f t="shared" si="409"/>
        <v>1.1288921199123615E-65</v>
      </c>
      <c r="DE484" s="141" t="str">
        <f t="shared" si="424"/>
        <v/>
      </c>
      <c r="DF484" s="141" t="str">
        <f t="shared" si="425"/>
        <v/>
      </c>
      <c r="DJ484" s="141">
        <v>434</v>
      </c>
      <c r="DK484" s="141">
        <f t="shared" si="410"/>
        <v>-12822.735485501027</v>
      </c>
      <c r="DL484" s="141">
        <f t="shared" si="411"/>
        <v>5.4296903198441708E-6</v>
      </c>
      <c r="DM484" s="141">
        <f t="shared" si="412"/>
        <v>1.1787057388953028E-2</v>
      </c>
      <c r="DN484" s="141">
        <f t="shared" si="413"/>
        <v>5.4296903198441708E-6</v>
      </c>
      <c r="DO484" s="141" t="str">
        <f t="shared" si="414"/>
        <v/>
      </c>
      <c r="DP484" s="141" t="str">
        <f t="shared" si="426"/>
        <v/>
      </c>
      <c r="DQ484" s="141">
        <f t="shared" si="415"/>
        <v>2.2669178390319921E-7</v>
      </c>
      <c r="DR484" s="141" t="str">
        <f t="shared" si="427"/>
        <v/>
      </c>
      <c r="DS484" s="141" t="str">
        <f t="shared" si="428"/>
        <v/>
      </c>
      <c r="DU484" s="148"/>
      <c r="DV484" s="158">
        <v>432</v>
      </c>
      <c r="DW484" s="148">
        <f t="shared" si="416"/>
        <v>2.7648000000000135</v>
      </c>
      <c r="DX484" s="157">
        <f t="shared" si="429"/>
        <v>0.90587453881559976</v>
      </c>
      <c r="DY484" s="148">
        <f t="shared" si="430"/>
        <v>5.436887052003847E-4</v>
      </c>
      <c r="DZ484" s="148" t="str">
        <f t="shared" si="431"/>
        <v/>
      </c>
      <c r="EA484" s="142" t="str">
        <f t="shared" si="432"/>
        <v/>
      </c>
    </row>
    <row r="485" spans="2:131" ht="20.100000000000001" customHeight="1" x14ac:dyDescent="0.25">
      <c r="B485" s="12">
        <f t="shared" si="433"/>
        <v>7</v>
      </c>
      <c r="C485" s="2">
        <f t="shared" si="434"/>
        <v>300</v>
      </c>
      <c r="D485" s="2">
        <f t="shared" si="434"/>
        <v>200</v>
      </c>
      <c r="E485" s="8">
        <f t="shared" si="434"/>
        <v>4</v>
      </c>
      <c r="BV485" s="141">
        <v>435</v>
      </c>
      <c r="BW485" s="141">
        <f t="shared" si="392"/>
        <v>-21205.678610514042</v>
      </c>
      <c r="BX485" s="141">
        <f t="shared" si="393"/>
        <v>3.307235203081229E-6</v>
      </c>
      <c r="BY485" s="141">
        <f t="shared" si="394"/>
        <v>1.1910625418547064E-2</v>
      </c>
      <c r="BZ485" s="141">
        <f t="shared" si="395"/>
        <v>3.307235203081229E-6</v>
      </c>
      <c r="CA485" s="141" t="str">
        <f t="shared" si="396"/>
        <v/>
      </c>
      <c r="CB485" s="141" t="str">
        <f t="shared" si="417"/>
        <v/>
      </c>
      <c r="CC485" s="141">
        <f t="shared" si="397"/>
        <v>7.0639730231693559E-61</v>
      </c>
      <c r="CD485" s="141" t="str">
        <f t="shared" si="418"/>
        <v/>
      </c>
      <c r="CE485" s="141" t="str">
        <f t="shared" si="419"/>
        <v/>
      </c>
      <c r="CJ485" s="141">
        <v>435</v>
      </c>
      <c r="CK485" s="141">
        <f t="shared" si="398"/>
        <v>-79.085284451102098</v>
      </c>
      <c r="CL485" s="141">
        <f t="shared" si="399"/>
        <v>8.8679161101432036E-4</v>
      </c>
      <c r="CM485" s="141">
        <f t="shared" si="400"/>
        <v>1.1910625418547057E-2</v>
      </c>
      <c r="CN485" s="141">
        <f t="shared" si="401"/>
        <v>8.8679161101432036E-4</v>
      </c>
      <c r="CO485" s="141" t="str">
        <f t="shared" si="402"/>
        <v/>
      </c>
      <c r="CP485" s="141" t="str">
        <f t="shared" si="420"/>
        <v/>
      </c>
      <c r="CQ485" s="141">
        <f t="shared" si="403"/>
        <v>7.4086917659546588E-17</v>
      </c>
      <c r="CR485" s="141" t="str">
        <f t="shared" si="421"/>
        <v/>
      </c>
      <c r="CS485" s="141" t="str">
        <f t="shared" si="422"/>
        <v/>
      </c>
      <c r="CW485" s="141">
        <v>435</v>
      </c>
      <c r="CX485" s="141">
        <f t="shared" si="404"/>
        <v>-162.33012587413594</v>
      </c>
      <c r="CY485" s="141">
        <f t="shared" si="405"/>
        <v>4.3203420454621138E-4</v>
      </c>
      <c r="CZ485" s="141">
        <f t="shared" si="406"/>
        <v>1.1910625418547064E-2</v>
      </c>
      <c r="DA485" s="141">
        <f t="shared" si="407"/>
        <v>4.3203420454621138E-4</v>
      </c>
      <c r="DB485" s="141" t="str">
        <f t="shared" si="408"/>
        <v/>
      </c>
      <c r="DC485" s="141" t="str">
        <f t="shared" si="423"/>
        <v/>
      </c>
      <c r="DD485" s="141">
        <f t="shared" si="409"/>
        <v>1.2082756595197217E-65</v>
      </c>
      <c r="DE485" s="141" t="str">
        <f t="shared" si="424"/>
        <v/>
      </c>
      <c r="DF485" s="141" t="str">
        <f t="shared" si="425"/>
        <v/>
      </c>
      <c r="DJ485" s="141">
        <v>435</v>
      </c>
      <c r="DK485" s="141">
        <f t="shared" si="410"/>
        <v>-12800.080475809329</v>
      </c>
      <c r="DL485" s="141">
        <f t="shared" si="411"/>
        <v>5.4790410840353924E-6</v>
      </c>
      <c r="DM485" s="141">
        <f t="shared" si="412"/>
        <v>1.1910625418547057E-2</v>
      </c>
      <c r="DN485" s="141">
        <f t="shared" si="413"/>
        <v>5.4790410840353924E-6</v>
      </c>
      <c r="DO485" s="141" t="str">
        <f t="shared" si="414"/>
        <v/>
      </c>
      <c r="DP485" s="141" t="str">
        <f t="shared" si="426"/>
        <v/>
      </c>
      <c r="DQ485" s="141">
        <f t="shared" si="415"/>
        <v>2.2978288124420405E-7</v>
      </c>
      <c r="DR485" s="141" t="str">
        <f t="shared" si="427"/>
        <v/>
      </c>
      <c r="DS485" s="141" t="str">
        <f t="shared" si="428"/>
        <v/>
      </c>
      <c r="DU485" s="148"/>
      <c r="DV485" s="158">
        <v>433</v>
      </c>
      <c r="DW485" s="148">
        <f t="shared" si="416"/>
        <v>2.7712000000000137</v>
      </c>
      <c r="DX485" s="157">
        <f t="shared" si="429"/>
        <v>0.90533085011039938</v>
      </c>
      <c r="DY485" s="148">
        <f t="shared" si="430"/>
        <v>5.4508978505163341E-4</v>
      </c>
      <c r="DZ485" s="148" t="str">
        <f t="shared" si="431"/>
        <v/>
      </c>
      <c r="EA485" s="142" t="str">
        <f t="shared" si="432"/>
        <v/>
      </c>
    </row>
    <row r="486" spans="2:131" ht="20.100000000000001" customHeight="1" x14ac:dyDescent="0.25">
      <c r="B486" s="109">
        <f t="shared" si="433"/>
        <v>8</v>
      </c>
      <c r="C486" s="11">
        <f t="shared" si="434"/>
        <v>300</v>
      </c>
      <c r="D486" s="11">
        <f t="shared" si="434"/>
        <v>195</v>
      </c>
      <c r="E486" s="32">
        <f t="shared" si="434"/>
        <v>4</v>
      </c>
      <c r="BV486" s="141">
        <v>436</v>
      </c>
      <c r="BW486" s="141">
        <f t="shared" si="392"/>
        <v>-21168.146435982158</v>
      </c>
      <c r="BX486" s="141">
        <f t="shared" si="393"/>
        <v>3.3372414556874398E-6</v>
      </c>
      <c r="BY486" s="141">
        <f t="shared" si="394"/>
        <v>1.2035315565963271E-2</v>
      </c>
      <c r="BZ486" s="141">
        <f t="shared" si="395"/>
        <v>3.3372414556874398E-6</v>
      </c>
      <c r="CA486" s="141" t="str">
        <f t="shared" si="396"/>
        <v/>
      </c>
      <c r="CB486" s="141" t="str">
        <f t="shared" si="417"/>
        <v/>
      </c>
      <c r="CC486" s="141">
        <f t="shared" si="397"/>
        <v>7.5316099407339673E-61</v>
      </c>
      <c r="CD486" s="141" t="str">
        <f t="shared" si="418"/>
        <v/>
      </c>
      <c r="CE486" s="141" t="str">
        <f t="shared" si="419"/>
        <v/>
      </c>
      <c r="CJ486" s="141">
        <v>436</v>
      </c>
      <c r="CK486" s="141">
        <f t="shared" si="398"/>
        <v>-78.945310496321383</v>
      </c>
      <c r="CL486" s="141">
        <f t="shared" si="399"/>
        <v>8.9483739290016108E-4</v>
      </c>
      <c r="CM486" s="141">
        <f t="shared" si="400"/>
        <v>1.2035315565963246E-2</v>
      </c>
      <c r="CN486" s="141">
        <f t="shared" si="401"/>
        <v>8.9483739290016108E-4</v>
      </c>
      <c r="CO486" s="141" t="str">
        <f t="shared" si="402"/>
        <v/>
      </c>
      <c r="CP486" s="141" t="str">
        <f t="shared" si="420"/>
        <v/>
      </c>
      <c r="CQ486" s="141">
        <f t="shared" si="403"/>
        <v>7.6520818574651662E-17</v>
      </c>
      <c r="CR486" s="141" t="str">
        <f t="shared" si="421"/>
        <v/>
      </c>
      <c r="CS486" s="141" t="str">
        <f t="shared" si="422"/>
        <v/>
      </c>
      <c r="CW486" s="141">
        <v>436</v>
      </c>
      <c r="CX486" s="141">
        <f t="shared" si="404"/>
        <v>-162.04281591683662</v>
      </c>
      <c r="CY486" s="141">
        <f t="shared" si="405"/>
        <v>4.3595401268808702E-4</v>
      </c>
      <c r="CZ486" s="141">
        <f t="shared" si="406"/>
        <v>1.2035315565963246E-2</v>
      </c>
      <c r="DA486" s="141">
        <f t="shared" si="407"/>
        <v>4.3595401268808702E-4</v>
      </c>
      <c r="DB486" s="141" t="str">
        <f t="shared" si="408"/>
        <v/>
      </c>
      <c r="DC486" s="141" t="str">
        <f t="shared" si="423"/>
        <v/>
      </c>
      <c r="DD486" s="141">
        <f t="shared" si="409"/>
        <v>1.2932207470869518E-65</v>
      </c>
      <c r="DE486" s="141" t="str">
        <f t="shared" si="424"/>
        <v/>
      </c>
      <c r="DF486" s="141" t="str">
        <f t="shared" si="425"/>
        <v/>
      </c>
      <c r="DJ486" s="141">
        <v>436</v>
      </c>
      <c r="DK486" s="141">
        <f t="shared" si="410"/>
        <v>-12777.425466117631</v>
      </c>
      <c r="DL486" s="141">
        <f t="shared" si="411"/>
        <v>5.5287519393910156E-6</v>
      </c>
      <c r="DM486" s="141">
        <f t="shared" si="412"/>
        <v>1.2035315565963271E-2</v>
      </c>
      <c r="DN486" s="141">
        <f t="shared" si="413"/>
        <v>5.5287519393910156E-6</v>
      </c>
      <c r="DO486" s="141" t="str">
        <f t="shared" si="414"/>
        <v/>
      </c>
      <c r="DP486" s="141" t="str">
        <f t="shared" si="426"/>
        <v/>
      </c>
      <c r="DQ486" s="141">
        <f t="shared" si="415"/>
        <v>2.3291240118094565E-7</v>
      </c>
      <c r="DR486" s="141" t="str">
        <f t="shared" si="427"/>
        <v/>
      </c>
      <c r="DS486" s="141" t="str">
        <f t="shared" si="428"/>
        <v/>
      </c>
      <c r="DU486" s="148"/>
      <c r="DV486" s="158">
        <v>434</v>
      </c>
      <c r="DW486" s="148">
        <f t="shared" si="416"/>
        <v>2.7776000000000138</v>
      </c>
      <c r="DX486" s="157">
        <f t="shared" si="429"/>
        <v>0.90478576032534774</v>
      </c>
      <c r="DY486" s="148">
        <f t="shared" si="430"/>
        <v>5.4648720528471806E-4</v>
      </c>
      <c r="DZ486" s="148" t="str">
        <f t="shared" si="431"/>
        <v/>
      </c>
      <c r="EA486" s="142" t="str">
        <f t="shared" si="432"/>
        <v/>
      </c>
    </row>
    <row r="487" spans="2:131" ht="20.100000000000001" customHeight="1" x14ac:dyDescent="0.25">
      <c r="B487" s="12">
        <f t="shared" si="433"/>
        <v>9</v>
      </c>
      <c r="C487" s="2">
        <f t="shared" si="434"/>
        <v>450</v>
      </c>
      <c r="D487" s="2">
        <f t="shared" si="434"/>
        <v>196</v>
      </c>
      <c r="E487" s="8">
        <f t="shared" si="434"/>
        <v>5</v>
      </c>
      <c r="BV487" s="141">
        <v>437</v>
      </c>
      <c r="BW487" s="141">
        <f t="shared" si="392"/>
        <v>-21130.614261450275</v>
      </c>
      <c r="BX487" s="141">
        <f t="shared" si="393"/>
        <v>3.3674660724825086E-6</v>
      </c>
      <c r="BY487" s="141">
        <f t="shared" si="394"/>
        <v>1.2161136007981722E-2</v>
      </c>
      <c r="BZ487" s="141">
        <f t="shared" si="395"/>
        <v>3.3674660724825086E-6</v>
      </c>
      <c r="CA487" s="141" t="str">
        <f t="shared" si="396"/>
        <v/>
      </c>
      <c r="CB487" s="141" t="str">
        <f t="shared" si="417"/>
        <v/>
      </c>
      <c r="CC487" s="141">
        <f t="shared" si="397"/>
        <v>8.0300760660043995E-61</v>
      </c>
      <c r="CD487" s="141" t="str">
        <f t="shared" si="418"/>
        <v/>
      </c>
      <c r="CE487" s="141" t="str">
        <f t="shared" si="419"/>
        <v/>
      </c>
      <c r="CJ487" s="141">
        <v>437</v>
      </c>
      <c r="CK487" s="141">
        <f t="shared" si="398"/>
        <v>-78.805336541540669</v>
      </c>
      <c r="CL487" s="141">
        <f t="shared" si="399"/>
        <v>9.029417262705296E-4</v>
      </c>
      <c r="CM487" s="141">
        <f t="shared" si="400"/>
        <v>1.216113600798171E-2</v>
      </c>
      <c r="CN487" s="141">
        <f t="shared" si="401"/>
        <v>9.029417262705296E-4</v>
      </c>
      <c r="CO487" s="141" t="str">
        <f t="shared" si="402"/>
        <v/>
      </c>
      <c r="CP487" s="141" t="str">
        <f t="shared" si="420"/>
        <v/>
      </c>
      <c r="CQ487" s="141">
        <f t="shared" si="403"/>
        <v>7.9033413375632426E-17</v>
      </c>
      <c r="CR487" s="141" t="str">
        <f t="shared" si="421"/>
        <v/>
      </c>
      <c r="CS487" s="141" t="str">
        <f t="shared" si="422"/>
        <v/>
      </c>
      <c r="CW487" s="141">
        <v>437</v>
      </c>
      <c r="CX487" s="141">
        <f t="shared" si="404"/>
        <v>-161.75550595953723</v>
      </c>
      <c r="CY487" s="141">
        <f t="shared" si="405"/>
        <v>4.3990234640883563E-4</v>
      </c>
      <c r="CZ487" s="141">
        <f t="shared" si="406"/>
        <v>1.2161136007981722E-2</v>
      </c>
      <c r="DA487" s="141">
        <f t="shared" si="407"/>
        <v>4.3990234640883563E-4</v>
      </c>
      <c r="DB487" s="141" t="str">
        <f t="shared" si="408"/>
        <v/>
      </c>
      <c r="DC487" s="141" t="str">
        <f t="shared" si="423"/>
        <v/>
      </c>
      <c r="DD487" s="141">
        <f t="shared" si="409"/>
        <v>1.3841155608949137E-65</v>
      </c>
      <c r="DE487" s="141" t="str">
        <f t="shared" si="424"/>
        <v/>
      </c>
      <c r="DF487" s="141" t="str">
        <f t="shared" si="425"/>
        <v/>
      </c>
      <c r="DJ487" s="141">
        <v>437</v>
      </c>
      <c r="DK487" s="141">
        <f t="shared" si="410"/>
        <v>-12754.770456425933</v>
      </c>
      <c r="DL487" s="141">
        <f t="shared" si="411"/>
        <v>5.5788245550353815E-6</v>
      </c>
      <c r="DM487" s="141">
        <f t="shared" si="412"/>
        <v>1.2161136007981722E-2</v>
      </c>
      <c r="DN487" s="141">
        <f t="shared" si="413"/>
        <v>5.5788245550353815E-6</v>
      </c>
      <c r="DO487" s="141" t="str">
        <f t="shared" si="414"/>
        <v/>
      </c>
      <c r="DP487" s="141" t="str">
        <f t="shared" si="426"/>
        <v/>
      </c>
      <c r="DQ487" s="141">
        <f t="shared" si="415"/>
        <v>2.3608076618283683E-7</v>
      </c>
      <c r="DR487" s="141" t="str">
        <f t="shared" si="427"/>
        <v/>
      </c>
      <c r="DS487" s="141" t="str">
        <f t="shared" si="428"/>
        <v/>
      </c>
      <c r="DU487" s="148"/>
      <c r="DV487" s="158">
        <v>435</v>
      </c>
      <c r="DW487" s="148">
        <f t="shared" si="416"/>
        <v>2.784000000000014</v>
      </c>
      <c r="DX487" s="157">
        <f t="shared" si="429"/>
        <v>0.90423927312006303</v>
      </c>
      <c r="DY487" s="148">
        <f t="shared" si="430"/>
        <v>5.4788095279989513E-4</v>
      </c>
      <c r="DZ487" s="148" t="str">
        <f t="shared" si="431"/>
        <v/>
      </c>
      <c r="EA487" s="142" t="str">
        <f t="shared" si="432"/>
        <v/>
      </c>
    </row>
    <row r="488" spans="2:131" ht="20.100000000000001" customHeight="1" x14ac:dyDescent="0.25">
      <c r="B488" s="109">
        <f t="shared" si="433"/>
        <v>10</v>
      </c>
      <c r="C488" s="11">
        <f t="shared" si="434"/>
        <v>600</v>
      </c>
      <c r="D488" s="11">
        <f t="shared" si="434"/>
        <v>250</v>
      </c>
      <c r="E488" s="32">
        <f t="shared" si="434"/>
        <v>6</v>
      </c>
      <c r="BV488" s="141">
        <v>438</v>
      </c>
      <c r="BW488" s="141">
        <f t="shared" si="392"/>
        <v>-21093.082086918392</v>
      </c>
      <c r="BX488" s="141">
        <f t="shared" si="393"/>
        <v>3.3979100595801552E-6</v>
      </c>
      <c r="BY488" s="141">
        <f t="shared" si="394"/>
        <v>1.2288094959170597E-2</v>
      </c>
      <c r="BZ488" s="141">
        <f t="shared" si="395"/>
        <v>3.3979100595801552E-6</v>
      </c>
      <c r="CA488" s="141" t="str">
        <f t="shared" si="396"/>
        <v/>
      </c>
      <c r="CB488" s="141" t="str">
        <f t="shared" si="417"/>
        <v/>
      </c>
      <c r="CC488" s="141">
        <f t="shared" si="397"/>
        <v>8.5613952962945591E-61</v>
      </c>
      <c r="CD488" s="141" t="str">
        <f t="shared" si="418"/>
        <v/>
      </c>
      <c r="CE488" s="141" t="str">
        <f t="shared" si="419"/>
        <v/>
      </c>
      <c r="CJ488" s="141">
        <v>438</v>
      </c>
      <c r="CK488" s="141">
        <f t="shared" si="398"/>
        <v>-78.665362586759954</v>
      </c>
      <c r="CL488" s="141">
        <f t="shared" si="399"/>
        <v>9.1110488090158565E-4</v>
      </c>
      <c r="CM488" s="141">
        <f t="shared" si="400"/>
        <v>1.2288094959170597E-2</v>
      </c>
      <c r="CN488" s="141">
        <f t="shared" si="401"/>
        <v>9.1110488090158565E-4</v>
      </c>
      <c r="CO488" s="141" t="str">
        <f t="shared" si="402"/>
        <v/>
      </c>
      <c r="CP488" s="141" t="str">
        <f t="shared" si="420"/>
        <v/>
      </c>
      <c r="CQ488" s="141">
        <f t="shared" si="403"/>
        <v>8.1627204288499089E-17</v>
      </c>
      <c r="CR488" s="141" t="str">
        <f t="shared" si="421"/>
        <v/>
      </c>
      <c r="CS488" s="141" t="str">
        <f t="shared" si="422"/>
        <v/>
      </c>
      <c r="CW488" s="141">
        <v>438</v>
      </c>
      <c r="CX488" s="141">
        <f t="shared" si="404"/>
        <v>-161.4681960022379</v>
      </c>
      <c r="CY488" s="141">
        <f t="shared" si="405"/>
        <v>4.4387933714015455E-4</v>
      </c>
      <c r="CZ488" s="141">
        <f t="shared" si="406"/>
        <v>1.2288094959170577E-2</v>
      </c>
      <c r="DA488" s="141">
        <f t="shared" si="407"/>
        <v>4.4387933714015455E-4</v>
      </c>
      <c r="DB488" s="141" t="str">
        <f t="shared" si="408"/>
        <v/>
      </c>
      <c r="DC488" s="141" t="str">
        <f t="shared" si="423"/>
        <v/>
      </c>
      <c r="DD488" s="141">
        <f t="shared" si="409"/>
        <v>1.4813752702760343E-65</v>
      </c>
      <c r="DE488" s="141" t="str">
        <f t="shared" si="424"/>
        <v/>
      </c>
      <c r="DF488" s="141" t="str">
        <f t="shared" si="425"/>
        <v/>
      </c>
      <c r="DJ488" s="141">
        <v>438</v>
      </c>
      <c r="DK488" s="141">
        <f t="shared" si="410"/>
        <v>-12732.115446734235</v>
      </c>
      <c r="DL488" s="141">
        <f t="shared" si="411"/>
        <v>5.629260597780223E-6</v>
      </c>
      <c r="DM488" s="141">
        <f t="shared" si="412"/>
        <v>1.2288094959170597E-2</v>
      </c>
      <c r="DN488" s="141">
        <f t="shared" si="413"/>
        <v>5.629260597780223E-6</v>
      </c>
      <c r="DO488" s="141" t="str">
        <f t="shared" si="414"/>
        <v/>
      </c>
      <c r="DP488" s="141" t="str">
        <f t="shared" si="426"/>
        <v/>
      </c>
      <c r="DQ488" s="141">
        <f t="shared" si="415"/>
        <v>2.3928840259244247E-7</v>
      </c>
      <c r="DR488" s="141" t="str">
        <f t="shared" si="427"/>
        <v/>
      </c>
      <c r="DS488" s="141" t="str">
        <f t="shared" si="428"/>
        <v/>
      </c>
      <c r="DU488" s="148"/>
      <c r="DV488" s="158">
        <v>436</v>
      </c>
      <c r="DW488" s="148">
        <f t="shared" si="416"/>
        <v>2.7904000000000142</v>
      </c>
      <c r="DX488" s="157">
        <f t="shared" si="429"/>
        <v>0.90369139216726313</v>
      </c>
      <c r="DY488" s="148">
        <f t="shared" si="430"/>
        <v>5.4927101463642103E-4</v>
      </c>
      <c r="DZ488" s="148" t="str">
        <f t="shared" si="431"/>
        <v/>
      </c>
      <c r="EA488" s="142" t="str">
        <f t="shared" si="432"/>
        <v/>
      </c>
    </row>
    <row r="489" spans="2:131" ht="20.100000000000001" customHeight="1" x14ac:dyDescent="0.25">
      <c r="B489" s="12">
        <f t="shared" si="433"/>
        <v>11</v>
      </c>
      <c r="C489" s="2">
        <f t="shared" si="434"/>
        <v>450</v>
      </c>
      <c r="D489" s="2">
        <f t="shared" si="434"/>
        <v>245</v>
      </c>
      <c r="E489" s="8">
        <f t="shared" si="434"/>
        <v>5</v>
      </c>
      <c r="BV489" s="141">
        <v>439</v>
      </c>
      <c r="BW489" s="141">
        <f t="shared" si="392"/>
        <v>-21055.549912386508</v>
      </c>
      <c r="BX489" s="141">
        <f t="shared" si="393"/>
        <v>3.4285744216208353E-6</v>
      </c>
      <c r="BY489" s="141">
        <f t="shared" si="394"/>
        <v>1.241620067183225E-2</v>
      </c>
      <c r="BZ489" s="141">
        <f t="shared" si="395"/>
        <v>3.4285744216208353E-6</v>
      </c>
      <c r="CA489" s="141" t="str">
        <f t="shared" si="396"/>
        <v/>
      </c>
      <c r="CB489" s="141" t="str">
        <f t="shared" si="417"/>
        <v/>
      </c>
      <c r="CC489" s="141">
        <f t="shared" si="397"/>
        <v>9.127723830570297E-61</v>
      </c>
      <c r="CD489" s="141" t="str">
        <f t="shared" si="418"/>
        <v/>
      </c>
      <c r="CE489" s="141" t="str">
        <f t="shared" si="419"/>
        <v/>
      </c>
      <c r="CJ489" s="141">
        <v>439</v>
      </c>
      <c r="CK489" s="141">
        <f t="shared" si="398"/>
        <v>-78.52538863197924</v>
      </c>
      <c r="CL489" s="141">
        <f t="shared" si="399"/>
        <v>9.1932712617444866E-4</v>
      </c>
      <c r="CM489" s="141">
        <f t="shared" si="400"/>
        <v>1.241620067183225E-2</v>
      </c>
      <c r="CN489" s="141">
        <f t="shared" si="401"/>
        <v>9.1932712617444866E-4</v>
      </c>
      <c r="CO489" s="141" t="str">
        <f t="shared" si="402"/>
        <v/>
      </c>
      <c r="CP489" s="141" t="str">
        <f t="shared" si="420"/>
        <v/>
      </c>
      <c r="CQ489" s="141">
        <f t="shared" si="403"/>
        <v>8.430477171894337E-17</v>
      </c>
      <c r="CR489" s="141" t="str">
        <f t="shared" si="421"/>
        <v/>
      </c>
      <c r="CS489" s="141" t="str">
        <f t="shared" si="422"/>
        <v/>
      </c>
      <c r="CW489" s="141">
        <v>439</v>
      </c>
      <c r="CX489" s="141">
        <f t="shared" si="404"/>
        <v>-161.18088604493852</v>
      </c>
      <c r="CY489" s="141">
        <f t="shared" si="405"/>
        <v>4.4788511612128682E-4</v>
      </c>
      <c r="CZ489" s="141">
        <f t="shared" si="406"/>
        <v>1.241620067183225E-2</v>
      </c>
      <c r="DA489" s="141">
        <f t="shared" si="407"/>
        <v>4.4788511612128682E-4</v>
      </c>
      <c r="DB489" s="141" t="str">
        <f t="shared" si="408"/>
        <v/>
      </c>
      <c r="DC489" s="141" t="str">
        <f t="shared" si="423"/>
        <v/>
      </c>
      <c r="DD489" s="141">
        <f t="shared" si="409"/>
        <v>1.5854439051925428E-65</v>
      </c>
      <c r="DE489" s="141" t="str">
        <f t="shared" si="424"/>
        <v/>
      </c>
      <c r="DF489" s="141" t="str">
        <f t="shared" si="425"/>
        <v/>
      </c>
      <c r="DJ489" s="141">
        <v>439</v>
      </c>
      <c r="DK489" s="141">
        <f t="shared" si="410"/>
        <v>-12709.460437042537</v>
      </c>
      <c r="DL489" s="141">
        <f t="shared" si="411"/>
        <v>5.6800617319965294E-6</v>
      </c>
      <c r="DM489" s="141">
        <f t="shared" si="412"/>
        <v>1.241620067183225E-2</v>
      </c>
      <c r="DN489" s="141">
        <f t="shared" si="413"/>
        <v>5.6800617319965294E-6</v>
      </c>
      <c r="DO489" s="141" t="str">
        <f t="shared" si="414"/>
        <v/>
      </c>
      <c r="DP489" s="141" t="str">
        <f t="shared" si="426"/>
        <v/>
      </c>
      <c r="DQ489" s="141">
        <f t="shared" si="415"/>
        <v>2.4253574065069601E-7</v>
      </c>
      <c r="DR489" s="141" t="str">
        <f t="shared" si="427"/>
        <v/>
      </c>
      <c r="DS489" s="141" t="str">
        <f t="shared" si="428"/>
        <v/>
      </c>
      <c r="DU489" s="148"/>
      <c r="DV489" s="158">
        <v>437</v>
      </c>
      <c r="DW489" s="148">
        <f t="shared" si="416"/>
        <v>2.7968000000000144</v>
      </c>
      <c r="DX489" s="157">
        <f t="shared" si="429"/>
        <v>0.90314212115262671</v>
      </c>
      <c r="DY489" s="148">
        <f t="shared" si="430"/>
        <v>5.5065737797010961E-4</v>
      </c>
      <c r="DZ489" s="148" t="str">
        <f t="shared" si="431"/>
        <v/>
      </c>
      <c r="EA489" s="142" t="str">
        <f t="shared" si="432"/>
        <v/>
      </c>
    </row>
    <row r="490" spans="2:131" ht="20.100000000000001" customHeight="1" x14ac:dyDescent="0.25">
      <c r="B490" s="109">
        <f t="shared" si="433"/>
        <v>12</v>
      </c>
      <c r="C490" s="11">
        <f t="shared" si="434"/>
        <v>400</v>
      </c>
      <c r="D490" s="11">
        <f t="shared" si="434"/>
        <v>200</v>
      </c>
      <c r="E490" s="32">
        <f t="shared" si="434"/>
        <v>5</v>
      </c>
      <c r="BV490" s="141">
        <v>440</v>
      </c>
      <c r="BW490" s="141">
        <f t="shared" si="392"/>
        <v>-21018.017737854625</v>
      </c>
      <c r="BX490" s="141">
        <f t="shared" si="393"/>
        <v>3.4594601616938287E-6</v>
      </c>
      <c r="BY490" s="141">
        <f t="shared" si="394"/>
        <v>1.2545461435946575E-2</v>
      </c>
      <c r="BZ490" s="141">
        <f t="shared" si="395"/>
        <v>3.4594601616938287E-6</v>
      </c>
      <c r="CA490" s="141" t="str">
        <f t="shared" si="396"/>
        <v/>
      </c>
      <c r="CB490" s="141" t="str">
        <f t="shared" si="417"/>
        <v/>
      </c>
      <c r="CC490" s="141">
        <f t="shared" si="397"/>
        <v>9.7313587807833932E-61</v>
      </c>
      <c r="CD490" s="141" t="str">
        <f t="shared" si="418"/>
        <v/>
      </c>
      <c r="CE490" s="141" t="str">
        <f t="shared" si="419"/>
        <v/>
      </c>
      <c r="CJ490" s="141">
        <v>440</v>
      </c>
      <c r="CK490" s="141">
        <f t="shared" si="398"/>
        <v>-78.385414677198526</v>
      </c>
      <c r="CL490" s="141">
        <f t="shared" si="399"/>
        <v>9.2760873105431399E-4</v>
      </c>
      <c r="CM490" s="141">
        <f t="shared" si="400"/>
        <v>1.2545461435946575E-2</v>
      </c>
      <c r="CN490" s="141">
        <f t="shared" si="401"/>
        <v>9.2760873105431399E-4</v>
      </c>
      <c r="CO490" s="141" t="str">
        <f t="shared" si="402"/>
        <v/>
      </c>
      <c r="CP490" s="141" t="str">
        <f t="shared" si="420"/>
        <v/>
      </c>
      <c r="CQ490" s="141">
        <f t="shared" si="403"/>
        <v>8.7068776650257437E-17</v>
      </c>
      <c r="CR490" s="141" t="str">
        <f t="shared" si="421"/>
        <v/>
      </c>
      <c r="CS490" s="141" t="str">
        <f t="shared" si="422"/>
        <v/>
      </c>
      <c r="CW490" s="141">
        <v>440</v>
      </c>
      <c r="CX490" s="141">
        <f t="shared" si="404"/>
        <v>-160.89357608763919</v>
      </c>
      <c r="CY490" s="141">
        <f t="shared" si="405"/>
        <v>4.5191981438883795E-4</v>
      </c>
      <c r="CZ490" s="141">
        <f t="shared" si="406"/>
        <v>1.2545461435946561E-2</v>
      </c>
      <c r="DA490" s="141">
        <f t="shared" si="407"/>
        <v>4.5191981438883795E-4</v>
      </c>
      <c r="DB490" s="141" t="str">
        <f t="shared" si="408"/>
        <v/>
      </c>
      <c r="DC490" s="141" t="str">
        <f t="shared" si="423"/>
        <v/>
      </c>
      <c r="DD490" s="141">
        <f t="shared" si="409"/>
        <v>1.6967963548140153E-65</v>
      </c>
      <c r="DE490" s="141" t="str">
        <f t="shared" si="424"/>
        <v/>
      </c>
      <c r="DF490" s="141" t="str">
        <f t="shared" si="425"/>
        <v/>
      </c>
      <c r="DJ490" s="141">
        <v>440</v>
      </c>
      <c r="DK490" s="141">
        <f t="shared" si="410"/>
        <v>-12686.805427350839</v>
      </c>
      <c r="DL490" s="141">
        <f t="shared" si="411"/>
        <v>5.7312296194854848E-6</v>
      </c>
      <c r="DM490" s="141">
        <f t="shared" si="412"/>
        <v>1.2545461435946575E-2</v>
      </c>
      <c r="DN490" s="141">
        <f t="shared" si="413"/>
        <v>5.7312296194854848E-6</v>
      </c>
      <c r="DO490" s="141" t="str">
        <f t="shared" si="414"/>
        <v/>
      </c>
      <c r="DP490" s="141" t="str">
        <f t="shared" si="426"/>
        <v/>
      </c>
      <c r="DQ490" s="141">
        <f t="shared" si="415"/>
        <v>2.4582321452214396E-7</v>
      </c>
      <c r="DR490" s="141" t="str">
        <f t="shared" si="427"/>
        <v/>
      </c>
      <c r="DS490" s="141" t="str">
        <f t="shared" si="428"/>
        <v/>
      </c>
      <c r="DU490" s="148"/>
      <c r="DV490" s="158">
        <v>438</v>
      </c>
      <c r="DW490" s="148">
        <f t="shared" si="416"/>
        <v>2.8032000000000146</v>
      </c>
      <c r="DX490" s="157">
        <f t="shared" si="429"/>
        <v>0.9025914637746566</v>
      </c>
      <c r="DY490" s="148">
        <f t="shared" si="430"/>
        <v>5.5204003011377623E-4</v>
      </c>
      <c r="DZ490" s="148" t="str">
        <f t="shared" si="431"/>
        <v/>
      </c>
      <c r="EA490" s="142" t="str">
        <f t="shared" si="432"/>
        <v/>
      </c>
    </row>
    <row r="491" spans="2:131" ht="20.100000000000001" customHeight="1" x14ac:dyDescent="0.25">
      <c r="B491" s="12">
        <f t="shared" si="433"/>
        <v>13</v>
      </c>
      <c r="C491" s="2">
        <f t="shared" si="434"/>
        <v>300</v>
      </c>
      <c r="D491" s="2">
        <f t="shared" si="434"/>
        <v>150</v>
      </c>
      <c r="E491" s="8">
        <f t="shared" si="434"/>
        <v>4</v>
      </c>
      <c r="BV491" s="141">
        <v>441</v>
      </c>
      <c r="BW491" s="141">
        <f t="shared" si="392"/>
        <v>-20980.485563322742</v>
      </c>
      <c r="BX491" s="141">
        <f t="shared" si="393"/>
        <v>3.490568281258767E-6</v>
      </c>
      <c r="BY491" s="141">
        <f t="shared" si="394"/>
        <v>1.2675885579111186E-2</v>
      </c>
      <c r="BZ491" s="141">
        <f t="shared" si="395"/>
        <v>3.490568281258767E-6</v>
      </c>
      <c r="CA491" s="141" t="str">
        <f t="shared" si="396"/>
        <v/>
      </c>
      <c r="CB491" s="141" t="str">
        <f t="shared" si="417"/>
        <v/>
      </c>
      <c r="CC491" s="141">
        <f t="shared" si="397"/>
        <v>1.0374747341258433E-60</v>
      </c>
      <c r="CD491" s="141" t="str">
        <f t="shared" si="418"/>
        <v/>
      </c>
      <c r="CE491" s="141" t="str">
        <f t="shared" si="419"/>
        <v/>
      </c>
      <c r="CJ491" s="141">
        <v>441</v>
      </c>
      <c r="CK491" s="141">
        <f t="shared" si="398"/>
        <v>-78.245440722417811</v>
      </c>
      <c r="CL491" s="141">
        <f t="shared" si="399"/>
        <v>9.3594996406940649E-4</v>
      </c>
      <c r="CM491" s="141">
        <f t="shared" si="400"/>
        <v>1.2675885579111186E-2</v>
      </c>
      <c r="CN491" s="141">
        <f t="shared" si="401"/>
        <v>9.3594996406940649E-4</v>
      </c>
      <c r="CO491" s="141" t="str">
        <f t="shared" si="402"/>
        <v/>
      </c>
      <c r="CP491" s="141" t="str">
        <f t="shared" si="420"/>
        <v/>
      </c>
      <c r="CQ491" s="141">
        <f t="shared" si="403"/>
        <v>8.9921963113381564E-17</v>
      </c>
      <c r="CR491" s="141" t="str">
        <f t="shared" si="421"/>
        <v/>
      </c>
      <c r="CS491" s="141" t="str">
        <f t="shared" si="422"/>
        <v/>
      </c>
      <c r="CW491" s="141">
        <v>441</v>
      </c>
      <c r="CX491" s="141">
        <f t="shared" si="404"/>
        <v>-160.6062661303398</v>
      </c>
      <c r="CY491" s="141">
        <f t="shared" si="405"/>
        <v>4.5598356276653002E-4</v>
      </c>
      <c r="CZ491" s="141">
        <f t="shared" si="406"/>
        <v>1.2675885579111186E-2</v>
      </c>
      <c r="DA491" s="141">
        <f t="shared" si="407"/>
        <v>4.5598356276653002E-4</v>
      </c>
      <c r="DB491" s="141" t="str">
        <f t="shared" si="408"/>
        <v/>
      </c>
      <c r="DC491" s="141" t="str">
        <f t="shared" si="423"/>
        <v/>
      </c>
      <c r="DD491" s="141">
        <f t="shared" si="409"/>
        <v>1.8159405039582331E-65</v>
      </c>
      <c r="DE491" s="141" t="str">
        <f t="shared" si="424"/>
        <v/>
      </c>
      <c r="DF491" s="141" t="str">
        <f t="shared" si="425"/>
        <v/>
      </c>
      <c r="DJ491" s="141">
        <v>441</v>
      </c>
      <c r="DK491" s="141">
        <f t="shared" si="410"/>
        <v>-12664.150417659141</v>
      </c>
      <c r="DL491" s="141">
        <f t="shared" si="411"/>
        <v>5.7827659193484597E-6</v>
      </c>
      <c r="DM491" s="141">
        <f t="shared" si="412"/>
        <v>1.2675885579111186E-2</v>
      </c>
      <c r="DN491" s="141">
        <f t="shared" si="413"/>
        <v>5.7827659193484597E-6</v>
      </c>
      <c r="DO491" s="141" t="str">
        <f t="shared" si="414"/>
        <v/>
      </c>
      <c r="DP491" s="141" t="str">
        <f t="shared" si="426"/>
        <v/>
      </c>
      <c r="DQ491" s="141">
        <f t="shared" si="415"/>
        <v>2.491512623202189E-7</v>
      </c>
      <c r="DR491" s="141" t="str">
        <f t="shared" si="427"/>
        <v/>
      </c>
      <c r="DS491" s="141" t="str">
        <f t="shared" si="428"/>
        <v/>
      </c>
      <c r="DU491" s="148"/>
      <c r="DV491" s="158">
        <v>439</v>
      </c>
      <c r="DW491" s="148">
        <f t="shared" si="416"/>
        <v>2.8096000000000148</v>
      </c>
      <c r="DX491" s="157">
        <f t="shared" si="429"/>
        <v>0.90203942374454282</v>
      </c>
      <c r="DY491" s="148">
        <f t="shared" si="430"/>
        <v>5.5341895851679368E-4</v>
      </c>
      <c r="DZ491" s="148" t="str">
        <f t="shared" si="431"/>
        <v/>
      </c>
      <c r="EA491" s="142" t="str">
        <f t="shared" si="432"/>
        <v/>
      </c>
    </row>
    <row r="492" spans="2:131" ht="20.100000000000001" customHeight="1" x14ac:dyDescent="0.25">
      <c r="B492" s="109">
        <f t="shared" si="433"/>
        <v>14</v>
      </c>
      <c r="C492" s="11">
        <f t="shared" si="434"/>
        <v>320</v>
      </c>
      <c r="D492" s="11">
        <f t="shared" si="434"/>
        <v>140</v>
      </c>
      <c r="E492" s="32">
        <f t="shared" si="434"/>
        <v>4</v>
      </c>
      <c r="BV492" s="141">
        <v>442</v>
      </c>
      <c r="BW492" s="141">
        <f t="shared" si="392"/>
        <v>-20942.953388790858</v>
      </c>
      <c r="BX492" s="141">
        <f t="shared" si="393"/>
        <v>3.5218997800665592E-6</v>
      </c>
      <c r="BY492" s="141">
        <f t="shared" si="394"/>
        <v>1.2807481466478881E-2</v>
      </c>
      <c r="BZ492" s="141">
        <f t="shared" si="395"/>
        <v>3.5218997800665592E-6</v>
      </c>
      <c r="CA492" s="141" t="str">
        <f t="shared" si="396"/>
        <v/>
      </c>
      <c r="CB492" s="141" t="str">
        <f t="shared" si="417"/>
        <v/>
      </c>
      <c r="CC492" s="141">
        <f t="shared" si="397"/>
        <v>1.1060496552151721E-60</v>
      </c>
      <c r="CD492" s="141" t="str">
        <f t="shared" si="418"/>
        <v/>
      </c>
      <c r="CE492" s="141" t="str">
        <f t="shared" si="419"/>
        <v/>
      </c>
      <c r="CJ492" s="141">
        <v>442</v>
      </c>
      <c r="CK492" s="141">
        <f t="shared" si="398"/>
        <v>-78.105466767637097</v>
      </c>
      <c r="CL492" s="141">
        <f t="shared" si="399"/>
        <v>9.4435109328978081E-4</v>
      </c>
      <c r="CM492" s="141">
        <f t="shared" si="400"/>
        <v>1.2807481466478881E-2</v>
      </c>
      <c r="CN492" s="141">
        <f t="shared" si="401"/>
        <v>9.4435109328978081E-4</v>
      </c>
      <c r="CO492" s="141" t="str">
        <f t="shared" si="402"/>
        <v/>
      </c>
      <c r="CP492" s="141" t="str">
        <f t="shared" si="420"/>
        <v/>
      </c>
      <c r="CQ492" s="141">
        <f t="shared" si="403"/>
        <v>9.286716073119744E-17</v>
      </c>
      <c r="CR492" s="141" t="str">
        <f t="shared" si="421"/>
        <v/>
      </c>
      <c r="CS492" s="141" t="str">
        <f t="shared" si="422"/>
        <v/>
      </c>
      <c r="CW492" s="141">
        <v>442</v>
      </c>
      <c r="CX492" s="141">
        <f t="shared" si="404"/>
        <v>-160.31895617304048</v>
      </c>
      <c r="CY492" s="141">
        <f t="shared" si="405"/>
        <v>4.6007649185486702E-4</v>
      </c>
      <c r="CZ492" s="141">
        <f t="shared" si="406"/>
        <v>1.2807481466478867E-2</v>
      </c>
      <c r="DA492" s="141">
        <f t="shared" si="407"/>
        <v>4.6007649185486702E-4</v>
      </c>
      <c r="DB492" s="141" t="str">
        <f t="shared" si="408"/>
        <v/>
      </c>
      <c r="DC492" s="141" t="str">
        <f t="shared" si="423"/>
        <v/>
      </c>
      <c r="DD492" s="141">
        <f t="shared" si="409"/>
        <v>1.9434195168700967E-65</v>
      </c>
      <c r="DE492" s="141" t="str">
        <f t="shared" si="424"/>
        <v/>
      </c>
      <c r="DF492" s="141" t="str">
        <f t="shared" si="425"/>
        <v/>
      </c>
      <c r="DJ492" s="141">
        <v>442</v>
      </c>
      <c r="DK492" s="141">
        <f t="shared" si="410"/>
        <v>-12641.495407967444</v>
      </c>
      <c r="DL492" s="141">
        <f t="shared" si="411"/>
        <v>5.8346722878560091E-6</v>
      </c>
      <c r="DM492" s="141">
        <f t="shared" si="412"/>
        <v>1.2807481466478867E-2</v>
      </c>
      <c r="DN492" s="141">
        <f t="shared" si="413"/>
        <v>5.8346722878560091E-6</v>
      </c>
      <c r="DO492" s="141" t="str">
        <f t="shared" si="414"/>
        <v/>
      </c>
      <c r="DP492" s="141" t="str">
        <f t="shared" si="426"/>
        <v/>
      </c>
      <c r="DQ492" s="141">
        <f t="shared" si="415"/>
        <v>2.5252032613253562E-7</v>
      </c>
      <c r="DR492" s="141" t="str">
        <f t="shared" si="427"/>
        <v/>
      </c>
      <c r="DS492" s="141" t="str">
        <f t="shared" si="428"/>
        <v/>
      </c>
      <c r="DU492" s="148"/>
      <c r="DV492" s="158">
        <v>440</v>
      </c>
      <c r="DW492" s="148">
        <f t="shared" si="416"/>
        <v>2.8160000000000149</v>
      </c>
      <c r="DX492" s="157">
        <f t="shared" si="429"/>
        <v>0.90148600478602603</v>
      </c>
      <c r="DY492" s="148">
        <f t="shared" si="430"/>
        <v>5.5479415076320482E-4</v>
      </c>
      <c r="DZ492" s="148" t="str">
        <f t="shared" si="431"/>
        <v/>
      </c>
      <c r="EA492" s="142" t="str">
        <f t="shared" si="432"/>
        <v/>
      </c>
    </row>
    <row r="493" spans="2:131" ht="20.100000000000001" customHeight="1" x14ac:dyDescent="0.25">
      <c r="B493" s="12">
        <f t="shared" si="433"/>
        <v>15</v>
      </c>
      <c r="C493" s="2">
        <f t="shared" si="434"/>
        <v>325</v>
      </c>
      <c r="D493" s="2">
        <f t="shared" si="434"/>
        <v>110</v>
      </c>
      <c r="E493" s="8">
        <f t="shared" si="434"/>
        <v>3</v>
      </c>
      <c r="BV493" s="141">
        <v>443</v>
      </c>
      <c r="BW493" s="141">
        <f t="shared" si="392"/>
        <v>-20905.421214258975</v>
      </c>
      <c r="BX493" s="141">
        <f t="shared" si="393"/>
        <v>3.5534556560797609E-6</v>
      </c>
      <c r="BY493" s="141">
        <f t="shared" si="394"/>
        <v>1.2940257500691962E-2</v>
      </c>
      <c r="BZ493" s="141">
        <f t="shared" si="395"/>
        <v>3.5534556560797609E-6</v>
      </c>
      <c r="CA493" s="141" t="str">
        <f t="shared" si="396"/>
        <v/>
      </c>
      <c r="CB493" s="141" t="str">
        <f t="shared" si="417"/>
        <v/>
      </c>
      <c r="CC493" s="141">
        <f t="shared" si="397"/>
        <v>1.1791383695290833E-60</v>
      </c>
      <c r="CD493" s="141" t="str">
        <f t="shared" si="418"/>
        <v/>
      </c>
      <c r="CE493" s="141" t="str">
        <f t="shared" si="419"/>
        <v/>
      </c>
      <c r="CJ493" s="141">
        <v>443</v>
      </c>
      <c r="CK493" s="141">
        <f t="shared" si="398"/>
        <v>-77.965492812856397</v>
      </c>
      <c r="CL493" s="141">
        <f t="shared" si="399"/>
        <v>9.5281238630596642E-4</v>
      </c>
      <c r="CM493" s="141">
        <f t="shared" si="400"/>
        <v>1.2940257500691962E-2</v>
      </c>
      <c r="CN493" s="141">
        <f t="shared" si="401"/>
        <v>9.5281238630596642E-4</v>
      </c>
      <c r="CO493" s="141" t="str">
        <f t="shared" si="402"/>
        <v/>
      </c>
      <c r="CP493" s="141" t="str">
        <f t="shared" si="420"/>
        <v/>
      </c>
      <c r="CQ493" s="141">
        <f t="shared" si="403"/>
        <v>9.5907287339259665E-17</v>
      </c>
      <c r="CR493" s="141" t="str">
        <f t="shared" si="421"/>
        <v/>
      </c>
      <c r="CS493" s="141" t="str">
        <f t="shared" si="422"/>
        <v/>
      </c>
      <c r="CW493" s="141">
        <v>443</v>
      </c>
      <c r="CX493" s="141">
        <f t="shared" si="404"/>
        <v>-160.03164621574109</v>
      </c>
      <c r="CY493" s="141">
        <f t="shared" si="405"/>
        <v>4.6419873202073811E-4</v>
      </c>
      <c r="CZ493" s="141">
        <f t="shared" si="406"/>
        <v>1.2940257500691962E-2</v>
      </c>
      <c r="DA493" s="141">
        <f t="shared" si="407"/>
        <v>4.6419873202073811E-4</v>
      </c>
      <c r="DB493" s="141" t="str">
        <f t="shared" si="408"/>
        <v/>
      </c>
      <c r="DC493" s="141" t="str">
        <f t="shared" si="423"/>
        <v/>
      </c>
      <c r="DD493" s="141">
        <f t="shared" si="409"/>
        <v>2.0798142784588336E-65</v>
      </c>
      <c r="DE493" s="141" t="str">
        <f t="shared" si="424"/>
        <v/>
      </c>
      <c r="DF493" s="141" t="str">
        <f t="shared" si="425"/>
        <v/>
      </c>
      <c r="DJ493" s="141">
        <v>443</v>
      </c>
      <c r="DK493" s="141">
        <f t="shared" si="410"/>
        <v>-12618.840398275746</v>
      </c>
      <c r="DL493" s="141">
        <f t="shared" si="411"/>
        <v>5.8869503783159754E-6</v>
      </c>
      <c r="DM493" s="141">
        <f t="shared" si="412"/>
        <v>1.2940257500691939E-2</v>
      </c>
      <c r="DN493" s="141">
        <f t="shared" si="413"/>
        <v>5.8869503783159754E-6</v>
      </c>
      <c r="DO493" s="141" t="str">
        <f t="shared" si="414"/>
        <v/>
      </c>
      <c r="DP493" s="141" t="str">
        <f t="shared" si="426"/>
        <v/>
      </c>
      <c r="DQ493" s="141">
        <f t="shared" si="415"/>
        <v>2.5593085204621005E-7</v>
      </c>
      <c r="DR493" s="141" t="str">
        <f t="shared" si="427"/>
        <v/>
      </c>
      <c r="DS493" s="141" t="str">
        <f t="shared" si="428"/>
        <v/>
      </c>
      <c r="DU493" s="148"/>
      <c r="DV493" s="158">
        <v>441</v>
      </c>
      <c r="DW493" s="148">
        <f t="shared" si="416"/>
        <v>2.8224000000000151</v>
      </c>
      <c r="DX493" s="157">
        <f t="shared" si="429"/>
        <v>0.90093121063526282</v>
      </c>
      <c r="DY493" s="148">
        <f t="shared" si="430"/>
        <v>5.5616559457360992E-4</v>
      </c>
      <c r="DZ493" s="148" t="str">
        <f t="shared" si="431"/>
        <v/>
      </c>
      <c r="EA493" s="142" t="str">
        <f t="shared" si="432"/>
        <v/>
      </c>
    </row>
    <row r="494" spans="2:131" ht="20.100000000000001" customHeight="1" x14ac:dyDescent="0.25">
      <c r="B494" s="109">
        <f t="shared" si="433"/>
        <v>16</v>
      </c>
      <c r="C494" s="11">
        <f t="shared" si="434"/>
        <v>195</v>
      </c>
      <c r="D494" s="11">
        <f t="shared" si="434"/>
        <v>85</v>
      </c>
      <c r="E494" s="32">
        <f t="shared" si="434"/>
        <v>3</v>
      </c>
      <c r="BV494" s="141">
        <v>444</v>
      </c>
      <c r="BW494" s="141">
        <f t="shared" si="392"/>
        <v>-20867.889039727092</v>
      </c>
      <c r="BX494" s="141">
        <f t="shared" si="393"/>
        <v>3.5852369053923723E-6</v>
      </c>
      <c r="BY494" s="141">
        <f t="shared" si="394"/>
        <v>1.3074222121813615E-2</v>
      </c>
      <c r="BZ494" s="141">
        <f t="shared" si="395"/>
        <v>3.5852369053923723E-6</v>
      </c>
      <c r="CA494" s="141" t="str">
        <f t="shared" si="396"/>
        <v/>
      </c>
      <c r="CB494" s="141" t="str">
        <f t="shared" si="417"/>
        <v/>
      </c>
      <c r="CC494" s="141">
        <f t="shared" si="397"/>
        <v>1.2570367363176451E-60</v>
      </c>
      <c r="CD494" s="141" t="str">
        <f t="shared" si="418"/>
        <v/>
      </c>
      <c r="CE494" s="141" t="str">
        <f t="shared" si="419"/>
        <v/>
      </c>
      <c r="CJ494" s="141">
        <v>444</v>
      </c>
      <c r="CK494" s="141">
        <f t="shared" si="398"/>
        <v>-77.825518858075682</v>
      </c>
      <c r="CL494" s="141">
        <f t="shared" si="399"/>
        <v>9.6133411020746619E-4</v>
      </c>
      <c r="CM494" s="141">
        <f t="shared" si="400"/>
        <v>1.3074222121813615E-2</v>
      </c>
      <c r="CN494" s="141">
        <f t="shared" si="401"/>
        <v>9.6133411020746619E-4</v>
      </c>
      <c r="CO494" s="141" t="str">
        <f t="shared" si="402"/>
        <v/>
      </c>
      <c r="CP494" s="141" t="str">
        <f t="shared" si="420"/>
        <v/>
      </c>
      <c r="CQ494" s="141">
        <f t="shared" si="403"/>
        <v>9.9045351685209102E-17</v>
      </c>
      <c r="CR494" s="141" t="str">
        <f t="shared" si="421"/>
        <v/>
      </c>
      <c r="CS494" s="141" t="str">
        <f t="shared" si="422"/>
        <v/>
      </c>
      <c r="CW494" s="141">
        <v>444</v>
      </c>
      <c r="CX494" s="141">
        <f t="shared" si="404"/>
        <v>-159.74433625844176</v>
      </c>
      <c r="CY494" s="141">
        <f t="shared" si="405"/>
        <v>4.6835041338693322E-4</v>
      </c>
      <c r="CZ494" s="141">
        <f t="shared" si="406"/>
        <v>1.3074222121813604E-2</v>
      </c>
      <c r="DA494" s="141">
        <f t="shared" si="407"/>
        <v>4.6835041338693322E-4</v>
      </c>
      <c r="DB494" s="141" t="str">
        <f t="shared" si="408"/>
        <v/>
      </c>
      <c r="DC494" s="141" t="str">
        <f t="shared" si="423"/>
        <v/>
      </c>
      <c r="DD494" s="141">
        <f t="shared" si="409"/>
        <v>2.2257460038081011E-65</v>
      </c>
      <c r="DE494" s="141" t="str">
        <f t="shared" si="424"/>
        <v/>
      </c>
      <c r="DF494" s="141" t="str">
        <f t="shared" si="425"/>
        <v/>
      </c>
      <c r="DJ494" s="141">
        <v>444</v>
      </c>
      <c r="DK494" s="141">
        <f t="shared" si="410"/>
        <v>-12596.185388584048</v>
      </c>
      <c r="DL494" s="141">
        <f t="shared" si="411"/>
        <v>5.9396018409405655E-6</v>
      </c>
      <c r="DM494" s="141">
        <f t="shared" si="412"/>
        <v>1.3074222121813604E-2</v>
      </c>
      <c r="DN494" s="141">
        <f t="shared" si="413"/>
        <v>5.9396018409405655E-6</v>
      </c>
      <c r="DO494" s="141" t="str">
        <f t="shared" si="414"/>
        <v/>
      </c>
      <c r="DP494" s="141" t="str">
        <f t="shared" si="426"/>
        <v/>
      </c>
      <c r="DQ494" s="141">
        <f t="shared" si="415"/>
        <v>2.593832901732003E-7</v>
      </c>
      <c r="DR494" s="141" t="str">
        <f t="shared" si="427"/>
        <v/>
      </c>
      <c r="DS494" s="141" t="str">
        <f t="shared" si="428"/>
        <v/>
      </c>
      <c r="DU494" s="148"/>
      <c r="DV494" s="158">
        <v>442</v>
      </c>
      <c r="DW494" s="148">
        <f t="shared" si="416"/>
        <v>2.8288000000000153</v>
      </c>
      <c r="DX494" s="157">
        <f t="shared" si="429"/>
        <v>0.90037504504068921</v>
      </c>
      <c r="DY494" s="148">
        <f t="shared" si="430"/>
        <v>5.575332778021691E-4</v>
      </c>
      <c r="DZ494" s="148" t="str">
        <f t="shared" si="431"/>
        <v/>
      </c>
      <c r="EA494" s="142" t="str">
        <f t="shared" si="432"/>
        <v/>
      </c>
    </row>
    <row r="495" spans="2:131" ht="20.100000000000001" customHeight="1" x14ac:dyDescent="0.25">
      <c r="D495" s="8"/>
      <c r="E495" s="8"/>
      <c r="BV495" s="141">
        <v>445</v>
      </c>
      <c r="BW495" s="141">
        <f t="shared" si="392"/>
        <v>-20830.356865195208</v>
      </c>
      <c r="BX495" s="141">
        <f t="shared" si="393"/>
        <v>3.6172445221490509E-6</v>
      </c>
      <c r="BY495" s="141">
        <f t="shared" si="394"/>
        <v>1.3209383807256293E-2</v>
      </c>
      <c r="BZ495" s="141">
        <f t="shared" si="395"/>
        <v>3.6172445221490509E-6</v>
      </c>
      <c r="CA495" s="141" t="str">
        <f t="shared" si="396"/>
        <v/>
      </c>
      <c r="CB495" s="141" t="str">
        <f t="shared" si="417"/>
        <v/>
      </c>
      <c r="CC495" s="141">
        <f t="shared" si="397"/>
        <v>1.3400599244546027E-60</v>
      </c>
      <c r="CD495" s="141" t="str">
        <f t="shared" si="418"/>
        <v/>
      </c>
      <c r="CE495" s="141" t="str">
        <f t="shared" si="419"/>
        <v/>
      </c>
      <c r="CJ495" s="141">
        <v>445</v>
      </c>
      <c r="CK495" s="141">
        <f t="shared" si="398"/>
        <v>-77.685544903294968</v>
      </c>
      <c r="CL495" s="141">
        <f t="shared" si="399"/>
        <v>9.6991653156109096E-4</v>
      </c>
      <c r="CM495" s="141">
        <f t="shared" si="400"/>
        <v>1.3209383807256293E-2</v>
      </c>
      <c r="CN495" s="141">
        <f t="shared" si="401"/>
        <v>9.6991653156109096E-4</v>
      </c>
      <c r="CO495" s="141" t="str">
        <f t="shared" si="402"/>
        <v/>
      </c>
      <c r="CP495" s="141" t="str">
        <f t="shared" si="420"/>
        <v/>
      </c>
      <c r="CQ495" s="141">
        <f t="shared" si="403"/>
        <v>1.0228445620919677E-16</v>
      </c>
      <c r="CR495" s="141" t="str">
        <f t="shared" si="421"/>
        <v/>
      </c>
      <c r="CS495" s="141" t="str">
        <f t="shared" si="422"/>
        <v/>
      </c>
      <c r="CW495" s="141">
        <v>445</v>
      </c>
      <c r="CX495" s="141">
        <f t="shared" si="404"/>
        <v>-159.45702630114238</v>
      </c>
      <c r="CY495" s="141">
        <f t="shared" si="405"/>
        <v>4.7253166582159837E-4</v>
      </c>
      <c r="CZ495" s="141">
        <f t="shared" si="406"/>
        <v>1.3209383807256293E-2</v>
      </c>
      <c r="DA495" s="141">
        <f t="shared" si="407"/>
        <v>4.7253166582159837E-4</v>
      </c>
      <c r="DB495" s="141" t="str">
        <f t="shared" si="408"/>
        <v/>
      </c>
      <c r="DC495" s="141" t="str">
        <f t="shared" si="423"/>
        <v/>
      </c>
      <c r="DD495" s="141">
        <f t="shared" si="409"/>
        <v>2.3818790275102783E-65</v>
      </c>
      <c r="DE495" s="141" t="str">
        <f t="shared" si="424"/>
        <v/>
      </c>
      <c r="DF495" s="141" t="str">
        <f t="shared" si="425"/>
        <v/>
      </c>
      <c r="DJ495" s="141">
        <v>445</v>
      </c>
      <c r="DK495" s="141">
        <f t="shared" si="410"/>
        <v>-12573.53037889235</v>
      </c>
      <c r="DL495" s="141">
        <f t="shared" si="411"/>
        <v>5.9926283227125682E-6</v>
      </c>
      <c r="DM495" s="141">
        <f t="shared" si="412"/>
        <v>1.3209383807256267E-2</v>
      </c>
      <c r="DN495" s="141">
        <f t="shared" si="413"/>
        <v>5.9926283227125682E-6</v>
      </c>
      <c r="DO495" s="141" t="str">
        <f t="shared" si="414"/>
        <v/>
      </c>
      <c r="DP495" s="141" t="str">
        <f t="shared" si="426"/>
        <v/>
      </c>
      <c r="DQ495" s="141">
        <f t="shared" si="415"/>
        <v>2.6287809467566336E-7</v>
      </c>
      <c r="DR495" s="141" t="str">
        <f t="shared" si="427"/>
        <v/>
      </c>
      <c r="DS495" s="141" t="str">
        <f t="shared" si="428"/>
        <v/>
      </c>
      <c r="DU495" s="148"/>
      <c r="DV495" s="158">
        <v>443</v>
      </c>
      <c r="DW495" s="148">
        <f t="shared" si="416"/>
        <v>2.8352000000000155</v>
      </c>
      <c r="DX495" s="157">
        <f t="shared" si="429"/>
        <v>0.89981751176288705</v>
      </c>
      <c r="DY495" s="148">
        <f t="shared" si="430"/>
        <v>5.588971884376015E-4</v>
      </c>
      <c r="DZ495" s="148" t="str">
        <f t="shared" si="431"/>
        <v/>
      </c>
      <c r="EA495" s="142" t="str">
        <f t="shared" si="432"/>
        <v/>
      </c>
    </row>
    <row r="496" spans="2:131" ht="20.100000000000001" customHeight="1" x14ac:dyDescent="0.25">
      <c r="B496" s="2" t="s">
        <v>114</v>
      </c>
      <c r="C496" s="2">
        <f>MIN(C12:C27)</f>
        <v>195</v>
      </c>
      <c r="D496" s="2">
        <f>MIN(D12:D27)</f>
        <v>85</v>
      </c>
      <c r="E496" s="8">
        <f>MIN(E12:E27)</f>
        <v>3</v>
      </c>
      <c r="BV496" s="141">
        <v>446</v>
      </c>
      <c r="BW496" s="141">
        <f t="shared" si="392"/>
        <v>-20792.824690663325</v>
      </c>
      <c r="BX496" s="141">
        <f t="shared" si="393"/>
        <v>3.6494794984637809E-6</v>
      </c>
      <c r="BY496" s="141">
        <f t="shared" si="394"/>
        <v>1.3345751071706954E-2</v>
      </c>
      <c r="BZ496" s="141">
        <f t="shared" si="395"/>
        <v>3.6494794984637809E-6</v>
      </c>
      <c r="CA496" s="141" t="str">
        <f t="shared" si="396"/>
        <v/>
      </c>
      <c r="CB496" s="141" t="str">
        <f t="shared" si="417"/>
        <v/>
      </c>
      <c r="CC496" s="141">
        <f t="shared" si="397"/>
        <v>1.4285436672678246E-60</v>
      </c>
      <c r="CD496" s="141" t="str">
        <f t="shared" si="418"/>
        <v/>
      </c>
      <c r="CE496" s="141" t="str">
        <f t="shared" si="419"/>
        <v/>
      </c>
      <c r="CJ496" s="141">
        <v>446</v>
      </c>
      <c r="CK496" s="141">
        <f t="shared" si="398"/>
        <v>-77.545570948514268</v>
      </c>
      <c r="CL496" s="141">
        <f t="shared" si="399"/>
        <v>9.7855991638915265E-4</v>
      </c>
      <c r="CM496" s="141">
        <f t="shared" si="400"/>
        <v>1.3345751071706949E-2</v>
      </c>
      <c r="CN496" s="141">
        <f t="shared" si="401"/>
        <v>9.7855991638915265E-4</v>
      </c>
      <c r="CO496" s="141" t="str">
        <f t="shared" si="402"/>
        <v/>
      </c>
      <c r="CP496" s="141" t="str">
        <f t="shared" si="420"/>
        <v/>
      </c>
      <c r="CQ496" s="141">
        <f t="shared" si="403"/>
        <v>1.0562779990767505E-16</v>
      </c>
      <c r="CR496" s="141" t="str">
        <f t="shared" si="421"/>
        <v/>
      </c>
      <c r="CS496" s="141" t="str">
        <f t="shared" si="422"/>
        <v/>
      </c>
      <c r="CW496" s="141">
        <v>446</v>
      </c>
      <c r="CX496" s="141">
        <f t="shared" si="404"/>
        <v>-159.16971634384305</v>
      </c>
      <c r="CY496" s="141">
        <f t="shared" si="405"/>
        <v>4.7674261892760171E-4</v>
      </c>
      <c r="CZ496" s="141">
        <f t="shared" si="406"/>
        <v>1.3345751071706949E-2</v>
      </c>
      <c r="DA496" s="141">
        <f t="shared" si="407"/>
        <v>4.7674261892760171E-4</v>
      </c>
      <c r="DB496" s="141" t="str">
        <f t="shared" si="408"/>
        <v/>
      </c>
      <c r="DC496" s="141" t="str">
        <f t="shared" si="423"/>
        <v/>
      </c>
      <c r="DD496" s="141">
        <f t="shared" si="409"/>
        <v>2.5489237851711803E-65</v>
      </c>
      <c r="DE496" s="141" t="str">
        <f t="shared" si="424"/>
        <v/>
      </c>
      <c r="DF496" s="141" t="str">
        <f t="shared" si="425"/>
        <v/>
      </c>
      <c r="DJ496" s="141">
        <v>446</v>
      </c>
      <c r="DK496" s="141">
        <f t="shared" si="410"/>
        <v>-12550.875369200652</v>
      </c>
      <c r="DL496" s="141">
        <f t="shared" si="411"/>
        <v>6.0460314672505677E-6</v>
      </c>
      <c r="DM496" s="141">
        <f t="shared" si="412"/>
        <v>1.3345751071706949E-2</v>
      </c>
      <c r="DN496" s="141">
        <f t="shared" si="413"/>
        <v>6.0460314672505677E-6</v>
      </c>
      <c r="DO496" s="141" t="str">
        <f t="shared" si="414"/>
        <v/>
      </c>
      <c r="DP496" s="141" t="str">
        <f t="shared" si="426"/>
        <v/>
      </c>
      <c r="DQ496" s="141">
        <f t="shared" si="415"/>
        <v>2.6641572379133039E-7</v>
      </c>
      <c r="DR496" s="141" t="str">
        <f t="shared" si="427"/>
        <v/>
      </c>
      <c r="DS496" s="141" t="str">
        <f t="shared" si="428"/>
        <v/>
      </c>
      <c r="DU496" s="148"/>
      <c r="DV496" s="158">
        <v>444</v>
      </c>
      <c r="DW496" s="148">
        <f t="shared" si="416"/>
        <v>2.8416000000000157</v>
      </c>
      <c r="DX496" s="157">
        <f t="shared" si="429"/>
        <v>0.89925861457444944</v>
      </c>
      <c r="DY496" s="148">
        <f t="shared" si="430"/>
        <v>5.6025731460196404E-4</v>
      </c>
      <c r="DZ496" s="148" t="str">
        <f t="shared" si="431"/>
        <v/>
      </c>
      <c r="EA496" s="142" t="str">
        <f t="shared" si="432"/>
        <v/>
      </c>
    </row>
    <row r="497" spans="1:131" ht="20.100000000000001" customHeight="1" x14ac:dyDescent="0.25">
      <c r="B497" s="18" t="s">
        <v>115</v>
      </c>
      <c r="C497" s="18">
        <f>MAX(C12:C27)</f>
        <v>600</v>
      </c>
      <c r="D497" s="18">
        <f>MAX(D12:D27)</f>
        <v>250</v>
      </c>
      <c r="E497" s="19">
        <f>MAX(E12:E27)</f>
        <v>6</v>
      </c>
      <c r="BV497" s="141">
        <v>447</v>
      </c>
      <c r="BW497" s="141">
        <f t="shared" si="392"/>
        <v>-20755.292516131442</v>
      </c>
      <c r="BX497" s="141">
        <f t="shared" si="393"/>
        <v>3.6819428243379562E-6</v>
      </c>
      <c r="BY497" s="141">
        <f t="shared" si="394"/>
        <v>1.348333246704945E-2</v>
      </c>
      <c r="BZ497" s="141">
        <f t="shared" si="395"/>
        <v>3.6819428243379562E-6</v>
      </c>
      <c r="CA497" s="141" t="str">
        <f t="shared" si="396"/>
        <v/>
      </c>
      <c r="CB497" s="141" t="str">
        <f t="shared" si="417"/>
        <v/>
      </c>
      <c r="CC497" s="141">
        <f t="shared" si="397"/>
        <v>1.522845598558261E-60</v>
      </c>
      <c r="CD497" s="141" t="str">
        <f t="shared" si="418"/>
        <v/>
      </c>
      <c r="CE497" s="141" t="str">
        <f t="shared" si="419"/>
        <v/>
      </c>
      <c r="CJ497" s="141">
        <v>447</v>
      </c>
      <c r="CK497" s="141">
        <f t="shared" si="398"/>
        <v>-77.405596993733553</v>
      </c>
      <c r="CL497" s="141">
        <f t="shared" si="399"/>
        <v>9.8726453014750387E-4</v>
      </c>
      <c r="CM497" s="141">
        <f t="shared" si="400"/>
        <v>1.3483332467049433E-2</v>
      </c>
      <c r="CN497" s="141">
        <f t="shared" si="401"/>
        <v>9.8726453014750387E-4</v>
      </c>
      <c r="CO497" s="141" t="str">
        <f t="shared" si="402"/>
        <v/>
      </c>
      <c r="CP497" s="141" t="str">
        <f t="shared" si="420"/>
        <v/>
      </c>
      <c r="CQ497" s="141">
        <f t="shared" si="403"/>
        <v>1.0907868128302281E-16</v>
      </c>
      <c r="CR497" s="141" t="str">
        <f t="shared" si="421"/>
        <v/>
      </c>
      <c r="CS497" s="141" t="str">
        <f t="shared" si="422"/>
        <v/>
      </c>
      <c r="CW497" s="141">
        <v>447</v>
      </c>
      <c r="CX497" s="141">
        <f t="shared" si="404"/>
        <v>-158.88240638654369</v>
      </c>
      <c r="CY497" s="141">
        <f t="shared" si="405"/>
        <v>4.8098340203184199E-4</v>
      </c>
      <c r="CZ497" s="141">
        <f t="shared" si="406"/>
        <v>1.348333246704945E-2</v>
      </c>
      <c r="DA497" s="141">
        <f t="shared" si="407"/>
        <v>4.8098340203184199E-4</v>
      </c>
      <c r="DB497" s="141" t="str">
        <f t="shared" si="408"/>
        <v/>
      </c>
      <c r="DC497" s="141" t="str">
        <f t="shared" si="423"/>
        <v/>
      </c>
      <c r="DD497" s="141">
        <f t="shared" si="409"/>
        <v>2.7276400002707843E-65</v>
      </c>
      <c r="DE497" s="141" t="str">
        <f t="shared" si="424"/>
        <v/>
      </c>
      <c r="DF497" s="141" t="str">
        <f t="shared" si="425"/>
        <v/>
      </c>
      <c r="DJ497" s="141">
        <v>447</v>
      </c>
      <c r="DK497" s="141">
        <f t="shared" si="410"/>
        <v>-12528.220359508954</v>
      </c>
      <c r="DL497" s="141">
        <f t="shared" si="411"/>
        <v>6.0998129146732756E-6</v>
      </c>
      <c r="DM497" s="141">
        <f t="shared" si="412"/>
        <v>1.3483332467049433E-2</v>
      </c>
      <c r="DN497" s="141">
        <f t="shared" si="413"/>
        <v>6.0998129146732756E-6</v>
      </c>
      <c r="DO497" s="141" t="str">
        <f t="shared" si="414"/>
        <v/>
      </c>
      <c r="DP497" s="141" t="str">
        <f t="shared" si="426"/>
        <v/>
      </c>
      <c r="DQ497" s="141">
        <f t="shared" si="415"/>
        <v>2.6999663985889421E-7</v>
      </c>
      <c r="DR497" s="141" t="str">
        <f t="shared" si="427"/>
        <v/>
      </c>
      <c r="DS497" s="141" t="str">
        <f t="shared" si="428"/>
        <v/>
      </c>
      <c r="DU497" s="148"/>
      <c r="DV497" s="158">
        <v>445</v>
      </c>
      <c r="DW497" s="148">
        <f t="shared" si="416"/>
        <v>2.8480000000000159</v>
      </c>
      <c r="DX497" s="157">
        <f t="shared" si="429"/>
        <v>0.89869835725984748</v>
      </c>
      <c r="DY497" s="148">
        <f t="shared" si="430"/>
        <v>5.616136445509845E-4</v>
      </c>
      <c r="DZ497" s="148" t="str">
        <f t="shared" si="431"/>
        <v/>
      </c>
      <c r="EA497" s="142" t="str">
        <f t="shared" si="432"/>
        <v/>
      </c>
    </row>
    <row r="498" spans="1:131" ht="20.100000000000001" customHeight="1" x14ac:dyDescent="0.25">
      <c r="BV498" s="141">
        <v>448</v>
      </c>
      <c r="BW498" s="141">
        <f t="shared" si="392"/>
        <v>-20717.760341599558</v>
      </c>
      <c r="BX498" s="141">
        <f t="shared" si="393"/>
        <v>3.7146354875779201E-6</v>
      </c>
      <c r="BY498" s="141">
        <f t="shared" si="394"/>
        <v>1.3622136582283518E-2</v>
      </c>
      <c r="BZ498" s="141">
        <f t="shared" si="395"/>
        <v>3.7146354875779201E-6</v>
      </c>
      <c r="CA498" s="141" t="str">
        <f t="shared" si="396"/>
        <v/>
      </c>
      <c r="CB498" s="141" t="str">
        <f t="shared" si="417"/>
        <v/>
      </c>
      <c r="CC498" s="141">
        <f t="shared" si="397"/>
        <v>1.6233466750378694E-60</v>
      </c>
      <c r="CD498" s="141" t="str">
        <f t="shared" si="418"/>
        <v/>
      </c>
      <c r="CE498" s="141" t="str">
        <f t="shared" si="419"/>
        <v/>
      </c>
      <c r="CJ498" s="141">
        <v>448</v>
      </c>
      <c r="CK498" s="141">
        <f t="shared" si="398"/>
        <v>-77.265623038952839</v>
      </c>
      <c r="CL498" s="141">
        <f t="shared" si="399"/>
        <v>9.9603063770341803E-4</v>
      </c>
      <c r="CM498" s="141">
        <f t="shared" si="400"/>
        <v>1.3622136582283511E-2</v>
      </c>
      <c r="CN498" s="141">
        <f t="shared" si="401"/>
        <v>9.9603063770341803E-4</v>
      </c>
      <c r="CO498" s="141" t="str">
        <f t="shared" si="402"/>
        <v/>
      </c>
      <c r="CP498" s="141" t="str">
        <f t="shared" si="420"/>
        <v/>
      </c>
      <c r="CQ498" s="141">
        <f t="shared" si="403"/>
        <v>1.1264050138151231E-16</v>
      </c>
      <c r="CR498" s="141" t="str">
        <f t="shared" si="421"/>
        <v/>
      </c>
      <c r="CS498" s="141" t="str">
        <f t="shared" si="422"/>
        <v/>
      </c>
      <c r="CW498" s="141">
        <v>448</v>
      </c>
      <c r="CX498" s="141">
        <f t="shared" si="404"/>
        <v>-158.59509642924434</v>
      </c>
      <c r="CY498" s="141">
        <f t="shared" si="405"/>
        <v>4.85254144174468E-4</v>
      </c>
      <c r="CZ498" s="141">
        <f t="shared" si="406"/>
        <v>1.3622136582283518E-2</v>
      </c>
      <c r="DA498" s="141">
        <f t="shared" si="407"/>
        <v>4.85254144174468E-4</v>
      </c>
      <c r="DB498" s="141" t="str">
        <f t="shared" si="408"/>
        <v/>
      </c>
      <c r="DC498" s="141" t="str">
        <f t="shared" si="423"/>
        <v/>
      </c>
      <c r="DD498" s="141">
        <f t="shared" si="409"/>
        <v>2.9188400904701234E-65</v>
      </c>
      <c r="DE498" s="141" t="str">
        <f t="shared" si="424"/>
        <v/>
      </c>
      <c r="DF498" s="141" t="str">
        <f t="shared" si="425"/>
        <v/>
      </c>
      <c r="DJ498" s="141">
        <v>448</v>
      </c>
      <c r="DK498" s="141">
        <f t="shared" si="410"/>
        <v>-12505.565349817256</v>
      </c>
      <c r="DL498" s="141">
        <f t="shared" si="411"/>
        <v>6.1539743014628846E-6</v>
      </c>
      <c r="DM498" s="141">
        <f t="shared" si="412"/>
        <v>1.3622136582283511E-2</v>
      </c>
      <c r="DN498" s="141">
        <f t="shared" si="413"/>
        <v>6.1539743014628846E-6</v>
      </c>
      <c r="DO498" s="141" t="str">
        <f t="shared" si="414"/>
        <v/>
      </c>
      <c r="DP498" s="141" t="str">
        <f t="shared" si="426"/>
        <v/>
      </c>
      <c r="DQ498" s="141">
        <f t="shared" si="415"/>
        <v>2.7362130934340904E-7</v>
      </c>
      <c r="DR498" s="141" t="str">
        <f t="shared" si="427"/>
        <v/>
      </c>
      <c r="DS498" s="141" t="str">
        <f t="shared" si="428"/>
        <v/>
      </c>
      <c r="DU498" s="148"/>
      <c r="DV498" s="158">
        <v>446</v>
      </c>
      <c r="DW498" s="148">
        <f t="shared" si="416"/>
        <v>2.854400000000016</v>
      </c>
      <c r="DX498" s="157">
        <f t="shared" si="429"/>
        <v>0.8981367436152965</v>
      </c>
      <c r="DY498" s="148">
        <f t="shared" si="430"/>
        <v>5.6296616667184107E-4</v>
      </c>
      <c r="DZ498" s="148" t="str">
        <f t="shared" si="431"/>
        <v/>
      </c>
      <c r="EA498" s="142" t="str">
        <f t="shared" si="432"/>
        <v/>
      </c>
    </row>
    <row r="499" spans="1:131" ht="20.100000000000001" customHeight="1" x14ac:dyDescent="0.25">
      <c r="A499" s="13" t="s">
        <v>116</v>
      </c>
      <c r="B499" s="2" t="s">
        <v>23</v>
      </c>
      <c r="C499" s="2">
        <f>C496*0.5</f>
        <v>97.5</v>
      </c>
      <c r="D499" s="2">
        <f>D496</f>
        <v>85</v>
      </c>
      <c r="E499" s="8">
        <f>E496</f>
        <v>3</v>
      </c>
      <c r="BV499" s="141">
        <v>449</v>
      </c>
      <c r="BW499" s="141">
        <f t="shared" ref="BW499:BW562" si="435">$BW$48+(BV499*$BW$51)</f>
        <v>-20680.228167067675</v>
      </c>
      <c r="BX499" s="141">
        <f t="shared" ref="BX499:BX562" si="436">_xlfn.NORM.DIST($BW499,$BW$45,$BW$46,0)</f>
        <v>3.7475584737119337E-6</v>
      </c>
      <c r="BY499" s="141">
        <f t="shared" ref="BY499:BY562" si="437">_xlfn.NORM.DIST($BW499,$BW$45,$BW$46,1)</f>
        <v>1.3762172043440992E-2</v>
      </c>
      <c r="BZ499" s="141">
        <f t="shared" ref="BZ499:BZ562" si="438">IF(OR(BY499&lt;$CA$50,BY499&gt;$CA$51),BX499,"")</f>
        <v>3.7475584737119337E-6</v>
      </c>
      <c r="CA499" s="141" t="str">
        <f t="shared" ref="CA499:CA562" si="439">IF(AND(BY499&gt;$CA$50,BY499&lt;$CA$51),BX499,"")</f>
        <v/>
      </c>
      <c r="CB499" s="141" t="str">
        <f t="shared" si="417"/>
        <v/>
      </c>
      <c r="CC499" s="141">
        <f t="shared" ref="CC499:CC562" si="440">_xlfn.NORM.DIST(BW499,$CA$46,$CA$47,0)</f>
        <v>1.7304526907506803E-60</v>
      </c>
      <c r="CD499" s="141" t="str">
        <f t="shared" si="418"/>
        <v/>
      </c>
      <c r="CE499" s="141" t="str">
        <f t="shared" si="419"/>
        <v/>
      </c>
      <c r="CJ499" s="141">
        <v>449</v>
      </c>
      <c r="CK499" s="141">
        <f t="shared" ref="CK499:CK562" si="441">$CK$48+(CJ499*$CK$51)</f>
        <v>-77.125649084172125</v>
      </c>
      <c r="CL499" s="141">
        <f t="shared" ref="CL499:CL562" si="442">_xlfn.NORM.DIST(CK499,CK$45,CK$46,0)</f>
        <v>1.004858503313335E-3</v>
      </c>
      <c r="CM499" s="141">
        <f t="shared" ref="CM499:CM562" si="443">_xlfn.NORM.DIST(CK499,CK$45,CK$46,1)</f>
        <v>1.3762172043440992E-2</v>
      </c>
      <c r="CN499" s="141">
        <f t="shared" ref="CN499:CN562" si="444">IF(OR(CM499&lt;$CO$50,CM499&gt;$CO$51),CL499,"")</f>
        <v>1.004858503313335E-3</v>
      </c>
      <c r="CO499" s="141" t="str">
        <f t="shared" ref="CO499:CO562" si="445">IF(AND(CM499&gt;$CO$50,CM499&lt;$CO$51),CL499,"")</f>
        <v/>
      </c>
      <c r="CP499" s="141" t="str">
        <f t="shared" si="420"/>
        <v/>
      </c>
      <c r="CQ499" s="141">
        <f t="shared" ref="CQ499:CQ562" si="446">_xlfn.NORM.DIST(CK499,$CO$46,$CO$47,0)</f>
        <v>1.1631676692223413E-16</v>
      </c>
      <c r="CR499" s="141" t="str">
        <f t="shared" si="421"/>
        <v/>
      </c>
      <c r="CS499" s="141" t="str">
        <f t="shared" si="422"/>
        <v/>
      </c>
      <c r="CW499" s="141">
        <v>449</v>
      </c>
      <c r="CX499" s="141">
        <f t="shared" ref="CX499:CX562" si="447">CX$48+(CW499*CX$51)</f>
        <v>-158.30778647194498</v>
      </c>
      <c r="CY499" s="141">
        <f t="shared" ref="CY499:CY562" si="448">_xlfn.NORM.DIST(CX499,CX$45,CX$46,0)</f>
        <v>4.8955497409803759E-4</v>
      </c>
      <c r="CZ499" s="141">
        <f t="shared" ref="CZ499:CZ562" si="449">_xlfn.NORM.DIST(CX499,CX$45,CX$46,1)</f>
        <v>1.3762172043440992E-2</v>
      </c>
      <c r="DA499" s="141">
        <f t="shared" ref="DA499:DA562" si="450">IF(OR(CZ499&lt;$CO$50,CZ499&gt;$CO$51),CY499,"")</f>
        <v>4.8955497409803759E-4</v>
      </c>
      <c r="DB499" s="141" t="str">
        <f t="shared" ref="DB499:DB562" si="451">IF(AND(CZ499&gt;$DB$50,CZ499&lt;$DB$51),CY499,"")</f>
        <v/>
      </c>
      <c r="DC499" s="141" t="str">
        <f t="shared" si="423"/>
        <v/>
      </c>
      <c r="DD499" s="141">
        <f t="shared" ref="DD499:DD562" si="452">_xlfn.NORM.DIST(CX499,$DB$46,$DB$47,0)</f>
        <v>3.1233928084132864E-65</v>
      </c>
      <c r="DE499" s="141" t="str">
        <f t="shared" si="424"/>
        <v/>
      </c>
      <c r="DF499" s="141" t="str">
        <f t="shared" si="425"/>
        <v/>
      </c>
      <c r="DJ499" s="141">
        <v>449</v>
      </c>
      <c r="DK499" s="141">
        <f t="shared" ref="DK499:DK562" si="453">DK$48+(DJ499*DK$51)</f>
        <v>-12482.910340125558</v>
      </c>
      <c r="DL499" s="141">
        <f t="shared" ref="DL499:DL562" si="454">_xlfn.NORM.DIST(DK499,DK$45,DK$46,0)</f>
        <v>6.2085172603275378E-6</v>
      </c>
      <c r="DM499" s="141">
        <f t="shared" ref="DM499:DM562" si="455">_xlfn.NORM.DIST(DK499,DK$45,DK$46,1)</f>
        <v>1.3762172043440983E-2</v>
      </c>
      <c r="DN499" s="141">
        <f t="shared" ref="DN499:DN562" si="456">IF(OR(DM499&lt;$CO$50,DM499&gt;$CO$51),DL499,"")</f>
        <v>6.2085172603275378E-6</v>
      </c>
      <c r="DO499" s="141" t="str">
        <f t="shared" ref="DO499:DO562" si="457">IF(AND(DM499&gt;$DB$50,DM499&lt;$DB$51),DL499,"")</f>
        <v/>
      </c>
      <c r="DP499" s="141" t="str">
        <f t="shared" si="426"/>
        <v/>
      </c>
      <c r="DQ499" s="141">
        <f t="shared" ref="DQ499:DQ562" si="458">_xlfn.NORM.DIST(DK499,$DO$46,$DO$47,0)</f>
        <v>2.772902028616987E-7</v>
      </c>
      <c r="DR499" s="141" t="str">
        <f t="shared" si="427"/>
        <v/>
      </c>
      <c r="DS499" s="141" t="str">
        <f t="shared" si="428"/>
        <v/>
      </c>
      <c r="DU499" s="148"/>
      <c r="DV499" s="158">
        <v>447</v>
      </c>
      <c r="DW499" s="148">
        <f t="shared" si="416"/>
        <v>2.8608000000000162</v>
      </c>
      <c r="DX499" s="157">
        <f t="shared" si="429"/>
        <v>0.89757377744862465</v>
      </c>
      <c r="DY499" s="148">
        <f t="shared" si="430"/>
        <v>5.6431486948438359E-4</v>
      </c>
      <c r="DZ499" s="148" t="str">
        <f t="shared" si="431"/>
        <v/>
      </c>
      <c r="EA499" s="142" t="str">
        <f t="shared" si="432"/>
        <v/>
      </c>
    </row>
    <row r="500" spans="1:131" ht="20.100000000000001" customHeight="1" x14ac:dyDescent="0.25">
      <c r="B500" s="18" t="s">
        <v>24</v>
      </c>
      <c r="C500" s="18">
        <f>C497*2</f>
        <v>1200</v>
      </c>
      <c r="D500" s="18">
        <f>D497</f>
        <v>250</v>
      </c>
      <c r="E500" s="19">
        <f>E497</f>
        <v>6</v>
      </c>
      <c r="BV500" s="141">
        <v>450</v>
      </c>
      <c r="BW500" s="141">
        <f t="shared" si="435"/>
        <v>-20642.695992535791</v>
      </c>
      <c r="BX500" s="141">
        <f t="shared" si="436"/>
        <v>3.7807127659066057E-6</v>
      </c>
      <c r="BY500" s="141">
        <f t="shared" si="437"/>
        <v>1.3903447513498621E-2</v>
      </c>
      <c r="BZ500" s="141">
        <f t="shared" si="438"/>
        <v>3.7807127659066057E-6</v>
      </c>
      <c r="CA500" s="141" t="str">
        <f t="shared" si="439"/>
        <v/>
      </c>
      <c r="CB500" s="141" t="str">
        <f t="shared" si="417"/>
        <v/>
      </c>
      <c r="CC500" s="141">
        <f t="shared" si="440"/>
        <v>1.844595889399623E-60</v>
      </c>
      <c r="CD500" s="141" t="str">
        <f t="shared" si="418"/>
        <v/>
      </c>
      <c r="CE500" s="141" t="str">
        <f t="shared" si="419"/>
        <v/>
      </c>
      <c r="CJ500" s="141">
        <v>450</v>
      </c>
      <c r="CK500" s="141">
        <f t="shared" si="441"/>
        <v>-76.98567512939141</v>
      </c>
      <c r="CL500" s="141">
        <f t="shared" si="442"/>
        <v>1.0137483906004444E-3</v>
      </c>
      <c r="CM500" s="141">
        <f t="shared" si="443"/>
        <v>1.3903447513498621E-2</v>
      </c>
      <c r="CN500" s="141">
        <f t="shared" si="444"/>
        <v>1.0137483906004444E-3</v>
      </c>
      <c r="CO500" s="141" t="str">
        <f t="shared" si="445"/>
        <v/>
      </c>
      <c r="CP500" s="141" t="str">
        <f t="shared" si="420"/>
        <v/>
      </c>
      <c r="CQ500" s="141">
        <f t="shared" si="446"/>
        <v>1.2011109351959253E-16</v>
      </c>
      <c r="CR500" s="141" t="str">
        <f t="shared" si="421"/>
        <v/>
      </c>
      <c r="CS500" s="141" t="str">
        <f t="shared" si="422"/>
        <v/>
      </c>
      <c r="CW500" s="141">
        <v>450</v>
      </c>
      <c r="CX500" s="141">
        <f t="shared" si="447"/>
        <v>-158.02047651464562</v>
      </c>
      <c r="CY500" s="141">
        <f t="shared" si="448"/>
        <v>4.9388602023659844E-4</v>
      </c>
      <c r="CZ500" s="141">
        <f t="shared" si="449"/>
        <v>1.3903447513498621E-2</v>
      </c>
      <c r="DA500" s="141">
        <f t="shared" si="450"/>
        <v>4.9388602023659844E-4</v>
      </c>
      <c r="DB500" s="141" t="str">
        <f t="shared" si="451"/>
        <v/>
      </c>
      <c r="DC500" s="141" t="str">
        <f t="shared" si="423"/>
        <v/>
      </c>
      <c r="DD500" s="141">
        <f t="shared" si="452"/>
        <v>3.3422271331087243E-65</v>
      </c>
      <c r="DE500" s="141" t="str">
        <f t="shared" si="424"/>
        <v/>
      </c>
      <c r="DF500" s="141" t="str">
        <f t="shared" si="425"/>
        <v/>
      </c>
      <c r="DJ500" s="141">
        <v>450</v>
      </c>
      <c r="DK500" s="141">
        <f t="shared" si="453"/>
        <v>-12460.25533043386</v>
      </c>
      <c r="DL500" s="141">
        <f t="shared" si="454"/>
        <v>6.2634434200628596E-6</v>
      </c>
      <c r="DM500" s="141">
        <f t="shared" si="455"/>
        <v>1.3903447513498597E-2</v>
      </c>
      <c r="DN500" s="141">
        <f t="shared" si="456"/>
        <v>6.2634434200628596E-6</v>
      </c>
      <c r="DO500" s="141" t="str">
        <f t="shared" si="457"/>
        <v/>
      </c>
      <c r="DP500" s="141" t="str">
        <f t="shared" si="426"/>
        <v/>
      </c>
      <c r="DQ500" s="141">
        <f t="shared" si="458"/>
        <v>2.8100379520777394E-7</v>
      </c>
      <c r="DR500" s="141" t="str">
        <f t="shared" si="427"/>
        <v/>
      </c>
      <c r="DS500" s="141" t="str">
        <f t="shared" si="428"/>
        <v/>
      </c>
      <c r="DU500" s="148"/>
      <c r="DV500" s="158">
        <v>448</v>
      </c>
      <c r="DW500" s="148">
        <f t="shared" si="416"/>
        <v>2.8672000000000164</v>
      </c>
      <c r="DX500" s="157">
        <f t="shared" si="429"/>
        <v>0.89700946257914027</v>
      </c>
      <c r="DY500" s="148">
        <f t="shared" si="430"/>
        <v>5.6565974164013433E-4</v>
      </c>
      <c r="DZ500" s="148" t="str">
        <f t="shared" si="431"/>
        <v/>
      </c>
      <c r="EA500" s="142" t="str">
        <f t="shared" si="432"/>
        <v/>
      </c>
    </row>
    <row r="501" spans="1:131" ht="20.100000000000001" customHeight="1" x14ac:dyDescent="0.25">
      <c r="BV501" s="141">
        <v>451</v>
      </c>
      <c r="BW501" s="141">
        <f t="shared" si="435"/>
        <v>-20605.163818003908</v>
      </c>
      <c r="BX501" s="141">
        <f t="shared" si="436"/>
        <v>3.8140993448827479E-6</v>
      </c>
      <c r="BY501" s="141">
        <f t="shared" si="437"/>
        <v>1.4045971692287908E-2</v>
      </c>
      <c r="BZ501" s="141">
        <f t="shared" si="438"/>
        <v>3.8140993448827479E-6</v>
      </c>
      <c r="CA501" s="141" t="str">
        <f t="shared" si="439"/>
        <v/>
      </c>
      <c r="CB501" s="141" t="str">
        <f t="shared" si="417"/>
        <v/>
      </c>
      <c r="CC501" s="141">
        <f t="shared" si="440"/>
        <v>1.9662366808799987E-60</v>
      </c>
      <c r="CD501" s="141" t="str">
        <f t="shared" si="418"/>
        <v/>
      </c>
      <c r="CE501" s="141" t="str">
        <f t="shared" si="419"/>
        <v/>
      </c>
      <c r="CJ501" s="141">
        <v>451</v>
      </c>
      <c r="CK501" s="141">
        <f t="shared" si="441"/>
        <v>-76.845701174610696</v>
      </c>
      <c r="CL501" s="141">
        <f t="shared" si="442"/>
        <v>1.0227005625321312E-3</v>
      </c>
      <c r="CM501" s="141">
        <f t="shared" si="443"/>
        <v>1.4045971692287908E-2</v>
      </c>
      <c r="CN501" s="141">
        <f t="shared" si="444"/>
        <v>1.0227005625321312E-3</v>
      </c>
      <c r="CO501" s="141" t="str">
        <f t="shared" si="445"/>
        <v/>
      </c>
      <c r="CP501" s="141" t="str">
        <f t="shared" si="420"/>
        <v/>
      </c>
      <c r="CQ501" s="141">
        <f t="shared" si="446"/>
        <v>1.2402720900218611E-16</v>
      </c>
      <c r="CR501" s="141" t="str">
        <f t="shared" si="421"/>
        <v/>
      </c>
      <c r="CS501" s="141" t="str">
        <f t="shared" si="422"/>
        <v/>
      </c>
      <c r="CW501" s="141">
        <v>451</v>
      </c>
      <c r="CX501" s="141">
        <f t="shared" si="447"/>
        <v>-157.73316655734627</v>
      </c>
      <c r="CY501" s="141">
        <f t="shared" si="448"/>
        <v>4.9824741070469654E-4</v>
      </c>
      <c r="CZ501" s="141">
        <f t="shared" si="449"/>
        <v>1.4045971692287908E-2</v>
      </c>
      <c r="DA501" s="141">
        <f t="shared" si="450"/>
        <v>4.9824741070469654E-4</v>
      </c>
      <c r="DB501" s="141" t="str">
        <f t="shared" si="451"/>
        <v/>
      </c>
      <c r="DC501" s="141" t="str">
        <f t="shared" si="423"/>
        <v/>
      </c>
      <c r="DD501" s="141">
        <f t="shared" si="452"/>
        <v>3.5763364290630945E-65</v>
      </c>
      <c r="DE501" s="141" t="str">
        <f t="shared" si="424"/>
        <v/>
      </c>
      <c r="DF501" s="141" t="str">
        <f t="shared" si="425"/>
        <v/>
      </c>
      <c r="DJ501" s="141">
        <v>451</v>
      </c>
      <c r="DK501" s="141">
        <f t="shared" si="453"/>
        <v>-12437.600320742162</v>
      </c>
      <c r="DL501" s="141">
        <f t="shared" si="454"/>
        <v>6.3187544054125763E-6</v>
      </c>
      <c r="DM501" s="141">
        <f t="shared" si="455"/>
        <v>1.4045971692287908E-2</v>
      </c>
      <c r="DN501" s="141">
        <f t="shared" si="456"/>
        <v>6.3187544054125763E-6</v>
      </c>
      <c r="DO501" s="141" t="str">
        <f t="shared" si="457"/>
        <v/>
      </c>
      <c r="DP501" s="141" t="str">
        <f t="shared" si="426"/>
        <v/>
      </c>
      <c r="DQ501" s="141">
        <f t="shared" si="458"/>
        <v>2.8476256537825114E-7</v>
      </c>
      <c r="DR501" s="141" t="str">
        <f t="shared" si="427"/>
        <v/>
      </c>
      <c r="DS501" s="141" t="str">
        <f t="shared" si="428"/>
        <v/>
      </c>
      <c r="DU501" s="148"/>
      <c r="DV501" s="158">
        <v>449</v>
      </c>
      <c r="DW501" s="148">
        <f t="shared" si="416"/>
        <v>2.8736000000000166</v>
      </c>
      <c r="DX501" s="157">
        <f t="shared" si="429"/>
        <v>0.89644380283750014</v>
      </c>
      <c r="DY501" s="148">
        <f t="shared" si="430"/>
        <v>5.6700077192051168E-4</v>
      </c>
      <c r="DZ501" s="148" t="str">
        <f t="shared" si="431"/>
        <v/>
      </c>
      <c r="EA501" s="142" t="str">
        <f t="shared" si="432"/>
        <v/>
      </c>
    </row>
    <row r="502" spans="1:131" ht="20.100000000000001" customHeight="1" x14ac:dyDescent="0.25">
      <c r="BV502" s="141">
        <v>452</v>
      </c>
      <c r="BW502" s="141">
        <f t="shared" si="435"/>
        <v>-20567.631643472025</v>
      </c>
      <c r="BX502" s="141">
        <f t="shared" si="436"/>
        <v>3.8477191888307049E-6</v>
      </c>
      <c r="BY502" s="141">
        <f t="shared" si="437"/>
        <v>1.4189753316401746E-2</v>
      </c>
      <c r="BZ502" s="141">
        <f t="shared" si="438"/>
        <v>3.8477191888307049E-6</v>
      </c>
      <c r="CA502" s="141" t="str">
        <f t="shared" si="439"/>
        <v/>
      </c>
      <c r="CB502" s="141" t="str">
        <f t="shared" si="417"/>
        <v/>
      </c>
      <c r="CC502" s="141">
        <f t="shared" si="440"/>
        <v>2.0958654687256418E-60</v>
      </c>
      <c r="CD502" s="141" t="str">
        <f t="shared" si="418"/>
        <v/>
      </c>
      <c r="CE502" s="141" t="str">
        <f t="shared" si="419"/>
        <v/>
      </c>
      <c r="CJ502" s="141">
        <v>452</v>
      </c>
      <c r="CK502" s="141">
        <f t="shared" si="441"/>
        <v>-76.705727219829981</v>
      </c>
      <c r="CL502" s="141">
        <f t="shared" si="442"/>
        <v>1.0317152813972674E-3</v>
      </c>
      <c r="CM502" s="141">
        <f t="shared" si="443"/>
        <v>1.4189753316401746E-2</v>
      </c>
      <c r="CN502" s="141">
        <f t="shared" si="444"/>
        <v>1.0317152813972674E-3</v>
      </c>
      <c r="CO502" s="141" t="str">
        <f t="shared" si="445"/>
        <v/>
      </c>
      <c r="CP502" s="141" t="str">
        <f t="shared" si="420"/>
        <v/>
      </c>
      <c r="CQ502" s="141">
        <f t="shared" si="446"/>
        <v>1.2806895683082105E-16</v>
      </c>
      <c r="CR502" s="141" t="str">
        <f t="shared" si="421"/>
        <v/>
      </c>
      <c r="CS502" s="141" t="str">
        <f t="shared" si="422"/>
        <v/>
      </c>
      <c r="CW502" s="141">
        <v>452</v>
      </c>
      <c r="CX502" s="141">
        <f t="shared" si="447"/>
        <v>-157.44585660004691</v>
      </c>
      <c r="CY502" s="141">
        <f t="shared" si="448"/>
        <v>5.0263927328631495E-4</v>
      </c>
      <c r="CZ502" s="141">
        <f t="shared" si="449"/>
        <v>1.4189753316401746E-2</v>
      </c>
      <c r="DA502" s="141">
        <f t="shared" si="450"/>
        <v>5.0263927328631495E-4</v>
      </c>
      <c r="DB502" s="141" t="str">
        <f t="shared" si="451"/>
        <v/>
      </c>
      <c r="DC502" s="141" t="str">
        <f t="shared" si="423"/>
        <v/>
      </c>
      <c r="DD502" s="141">
        <f t="shared" si="452"/>
        <v>3.8267828915233871E-65</v>
      </c>
      <c r="DE502" s="141" t="str">
        <f t="shared" si="424"/>
        <v/>
      </c>
      <c r="DF502" s="141" t="str">
        <f t="shared" si="425"/>
        <v/>
      </c>
      <c r="DJ502" s="141">
        <v>452</v>
      </c>
      <c r="DK502" s="141">
        <f t="shared" si="453"/>
        <v>-12414.945311050464</v>
      </c>
      <c r="DL502" s="141">
        <f t="shared" si="454"/>
        <v>6.3744518369282125E-6</v>
      </c>
      <c r="DM502" s="141">
        <f t="shared" si="455"/>
        <v>1.4189753316401746E-2</v>
      </c>
      <c r="DN502" s="141">
        <f t="shared" si="456"/>
        <v>6.3744518369282125E-6</v>
      </c>
      <c r="DO502" s="141" t="str">
        <f t="shared" si="457"/>
        <v/>
      </c>
      <c r="DP502" s="141" t="str">
        <f t="shared" si="426"/>
        <v/>
      </c>
      <c r="DQ502" s="141">
        <f t="shared" si="458"/>
        <v>2.8856699659777673E-7</v>
      </c>
      <c r="DR502" s="141" t="str">
        <f t="shared" si="427"/>
        <v/>
      </c>
      <c r="DS502" s="141" t="str">
        <f t="shared" si="428"/>
        <v/>
      </c>
      <c r="DU502" s="148"/>
      <c r="DV502" s="158">
        <v>450</v>
      </c>
      <c r="DW502" s="148">
        <f t="shared" si="416"/>
        <v>2.8800000000000168</v>
      </c>
      <c r="DX502" s="157">
        <f t="shared" si="429"/>
        <v>0.89587680206557962</v>
      </c>
      <c r="DY502" s="148">
        <f t="shared" si="430"/>
        <v>5.6833794923816239E-4</v>
      </c>
      <c r="DZ502" s="148" t="str">
        <f t="shared" si="431"/>
        <v/>
      </c>
      <c r="EA502" s="142" t="str">
        <f t="shared" si="432"/>
        <v/>
      </c>
    </row>
    <row r="503" spans="1:131" ht="20.100000000000001" customHeight="1" x14ac:dyDescent="0.25">
      <c r="A503" s="195" t="s">
        <v>62</v>
      </c>
      <c r="B503" s="195"/>
      <c r="C503" s="195"/>
      <c r="D503" s="195"/>
      <c r="E503" s="195"/>
      <c r="F503" s="195"/>
      <c r="G503" s="112"/>
      <c r="H503" s="112"/>
      <c r="I503" s="112"/>
      <c r="BV503" s="141">
        <v>453</v>
      </c>
      <c r="BW503" s="141">
        <f t="shared" si="435"/>
        <v>-20530.099468940145</v>
      </c>
      <c r="BX503" s="141">
        <f t="shared" si="436"/>
        <v>3.8815732733251202E-6</v>
      </c>
      <c r="BY503" s="141">
        <f t="shared" si="437"/>
        <v>1.433480115909779E-2</v>
      </c>
      <c r="BZ503" s="141">
        <f t="shared" si="438"/>
        <v>3.8815732733251202E-6</v>
      </c>
      <c r="CA503" s="141" t="str">
        <f t="shared" si="439"/>
        <v/>
      </c>
      <c r="CB503" s="141" t="str">
        <f t="shared" si="417"/>
        <v/>
      </c>
      <c r="CC503" s="141">
        <f t="shared" si="440"/>
        <v>2.2340045956013783E-60</v>
      </c>
      <c r="CD503" s="141" t="str">
        <f t="shared" si="418"/>
        <v/>
      </c>
      <c r="CE503" s="141" t="str">
        <f t="shared" si="419"/>
        <v/>
      </c>
      <c r="CJ503" s="141">
        <v>453</v>
      </c>
      <c r="CK503" s="141">
        <f t="shared" si="441"/>
        <v>-76.565753265049267</v>
      </c>
      <c r="CL503" s="141">
        <f t="shared" si="442"/>
        <v>1.0407928087833602E-3</v>
      </c>
      <c r="CM503" s="141">
        <f t="shared" si="443"/>
        <v>1.4334801159097797E-2</v>
      </c>
      <c r="CN503" s="141">
        <f t="shared" si="444"/>
        <v>1.0407928087833602E-3</v>
      </c>
      <c r="CO503" s="141" t="str">
        <f t="shared" si="445"/>
        <v/>
      </c>
      <c r="CP503" s="141" t="str">
        <f t="shared" si="420"/>
        <v/>
      </c>
      <c r="CQ503" s="141">
        <f t="shared" si="446"/>
        <v>1.3224029961862981E-16</v>
      </c>
      <c r="CR503" s="141" t="str">
        <f t="shared" si="421"/>
        <v/>
      </c>
      <c r="CS503" s="141" t="str">
        <f t="shared" si="422"/>
        <v/>
      </c>
      <c r="CW503" s="141">
        <v>453</v>
      </c>
      <c r="CX503" s="141">
        <f t="shared" si="447"/>
        <v>-157.15854664274755</v>
      </c>
      <c r="CY503" s="141">
        <f t="shared" si="448"/>
        <v>5.0706173542374008E-4</v>
      </c>
      <c r="CZ503" s="141">
        <f t="shared" si="449"/>
        <v>1.4334801159097797E-2</v>
      </c>
      <c r="DA503" s="141">
        <f t="shared" si="450"/>
        <v>5.0706173542374008E-4</v>
      </c>
      <c r="DB503" s="141" t="str">
        <f t="shared" si="451"/>
        <v/>
      </c>
      <c r="DC503" s="141" t="str">
        <f t="shared" si="423"/>
        <v/>
      </c>
      <c r="DD503" s="141">
        <f t="shared" si="452"/>
        <v>4.094702297426161E-65</v>
      </c>
      <c r="DE503" s="141" t="str">
        <f t="shared" si="424"/>
        <v/>
      </c>
      <c r="DF503" s="141" t="str">
        <f t="shared" si="425"/>
        <v/>
      </c>
      <c r="DJ503" s="141">
        <v>453</v>
      </c>
      <c r="DK503" s="141">
        <f t="shared" si="453"/>
        <v>-12392.290301358766</v>
      </c>
      <c r="DL503" s="141">
        <f t="shared" si="454"/>
        <v>6.4305373308279241E-6</v>
      </c>
      <c r="DM503" s="141">
        <f t="shared" si="455"/>
        <v>1.4334801159097797E-2</v>
      </c>
      <c r="DN503" s="141">
        <f t="shared" si="456"/>
        <v>6.4305373308279241E-6</v>
      </c>
      <c r="DO503" s="141" t="str">
        <f t="shared" si="457"/>
        <v/>
      </c>
      <c r="DP503" s="141" t="str">
        <f t="shared" si="426"/>
        <v/>
      </c>
      <c r="DQ503" s="141">
        <f t="shared" si="458"/>
        <v>2.9241757634444739E-7</v>
      </c>
      <c r="DR503" s="141" t="str">
        <f t="shared" si="427"/>
        <v/>
      </c>
      <c r="DS503" s="141" t="str">
        <f t="shared" si="428"/>
        <v/>
      </c>
      <c r="DU503" s="148"/>
      <c r="DV503" s="158">
        <v>451</v>
      </c>
      <c r="DW503" s="148">
        <f t="shared" si="416"/>
        <v>2.886400000000017</v>
      </c>
      <c r="DX503" s="157">
        <f t="shared" si="429"/>
        <v>0.89530846411634146</v>
      </c>
      <c r="DY503" s="148">
        <f t="shared" si="430"/>
        <v>5.6967126263540724E-4</v>
      </c>
      <c r="DZ503" s="148" t="str">
        <f t="shared" si="431"/>
        <v/>
      </c>
      <c r="EA503" s="142" t="str">
        <f t="shared" si="432"/>
        <v/>
      </c>
    </row>
    <row r="504" spans="1:131" ht="20.100000000000001" customHeight="1" x14ac:dyDescent="0.25">
      <c r="BV504" s="141">
        <v>454</v>
      </c>
      <c r="BW504" s="141">
        <f t="shared" si="435"/>
        <v>-20492.567294408262</v>
      </c>
      <c r="BX504" s="141">
        <f t="shared" si="436"/>
        <v>3.9156625712391889E-6</v>
      </c>
      <c r="BY504" s="141">
        <f t="shared" si="437"/>
        <v>1.4481124030198722E-2</v>
      </c>
      <c r="BZ504" s="141">
        <f t="shared" si="438"/>
        <v>3.9156625712391889E-6</v>
      </c>
      <c r="CA504" s="141" t="str">
        <f t="shared" si="439"/>
        <v/>
      </c>
      <c r="CB504" s="141" t="str">
        <f t="shared" si="417"/>
        <v/>
      </c>
      <c r="CC504" s="141">
        <f t="shared" si="440"/>
        <v>2.3812104144339534E-60</v>
      </c>
      <c r="CD504" s="141" t="str">
        <f t="shared" si="418"/>
        <v/>
      </c>
      <c r="CE504" s="141" t="str">
        <f t="shared" si="419"/>
        <v/>
      </c>
      <c r="CJ504" s="141">
        <v>454</v>
      </c>
      <c r="CK504" s="141">
        <f t="shared" si="441"/>
        <v>-76.425779310268567</v>
      </c>
      <c r="CL504" s="141">
        <f t="shared" si="442"/>
        <v>1.0499334055535567E-3</v>
      </c>
      <c r="CM504" s="141">
        <f t="shared" si="443"/>
        <v>1.4481124030198744E-2</v>
      </c>
      <c r="CN504" s="141">
        <f t="shared" si="444"/>
        <v>1.0499334055535567E-3</v>
      </c>
      <c r="CO504" s="141" t="str">
        <f t="shared" si="445"/>
        <v/>
      </c>
      <c r="CP504" s="141" t="str">
        <f t="shared" si="420"/>
        <v/>
      </c>
      <c r="CQ504" s="141">
        <f t="shared" si="446"/>
        <v>1.3654532275619052E-16</v>
      </c>
      <c r="CR504" s="141" t="str">
        <f t="shared" si="421"/>
        <v/>
      </c>
      <c r="CS504" s="141" t="str">
        <f t="shared" si="422"/>
        <v/>
      </c>
      <c r="CW504" s="141">
        <v>454</v>
      </c>
      <c r="CX504" s="141">
        <f t="shared" si="447"/>
        <v>-156.8712366854482</v>
      </c>
      <c r="CY504" s="141">
        <f t="shared" si="448"/>
        <v>5.1151492420635893E-4</v>
      </c>
      <c r="CZ504" s="141">
        <f t="shared" si="449"/>
        <v>1.4481124030198744E-2</v>
      </c>
      <c r="DA504" s="141">
        <f t="shared" si="450"/>
        <v>5.1151492420635893E-4</v>
      </c>
      <c r="DB504" s="141" t="str">
        <f t="shared" si="451"/>
        <v/>
      </c>
      <c r="DC504" s="141" t="str">
        <f t="shared" si="423"/>
        <v/>
      </c>
      <c r="DD504" s="141">
        <f t="shared" si="452"/>
        <v>4.3813090830006537E-65</v>
      </c>
      <c r="DE504" s="141" t="str">
        <f t="shared" si="424"/>
        <v/>
      </c>
      <c r="DF504" s="141" t="str">
        <f t="shared" si="425"/>
        <v/>
      </c>
      <c r="DJ504" s="141">
        <v>454</v>
      </c>
      <c r="DK504" s="141">
        <f t="shared" si="453"/>
        <v>-12369.635291667068</v>
      </c>
      <c r="DL504" s="141">
        <f t="shared" si="454"/>
        <v>6.4870124988544056E-6</v>
      </c>
      <c r="DM504" s="141">
        <f t="shared" si="455"/>
        <v>1.4481124030198744E-2</v>
      </c>
      <c r="DN504" s="141">
        <f t="shared" si="456"/>
        <v>6.4870124988544056E-6</v>
      </c>
      <c r="DO504" s="141" t="str">
        <f t="shared" si="457"/>
        <v/>
      </c>
      <c r="DP504" s="141" t="str">
        <f t="shared" si="426"/>
        <v/>
      </c>
      <c r="DQ504" s="141">
        <f t="shared" si="458"/>
        <v>2.9631479637523138E-7</v>
      </c>
      <c r="DR504" s="141" t="str">
        <f t="shared" si="427"/>
        <v/>
      </c>
      <c r="DS504" s="141" t="str">
        <f t="shared" si="428"/>
        <v/>
      </c>
      <c r="DU504" s="148"/>
      <c r="DV504" s="158">
        <v>452</v>
      </c>
      <c r="DW504" s="148">
        <f t="shared" ref="DW504:DW567" si="459">DW503+$DZ$46</f>
        <v>2.8928000000000171</v>
      </c>
      <c r="DX504" s="157">
        <f t="shared" si="429"/>
        <v>0.89473879285370606</v>
      </c>
      <c r="DY504" s="148">
        <f t="shared" si="430"/>
        <v>5.710007012833529E-4</v>
      </c>
      <c r="DZ504" s="148" t="str">
        <f t="shared" si="431"/>
        <v/>
      </c>
      <c r="EA504" s="142" t="str">
        <f t="shared" si="432"/>
        <v/>
      </c>
    </row>
    <row r="505" spans="1:131" ht="20.100000000000001" customHeight="1" x14ac:dyDescent="0.25">
      <c r="B505" s="13" t="s">
        <v>110</v>
      </c>
      <c r="C505" s="118" t="str">
        <f>C10</f>
        <v>Área do terreno</v>
      </c>
      <c r="D505" s="118" t="str">
        <f>D10</f>
        <v>Área construída</v>
      </c>
      <c r="E505" s="118" t="str">
        <f>E10</f>
        <v>Quartos</v>
      </c>
      <c r="BV505" s="141">
        <v>455</v>
      </c>
      <c r="BW505" s="141">
        <f t="shared" si="435"/>
        <v>-20455.035119876378</v>
      </c>
      <c r="BX505" s="141">
        <f t="shared" si="436"/>
        <v>3.9499880526583231E-6</v>
      </c>
      <c r="BY505" s="141">
        <f t="shared" si="437"/>
        <v>1.4628730775989252E-2</v>
      </c>
      <c r="BZ505" s="141">
        <f t="shared" si="438"/>
        <v>3.9499880526583231E-6</v>
      </c>
      <c r="CA505" s="141" t="str">
        <f t="shared" si="439"/>
        <v/>
      </c>
      <c r="CB505" s="141" t="str">
        <f t="shared" si="417"/>
        <v/>
      </c>
      <c r="CC505" s="141">
        <f t="shared" si="440"/>
        <v>2.5380754932600922E-60</v>
      </c>
      <c r="CD505" s="141" t="str">
        <f t="shared" si="418"/>
        <v/>
      </c>
      <c r="CE505" s="141" t="str">
        <f t="shared" si="419"/>
        <v/>
      </c>
      <c r="CJ505" s="141">
        <v>455</v>
      </c>
      <c r="CK505" s="141">
        <f t="shared" si="441"/>
        <v>-76.285805355487852</v>
      </c>
      <c r="CL505" s="141">
        <f t="shared" si="442"/>
        <v>1.0591373318234987E-3</v>
      </c>
      <c r="CM505" s="141">
        <f t="shared" si="443"/>
        <v>1.4628730775989264E-2</v>
      </c>
      <c r="CN505" s="141">
        <f t="shared" si="444"/>
        <v>1.0591373318234987E-3</v>
      </c>
      <c r="CO505" s="141" t="str">
        <f t="shared" si="445"/>
        <v/>
      </c>
      <c r="CP505" s="141" t="str">
        <f t="shared" si="420"/>
        <v/>
      </c>
      <c r="CQ505" s="141">
        <f t="shared" si="446"/>
        <v>1.4098823814484046E-16</v>
      </c>
      <c r="CR505" s="141" t="str">
        <f t="shared" si="421"/>
        <v/>
      </c>
      <c r="CS505" s="141" t="str">
        <f t="shared" si="422"/>
        <v/>
      </c>
      <c r="CW505" s="141">
        <v>455</v>
      </c>
      <c r="CX505" s="141">
        <f t="shared" si="447"/>
        <v>-156.58392672814884</v>
      </c>
      <c r="CY505" s="141">
        <f t="shared" si="448"/>
        <v>5.1599896635938307E-4</v>
      </c>
      <c r="CZ505" s="141">
        <f t="shared" si="449"/>
        <v>1.4628730775989264E-2</v>
      </c>
      <c r="DA505" s="141">
        <f t="shared" si="450"/>
        <v>5.1599896635938307E-4</v>
      </c>
      <c r="DB505" s="141" t="str">
        <f t="shared" si="451"/>
        <v/>
      </c>
      <c r="DC505" s="141" t="str">
        <f t="shared" si="423"/>
        <v/>
      </c>
      <c r="DD505" s="141">
        <f t="shared" si="452"/>
        <v>4.6879017703917308E-65</v>
      </c>
      <c r="DE505" s="141" t="str">
        <f t="shared" si="424"/>
        <v/>
      </c>
      <c r="DF505" s="141" t="str">
        <f t="shared" si="425"/>
        <v/>
      </c>
      <c r="DJ505" s="141">
        <v>455</v>
      </c>
      <c r="DK505" s="141">
        <f t="shared" si="453"/>
        <v>-12346.980281975371</v>
      </c>
      <c r="DL505" s="141">
        <f t="shared" si="454"/>
        <v>6.5438789481318852E-6</v>
      </c>
      <c r="DM505" s="141">
        <f t="shared" si="455"/>
        <v>1.4628730775989252E-2</v>
      </c>
      <c r="DN505" s="141">
        <f t="shared" si="456"/>
        <v>6.5438789481318852E-6</v>
      </c>
      <c r="DO505" s="141" t="str">
        <f t="shared" si="457"/>
        <v/>
      </c>
      <c r="DP505" s="141" t="str">
        <f t="shared" si="426"/>
        <v/>
      </c>
      <c r="DQ505" s="141">
        <f t="shared" si="458"/>
        <v>3.002591527513825E-7</v>
      </c>
      <c r="DR505" s="141" t="str">
        <f t="shared" si="427"/>
        <v/>
      </c>
      <c r="DS505" s="141" t="str">
        <f t="shared" si="428"/>
        <v/>
      </c>
      <c r="DU505" s="148"/>
      <c r="DV505" s="158">
        <v>453</v>
      </c>
      <c r="DW505" s="148">
        <f t="shared" si="459"/>
        <v>2.8992000000000173</v>
      </c>
      <c r="DX505" s="157">
        <f t="shared" si="429"/>
        <v>0.8941677921524227</v>
      </c>
      <c r="DY505" s="148">
        <f t="shared" si="430"/>
        <v>5.7232625448255803E-4</v>
      </c>
      <c r="DZ505" s="148" t="str">
        <f t="shared" si="431"/>
        <v/>
      </c>
      <c r="EA505" s="142" t="str">
        <f t="shared" si="432"/>
        <v/>
      </c>
    </row>
    <row r="506" spans="1:131" ht="20.100000000000001" customHeight="1" x14ac:dyDescent="0.25">
      <c r="B506" s="18" t="s">
        <v>111</v>
      </c>
      <c r="C506" s="18">
        <f>B41</f>
        <v>300</v>
      </c>
      <c r="D506" s="13">
        <f>B42</f>
        <v>195</v>
      </c>
      <c r="E506" s="33">
        <f>B43</f>
        <v>3</v>
      </c>
      <c r="BV506" s="141">
        <v>456</v>
      </c>
      <c r="BW506" s="141">
        <f t="shared" si="435"/>
        <v>-20417.502945344495</v>
      </c>
      <c r="BX506" s="141">
        <f t="shared" si="436"/>
        <v>3.9845506847933329E-6</v>
      </c>
      <c r="BY506" s="141">
        <f t="shared" si="437"/>
        <v>1.477763027910976E-2</v>
      </c>
      <c r="BZ506" s="141">
        <f t="shared" si="438"/>
        <v>3.9845506847933329E-6</v>
      </c>
      <c r="CA506" s="141" t="str">
        <f t="shared" si="439"/>
        <v/>
      </c>
      <c r="CB506" s="141" t="str">
        <f t="shared" ref="CB506:CB569" si="460">IF(BX506=MAX($BX$54:$BX$2016),BX506,"")</f>
        <v/>
      </c>
      <c r="CC506" s="141">
        <f t="shared" si="440"/>
        <v>2.7052309623834065E-60</v>
      </c>
      <c r="CD506" s="141" t="str">
        <f t="shared" ref="CD506:CD569" si="461">IF(CC506=MAX($CC$54:$CC$2016),BX506,"")</f>
        <v/>
      </c>
      <c r="CE506" s="141" t="str">
        <f t="shared" ref="CE506:CE569" si="462">IF(CD506=MIN($CD$54:$CD$2016),CD506,"")</f>
        <v/>
      </c>
      <c r="CJ506" s="141">
        <v>456</v>
      </c>
      <c r="CK506" s="141">
        <f t="shared" si="441"/>
        <v>-76.145831400707152</v>
      </c>
      <c r="CL506" s="141">
        <f t="shared" si="442"/>
        <v>1.0684048469380397E-3</v>
      </c>
      <c r="CM506" s="141">
        <f t="shared" si="443"/>
        <v>1.477763027910976E-2</v>
      </c>
      <c r="CN506" s="141">
        <f t="shared" si="444"/>
        <v>1.0684048469380397E-3</v>
      </c>
      <c r="CO506" s="141" t="str">
        <f t="shared" si="445"/>
        <v/>
      </c>
      <c r="CP506" s="141" t="str">
        <f t="shared" ref="CP506:CP569" si="463">IF(CL506=MAX($CL$54:$CL$2016),CL506,"")</f>
        <v/>
      </c>
      <c r="CQ506" s="141">
        <f t="shared" si="446"/>
        <v>1.4557338804120044E-16</v>
      </c>
      <c r="CR506" s="141" t="str">
        <f t="shared" ref="CR506:CR569" si="464">IF(CQ506=MAX($CQ$54:$CQ$2016),CL506,"")</f>
        <v/>
      </c>
      <c r="CS506" s="141" t="str">
        <f t="shared" ref="CS506:CS569" si="465">IF(CR506=MIN($CR$54:$CR$2016),CR506,"")</f>
        <v/>
      </c>
      <c r="CW506" s="141">
        <v>456</v>
      </c>
      <c r="CX506" s="141">
        <f t="shared" si="447"/>
        <v>-156.29661677084948</v>
      </c>
      <c r="CY506" s="141">
        <f t="shared" si="448"/>
        <v>5.2051398823250549E-4</v>
      </c>
      <c r="CZ506" s="141">
        <f t="shared" si="449"/>
        <v>1.4777630279109784E-2</v>
      </c>
      <c r="DA506" s="141">
        <f t="shared" si="450"/>
        <v>5.2051398823250549E-4</v>
      </c>
      <c r="DB506" s="141" t="str">
        <f t="shared" si="451"/>
        <v/>
      </c>
      <c r="DC506" s="141" t="str">
        <f t="shared" ref="DC506:DC569" si="466">IF(CY506=MAX($CY$54:$CY$2016),CY506,"")</f>
        <v/>
      </c>
      <c r="DD506" s="141">
        <f t="shared" si="452"/>
        <v>5.015868767203278E-65</v>
      </c>
      <c r="DE506" s="141" t="str">
        <f t="shared" ref="DE506:DE569" si="467">IF(DD506=MAX($DD$54:$DD$2016),CY506,"")</f>
        <v/>
      </c>
      <c r="DF506" s="141" t="str">
        <f t="shared" ref="DF506:DF569" si="468">IF(DE506=MIN($DE$54:$DE$2016),DE506,"")</f>
        <v/>
      </c>
      <c r="DJ506" s="141">
        <v>456</v>
      </c>
      <c r="DK506" s="141">
        <f t="shared" si="453"/>
        <v>-12324.325272283673</v>
      </c>
      <c r="DL506" s="141">
        <f t="shared" si="454"/>
        <v>6.6011382810222969E-6</v>
      </c>
      <c r="DM506" s="141">
        <f t="shared" si="455"/>
        <v>1.477763027910976E-2</v>
      </c>
      <c r="DN506" s="141">
        <f t="shared" si="456"/>
        <v>6.6011382810222969E-6</v>
      </c>
      <c r="DO506" s="141" t="str">
        <f t="shared" si="457"/>
        <v/>
      </c>
      <c r="DP506" s="141" t="str">
        <f t="shared" ref="DP506:DP569" si="469">IF(DL506=MAX($DL$54:$DL$2016),DL506,"")</f>
        <v/>
      </c>
      <c r="DQ506" s="141">
        <f t="shared" si="458"/>
        <v>3.0425114586384889E-7</v>
      </c>
      <c r="DR506" s="141" t="str">
        <f t="shared" ref="DR506:DR569" si="470">IF(DQ506=MAX($DQ$54:$DQ$2016),DL506,"")</f>
        <v/>
      </c>
      <c r="DS506" s="141" t="str">
        <f t="shared" ref="DS506:DS569" si="471">IF(DR506=MIN($DR$54:$DR$2016),DR506,"")</f>
        <v/>
      </c>
      <c r="DU506" s="148"/>
      <c r="DV506" s="158">
        <v>454</v>
      </c>
      <c r="DW506" s="148">
        <f t="shared" si="459"/>
        <v>2.9056000000000175</v>
      </c>
      <c r="DX506" s="157">
        <f t="shared" si="429"/>
        <v>0.89359546589794014</v>
      </c>
      <c r="DY506" s="148">
        <f t="shared" si="430"/>
        <v>5.7364791166136797E-4</v>
      </c>
      <c r="DZ506" s="148" t="str">
        <f t="shared" si="431"/>
        <v/>
      </c>
      <c r="EA506" s="142" t="str">
        <f t="shared" si="432"/>
        <v/>
      </c>
    </row>
    <row r="507" spans="1:131" ht="20.100000000000001" customHeight="1" x14ac:dyDescent="0.25">
      <c r="B507" s="13" t="s">
        <v>108</v>
      </c>
      <c r="C507" s="35" t="str">
        <f>IF(OR(C506&lt;C496,C506&gt;C497),"Extrapolou","Não extrapolou")</f>
        <v>Não extrapolou</v>
      </c>
      <c r="D507" s="35" t="str">
        <f>IF(OR(D506&lt;D496,D506&gt;D497),"Extrapolou","Não extrapolou")</f>
        <v>Não extrapolou</v>
      </c>
      <c r="E507" s="35" t="str">
        <f>IF(OR(E506&lt;E496,E506&gt;E497),"Extrapolou","Não extrapolou")</f>
        <v>Não extrapolou</v>
      </c>
      <c r="BV507" s="141">
        <v>457</v>
      </c>
      <c r="BW507" s="141">
        <f t="shared" si="435"/>
        <v>-20379.970770812612</v>
      </c>
      <c r="BX507" s="141">
        <f t="shared" si="436"/>
        <v>4.0193514318930477E-6</v>
      </c>
      <c r="BY507" s="141">
        <f t="shared" si="437"/>
        <v>1.4927831458446922E-2</v>
      </c>
      <c r="BZ507" s="141">
        <f t="shared" si="438"/>
        <v>4.0193514318930477E-6</v>
      </c>
      <c r="CA507" s="141" t="str">
        <f t="shared" si="439"/>
        <v/>
      </c>
      <c r="CB507" s="141" t="str">
        <f t="shared" si="460"/>
        <v/>
      </c>
      <c r="CC507" s="141">
        <f t="shared" si="440"/>
        <v>2.8833490129883895E-60</v>
      </c>
      <c r="CD507" s="141" t="str">
        <f t="shared" si="461"/>
        <v/>
      </c>
      <c r="CE507" s="141" t="str">
        <f t="shared" si="462"/>
        <v/>
      </c>
      <c r="CJ507" s="141">
        <v>457</v>
      </c>
      <c r="CK507" s="141">
        <f t="shared" si="441"/>
        <v>-76.005857445926438</v>
      </c>
      <c r="CL507" s="141">
        <f t="shared" si="442"/>
        <v>1.0777362094478199E-3</v>
      </c>
      <c r="CM507" s="141">
        <f t="shared" si="443"/>
        <v>1.4927831458446922E-2</v>
      </c>
      <c r="CN507" s="141">
        <f t="shared" si="444"/>
        <v>1.0777362094478199E-3</v>
      </c>
      <c r="CO507" s="141" t="str">
        <f t="shared" si="445"/>
        <v/>
      </c>
      <c r="CP507" s="141" t="str">
        <f t="shared" si="463"/>
        <v/>
      </c>
      <c r="CQ507" s="141">
        <f t="shared" si="446"/>
        <v>1.5030524901627153E-16</v>
      </c>
      <c r="CR507" s="141" t="str">
        <f t="shared" si="464"/>
        <v/>
      </c>
      <c r="CS507" s="141" t="str">
        <f t="shared" si="465"/>
        <v/>
      </c>
      <c r="CW507" s="141">
        <v>457</v>
      </c>
      <c r="CX507" s="141">
        <f t="shared" si="447"/>
        <v>-156.00930681355013</v>
      </c>
      <c r="CY507" s="141">
        <f t="shared" si="448"/>
        <v>5.250601157884867E-4</v>
      </c>
      <c r="CZ507" s="141">
        <f t="shared" si="449"/>
        <v>1.4927831458446936E-2</v>
      </c>
      <c r="DA507" s="141">
        <f t="shared" si="450"/>
        <v>5.250601157884867E-4</v>
      </c>
      <c r="DB507" s="141" t="str">
        <f t="shared" si="451"/>
        <v/>
      </c>
      <c r="DC507" s="141" t="str">
        <f t="shared" si="466"/>
        <v/>
      </c>
      <c r="DD507" s="141">
        <f t="shared" si="452"/>
        <v>5.3666945644837046E-65</v>
      </c>
      <c r="DE507" s="141" t="str">
        <f t="shared" si="467"/>
        <v/>
      </c>
      <c r="DF507" s="141" t="str">
        <f t="shared" si="468"/>
        <v/>
      </c>
      <c r="DJ507" s="141">
        <v>457</v>
      </c>
      <c r="DK507" s="141">
        <f t="shared" si="453"/>
        <v>-12301.670262591975</v>
      </c>
      <c r="DL507" s="141">
        <f t="shared" si="454"/>
        <v>6.6587920949804982E-6</v>
      </c>
      <c r="DM507" s="141">
        <f t="shared" si="455"/>
        <v>1.4927831458446922E-2</v>
      </c>
      <c r="DN507" s="141">
        <f t="shared" si="456"/>
        <v>6.6587920949804982E-6</v>
      </c>
      <c r="DO507" s="141" t="str">
        <f t="shared" si="457"/>
        <v/>
      </c>
      <c r="DP507" s="141" t="str">
        <f t="shared" si="469"/>
        <v/>
      </c>
      <c r="DQ507" s="141">
        <f t="shared" si="458"/>
        <v>3.0829128045866495E-7</v>
      </c>
      <c r="DR507" s="141" t="str">
        <f t="shared" si="470"/>
        <v/>
      </c>
      <c r="DS507" s="141" t="str">
        <f t="shared" si="471"/>
        <v/>
      </c>
      <c r="DU507" s="148"/>
      <c r="DV507" s="158">
        <v>455</v>
      </c>
      <c r="DW507" s="148">
        <f t="shared" si="459"/>
        <v>2.9120000000000177</v>
      </c>
      <c r="DX507" s="157">
        <f t="shared" si="429"/>
        <v>0.89302181798627878</v>
      </c>
      <c r="DY507" s="148">
        <f t="shared" si="430"/>
        <v>5.7496566237591473E-4</v>
      </c>
      <c r="DZ507" s="148" t="str">
        <f t="shared" si="431"/>
        <v/>
      </c>
      <c r="EA507" s="142" t="str">
        <f t="shared" si="432"/>
        <v/>
      </c>
    </row>
    <row r="508" spans="1:131" ht="20.100000000000001" customHeight="1" x14ac:dyDescent="0.25">
      <c r="B508" s="18" t="s">
        <v>109</v>
      </c>
      <c r="C508" s="35" t="str">
        <f>IF(OR(C506&lt;C499,C506&gt;C500),"Inadmissível","Admissível")</f>
        <v>Admissível</v>
      </c>
      <c r="D508" s="35" t="str">
        <f>IF(OR(D506&lt;D499,D506&gt;D500),"Inadmissível","Admissível")</f>
        <v>Admissível</v>
      </c>
      <c r="E508" s="35" t="str">
        <f>IF(OR(E506&lt;E499,E506&gt;E500),"Inadmissível","Admissível")</f>
        <v>Admissível</v>
      </c>
      <c r="BV508" s="141">
        <v>458</v>
      </c>
      <c r="BW508" s="141">
        <f t="shared" si="435"/>
        <v>-20342.438596280728</v>
      </c>
      <c r="BX508" s="141">
        <f t="shared" si="436"/>
        <v>4.0543912551564197E-6</v>
      </c>
      <c r="BY508" s="141">
        <f t="shared" si="437"/>
        <v>1.5079343269020756E-2</v>
      </c>
      <c r="BZ508" s="141">
        <f t="shared" si="438"/>
        <v>4.0543912551564197E-6</v>
      </c>
      <c r="CA508" s="141" t="str">
        <f t="shared" si="439"/>
        <v/>
      </c>
      <c r="CB508" s="141" t="str">
        <f t="shared" si="460"/>
        <v/>
      </c>
      <c r="CC508" s="141">
        <f t="shared" si="440"/>
        <v>3.0731455569384876E-60</v>
      </c>
      <c r="CD508" s="141" t="str">
        <f t="shared" si="461"/>
        <v/>
      </c>
      <c r="CE508" s="141" t="str">
        <f t="shared" si="462"/>
        <v/>
      </c>
      <c r="CJ508" s="141">
        <v>458</v>
      </c>
      <c r="CK508" s="141">
        <f t="shared" si="441"/>
        <v>-75.865883491145723</v>
      </c>
      <c r="CL508" s="141">
        <f t="shared" si="442"/>
        <v>1.0871316770856927E-3</v>
      </c>
      <c r="CM508" s="141">
        <f t="shared" si="443"/>
        <v>1.5079343269020756E-2</v>
      </c>
      <c r="CN508" s="141">
        <f t="shared" si="444"/>
        <v>1.0871316770856927E-3</v>
      </c>
      <c r="CO508" s="141" t="str">
        <f t="shared" si="445"/>
        <v/>
      </c>
      <c r="CP508" s="141" t="str">
        <f t="shared" si="463"/>
        <v/>
      </c>
      <c r="CQ508" s="141">
        <f t="shared" si="446"/>
        <v>1.5518843603238091E-16</v>
      </c>
      <c r="CR508" s="141" t="str">
        <f t="shared" si="464"/>
        <v/>
      </c>
      <c r="CS508" s="141" t="str">
        <f t="shared" si="465"/>
        <v/>
      </c>
      <c r="CW508" s="141">
        <v>458</v>
      </c>
      <c r="CX508" s="141">
        <f t="shared" si="447"/>
        <v>-155.72199685625077</v>
      </c>
      <c r="CY508" s="141">
        <f t="shared" si="448"/>
        <v>5.2963747459167294E-4</v>
      </c>
      <c r="CZ508" s="141">
        <f t="shared" si="449"/>
        <v>1.5079343269020759E-2</v>
      </c>
      <c r="DA508" s="141">
        <f t="shared" si="450"/>
        <v>5.2963747459167294E-4</v>
      </c>
      <c r="DB508" s="141" t="str">
        <f t="shared" si="451"/>
        <v/>
      </c>
      <c r="DC508" s="141" t="str">
        <f t="shared" si="466"/>
        <v/>
      </c>
      <c r="DD508" s="141">
        <f t="shared" si="452"/>
        <v>5.7419663604228935E-65</v>
      </c>
      <c r="DE508" s="141" t="str">
        <f t="shared" si="467"/>
        <v/>
      </c>
      <c r="DF508" s="141" t="str">
        <f t="shared" si="468"/>
        <v/>
      </c>
      <c r="DJ508" s="141">
        <v>458</v>
      </c>
      <c r="DK508" s="141">
        <f t="shared" si="453"/>
        <v>-12279.015252900277</v>
      </c>
      <c r="DL508" s="141">
        <f t="shared" si="454"/>
        <v>6.7168419824086721E-6</v>
      </c>
      <c r="DM508" s="141">
        <f t="shared" si="455"/>
        <v>1.5079343269020756E-2</v>
      </c>
      <c r="DN508" s="141">
        <f t="shared" si="456"/>
        <v>6.7168419824086721E-6</v>
      </c>
      <c r="DO508" s="141" t="str">
        <f t="shared" si="457"/>
        <v/>
      </c>
      <c r="DP508" s="141" t="str">
        <f t="shared" si="469"/>
        <v/>
      </c>
      <c r="DQ508" s="141">
        <f t="shared" si="458"/>
        <v>3.1238006566233918E-7</v>
      </c>
      <c r="DR508" s="141" t="str">
        <f t="shared" si="470"/>
        <v/>
      </c>
      <c r="DS508" s="141" t="str">
        <f t="shared" si="471"/>
        <v/>
      </c>
      <c r="DU508" s="148"/>
      <c r="DV508" s="158">
        <v>456</v>
      </c>
      <c r="DW508" s="148">
        <f t="shared" si="459"/>
        <v>2.9184000000000179</v>
      </c>
      <c r="DX508" s="157">
        <f t="shared" si="429"/>
        <v>0.89244685232390286</v>
      </c>
      <c r="DY508" s="148">
        <f t="shared" si="430"/>
        <v>5.7627949630933983E-4</v>
      </c>
      <c r="DZ508" s="148" t="str">
        <f t="shared" si="431"/>
        <v/>
      </c>
      <c r="EA508" s="142" t="str">
        <f t="shared" si="432"/>
        <v/>
      </c>
    </row>
    <row r="509" spans="1:131" ht="20.100000000000001" customHeight="1" x14ac:dyDescent="0.25">
      <c r="BV509" s="141">
        <v>459</v>
      </c>
      <c r="BW509" s="141">
        <f t="shared" si="435"/>
        <v>-20304.906421748845</v>
      </c>
      <c r="BX509" s="141">
        <f t="shared" si="436"/>
        <v>4.0896711126441053E-6</v>
      </c>
      <c r="BY509" s="141">
        <f t="shared" si="437"/>
        <v>1.5232174701868549E-2</v>
      </c>
      <c r="BZ509" s="141">
        <f t="shared" si="438"/>
        <v>4.0896711126441053E-6</v>
      </c>
      <c r="CA509" s="141" t="str">
        <f t="shared" si="439"/>
        <v/>
      </c>
      <c r="CB509" s="141" t="str">
        <f t="shared" si="460"/>
        <v/>
      </c>
      <c r="CC509" s="141">
        <f t="shared" si="440"/>
        <v>3.275383058110444E-60</v>
      </c>
      <c r="CD509" s="141" t="str">
        <f t="shared" si="461"/>
        <v/>
      </c>
      <c r="CE509" s="141" t="str">
        <f t="shared" si="462"/>
        <v/>
      </c>
      <c r="CJ509" s="141">
        <v>459</v>
      </c>
      <c r="CK509" s="141">
        <f t="shared" si="441"/>
        <v>-75.725909536365009</v>
      </c>
      <c r="CL509" s="141">
        <f t="shared" si="442"/>
        <v>1.0965915067430187E-3</v>
      </c>
      <c r="CM509" s="141">
        <f t="shared" si="443"/>
        <v>1.5232174701868549E-2</v>
      </c>
      <c r="CN509" s="141">
        <f t="shared" si="444"/>
        <v>1.0965915067430187E-3</v>
      </c>
      <c r="CO509" s="141" t="str">
        <f t="shared" si="445"/>
        <v/>
      </c>
      <c r="CP509" s="141" t="str">
        <f t="shared" si="463"/>
        <v/>
      </c>
      <c r="CQ509" s="141">
        <f t="shared" si="446"/>
        <v>1.602277066414443E-16</v>
      </c>
      <c r="CR509" s="141" t="str">
        <f t="shared" si="464"/>
        <v/>
      </c>
      <c r="CS509" s="141" t="str">
        <f t="shared" si="465"/>
        <v/>
      </c>
      <c r="CW509" s="141">
        <v>459</v>
      </c>
      <c r="CX509" s="141">
        <f t="shared" si="447"/>
        <v>-155.43468689895141</v>
      </c>
      <c r="CY509" s="141">
        <f t="shared" si="448"/>
        <v>5.3424618979644434E-4</v>
      </c>
      <c r="CZ509" s="141">
        <f t="shared" si="449"/>
        <v>1.5232174701868571E-2</v>
      </c>
      <c r="DA509" s="141">
        <f t="shared" si="450"/>
        <v>5.3424618979644434E-4</v>
      </c>
      <c r="DB509" s="141" t="str">
        <f t="shared" si="451"/>
        <v/>
      </c>
      <c r="DC509" s="141" t="str">
        <f t="shared" si="466"/>
        <v/>
      </c>
      <c r="DD509" s="141">
        <f t="shared" si="452"/>
        <v>6.143381138884982E-65</v>
      </c>
      <c r="DE509" s="141" t="str">
        <f t="shared" si="467"/>
        <v/>
      </c>
      <c r="DF509" s="141" t="str">
        <f t="shared" si="468"/>
        <v/>
      </c>
      <c r="DJ509" s="141">
        <v>459</v>
      </c>
      <c r="DK509" s="141">
        <f t="shared" si="453"/>
        <v>-12256.360243208579</v>
      </c>
      <c r="DL509" s="141">
        <f t="shared" si="454"/>
        <v>6.7752895305098326E-6</v>
      </c>
      <c r="DM509" s="141">
        <f t="shared" si="455"/>
        <v>1.5232174701868549E-2</v>
      </c>
      <c r="DN509" s="141">
        <f t="shared" si="456"/>
        <v>6.7752895305098326E-6</v>
      </c>
      <c r="DO509" s="141" t="str">
        <f t="shared" si="457"/>
        <v/>
      </c>
      <c r="DP509" s="141" t="str">
        <f t="shared" si="469"/>
        <v/>
      </c>
      <c r="DQ509" s="141">
        <f t="shared" si="458"/>
        <v>3.1651801500722025E-7</v>
      </c>
      <c r="DR509" s="141" t="str">
        <f t="shared" si="470"/>
        <v/>
      </c>
      <c r="DS509" s="141" t="str">
        <f t="shared" si="471"/>
        <v/>
      </c>
      <c r="DU509" s="148"/>
      <c r="DV509" s="158">
        <v>457</v>
      </c>
      <c r="DW509" s="148">
        <f t="shared" si="459"/>
        <v>2.9248000000000181</v>
      </c>
      <c r="DX509" s="157">
        <f t="shared" si="429"/>
        <v>0.89187057282759352</v>
      </c>
      <c r="DY509" s="148">
        <f t="shared" si="430"/>
        <v>5.7758940327179431E-4</v>
      </c>
      <c r="DZ509" s="148" t="str">
        <f t="shared" si="431"/>
        <v/>
      </c>
      <c r="EA509" s="142" t="str">
        <f t="shared" si="432"/>
        <v/>
      </c>
    </row>
    <row r="510" spans="1:131" ht="20.100000000000001" customHeight="1" x14ac:dyDescent="0.25">
      <c r="BV510" s="141">
        <v>460</v>
      </c>
      <c r="BW510" s="141">
        <f t="shared" si="435"/>
        <v>-20267.374247216962</v>
      </c>
      <c r="BX510" s="141">
        <f t="shared" si="436"/>
        <v>4.1251919591895178E-6</v>
      </c>
      <c r="BY510" s="141">
        <f t="shared" si="437"/>
        <v>1.538633478392545E-2</v>
      </c>
      <c r="BZ510" s="141">
        <f t="shared" si="438"/>
        <v>4.1251919591895178E-6</v>
      </c>
      <c r="CA510" s="141" t="str">
        <f t="shared" si="439"/>
        <v/>
      </c>
      <c r="CB510" s="141" t="str">
        <f t="shared" si="460"/>
        <v/>
      </c>
      <c r="CC510" s="141">
        <f t="shared" si="440"/>
        <v>3.4908735462795991E-60</v>
      </c>
      <c r="CD510" s="141" t="str">
        <f t="shared" si="461"/>
        <v/>
      </c>
      <c r="CE510" s="141" t="str">
        <f t="shared" si="462"/>
        <v/>
      </c>
      <c r="CJ510" s="141">
        <v>460</v>
      </c>
      <c r="CK510" s="141">
        <f t="shared" si="441"/>
        <v>-75.585935581584295</v>
      </c>
      <c r="CL510" s="141">
        <f t="shared" si="442"/>
        <v>1.1061159544458175E-3</v>
      </c>
      <c r="CM510" s="141">
        <f t="shared" si="443"/>
        <v>1.5386334783925456E-2</v>
      </c>
      <c r="CN510" s="141">
        <f t="shared" si="444"/>
        <v>1.1061159544458175E-3</v>
      </c>
      <c r="CO510" s="141" t="str">
        <f t="shared" si="445"/>
        <v/>
      </c>
      <c r="CP510" s="141" t="str">
        <f t="shared" si="463"/>
        <v/>
      </c>
      <c r="CQ510" s="141">
        <f t="shared" si="446"/>
        <v>1.6542796530804844E-16</v>
      </c>
      <c r="CR510" s="141" t="str">
        <f t="shared" si="464"/>
        <v/>
      </c>
      <c r="CS510" s="141" t="str">
        <f t="shared" si="465"/>
        <v/>
      </c>
      <c r="CW510" s="141">
        <v>460</v>
      </c>
      <c r="CX510" s="141">
        <f t="shared" si="447"/>
        <v>-155.14737694165206</v>
      </c>
      <c r="CY510" s="141">
        <f t="shared" si="448"/>
        <v>5.3888638613559738E-4</v>
      </c>
      <c r="CZ510" s="141">
        <f t="shared" si="449"/>
        <v>1.5386334783925456E-2</v>
      </c>
      <c r="DA510" s="141">
        <f t="shared" si="450"/>
        <v>5.3888638613559738E-4</v>
      </c>
      <c r="DB510" s="141" t="str">
        <f t="shared" si="451"/>
        <v/>
      </c>
      <c r="DC510" s="141" t="str">
        <f t="shared" si="466"/>
        <v/>
      </c>
      <c r="DD510" s="141">
        <f t="shared" si="452"/>
        <v>6.5727532338846962E-65</v>
      </c>
      <c r="DE510" s="141" t="str">
        <f t="shared" si="467"/>
        <v/>
      </c>
      <c r="DF510" s="141" t="str">
        <f t="shared" si="468"/>
        <v/>
      </c>
      <c r="DJ510" s="141">
        <v>460</v>
      </c>
      <c r="DK510" s="141">
        <f t="shared" si="453"/>
        <v>-12233.705233516881</v>
      </c>
      <c r="DL510" s="141">
        <f t="shared" si="454"/>
        <v>6.8341363211404807E-6</v>
      </c>
      <c r="DM510" s="141">
        <f t="shared" si="455"/>
        <v>1.538633478392545E-2</v>
      </c>
      <c r="DN510" s="141">
        <f t="shared" si="456"/>
        <v>6.8341363211404807E-6</v>
      </c>
      <c r="DO510" s="141" t="str">
        <f t="shared" si="457"/>
        <v/>
      </c>
      <c r="DP510" s="141" t="str">
        <f t="shared" si="469"/>
        <v/>
      </c>
      <c r="DQ510" s="141">
        <f t="shared" si="458"/>
        <v>3.2070564645684828E-7</v>
      </c>
      <c r="DR510" s="141" t="str">
        <f t="shared" si="470"/>
        <v/>
      </c>
      <c r="DS510" s="141" t="str">
        <f t="shared" si="471"/>
        <v/>
      </c>
      <c r="DU510" s="148"/>
      <c r="DV510" s="158">
        <v>458</v>
      </c>
      <c r="DW510" s="148">
        <f t="shared" si="459"/>
        <v>2.9312000000000182</v>
      </c>
      <c r="DX510" s="157">
        <f t="shared" si="429"/>
        <v>0.89129298342432173</v>
      </c>
      <c r="DY510" s="148">
        <f t="shared" si="430"/>
        <v>5.7889537319910644E-4</v>
      </c>
      <c r="DZ510" s="148" t="str">
        <f t="shared" si="431"/>
        <v/>
      </c>
      <c r="EA510" s="142" t="str">
        <f t="shared" si="432"/>
        <v/>
      </c>
    </row>
    <row r="511" spans="1:131" ht="20.100000000000001" customHeight="1" x14ac:dyDescent="0.25">
      <c r="F511" s="36"/>
      <c r="BV511" s="141">
        <v>461</v>
      </c>
      <c r="BW511" s="141">
        <f t="shared" si="435"/>
        <v>-20229.842072685078</v>
      </c>
      <c r="BX511" s="141">
        <f t="shared" si="436"/>
        <v>4.1609547463093775E-6</v>
      </c>
      <c r="BY511" s="141">
        <f t="shared" si="437"/>
        <v>1.5541832577901569E-2</v>
      </c>
      <c r="BZ511" s="141">
        <f t="shared" si="438"/>
        <v>4.1609547463093775E-6</v>
      </c>
      <c r="CA511" s="141" t="str">
        <f t="shared" si="439"/>
        <v/>
      </c>
      <c r="CB511" s="141" t="str">
        <f t="shared" si="460"/>
        <v/>
      </c>
      <c r="CC511" s="141">
        <f t="shared" si="440"/>
        <v>3.7204818252723865E-60</v>
      </c>
      <c r="CD511" s="141" t="str">
        <f t="shared" si="461"/>
        <v/>
      </c>
      <c r="CE511" s="141" t="str">
        <f t="shared" si="462"/>
        <v/>
      </c>
      <c r="CJ511" s="141">
        <v>461</v>
      </c>
      <c r="CK511" s="141">
        <f t="shared" si="441"/>
        <v>-75.44596162680358</v>
      </c>
      <c r="CL511" s="141">
        <f t="shared" si="442"/>
        <v>1.1157052753307775E-3</v>
      </c>
      <c r="CM511" s="141">
        <f t="shared" si="443"/>
        <v>1.5541832577901588E-2</v>
      </c>
      <c r="CN511" s="141">
        <f t="shared" si="444"/>
        <v>1.1157052753307775E-3</v>
      </c>
      <c r="CO511" s="141" t="str">
        <f t="shared" si="445"/>
        <v/>
      </c>
      <c r="CP511" s="141" t="str">
        <f t="shared" si="463"/>
        <v/>
      </c>
      <c r="CQ511" s="141">
        <f t="shared" si="446"/>
        <v>1.7079426786102577E-16</v>
      </c>
      <c r="CR511" s="141" t="str">
        <f t="shared" si="464"/>
        <v/>
      </c>
      <c r="CS511" s="141" t="str">
        <f t="shared" si="465"/>
        <v/>
      </c>
      <c r="CW511" s="141">
        <v>461</v>
      </c>
      <c r="CX511" s="141">
        <f t="shared" si="447"/>
        <v>-154.8600669843527</v>
      </c>
      <c r="CY511" s="141">
        <f t="shared" si="448"/>
        <v>5.4355818790865812E-4</v>
      </c>
      <c r="CZ511" s="141">
        <f t="shared" si="449"/>
        <v>1.5541832577901588E-2</v>
      </c>
      <c r="DA511" s="141">
        <f t="shared" si="450"/>
        <v>5.4355818790865812E-4</v>
      </c>
      <c r="DB511" s="141" t="str">
        <f t="shared" si="451"/>
        <v/>
      </c>
      <c r="DC511" s="141" t="str">
        <f t="shared" si="466"/>
        <v/>
      </c>
      <c r="DD511" s="141">
        <f t="shared" si="452"/>
        <v>7.0320224132397047E-65</v>
      </c>
      <c r="DE511" s="141" t="str">
        <f t="shared" si="467"/>
        <v/>
      </c>
      <c r="DF511" s="141" t="str">
        <f t="shared" si="468"/>
        <v/>
      </c>
      <c r="DJ511" s="141">
        <v>461</v>
      </c>
      <c r="DK511" s="141">
        <f t="shared" si="453"/>
        <v>-12211.050223825183</v>
      </c>
      <c r="DL511" s="141">
        <f t="shared" si="454"/>
        <v>6.8933839306624076E-6</v>
      </c>
      <c r="DM511" s="141">
        <f t="shared" si="455"/>
        <v>1.5541832577901569E-2</v>
      </c>
      <c r="DN511" s="141">
        <f t="shared" si="456"/>
        <v>6.8933839306624076E-6</v>
      </c>
      <c r="DO511" s="141" t="str">
        <f t="shared" si="457"/>
        <v/>
      </c>
      <c r="DP511" s="141" t="str">
        <f t="shared" si="469"/>
        <v/>
      </c>
      <c r="DQ511" s="141">
        <f t="shared" si="458"/>
        <v>3.2494348243128321E-7</v>
      </c>
      <c r="DR511" s="141" t="str">
        <f t="shared" si="470"/>
        <v/>
      </c>
      <c r="DS511" s="141" t="str">
        <f t="shared" si="471"/>
        <v/>
      </c>
      <c r="DU511" s="148"/>
      <c r="DV511" s="158">
        <v>459</v>
      </c>
      <c r="DW511" s="148">
        <f t="shared" si="459"/>
        <v>2.9376000000000184</v>
      </c>
      <c r="DX511" s="157">
        <f t="shared" si="429"/>
        <v>0.89071408805112262</v>
      </c>
      <c r="DY511" s="148">
        <f t="shared" si="430"/>
        <v>5.8019739615255972E-4</v>
      </c>
      <c r="DZ511" s="148" t="str">
        <f t="shared" si="431"/>
        <v/>
      </c>
      <c r="EA511" s="142" t="str">
        <f t="shared" si="432"/>
        <v/>
      </c>
    </row>
    <row r="512" spans="1:131" ht="20.100000000000001" customHeight="1" x14ac:dyDescent="0.25">
      <c r="A512" s="195" t="s">
        <v>25</v>
      </c>
      <c r="B512" s="195"/>
      <c r="C512" s="195"/>
      <c r="D512" s="195"/>
      <c r="E512" s="195"/>
      <c r="F512" s="195"/>
      <c r="G512" s="112"/>
      <c r="H512" s="112"/>
      <c r="I512" s="112"/>
      <c r="BV512" s="141">
        <v>462</v>
      </c>
      <c r="BW512" s="141">
        <f t="shared" si="435"/>
        <v>-20192.309898153195</v>
      </c>
      <c r="BX512" s="141">
        <f t="shared" si="436"/>
        <v>4.1969604221137392E-6</v>
      </c>
      <c r="BY512" s="141">
        <f t="shared" si="437"/>
        <v>1.5698677182155906E-2</v>
      </c>
      <c r="BZ512" s="141">
        <f t="shared" si="438"/>
        <v>4.1969604221137392E-6</v>
      </c>
      <c r="CA512" s="141" t="str">
        <f t="shared" si="439"/>
        <v/>
      </c>
      <c r="CB512" s="141" t="str">
        <f t="shared" si="460"/>
        <v/>
      </c>
      <c r="CC512" s="141">
        <f t="shared" si="440"/>
        <v>3.9651288878524861E-60</v>
      </c>
      <c r="CD512" s="141" t="str">
        <f t="shared" si="461"/>
        <v/>
      </c>
      <c r="CE512" s="141" t="str">
        <f t="shared" si="462"/>
        <v/>
      </c>
      <c r="CJ512" s="141">
        <v>462</v>
      </c>
      <c r="CK512" s="141">
        <f t="shared" si="441"/>
        <v>-75.305987672022866</v>
      </c>
      <c r="CL512" s="141">
        <f t="shared" si="442"/>
        <v>1.1253597236211385E-3</v>
      </c>
      <c r="CM512" s="141">
        <f t="shared" si="443"/>
        <v>1.569867718215592E-2</v>
      </c>
      <c r="CN512" s="141">
        <f t="shared" si="444"/>
        <v>1.1253597236211385E-3</v>
      </c>
      <c r="CO512" s="141" t="str">
        <f t="shared" si="445"/>
        <v/>
      </c>
      <c r="CP512" s="141" t="str">
        <f t="shared" si="463"/>
        <v/>
      </c>
      <c r="CQ512" s="141">
        <f t="shared" si="446"/>
        <v>1.7633182607721736E-16</v>
      </c>
      <c r="CR512" s="141" t="str">
        <f t="shared" si="464"/>
        <v/>
      </c>
      <c r="CS512" s="141" t="str">
        <f t="shared" si="465"/>
        <v/>
      </c>
      <c r="CW512" s="141">
        <v>462</v>
      </c>
      <c r="CX512" s="141">
        <f t="shared" si="447"/>
        <v>-154.57275702705334</v>
      </c>
      <c r="CY512" s="141">
        <f t="shared" si="448"/>
        <v>5.4826171897013015E-4</v>
      </c>
      <c r="CZ512" s="141">
        <f t="shared" si="449"/>
        <v>1.569867718215592E-2</v>
      </c>
      <c r="DA512" s="141">
        <f t="shared" si="450"/>
        <v>5.4826171897013015E-4</v>
      </c>
      <c r="DB512" s="141" t="str">
        <f t="shared" si="451"/>
        <v/>
      </c>
      <c r="DC512" s="141" t="str">
        <f t="shared" si="466"/>
        <v/>
      </c>
      <c r="DD512" s="141">
        <f t="shared" si="452"/>
        <v>7.5232625168830665E-65</v>
      </c>
      <c r="DE512" s="141" t="str">
        <f t="shared" si="467"/>
        <v/>
      </c>
      <c r="DF512" s="141" t="str">
        <f t="shared" si="468"/>
        <v/>
      </c>
      <c r="DJ512" s="141">
        <v>462</v>
      </c>
      <c r="DK512" s="141">
        <f t="shared" si="453"/>
        <v>-12188.395214133485</v>
      </c>
      <c r="DL512" s="141">
        <f t="shared" si="454"/>
        <v>6.9530339297936342E-6</v>
      </c>
      <c r="DM512" s="141">
        <f t="shared" si="455"/>
        <v>1.5698677182155906E-2</v>
      </c>
      <c r="DN512" s="141">
        <f t="shared" si="456"/>
        <v>6.9530339297936342E-6</v>
      </c>
      <c r="DO512" s="141" t="str">
        <f t="shared" si="457"/>
        <v/>
      </c>
      <c r="DP512" s="141" t="str">
        <f t="shared" si="469"/>
        <v/>
      </c>
      <c r="DQ512" s="141">
        <f t="shared" si="458"/>
        <v>3.2923204983241063E-7</v>
      </c>
      <c r="DR512" s="141" t="str">
        <f t="shared" si="470"/>
        <v/>
      </c>
      <c r="DS512" s="141" t="str">
        <f t="shared" si="471"/>
        <v/>
      </c>
      <c r="DU512" s="148"/>
      <c r="DV512" s="158">
        <v>460</v>
      </c>
      <c r="DW512" s="148">
        <f t="shared" si="459"/>
        <v>2.9440000000000186</v>
      </c>
      <c r="DX512" s="157">
        <f t="shared" si="429"/>
        <v>0.89013389065497006</v>
      </c>
      <c r="DY512" s="148">
        <f t="shared" si="430"/>
        <v>5.8149546231922589E-4</v>
      </c>
      <c r="DZ512" s="148" t="str">
        <f t="shared" si="431"/>
        <v/>
      </c>
      <c r="EA512" s="142" t="str">
        <f t="shared" si="432"/>
        <v/>
      </c>
    </row>
    <row r="513" spans="1:131" ht="20.100000000000001" customHeight="1" x14ac:dyDescent="0.25">
      <c r="BV513" s="141">
        <v>463</v>
      </c>
      <c r="BW513" s="141">
        <f t="shared" si="435"/>
        <v>-20154.777723621311</v>
      </c>
      <c r="BX513" s="141">
        <f t="shared" si="436"/>
        <v>4.2332099312155226E-6</v>
      </c>
      <c r="BY513" s="141">
        <f t="shared" si="437"/>
        <v>1.585687773056671E-2</v>
      </c>
      <c r="BZ513" s="141">
        <f t="shared" si="438"/>
        <v>4.2332099312155226E-6</v>
      </c>
      <c r="CA513" s="141" t="str">
        <f t="shared" si="439"/>
        <v/>
      </c>
      <c r="CB513" s="141" t="str">
        <f t="shared" si="460"/>
        <v/>
      </c>
      <c r="CC513" s="141">
        <f t="shared" si="440"/>
        <v>4.2257955506045491E-60</v>
      </c>
      <c r="CD513" s="141" t="str">
        <f t="shared" si="461"/>
        <v/>
      </c>
      <c r="CE513" s="141" t="str">
        <f t="shared" si="462"/>
        <v/>
      </c>
      <c r="CJ513" s="141">
        <v>463</v>
      </c>
      <c r="CK513" s="141">
        <f t="shared" si="441"/>
        <v>-75.166013717242166</v>
      </c>
      <c r="CL513" s="141">
        <f t="shared" si="442"/>
        <v>1.1350795526024267E-3</v>
      </c>
      <c r="CM513" s="141">
        <f t="shared" si="443"/>
        <v>1.585687773056671E-2</v>
      </c>
      <c r="CN513" s="141">
        <f t="shared" si="444"/>
        <v>1.1350795526024267E-3</v>
      </c>
      <c r="CO513" s="141" t="str">
        <f t="shared" si="445"/>
        <v/>
      </c>
      <c r="CP513" s="141" t="str">
        <f t="shared" si="463"/>
        <v/>
      </c>
      <c r="CQ513" s="141">
        <f t="shared" si="446"/>
        <v>1.820460124013009E-16</v>
      </c>
      <c r="CR513" s="141" t="str">
        <f t="shared" si="464"/>
        <v/>
      </c>
      <c r="CS513" s="141" t="str">
        <f t="shared" si="465"/>
        <v/>
      </c>
      <c r="CW513" s="141">
        <v>463</v>
      </c>
      <c r="CX513" s="141">
        <f t="shared" si="447"/>
        <v>-154.28544706975399</v>
      </c>
      <c r="CY513" s="141">
        <f t="shared" si="448"/>
        <v>5.5299710271767514E-4</v>
      </c>
      <c r="CZ513" s="141">
        <f t="shared" si="449"/>
        <v>1.5856877730566737E-2</v>
      </c>
      <c r="DA513" s="141">
        <f t="shared" si="450"/>
        <v>5.5299710271767514E-4</v>
      </c>
      <c r="DB513" s="141" t="str">
        <f t="shared" si="451"/>
        <v/>
      </c>
      <c r="DC513" s="141" t="str">
        <f t="shared" si="466"/>
        <v/>
      </c>
      <c r="DD513" s="141">
        <f t="shared" si="452"/>
        <v>8.0486906877536724E-65</v>
      </c>
      <c r="DE513" s="141" t="str">
        <f t="shared" si="467"/>
        <v/>
      </c>
      <c r="DF513" s="141" t="str">
        <f t="shared" si="468"/>
        <v/>
      </c>
      <c r="DJ513" s="141">
        <v>463</v>
      </c>
      <c r="DK513" s="141">
        <f t="shared" si="453"/>
        <v>-12165.740204441787</v>
      </c>
      <c r="DL513" s="141">
        <f t="shared" si="454"/>
        <v>7.0130878834585388E-6</v>
      </c>
      <c r="DM513" s="141">
        <f t="shared" si="455"/>
        <v>1.585687773056671E-2</v>
      </c>
      <c r="DN513" s="141">
        <f t="shared" si="456"/>
        <v>7.0130878834585388E-6</v>
      </c>
      <c r="DO513" s="141" t="str">
        <f t="shared" si="457"/>
        <v/>
      </c>
      <c r="DP513" s="141" t="str">
        <f t="shared" si="469"/>
        <v/>
      </c>
      <c r="DQ513" s="141">
        <f t="shared" si="458"/>
        <v>3.3357188006922089E-7</v>
      </c>
      <c r="DR513" s="141" t="str">
        <f t="shared" si="470"/>
        <v/>
      </c>
      <c r="DS513" s="141" t="str">
        <f t="shared" si="471"/>
        <v/>
      </c>
      <c r="DU513" s="148"/>
      <c r="DV513" s="158">
        <v>461</v>
      </c>
      <c r="DW513" s="148">
        <f t="shared" si="459"/>
        <v>2.9504000000000188</v>
      </c>
      <c r="DX513" s="157">
        <f t="shared" si="429"/>
        <v>0.88955239519265084</v>
      </c>
      <c r="DY513" s="148">
        <f t="shared" si="430"/>
        <v>5.8278956200974452E-4</v>
      </c>
      <c r="DZ513" s="148" t="str">
        <f t="shared" si="431"/>
        <v/>
      </c>
      <c r="EA513" s="142" t="str">
        <f t="shared" si="432"/>
        <v/>
      </c>
    </row>
    <row r="514" spans="1:131" ht="20.100000000000001" customHeight="1" x14ac:dyDescent="0.25">
      <c r="B514" s="83" t="s">
        <v>26</v>
      </c>
      <c r="C514" s="99" t="s">
        <v>111</v>
      </c>
      <c r="D514" s="99" t="s">
        <v>27</v>
      </c>
      <c r="E514" s="99"/>
      <c r="F514" s="99" t="s">
        <v>28</v>
      </c>
      <c r="BV514" s="141">
        <v>464</v>
      </c>
      <c r="BW514" s="141">
        <f t="shared" si="435"/>
        <v>-20117.245549089428</v>
      </c>
      <c r="BX514" s="141">
        <f t="shared" si="436"/>
        <v>4.2697042146395304E-6</v>
      </c>
      <c r="BY514" s="141">
        <f t="shared" si="437"/>
        <v>1.6016443392398598E-2</v>
      </c>
      <c r="BZ514" s="141">
        <f t="shared" si="438"/>
        <v>4.2697042146395304E-6</v>
      </c>
      <c r="CA514" s="141" t="str">
        <f t="shared" si="439"/>
        <v/>
      </c>
      <c r="CB514" s="141" t="str">
        <f t="shared" si="460"/>
        <v/>
      </c>
      <c r="CC514" s="141">
        <f t="shared" si="440"/>
        <v>4.5035263229232557E-60</v>
      </c>
      <c r="CD514" s="141" t="str">
        <f t="shared" si="461"/>
        <v/>
      </c>
      <c r="CE514" s="141" t="str">
        <f t="shared" si="462"/>
        <v/>
      </c>
      <c r="CJ514" s="141">
        <v>464</v>
      </c>
      <c r="CK514" s="141">
        <f t="shared" si="441"/>
        <v>-75.026039762461451</v>
      </c>
      <c r="CL514" s="141">
        <f t="shared" si="442"/>
        <v>1.1448650145980655E-3</v>
      </c>
      <c r="CM514" s="141">
        <f t="shared" si="443"/>
        <v>1.6016443392398598E-2</v>
      </c>
      <c r="CN514" s="141">
        <f t="shared" si="444"/>
        <v>1.1448650145980655E-3</v>
      </c>
      <c r="CO514" s="141" t="str">
        <f t="shared" si="445"/>
        <v/>
      </c>
      <c r="CP514" s="141" t="str">
        <f t="shared" si="463"/>
        <v/>
      </c>
      <c r="CQ514" s="141">
        <f t="shared" si="446"/>
        <v>1.8794236480562709E-16</v>
      </c>
      <c r="CR514" s="141" t="str">
        <f t="shared" si="464"/>
        <v/>
      </c>
      <c r="CS514" s="141" t="str">
        <f t="shared" si="465"/>
        <v/>
      </c>
      <c r="CW514" s="141">
        <v>464</v>
      </c>
      <c r="CX514" s="141">
        <f t="shared" si="447"/>
        <v>-153.99813711245463</v>
      </c>
      <c r="CY514" s="141">
        <f t="shared" si="448"/>
        <v>5.5776446208022855E-4</v>
      </c>
      <c r="CZ514" s="141">
        <f t="shared" si="449"/>
        <v>1.6016443392398608E-2</v>
      </c>
      <c r="DA514" s="141">
        <f t="shared" si="450"/>
        <v>5.5776446208022855E-4</v>
      </c>
      <c r="DB514" s="141" t="str">
        <f t="shared" si="451"/>
        <v/>
      </c>
      <c r="DC514" s="141" t="str">
        <f t="shared" si="466"/>
        <v/>
      </c>
      <c r="DD514" s="141">
        <f t="shared" si="452"/>
        <v>8.6106772357476627E-65</v>
      </c>
      <c r="DE514" s="141" t="str">
        <f t="shared" si="467"/>
        <v/>
      </c>
      <c r="DF514" s="141" t="str">
        <f t="shared" si="468"/>
        <v/>
      </c>
      <c r="DJ514" s="141">
        <v>464</v>
      </c>
      <c r="DK514" s="141">
        <f t="shared" si="453"/>
        <v>-12143.085194750089</v>
      </c>
      <c r="DL514" s="141">
        <f t="shared" si="454"/>
        <v>7.0735473506371324E-6</v>
      </c>
      <c r="DM514" s="141">
        <f t="shared" si="455"/>
        <v>1.6016443392398598E-2</v>
      </c>
      <c r="DN514" s="141">
        <f t="shared" si="456"/>
        <v>7.0735473506371324E-6</v>
      </c>
      <c r="DO514" s="141" t="str">
        <f t="shared" si="457"/>
        <v/>
      </c>
      <c r="DP514" s="141" t="str">
        <f t="shared" si="469"/>
        <v/>
      </c>
      <c r="DQ514" s="141">
        <f t="shared" si="458"/>
        <v>3.3796350908306001E-7</v>
      </c>
      <c r="DR514" s="141" t="str">
        <f t="shared" si="470"/>
        <v/>
      </c>
      <c r="DS514" s="141" t="str">
        <f t="shared" si="471"/>
        <v/>
      </c>
      <c r="DU514" s="148"/>
      <c r="DV514" s="158">
        <v>462</v>
      </c>
      <c r="DW514" s="148">
        <f t="shared" si="459"/>
        <v>2.956800000000019</v>
      </c>
      <c r="DX514" s="157">
        <f t="shared" si="429"/>
        <v>0.88896960563064109</v>
      </c>
      <c r="DY514" s="148">
        <f t="shared" si="430"/>
        <v>5.8407968565910018E-4</v>
      </c>
      <c r="DZ514" s="148" t="str">
        <f t="shared" si="431"/>
        <v/>
      </c>
      <c r="EA514" s="142" t="str">
        <f t="shared" si="432"/>
        <v/>
      </c>
    </row>
    <row r="515" spans="1:131" ht="20.100000000000001" customHeight="1" x14ac:dyDescent="0.25">
      <c r="B515" s="118" t="str">
        <f t="shared" ref="B515:C517" si="472">A41</f>
        <v>Área do terreno</v>
      </c>
      <c r="C515" s="18">
        <f t="shared" si="472"/>
        <v>300</v>
      </c>
      <c r="D515" s="18">
        <f>C81</f>
        <v>203.76599225170503</v>
      </c>
      <c r="E515" s="18"/>
      <c r="F515" s="18">
        <f>C515*D515</f>
        <v>61129.797675511509</v>
      </c>
      <c r="BV515" s="141">
        <v>465</v>
      </c>
      <c r="BW515" s="141">
        <f t="shared" si="435"/>
        <v>-20079.713374557545</v>
      </c>
      <c r="BX515" s="141">
        <f t="shared" si="436"/>
        <v>4.3064442097309807E-6</v>
      </c>
      <c r="BY515" s="141">
        <f t="shared" si="437"/>
        <v>1.6177383372166076E-2</v>
      </c>
      <c r="BZ515" s="141">
        <f t="shared" si="438"/>
        <v>4.3064442097309807E-6</v>
      </c>
      <c r="CA515" s="141" t="str">
        <f t="shared" si="439"/>
        <v/>
      </c>
      <c r="CB515" s="141" t="str">
        <f t="shared" si="460"/>
        <v/>
      </c>
      <c r="CC515" s="141">
        <f t="shared" si="440"/>
        <v>4.7994335251184281E-60</v>
      </c>
      <c r="CD515" s="141" t="str">
        <f t="shared" si="461"/>
        <v/>
      </c>
      <c r="CE515" s="141" t="str">
        <f t="shared" si="462"/>
        <v/>
      </c>
      <c r="CJ515" s="141">
        <v>465</v>
      </c>
      <c r="CK515" s="141">
        <f t="shared" si="441"/>
        <v>-74.886065807680737</v>
      </c>
      <c r="CL515" s="141">
        <f t="shared" si="442"/>
        <v>1.1547163609448429E-3</v>
      </c>
      <c r="CM515" s="141">
        <f t="shared" si="443"/>
        <v>1.6177383372166104E-2</v>
      </c>
      <c r="CN515" s="141">
        <f t="shared" si="444"/>
        <v>1.1547163609448429E-3</v>
      </c>
      <c r="CO515" s="141" t="str">
        <f t="shared" si="445"/>
        <v/>
      </c>
      <c r="CP515" s="141" t="str">
        <f t="shared" si="463"/>
        <v/>
      </c>
      <c r="CQ515" s="141">
        <f t="shared" si="446"/>
        <v>1.9402659179410963E-16</v>
      </c>
      <c r="CR515" s="141" t="str">
        <f t="shared" si="464"/>
        <v/>
      </c>
      <c r="CS515" s="141" t="str">
        <f t="shared" si="465"/>
        <v/>
      </c>
      <c r="CW515" s="141">
        <v>465</v>
      </c>
      <c r="CX515" s="141">
        <f t="shared" si="447"/>
        <v>-153.71082715515527</v>
      </c>
      <c r="CY515" s="141">
        <f t="shared" si="448"/>
        <v>5.6256391950604983E-4</v>
      </c>
      <c r="CZ515" s="141">
        <f t="shared" si="449"/>
        <v>1.6177383372166104E-2</v>
      </c>
      <c r="DA515" s="141">
        <f t="shared" si="450"/>
        <v>5.6256391950604983E-4</v>
      </c>
      <c r="DB515" s="141" t="str">
        <f t="shared" si="451"/>
        <v/>
      </c>
      <c r="DC515" s="141" t="str">
        <f t="shared" si="466"/>
        <v/>
      </c>
      <c r="DD515" s="141">
        <f t="shared" si="452"/>
        <v>9.2117561779732552E-65</v>
      </c>
      <c r="DE515" s="141" t="str">
        <f t="shared" si="467"/>
        <v/>
      </c>
      <c r="DF515" s="141" t="str">
        <f t="shared" si="468"/>
        <v/>
      </c>
      <c r="DJ515" s="141">
        <v>465</v>
      </c>
      <c r="DK515" s="141">
        <f t="shared" si="453"/>
        <v>-12120.430185058391</v>
      </c>
      <c r="DL515" s="141">
        <f t="shared" si="454"/>
        <v>7.1344138842135063E-6</v>
      </c>
      <c r="DM515" s="141">
        <f t="shared" si="455"/>
        <v>1.6177383372166076E-2</v>
      </c>
      <c r="DN515" s="141">
        <f t="shared" si="456"/>
        <v>7.1344138842135063E-6</v>
      </c>
      <c r="DO515" s="141" t="str">
        <f t="shared" si="457"/>
        <v/>
      </c>
      <c r="DP515" s="141" t="str">
        <f t="shared" si="469"/>
        <v/>
      </c>
      <c r="DQ515" s="141">
        <f t="shared" si="458"/>
        <v>3.4240747737284766E-7</v>
      </c>
      <c r="DR515" s="141" t="str">
        <f t="shared" si="470"/>
        <v/>
      </c>
      <c r="DS515" s="141" t="str">
        <f t="shared" si="471"/>
        <v/>
      </c>
      <c r="DU515" s="148"/>
      <c r="DV515" s="158">
        <v>463</v>
      </c>
      <c r="DW515" s="148">
        <f t="shared" si="459"/>
        <v>2.9632000000000192</v>
      </c>
      <c r="DX515" s="157">
        <f t="shared" si="429"/>
        <v>0.88838552594498199</v>
      </c>
      <c r="DY515" s="148">
        <f t="shared" si="430"/>
        <v>5.8536582382540114E-4</v>
      </c>
      <c r="DZ515" s="148" t="str">
        <f t="shared" si="431"/>
        <v/>
      </c>
      <c r="EA515" s="142" t="str">
        <f t="shared" si="432"/>
        <v/>
      </c>
    </row>
    <row r="516" spans="1:131" ht="20.100000000000001" customHeight="1" x14ac:dyDescent="0.25">
      <c r="B516" s="105" t="str">
        <f t="shared" si="472"/>
        <v>Área construída</v>
      </c>
      <c r="C516" s="2">
        <f t="shared" si="472"/>
        <v>195</v>
      </c>
      <c r="D516" s="2">
        <f>C82</f>
        <v>1057.8311159794684</v>
      </c>
      <c r="F516" s="2">
        <f>C516*D516</f>
        <v>206277.06761599635</v>
      </c>
      <c r="BV516" s="141">
        <v>466</v>
      </c>
      <c r="BW516" s="141">
        <f t="shared" si="435"/>
        <v>-20042.181200025661</v>
      </c>
      <c r="BX516" s="141">
        <f t="shared" si="436"/>
        <v>4.3434308500635221E-6</v>
      </c>
      <c r="BY516" s="141">
        <f t="shared" si="437"/>
        <v>1.6339706909493833E-2</v>
      </c>
      <c r="BZ516" s="141">
        <f t="shared" si="438"/>
        <v>4.3434308500635221E-6</v>
      </c>
      <c r="CA516" s="141" t="str">
        <f t="shared" si="439"/>
        <v/>
      </c>
      <c r="CB516" s="141" t="str">
        <f t="shared" si="460"/>
        <v/>
      </c>
      <c r="CC516" s="141">
        <f t="shared" si="440"/>
        <v>5.1147016716079761E-60</v>
      </c>
      <c r="CD516" s="141" t="str">
        <f t="shared" si="461"/>
        <v/>
      </c>
      <c r="CE516" s="141" t="str">
        <f t="shared" si="462"/>
        <v/>
      </c>
      <c r="CJ516" s="141">
        <v>466</v>
      </c>
      <c r="CK516" s="141">
        <f t="shared" si="441"/>
        <v>-74.746091852900022</v>
      </c>
      <c r="CL516" s="141">
        <f t="shared" si="442"/>
        <v>1.1646338419682499E-3</v>
      </c>
      <c r="CM516" s="141">
        <f t="shared" si="443"/>
        <v>1.6339706909493854E-2</v>
      </c>
      <c r="CN516" s="141">
        <f t="shared" si="444"/>
        <v>1.1646338419682499E-3</v>
      </c>
      <c r="CO516" s="141" t="str">
        <f t="shared" si="445"/>
        <v/>
      </c>
      <c r="CP516" s="141" t="str">
        <f t="shared" si="463"/>
        <v/>
      </c>
      <c r="CQ516" s="141">
        <f t="shared" si="446"/>
        <v>2.0030457755438773E-16</v>
      </c>
      <c r="CR516" s="141" t="str">
        <f t="shared" si="464"/>
        <v/>
      </c>
      <c r="CS516" s="141" t="str">
        <f t="shared" si="465"/>
        <v/>
      </c>
      <c r="CW516" s="141">
        <v>466</v>
      </c>
      <c r="CX516" s="141">
        <f t="shared" si="447"/>
        <v>-153.42351719785592</v>
      </c>
      <c r="CY516" s="141">
        <f t="shared" si="448"/>
        <v>5.6739559695070788E-4</v>
      </c>
      <c r="CZ516" s="141">
        <f t="shared" si="449"/>
        <v>1.6339706909493854E-2</v>
      </c>
      <c r="DA516" s="141">
        <f t="shared" si="450"/>
        <v>5.6739559695070788E-4</v>
      </c>
      <c r="DB516" s="141" t="str">
        <f t="shared" si="451"/>
        <v/>
      </c>
      <c r="DC516" s="141" t="str">
        <f t="shared" si="466"/>
        <v/>
      </c>
      <c r="DD516" s="141">
        <f t="shared" si="452"/>
        <v>9.8546365015036829E-65</v>
      </c>
      <c r="DE516" s="141" t="str">
        <f t="shared" si="467"/>
        <v/>
      </c>
      <c r="DF516" s="141" t="str">
        <f t="shared" si="468"/>
        <v/>
      </c>
      <c r="DJ516" s="141">
        <v>466</v>
      </c>
      <c r="DK516" s="141">
        <f t="shared" si="453"/>
        <v>-12097.775175366693</v>
      </c>
      <c r="DL516" s="141">
        <f t="shared" si="454"/>
        <v>7.1956890308234759E-6</v>
      </c>
      <c r="DM516" s="141">
        <f t="shared" si="455"/>
        <v>1.6339706909493854E-2</v>
      </c>
      <c r="DN516" s="141">
        <f t="shared" si="456"/>
        <v>7.1956890308234759E-6</v>
      </c>
      <c r="DO516" s="141" t="str">
        <f t="shared" si="457"/>
        <v/>
      </c>
      <c r="DP516" s="141" t="str">
        <f t="shared" si="469"/>
        <v/>
      </c>
      <c r="DQ516" s="141">
        <f t="shared" si="458"/>
        <v>3.4690433002026076E-7</v>
      </c>
      <c r="DR516" s="141" t="str">
        <f t="shared" si="470"/>
        <v/>
      </c>
      <c r="DS516" s="141" t="str">
        <f t="shared" si="471"/>
        <v/>
      </c>
      <c r="DU516" s="148"/>
      <c r="DV516" s="158">
        <v>464</v>
      </c>
      <c r="DW516" s="148">
        <f t="shared" si="459"/>
        <v>2.9696000000000193</v>
      </c>
      <c r="DX516" s="157">
        <f t="shared" ref="DX516:DX579" si="473">_xlfn.CHISQ.DIST.RT(DW516,7)</f>
        <v>0.88780016012115659</v>
      </c>
      <c r="DY516" s="148">
        <f t="shared" ref="DY516:DY579" si="474">DX516-DX517</f>
        <v>5.8664796719098966E-4</v>
      </c>
      <c r="DZ516" s="148" t="str">
        <f t="shared" ref="DZ516:DZ579" si="475">IF(DX516&lt;(1-$DU$53),DY516,"")</f>
        <v/>
      </c>
      <c r="EA516" s="142" t="str">
        <f t="shared" ref="EA516:EA579" si="476">IF(DX516&lt;(1-$DU$59),DY516,"")</f>
        <v/>
      </c>
    </row>
    <row r="517" spans="1:131" ht="20.100000000000001" customHeight="1" x14ac:dyDescent="0.25">
      <c r="B517" s="105" t="str">
        <f t="shared" si="472"/>
        <v>Quartos</v>
      </c>
      <c r="C517" s="19">
        <f t="shared" si="472"/>
        <v>3</v>
      </c>
      <c r="D517" s="18">
        <f>C83</f>
        <v>6365.4259158074856</v>
      </c>
      <c r="E517" s="18"/>
      <c r="F517" s="18">
        <f>C517*D517</f>
        <v>19096.277747422457</v>
      </c>
      <c r="BV517" s="141">
        <v>467</v>
      </c>
      <c r="BW517" s="141">
        <f t="shared" si="435"/>
        <v>-20004.649025493778</v>
      </c>
      <c r="BX517" s="141">
        <f t="shared" si="436"/>
        <v>4.3806650653467957E-6</v>
      </c>
      <c r="BY517" s="141">
        <f t="shared" si="437"/>
        <v>1.6503423278973327E-2</v>
      </c>
      <c r="BZ517" s="141">
        <f t="shared" si="438"/>
        <v>4.3806650653467957E-6</v>
      </c>
      <c r="CA517" s="141" t="str">
        <f t="shared" si="439"/>
        <v/>
      </c>
      <c r="CB517" s="141" t="str">
        <f t="shared" si="460"/>
        <v/>
      </c>
      <c r="CC517" s="141">
        <f t="shared" si="440"/>
        <v>5.4505921361793592E-60</v>
      </c>
      <c r="CD517" s="141" t="str">
        <f t="shared" si="461"/>
        <v/>
      </c>
      <c r="CE517" s="141" t="str">
        <f t="shared" si="462"/>
        <v/>
      </c>
      <c r="CJ517" s="141">
        <v>467</v>
      </c>
      <c r="CK517" s="141">
        <f t="shared" si="441"/>
        <v>-74.606117898119308</v>
      </c>
      <c r="CL517" s="141">
        <f t="shared" si="442"/>
        <v>1.174617706957697E-3</v>
      </c>
      <c r="CM517" s="141">
        <f t="shared" si="443"/>
        <v>1.6503423278973341E-2</v>
      </c>
      <c r="CN517" s="141">
        <f t="shared" si="444"/>
        <v>1.174617706957697E-3</v>
      </c>
      <c r="CO517" s="141" t="str">
        <f t="shared" si="445"/>
        <v/>
      </c>
      <c r="CP517" s="141" t="str">
        <f t="shared" si="463"/>
        <v/>
      </c>
      <c r="CQ517" s="141">
        <f t="shared" si="446"/>
        <v>2.0678238726252141E-16</v>
      </c>
      <c r="CR517" s="141" t="str">
        <f t="shared" si="464"/>
        <v/>
      </c>
      <c r="CS517" s="141" t="str">
        <f t="shared" si="465"/>
        <v/>
      </c>
      <c r="CW517" s="141">
        <v>467</v>
      </c>
      <c r="CX517" s="141">
        <f t="shared" si="447"/>
        <v>-153.13620724055656</v>
      </c>
      <c r="CY517" s="141">
        <f t="shared" si="448"/>
        <v>5.7225961586500373E-4</v>
      </c>
      <c r="CZ517" s="141">
        <f t="shared" si="449"/>
        <v>1.6503423278973341E-2</v>
      </c>
      <c r="DA517" s="141">
        <f t="shared" si="450"/>
        <v>5.7225961586500373E-4</v>
      </c>
      <c r="DB517" s="141" t="str">
        <f t="shared" si="451"/>
        <v/>
      </c>
      <c r="DC517" s="141" t="str">
        <f t="shared" si="466"/>
        <v/>
      </c>
      <c r="DD517" s="141">
        <f t="shared" si="452"/>
        <v>1.0542214197944042E-64</v>
      </c>
      <c r="DE517" s="141" t="str">
        <f t="shared" si="467"/>
        <v/>
      </c>
      <c r="DF517" s="141" t="str">
        <f t="shared" si="468"/>
        <v/>
      </c>
      <c r="DJ517" s="141">
        <v>467</v>
      </c>
      <c r="DK517" s="141">
        <f t="shared" si="453"/>
        <v>-12075.120165674994</v>
      </c>
      <c r="DL517" s="141">
        <f t="shared" si="454"/>
        <v>7.2573743307013967E-6</v>
      </c>
      <c r="DM517" s="141">
        <f t="shared" si="455"/>
        <v>1.6503423278973341E-2</v>
      </c>
      <c r="DN517" s="141">
        <f t="shared" si="456"/>
        <v>7.2573743307013967E-6</v>
      </c>
      <c r="DO517" s="141" t="str">
        <f t="shared" si="457"/>
        <v/>
      </c>
      <c r="DP517" s="141" t="str">
        <f t="shared" si="469"/>
        <v/>
      </c>
      <c r="DQ517" s="141">
        <f t="shared" si="458"/>
        <v>3.5145461671487882E-7</v>
      </c>
      <c r="DR517" s="141" t="str">
        <f t="shared" si="470"/>
        <v/>
      </c>
      <c r="DS517" s="141" t="str">
        <f t="shared" si="471"/>
        <v/>
      </c>
      <c r="DU517" s="148"/>
      <c r="DV517" s="158">
        <v>465</v>
      </c>
      <c r="DW517" s="148">
        <f t="shared" si="459"/>
        <v>2.9760000000000195</v>
      </c>
      <c r="DX517" s="157">
        <f t="shared" si="473"/>
        <v>0.8872135121539656</v>
      </c>
      <c r="DY517" s="148">
        <f t="shared" si="474"/>
        <v>5.8792610655800104E-4</v>
      </c>
      <c r="DZ517" s="148" t="str">
        <f t="shared" si="475"/>
        <v/>
      </c>
      <c r="EA517" s="142" t="str">
        <f t="shared" si="476"/>
        <v/>
      </c>
    </row>
    <row r="518" spans="1:131" ht="20.100000000000001" customHeight="1" x14ac:dyDescent="0.25">
      <c r="BV518" s="141">
        <v>468</v>
      </c>
      <c r="BW518" s="141">
        <f t="shared" si="435"/>
        <v>-19967.116850961895</v>
      </c>
      <c r="BX518" s="141">
        <f t="shared" si="436"/>
        <v>4.4181477813334825E-6</v>
      </c>
      <c r="BY518" s="141">
        <f t="shared" si="437"/>
        <v>1.6668541790016082E-2</v>
      </c>
      <c r="BZ518" s="141">
        <f t="shared" si="438"/>
        <v>4.4181477813334825E-6</v>
      </c>
      <c r="CA518" s="141" t="str">
        <f t="shared" si="439"/>
        <v/>
      </c>
      <c r="CB518" s="141" t="str">
        <f t="shared" si="460"/>
        <v/>
      </c>
      <c r="CC518" s="141">
        <f t="shared" si="440"/>
        <v>5.8084481173989799E-60</v>
      </c>
      <c r="CD518" s="141" t="str">
        <f t="shared" si="461"/>
        <v/>
      </c>
      <c r="CE518" s="141" t="str">
        <f t="shared" si="462"/>
        <v/>
      </c>
      <c r="CJ518" s="141">
        <v>468</v>
      </c>
      <c r="CK518" s="141">
        <f t="shared" si="441"/>
        <v>-74.466143943338608</v>
      </c>
      <c r="CL518" s="141">
        <f t="shared" si="442"/>
        <v>1.1846682041415848E-3</v>
      </c>
      <c r="CM518" s="141">
        <f t="shared" si="443"/>
        <v>1.6668541790016082E-2</v>
      </c>
      <c r="CN518" s="141">
        <f t="shared" si="444"/>
        <v>1.1846682041415848E-3</v>
      </c>
      <c r="CO518" s="141" t="str">
        <f t="shared" si="445"/>
        <v/>
      </c>
      <c r="CP518" s="141" t="str">
        <f t="shared" si="463"/>
        <v/>
      </c>
      <c r="CQ518" s="141">
        <f t="shared" si="446"/>
        <v>2.1346627254466708E-16</v>
      </c>
      <c r="CR518" s="141" t="str">
        <f t="shared" si="464"/>
        <v/>
      </c>
      <c r="CS518" s="141" t="str">
        <f t="shared" si="465"/>
        <v/>
      </c>
      <c r="CW518" s="141">
        <v>468</v>
      </c>
      <c r="CX518" s="141">
        <f t="shared" si="447"/>
        <v>-152.8488972832572</v>
      </c>
      <c r="CY518" s="141">
        <f t="shared" si="448"/>
        <v>5.7715609718282873E-4</v>
      </c>
      <c r="CZ518" s="141">
        <f t="shared" si="449"/>
        <v>1.6668541790016107E-2</v>
      </c>
      <c r="DA518" s="141">
        <f t="shared" si="450"/>
        <v>5.7715609718282873E-4</v>
      </c>
      <c r="DB518" s="141" t="str">
        <f t="shared" si="451"/>
        <v/>
      </c>
      <c r="DC518" s="141" t="str">
        <f t="shared" si="466"/>
        <v/>
      </c>
      <c r="DD518" s="141">
        <f t="shared" si="452"/>
        <v>1.1277585122506807E-64</v>
      </c>
      <c r="DE518" s="141" t="str">
        <f t="shared" si="467"/>
        <v/>
      </c>
      <c r="DF518" s="141" t="str">
        <f t="shared" si="468"/>
        <v/>
      </c>
      <c r="DJ518" s="141">
        <v>468</v>
      </c>
      <c r="DK518" s="141">
        <f t="shared" si="453"/>
        <v>-12052.465155983298</v>
      </c>
      <c r="DL518" s="141">
        <f t="shared" si="454"/>
        <v>7.3194713175262006E-6</v>
      </c>
      <c r="DM518" s="141">
        <f t="shared" si="455"/>
        <v>1.6668541790016082E-2</v>
      </c>
      <c r="DN518" s="141">
        <f t="shared" si="456"/>
        <v>7.3194713175262006E-6</v>
      </c>
      <c r="DO518" s="141" t="str">
        <f t="shared" si="457"/>
        <v/>
      </c>
      <c r="DP518" s="141" t="str">
        <f t="shared" si="469"/>
        <v/>
      </c>
      <c r="DQ518" s="141">
        <f t="shared" si="458"/>
        <v>3.5605889177928929E-7</v>
      </c>
      <c r="DR518" s="141" t="str">
        <f t="shared" si="470"/>
        <v/>
      </c>
      <c r="DS518" s="141" t="str">
        <f t="shared" si="471"/>
        <v/>
      </c>
      <c r="DU518" s="148"/>
      <c r="DV518" s="158">
        <v>466</v>
      </c>
      <c r="DW518" s="148">
        <f t="shared" si="459"/>
        <v>2.9824000000000197</v>
      </c>
      <c r="DX518" s="157">
        <f t="shared" si="473"/>
        <v>0.8866255860474076</v>
      </c>
      <c r="DY518" s="148">
        <f t="shared" si="474"/>
        <v>5.8920023285302658E-4</v>
      </c>
      <c r="DZ518" s="148" t="str">
        <f t="shared" si="475"/>
        <v/>
      </c>
      <c r="EA518" s="142" t="str">
        <f t="shared" si="476"/>
        <v/>
      </c>
    </row>
    <row r="519" spans="1:131" ht="20.100000000000001" customHeight="1" x14ac:dyDescent="0.25">
      <c r="D519" s="191" t="s">
        <v>100</v>
      </c>
      <c r="E519" s="191"/>
      <c r="F519" s="13">
        <f>F515+F516+F517</f>
        <v>286503.14303893031</v>
      </c>
      <c r="BV519" s="141">
        <v>469</v>
      </c>
      <c r="BW519" s="141">
        <f t="shared" si="435"/>
        <v>-19929.584676430011</v>
      </c>
      <c r="BX519" s="141">
        <f t="shared" si="436"/>
        <v>4.4558799197258798E-6</v>
      </c>
      <c r="BY519" s="141">
        <f t="shared" si="437"/>
        <v>1.683507178670347E-2</v>
      </c>
      <c r="BZ519" s="141">
        <f t="shared" si="438"/>
        <v>4.4558799197258798E-6</v>
      </c>
      <c r="CA519" s="141" t="str">
        <f t="shared" si="439"/>
        <v/>
      </c>
      <c r="CB519" s="141" t="str">
        <f t="shared" si="460"/>
        <v/>
      </c>
      <c r="CC519" s="141">
        <f t="shared" si="440"/>
        <v>6.1896999233868912E-60</v>
      </c>
      <c r="CD519" s="141" t="str">
        <f t="shared" si="461"/>
        <v/>
      </c>
      <c r="CE519" s="141" t="str">
        <f t="shared" si="462"/>
        <v/>
      </c>
      <c r="CJ519" s="141">
        <v>469</v>
      </c>
      <c r="CK519" s="141">
        <f t="shared" si="441"/>
        <v>-74.326169988557893</v>
      </c>
      <c r="CL519" s="141">
        <f t="shared" si="442"/>
        <v>1.1947855806622614E-3</v>
      </c>
      <c r="CM519" s="141">
        <f t="shared" si="443"/>
        <v>1.683507178670347E-2</v>
      </c>
      <c r="CN519" s="141">
        <f t="shared" si="444"/>
        <v>1.1947855806622614E-3</v>
      </c>
      <c r="CO519" s="141" t="str">
        <f t="shared" si="445"/>
        <v/>
      </c>
      <c r="CP519" s="141" t="str">
        <f t="shared" si="463"/>
        <v/>
      </c>
      <c r="CQ519" s="141">
        <f t="shared" si="446"/>
        <v>2.2036267710027045E-16</v>
      </c>
      <c r="CR519" s="141" t="str">
        <f t="shared" si="464"/>
        <v/>
      </c>
      <c r="CS519" s="141" t="str">
        <f t="shared" si="465"/>
        <v/>
      </c>
      <c r="CW519" s="141">
        <v>469</v>
      </c>
      <c r="CX519" s="141">
        <f t="shared" si="447"/>
        <v>-152.56158732595784</v>
      </c>
      <c r="CY519" s="141">
        <f t="shared" si="448"/>
        <v>5.8208516130895999E-4</v>
      </c>
      <c r="CZ519" s="141">
        <f t="shared" si="449"/>
        <v>1.6835071786703477E-2</v>
      </c>
      <c r="DA519" s="141">
        <f t="shared" si="450"/>
        <v>5.8208516130895999E-4</v>
      </c>
      <c r="DB519" s="141" t="str">
        <f t="shared" si="451"/>
        <v/>
      </c>
      <c r="DC519" s="141" t="str">
        <f t="shared" si="466"/>
        <v/>
      </c>
      <c r="DD519" s="141">
        <f t="shared" si="452"/>
        <v>1.2064058733852661E-64</v>
      </c>
      <c r="DE519" s="141" t="str">
        <f t="shared" si="467"/>
        <v/>
      </c>
      <c r="DF519" s="141" t="str">
        <f t="shared" si="468"/>
        <v/>
      </c>
      <c r="DJ519" s="141">
        <v>469</v>
      </c>
      <c r="DK519" s="141">
        <f t="shared" si="453"/>
        <v>-12029.8101462916</v>
      </c>
      <c r="DL519" s="141">
        <f t="shared" si="454"/>
        <v>7.3819815182666391E-6</v>
      </c>
      <c r="DM519" s="141">
        <f t="shared" si="455"/>
        <v>1.683507178670347E-2</v>
      </c>
      <c r="DN519" s="141">
        <f t="shared" si="456"/>
        <v>7.3819815182666391E-6</v>
      </c>
      <c r="DO519" s="141" t="str">
        <f t="shared" si="457"/>
        <v/>
      </c>
      <c r="DP519" s="141" t="str">
        <f t="shared" si="469"/>
        <v/>
      </c>
      <c r="DQ519" s="141">
        <f t="shared" si="458"/>
        <v>3.607177141941519E-7</v>
      </c>
      <c r="DR519" s="141" t="str">
        <f t="shared" si="470"/>
        <v/>
      </c>
      <c r="DS519" s="141" t="str">
        <f t="shared" si="471"/>
        <v/>
      </c>
      <c r="DU519" s="148"/>
      <c r="DV519" s="158">
        <v>467</v>
      </c>
      <c r="DW519" s="148">
        <f t="shared" si="459"/>
        <v>2.9888000000000199</v>
      </c>
      <c r="DX519" s="157">
        <f t="shared" si="473"/>
        <v>0.88603638581455457</v>
      </c>
      <c r="DY519" s="148">
        <f t="shared" si="474"/>
        <v>5.9047033712200658E-4</v>
      </c>
      <c r="DZ519" s="148" t="str">
        <f t="shared" si="475"/>
        <v/>
      </c>
      <c r="EA519" s="142" t="str">
        <f t="shared" si="476"/>
        <v/>
      </c>
    </row>
    <row r="520" spans="1:131" ht="20.100000000000001" customHeight="1" x14ac:dyDescent="0.25">
      <c r="BV520" s="141">
        <v>470</v>
      </c>
      <c r="BW520" s="141">
        <f t="shared" si="435"/>
        <v>-19892.052501898128</v>
      </c>
      <c r="BX520" s="141">
        <f t="shared" si="436"/>
        <v>4.4938623980820043E-6</v>
      </c>
      <c r="BY520" s="141">
        <f t="shared" si="437"/>
        <v>1.7003022647632787E-2</v>
      </c>
      <c r="BZ520" s="141">
        <f t="shared" si="438"/>
        <v>4.4938623980820043E-6</v>
      </c>
      <c r="CA520" s="141" t="str">
        <f t="shared" si="439"/>
        <v/>
      </c>
      <c r="CB520" s="141" t="str">
        <f t="shared" si="460"/>
        <v/>
      </c>
      <c r="CC520" s="141">
        <f t="shared" si="440"/>
        <v>6.5958705964083998E-60</v>
      </c>
      <c r="CD520" s="141" t="str">
        <f t="shared" si="461"/>
        <v/>
      </c>
      <c r="CE520" s="141" t="str">
        <f t="shared" si="462"/>
        <v/>
      </c>
      <c r="CJ520" s="141">
        <v>470</v>
      </c>
      <c r="CK520" s="141">
        <f t="shared" si="441"/>
        <v>-74.186196033777179</v>
      </c>
      <c r="CL520" s="141">
        <f t="shared" si="442"/>
        <v>1.2049700825508369E-3</v>
      </c>
      <c r="CM520" s="141">
        <f t="shared" si="443"/>
        <v>1.7003022647632787E-2</v>
      </c>
      <c r="CN520" s="141">
        <f t="shared" si="444"/>
        <v>1.2049700825508369E-3</v>
      </c>
      <c r="CO520" s="141" t="str">
        <f t="shared" si="445"/>
        <v/>
      </c>
      <c r="CP520" s="141" t="str">
        <f t="shared" si="463"/>
        <v/>
      </c>
      <c r="CQ520" s="141">
        <f t="shared" si="446"/>
        <v>2.274782424914571E-16</v>
      </c>
      <c r="CR520" s="141" t="str">
        <f t="shared" si="464"/>
        <v/>
      </c>
      <c r="CS520" s="141" t="str">
        <f t="shared" si="465"/>
        <v/>
      </c>
      <c r="CW520" s="141">
        <v>470</v>
      </c>
      <c r="CX520" s="141">
        <f t="shared" si="447"/>
        <v>-152.27427736865852</v>
      </c>
      <c r="CY520" s="141">
        <f t="shared" si="448"/>
        <v>5.8704692810679512E-4</v>
      </c>
      <c r="CZ520" s="141">
        <f t="shared" si="449"/>
        <v>1.7003022647632787E-2</v>
      </c>
      <c r="DA520" s="141">
        <f t="shared" si="450"/>
        <v>5.8704692810679512E-4</v>
      </c>
      <c r="DB520" s="141" t="str">
        <f t="shared" si="451"/>
        <v/>
      </c>
      <c r="DC520" s="141" t="str">
        <f t="shared" si="466"/>
        <v/>
      </c>
      <c r="DD520" s="141">
        <f t="shared" si="452"/>
        <v>1.290517277478254E-64</v>
      </c>
      <c r="DE520" s="141" t="str">
        <f t="shared" si="467"/>
        <v/>
      </c>
      <c r="DF520" s="141" t="str">
        <f t="shared" si="468"/>
        <v/>
      </c>
      <c r="DJ520" s="141">
        <v>470</v>
      </c>
      <c r="DK520" s="141">
        <f t="shared" si="453"/>
        <v>-12007.155136599902</v>
      </c>
      <c r="DL520" s="141">
        <f t="shared" si="454"/>
        <v>7.4449064530256813E-6</v>
      </c>
      <c r="DM520" s="141">
        <f t="shared" si="455"/>
        <v>1.7003022647632787E-2</v>
      </c>
      <c r="DN520" s="141">
        <f t="shared" si="456"/>
        <v>7.4449064530256813E-6</v>
      </c>
      <c r="DO520" s="141" t="str">
        <f t="shared" si="457"/>
        <v/>
      </c>
      <c r="DP520" s="141" t="str">
        <f t="shared" si="469"/>
        <v/>
      </c>
      <c r="DQ520" s="141">
        <f t="shared" si="458"/>
        <v>3.6543164762320857E-7</v>
      </c>
      <c r="DR520" s="141" t="str">
        <f t="shared" si="470"/>
        <v/>
      </c>
      <c r="DS520" s="141" t="str">
        <f t="shared" si="471"/>
        <v/>
      </c>
      <c r="DU520" s="148"/>
      <c r="DV520" s="158">
        <v>468</v>
      </c>
      <c r="DW520" s="148">
        <f t="shared" si="459"/>
        <v>2.9952000000000201</v>
      </c>
      <c r="DX520" s="157">
        <f t="shared" si="473"/>
        <v>0.88544591547743257</v>
      </c>
      <c r="DY520" s="148">
        <f t="shared" si="474"/>
        <v>5.9173641053300585E-4</v>
      </c>
      <c r="DZ520" s="148" t="str">
        <f t="shared" si="475"/>
        <v/>
      </c>
      <c r="EA520" s="142" t="str">
        <f t="shared" si="476"/>
        <v/>
      </c>
    </row>
    <row r="521" spans="1:131" ht="20.100000000000001" customHeight="1" x14ac:dyDescent="0.25">
      <c r="D521" s="191" t="s">
        <v>5</v>
      </c>
      <c r="E521" s="191"/>
      <c r="F521" s="13">
        <f>C80</f>
        <v>129179.12531156465</v>
      </c>
      <c r="BV521" s="141">
        <v>471</v>
      </c>
      <c r="BW521" s="141">
        <f t="shared" si="435"/>
        <v>-19854.520327366245</v>
      </c>
      <c r="BX521" s="141">
        <f t="shared" si="436"/>
        <v>4.5320961297212342E-6</v>
      </c>
      <c r="BY521" s="141">
        <f t="shared" si="437"/>
        <v>1.7172403785760123E-2</v>
      </c>
      <c r="BZ521" s="141">
        <f t="shared" si="438"/>
        <v>4.5320961297212342E-6</v>
      </c>
      <c r="CA521" s="141" t="str">
        <f t="shared" si="439"/>
        <v/>
      </c>
      <c r="CB521" s="141" t="str">
        <f t="shared" si="460"/>
        <v/>
      </c>
      <c r="CC521" s="141">
        <f t="shared" si="440"/>
        <v>7.0285818990377649E-60</v>
      </c>
      <c r="CD521" s="141" t="str">
        <f t="shared" si="461"/>
        <v/>
      </c>
      <c r="CE521" s="141" t="str">
        <f t="shared" si="462"/>
        <v/>
      </c>
      <c r="CJ521" s="141">
        <v>471</v>
      </c>
      <c r="CK521" s="141">
        <f t="shared" si="441"/>
        <v>-74.046222078996465</v>
      </c>
      <c r="CL521" s="141">
        <f t="shared" si="442"/>
        <v>1.2152219547018881E-3</v>
      </c>
      <c r="CM521" s="141">
        <f t="shared" si="443"/>
        <v>1.717240378576014E-2</v>
      </c>
      <c r="CN521" s="141">
        <f t="shared" si="444"/>
        <v>1.2152219547018881E-3</v>
      </c>
      <c r="CO521" s="141" t="str">
        <f t="shared" si="445"/>
        <v/>
      </c>
      <c r="CP521" s="141" t="str">
        <f t="shared" si="463"/>
        <v/>
      </c>
      <c r="CQ521" s="141">
        <f t="shared" si="446"/>
        <v>2.3481981410339472E-16</v>
      </c>
      <c r="CR521" s="141" t="str">
        <f t="shared" si="464"/>
        <v/>
      </c>
      <c r="CS521" s="141" t="str">
        <f t="shared" si="465"/>
        <v/>
      </c>
      <c r="CW521" s="141">
        <v>471</v>
      </c>
      <c r="CX521" s="141">
        <f t="shared" si="447"/>
        <v>-151.98696741135916</v>
      </c>
      <c r="CY521" s="141">
        <f t="shared" si="448"/>
        <v>5.9204151688602646E-4</v>
      </c>
      <c r="CZ521" s="141">
        <f t="shared" si="449"/>
        <v>1.7172403785760123E-2</v>
      </c>
      <c r="DA521" s="141">
        <f t="shared" si="450"/>
        <v>5.9204151688602646E-4</v>
      </c>
      <c r="DB521" s="141" t="str">
        <f t="shared" si="451"/>
        <v/>
      </c>
      <c r="DC521" s="141" t="str">
        <f t="shared" si="466"/>
        <v/>
      </c>
      <c r="DD521" s="141">
        <f t="shared" si="452"/>
        <v>1.3804708957957747E-64</v>
      </c>
      <c r="DE521" s="141" t="str">
        <f t="shared" si="467"/>
        <v/>
      </c>
      <c r="DF521" s="141" t="str">
        <f t="shared" si="468"/>
        <v/>
      </c>
      <c r="DJ521" s="141">
        <v>471</v>
      </c>
      <c r="DK521" s="141">
        <f t="shared" si="453"/>
        <v>-11984.500126908204</v>
      </c>
      <c r="DL521" s="141">
        <f t="shared" si="454"/>
        <v>7.5082476348842196E-6</v>
      </c>
      <c r="DM521" s="141">
        <f t="shared" si="455"/>
        <v>1.7172403785760123E-2</v>
      </c>
      <c r="DN521" s="141">
        <f t="shared" si="456"/>
        <v>7.5082476348842196E-6</v>
      </c>
      <c r="DO521" s="141" t="str">
        <f t="shared" si="457"/>
        <v/>
      </c>
      <c r="DP521" s="141" t="str">
        <f t="shared" si="469"/>
        <v/>
      </c>
      <c r="DQ521" s="141">
        <f t="shared" si="458"/>
        <v>3.7020126043825356E-7</v>
      </c>
      <c r="DR521" s="141" t="str">
        <f t="shared" si="470"/>
        <v/>
      </c>
      <c r="DS521" s="141" t="str">
        <f t="shared" si="471"/>
        <v/>
      </c>
      <c r="DU521" s="148"/>
      <c r="DV521" s="158">
        <v>469</v>
      </c>
      <c r="DW521" s="148">
        <f t="shared" si="459"/>
        <v>3.0016000000000203</v>
      </c>
      <c r="DX521" s="157">
        <f t="shared" si="473"/>
        <v>0.88485417906689956</v>
      </c>
      <c r="DY521" s="148">
        <f t="shared" si="474"/>
        <v>5.9299844437343818E-4</v>
      </c>
      <c r="DZ521" s="148" t="str">
        <f t="shared" si="475"/>
        <v/>
      </c>
      <c r="EA521" s="142" t="str">
        <f t="shared" si="476"/>
        <v/>
      </c>
    </row>
    <row r="522" spans="1:131" ht="20.100000000000001" customHeight="1" x14ac:dyDescent="0.25">
      <c r="BV522" s="141">
        <v>472</v>
      </c>
      <c r="BW522" s="141">
        <f t="shared" si="435"/>
        <v>-19816.988152834361</v>
      </c>
      <c r="BX522" s="141">
        <f t="shared" si="436"/>
        <v>4.5705820236294654E-6</v>
      </c>
      <c r="BY522" s="141">
        <f t="shared" si="437"/>
        <v>1.7343224648239338E-2</v>
      </c>
      <c r="BZ522" s="141">
        <f t="shared" si="438"/>
        <v>4.5705820236294654E-6</v>
      </c>
      <c r="CA522" s="141" t="str">
        <f t="shared" si="439"/>
        <v/>
      </c>
      <c r="CB522" s="141" t="str">
        <f t="shared" si="460"/>
        <v/>
      </c>
      <c r="CC522" s="141">
        <f t="shared" si="440"/>
        <v>7.4895606850274635E-60</v>
      </c>
      <c r="CD522" s="141" t="str">
        <f t="shared" si="461"/>
        <v/>
      </c>
      <c r="CE522" s="141" t="str">
        <f t="shared" si="462"/>
        <v/>
      </c>
      <c r="CJ522" s="141">
        <v>472</v>
      </c>
      <c r="CK522" s="141">
        <f t="shared" si="441"/>
        <v>-73.90624812421575</v>
      </c>
      <c r="CL522" s="141">
        <f t="shared" si="442"/>
        <v>1.2255414408480231E-3</v>
      </c>
      <c r="CM522" s="141">
        <f t="shared" si="443"/>
        <v>1.7343224648239366E-2</v>
      </c>
      <c r="CN522" s="141">
        <f t="shared" si="444"/>
        <v>1.2255414408480231E-3</v>
      </c>
      <c r="CO522" s="141" t="str">
        <f t="shared" si="445"/>
        <v/>
      </c>
      <c r="CP522" s="141" t="str">
        <f t="shared" si="463"/>
        <v/>
      </c>
      <c r="CQ522" s="141">
        <f t="shared" si="446"/>
        <v>2.4239444728064955E-16</v>
      </c>
      <c r="CR522" s="141" t="str">
        <f t="shared" si="464"/>
        <v/>
      </c>
      <c r="CS522" s="141" t="str">
        <f t="shared" si="465"/>
        <v/>
      </c>
      <c r="CW522" s="141">
        <v>472</v>
      </c>
      <c r="CX522" s="141">
        <f t="shared" si="447"/>
        <v>-151.6996574540598</v>
      </c>
      <c r="CY522" s="141">
        <f t="shared" si="448"/>
        <v>5.9706904639024829E-4</v>
      </c>
      <c r="CZ522" s="141">
        <f t="shared" si="449"/>
        <v>1.7343224648239338E-2</v>
      </c>
      <c r="DA522" s="141">
        <f t="shared" si="450"/>
        <v>5.9706904639024829E-4</v>
      </c>
      <c r="DB522" s="141" t="str">
        <f t="shared" si="451"/>
        <v/>
      </c>
      <c r="DC522" s="141" t="str">
        <f t="shared" si="466"/>
        <v/>
      </c>
      <c r="DD522" s="141">
        <f t="shared" si="452"/>
        <v>1.4766709725177973E-64</v>
      </c>
      <c r="DE522" s="141" t="str">
        <f t="shared" si="467"/>
        <v/>
      </c>
      <c r="DF522" s="141" t="str">
        <f t="shared" si="468"/>
        <v/>
      </c>
      <c r="DJ522" s="141">
        <v>472</v>
      </c>
      <c r="DK522" s="141">
        <f t="shared" si="453"/>
        <v>-11961.845117216506</v>
      </c>
      <c r="DL522" s="141">
        <f t="shared" si="454"/>
        <v>7.5720065697439373E-6</v>
      </c>
      <c r="DM522" s="141">
        <f t="shared" si="455"/>
        <v>1.7343224648239338E-2</v>
      </c>
      <c r="DN522" s="141">
        <f t="shared" si="456"/>
        <v>7.5720065697439373E-6</v>
      </c>
      <c r="DO522" s="141" t="str">
        <f t="shared" si="457"/>
        <v/>
      </c>
      <c r="DP522" s="141" t="str">
        <f t="shared" si="469"/>
        <v/>
      </c>
      <c r="DQ522" s="141">
        <f t="shared" si="458"/>
        <v>3.7502712574404337E-7</v>
      </c>
      <c r="DR522" s="141" t="str">
        <f t="shared" si="470"/>
        <v/>
      </c>
      <c r="DS522" s="141" t="str">
        <f t="shared" si="471"/>
        <v/>
      </c>
      <c r="DU522" s="148"/>
      <c r="DV522" s="158">
        <v>470</v>
      </c>
      <c r="DW522" s="148">
        <f t="shared" si="459"/>
        <v>3.0080000000000204</v>
      </c>
      <c r="DX522" s="157">
        <f t="shared" si="473"/>
        <v>0.88426118062252612</v>
      </c>
      <c r="DY522" s="148">
        <f t="shared" si="474"/>
        <v>5.9425643005062145E-4</v>
      </c>
      <c r="DZ522" s="148" t="str">
        <f t="shared" si="475"/>
        <v/>
      </c>
      <c r="EA522" s="142" t="str">
        <f t="shared" si="476"/>
        <v/>
      </c>
    </row>
    <row r="523" spans="1:131" ht="20.100000000000001" customHeight="1" x14ac:dyDescent="0.25">
      <c r="D523" s="191" t="s">
        <v>29</v>
      </c>
      <c r="E523" s="191"/>
      <c r="F523" s="13">
        <f>F519+F521</f>
        <v>415682.26835049497</v>
      </c>
      <c r="BV523" s="141">
        <v>473</v>
      </c>
      <c r="BW523" s="141">
        <f t="shared" si="435"/>
        <v>-19779.455978302478</v>
      </c>
      <c r="BX523" s="141">
        <f t="shared" si="436"/>
        <v>4.6093209843638353E-6</v>
      </c>
      <c r="BY523" s="141">
        <f t="shared" si="437"/>
        <v>1.751549471625774E-2</v>
      </c>
      <c r="BZ523" s="141">
        <f t="shared" si="438"/>
        <v>4.6093209843638353E-6</v>
      </c>
      <c r="CA523" s="141" t="str">
        <f t="shared" si="439"/>
        <v/>
      </c>
      <c r="CB523" s="141" t="str">
        <f t="shared" si="460"/>
        <v/>
      </c>
      <c r="CC523" s="141">
        <f t="shared" si="440"/>
        <v>7.980645679501418E-60</v>
      </c>
      <c r="CD523" s="141" t="str">
        <f t="shared" si="461"/>
        <v/>
      </c>
      <c r="CE523" s="141" t="str">
        <f t="shared" si="462"/>
        <v/>
      </c>
      <c r="CJ523" s="141">
        <v>473</v>
      </c>
      <c r="CK523" s="141">
        <f t="shared" si="441"/>
        <v>-73.76627416943505</v>
      </c>
      <c r="CL523" s="141">
        <f t="shared" si="442"/>
        <v>1.2359287835343382E-3</v>
      </c>
      <c r="CM523" s="141">
        <f t="shared" si="443"/>
        <v>1.751549471625774E-2</v>
      </c>
      <c r="CN523" s="141">
        <f t="shared" si="444"/>
        <v>1.2359287835343382E-3</v>
      </c>
      <c r="CO523" s="141" t="str">
        <f t="shared" si="445"/>
        <v/>
      </c>
      <c r="CP523" s="141" t="str">
        <f t="shared" si="463"/>
        <v/>
      </c>
      <c r="CQ523" s="141">
        <f t="shared" si="446"/>
        <v>2.502094136445032E-16</v>
      </c>
      <c r="CR523" s="141" t="str">
        <f t="shared" si="464"/>
        <v/>
      </c>
      <c r="CS523" s="141" t="str">
        <f t="shared" si="465"/>
        <v/>
      </c>
      <c r="CW523" s="141">
        <v>473</v>
      </c>
      <c r="CX523" s="141">
        <f t="shared" si="447"/>
        <v>-151.41234749676045</v>
      </c>
      <c r="CY523" s="141">
        <f t="shared" si="448"/>
        <v>6.0212963478451431E-4</v>
      </c>
      <c r="CZ523" s="141">
        <f t="shared" si="449"/>
        <v>1.751549471625774E-2</v>
      </c>
      <c r="DA523" s="141">
        <f t="shared" si="450"/>
        <v>6.0212963478451431E-4</v>
      </c>
      <c r="DB523" s="141" t="str">
        <f t="shared" si="451"/>
        <v/>
      </c>
      <c r="DC523" s="141" t="str">
        <f t="shared" si="466"/>
        <v/>
      </c>
      <c r="DD523" s="141">
        <f t="shared" si="452"/>
        <v>1.5795496153393181E-64</v>
      </c>
      <c r="DE523" s="141" t="str">
        <f t="shared" si="467"/>
        <v/>
      </c>
      <c r="DF523" s="141" t="str">
        <f t="shared" si="468"/>
        <v/>
      </c>
      <c r="DJ523" s="141">
        <v>473</v>
      </c>
      <c r="DK523" s="141">
        <f t="shared" si="453"/>
        <v>-11939.190107524808</v>
      </c>
      <c r="DL523" s="141">
        <f t="shared" si="454"/>
        <v>7.6361847561694744E-6</v>
      </c>
      <c r="DM523" s="141">
        <f t="shared" si="455"/>
        <v>1.751549471625774E-2</v>
      </c>
      <c r="DN523" s="141">
        <f t="shared" si="456"/>
        <v>7.6361847561694744E-6</v>
      </c>
      <c r="DO523" s="141" t="str">
        <f t="shared" si="457"/>
        <v/>
      </c>
      <c r="DP523" s="141" t="str">
        <f t="shared" si="469"/>
        <v/>
      </c>
      <c r="DQ523" s="141">
        <f t="shared" si="458"/>
        <v>3.7990982140315624E-7</v>
      </c>
      <c r="DR523" s="141" t="str">
        <f t="shared" si="470"/>
        <v/>
      </c>
      <c r="DS523" s="141" t="str">
        <f t="shared" si="471"/>
        <v/>
      </c>
      <c r="DU523" s="148"/>
      <c r="DV523" s="158">
        <v>471</v>
      </c>
      <c r="DW523" s="148">
        <f t="shared" si="459"/>
        <v>3.0144000000000206</v>
      </c>
      <c r="DX523" s="157">
        <f t="shared" si="473"/>
        <v>0.8836669241924755</v>
      </c>
      <c r="DY523" s="148">
        <f t="shared" si="474"/>
        <v>5.955103590911115E-4</v>
      </c>
      <c r="DZ523" s="148" t="str">
        <f t="shared" si="475"/>
        <v/>
      </c>
      <c r="EA523" s="142" t="str">
        <f t="shared" si="476"/>
        <v/>
      </c>
    </row>
    <row r="524" spans="1:131" ht="20.100000000000001" customHeight="1" x14ac:dyDescent="0.25">
      <c r="BV524" s="141">
        <v>474</v>
      </c>
      <c r="BW524" s="141">
        <f t="shared" si="435"/>
        <v>-19741.923803770595</v>
      </c>
      <c r="BX524" s="141">
        <f t="shared" si="436"/>
        <v>4.6483139119569619E-6</v>
      </c>
      <c r="BY524" s="141">
        <f t="shared" si="437"/>
        <v>1.7689223504867995E-2</v>
      </c>
      <c r="BZ524" s="141">
        <f t="shared" si="438"/>
        <v>4.6483139119569619E-6</v>
      </c>
      <c r="CA524" s="141" t="str">
        <f t="shared" si="439"/>
        <v/>
      </c>
      <c r="CB524" s="141" t="str">
        <f t="shared" si="460"/>
        <v/>
      </c>
      <c r="CC524" s="141">
        <f t="shared" si="440"/>
        <v>8.5037946946523137E-60</v>
      </c>
      <c r="CD524" s="141" t="str">
        <f t="shared" si="461"/>
        <v/>
      </c>
      <c r="CE524" s="141" t="str">
        <f t="shared" si="462"/>
        <v/>
      </c>
      <c r="CJ524" s="141">
        <v>474</v>
      </c>
      <c r="CK524" s="141">
        <f t="shared" si="441"/>
        <v>-73.626300214654336</v>
      </c>
      <c r="CL524" s="141">
        <f t="shared" si="442"/>
        <v>1.246384224092741E-3</v>
      </c>
      <c r="CM524" s="141">
        <f t="shared" si="443"/>
        <v>1.7689223504867995E-2</v>
      </c>
      <c r="CN524" s="141">
        <f t="shared" si="444"/>
        <v>1.246384224092741E-3</v>
      </c>
      <c r="CO524" s="141" t="str">
        <f t="shared" si="445"/>
        <v/>
      </c>
      <c r="CP524" s="141" t="str">
        <f t="shared" si="463"/>
        <v/>
      </c>
      <c r="CQ524" s="141">
        <f t="shared" si="446"/>
        <v>2.5827220759659518E-16</v>
      </c>
      <c r="CR524" s="141" t="str">
        <f t="shared" si="464"/>
        <v/>
      </c>
      <c r="CS524" s="141" t="str">
        <f t="shared" si="465"/>
        <v/>
      </c>
      <c r="CW524" s="141">
        <v>474</v>
      </c>
      <c r="CX524" s="141">
        <f t="shared" si="447"/>
        <v>-151.12503753946109</v>
      </c>
      <c r="CY524" s="141">
        <f t="shared" si="448"/>
        <v>6.0722339964282539E-4</v>
      </c>
      <c r="CZ524" s="141">
        <f t="shared" si="449"/>
        <v>1.7689223504867995E-2</v>
      </c>
      <c r="DA524" s="141">
        <f t="shared" si="450"/>
        <v>6.0722339964282539E-4</v>
      </c>
      <c r="DB524" s="141" t="str">
        <f t="shared" si="451"/>
        <v/>
      </c>
      <c r="DC524" s="141" t="str">
        <f t="shared" si="466"/>
        <v/>
      </c>
      <c r="DD524" s="141">
        <f t="shared" si="452"/>
        <v>1.6895687085607928E-64</v>
      </c>
      <c r="DE524" s="141" t="str">
        <f t="shared" si="467"/>
        <v/>
      </c>
      <c r="DF524" s="141" t="str">
        <f t="shared" si="468"/>
        <v/>
      </c>
      <c r="DJ524" s="141">
        <v>474</v>
      </c>
      <c r="DK524" s="141">
        <f t="shared" si="453"/>
        <v>-11916.53509783311</v>
      </c>
      <c r="DL524" s="141">
        <f t="shared" si="454"/>
        <v>7.7007836852297704E-6</v>
      </c>
      <c r="DM524" s="141">
        <f t="shared" si="455"/>
        <v>1.7689223504867995E-2</v>
      </c>
      <c r="DN524" s="141">
        <f t="shared" si="456"/>
        <v>7.7007836852297704E-6</v>
      </c>
      <c r="DO524" s="141" t="str">
        <f t="shared" si="457"/>
        <v/>
      </c>
      <c r="DP524" s="141" t="str">
        <f t="shared" si="469"/>
        <v/>
      </c>
      <c r="DQ524" s="141">
        <f t="shared" si="458"/>
        <v>3.8484993006079009E-7</v>
      </c>
      <c r="DR524" s="141" t="str">
        <f t="shared" si="470"/>
        <v/>
      </c>
      <c r="DS524" s="141" t="str">
        <f t="shared" si="471"/>
        <v/>
      </c>
      <c r="DU524" s="148"/>
      <c r="DV524" s="158">
        <v>472</v>
      </c>
      <c r="DW524" s="148">
        <f t="shared" si="459"/>
        <v>3.0208000000000208</v>
      </c>
      <c r="DX524" s="157">
        <f t="shared" si="473"/>
        <v>0.88307141383338439</v>
      </c>
      <c r="DY524" s="148">
        <f t="shared" si="474"/>
        <v>5.9676022314048005E-4</v>
      </c>
      <c r="DZ524" s="148" t="str">
        <f t="shared" si="475"/>
        <v/>
      </c>
      <c r="EA524" s="142" t="str">
        <f t="shared" si="476"/>
        <v/>
      </c>
    </row>
    <row r="525" spans="1:131" ht="20.100000000000001" customHeight="1" x14ac:dyDescent="0.25">
      <c r="BV525" s="141">
        <v>475</v>
      </c>
      <c r="BW525" s="141">
        <f t="shared" si="435"/>
        <v>-19704.391629238711</v>
      </c>
      <c r="BX525" s="141">
        <f t="shared" si="436"/>
        <v>4.6875617018207721E-6</v>
      </c>
      <c r="BY525" s="141">
        <f t="shared" si="437"/>
        <v>1.7864420562816553E-2</v>
      </c>
      <c r="BZ525" s="141">
        <f t="shared" si="438"/>
        <v>4.6875617018207721E-6</v>
      </c>
      <c r="CA525" s="141" t="str">
        <f t="shared" si="439"/>
        <v/>
      </c>
      <c r="CB525" s="141" t="str">
        <f t="shared" si="460"/>
        <v/>
      </c>
      <c r="CC525" s="141">
        <f t="shared" si="440"/>
        <v>9.0610923087846256E-60</v>
      </c>
      <c r="CD525" s="141" t="str">
        <f t="shared" si="461"/>
        <v/>
      </c>
      <c r="CE525" s="141" t="str">
        <f t="shared" si="462"/>
        <v/>
      </c>
      <c r="CJ525" s="141">
        <v>475</v>
      </c>
      <c r="CK525" s="141">
        <f t="shared" si="441"/>
        <v>-73.486326259873621</v>
      </c>
      <c r="CL525" s="141">
        <f t="shared" si="442"/>
        <v>1.2569080026161583E-3</v>
      </c>
      <c r="CM525" s="141">
        <f t="shared" si="443"/>
        <v>1.7864420562816546E-2</v>
      </c>
      <c r="CN525" s="141">
        <f t="shared" si="444"/>
        <v>1.2569080026161583E-3</v>
      </c>
      <c r="CO525" s="141" t="str">
        <f t="shared" si="445"/>
        <v/>
      </c>
      <c r="CP525" s="141" t="str">
        <f t="shared" si="463"/>
        <v/>
      </c>
      <c r="CQ525" s="141">
        <f t="shared" si="446"/>
        <v>2.6659055301411185E-16</v>
      </c>
      <c r="CR525" s="141" t="str">
        <f t="shared" si="464"/>
        <v/>
      </c>
      <c r="CS525" s="141" t="str">
        <f t="shared" si="465"/>
        <v/>
      </c>
      <c r="CW525" s="141">
        <v>475</v>
      </c>
      <c r="CX525" s="141">
        <f t="shared" si="447"/>
        <v>-150.83772758216173</v>
      </c>
      <c r="CY525" s="141">
        <f t="shared" si="448"/>
        <v>6.123504579355674E-4</v>
      </c>
      <c r="CZ525" s="141">
        <f t="shared" si="449"/>
        <v>1.7864420562816546E-2</v>
      </c>
      <c r="DA525" s="141">
        <f t="shared" si="450"/>
        <v>6.123504579355674E-4</v>
      </c>
      <c r="DB525" s="141" t="str">
        <f t="shared" si="451"/>
        <v/>
      </c>
      <c r="DC525" s="141" t="str">
        <f t="shared" si="466"/>
        <v/>
      </c>
      <c r="DD525" s="141">
        <f t="shared" si="452"/>
        <v>1.8072219570141542E-64</v>
      </c>
      <c r="DE525" s="141" t="str">
        <f t="shared" si="467"/>
        <v/>
      </c>
      <c r="DF525" s="141" t="str">
        <f t="shared" si="468"/>
        <v/>
      </c>
      <c r="DJ525" s="141">
        <v>475</v>
      </c>
      <c r="DK525" s="141">
        <f t="shared" si="453"/>
        <v>-11893.880088141412</v>
      </c>
      <c r="DL525" s="141">
        <f t="shared" si="454"/>
        <v>7.7658048403387378E-6</v>
      </c>
      <c r="DM525" s="141">
        <f t="shared" si="455"/>
        <v>1.7864420562816546E-2</v>
      </c>
      <c r="DN525" s="141">
        <f t="shared" si="456"/>
        <v>7.7658048403387378E-6</v>
      </c>
      <c r="DO525" s="141" t="str">
        <f t="shared" si="457"/>
        <v/>
      </c>
      <c r="DP525" s="141" t="str">
        <f t="shared" si="469"/>
        <v/>
      </c>
      <c r="DQ525" s="141">
        <f t="shared" si="458"/>
        <v>3.8984803916949637E-7</v>
      </c>
      <c r="DR525" s="141" t="str">
        <f t="shared" si="470"/>
        <v/>
      </c>
      <c r="DS525" s="141" t="str">
        <f t="shared" si="471"/>
        <v/>
      </c>
      <c r="DU525" s="148"/>
      <c r="DV525" s="158">
        <v>473</v>
      </c>
      <c r="DW525" s="148">
        <f t="shared" si="459"/>
        <v>3.027200000000021</v>
      </c>
      <c r="DX525" s="157">
        <f t="shared" si="473"/>
        <v>0.88247465361024391</v>
      </c>
      <c r="DY525" s="148">
        <f t="shared" si="474"/>
        <v>5.9800601396164943E-4</v>
      </c>
      <c r="DZ525" s="148" t="str">
        <f t="shared" si="475"/>
        <v/>
      </c>
      <c r="EA525" s="142" t="str">
        <f t="shared" si="476"/>
        <v/>
      </c>
    </row>
    <row r="526" spans="1:131" ht="20.100000000000001" customHeight="1" x14ac:dyDescent="0.25">
      <c r="A526" s="195" t="s">
        <v>92</v>
      </c>
      <c r="B526" s="195"/>
      <c r="C526" s="195"/>
      <c r="D526" s="195"/>
      <c r="E526" s="195"/>
      <c r="F526" s="195"/>
      <c r="G526" s="112"/>
      <c r="H526" s="112"/>
      <c r="I526" s="112"/>
      <c r="BV526" s="141">
        <v>476</v>
      </c>
      <c r="BW526" s="141">
        <f t="shared" si="435"/>
        <v>-19666.859454706828</v>
      </c>
      <c r="BX526" s="141">
        <f t="shared" si="436"/>
        <v>4.7270652446498307E-6</v>
      </c>
      <c r="BY526" s="141">
        <f t="shared" si="437"/>
        <v>1.8041095472368415E-2</v>
      </c>
      <c r="BZ526" s="141">
        <f t="shared" si="438"/>
        <v>4.7270652446498307E-6</v>
      </c>
      <c r="CA526" s="141" t="str">
        <f t="shared" si="439"/>
        <v/>
      </c>
      <c r="CB526" s="141" t="str">
        <f t="shared" si="460"/>
        <v/>
      </c>
      <c r="CC526" s="141">
        <f t="shared" si="440"/>
        <v>9.654758038331946E-60</v>
      </c>
      <c r="CD526" s="141" t="str">
        <f t="shared" si="461"/>
        <v/>
      </c>
      <c r="CE526" s="141" t="str">
        <f t="shared" si="462"/>
        <v/>
      </c>
      <c r="CJ526" s="141">
        <v>476</v>
      </c>
      <c r="CK526" s="141">
        <f t="shared" si="441"/>
        <v>-73.346352305092907</v>
      </c>
      <c r="CL526" s="141">
        <f t="shared" si="442"/>
        <v>1.2675003579326234E-3</v>
      </c>
      <c r="CM526" s="141">
        <f t="shared" si="443"/>
        <v>1.8041095472368415E-2</v>
      </c>
      <c r="CN526" s="141">
        <f t="shared" si="444"/>
        <v>1.2675003579326234E-3</v>
      </c>
      <c r="CO526" s="141" t="str">
        <f t="shared" si="445"/>
        <v/>
      </c>
      <c r="CP526" s="141" t="str">
        <f t="shared" si="463"/>
        <v/>
      </c>
      <c r="CQ526" s="141">
        <f t="shared" si="446"/>
        <v>2.7517241014219346E-16</v>
      </c>
      <c r="CR526" s="141" t="str">
        <f t="shared" si="464"/>
        <v/>
      </c>
      <c r="CS526" s="141" t="str">
        <f t="shared" si="465"/>
        <v/>
      </c>
      <c r="CW526" s="141">
        <v>476</v>
      </c>
      <c r="CX526" s="141">
        <f t="shared" si="447"/>
        <v>-150.55041762486238</v>
      </c>
      <c r="CY526" s="141">
        <f t="shared" si="448"/>
        <v>6.1751092601688463E-4</v>
      </c>
      <c r="CZ526" s="141">
        <f t="shared" si="449"/>
        <v>1.8041095472368394E-2</v>
      </c>
      <c r="DA526" s="141">
        <f t="shared" si="450"/>
        <v>6.1751092601688463E-4</v>
      </c>
      <c r="DB526" s="141" t="str">
        <f t="shared" si="451"/>
        <v/>
      </c>
      <c r="DC526" s="141" t="str">
        <f t="shared" si="466"/>
        <v/>
      </c>
      <c r="DD526" s="141">
        <f t="shared" si="452"/>
        <v>1.9330370697352606E-64</v>
      </c>
      <c r="DE526" s="141" t="str">
        <f t="shared" si="467"/>
        <v/>
      </c>
      <c r="DF526" s="141" t="str">
        <f t="shared" si="468"/>
        <v/>
      </c>
      <c r="DJ526" s="141">
        <v>476</v>
      </c>
      <c r="DK526" s="141">
        <f t="shared" si="453"/>
        <v>-11871.225078449714</v>
      </c>
      <c r="DL526" s="141">
        <f t="shared" si="454"/>
        <v>7.8312496970951335E-6</v>
      </c>
      <c r="DM526" s="141">
        <f t="shared" si="455"/>
        <v>1.8041095472368394E-2</v>
      </c>
      <c r="DN526" s="141">
        <f t="shared" si="456"/>
        <v>7.8312496970951335E-6</v>
      </c>
      <c r="DO526" s="141" t="str">
        <f t="shared" si="457"/>
        <v/>
      </c>
      <c r="DP526" s="141" t="str">
        <f t="shared" si="469"/>
        <v/>
      </c>
      <c r="DQ526" s="141">
        <f t="shared" si="458"/>
        <v>3.9490474101385488E-7</v>
      </c>
      <c r="DR526" s="141" t="str">
        <f t="shared" si="470"/>
        <v/>
      </c>
      <c r="DS526" s="141" t="str">
        <f t="shared" si="471"/>
        <v/>
      </c>
      <c r="DU526" s="148"/>
      <c r="DV526" s="158">
        <v>474</v>
      </c>
      <c r="DW526" s="148">
        <f t="shared" si="459"/>
        <v>3.0336000000000212</v>
      </c>
      <c r="DX526" s="157">
        <f t="shared" si="473"/>
        <v>0.88187664759628226</v>
      </c>
      <c r="DY526" s="148">
        <f t="shared" si="474"/>
        <v>5.992477234357807E-4</v>
      </c>
      <c r="DZ526" s="148" t="str">
        <f t="shared" si="475"/>
        <v/>
      </c>
      <c r="EA526" s="142" t="str">
        <f t="shared" si="476"/>
        <v/>
      </c>
    </row>
    <row r="527" spans="1:131" ht="20.100000000000001" customHeight="1" x14ac:dyDescent="0.25">
      <c r="BV527" s="141">
        <v>477</v>
      </c>
      <c r="BW527" s="141">
        <f t="shared" si="435"/>
        <v>-19629.327280174944</v>
      </c>
      <c r="BX527" s="141">
        <f t="shared" si="436"/>
        <v>4.7668254263243081E-6</v>
      </c>
      <c r="BY527" s="141">
        <f t="shared" si="437"/>
        <v>1.8219257849128194E-2</v>
      </c>
      <c r="BZ527" s="141">
        <f t="shared" si="438"/>
        <v>4.7668254263243081E-6</v>
      </c>
      <c r="CA527" s="141" t="str">
        <f t="shared" si="439"/>
        <v/>
      </c>
      <c r="CB527" s="141" t="str">
        <f t="shared" si="460"/>
        <v/>
      </c>
      <c r="CC527" s="141">
        <f t="shared" si="440"/>
        <v>1.028715503435053E-59</v>
      </c>
      <c r="CD527" s="141" t="str">
        <f t="shared" si="461"/>
        <v/>
      </c>
      <c r="CE527" s="141" t="str">
        <f t="shared" si="462"/>
        <v/>
      </c>
      <c r="CJ527" s="141">
        <v>477</v>
      </c>
      <c r="CK527" s="141">
        <f t="shared" si="441"/>
        <v>-73.206378350312193</v>
      </c>
      <c r="CL527" s="141">
        <f t="shared" si="442"/>
        <v>1.2781615275792462E-3</v>
      </c>
      <c r="CM527" s="141">
        <f t="shared" si="443"/>
        <v>1.8219257849128194E-2</v>
      </c>
      <c r="CN527" s="141">
        <f t="shared" si="444"/>
        <v>1.2781615275792462E-3</v>
      </c>
      <c r="CO527" s="141" t="str">
        <f t="shared" si="445"/>
        <v/>
      </c>
      <c r="CP527" s="141" t="str">
        <f t="shared" si="463"/>
        <v/>
      </c>
      <c r="CQ527" s="141">
        <f t="shared" si="446"/>
        <v>2.8402598268912678E-16</v>
      </c>
      <c r="CR527" s="141" t="str">
        <f t="shared" si="464"/>
        <v/>
      </c>
      <c r="CS527" s="141" t="str">
        <f t="shared" si="465"/>
        <v/>
      </c>
      <c r="CW527" s="141">
        <v>477</v>
      </c>
      <c r="CX527" s="141">
        <f t="shared" si="447"/>
        <v>-150.26310766756302</v>
      </c>
      <c r="CY527" s="141">
        <f t="shared" si="448"/>
        <v>6.2270491961200066E-4</v>
      </c>
      <c r="CZ527" s="141">
        <f t="shared" si="449"/>
        <v>1.8219257849128163E-2</v>
      </c>
      <c r="DA527" s="141">
        <f t="shared" si="450"/>
        <v>6.2270491961200066E-4</v>
      </c>
      <c r="DB527" s="141" t="str">
        <f t="shared" si="451"/>
        <v/>
      </c>
      <c r="DC527" s="141" t="str">
        <f t="shared" si="466"/>
        <v/>
      </c>
      <c r="DD527" s="141">
        <f t="shared" si="452"/>
        <v>2.0675780929009868E-64</v>
      </c>
      <c r="DE527" s="141" t="str">
        <f t="shared" si="467"/>
        <v/>
      </c>
      <c r="DF527" s="141" t="str">
        <f t="shared" si="468"/>
        <v/>
      </c>
      <c r="DJ527" s="141">
        <v>477</v>
      </c>
      <c r="DK527" s="141">
        <f t="shared" si="453"/>
        <v>-11848.570068758016</v>
      </c>
      <c r="DL527" s="141">
        <f t="shared" si="454"/>
        <v>7.8971197231217727E-6</v>
      </c>
      <c r="DM527" s="141">
        <f t="shared" si="455"/>
        <v>1.8219257849128163E-2</v>
      </c>
      <c r="DN527" s="141">
        <f t="shared" si="456"/>
        <v>7.8971197231217727E-6</v>
      </c>
      <c r="DO527" s="141" t="str">
        <f t="shared" si="457"/>
        <v/>
      </c>
      <c r="DP527" s="141" t="str">
        <f t="shared" si="469"/>
        <v/>
      </c>
      <c r="DQ527" s="141">
        <f t="shared" si="458"/>
        <v>4.0002063273507358E-7</v>
      </c>
      <c r="DR527" s="141" t="str">
        <f t="shared" si="470"/>
        <v/>
      </c>
      <c r="DS527" s="141" t="str">
        <f t="shared" si="471"/>
        <v/>
      </c>
      <c r="DU527" s="148"/>
      <c r="DV527" s="158">
        <v>475</v>
      </c>
      <c r="DW527" s="148">
        <f t="shared" si="459"/>
        <v>3.0400000000000214</v>
      </c>
      <c r="DX527" s="157">
        <f t="shared" si="473"/>
        <v>0.88127739987284648</v>
      </c>
      <c r="DY527" s="148">
        <f t="shared" si="474"/>
        <v>6.0048534356049732E-4</v>
      </c>
      <c r="DZ527" s="148" t="str">
        <f t="shared" si="475"/>
        <v/>
      </c>
      <c r="EA527" s="142" t="str">
        <f t="shared" si="476"/>
        <v/>
      </c>
    </row>
    <row r="528" spans="1:131" ht="20.100000000000001" customHeight="1" x14ac:dyDescent="0.25">
      <c r="A528" s="25" t="s">
        <v>61</v>
      </c>
      <c r="B528" s="25" t="s">
        <v>93</v>
      </c>
      <c r="C528" s="25"/>
      <c r="D528" s="34" t="s">
        <v>94</v>
      </c>
      <c r="E528" s="34" t="s">
        <v>95</v>
      </c>
      <c r="F528" s="34" t="s">
        <v>96</v>
      </c>
      <c r="BV528" s="141">
        <v>478</v>
      </c>
      <c r="BW528" s="141">
        <f t="shared" si="435"/>
        <v>-19591.795105643061</v>
      </c>
      <c r="BX528" s="141">
        <f t="shared" si="436"/>
        <v>4.8068431278124424E-6</v>
      </c>
      <c r="BY528" s="141">
        <f t="shared" si="437"/>
        <v>1.8398917341857671E-2</v>
      </c>
      <c r="BZ528" s="141">
        <f t="shared" si="438"/>
        <v>4.8068431278124424E-6</v>
      </c>
      <c r="CA528" s="141" t="str">
        <f t="shared" si="439"/>
        <v/>
      </c>
      <c r="CB528" s="141" t="str">
        <f t="shared" si="460"/>
        <v/>
      </c>
      <c r="CC528" s="141">
        <f t="shared" si="440"/>
        <v>1.0960799336992117E-59</v>
      </c>
      <c r="CD528" s="141" t="str">
        <f t="shared" si="461"/>
        <v/>
      </c>
      <c r="CE528" s="141" t="str">
        <f t="shared" si="462"/>
        <v/>
      </c>
      <c r="CJ528" s="141">
        <v>478</v>
      </c>
      <c r="CK528" s="141">
        <f t="shared" si="441"/>
        <v>-73.066404395531478</v>
      </c>
      <c r="CL528" s="141">
        <f t="shared" si="442"/>
        <v>1.2888917477760714E-3</v>
      </c>
      <c r="CM528" s="141">
        <f t="shared" si="443"/>
        <v>1.8398917341857671E-2</v>
      </c>
      <c r="CN528" s="141">
        <f t="shared" si="444"/>
        <v>1.2888917477760714E-3</v>
      </c>
      <c r="CO528" s="141" t="str">
        <f t="shared" si="445"/>
        <v/>
      </c>
      <c r="CP528" s="141" t="str">
        <f t="shared" si="463"/>
        <v/>
      </c>
      <c r="CQ528" s="141">
        <f t="shared" si="446"/>
        <v>2.9315972513022872E-16</v>
      </c>
      <c r="CR528" s="141" t="str">
        <f t="shared" si="464"/>
        <v/>
      </c>
      <c r="CS528" s="141" t="str">
        <f t="shared" si="465"/>
        <v/>
      </c>
      <c r="CW528" s="141">
        <v>478</v>
      </c>
      <c r="CX528" s="141">
        <f t="shared" si="447"/>
        <v>-149.97579771026366</v>
      </c>
      <c r="CY528" s="141">
        <f t="shared" si="448"/>
        <v>6.279325538044784E-4</v>
      </c>
      <c r="CZ528" s="141">
        <f t="shared" si="449"/>
        <v>1.8398917341857654E-2</v>
      </c>
      <c r="DA528" s="141">
        <f t="shared" si="450"/>
        <v>6.279325538044784E-4</v>
      </c>
      <c r="DB528" s="141" t="str">
        <f t="shared" si="451"/>
        <v/>
      </c>
      <c r="DC528" s="141" t="str">
        <f t="shared" si="466"/>
        <v/>
      </c>
      <c r="DD528" s="141">
        <f t="shared" si="452"/>
        <v>2.2114479021915115E-64</v>
      </c>
      <c r="DE528" s="141" t="str">
        <f t="shared" si="467"/>
        <v/>
      </c>
      <c r="DF528" s="141" t="str">
        <f t="shared" si="468"/>
        <v/>
      </c>
      <c r="DJ528" s="141">
        <v>478</v>
      </c>
      <c r="DK528" s="141">
        <f t="shared" si="453"/>
        <v>-11825.915059066318</v>
      </c>
      <c r="DL528" s="141">
        <f t="shared" si="454"/>
        <v>7.9634163779039538E-6</v>
      </c>
      <c r="DM528" s="141">
        <f t="shared" si="455"/>
        <v>1.8398917341857654E-2</v>
      </c>
      <c r="DN528" s="141">
        <f t="shared" si="456"/>
        <v>7.9634163779039538E-6</v>
      </c>
      <c r="DO528" s="141" t="str">
        <f t="shared" si="457"/>
        <v/>
      </c>
      <c r="DP528" s="141" t="str">
        <f t="shared" si="469"/>
        <v/>
      </c>
      <c r="DQ528" s="141">
        <f t="shared" si="458"/>
        <v>4.0519631635552041E-7</v>
      </c>
      <c r="DR528" s="141" t="str">
        <f t="shared" si="470"/>
        <v/>
      </c>
      <c r="DS528" s="141" t="str">
        <f t="shared" si="471"/>
        <v/>
      </c>
      <c r="DU528" s="148"/>
      <c r="DV528" s="158">
        <v>476</v>
      </c>
      <c r="DW528" s="148">
        <f t="shared" si="459"/>
        <v>3.0464000000000215</v>
      </c>
      <c r="DX528" s="157">
        <f t="shared" si="473"/>
        <v>0.88067691452928598</v>
      </c>
      <c r="DY528" s="148">
        <f t="shared" si="474"/>
        <v>6.0171886645032924E-4</v>
      </c>
      <c r="DZ528" s="148" t="str">
        <f t="shared" si="475"/>
        <v/>
      </c>
      <c r="EA528" s="142" t="str">
        <f t="shared" si="476"/>
        <v/>
      </c>
    </row>
    <row r="529" spans="1:131" ht="20.100000000000001" customHeight="1" x14ac:dyDescent="0.25">
      <c r="B529" s="2" t="s">
        <v>49</v>
      </c>
      <c r="C529" s="37"/>
      <c r="D529" s="37" t="s">
        <v>97</v>
      </c>
      <c r="E529" s="110">
        <v>0.15</v>
      </c>
      <c r="F529" s="110">
        <v>0.2</v>
      </c>
      <c r="BV529" s="141">
        <v>479</v>
      </c>
      <c r="BW529" s="141">
        <f t="shared" si="435"/>
        <v>-19554.262931111178</v>
      </c>
      <c r="BX529" s="141">
        <f t="shared" si="436"/>
        <v>4.8471192250726198E-6</v>
      </c>
      <c r="BY529" s="141">
        <f t="shared" si="437"/>
        <v>1.858008363228961E-2</v>
      </c>
      <c r="BZ529" s="141">
        <f t="shared" si="438"/>
        <v>4.8471192250726198E-6</v>
      </c>
      <c r="CA529" s="141" t="str">
        <f t="shared" si="439"/>
        <v/>
      </c>
      <c r="CB529" s="141" t="str">
        <f t="shared" si="460"/>
        <v/>
      </c>
      <c r="CC529" s="141">
        <f t="shared" si="440"/>
        <v>1.1678369723608451E-59</v>
      </c>
      <c r="CD529" s="141" t="str">
        <f t="shared" si="461"/>
        <v/>
      </c>
      <c r="CE529" s="141" t="str">
        <f t="shared" si="462"/>
        <v/>
      </c>
      <c r="CJ529" s="141">
        <v>479</v>
      </c>
      <c r="CK529" s="141">
        <f t="shared" si="441"/>
        <v>-72.926430440750778</v>
      </c>
      <c r="CL529" s="141">
        <f t="shared" si="442"/>
        <v>1.2996912533998141E-3</v>
      </c>
      <c r="CM529" s="141">
        <f t="shared" si="443"/>
        <v>1.8580083632289579E-2</v>
      </c>
      <c r="CN529" s="141">
        <f t="shared" si="444"/>
        <v>1.2996912533998141E-3</v>
      </c>
      <c r="CO529" s="141" t="str">
        <f t="shared" si="445"/>
        <v/>
      </c>
      <c r="CP529" s="141" t="str">
        <f t="shared" si="463"/>
        <v/>
      </c>
      <c r="CQ529" s="141">
        <f t="shared" si="446"/>
        <v>3.025823502264087E-16</v>
      </c>
      <c r="CR529" s="141" t="str">
        <f t="shared" si="464"/>
        <v/>
      </c>
      <c r="CS529" s="141" t="str">
        <f t="shared" si="465"/>
        <v/>
      </c>
      <c r="CW529" s="141">
        <v>479</v>
      </c>
      <c r="CX529" s="141">
        <f t="shared" si="447"/>
        <v>-149.68848775296431</v>
      </c>
      <c r="CY529" s="141">
        <f t="shared" si="448"/>
        <v>6.3319394302342898E-4</v>
      </c>
      <c r="CZ529" s="141">
        <f t="shared" si="449"/>
        <v>1.8580083632289579E-2</v>
      </c>
      <c r="DA529" s="141">
        <f t="shared" si="450"/>
        <v>6.3319394302342898E-4</v>
      </c>
      <c r="DB529" s="141" t="str">
        <f t="shared" si="451"/>
        <v/>
      </c>
      <c r="DC529" s="141" t="str">
        <f t="shared" si="466"/>
        <v/>
      </c>
      <c r="DD529" s="141">
        <f t="shared" si="452"/>
        <v>2.3652908654310671E-64</v>
      </c>
      <c r="DE529" s="141" t="str">
        <f t="shared" si="467"/>
        <v/>
      </c>
      <c r="DF529" s="141" t="str">
        <f t="shared" si="468"/>
        <v/>
      </c>
      <c r="DJ529" s="141">
        <v>479</v>
      </c>
      <c r="DK529" s="141">
        <f t="shared" si="453"/>
        <v>-11803.260049374619</v>
      </c>
      <c r="DL529" s="141">
        <f t="shared" si="454"/>
        <v>8.0301411126272385E-6</v>
      </c>
      <c r="DM529" s="141">
        <f t="shared" si="455"/>
        <v>1.8580083632289579E-2</v>
      </c>
      <c r="DN529" s="141">
        <f t="shared" si="456"/>
        <v>8.0301411126272385E-6</v>
      </c>
      <c r="DO529" s="141" t="str">
        <f t="shared" si="457"/>
        <v/>
      </c>
      <c r="DP529" s="141" t="str">
        <f t="shared" si="469"/>
        <v/>
      </c>
      <c r="DQ529" s="141">
        <f t="shared" si="458"/>
        <v>4.1043239880317937E-7</v>
      </c>
      <c r="DR529" s="141" t="str">
        <f t="shared" si="470"/>
        <v/>
      </c>
      <c r="DS529" s="141" t="str">
        <f t="shared" si="471"/>
        <v/>
      </c>
      <c r="DU529" s="148"/>
      <c r="DV529" s="158">
        <v>477</v>
      </c>
      <c r="DW529" s="148">
        <f t="shared" si="459"/>
        <v>3.0528000000000217</v>
      </c>
      <c r="DX529" s="157">
        <f t="shared" si="473"/>
        <v>0.88007519566283565</v>
      </c>
      <c r="DY529" s="148">
        <f t="shared" si="474"/>
        <v>6.0294828433626879E-4</v>
      </c>
      <c r="DZ529" s="148" t="str">
        <f t="shared" si="475"/>
        <v/>
      </c>
      <c r="EA529" s="142" t="str">
        <f t="shared" si="476"/>
        <v/>
      </c>
    </row>
    <row r="530" spans="1:131" ht="20.100000000000001" customHeight="1" x14ac:dyDescent="0.25">
      <c r="B530" s="18" t="s">
        <v>98</v>
      </c>
      <c r="C530" s="18">
        <f>MIN(I12:I27)</f>
        <v>279000</v>
      </c>
      <c r="D530" s="18">
        <f>C530</f>
        <v>279000</v>
      </c>
      <c r="E530" s="18">
        <f>C530*(1-0.15)</f>
        <v>237150</v>
      </c>
      <c r="F530" s="18">
        <f>C530*(1-0.2)</f>
        <v>223200</v>
      </c>
      <c r="BV530" s="141">
        <v>480</v>
      </c>
      <c r="BW530" s="141">
        <f t="shared" si="435"/>
        <v>-19516.730756579294</v>
      </c>
      <c r="BX530" s="141">
        <f t="shared" si="436"/>
        <v>4.8876545889550142E-6</v>
      </c>
      <c r="BY530" s="141">
        <f t="shared" si="437"/>
        <v>1.8762766434937763E-2</v>
      </c>
      <c r="BZ530" s="141">
        <f t="shared" si="438"/>
        <v>4.8876545889550142E-6</v>
      </c>
      <c r="CA530" s="141" t="str">
        <f t="shared" si="439"/>
        <v/>
      </c>
      <c r="CB530" s="141" t="str">
        <f t="shared" si="460"/>
        <v/>
      </c>
      <c r="CC530" s="141">
        <f t="shared" si="440"/>
        <v>1.2442718188386698E-59</v>
      </c>
      <c r="CD530" s="141" t="str">
        <f t="shared" si="461"/>
        <v/>
      </c>
      <c r="CE530" s="141" t="str">
        <f t="shared" si="462"/>
        <v/>
      </c>
      <c r="CJ530" s="141">
        <v>480</v>
      </c>
      <c r="CK530" s="141">
        <f t="shared" si="441"/>
        <v>-72.786456485970064</v>
      </c>
      <c r="CL530" s="141">
        <f t="shared" si="442"/>
        <v>1.3105602779574968E-3</v>
      </c>
      <c r="CM530" s="141">
        <f t="shared" si="443"/>
        <v>1.8762766434937749E-2</v>
      </c>
      <c r="CN530" s="141">
        <f t="shared" si="444"/>
        <v>1.3105602779574968E-3</v>
      </c>
      <c r="CO530" s="141" t="str">
        <f t="shared" si="445"/>
        <v/>
      </c>
      <c r="CP530" s="141" t="str">
        <f t="shared" si="463"/>
        <v/>
      </c>
      <c r="CQ530" s="141">
        <f t="shared" si="446"/>
        <v>3.1230283676356344E-16</v>
      </c>
      <c r="CR530" s="141" t="str">
        <f t="shared" si="464"/>
        <v/>
      </c>
      <c r="CS530" s="141" t="str">
        <f t="shared" si="465"/>
        <v/>
      </c>
      <c r="CW530" s="141">
        <v>480</v>
      </c>
      <c r="CX530" s="141">
        <f t="shared" si="447"/>
        <v>-149.40117779566495</v>
      </c>
      <c r="CY530" s="141">
        <f t="shared" si="448"/>
        <v>6.3848920103066315E-4</v>
      </c>
      <c r="CZ530" s="141">
        <f t="shared" si="449"/>
        <v>1.8762766434937749E-2</v>
      </c>
      <c r="DA530" s="141">
        <f t="shared" si="450"/>
        <v>6.3848920103066315E-4</v>
      </c>
      <c r="DB530" s="141" t="str">
        <f t="shared" si="451"/>
        <v/>
      </c>
      <c r="DC530" s="141" t="str">
        <f t="shared" si="466"/>
        <v/>
      </c>
      <c r="DD530" s="141">
        <f t="shared" si="452"/>
        <v>2.5297956870921797E-64</v>
      </c>
      <c r="DE530" s="141" t="str">
        <f t="shared" si="467"/>
        <v/>
      </c>
      <c r="DF530" s="141" t="str">
        <f t="shared" si="468"/>
        <v/>
      </c>
      <c r="DJ530" s="141">
        <v>480</v>
      </c>
      <c r="DK530" s="141">
        <f t="shared" si="453"/>
        <v>-11780.605039682923</v>
      </c>
      <c r="DL530" s="141">
        <f t="shared" si="454"/>
        <v>8.0972953700145142E-6</v>
      </c>
      <c r="DM530" s="141">
        <f t="shared" si="455"/>
        <v>1.8762766434937749E-2</v>
      </c>
      <c r="DN530" s="141">
        <f t="shared" si="456"/>
        <v>8.0972953700145142E-6</v>
      </c>
      <c r="DO530" s="141" t="str">
        <f t="shared" si="457"/>
        <v/>
      </c>
      <c r="DP530" s="141" t="str">
        <f t="shared" si="469"/>
        <v/>
      </c>
      <c r="DQ530" s="141">
        <f t="shared" si="458"/>
        <v>4.1572949193602719E-7</v>
      </c>
      <c r="DR530" s="141" t="str">
        <f t="shared" si="470"/>
        <v/>
      </c>
      <c r="DS530" s="141" t="str">
        <f t="shared" si="471"/>
        <v/>
      </c>
      <c r="DU530" s="148"/>
      <c r="DV530" s="158">
        <v>478</v>
      </c>
      <c r="DW530" s="148">
        <f t="shared" si="459"/>
        <v>3.0592000000000219</v>
      </c>
      <c r="DX530" s="157">
        <f t="shared" si="473"/>
        <v>0.87947224737849938</v>
      </c>
      <c r="DY530" s="148">
        <f t="shared" si="474"/>
        <v>6.0417358956355027E-4</v>
      </c>
      <c r="DZ530" s="148" t="str">
        <f t="shared" si="475"/>
        <v/>
      </c>
      <c r="EA530" s="142" t="str">
        <f t="shared" si="476"/>
        <v/>
      </c>
    </row>
    <row r="531" spans="1:131" ht="20.100000000000001" customHeight="1" x14ac:dyDescent="0.25">
      <c r="B531" s="18" t="s">
        <v>99</v>
      </c>
      <c r="C531" s="18">
        <f>MAX(I12:I27)</f>
        <v>558000</v>
      </c>
      <c r="D531" s="18">
        <f>C531</f>
        <v>558000</v>
      </c>
      <c r="E531" s="18">
        <f>C531*(1+0.15)</f>
        <v>641700</v>
      </c>
      <c r="F531" s="18">
        <f>C531*(1+0.2)</f>
        <v>669600</v>
      </c>
      <c r="BV531" s="141">
        <v>481</v>
      </c>
      <c r="BW531" s="141">
        <f t="shared" si="435"/>
        <v>-19479.198582047411</v>
      </c>
      <c r="BX531" s="141">
        <f t="shared" si="436"/>
        <v>4.9284500851028302E-6</v>
      </c>
      <c r="BY531" s="141">
        <f t="shared" si="437"/>
        <v>1.8946975496903464E-2</v>
      </c>
      <c r="BZ531" s="141">
        <f t="shared" si="438"/>
        <v>4.9284500851028302E-6</v>
      </c>
      <c r="CA531" s="141" t="str">
        <f t="shared" si="439"/>
        <v/>
      </c>
      <c r="CB531" s="141" t="str">
        <f t="shared" si="460"/>
        <v/>
      </c>
      <c r="CC531" s="141">
        <f t="shared" si="440"/>
        <v>1.3256881093828354E-59</v>
      </c>
      <c r="CD531" s="141" t="str">
        <f t="shared" si="461"/>
        <v/>
      </c>
      <c r="CE531" s="141" t="str">
        <f t="shared" si="462"/>
        <v/>
      </c>
      <c r="CJ531" s="141">
        <v>481</v>
      </c>
      <c r="CK531" s="141">
        <f t="shared" si="441"/>
        <v>-72.646482531189349</v>
      </c>
      <c r="CL531" s="141">
        <f t="shared" si="442"/>
        <v>1.3214990535599534E-3</v>
      </c>
      <c r="CM531" s="141">
        <f t="shared" si="443"/>
        <v>1.8946975496903426E-2</v>
      </c>
      <c r="CN531" s="141">
        <f t="shared" si="444"/>
        <v>1.3214990535599534E-3</v>
      </c>
      <c r="CO531" s="141" t="str">
        <f t="shared" si="445"/>
        <v/>
      </c>
      <c r="CP531" s="141" t="str">
        <f t="shared" si="463"/>
        <v/>
      </c>
      <c r="CQ531" s="141">
        <f t="shared" si="446"/>
        <v>3.2233043751919409E-16</v>
      </c>
      <c r="CR531" s="141" t="str">
        <f t="shared" si="464"/>
        <v/>
      </c>
      <c r="CS531" s="141" t="str">
        <f t="shared" si="465"/>
        <v/>
      </c>
      <c r="CW531" s="141">
        <v>481</v>
      </c>
      <c r="CX531" s="141">
        <f t="shared" si="447"/>
        <v>-149.11386783836559</v>
      </c>
      <c r="CY531" s="141">
        <f t="shared" si="448"/>
        <v>6.4381844090778749E-4</v>
      </c>
      <c r="CZ531" s="141">
        <f t="shared" si="449"/>
        <v>1.8946975496903426E-2</v>
      </c>
      <c r="DA531" s="141">
        <f t="shared" si="450"/>
        <v>6.4381844090778749E-4</v>
      </c>
      <c r="DB531" s="141" t="str">
        <f t="shared" si="451"/>
        <v/>
      </c>
      <c r="DC531" s="141" t="str">
        <f t="shared" si="466"/>
        <v/>
      </c>
      <c r="DD531" s="141">
        <f t="shared" si="452"/>
        <v>2.7056984470382076E-64</v>
      </c>
      <c r="DE531" s="141" t="str">
        <f t="shared" si="467"/>
        <v/>
      </c>
      <c r="DF531" s="141" t="str">
        <f t="shared" si="468"/>
        <v/>
      </c>
      <c r="DJ531" s="141">
        <v>481</v>
      </c>
      <c r="DK531" s="141">
        <f t="shared" si="453"/>
        <v>-11757.950029991225</v>
      </c>
      <c r="DL531" s="141">
        <f t="shared" si="454"/>
        <v>8.164880584162346E-6</v>
      </c>
      <c r="DM531" s="141">
        <f t="shared" si="455"/>
        <v>1.8946975496903426E-2</v>
      </c>
      <c r="DN531" s="141">
        <f t="shared" si="456"/>
        <v>8.164880584162346E-6</v>
      </c>
      <c r="DO531" s="141" t="str">
        <f t="shared" si="457"/>
        <v/>
      </c>
      <c r="DP531" s="141" t="str">
        <f t="shared" si="469"/>
        <v/>
      </c>
      <c r="DQ531" s="141">
        <f t="shared" si="458"/>
        <v>4.2108821256633083E-7</v>
      </c>
      <c r="DR531" s="141" t="str">
        <f t="shared" si="470"/>
        <v/>
      </c>
      <c r="DS531" s="141" t="str">
        <f t="shared" si="471"/>
        <v/>
      </c>
      <c r="DU531" s="148"/>
      <c r="DV531" s="158">
        <v>479</v>
      </c>
      <c r="DW531" s="148">
        <f t="shared" si="459"/>
        <v>3.0656000000000221</v>
      </c>
      <c r="DX531" s="157">
        <f t="shared" si="473"/>
        <v>0.87886807378893583</v>
      </c>
      <c r="DY531" s="148">
        <f t="shared" si="474"/>
        <v>6.0539477459342628E-4</v>
      </c>
      <c r="DZ531" s="148" t="str">
        <f t="shared" si="475"/>
        <v/>
      </c>
      <c r="EA531" s="142" t="str">
        <f t="shared" si="476"/>
        <v/>
      </c>
    </row>
    <row r="532" spans="1:131" ht="20.100000000000001" customHeight="1" x14ac:dyDescent="0.25">
      <c r="BV532" s="141">
        <v>482</v>
      </c>
      <c r="BW532" s="141">
        <f t="shared" si="435"/>
        <v>-19441.666407515528</v>
      </c>
      <c r="BX532" s="141">
        <f t="shared" si="436"/>
        <v>4.9695065738531151E-6</v>
      </c>
      <c r="BY532" s="141">
        <f t="shared" si="437"/>
        <v>1.9132720597678166E-2</v>
      </c>
      <c r="BZ532" s="141">
        <f t="shared" si="438"/>
        <v>4.9695065738531151E-6</v>
      </c>
      <c r="CA532" s="141" t="str">
        <f t="shared" si="439"/>
        <v/>
      </c>
      <c r="CB532" s="141" t="str">
        <f t="shared" si="460"/>
        <v/>
      </c>
      <c r="CC532" s="141">
        <f t="shared" si="440"/>
        <v>1.4124091036964651E-59</v>
      </c>
      <c r="CD532" s="141" t="str">
        <f t="shared" si="461"/>
        <v/>
      </c>
      <c r="CE532" s="141" t="str">
        <f t="shared" si="462"/>
        <v/>
      </c>
      <c r="CJ532" s="141">
        <v>482</v>
      </c>
      <c r="CK532" s="141">
        <f t="shared" si="441"/>
        <v>-72.506508576408635</v>
      </c>
      <c r="CL532" s="141">
        <f t="shared" si="442"/>
        <v>1.3325078108952465E-3</v>
      </c>
      <c r="CM532" s="141">
        <f t="shared" si="443"/>
        <v>1.9132720597678166E-2</v>
      </c>
      <c r="CN532" s="141">
        <f t="shared" si="444"/>
        <v>1.3325078108952465E-3</v>
      </c>
      <c r="CO532" s="141" t="str">
        <f t="shared" si="445"/>
        <v/>
      </c>
      <c r="CP532" s="141" t="str">
        <f t="shared" si="463"/>
        <v/>
      </c>
      <c r="CQ532" s="141">
        <f t="shared" si="446"/>
        <v>3.3267468746271452E-16</v>
      </c>
      <c r="CR532" s="141" t="str">
        <f t="shared" si="464"/>
        <v/>
      </c>
      <c r="CS532" s="141" t="str">
        <f t="shared" si="465"/>
        <v/>
      </c>
      <c r="CW532" s="141">
        <v>482</v>
      </c>
      <c r="CX532" s="141">
        <f t="shared" si="447"/>
        <v>-148.82655788106624</v>
      </c>
      <c r="CY532" s="141">
        <f t="shared" si="448"/>
        <v>6.4918177504325026E-4</v>
      </c>
      <c r="CZ532" s="141">
        <f t="shared" si="449"/>
        <v>1.9132720597678145E-2</v>
      </c>
      <c r="DA532" s="141">
        <f t="shared" si="450"/>
        <v>6.4918177504325026E-4</v>
      </c>
      <c r="DB532" s="141" t="str">
        <f t="shared" si="451"/>
        <v/>
      </c>
      <c r="DC532" s="141" t="str">
        <f t="shared" si="466"/>
        <v/>
      </c>
      <c r="DD532" s="141">
        <f t="shared" si="452"/>
        <v>2.8937858467105484E-64</v>
      </c>
      <c r="DE532" s="141" t="str">
        <f t="shared" si="467"/>
        <v/>
      </c>
      <c r="DF532" s="141" t="str">
        <f t="shared" si="468"/>
        <v/>
      </c>
      <c r="DJ532" s="141">
        <v>482</v>
      </c>
      <c r="DK532" s="141">
        <f t="shared" si="453"/>
        <v>-11735.295020299527</v>
      </c>
      <c r="DL532" s="141">
        <f t="shared" si="454"/>
        <v>8.232898180376691E-6</v>
      </c>
      <c r="DM532" s="141">
        <f t="shared" si="455"/>
        <v>1.9132720597678145E-2</v>
      </c>
      <c r="DN532" s="141">
        <f t="shared" si="456"/>
        <v>8.232898180376691E-6</v>
      </c>
      <c r="DO532" s="141" t="str">
        <f t="shared" si="457"/>
        <v/>
      </c>
      <c r="DP532" s="141" t="str">
        <f t="shared" si="469"/>
        <v/>
      </c>
      <c r="DQ532" s="141">
        <f t="shared" si="458"/>
        <v>4.2650918248485555E-7</v>
      </c>
      <c r="DR532" s="141" t="str">
        <f t="shared" si="470"/>
        <v/>
      </c>
      <c r="DS532" s="141" t="str">
        <f t="shared" si="471"/>
        <v/>
      </c>
      <c r="DU532" s="148"/>
      <c r="DV532" s="158">
        <v>480</v>
      </c>
      <c r="DW532" s="148">
        <f t="shared" si="459"/>
        <v>3.0720000000000223</v>
      </c>
      <c r="DX532" s="157">
        <f t="shared" si="473"/>
        <v>0.87826267901434241</v>
      </c>
      <c r="DY532" s="148">
        <f t="shared" si="474"/>
        <v>6.066118320011693E-4</v>
      </c>
      <c r="DZ532" s="148" t="str">
        <f t="shared" si="475"/>
        <v/>
      </c>
      <c r="EA532" s="142" t="str">
        <f t="shared" si="476"/>
        <v/>
      </c>
    </row>
    <row r="533" spans="1:131" ht="20.100000000000001" customHeight="1" x14ac:dyDescent="0.25">
      <c r="B533" s="197" t="s">
        <v>29</v>
      </c>
      <c r="C533" s="197"/>
      <c r="D533" s="83" t="str">
        <f>IF(AND($F$523&gt;D530,$F$523&lt;D531),"Admitido","Inadmissível")</f>
        <v>Admitido</v>
      </c>
      <c r="E533" s="83" t="str">
        <f>IF(AND($F$523&gt;E530,$F$523&lt;E531),"Admitido","Inadmissível")</f>
        <v>Admitido</v>
      </c>
      <c r="F533" s="83" t="str">
        <f>IF(AND($F$523&gt;F530,$F$523&lt;F531),"Admitido","Inadmissível")</f>
        <v>Admitido</v>
      </c>
      <c r="BV533" s="141">
        <v>483</v>
      </c>
      <c r="BW533" s="141">
        <f t="shared" si="435"/>
        <v>-19404.134232983644</v>
      </c>
      <c r="BX533" s="141">
        <f t="shared" si="436"/>
        <v>5.0108249101371866E-6</v>
      </c>
      <c r="BY533" s="141">
        <f t="shared" si="437"/>
        <v>1.9320011548942587E-2</v>
      </c>
      <c r="BZ533" s="141">
        <f t="shared" si="438"/>
        <v>5.0108249101371866E-6</v>
      </c>
      <c r="CA533" s="141" t="str">
        <f t="shared" si="439"/>
        <v/>
      </c>
      <c r="CB533" s="141" t="str">
        <f t="shared" si="460"/>
        <v/>
      </c>
      <c r="CC533" s="141">
        <f t="shared" si="440"/>
        <v>1.504778947588994E-59</v>
      </c>
      <c r="CD533" s="141" t="str">
        <f t="shared" si="461"/>
        <v/>
      </c>
      <c r="CE533" s="141" t="str">
        <f t="shared" si="462"/>
        <v/>
      </c>
      <c r="CJ533" s="141">
        <v>483</v>
      </c>
      <c r="CK533" s="141">
        <f t="shared" si="441"/>
        <v>-72.36653462162792</v>
      </c>
      <c r="CL533" s="141">
        <f t="shared" si="442"/>
        <v>1.3435867792019598E-3</v>
      </c>
      <c r="CM533" s="141">
        <f t="shared" si="443"/>
        <v>1.9320011548942587E-2</v>
      </c>
      <c r="CN533" s="141">
        <f t="shared" si="444"/>
        <v>1.3435867792019598E-3</v>
      </c>
      <c r="CO533" s="141" t="str">
        <f t="shared" si="445"/>
        <v/>
      </c>
      <c r="CP533" s="141" t="str">
        <f t="shared" si="463"/>
        <v/>
      </c>
      <c r="CQ533" s="141">
        <f t="shared" si="446"/>
        <v>3.4334541219623006E-16</v>
      </c>
      <c r="CR533" s="141" t="str">
        <f t="shared" si="464"/>
        <v/>
      </c>
      <c r="CS533" s="141" t="str">
        <f t="shared" si="465"/>
        <v/>
      </c>
      <c r="CW533" s="141">
        <v>483</v>
      </c>
      <c r="CX533" s="141">
        <f t="shared" si="447"/>
        <v>-148.53924792376688</v>
      </c>
      <c r="CY533" s="141">
        <f t="shared" si="448"/>
        <v>6.5457931511933261E-4</v>
      </c>
      <c r="CZ533" s="141">
        <f t="shared" si="449"/>
        <v>1.9320011548942573E-2</v>
      </c>
      <c r="DA533" s="141">
        <f t="shared" si="450"/>
        <v>6.5457931511933261E-4</v>
      </c>
      <c r="DB533" s="141" t="str">
        <f t="shared" si="451"/>
        <v/>
      </c>
      <c r="DC533" s="141" t="str">
        <f t="shared" si="466"/>
        <v/>
      </c>
      <c r="DD533" s="141">
        <f t="shared" si="452"/>
        <v>3.094898676870762E-64</v>
      </c>
      <c r="DE533" s="141" t="str">
        <f t="shared" si="467"/>
        <v/>
      </c>
      <c r="DF533" s="141" t="str">
        <f t="shared" si="468"/>
        <v/>
      </c>
      <c r="DJ533" s="141">
        <v>483</v>
      </c>
      <c r="DK533" s="141">
        <f t="shared" si="453"/>
        <v>-11712.640010607829</v>
      </c>
      <c r="DL533" s="141">
        <f t="shared" si="454"/>
        <v>8.3013495750079219E-6</v>
      </c>
      <c r="DM533" s="141">
        <f t="shared" si="455"/>
        <v>1.9320011548942573E-2</v>
      </c>
      <c r="DN533" s="141">
        <f t="shared" si="456"/>
        <v>8.3013495750079219E-6</v>
      </c>
      <c r="DO533" s="141" t="str">
        <f t="shared" si="457"/>
        <v/>
      </c>
      <c r="DP533" s="141" t="str">
        <f t="shared" si="469"/>
        <v/>
      </c>
      <c r="DQ533" s="141">
        <f t="shared" si="458"/>
        <v>4.319930284849897E-7</v>
      </c>
      <c r="DR533" s="141" t="str">
        <f t="shared" si="470"/>
        <v/>
      </c>
      <c r="DS533" s="141" t="str">
        <f t="shared" si="471"/>
        <v/>
      </c>
      <c r="DU533" s="148"/>
      <c r="DV533" s="158">
        <v>481</v>
      </c>
      <c r="DW533" s="148">
        <f t="shared" si="459"/>
        <v>3.0784000000000225</v>
      </c>
      <c r="DX533" s="157">
        <f t="shared" si="473"/>
        <v>0.87765606718234124</v>
      </c>
      <c r="DY533" s="148">
        <f t="shared" si="474"/>
        <v>6.0782475447596074E-4</v>
      </c>
      <c r="DZ533" s="148" t="str">
        <f t="shared" si="475"/>
        <v/>
      </c>
      <c r="EA533" s="142" t="str">
        <f t="shared" si="476"/>
        <v/>
      </c>
    </row>
    <row r="534" spans="1:131" ht="20.100000000000001" customHeight="1" x14ac:dyDescent="0.25">
      <c r="BV534" s="141">
        <v>484</v>
      </c>
      <c r="BW534" s="141">
        <f t="shared" si="435"/>
        <v>-19366.602058451761</v>
      </c>
      <c r="BX534" s="141">
        <f t="shared" si="436"/>
        <v>5.0524059433806542E-6</v>
      </c>
      <c r="BY534" s="141">
        <f t="shared" si="437"/>
        <v>1.9508858194361822E-2</v>
      </c>
      <c r="BZ534" s="141">
        <f t="shared" si="438"/>
        <v>5.0524059433806542E-6</v>
      </c>
      <c r="CA534" s="141" t="str">
        <f t="shared" si="439"/>
        <v/>
      </c>
      <c r="CB534" s="141" t="str">
        <f t="shared" si="460"/>
        <v/>
      </c>
      <c r="CC534" s="141">
        <f t="shared" si="440"/>
        <v>1.6031640165132303E-59</v>
      </c>
      <c r="CD534" s="141" t="str">
        <f t="shared" si="461"/>
        <v/>
      </c>
      <c r="CE534" s="141" t="str">
        <f t="shared" si="462"/>
        <v/>
      </c>
      <c r="CJ534" s="141">
        <v>484</v>
      </c>
      <c r="CK534" s="141">
        <f t="shared" si="441"/>
        <v>-72.22656066684722</v>
      </c>
      <c r="CL534" s="141">
        <f t="shared" si="442"/>
        <v>1.3547361862423957E-3</v>
      </c>
      <c r="CM534" s="141">
        <f t="shared" si="443"/>
        <v>1.9508858194361812E-2</v>
      </c>
      <c r="CN534" s="141">
        <f t="shared" si="444"/>
        <v>1.3547361862423957E-3</v>
      </c>
      <c r="CO534" s="141" t="str">
        <f t="shared" si="445"/>
        <v/>
      </c>
      <c r="CP534" s="141" t="str">
        <f t="shared" si="463"/>
        <v/>
      </c>
      <c r="CQ534" s="141">
        <f t="shared" si="446"/>
        <v>3.5435273664260254E-16</v>
      </c>
      <c r="CR534" s="141" t="str">
        <f t="shared" si="464"/>
        <v/>
      </c>
      <c r="CS534" s="141" t="str">
        <f t="shared" si="465"/>
        <v/>
      </c>
      <c r="CW534" s="141">
        <v>484</v>
      </c>
      <c r="CX534" s="141">
        <f t="shared" si="447"/>
        <v>-148.25193796646752</v>
      </c>
      <c r="CY534" s="141">
        <f t="shared" si="448"/>
        <v>6.6001117209908927E-4</v>
      </c>
      <c r="CZ534" s="141">
        <f t="shared" si="449"/>
        <v>1.9508858194361822E-2</v>
      </c>
      <c r="DA534" s="141">
        <f t="shared" si="450"/>
        <v>6.6001117209908927E-4</v>
      </c>
      <c r="DB534" s="141" t="str">
        <f t="shared" si="451"/>
        <v/>
      </c>
      <c r="DC534" s="141" t="str">
        <f t="shared" si="466"/>
        <v/>
      </c>
      <c r="DD534" s="141">
        <f t="shared" si="452"/>
        <v>3.3099355219545599E-64</v>
      </c>
      <c r="DE534" s="141" t="str">
        <f t="shared" si="467"/>
        <v/>
      </c>
      <c r="DF534" s="141" t="str">
        <f t="shared" si="468"/>
        <v/>
      </c>
      <c r="DJ534" s="141">
        <v>484</v>
      </c>
      <c r="DK534" s="141">
        <f t="shared" si="453"/>
        <v>-11689.985000916131</v>
      </c>
      <c r="DL534" s="141">
        <f t="shared" si="454"/>
        <v>8.3702361752852032E-6</v>
      </c>
      <c r="DM534" s="141">
        <f t="shared" si="455"/>
        <v>1.9508858194361812E-2</v>
      </c>
      <c r="DN534" s="141">
        <f t="shared" si="456"/>
        <v>8.3702361752852032E-6</v>
      </c>
      <c r="DO534" s="141" t="str">
        <f t="shared" si="457"/>
        <v/>
      </c>
      <c r="DP534" s="141" t="str">
        <f t="shared" si="469"/>
        <v/>
      </c>
      <c r="DQ534" s="141">
        <f t="shared" si="458"/>
        <v>4.375403823867726E-7</v>
      </c>
      <c r="DR534" s="141" t="str">
        <f t="shared" si="470"/>
        <v/>
      </c>
      <c r="DS534" s="141" t="str">
        <f t="shared" si="471"/>
        <v/>
      </c>
      <c r="DU534" s="148"/>
      <c r="DV534" s="158">
        <v>482</v>
      </c>
      <c r="DW534" s="148">
        <f t="shared" si="459"/>
        <v>3.0848000000000226</v>
      </c>
      <c r="DX534" s="157">
        <f t="shared" si="473"/>
        <v>0.87704824242786528</v>
      </c>
      <c r="DY534" s="148">
        <f t="shared" si="474"/>
        <v>6.0903353482044675E-4</v>
      </c>
      <c r="DZ534" s="148" t="str">
        <f t="shared" si="475"/>
        <v/>
      </c>
      <c r="EA534" s="142" t="str">
        <f t="shared" si="476"/>
        <v/>
      </c>
    </row>
    <row r="535" spans="1:131" ht="20.100000000000001" customHeight="1" x14ac:dyDescent="0.25">
      <c r="BV535" s="141">
        <v>485</v>
      </c>
      <c r="BW535" s="141">
        <f t="shared" si="435"/>
        <v>-19329.069883919878</v>
      </c>
      <c r="BX535" s="141">
        <f t="shared" si="436"/>
        <v>5.0942505174030619E-6</v>
      </c>
      <c r="BY535" s="141">
        <f t="shared" si="437"/>
        <v>1.9699270409376909E-2</v>
      </c>
      <c r="BZ535" s="141">
        <f t="shared" si="438"/>
        <v>5.0942505174030619E-6</v>
      </c>
      <c r="CA535" s="141" t="str">
        <f t="shared" si="439"/>
        <v/>
      </c>
      <c r="CB535" s="141" t="str">
        <f t="shared" si="460"/>
        <v/>
      </c>
      <c r="CC535" s="141">
        <f t="shared" si="440"/>
        <v>1.7079543451428396E-59</v>
      </c>
      <c r="CD535" s="141" t="str">
        <f t="shared" si="461"/>
        <v/>
      </c>
      <c r="CE535" s="141" t="str">
        <f t="shared" si="462"/>
        <v/>
      </c>
      <c r="CJ535" s="141">
        <v>485</v>
      </c>
      <c r="CK535" s="141">
        <f t="shared" si="441"/>
        <v>-72.086586712066506</v>
      </c>
      <c r="CL535" s="141">
        <f t="shared" si="442"/>
        <v>1.3659562582756656E-3</v>
      </c>
      <c r="CM535" s="141">
        <f t="shared" si="443"/>
        <v>1.9699270409376895E-2</v>
      </c>
      <c r="CN535" s="141">
        <f t="shared" si="444"/>
        <v>1.3659562582756656E-3</v>
      </c>
      <c r="CO535" s="141" t="str">
        <f t="shared" si="445"/>
        <v/>
      </c>
      <c r="CP535" s="141" t="str">
        <f t="shared" si="463"/>
        <v/>
      </c>
      <c r="CQ535" s="141">
        <f t="shared" si="446"/>
        <v>3.6570709398795936E-16</v>
      </c>
      <c r="CR535" s="141" t="str">
        <f t="shared" si="464"/>
        <v/>
      </c>
      <c r="CS535" s="141" t="str">
        <f t="shared" si="465"/>
        <v/>
      </c>
      <c r="CW535" s="141">
        <v>485</v>
      </c>
      <c r="CX535" s="141">
        <f t="shared" si="447"/>
        <v>-147.96462800916817</v>
      </c>
      <c r="CY535" s="141">
        <f t="shared" si="448"/>
        <v>6.6547745621323476E-4</v>
      </c>
      <c r="CZ535" s="141">
        <f t="shared" si="449"/>
        <v>1.9699270409376909E-2</v>
      </c>
      <c r="DA535" s="141">
        <f t="shared" si="450"/>
        <v>6.6547745621323476E-4</v>
      </c>
      <c r="DB535" s="141" t="str">
        <f t="shared" si="451"/>
        <v/>
      </c>
      <c r="DC535" s="141" t="str">
        <f t="shared" si="466"/>
        <v/>
      </c>
      <c r="DD535" s="141">
        <f t="shared" si="452"/>
        <v>3.5398567171206618E-64</v>
      </c>
      <c r="DE535" s="141" t="str">
        <f t="shared" si="467"/>
        <v/>
      </c>
      <c r="DF535" s="141" t="str">
        <f t="shared" si="468"/>
        <v/>
      </c>
      <c r="DJ535" s="141">
        <v>485</v>
      </c>
      <c r="DK535" s="141">
        <f t="shared" si="453"/>
        <v>-11667.329991224433</v>
      </c>
      <c r="DL535" s="141">
        <f t="shared" si="454"/>
        <v>8.4395593791502084E-6</v>
      </c>
      <c r="DM535" s="141">
        <f t="shared" si="455"/>
        <v>1.9699270409376895E-2</v>
      </c>
      <c r="DN535" s="141">
        <f t="shared" si="456"/>
        <v>8.4395593791502084E-6</v>
      </c>
      <c r="DO535" s="141" t="str">
        <f t="shared" si="457"/>
        <v/>
      </c>
      <c r="DP535" s="141" t="str">
        <f t="shared" si="469"/>
        <v/>
      </c>
      <c r="DQ535" s="141">
        <f t="shared" si="458"/>
        <v>4.4315188106083061E-7</v>
      </c>
      <c r="DR535" s="141" t="str">
        <f t="shared" si="470"/>
        <v/>
      </c>
      <c r="DS535" s="141" t="str">
        <f t="shared" si="471"/>
        <v/>
      </c>
      <c r="DU535" s="148"/>
      <c r="DV535" s="158">
        <v>483</v>
      </c>
      <c r="DW535" s="148">
        <f t="shared" si="459"/>
        <v>3.0912000000000228</v>
      </c>
      <c r="DX535" s="157">
        <f t="shared" si="473"/>
        <v>0.87643920889304483</v>
      </c>
      <c r="DY535" s="148">
        <f t="shared" si="474"/>
        <v>6.1023816594985014E-4</v>
      </c>
      <c r="DZ535" s="148" t="str">
        <f t="shared" si="475"/>
        <v/>
      </c>
      <c r="EA535" s="142" t="str">
        <f t="shared" si="476"/>
        <v/>
      </c>
    </row>
    <row r="536" spans="1:131" ht="20.100000000000001" customHeight="1" x14ac:dyDescent="0.25">
      <c r="A536" s="195" t="s">
        <v>120</v>
      </c>
      <c r="B536" s="195"/>
      <c r="C536" s="195"/>
      <c r="D536" s="195"/>
      <c r="E536" s="195"/>
      <c r="F536" s="195"/>
      <c r="G536" s="112"/>
      <c r="H536" s="112"/>
      <c r="I536" s="112"/>
      <c r="V536" s="148" t="s">
        <v>128</v>
      </c>
      <c r="BV536" s="141">
        <v>486</v>
      </c>
      <c r="BW536" s="141">
        <f t="shared" si="435"/>
        <v>-19291.537709387994</v>
      </c>
      <c r="BX536" s="141">
        <f t="shared" si="436"/>
        <v>5.1363594703171285E-6</v>
      </c>
      <c r="BY536" s="141">
        <f t="shared" si="437"/>
        <v>1.9891258100992439E-2</v>
      </c>
      <c r="BZ536" s="141">
        <f t="shared" si="438"/>
        <v>5.1363594703171285E-6</v>
      </c>
      <c r="CA536" s="141" t="str">
        <f t="shared" si="439"/>
        <v/>
      </c>
      <c r="CB536" s="141" t="str">
        <f t="shared" si="460"/>
        <v/>
      </c>
      <c r="CC536" s="141">
        <f t="shared" si="440"/>
        <v>1.8195651484751046E-59</v>
      </c>
      <c r="CD536" s="141" t="str">
        <f t="shared" si="461"/>
        <v/>
      </c>
      <c r="CE536" s="141" t="str">
        <f t="shared" si="462"/>
        <v/>
      </c>
      <c r="CJ536" s="141">
        <v>486</v>
      </c>
      <c r="CK536" s="141">
        <f t="shared" si="441"/>
        <v>-71.946612757285791</v>
      </c>
      <c r="CL536" s="141">
        <f t="shared" si="442"/>
        <v>1.3772472200306691E-3</v>
      </c>
      <c r="CM536" s="141">
        <f t="shared" si="443"/>
        <v>1.9891258100992418E-2</v>
      </c>
      <c r="CN536" s="141">
        <f t="shared" si="444"/>
        <v>1.3772472200306691E-3</v>
      </c>
      <c r="CO536" s="141" t="str">
        <f t="shared" si="445"/>
        <v/>
      </c>
      <c r="CP536" s="141" t="str">
        <f t="shared" si="463"/>
        <v/>
      </c>
      <c r="CQ536" s="141">
        <f t="shared" si="446"/>
        <v>3.7741923488591338E-16</v>
      </c>
      <c r="CR536" s="141" t="str">
        <f t="shared" si="464"/>
        <v/>
      </c>
      <c r="CS536" s="141" t="str">
        <f t="shared" si="465"/>
        <v/>
      </c>
      <c r="CW536" s="141">
        <v>486</v>
      </c>
      <c r="CX536" s="141">
        <f t="shared" si="447"/>
        <v>-147.67731805186881</v>
      </c>
      <c r="CY536" s="141">
        <f t="shared" si="448"/>
        <v>6.7097827694698642E-4</v>
      </c>
      <c r="CZ536" s="141">
        <f t="shared" si="449"/>
        <v>1.9891258100992439E-2</v>
      </c>
      <c r="DA536" s="141">
        <f t="shared" si="450"/>
        <v>6.7097827694698642E-4</v>
      </c>
      <c r="DB536" s="141" t="str">
        <f t="shared" si="451"/>
        <v/>
      </c>
      <c r="DC536" s="141" t="str">
        <f t="shared" si="466"/>
        <v/>
      </c>
      <c r="DD536" s="141">
        <f t="shared" si="452"/>
        <v>3.7856885751598343E-64</v>
      </c>
      <c r="DE536" s="141" t="str">
        <f t="shared" si="467"/>
        <v/>
      </c>
      <c r="DF536" s="141" t="str">
        <f t="shared" si="468"/>
        <v/>
      </c>
      <c r="DJ536" s="141">
        <v>486</v>
      </c>
      <c r="DK536" s="141">
        <f t="shared" si="453"/>
        <v>-11644.674981532735</v>
      </c>
      <c r="DL536" s="141">
        <f t="shared" si="454"/>
        <v>8.5093205750902308E-6</v>
      </c>
      <c r="DM536" s="141">
        <f t="shared" si="455"/>
        <v>1.9891258100992418E-2</v>
      </c>
      <c r="DN536" s="141">
        <f t="shared" si="456"/>
        <v>8.5093205750902308E-6</v>
      </c>
      <c r="DO536" s="141" t="str">
        <f t="shared" si="457"/>
        <v/>
      </c>
      <c r="DP536" s="141" t="str">
        <f t="shared" si="469"/>
        <v/>
      </c>
      <c r="DQ536" s="141">
        <f t="shared" si="458"/>
        <v>4.4882816645221103E-7</v>
      </c>
      <c r="DR536" s="141" t="str">
        <f t="shared" si="470"/>
        <v/>
      </c>
      <c r="DS536" s="141" t="str">
        <f t="shared" si="471"/>
        <v/>
      </c>
      <c r="DU536" s="148"/>
      <c r="DV536" s="158">
        <v>484</v>
      </c>
      <c r="DW536" s="148">
        <f t="shared" si="459"/>
        <v>3.097600000000023</v>
      </c>
      <c r="DX536" s="157">
        <f t="shared" si="473"/>
        <v>0.87582897072709498</v>
      </c>
      <c r="DY536" s="148">
        <f t="shared" si="474"/>
        <v>6.1143864089219235E-4</v>
      </c>
      <c r="DZ536" s="148" t="str">
        <f t="shared" si="475"/>
        <v/>
      </c>
      <c r="EA536" s="142" t="str">
        <f t="shared" si="476"/>
        <v/>
      </c>
    </row>
    <row r="537" spans="1:131" ht="20.100000000000001" customHeight="1" x14ac:dyDescent="0.25">
      <c r="V537" s="148" t="s">
        <v>129</v>
      </c>
      <c r="BV537" s="141">
        <v>487</v>
      </c>
      <c r="BW537" s="141">
        <f t="shared" si="435"/>
        <v>-19254.005534856111</v>
      </c>
      <c r="BX537" s="141">
        <f t="shared" si="436"/>
        <v>5.1787336344276363E-6</v>
      </c>
      <c r="BY537" s="141">
        <f t="shared" si="437"/>
        <v>2.0084831207560546E-2</v>
      </c>
      <c r="BZ537" s="141">
        <f t="shared" si="438"/>
        <v>5.1787336344276363E-6</v>
      </c>
      <c r="CA537" s="141" t="str">
        <f t="shared" si="439"/>
        <v/>
      </c>
      <c r="CB537" s="141" t="str">
        <f t="shared" si="460"/>
        <v/>
      </c>
      <c r="CC537" s="141">
        <f t="shared" si="440"/>
        <v>1.9384384402939264E-59</v>
      </c>
      <c r="CD537" s="141" t="str">
        <f t="shared" si="461"/>
        <v/>
      </c>
      <c r="CE537" s="141" t="str">
        <f t="shared" si="462"/>
        <v/>
      </c>
      <c r="CJ537" s="141">
        <v>487</v>
      </c>
      <c r="CK537" s="141">
        <f t="shared" si="441"/>
        <v>-71.806638802505077</v>
      </c>
      <c r="CL537" s="141">
        <f t="shared" si="442"/>
        <v>1.3886092946789851E-3</v>
      </c>
      <c r="CM537" s="141">
        <f t="shared" si="443"/>
        <v>2.0084831207560546E-2</v>
      </c>
      <c r="CN537" s="141">
        <f t="shared" si="444"/>
        <v>1.3886092946789851E-3</v>
      </c>
      <c r="CO537" s="141" t="str">
        <f t="shared" si="445"/>
        <v/>
      </c>
      <c r="CP537" s="141" t="str">
        <f t="shared" si="463"/>
        <v/>
      </c>
      <c r="CQ537" s="141">
        <f t="shared" si="446"/>
        <v>3.8950023693094639E-16</v>
      </c>
      <c r="CR537" s="141" t="str">
        <f t="shared" si="464"/>
        <v/>
      </c>
      <c r="CS537" s="141" t="str">
        <f t="shared" si="465"/>
        <v/>
      </c>
      <c r="CW537" s="141">
        <v>487</v>
      </c>
      <c r="CX537" s="141">
        <f t="shared" si="447"/>
        <v>-147.39000809456945</v>
      </c>
      <c r="CY537" s="141">
        <f t="shared" si="448"/>
        <v>6.7651374302685218E-4</v>
      </c>
      <c r="CZ537" s="141">
        <f t="shared" si="449"/>
        <v>2.0084831207560546E-2</v>
      </c>
      <c r="DA537" s="141">
        <f t="shared" si="450"/>
        <v>6.7651374302685218E-4</v>
      </c>
      <c r="DB537" s="141" t="str">
        <f t="shared" si="451"/>
        <v/>
      </c>
      <c r="DC537" s="141" t="str">
        <f t="shared" si="466"/>
        <v/>
      </c>
      <c r="DD537" s="141">
        <f t="shared" si="452"/>
        <v>4.0485279015978764E-64</v>
      </c>
      <c r="DE537" s="141" t="str">
        <f t="shared" si="467"/>
        <v/>
      </c>
      <c r="DF537" s="141" t="str">
        <f t="shared" si="468"/>
        <v/>
      </c>
      <c r="DJ537" s="141">
        <v>487</v>
      </c>
      <c r="DK537" s="141">
        <f t="shared" si="453"/>
        <v>-11622.019971841037</v>
      </c>
      <c r="DL537" s="141">
        <f t="shared" si="454"/>
        <v>8.5795211419706355E-6</v>
      </c>
      <c r="DM537" s="141">
        <f t="shared" si="455"/>
        <v>2.0084831207560522E-2</v>
      </c>
      <c r="DN537" s="141">
        <f t="shared" si="456"/>
        <v>8.5795211419706355E-6</v>
      </c>
      <c r="DO537" s="141" t="str">
        <f t="shared" si="457"/>
        <v/>
      </c>
      <c r="DP537" s="141" t="str">
        <f t="shared" si="469"/>
        <v/>
      </c>
      <c r="DQ537" s="141">
        <f t="shared" si="458"/>
        <v>4.5456988560411632E-7</v>
      </c>
      <c r="DR537" s="141" t="str">
        <f t="shared" si="470"/>
        <v/>
      </c>
      <c r="DS537" s="141" t="str">
        <f t="shared" si="471"/>
        <v/>
      </c>
      <c r="DU537" s="148"/>
      <c r="DV537" s="158">
        <v>485</v>
      </c>
      <c r="DW537" s="148">
        <f t="shared" si="459"/>
        <v>3.1040000000000232</v>
      </c>
      <c r="DX537" s="157">
        <f t="shared" si="473"/>
        <v>0.87521753208620279</v>
      </c>
      <c r="DY537" s="148">
        <f t="shared" si="474"/>
        <v>6.1263495278685021E-4</v>
      </c>
      <c r="DZ537" s="148" t="str">
        <f t="shared" si="475"/>
        <v/>
      </c>
      <c r="EA537" s="142" t="str">
        <f t="shared" si="476"/>
        <v/>
      </c>
    </row>
    <row r="538" spans="1:131" ht="20.100000000000001" customHeight="1" x14ac:dyDescent="0.25">
      <c r="A538" s="199" t="s">
        <v>36</v>
      </c>
      <c r="B538" s="199"/>
      <c r="C538" s="199" t="s">
        <v>53</v>
      </c>
      <c r="D538" s="199"/>
      <c r="E538" s="199"/>
      <c r="V538" s="148" t="s">
        <v>130</v>
      </c>
      <c r="BV538" s="141">
        <v>488</v>
      </c>
      <c r="BW538" s="141">
        <f t="shared" si="435"/>
        <v>-19216.473360324228</v>
      </c>
      <c r="BX538" s="141">
        <f t="shared" si="436"/>
        <v>5.2213738361299264E-6</v>
      </c>
      <c r="BY538" s="141">
        <f t="shared" si="437"/>
        <v>2.0279999698561001E-2</v>
      </c>
      <c r="BZ538" s="141">
        <f t="shared" si="438"/>
        <v>5.2213738361299264E-6</v>
      </c>
      <c r="CA538" s="141" t="str">
        <f t="shared" si="439"/>
        <v/>
      </c>
      <c r="CB538" s="141" t="str">
        <f t="shared" si="460"/>
        <v/>
      </c>
      <c r="CC538" s="141">
        <f t="shared" si="440"/>
        <v>2.0650447551942248E-59</v>
      </c>
      <c r="CD538" s="141" t="str">
        <f t="shared" si="461"/>
        <v/>
      </c>
      <c r="CE538" s="141" t="str">
        <f t="shared" si="462"/>
        <v/>
      </c>
      <c r="CJ538" s="141">
        <v>488</v>
      </c>
      <c r="CK538" s="141">
        <f t="shared" si="441"/>
        <v>-71.666664847724363</v>
      </c>
      <c r="CL538" s="141">
        <f t="shared" si="442"/>
        <v>1.4000427038076495E-3</v>
      </c>
      <c r="CM538" s="141">
        <f t="shared" si="443"/>
        <v>2.0279999698561001E-2</v>
      </c>
      <c r="CN538" s="141">
        <f t="shared" si="444"/>
        <v>1.4000427038076495E-3</v>
      </c>
      <c r="CO538" s="141" t="str">
        <f t="shared" si="445"/>
        <v/>
      </c>
      <c r="CP538" s="141" t="str">
        <f t="shared" si="463"/>
        <v/>
      </c>
      <c r="CQ538" s="141">
        <f t="shared" si="446"/>
        <v>4.019615144087417E-16</v>
      </c>
      <c r="CR538" s="141" t="str">
        <f t="shared" si="464"/>
        <v/>
      </c>
      <c r="CS538" s="141" t="str">
        <f t="shared" si="465"/>
        <v/>
      </c>
      <c r="CW538" s="141">
        <v>488</v>
      </c>
      <c r="CX538" s="141">
        <f t="shared" si="447"/>
        <v>-147.1026981372701</v>
      </c>
      <c r="CY538" s="141">
        <f t="shared" si="448"/>
        <v>6.8208396240737146E-4</v>
      </c>
      <c r="CZ538" s="141">
        <f t="shared" si="449"/>
        <v>2.0279999698561001E-2</v>
      </c>
      <c r="DA538" s="141">
        <f t="shared" si="450"/>
        <v>6.8208396240737146E-4</v>
      </c>
      <c r="DB538" s="141" t="str">
        <f t="shared" si="451"/>
        <v/>
      </c>
      <c r="DC538" s="141" t="str">
        <f t="shared" si="466"/>
        <v/>
      </c>
      <c r="DD538" s="141">
        <f t="shared" si="452"/>
        <v>4.3295468175618446E-64</v>
      </c>
      <c r="DE538" s="141" t="str">
        <f t="shared" si="467"/>
        <v/>
      </c>
      <c r="DF538" s="141" t="str">
        <f t="shared" si="468"/>
        <v/>
      </c>
      <c r="DJ538" s="141">
        <v>488</v>
      </c>
      <c r="DK538" s="141">
        <f t="shared" si="453"/>
        <v>-11599.364962149339</v>
      </c>
      <c r="DL538" s="141">
        <f t="shared" si="454"/>
        <v>8.6501624488667213E-6</v>
      </c>
      <c r="DM538" s="141">
        <f t="shared" si="455"/>
        <v>2.0279999698560966E-2</v>
      </c>
      <c r="DN538" s="141">
        <f t="shared" si="456"/>
        <v>8.6501624488667213E-6</v>
      </c>
      <c r="DO538" s="141" t="str">
        <f t="shared" si="457"/>
        <v/>
      </c>
      <c r="DP538" s="141" t="str">
        <f t="shared" si="469"/>
        <v/>
      </c>
      <c r="DQ538" s="141">
        <f t="shared" si="458"/>
        <v>4.6037769068152931E-7</v>
      </c>
      <c r="DR538" s="141" t="str">
        <f t="shared" si="470"/>
        <v/>
      </c>
      <c r="DS538" s="141" t="str">
        <f t="shared" si="471"/>
        <v/>
      </c>
      <c r="DU538" s="148"/>
      <c r="DV538" s="158">
        <v>486</v>
      </c>
      <c r="DW538" s="148">
        <f t="shared" si="459"/>
        <v>3.1104000000000234</v>
      </c>
      <c r="DX538" s="157">
        <f t="shared" si="473"/>
        <v>0.87460489713341594</v>
      </c>
      <c r="DY538" s="148">
        <f t="shared" si="474"/>
        <v>6.1382709488466691E-4</v>
      </c>
      <c r="DZ538" s="148" t="str">
        <f t="shared" si="475"/>
        <v/>
      </c>
      <c r="EA538" s="142" t="str">
        <f t="shared" si="476"/>
        <v/>
      </c>
    </row>
    <row r="539" spans="1:131" ht="20.100000000000001" customHeight="1" x14ac:dyDescent="0.25">
      <c r="A539" s="199"/>
      <c r="B539" s="199"/>
      <c r="C539" s="38" t="s">
        <v>54</v>
      </c>
      <c r="D539" s="38" t="s">
        <v>55</v>
      </c>
      <c r="E539" s="38" t="s">
        <v>56</v>
      </c>
      <c r="V539" s="148" t="s">
        <v>131</v>
      </c>
      <c r="BV539" s="141">
        <v>489</v>
      </c>
      <c r="BW539" s="141">
        <f t="shared" si="435"/>
        <v>-19178.941185792344</v>
      </c>
      <c r="BX539" s="141">
        <f t="shared" si="436"/>
        <v>5.2642808958080444E-6</v>
      </c>
      <c r="BY539" s="141">
        <f t="shared" si="437"/>
        <v>2.0476773574377483E-2</v>
      </c>
      <c r="BZ539" s="141">
        <f t="shared" si="438"/>
        <v>5.2642808958080444E-6</v>
      </c>
      <c r="CA539" s="141" t="str">
        <f t="shared" si="439"/>
        <v/>
      </c>
      <c r="CB539" s="141" t="str">
        <f t="shared" si="460"/>
        <v/>
      </c>
      <c r="CC539" s="141">
        <f t="shared" si="440"/>
        <v>2.1998849807666658E-59</v>
      </c>
      <c r="CD539" s="141" t="str">
        <f t="shared" si="461"/>
        <v/>
      </c>
      <c r="CE539" s="141" t="str">
        <f t="shared" si="462"/>
        <v/>
      </c>
      <c r="CJ539" s="141">
        <v>489</v>
      </c>
      <c r="CK539" s="141">
        <f t="shared" si="441"/>
        <v>-71.526690892943662</v>
      </c>
      <c r="CL539" s="141">
        <f t="shared" si="442"/>
        <v>1.411547667391852E-3</v>
      </c>
      <c r="CM539" s="141">
        <f t="shared" si="443"/>
        <v>2.0476773574377456E-2</v>
      </c>
      <c r="CN539" s="141">
        <f t="shared" si="444"/>
        <v>1.411547667391852E-3</v>
      </c>
      <c r="CO539" s="141" t="str">
        <f t="shared" si="445"/>
        <v/>
      </c>
      <c r="CP539" s="141" t="str">
        <f t="shared" si="463"/>
        <v/>
      </c>
      <c r="CQ539" s="141">
        <f t="shared" si="446"/>
        <v>4.148148283312853E-16</v>
      </c>
      <c r="CR539" s="141" t="str">
        <f t="shared" si="464"/>
        <v/>
      </c>
      <c r="CS539" s="141" t="str">
        <f t="shared" si="465"/>
        <v/>
      </c>
      <c r="CW539" s="141">
        <v>489</v>
      </c>
      <c r="CX539" s="141">
        <f t="shared" si="447"/>
        <v>-146.81538817997074</v>
      </c>
      <c r="CY539" s="141">
        <f t="shared" si="448"/>
        <v>6.8768904225781032E-4</v>
      </c>
      <c r="CZ539" s="141">
        <f t="shared" si="449"/>
        <v>2.0476773574377483E-2</v>
      </c>
      <c r="DA539" s="141">
        <f t="shared" si="450"/>
        <v>6.8768904225781032E-4</v>
      </c>
      <c r="DB539" s="141" t="str">
        <f t="shared" si="451"/>
        <v/>
      </c>
      <c r="DC539" s="141" t="str">
        <f t="shared" si="466"/>
        <v/>
      </c>
      <c r="DD539" s="141">
        <f t="shared" si="452"/>
        <v>4.6299979113030293E-64</v>
      </c>
      <c r="DE539" s="141" t="str">
        <f t="shared" si="467"/>
        <v/>
      </c>
      <c r="DF539" s="141" t="str">
        <f t="shared" si="468"/>
        <v/>
      </c>
      <c r="DJ539" s="141">
        <v>489</v>
      </c>
      <c r="DK539" s="141">
        <f t="shared" si="453"/>
        <v>-11576.709952457641</v>
      </c>
      <c r="DL539" s="141">
        <f t="shared" si="454"/>
        <v>8.7212458548949785E-6</v>
      </c>
      <c r="DM539" s="141">
        <f t="shared" si="455"/>
        <v>2.0476773574377456E-2</v>
      </c>
      <c r="DN539" s="141">
        <f t="shared" si="456"/>
        <v>8.7212458548949785E-6</v>
      </c>
      <c r="DO539" s="141" t="str">
        <f t="shared" si="457"/>
        <v/>
      </c>
      <c r="DP539" s="141" t="str">
        <f t="shared" si="469"/>
        <v/>
      </c>
      <c r="DQ539" s="141">
        <f t="shared" si="458"/>
        <v>4.6625223899473077E-7</v>
      </c>
      <c r="DR539" s="141" t="str">
        <f t="shared" si="470"/>
        <v/>
      </c>
      <c r="DS539" s="141" t="str">
        <f t="shared" si="471"/>
        <v/>
      </c>
      <c r="DU539" s="148"/>
      <c r="DV539" s="158">
        <v>487</v>
      </c>
      <c r="DW539" s="148">
        <f t="shared" si="459"/>
        <v>3.1168000000000236</v>
      </c>
      <c r="DX539" s="157">
        <f t="shared" si="473"/>
        <v>0.87399107003853127</v>
      </c>
      <c r="DY539" s="148">
        <f t="shared" si="474"/>
        <v>6.1501506054761901E-4</v>
      </c>
      <c r="DZ539" s="148" t="str">
        <f t="shared" si="475"/>
        <v/>
      </c>
      <c r="EA539" s="142" t="str">
        <f t="shared" si="476"/>
        <v/>
      </c>
    </row>
    <row r="540" spans="1:131" ht="20.100000000000001" customHeight="1" x14ac:dyDescent="0.25">
      <c r="BV540" s="141">
        <v>490</v>
      </c>
      <c r="BW540" s="141">
        <f t="shared" si="435"/>
        <v>-19141.409011260461</v>
      </c>
      <c r="BX540" s="141">
        <f t="shared" si="436"/>
        <v>5.3074556277325273E-6</v>
      </c>
      <c r="BY540" s="141">
        <f t="shared" si="437"/>
        <v>2.0675162866070063E-2</v>
      </c>
      <c r="BZ540" s="141">
        <f t="shared" si="438"/>
        <v>5.3074556277325273E-6</v>
      </c>
      <c r="CA540" s="141" t="str">
        <f t="shared" si="439"/>
        <v/>
      </c>
      <c r="CB540" s="141" t="str">
        <f t="shared" si="460"/>
        <v/>
      </c>
      <c r="CC540" s="141">
        <f t="shared" si="440"/>
        <v>2.3434923069569886E-59</v>
      </c>
      <c r="CD540" s="141" t="str">
        <f t="shared" si="461"/>
        <v/>
      </c>
      <c r="CE540" s="141" t="str">
        <f t="shared" si="462"/>
        <v/>
      </c>
      <c r="CJ540" s="141">
        <v>490</v>
      </c>
      <c r="CK540" s="141">
        <f t="shared" si="441"/>
        <v>-71.386716938162948</v>
      </c>
      <c r="CL540" s="141">
        <f t="shared" si="442"/>
        <v>1.423124403767527E-3</v>
      </c>
      <c r="CM540" s="141">
        <f t="shared" si="443"/>
        <v>2.0675162866070039E-2</v>
      </c>
      <c r="CN540" s="141">
        <f t="shared" si="444"/>
        <v>1.423124403767527E-3</v>
      </c>
      <c r="CO540" s="141" t="str">
        <f t="shared" si="445"/>
        <v/>
      </c>
      <c r="CP540" s="141" t="str">
        <f t="shared" si="463"/>
        <v/>
      </c>
      <c r="CQ540" s="141">
        <f t="shared" si="446"/>
        <v>4.2807229676494552E-16</v>
      </c>
      <c r="CR540" s="141" t="str">
        <f t="shared" si="464"/>
        <v/>
      </c>
      <c r="CS540" s="141" t="str">
        <f t="shared" si="465"/>
        <v/>
      </c>
      <c r="CW540" s="141">
        <v>490</v>
      </c>
      <c r="CX540" s="141">
        <f t="shared" si="447"/>
        <v>-146.52807822267138</v>
      </c>
      <c r="CY540" s="141">
        <f t="shared" si="448"/>
        <v>6.9332908894880819E-4</v>
      </c>
      <c r="CZ540" s="141">
        <f t="shared" si="449"/>
        <v>2.0675162866070063E-2</v>
      </c>
      <c r="DA540" s="141">
        <f t="shared" si="450"/>
        <v>6.9332908894880819E-4</v>
      </c>
      <c r="DB540" s="141" t="str">
        <f t="shared" si="451"/>
        <v/>
      </c>
      <c r="DC540" s="141" t="str">
        <f t="shared" si="466"/>
        <v/>
      </c>
      <c r="DD540" s="141">
        <f t="shared" si="452"/>
        <v>4.951219740683133E-64</v>
      </c>
      <c r="DE540" s="141" t="str">
        <f t="shared" si="467"/>
        <v/>
      </c>
      <c r="DF540" s="141" t="str">
        <f t="shared" si="468"/>
        <v/>
      </c>
      <c r="DJ540" s="141">
        <v>490</v>
      </c>
      <c r="DK540" s="141">
        <f t="shared" si="453"/>
        <v>-11554.054942765943</v>
      </c>
      <c r="DL540" s="141">
        <f t="shared" si="454"/>
        <v>8.7927727090437449E-6</v>
      </c>
      <c r="DM540" s="141">
        <f t="shared" si="455"/>
        <v>2.0675162866070039E-2</v>
      </c>
      <c r="DN540" s="141">
        <f t="shared" si="456"/>
        <v>8.7927727090437449E-6</v>
      </c>
      <c r="DO540" s="141" t="str">
        <f t="shared" si="457"/>
        <v/>
      </c>
      <c r="DP540" s="141" t="str">
        <f t="shared" si="469"/>
        <v/>
      </c>
      <c r="DQ540" s="141">
        <f t="shared" si="458"/>
        <v>4.7219419302270161E-7</v>
      </c>
      <c r="DR540" s="141" t="str">
        <f t="shared" si="470"/>
        <v/>
      </c>
      <c r="DS540" s="141" t="str">
        <f t="shared" si="471"/>
        <v/>
      </c>
      <c r="DU540" s="148"/>
      <c r="DV540" s="158">
        <v>488</v>
      </c>
      <c r="DW540" s="148">
        <f t="shared" si="459"/>
        <v>3.1232000000000237</v>
      </c>
      <c r="DX540" s="157">
        <f t="shared" si="473"/>
        <v>0.87337605497798365</v>
      </c>
      <c r="DY540" s="148">
        <f t="shared" si="474"/>
        <v>6.1619884324715102E-4</v>
      </c>
      <c r="DZ540" s="148" t="str">
        <f t="shared" si="475"/>
        <v/>
      </c>
      <c r="EA540" s="142" t="str">
        <f t="shared" si="476"/>
        <v/>
      </c>
    </row>
    <row r="541" spans="1:131" ht="20.100000000000001" customHeight="1" x14ac:dyDescent="0.25">
      <c r="A541" s="178" t="s">
        <v>121</v>
      </c>
      <c r="B541" s="178"/>
      <c r="C541" s="194" t="s">
        <v>122</v>
      </c>
      <c r="D541" s="194" t="s">
        <v>123</v>
      </c>
      <c r="E541" s="194" t="s">
        <v>124</v>
      </c>
      <c r="L541" s="2"/>
      <c r="BV541" s="141">
        <v>491</v>
      </c>
      <c r="BW541" s="141">
        <f t="shared" si="435"/>
        <v>-19103.876836728577</v>
      </c>
      <c r="BX541" s="141">
        <f t="shared" si="436"/>
        <v>5.3508988399578338E-6</v>
      </c>
      <c r="BY541" s="141">
        <f t="shared" si="437"/>
        <v>2.0875177635143842E-2</v>
      </c>
      <c r="BZ541" s="141">
        <f t="shared" si="438"/>
        <v>5.3508988399578338E-6</v>
      </c>
      <c r="CA541" s="141" t="str">
        <f t="shared" si="439"/>
        <v/>
      </c>
      <c r="CB541" s="141" t="str">
        <f t="shared" si="460"/>
        <v/>
      </c>
      <c r="CC541" s="141">
        <f t="shared" si="440"/>
        <v>2.4964343000589998E-59</v>
      </c>
      <c r="CD541" s="141" t="str">
        <f t="shared" si="461"/>
        <v/>
      </c>
      <c r="CE541" s="141" t="str">
        <f t="shared" si="462"/>
        <v/>
      </c>
      <c r="CJ541" s="141">
        <v>491</v>
      </c>
      <c r="CK541" s="141">
        <f t="shared" si="441"/>
        <v>-71.246742983382234</v>
      </c>
      <c r="CL541" s="141">
        <f t="shared" si="442"/>
        <v>1.4347731296038462E-3</v>
      </c>
      <c r="CM541" s="141">
        <f t="shared" si="443"/>
        <v>2.0875177635143825E-2</v>
      </c>
      <c r="CN541" s="141">
        <f t="shared" si="444"/>
        <v>1.4347731296038462E-3</v>
      </c>
      <c r="CO541" s="141" t="str">
        <f t="shared" si="445"/>
        <v/>
      </c>
      <c r="CP541" s="141" t="str">
        <f t="shared" si="463"/>
        <v/>
      </c>
      <c r="CQ541" s="141">
        <f t="shared" si="446"/>
        <v>4.4174640545991644E-16</v>
      </c>
      <c r="CR541" s="141" t="str">
        <f t="shared" si="464"/>
        <v/>
      </c>
      <c r="CS541" s="141" t="str">
        <f t="shared" si="465"/>
        <v/>
      </c>
      <c r="CW541" s="141">
        <v>491</v>
      </c>
      <c r="CX541" s="141">
        <f t="shared" si="447"/>
        <v>-146.24076826537203</v>
      </c>
      <c r="CY541" s="141">
        <f t="shared" si="448"/>
        <v>6.9900420803897941E-4</v>
      </c>
      <c r="CZ541" s="141">
        <f t="shared" si="449"/>
        <v>2.0875177635143842E-2</v>
      </c>
      <c r="DA541" s="141">
        <f t="shared" si="450"/>
        <v>6.9900420803897941E-4</v>
      </c>
      <c r="DB541" s="141" t="str">
        <f t="shared" si="451"/>
        <v/>
      </c>
      <c r="DC541" s="141" t="str">
        <f t="shared" si="466"/>
        <v/>
      </c>
      <c r="DD541" s="141">
        <f t="shared" si="452"/>
        <v>5.2946427104408755E-64</v>
      </c>
      <c r="DE541" s="141" t="str">
        <f t="shared" si="467"/>
        <v/>
      </c>
      <c r="DF541" s="141" t="str">
        <f t="shared" si="468"/>
        <v/>
      </c>
      <c r="DJ541" s="141">
        <v>491</v>
      </c>
      <c r="DK541" s="141">
        <f t="shared" si="453"/>
        <v>-11531.399933074244</v>
      </c>
      <c r="DL541" s="141">
        <f t="shared" si="454"/>
        <v>8.8647443500032875E-6</v>
      </c>
      <c r="DM541" s="141">
        <f t="shared" si="455"/>
        <v>2.0875177635143825E-2</v>
      </c>
      <c r="DN541" s="141">
        <f t="shared" si="456"/>
        <v>8.8647443500032875E-6</v>
      </c>
      <c r="DO541" s="141" t="str">
        <f t="shared" si="457"/>
        <v/>
      </c>
      <c r="DP541" s="141" t="str">
        <f t="shared" si="469"/>
        <v/>
      </c>
      <c r="DQ541" s="141">
        <f t="shared" si="458"/>
        <v>4.7820422043640862E-7</v>
      </c>
      <c r="DR541" s="141" t="str">
        <f t="shared" si="470"/>
        <v/>
      </c>
      <c r="DS541" s="141" t="str">
        <f t="shared" si="471"/>
        <v/>
      </c>
      <c r="DU541" s="148"/>
      <c r="DV541" s="158">
        <v>489</v>
      </c>
      <c r="DW541" s="148">
        <f t="shared" si="459"/>
        <v>3.1296000000000239</v>
      </c>
      <c r="DX541" s="157">
        <f t="shared" si="473"/>
        <v>0.8727598561347365</v>
      </c>
      <c r="DY541" s="148">
        <f t="shared" si="474"/>
        <v>6.1737843656495262E-4</v>
      </c>
      <c r="DZ541" s="148" t="str">
        <f t="shared" si="475"/>
        <v/>
      </c>
      <c r="EA541" s="142" t="str">
        <f t="shared" si="476"/>
        <v/>
      </c>
    </row>
    <row r="542" spans="1:131" ht="20.100000000000001" customHeight="1" x14ac:dyDescent="0.25">
      <c r="A542" s="178"/>
      <c r="B542" s="178"/>
      <c r="C542" s="194"/>
      <c r="D542" s="194"/>
      <c r="E542" s="194"/>
      <c r="L542" s="2"/>
      <c r="BV542" s="141">
        <v>492</v>
      </c>
      <c r="BW542" s="141">
        <f t="shared" si="435"/>
        <v>-19066.344662196694</v>
      </c>
      <c r="BX542" s="141">
        <f t="shared" si="436"/>
        <v>5.3946113342194423E-6</v>
      </c>
      <c r="BY542" s="141">
        <f t="shared" si="437"/>
        <v>2.107682797331371E-2</v>
      </c>
      <c r="BZ542" s="141">
        <f t="shared" si="438"/>
        <v>5.3946113342194423E-6</v>
      </c>
      <c r="CA542" s="141" t="str">
        <f t="shared" si="439"/>
        <v/>
      </c>
      <c r="CB542" s="141" t="str">
        <f t="shared" si="460"/>
        <v/>
      </c>
      <c r="CC542" s="141">
        <f t="shared" si="440"/>
        <v>2.6593151092752286E-59</v>
      </c>
      <c r="CD542" s="141" t="str">
        <f t="shared" si="461"/>
        <v/>
      </c>
      <c r="CE542" s="141" t="str">
        <f t="shared" si="462"/>
        <v/>
      </c>
      <c r="CJ542" s="141">
        <v>492</v>
      </c>
      <c r="CK542" s="141">
        <f t="shared" si="441"/>
        <v>-71.106769028601519</v>
      </c>
      <c r="CL542" s="141">
        <f t="shared" si="442"/>
        <v>1.4464940598756307E-3</v>
      </c>
      <c r="CM542" s="141">
        <f t="shared" si="443"/>
        <v>2.1076827973313689E-2</v>
      </c>
      <c r="CN542" s="141">
        <f t="shared" si="444"/>
        <v>1.4464940598756307E-3</v>
      </c>
      <c r="CO542" s="141" t="str">
        <f t="shared" si="445"/>
        <v/>
      </c>
      <c r="CP542" s="141" t="str">
        <f t="shared" si="463"/>
        <v/>
      </c>
      <c r="CQ542" s="141">
        <f t="shared" si="446"/>
        <v>4.5585001878944561E-16</v>
      </c>
      <c r="CR542" s="141" t="str">
        <f t="shared" si="464"/>
        <v/>
      </c>
      <c r="CS542" s="141" t="str">
        <f t="shared" si="465"/>
        <v/>
      </c>
      <c r="CW542" s="141">
        <v>492</v>
      </c>
      <c r="CX542" s="141">
        <f t="shared" si="447"/>
        <v>-145.95345830807267</v>
      </c>
      <c r="CY542" s="141">
        <f t="shared" si="448"/>
        <v>7.0471450426147064E-4</v>
      </c>
      <c r="CZ542" s="141">
        <f t="shared" si="449"/>
        <v>2.107682797331371E-2</v>
      </c>
      <c r="DA542" s="141">
        <f t="shared" si="450"/>
        <v>7.0471450426147064E-4</v>
      </c>
      <c r="DB542" s="141" t="str">
        <f t="shared" si="451"/>
        <v/>
      </c>
      <c r="DC542" s="141" t="str">
        <f t="shared" si="466"/>
        <v/>
      </c>
      <c r="DD542" s="141">
        <f t="shared" si="452"/>
        <v>5.6617953496608556E-64</v>
      </c>
      <c r="DE542" s="141" t="str">
        <f t="shared" si="467"/>
        <v/>
      </c>
      <c r="DF542" s="141" t="str">
        <f t="shared" si="468"/>
        <v/>
      </c>
      <c r="DJ542" s="141">
        <v>492</v>
      </c>
      <c r="DK542" s="141">
        <f t="shared" si="453"/>
        <v>-11508.744923382546</v>
      </c>
      <c r="DL542" s="141">
        <f t="shared" si="454"/>
        <v>8.9371621059953271E-6</v>
      </c>
      <c r="DM542" s="141">
        <f t="shared" si="455"/>
        <v>2.1076827973313689E-2</v>
      </c>
      <c r="DN542" s="141">
        <f t="shared" si="456"/>
        <v>8.9371621059953271E-6</v>
      </c>
      <c r="DO542" s="141" t="str">
        <f t="shared" si="457"/>
        <v/>
      </c>
      <c r="DP542" s="141" t="str">
        <f t="shared" si="469"/>
        <v/>
      </c>
      <c r="DQ542" s="141">
        <f t="shared" si="458"/>
        <v>4.8428299412196872E-7</v>
      </c>
      <c r="DR542" s="141" t="str">
        <f t="shared" si="470"/>
        <v/>
      </c>
      <c r="DS542" s="141" t="str">
        <f t="shared" si="471"/>
        <v/>
      </c>
      <c r="DU542" s="148"/>
      <c r="DV542" s="158">
        <v>490</v>
      </c>
      <c r="DW542" s="148">
        <f t="shared" si="459"/>
        <v>3.1360000000000241</v>
      </c>
      <c r="DX542" s="157">
        <f t="shared" si="473"/>
        <v>0.87214247769817155</v>
      </c>
      <c r="DY542" s="148">
        <f t="shared" si="474"/>
        <v>6.1855383419195942E-4</v>
      </c>
      <c r="DZ542" s="148" t="str">
        <f t="shared" si="475"/>
        <v/>
      </c>
      <c r="EA542" s="142" t="str">
        <f t="shared" si="476"/>
        <v/>
      </c>
    </row>
    <row r="543" spans="1:131" ht="20.100000000000001" customHeight="1" x14ac:dyDescent="0.25">
      <c r="L543" s="2"/>
      <c r="BV543" s="141">
        <v>493</v>
      </c>
      <c r="BW543" s="141">
        <f t="shared" si="435"/>
        <v>-19028.812487664814</v>
      </c>
      <c r="BX543" s="141">
        <f t="shared" si="436"/>
        <v>5.4385939058305998E-6</v>
      </c>
      <c r="BY543" s="141">
        <f t="shared" si="437"/>
        <v>2.1280124002265161E-2</v>
      </c>
      <c r="BZ543" s="141">
        <f t="shared" si="438"/>
        <v>5.4385939058305998E-6</v>
      </c>
      <c r="CA543" s="141" t="str">
        <f t="shared" si="439"/>
        <v/>
      </c>
      <c r="CB543" s="141" t="str">
        <f t="shared" si="460"/>
        <v/>
      </c>
      <c r="CC543" s="141">
        <f t="shared" si="440"/>
        <v>2.8327778142803012E-59</v>
      </c>
      <c r="CD543" s="141" t="str">
        <f t="shared" si="461"/>
        <v/>
      </c>
      <c r="CE543" s="141" t="str">
        <f t="shared" si="462"/>
        <v/>
      </c>
      <c r="CJ543" s="141">
        <v>493</v>
      </c>
      <c r="CK543" s="141">
        <f t="shared" si="441"/>
        <v>-70.966795073820805</v>
      </c>
      <c r="CL543" s="141">
        <f t="shared" si="442"/>
        <v>1.4582874078356673E-3</v>
      </c>
      <c r="CM543" s="141">
        <f t="shared" si="443"/>
        <v>2.1280124002265186E-2</v>
      </c>
      <c r="CN543" s="141">
        <f t="shared" si="444"/>
        <v>1.4582874078356673E-3</v>
      </c>
      <c r="CO543" s="141" t="str">
        <f t="shared" si="445"/>
        <v/>
      </c>
      <c r="CP543" s="141" t="str">
        <f t="shared" si="463"/>
        <v/>
      </c>
      <c r="CQ543" s="141">
        <f t="shared" si="446"/>
        <v>4.7039639100801048E-16</v>
      </c>
      <c r="CR543" s="141" t="str">
        <f t="shared" si="464"/>
        <v/>
      </c>
      <c r="CS543" s="141" t="str">
        <f t="shared" si="465"/>
        <v/>
      </c>
      <c r="CW543" s="141">
        <v>493</v>
      </c>
      <c r="CX543" s="141">
        <f t="shared" si="447"/>
        <v>-145.66614835077331</v>
      </c>
      <c r="CY543" s="141">
        <f t="shared" si="448"/>
        <v>7.104600815104735E-4</v>
      </c>
      <c r="CZ543" s="141">
        <f t="shared" si="449"/>
        <v>2.1280124002265186E-2</v>
      </c>
      <c r="DA543" s="141">
        <f t="shared" si="450"/>
        <v>7.104600815104735E-4</v>
      </c>
      <c r="DB543" s="141" t="str">
        <f t="shared" si="451"/>
        <v/>
      </c>
      <c r="DC543" s="141" t="str">
        <f t="shared" si="466"/>
        <v/>
      </c>
      <c r="DD543" s="141">
        <f t="shared" si="452"/>
        <v>6.0543110165881639E-64</v>
      </c>
      <c r="DE543" s="141" t="str">
        <f t="shared" si="467"/>
        <v/>
      </c>
      <c r="DF543" s="141" t="str">
        <f t="shared" si="468"/>
        <v/>
      </c>
      <c r="DJ543" s="141">
        <v>493</v>
      </c>
      <c r="DK543" s="141">
        <f t="shared" si="453"/>
        <v>-11486.08991369085</v>
      </c>
      <c r="DL543" s="141">
        <f t="shared" si="454"/>
        <v>9.0100272946019815E-6</v>
      </c>
      <c r="DM543" s="141">
        <f t="shared" si="455"/>
        <v>2.1280124002265161E-2</v>
      </c>
      <c r="DN543" s="141">
        <f t="shared" si="456"/>
        <v>9.0100272946019815E-6</v>
      </c>
      <c r="DO543" s="141" t="str">
        <f t="shared" si="457"/>
        <v/>
      </c>
      <c r="DP543" s="141" t="str">
        <f t="shared" si="469"/>
        <v/>
      </c>
      <c r="DQ543" s="141">
        <f t="shared" si="458"/>
        <v>4.9043119220369032E-7</v>
      </c>
      <c r="DR543" s="141" t="str">
        <f t="shared" si="470"/>
        <v/>
      </c>
      <c r="DS543" s="141" t="str">
        <f t="shared" si="471"/>
        <v/>
      </c>
      <c r="DU543" s="148"/>
      <c r="DV543" s="158">
        <v>491</v>
      </c>
      <c r="DW543" s="148">
        <f t="shared" si="459"/>
        <v>3.1424000000000243</v>
      </c>
      <c r="DX543" s="157">
        <f t="shared" si="473"/>
        <v>0.87152392386397959</v>
      </c>
      <c r="DY543" s="148">
        <f t="shared" si="474"/>
        <v>6.1972502992735379E-4</v>
      </c>
      <c r="DZ543" s="148" t="str">
        <f t="shared" si="475"/>
        <v/>
      </c>
      <c r="EA543" s="142" t="str">
        <f t="shared" si="476"/>
        <v/>
      </c>
    </row>
    <row r="544" spans="1:131" ht="20.100000000000001" customHeight="1" x14ac:dyDescent="0.25">
      <c r="L544" s="2"/>
      <c r="BV544" s="141">
        <v>494</v>
      </c>
      <c r="BW544" s="141">
        <f t="shared" si="435"/>
        <v>-18991.280313132931</v>
      </c>
      <c r="BX544" s="141">
        <f t="shared" si="436"/>
        <v>5.4828473435787756E-6</v>
      </c>
      <c r="BY544" s="141">
        <f t="shared" si="437"/>
        <v>2.1485075873411513E-2</v>
      </c>
      <c r="BZ544" s="141">
        <f t="shared" si="438"/>
        <v>5.4828473435787756E-6</v>
      </c>
      <c r="CA544" s="141" t="str">
        <f t="shared" si="439"/>
        <v/>
      </c>
      <c r="CB544" s="141" t="str">
        <f t="shared" si="460"/>
        <v/>
      </c>
      <c r="CC544" s="141">
        <f t="shared" si="440"/>
        <v>3.0175069227542713E-59</v>
      </c>
      <c r="CD544" s="141" t="str">
        <f t="shared" si="461"/>
        <v/>
      </c>
      <c r="CE544" s="141" t="str">
        <f t="shared" si="462"/>
        <v/>
      </c>
      <c r="CJ544" s="141">
        <v>494</v>
      </c>
      <c r="CK544" s="141">
        <f t="shared" si="441"/>
        <v>-70.826821119040105</v>
      </c>
      <c r="CL544" s="141">
        <f t="shared" si="442"/>
        <v>1.4701533849869326E-3</v>
      </c>
      <c r="CM544" s="141">
        <f t="shared" si="443"/>
        <v>2.1485075873411513E-2</v>
      </c>
      <c r="CN544" s="141">
        <f t="shared" si="444"/>
        <v>1.4701533849869326E-3</v>
      </c>
      <c r="CO544" s="141" t="str">
        <f t="shared" si="445"/>
        <v/>
      </c>
      <c r="CP544" s="141" t="str">
        <f t="shared" si="463"/>
        <v/>
      </c>
      <c r="CQ544" s="141">
        <f t="shared" si="446"/>
        <v>4.8539917783714634E-16</v>
      </c>
      <c r="CR544" s="141" t="str">
        <f t="shared" si="464"/>
        <v/>
      </c>
      <c r="CS544" s="141" t="str">
        <f t="shared" si="465"/>
        <v/>
      </c>
      <c r="CW544" s="141">
        <v>494</v>
      </c>
      <c r="CX544" s="141">
        <f t="shared" si="447"/>
        <v>-145.37883839347396</v>
      </c>
      <c r="CY544" s="141">
        <f t="shared" si="448"/>
        <v>7.1624104282769576E-4</v>
      </c>
      <c r="CZ544" s="141">
        <f t="shared" si="449"/>
        <v>2.1485075873411523E-2</v>
      </c>
      <c r="DA544" s="141">
        <f t="shared" si="450"/>
        <v>7.1624104282769576E-4</v>
      </c>
      <c r="DB544" s="141" t="str">
        <f t="shared" si="451"/>
        <v/>
      </c>
      <c r="DC544" s="141" t="str">
        <f t="shared" si="466"/>
        <v/>
      </c>
      <c r="DD544" s="141">
        <f t="shared" si="452"/>
        <v>6.4739350597612911E-64</v>
      </c>
      <c r="DE544" s="141" t="str">
        <f t="shared" si="467"/>
        <v/>
      </c>
      <c r="DF544" s="141" t="str">
        <f t="shared" si="468"/>
        <v/>
      </c>
      <c r="DJ544" s="141">
        <v>494</v>
      </c>
      <c r="DK544" s="141">
        <f t="shared" si="453"/>
        <v>-11463.434903999152</v>
      </c>
      <c r="DL544" s="141">
        <f t="shared" si="454"/>
        <v>9.0833412225942094E-6</v>
      </c>
      <c r="DM544" s="141">
        <f t="shared" si="455"/>
        <v>2.1485075873411513E-2</v>
      </c>
      <c r="DN544" s="141">
        <f t="shared" si="456"/>
        <v>9.0833412225942094E-6</v>
      </c>
      <c r="DO544" s="141" t="str">
        <f t="shared" si="457"/>
        <v/>
      </c>
      <c r="DP544" s="141" t="str">
        <f t="shared" si="469"/>
        <v/>
      </c>
      <c r="DQ544" s="141">
        <f t="shared" si="458"/>
        <v>4.9664949806698265E-7</v>
      </c>
      <c r="DR544" s="141" t="str">
        <f t="shared" si="470"/>
        <v/>
      </c>
      <c r="DS544" s="141" t="str">
        <f t="shared" si="471"/>
        <v/>
      </c>
      <c r="DU544" s="148"/>
      <c r="DV544" s="158">
        <v>492</v>
      </c>
      <c r="DW544" s="148">
        <f t="shared" si="459"/>
        <v>3.1488000000000245</v>
      </c>
      <c r="DX544" s="157">
        <f t="shared" si="473"/>
        <v>0.87090419883405223</v>
      </c>
      <c r="DY544" s="148">
        <f t="shared" si="474"/>
        <v>6.2089201767923097E-4</v>
      </c>
      <c r="DZ544" s="148" t="str">
        <f t="shared" si="475"/>
        <v/>
      </c>
      <c r="EA544" s="142" t="str">
        <f t="shared" si="476"/>
        <v/>
      </c>
    </row>
    <row r="545" spans="1:131" ht="20.100000000000001" customHeight="1" x14ac:dyDescent="0.25">
      <c r="A545" s="13" t="s">
        <v>83</v>
      </c>
      <c r="B545" s="26">
        <v>0.8</v>
      </c>
      <c r="D545" s="13" t="s">
        <v>25</v>
      </c>
      <c r="E545" s="13">
        <f>F523</f>
        <v>415682.26835049497</v>
      </c>
      <c r="L545" s="2"/>
      <c r="BV545" s="141">
        <v>495</v>
      </c>
      <c r="BW545" s="141">
        <f t="shared" si="435"/>
        <v>-18953.748138601048</v>
      </c>
      <c r="BX545" s="141">
        <f t="shared" si="436"/>
        <v>5.527372429621726E-6</v>
      </c>
      <c r="BY545" s="141">
        <f t="shared" si="437"/>
        <v>2.1691693767646781E-2</v>
      </c>
      <c r="BZ545" s="141">
        <f t="shared" si="438"/>
        <v>5.527372429621726E-6</v>
      </c>
      <c r="CA545" s="141" t="str">
        <f t="shared" si="439"/>
        <v/>
      </c>
      <c r="CB545" s="141" t="str">
        <f t="shared" si="460"/>
        <v/>
      </c>
      <c r="CC545" s="141">
        <f t="shared" si="440"/>
        <v>3.21423102742731E-59</v>
      </c>
      <c r="CD545" s="141" t="str">
        <f t="shared" si="461"/>
        <v/>
      </c>
      <c r="CE545" s="141" t="str">
        <f t="shared" si="462"/>
        <v/>
      </c>
      <c r="CJ545" s="141">
        <v>495</v>
      </c>
      <c r="CK545" s="141">
        <f t="shared" si="441"/>
        <v>-70.68684716425939</v>
      </c>
      <c r="CL545" s="141">
        <f t="shared" si="442"/>
        <v>1.4820922010547449E-3</v>
      </c>
      <c r="CM545" s="141">
        <f t="shared" si="443"/>
        <v>2.1691693767646781E-2</v>
      </c>
      <c r="CN545" s="141">
        <f t="shared" si="444"/>
        <v>1.4820922010547449E-3</v>
      </c>
      <c r="CO545" s="141" t="str">
        <f t="shared" si="445"/>
        <v/>
      </c>
      <c r="CP545" s="141" t="str">
        <f t="shared" si="463"/>
        <v/>
      </c>
      <c r="CQ545" s="141">
        <f t="shared" si="446"/>
        <v>5.0087244838860866E-16</v>
      </c>
      <c r="CR545" s="141" t="str">
        <f t="shared" si="464"/>
        <v/>
      </c>
      <c r="CS545" s="141" t="str">
        <f t="shared" si="465"/>
        <v/>
      </c>
      <c r="CW545" s="141">
        <v>495</v>
      </c>
      <c r="CX545" s="141">
        <f t="shared" si="447"/>
        <v>-145.0915284361746</v>
      </c>
      <c r="CY545" s="141">
        <f t="shared" si="448"/>
        <v>7.2205749038878743E-4</v>
      </c>
      <c r="CZ545" s="141">
        <f t="shared" si="449"/>
        <v>2.1691693767646809E-2</v>
      </c>
      <c r="DA545" s="141">
        <f t="shared" si="450"/>
        <v>7.2205749038878743E-4</v>
      </c>
      <c r="DB545" s="141" t="str">
        <f t="shared" si="451"/>
        <v/>
      </c>
      <c r="DC545" s="141" t="str">
        <f t="shared" si="466"/>
        <v/>
      </c>
      <c r="DD545" s="141">
        <f t="shared" si="452"/>
        <v>6.9225324663988689E-64</v>
      </c>
      <c r="DE545" s="141" t="str">
        <f t="shared" si="467"/>
        <v/>
      </c>
      <c r="DF545" s="141" t="str">
        <f t="shared" si="468"/>
        <v/>
      </c>
      <c r="DJ545" s="141">
        <v>495</v>
      </c>
      <c r="DK545" s="141">
        <f t="shared" si="453"/>
        <v>-11440.779894307454</v>
      </c>
      <c r="DL545" s="141">
        <f t="shared" si="454"/>
        <v>9.1571051857596526E-6</v>
      </c>
      <c r="DM545" s="141">
        <f t="shared" si="455"/>
        <v>2.1691693767646781E-2</v>
      </c>
      <c r="DN545" s="141">
        <f t="shared" si="456"/>
        <v>9.1571051857596526E-6</v>
      </c>
      <c r="DO545" s="141" t="str">
        <f t="shared" si="457"/>
        <v/>
      </c>
      <c r="DP545" s="141" t="str">
        <f t="shared" si="469"/>
        <v/>
      </c>
      <c r="DQ545" s="141">
        <f t="shared" si="458"/>
        <v>5.0293860038113468E-7</v>
      </c>
      <c r="DR545" s="141" t="str">
        <f t="shared" si="470"/>
        <v/>
      </c>
      <c r="DS545" s="141" t="str">
        <f t="shared" si="471"/>
        <v/>
      </c>
      <c r="DU545" s="148"/>
      <c r="DV545" s="158">
        <v>493</v>
      </c>
      <c r="DW545" s="148">
        <f t="shared" si="459"/>
        <v>3.1552000000000247</v>
      </c>
      <c r="DX545" s="157">
        <f t="shared" si="473"/>
        <v>0.870283306816373</v>
      </c>
      <c r="DY545" s="148">
        <f t="shared" si="474"/>
        <v>6.2205479146260068E-4</v>
      </c>
      <c r="DZ545" s="148" t="str">
        <f t="shared" si="475"/>
        <v/>
      </c>
      <c r="EA545" s="142" t="str">
        <f t="shared" si="476"/>
        <v/>
      </c>
    </row>
    <row r="546" spans="1:131" ht="20.100000000000001" customHeight="1" x14ac:dyDescent="0.25">
      <c r="A546" s="18" t="s">
        <v>13</v>
      </c>
      <c r="B546" s="19">
        <f>B76</f>
        <v>12</v>
      </c>
      <c r="L546" s="2"/>
      <c r="BV546" s="141">
        <v>496</v>
      </c>
      <c r="BW546" s="141">
        <f t="shared" si="435"/>
        <v>-18916.215964069164</v>
      </c>
      <c r="BX546" s="141">
        <f t="shared" si="436"/>
        <v>5.5721699393833283E-6</v>
      </c>
      <c r="BY546" s="141">
        <f t="shared" si="437"/>
        <v>2.1899987895095108E-2</v>
      </c>
      <c r="BZ546" s="141">
        <f t="shared" si="438"/>
        <v>5.5721699393833283E-6</v>
      </c>
      <c r="CA546" s="141" t="str">
        <f t="shared" si="439"/>
        <v/>
      </c>
      <c r="CB546" s="141" t="str">
        <f t="shared" si="460"/>
        <v/>
      </c>
      <c r="CC546" s="141">
        <f t="shared" si="440"/>
        <v>3.4237256327722071E-59</v>
      </c>
      <c r="CD546" s="141" t="str">
        <f t="shared" si="461"/>
        <v/>
      </c>
      <c r="CE546" s="141" t="str">
        <f t="shared" si="462"/>
        <v/>
      </c>
      <c r="CJ546" s="141">
        <v>496</v>
      </c>
      <c r="CK546" s="141">
        <f t="shared" si="441"/>
        <v>-70.546873209478676</v>
      </c>
      <c r="CL546" s="141">
        <f t="shared" si="442"/>
        <v>1.4941040639588131E-3</v>
      </c>
      <c r="CM546" s="141">
        <f t="shared" si="443"/>
        <v>2.1899987895095108E-2</v>
      </c>
      <c r="CN546" s="141">
        <f t="shared" si="444"/>
        <v>1.4941040639588131E-3</v>
      </c>
      <c r="CO546" s="141" t="str">
        <f t="shared" si="445"/>
        <v/>
      </c>
      <c r="CP546" s="141" t="str">
        <f t="shared" si="463"/>
        <v/>
      </c>
      <c r="CQ546" s="141">
        <f t="shared" si="446"/>
        <v>5.1683069743420134E-16</v>
      </c>
      <c r="CR546" s="141" t="str">
        <f t="shared" si="464"/>
        <v/>
      </c>
      <c r="CS546" s="141" t="str">
        <f t="shared" si="465"/>
        <v/>
      </c>
      <c r="CW546" s="141">
        <v>496</v>
      </c>
      <c r="CX546" s="141">
        <f t="shared" si="447"/>
        <v>-144.80421847887524</v>
      </c>
      <c r="CY546" s="141">
        <f t="shared" si="448"/>
        <v>7.2790952548973007E-4</v>
      </c>
      <c r="CZ546" s="141">
        <f t="shared" si="449"/>
        <v>2.1899987895095122E-2</v>
      </c>
      <c r="DA546" s="141">
        <f t="shared" si="450"/>
        <v>7.2790952548973007E-4</v>
      </c>
      <c r="DB546" s="141" t="str">
        <f t="shared" si="451"/>
        <v/>
      </c>
      <c r="DC546" s="141" t="str">
        <f t="shared" si="466"/>
        <v/>
      </c>
      <c r="DD546" s="141">
        <f t="shared" si="452"/>
        <v>7.4020960310575647E-64</v>
      </c>
      <c r="DE546" s="141" t="str">
        <f t="shared" si="467"/>
        <v/>
      </c>
      <c r="DF546" s="141" t="str">
        <f t="shared" si="468"/>
        <v/>
      </c>
      <c r="DJ546" s="141">
        <v>496</v>
      </c>
      <c r="DK546" s="141">
        <f t="shared" si="453"/>
        <v>-11418.124884615756</v>
      </c>
      <c r="DL546" s="141">
        <f t="shared" si="454"/>
        <v>9.2313204687300375E-6</v>
      </c>
      <c r="DM546" s="141">
        <f t="shared" si="455"/>
        <v>2.1899987895095108E-2</v>
      </c>
      <c r="DN546" s="141">
        <f t="shared" si="456"/>
        <v>9.2313204687300375E-6</v>
      </c>
      <c r="DO546" s="141" t="str">
        <f t="shared" si="457"/>
        <v/>
      </c>
      <c r="DP546" s="141" t="str">
        <f t="shared" si="469"/>
        <v/>
      </c>
      <c r="DQ546" s="141">
        <f t="shared" si="458"/>
        <v>5.0929919312195768E-7</v>
      </c>
      <c r="DR546" s="141" t="str">
        <f t="shared" si="470"/>
        <v/>
      </c>
      <c r="DS546" s="141" t="str">
        <f t="shared" si="471"/>
        <v/>
      </c>
      <c r="DU546" s="148"/>
      <c r="DV546" s="158">
        <v>494</v>
      </c>
      <c r="DW546" s="148">
        <f t="shared" si="459"/>
        <v>3.1616000000000248</v>
      </c>
      <c r="DX546" s="157">
        <f t="shared" si="473"/>
        <v>0.8696612520249104</v>
      </c>
      <c r="DY546" s="148">
        <f t="shared" si="474"/>
        <v>6.2321334539994222E-4</v>
      </c>
      <c r="DZ546" s="148" t="str">
        <f t="shared" si="475"/>
        <v/>
      </c>
      <c r="EA546" s="142" t="str">
        <f t="shared" si="476"/>
        <v/>
      </c>
    </row>
    <row r="547" spans="1:131" ht="20.100000000000001" customHeight="1" x14ac:dyDescent="0.25">
      <c r="A547" s="18" t="s">
        <v>125</v>
      </c>
      <c r="B547" s="39">
        <f>_xlfn.T.INV.2T(1-B545,B546)</f>
        <v>1.3562173340232055</v>
      </c>
      <c r="D547" s="13" t="s">
        <v>23</v>
      </c>
      <c r="E547" s="13">
        <f>E545-B551</f>
        <v>405411.74133381766</v>
      </c>
      <c r="L547" s="2"/>
      <c r="BV547" s="141">
        <v>497</v>
      </c>
      <c r="BW547" s="141">
        <f t="shared" si="435"/>
        <v>-18878.683789537281</v>
      </c>
      <c r="BX547" s="141">
        <f t="shared" si="436"/>
        <v>5.6172406414490508E-6</v>
      </c>
      <c r="BY547" s="141">
        <f t="shared" si="437"/>
        <v>2.2109968494855917E-2</v>
      </c>
      <c r="BZ547" s="141">
        <f t="shared" si="438"/>
        <v>5.6172406414490508E-6</v>
      </c>
      <c r="CA547" s="141" t="str">
        <f t="shared" si="439"/>
        <v/>
      </c>
      <c r="CB547" s="141" t="str">
        <f t="shared" si="460"/>
        <v/>
      </c>
      <c r="CC547" s="141">
        <f t="shared" si="440"/>
        <v>3.646816162131301E-59</v>
      </c>
      <c r="CD547" s="141" t="str">
        <f t="shared" si="461"/>
        <v/>
      </c>
      <c r="CE547" s="141" t="str">
        <f t="shared" si="462"/>
        <v/>
      </c>
      <c r="CJ547" s="141">
        <v>497</v>
      </c>
      <c r="CK547" s="141">
        <f t="shared" si="441"/>
        <v>-70.406899254697962</v>
      </c>
      <c r="CL547" s="141">
        <f t="shared" si="442"/>
        <v>1.5061891797852206E-3</v>
      </c>
      <c r="CM547" s="141">
        <f t="shared" si="443"/>
        <v>2.2109968494855917E-2</v>
      </c>
      <c r="CN547" s="141">
        <f t="shared" si="444"/>
        <v>1.5061891797852206E-3</v>
      </c>
      <c r="CO547" s="141" t="str">
        <f t="shared" si="445"/>
        <v/>
      </c>
      <c r="CP547" s="141" t="str">
        <f t="shared" si="463"/>
        <v/>
      </c>
      <c r="CQ547" s="141">
        <f t="shared" si="446"/>
        <v>5.3328885803228335E-16</v>
      </c>
      <c r="CR547" s="141" t="str">
        <f t="shared" si="464"/>
        <v/>
      </c>
      <c r="CS547" s="141" t="str">
        <f t="shared" si="465"/>
        <v/>
      </c>
      <c r="CW547" s="141">
        <v>497</v>
      </c>
      <c r="CX547" s="141">
        <f t="shared" si="447"/>
        <v>-144.51690852157589</v>
      </c>
      <c r="CY547" s="141">
        <f t="shared" si="448"/>
        <v>7.3379724853318417E-4</v>
      </c>
      <c r="CZ547" s="141">
        <f t="shared" si="449"/>
        <v>2.2109968494855942E-2</v>
      </c>
      <c r="DA547" s="141">
        <f t="shared" si="450"/>
        <v>7.3379724853318417E-4</v>
      </c>
      <c r="DB547" s="141" t="str">
        <f t="shared" si="451"/>
        <v/>
      </c>
      <c r="DC547" s="141" t="str">
        <f t="shared" si="466"/>
        <v/>
      </c>
      <c r="DD547" s="141">
        <f t="shared" si="452"/>
        <v>7.9147550798140029E-64</v>
      </c>
      <c r="DE547" s="141" t="str">
        <f t="shared" si="467"/>
        <v/>
      </c>
      <c r="DF547" s="141" t="str">
        <f t="shared" si="468"/>
        <v/>
      </c>
      <c r="DJ547" s="141">
        <v>497</v>
      </c>
      <c r="DK547" s="141">
        <f t="shared" si="453"/>
        <v>-11395.469874924058</v>
      </c>
      <c r="DL547" s="141">
        <f t="shared" si="454"/>
        <v>9.3059883448080216E-6</v>
      </c>
      <c r="DM547" s="141">
        <f t="shared" si="455"/>
        <v>2.2109968494855917E-2</v>
      </c>
      <c r="DN547" s="141">
        <f t="shared" si="456"/>
        <v>9.3059883448080216E-6</v>
      </c>
      <c r="DO547" s="141" t="str">
        <f t="shared" si="457"/>
        <v/>
      </c>
      <c r="DP547" s="141" t="str">
        <f t="shared" si="469"/>
        <v/>
      </c>
      <c r="DQ547" s="141">
        <f t="shared" si="458"/>
        <v>5.1573197559428778E-7</v>
      </c>
      <c r="DR547" s="141" t="str">
        <f t="shared" si="470"/>
        <v/>
      </c>
      <c r="DS547" s="141" t="str">
        <f t="shared" si="471"/>
        <v/>
      </c>
      <c r="DU547" s="148"/>
      <c r="DV547" s="158">
        <v>495</v>
      </c>
      <c r="DW547" s="148">
        <f t="shared" si="459"/>
        <v>3.168000000000025</v>
      </c>
      <c r="DX547" s="157">
        <f t="shared" si="473"/>
        <v>0.86903803867951046</v>
      </c>
      <c r="DY547" s="148">
        <f t="shared" si="474"/>
        <v>6.2436767372042734E-4</v>
      </c>
      <c r="DZ547" s="148" t="str">
        <f t="shared" si="475"/>
        <v/>
      </c>
      <c r="EA547" s="142" t="str">
        <f t="shared" si="476"/>
        <v/>
      </c>
    </row>
    <row r="548" spans="1:131" ht="20.100000000000001" customHeight="1" x14ac:dyDescent="0.25">
      <c r="A548" s="7"/>
      <c r="D548" s="13" t="s">
        <v>24</v>
      </c>
      <c r="E548" s="13">
        <f>E545+B551</f>
        <v>425952.79536717228</v>
      </c>
      <c r="L548" s="2"/>
      <c r="BV548" s="141">
        <v>498</v>
      </c>
      <c r="BW548" s="141">
        <f t="shared" si="435"/>
        <v>-18841.151615005398</v>
      </c>
      <c r="BX548" s="141">
        <f t="shared" si="436"/>
        <v>5.6625852974611384E-6</v>
      </c>
      <c r="BY548" s="141">
        <f t="shared" si="437"/>
        <v>2.2321645834745395E-2</v>
      </c>
      <c r="BZ548" s="141">
        <f t="shared" si="438"/>
        <v>5.6625852974611384E-6</v>
      </c>
      <c r="CA548" s="141" t="str">
        <f t="shared" si="439"/>
        <v/>
      </c>
      <c r="CB548" s="141" t="str">
        <f t="shared" si="460"/>
        <v/>
      </c>
      <c r="CC548" s="141">
        <f t="shared" si="440"/>
        <v>3.8843811567420124E-59</v>
      </c>
      <c r="CD548" s="141" t="str">
        <f t="shared" si="461"/>
        <v/>
      </c>
      <c r="CE548" s="141" t="str">
        <f t="shared" si="462"/>
        <v/>
      </c>
      <c r="CJ548" s="141">
        <v>498</v>
      </c>
      <c r="CK548" s="141">
        <f t="shared" si="441"/>
        <v>-70.266925299917247</v>
      </c>
      <c r="CL548" s="141">
        <f t="shared" si="442"/>
        <v>1.5183477527583162E-3</v>
      </c>
      <c r="CM548" s="141">
        <f t="shared" si="443"/>
        <v>2.2321645834745413E-2</v>
      </c>
      <c r="CN548" s="141">
        <f t="shared" si="444"/>
        <v>1.5183477527583162E-3</v>
      </c>
      <c r="CO548" s="141" t="str">
        <f t="shared" si="445"/>
        <v/>
      </c>
      <c r="CP548" s="141" t="str">
        <f t="shared" si="463"/>
        <v/>
      </c>
      <c r="CQ548" s="141">
        <f t="shared" si="446"/>
        <v>5.5026231452107334E-16</v>
      </c>
      <c r="CR548" s="141" t="str">
        <f t="shared" si="464"/>
        <v/>
      </c>
      <c r="CS548" s="141" t="str">
        <f t="shared" si="465"/>
        <v/>
      </c>
      <c r="CW548" s="141">
        <v>498</v>
      </c>
      <c r="CX548" s="141">
        <f t="shared" si="447"/>
        <v>-144.22959856427656</v>
      </c>
      <c r="CY548" s="141">
        <f t="shared" si="448"/>
        <v>7.397207590147944E-4</v>
      </c>
      <c r="CZ548" s="141">
        <f t="shared" si="449"/>
        <v>2.2321645834745395E-2</v>
      </c>
      <c r="DA548" s="141">
        <f t="shared" si="450"/>
        <v>7.397207590147944E-4</v>
      </c>
      <c r="DB548" s="141" t="str">
        <f t="shared" si="451"/>
        <v/>
      </c>
      <c r="DC548" s="141" t="str">
        <f t="shared" si="466"/>
        <v/>
      </c>
      <c r="DD548" s="141">
        <f t="shared" si="452"/>
        <v>8.4627847875868898E-64</v>
      </c>
      <c r="DE548" s="141" t="str">
        <f t="shared" si="467"/>
        <v/>
      </c>
      <c r="DF548" s="141" t="str">
        <f t="shared" si="468"/>
        <v/>
      </c>
      <c r="DJ548" s="141">
        <v>498</v>
      </c>
      <c r="DK548" s="141">
        <f t="shared" si="453"/>
        <v>-11372.81486523236</v>
      </c>
      <c r="DL548" s="141">
        <f t="shared" si="454"/>
        <v>9.3811100757935327E-6</v>
      </c>
      <c r="DM548" s="141">
        <f t="shared" si="455"/>
        <v>2.2321645834745395E-2</v>
      </c>
      <c r="DN548" s="141">
        <f t="shared" si="456"/>
        <v>9.3811100757935327E-6</v>
      </c>
      <c r="DO548" s="141" t="str">
        <f t="shared" si="457"/>
        <v/>
      </c>
      <c r="DP548" s="141" t="str">
        <f t="shared" si="469"/>
        <v/>
      </c>
      <c r="DQ548" s="141">
        <f t="shared" si="458"/>
        <v>5.2223765245434249E-7</v>
      </c>
      <c r="DR548" s="141" t="str">
        <f t="shared" si="470"/>
        <v/>
      </c>
      <c r="DS548" s="141" t="str">
        <f t="shared" si="471"/>
        <v/>
      </c>
      <c r="DU548" s="148"/>
      <c r="DV548" s="158">
        <v>496</v>
      </c>
      <c r="DW548" s="148">
        <f t="shared" si="459"/>
        <v>3.1744000000000252</v>
      </c>
      <c r="DX548" s="157">
        <f t="shared" si="473"/>
        <v>0.86841367100579003</v>
      </c>
      <c r="DY548" s="148">
        <f t="shared" si="474"/>
        <v>6.2551777075914305E-4</v>
      </c>
      <c r="DZ548" s="148" t="str">
        <f t="shared" si="475"/>
        <v/>
      </c>
      <c r="EA548" s="142" t="str">
        <f t="shared" si="476"/>
        <v/>
      </c>
    </row>
    <row r="549" spans="1:131" ht="20.100000000000001" customHeight="1" x14ac:dyDescent="0.25">
      <c r="A549" s="13" t="s">
        <v>1</v>
      </c>
      <c r="B549" s="13">
        <f>B69</f>
        <v>7009.9172966695969</v>
      </c>
      <c r="L549" s="2"/>
      <c r="M549" s="2"/>
      <c r="BV549" s="141">
        <v>499</v>
      </c>
      <c r="BW549" s="141">
        <f t="shared" si="435"/>
        <v>-18803.619440473514</v>
      </c>
      <c r="BX549" s="141">
        <f t="shared" si="436"/>
        <v>5.7082046620135288E-6</v>
      </c>
      <c r="BY549" s="141">
        <f t="shared" si="437"/>
        <v>2.2535030211033827E-2</v>
      </c>
      <c r="BZ549" s="141">
        <f t="shared" si="438"/>
        <v>5.7082046620135288E-6</v>
      </c>
      <c r="CA549" s="141" t="str">
        <f t="shared" si="439"/>
        <v/>
      </c>
      <c r="CB549" s="141" t="str">
        <f t="shared" si="460"/>
        <v/>
      </c>
      <c r="CC549" s="141">
        <f t="shared" si="440"/>
        <v>4.1373556788490313E-59</v>
      </c>
      <c r="CD549" s="141" t="str">
        <f t="shared" si="461"/>
        <v/>
      </c>
      <c r="CE549" s="141" t="str">
        <f t="shared" si="462"/>
        <v/>
      </c>
      <c r="CJ549" s="141">
        <v>499</v>
      </c>
      <c r="CK549" s="141">
        <f t="shared" si="441"/>
        <v>-70.126951345136547</v>
      </c>
      <c r="CL549" s="141">
        <f t="shared" si="442"/>
        <v>1.5305799852125331E-3</v>
      </c>
      <c r="CM549" s="141">
        <f t="shared" si="443"/>
        <v>2.2535030211033827E-2</v>
      </c>
      <c r="CN549" s="141">
        <f t="shared" si="444"/>
        <v>1.5305799852125331E-3</v>
      </c>
      <c r="CO549" s="141" t="str">
        <f t="shared" si="445"/>
        <v/>
      </c>
      <c r="CP549" s="141" t="str">
        <f t="shared" si="463"/>
        <v/>
      </c>
      <c r="CQ549" s="141">
        <f t="shared" si="446"/>
        <v>5.6776691588909743E-16</v>
      </c>
      <c r="CR549" s="141" t="str">
        <f t="shared" si="464"/>
        <v/>
      </c>
      <c r="CS549" s="141" t="str">
        <f t="shared" si="465"/>
        <v/>
      </c>
      <c r="CW549" s="141">
        <v>499</v>
      </c>
      <c r="CX549" s="141">
        <f t="shared" si="447"/>
        <v>-143.9422886069772</v>
      </c>
      <c r="CY549" s="141">
        <f t="shared" si="448"/>
        <v>7.4568015550946563E-4</v>
      </c>
      <c r="CZ549" s="141">
        <f t="shared" si="449"/>
        <v>2.2535030211033827E-2</v>
      </c>
      <c r="DA549" s="141">
        <f t="shared" si="450"/>
        <v>7.4568015550946563E-4</v>
      </c>
      <c r="DB549" s="141" t="str">
        <f t="shared" si="451"/>
        <v/>
      </c>
      <c r="DC549" s="141" t="str">
        <f t="shared" si="466"/>
        <v/>
      </c>
      <c r="DD549" s="141">
        <f t="shared" si="452"/>
        <v>9.0486161287809942E-64</v>
      </c>
      <c r="DE549" s="141" t="str">
        <f t="shared" si="467"/>
        <v/>
      </c>
      <c r="DF549" s="141" t="str">
        <f t="shared" si="468"/>
        <v/>
      </c>
      <c r="DJ549" s="141">
        <v>499</v>
      </c>
      <c r="DK549" s="141">
        <f t="shared" si="453"/>
        <v>-11350.159855540662</v>
      </c>
      <c r="DL549" s="141">
        <f t="shared" si="454"/>
        <v>9.456686911809689E-6</v>
      </c>
      <c r="DM549" s="141">
        <f t="shared" si="455"/>
        <v>2.2535030211033827E-2</v>
      </c>
      <c r="DN549" s="141">
        <f t="shared" si="456"/>
        <v>9.456686911809689E-6</v>
      </c>
      <c r="DO549" s="141" t="str">
        <f t="shared" si="457"/>
        <v/>
      </c>
      <c r="DP549" s="141" t="str">
        <f t="shared" si="469"/>
        <v/>
      </c>
      <c r="DQ549" s="141">
        <f t="shared" si="458"/>
        <v>5.2881693373192989E-7</v>
      </c>
      <c r="DR549" s="141" t="str">
        <f t="shared" si="470"/>
        <v/>
      </c>
      <c r="DS549" s="141" t="str">
        <f t="shared" si="471"/>
        <v/>
      </c>
      <c r="DU549" s="148"/>
      <c r="DV549" s="158">
        <v>497</v>
      </c>
      <c r="DW549" s="148">
        <f t="shared" si="459"/>
        <v>3.1808000000000254</v>
      </c>
      <c r="DX549" s="157">
        <f t="shared" si="473"/>
        <v>0.86778815323503089</v>
      </c>
      <c r="DY549" s="148">
        <f t="shared" si="474"/>
        <v>6.2666363095709166E-4</v>
      </c>
      <c r="DZ549" s="148" t="str">
        <f t="shared" si="475"/>
        <v/>
      </c>
      <c r="EA549" s="142" t="str">
        <f t="shared" si="476"/>
        <v/>
      </c>
    </row>
    <row r="550" spans="1:131" ht="20.100000000000001" customHeight="1" x14ac:dyDescent="0.25">
      <c r="A550" s="13" t="s">
        <v>132</v>
      </c>
      <c r="B550" s="13">
        <f>AH83*B549</f>
        <v>7572.9212118310834</v>
      </c>
      <c r="D550" s="13" t="s">
        <v>127</v>
      </c>
      <c r="E550" s="111">
        <f>(E548-E547)/E545</f>
        <v>4.9415276034903699E-2</v>
      </c>
      <c r="L550" s="2"/>
      <c r="M550" s="2"/>
      <c r="BV550" s="141">
        <v>500</v>
      </c>
      <c r="BW550" s="141">
        <f t="shared" si="435"/>
        <v>-18766.087265941631</v>
      </c>
      <c r="BX550" s="141">
        <f t="shared" si="436"/>
        <v>5.7540994825464423E-6</v>
      </c>
      <c r="BY550" s="141">
        <f t="shared" si="437"/>
        <v>2.2750131948179191E-2</v>
      </c>
      <c r="BZ550" s="141">
        <f t="shared" si="438"/>
        <v>5.7540994825464423E-6</v>
      </c>
      <c r="CA550" s="141" t="str">
        <f t="shared" si="439"/>
        <v/>
      </c>
      <c r="CB550" s="141" t="str">
        <f t="shared" si="460"/>
        <v/>
      </c>
      <c r="CC550" s="141">
        <f t="shared" si="440"/>
        <v>4.4067349318673053E-59</v>
      </c>
      <c r="CD550" s="141" t="str">
        <f t="shared" si="461"/>
        <v/>
      </c>
      <c r="CE550" s="141" t="str">
        <f t="shared" si="462"/>
        <v/>
      </c>
      <c r="CJ550" s="141">
        <v>500</v>
      </c>
      <c r="CK550" s="141">
        <f t="shared" si="441"/>
        <v>-69.986977390355833</v>
      </c>
      <c r="CL550" s="141">
        <f t="shared" si="442"/>
        <v>1.5428860775641379E-3</v>
      </c>
      <c r="CM550" s="141">
        <f t="shared" si="443"/>
        <v>2.2750131948179191E-2</v>
      </c>
      <c r="CN550" s="141">
        <f t="shared" si="444"/>
        <v>1.5428860775641379E-3</v>
      </c>
      <c r="CO550" s="141" t="str">
        <f t="shared" si="445"/>
        <v/>
      </c>
      <c r="CP550" s="141" t="str">
        <f t="shared" si="463"/>
        <v/>
      </c>
      <c r="CQ550" s="141">
        <f t="shared" si="446"/>
        <v>5.8581898953357909E-16</v>
      </c>
      <c r="CR550" s="141" t="str">
        <f t="shared" si="464"/>
        <v/>
      </c>
      <c r="CS550" s="141" t="str">
        <f t="shared" si="465"/>
        <v/>
      </c>
      <c r="CW550" s="141">
        <v>500</v>
      </c>
      <c r="CX550" s="141">
        <f t="shared" si="447"/>
        <v>-143.65497864967784</v>
      </c>
      <c r="CY550" s="141">
        <f t="shared" si="448"/>
        <v>7.5167553565758907E-4</v>
      </c>
      <c r="CZ550" s="141">
        <f t="shared" si="449"/>
        <v>2.2750131948179191E-2</v>
      </c>
      <c r="DA550" s="141">
        <f t="shared" si="450"/>
        <v>7.5167553565758907E-4</v>
      </c>
      <c r="DB550" s="141" t="str">
        <f t="shared" si="451"/>
        <v/>
      </c>
      <c r="DC550" s="141" t="str">
        <f t="shared" si="466"/>
        <v/>
      </c>
      <c r="DD550" s="141">
        <f t="shared" si="452"/>
        <v>9.6748465041138509E-64</v>
      </c>
      <c r="DE550" s="141" t="str">
        <f t="shared" si="467"/>
        <v/>
      </c>
      <c r="DF550" s="141" t="str">
        <f t="shared" si="468"/>
        <v/>
      </c>
      <c r="DJ550" s="141">
        <v>500</v>
      </c>
      <c r="DK550" s="141">
        <f t="shared" si="453"/>
        <v>-11327.504845848964</v>
      </c>
      <c r="DL550" s="141">
        <f t="shared" si="454"/>
        <v>9.5327200911281709E-6</v>
      </c>
      <c r="DM550" s="141">
        <f t="shared" si="455"/>
        <v>2.2750131948179191E-2</v>
      </c>
      <c r="DN550" s="141">
        <f t="shared" si="456"/>
        <v>9.5327200911281709E-6</v>
      </c>
      <c r="DO550" s="141" t="str">
        <f t="shared" si="457"/>
        <v/>
      </c>
      <c r="DP550" s="141" t="str">
        <f t="shared" si="469"/>
        <v/>
      </c>
      <c r="DQ550" s="141">
        <f t="shared" si="458"/>
        <v>5.3547053485250695E-7</v>
      </c>
      <c r="DR550" s="141" t="str">
        <f t="shared" si="470"/>
        <v/>
      </c>
      <c r="DS550" s="141" t="str">
        <f t="shared" si="471"/>
        <v/>
      </c>
      <c r="DU550" s="148"/>
      <c r="DV550" s="158">
        <v>498</v>
      </c>
      <c r="DW550" s="148">
        <f t="shared" si="459"/>
        <v>3.1872000000000256</v>
      </c>
      <c r="DX550" s="157">
        <f t="shared" si="473"/>
        <v>0.8671614896040738</v>
      </c>
      <c r="DY550" s="148">
        <f t="shared" si="474"/>
        <v>6.2780524885974742E-4</v>
      </c>
      <c r="DZ550" s="148" t="str">
        <f t="shared" si="475"/>
        <v/>
      </c>
      <c r="EA550" s="142" t="str">
        <f t="shared" si="476"/>
        <v/>
      </c>
    </row>
    <row r="551" spans="1:131" ht="20.100000000000001" customHeight="1" x14ac:dyDescent="0.25">
      <c r="A551" s="18" t="s">
        <v>126</v>
      </c>
      <c r="B551" s="18">
        <f>B547*B550</f>
        <v>10270.527016677335</v>
      </c>
      <c r="G551" s="85"/>
      <c r="H551" s="85"/>
      <c r="I551" s="85"/>
      <c r="J551" s="85"/>
      <c r="M551" s="2"/>
      <c r="BV551" s="141">
        <v>501</v>
      </c>
      <c r="BW551" s="141">
        <f t="shared" si="435"/>
        <v>-18728.555091409748</v>
      </c>
      <c r="BX551" s="141">
        <f t="shared" si="436"/>
        <v>5.8002704992407479E-6</v>
      </c>
      <c r="BY551" s="141">
        <f t="shared" si="437"/>
        <v>2.2966961398556605E-2</v>
      </c>
      <c r="BZ551" s="141">
        <f t="shared" si="438"/>
        <v>5.8002704992407479E-6</v>
      </c>
      <c r="CA551" s="141" t="str">
        <f t="shared" si="439"/>
        <v/>
      </c>
      <c r="CB551" s="141" t="str">
        <f t="shared" si="460"/>
        <v/>
      </c>
      <c r="CC551" s="141">
        <f t="shared" si="440"/>
        <v>4.6935781113758503E-59</v>
      </c>
      <c r="CD551" s="141" t="str">
        <f t="shared" si="461"/>
        <v/>
      </c>
      <c r="CE551" s="141" t="str">
        <f t="shared" si="462"/>
        <v/>
      </c>
      <c r="CJ551" s="141">
        <v>501</v>
      </c>
      <c r="CK551" s="141">
        <f t="shared" si="441"/>
        <v>-69.847003435575118</v>
      </c>
      <c r="CL551" s="141">
        <f t="shared" si="442"/>
        <v>1.5552662282828913E-3</v>
      </c>
      <c r="CM551" s="141">
        <f t="shared" si="443"/>
        <v>2.2966961398556605E-2</v>
      </c>
      <c r="CN551" s="141">
        <f t="shared" si="444"/>
        <v>1.5552662282828913E-3</v>
      </c>
      <c r="CO551" s="141" t="str">
        <f t="shared" si="445"/>
        <v/>
      </c>
      <c r="CP551" s="141" t="str">
        <f t="shared" si="463"/>
        <v/>
      </c>
      <c r="CQ551" s="141">
        <f t="shared" si="446"/>
        <v>6.0443535541773514E-16</v>
      </c>
      <c r="CR551" s="141" t="str">
        <f t="shared" si="464"/>
        <v/>
      </c>
      <c r="CS551" s="141" t="str">
        <f t="shared" si="465"/>
        <v/>
      </c>
      <c r="CW551" s="141">
        <v>501</v>
      </c>
      <c r="CX551" s="141">
        <f t="shared" si="447"/>
        <v>-143.36766869237849</v>
      </c>
      <c r="CY551" s="141">
        <f t="shared" si="448"/>
        <v>7.577069961512455E-4</v>
      </c>
      <c r="CZ551" s="141">
        <f t="shared" si="449"/>
        <v>2.2966961398556605E-2</v>
      </c>
      <c r="DA551" s="141">
        <f t="shared" si="450"/>
        <v>7.577069961512455E-4</v>
      </c>
      <c r="DB551" s="141" t="str">
        <f t="shared" si="451"/>
        <v/>
      </c>
      <c r="DC551" s="141" t="str">
        <f t="shared" si="466"/>
        <v/>
      </c>
      <c r="DD551" s="141">
        <f t="shared" si="452"/>
        <v>1.0344251089396201E-63</v>
      </c>
      <c r="DE551" s="141" t="str">
        <f t="shared" si="467"/>
        <v/>
      </c>
      <c r="DF551" s="141" t="str">
        <f t="shared" si="468"/>
        <v/>
      </c>
      <c r="DJ551" s="141">
        <v>501</v>
      </c>
      <c r="DK551" s="141">
        <f t="shared" si="453"/>
        <v>-11304.849836157266</v>
      </c>
      <c r="DL551" s="141">
        <f t="shared" si="454"/>
        <v>9.6092108399942001E-6</v>
      </c>
      <c r="DM551" s="141">
        <f t="shared" si="455"/>
        <v>2.2966961398556605E-2</v>
      </c>
      <c r="DN551" s="141">
        <f t="shared" si="456"/>
        <v>9.6092108399942001E-6</v>
      </c>
      <c r="DO551" s="141" t="str">
        <f t="shared" si="457"/>
        <v/>
      </c>
      <c r="DP551" s="141" t="str">
        <f t="shared" si="469"/>
        <v/>
      </c>
      <c r="DQ551" s="141">
        <f t="shared" si="458"/>
        <v>5.4219917665908105E-7</v>
      </c>
      <c r="DR551" s="141" t="str">
        <f t="shared" si="470"/>
        <v/>
      </c>
      <c r="DS551" s="141" t="str">
        <f t="shared" si="471"/>
        <v/>
      </c>
      <c r="DU551" s="148"/>
      <c r="DV551" s="158">
        <v>499</v>
      </c>
      <c r="DW551" s="148">
        <f t="shared" si="459"/>
        <v>3.1936000000000258</v>
      </c>
      <c r="DX551" s="157">
        <f t="shared" si="473"/>
        <v>0.86653368435521405</v>
      </c>
      <c r="DY551" s="148">
        <f t="shared" si="474"/>
        <v>6.2894261911816685E-4</v>
      </c>
      <c r="DZ551" s="148" t="str">
        <f t="shared" si="475"/>
        <v/>
      </c>
      <c r="EA551" s="142" t="str">
        <f t="shared" si="476"/>
        <v/>
      </c>
    </row>
    <row r="552" spans="1:131" ht="20.100000000000001" customHeight="1" x14ac:dyDescent="0.25">
      <c r="M552" s="2"/>
      <c r="BV552" s="141">
        <v>502</v>
      </c>
      <c r="BW552" s="141">
        <f t="shared" si="435"/>
        <v>-18691.022916877864</v>
      </c>
      <c r="BX552" s="141">
        <f t="shared" si="436"/>
        <v>5.8467184449120172E-6</v>
      </c>
      <c r="BY552" s="141">
        <f t="shared" si="437"/>
        <v>2.3185528942183821E-2</v>
      </c>
      <c r="BZ552" s="141">
        <f t="shared" si="438"/>
        <v>5.8467184449120172E-6</v>
      </c>
      <c r="CA552" s="141" t="str">
        <f t="shared" si="439"/>
        <v/>
      </c>
      <c r="CB552" s="141" t="str">
        <f t="shared" si="460"/>
        <v/>
      </c>
      <c r="CC552" s="141">
        <f t="shared" si="440"/>
        <v>4.9990125015897387E-59</v>
      </c>
      <c r="CD552" s="141" t="str">
        <f t="shared" si="461"/>
        <v/>
      </c>
      <c r="CE552" s="141" t="str">
        <f t="shared" si="462"/>
        <v/>
      </c>
      <c r="CJ552" s="141">
        <v>502</v>
      </c>
      <c r="CK552" s="141">
        <f t="shared" si="441"/>
        <v>-69.707029480794404</v>
      </c>
      <c r="CL552" s="141">
        <f t="shared" si="442"/>
        <v>1.5677206338636489E-3</v>
      </c>
      <c r="CM552" s="141">
        <f t="shared" si="443"/>
        <v>2.3185528942183835E-2</v>
      </c>
      <c r="CN552" s="141">
        <f t="shared" si="444"/>
        <v>1.5677206338636489E-3</v>
      </c>
      <c r="CO552" s="141" t="str">
        <f t="shared" si="445"/>
        <v/>
      </c>
      <c r="CP552" s="141" t="str">
        <f t="shared" si="463"/>
        <v/>
      </c>
      <c r="CQ552" s="141">
        <f t="shared" si="446"/>
        <v>6.236333406382384E-16</v>
      </c>
      <c r="CR552" s="141" t="str">
        <f t="shared" si="464"/>
        <v/>
      </c>
      <c r="CS552" s="141" t="str">
        <f t="shared" si="465"/>
        <v/>
      </c>
      <c r="CW552" s="141">
        <v>502</v>
      </c>
      <c r="CX552" s="141">
        <f t="shared" si="447"/>
        <v>-143.08035873507913</v>
      </c>
      <c r="CY552" s="141">
        <f t="shared" si="448"/>
        <v>7.6377463272036432E-4</v>
      </c>
      <c r="CZ552" s="141">
        <f t="shared" si="449"/>
        <v>2.3185528942183821E-2</v>
      </c>
      <c r="DA552" s="141">
        <f t="shared" si="450"/>
        <v>7.6377463272036432E-4</v>
      </c>
      <c r="DB552" s="141" t="str">
        <f t="shared" si="451"/>
        <v/>
      </c>
      <c r="DC552" s="141" t="str">
        <f t="shared" si="466"/>
        <v/>
      </c>
      <c r="DD552" s="141">
        <f t="shared" si="452"/>
        <v>1.1059794955111178E-63</v>
      </c>
      <c r="DE552" s="141" t="str">
        <f t="shared" si="467"/>
        <v/>
      </c>
      <c r="DF552" s="141" t="str">
        <f t="shared" si="468"/>
        <v/>
      </c>
      <c r="DJ552" s="141">
        <v>502</v>
      </c>
      <c r="DK552" s="141">
        <f t="shared" si="453"/>
        <v>-11282.194826465568</v>
      </c>
      <c r="DL552" s="141">
        <f t="shared" si="454"/>
        <v>9.6861603724510488E-6</v>
      </c>
      <c r="DM552" s="141">
        <f t="shared" si="455"/>
        <v>2.3185528942183821E-2</v>
      </c>
      <c r="DN552" s="141">
        <f t="shared" si="456"/>
        <v>9.6861603724510488E-6</v>
      </c>
      <c r="DO552" s="141" t="str">
        <f t="shared" si="457"/>
        <v/>
      </c>
      <c r="DP552" s="141" t="str">
        <f t="shared" si="469"/>
        <v/>
      </c>
      <c r="DQ552" s="141">
        <f t="shared" si="458"/>
        <v>5.4900358543394677E-7</v>
      </c>
      <c r="DR552" s="141" t="str">
        <f t="shared" si="470"/>
        <v/>
      </c>
      <c r="DS552" s="141" t="str">
        <f t="shared" si="471"/>
        <v/>
      </c>
      <c r="DU552" s="148"/>
      <c r="DV552" s="158">
        <v>500</v>
      </c>
      <c r="DW552" s="148">
        <f t="shared" si="459"/>
        <v>3.2000000000000259</v>
      </c>
      <c r="DX552" s="157">
        <f t="shared" si="473"/>
        <v>0.86590474173609588</v>
      </c>
      <c r="DY552" s="148">
        <f t="shared" si="474"/>
        <v>6.3007573648632409E-4</v>
      </c>
      <c r="DZ552" s="148" t="str">
        <f t="shared" si="475"/>
        <v/>
      </c>
      <c r="EA552" s="142" t="str">
        <f t="shared" si="476"/>
        <v/>
      </c>
    </row>
    <row r="553" spans="1:131" ht="20.100000000000001" customHeight="1" x14ac:dyDescent="0.25">
      <c r="M553" s="2"/>
      <c r="BV553" s="141">
        <v>503</v>
      </c>
      <c r="BW553" s="141">
        <f t="shared" si="435"/>
        <v>-18653.490742345981</v>
      </c>
      <c r="BX553" s="141">
        <f t="shared" si="436"/>
        <v>5.8934440449043494E-6</v>
      </c>
      <c r="BY553" s="141">
        <f t="shared" si="437"/>
        <v>2.3405844986443006E-2</v>
      </c>
      <c r="BZ553" s="141">
        <f t="shared" si="438"/>
        <v>5.8934440449043494E-6</v>
      </c>
      <c r="CA553" s="141" t="str">
        <f t="shared" si="439"/>
        <v/>
      </c>
      <c r="CB553" s="141" t="str">
        <f t="shared" si="460"/>
        <v/>
      </c>
      <c r="CC553" s="141">
        <f t="shared" si="440"/>
        <v>5.3242378328949812E-59</v>
      </c>
      <c r="CD553" s="141" t="str">
        <f t="shared" si="461"/>
        <v/>
      </c>
      <c r="CE553" s="141" t="str">
        <f t="shared" si="462"/>
        <v/>
      </c>
      <c r="CJ553" s="141">
        <v>503</v>
      </c>
      <c r="CK553" s="141">
        <f t="shared" si="441"/>
        <v>-69.567055526013689</v>
      </c>
      <c r="CL553" s="141">
        <f t="shared" si="442"/>
        <v>1.5802494887978871E-3</v>
      </c>
      <c r="CM553" s="141">
        <f t="shared" si="443"/>
        <v>2.3405844986443006E-2</v>
      </c>
      <c r="CN553" s="141">
        <f t="shared" si="444"/>
        <v>1.5802494887978871E-3</v>
      </c>
      <c r="CO553" s="141" t="str">
        <f t="shared" si="445"/>
        <v/>
      </c>
      <c r="CP553" s="141" t="str">
        <f t="shared" si="463"/>
        <v/>
      </c>
      <c r="CQ553" s="141">
        <f t="shared" si="446"/>
        <v>6.4343079441458735E-16</v>
      </c>
      <c r="CR553" s="141" t="str">
        <f t="shared" si="464"/>
        <v/>
      </c>
      <c r="CS553" s="141" t="str">
        <f t="shared" si="465"/>
        <v/>
      </c>
      <c r="CW553" s="141">
        <v>503</v>
      </c>
      <c r="CX553" s="141">
        <f t="shared" si="447"/>
        <v>-142.79304877777977</v>
      </c>
      <c r="CY553" s="141">
        <f t="shared" si="448"/>
        <v>7.698785401188535E-4</v>
      </c>
      <c r="CZ553" s="141">
        <f t="shared" si="449"/>
        <v>2.3405844986443006E-2</v>
      </c>
      <c r="DA553" s="141">
        <f t="shared" si="450"/>
        <v>7.698785401188535E-4</v>
      </c>
      <c r="DB553" s="141" t="str">
        <f t="shared" si="451"/>
        <v/>
      </c>
      <c r="DC553" s="141" t="str">
        <f t="shared" si="466"/>
        <v/>
      </c>
      <c r="DD553" s="141">
        <f t="shared" si="452"/>
        <v>1.182464600894335E-63</v>
      </c>
      <c r="DE553" s="141" t="str">
        <f t="shared" si="467"/>
        <v/>
      </c>
      <c r="DF553" s="141" t="str">
        <f t="shared" si="468"/>
        <v/>
      </c>
      <c r="DJ553" s="141">
        <v>503</v>
      </c>
      <c r="DK553" s="141">
        <f t="shared" si="453"/>
        <v>-11259.539816773869</v>
      </c>
      <c r="DL553" s="141">
        <f t="shared" si="454"/>
        <v>9.7635698901641133E-6</v>
      </c>
      <c r="DM553" s="141">
        <f t="shared" si="455"/>
        <v>2.3405844986443006E-2</v>
      </c>
      <c r="DN553" s="141">
        <f t="shared" si="456"/>
        <v>9.7635698901641133E-6</v>
      </c>
      <c r="DO553" s="141" t="str">
        <f t="shared" si="457"/>
        <v/>
      </c>
      <c r="DP553" s="141" t="str">
        <f t="shared" si="469"/>
        <v/>
      </c>
      <c r="DQ553" s="141">
        <f t="shared" si="458"/>
        <v>5.5588449292026711E-7</v>
      </c>
      <c r="DR553" s="141" t="str">
        <f t="shared" si="470"/>
        <v/>
      </c>
      <c r="DS553" s="141" t="str">
        <f t="shared" si="471"/>
        <v/>
      </c>
      <c r="DU553" s="148"/>
      <c r="DV553" s="158">
        <v>501</v>
      </c>
      <c r="DW553" s="148">
        <f t="shared" si="459"/>
        <v>3.2064000000000261</v>
      </c>
      <c r="DX553" s="157">
        <f t="shared" si="473"/>
        <v>0.86527466599960956</v>
      </c>
      <c r="DY553" s="148">
        <f t="shared" si="474"/>
        <v>6.3120459582255428E-4</v>
      </c>
      <c r="DZ553" s="148" t="str">
        <f t="shared" si="475"/>
        <v/>
      </c>
      <c r="EA553" s="142" t="str">
        <f t="shared" si="476"/>
        <v/>
      </c>
    </row>
    <row r="554" spans="1:131" ht="20.100000000000001" customHeight="1" x14ac:dyDescent="0.25">
      <c r="M554" s="2"/>
      <c r="BV554" s="141">
        <v>504</v>
      </c>
      <c r="BW554" s="141">
        <f t="shared" si="435"/>
        <v>-18615.958567814097</v>
      </c>
      <c r="BX554" s="141">
        <f t="shared" si="436"/>
        <v>5.9404480169839249E-6</v>
      </c>
      <c r="BY554" s="141">
        <f t="shared" si="437"/>
        <v>2.3627919965798095E-2</v>
      </c>
      <c r="BZ554" s="141">
        <f t="shared" si="438"/>
        <v>5.9404480169839249E-6</v>
      </c>
      <c r="CA554" s="141" t="str">
        <f t="shared" si="439"/>
        <v/>
      </c>
      <c r="CB554" s="141" t="str">
        <f t="shared" si="460"/>
        <v/>
      </c>
      <c r="CC554" s="141">
        <f t="shared" si="440"/>
        <v>5.6705309169976182E-59</v>
      </c>
      <c r="CD554" s="141" t="str">
        <f t="shared" si="461"/>
        <v/>
      </c>
      <c r="CE554" s="141" t="str">
        <f t="shared" si="462"/>
        <v/>
      </c>
      <c r="CJ554" s="141">
        <v>504</v>
      </c>
      <c r="CK554" s="141">
        <f t="shared" si="441"/>
        <v>-69.427081571232975</v>
      </c>
      <c r="CL554" s="141">
        <f t="shared" si="442"/>
        <v>1.5928529855451655E-3</v>
      </c>
      <c r="CM554" s="141">
        <f t="shared" si="443"/>
        <v>2.3627919965798109E-2</v>
      </c>
      <c r="CN554" s="141">
        <f t="shared" si="444"/>
        <v>1.5928529855451655E-3</v>
      </c>
      <c r="CO554" s="141" t="str">
        <f t="shared" si="445"/>
        <v/>
      </c>
      <c r="CP554" s="141" t="str">
        <f t="shared" si="463"/>
        <v/>
      </c>
      <c r="CQ554" s="141">
        <f t="shared" si="446"/>
        <v>6.6384610351218707E-16</v>
      </c>
      <c r="CR554" s="141" t="str">
        <f t="shared" si="464"/>
        <v/>
      </c>
      <c r="CS554" s="141" t="str">
        <f t="shared" si="465"/>
        <v/>
      </c>
      <c r="CW554" s="141">
        <v>504</v>
      </c>
      <c r="CX554" s="141">
        <f t="shared" si="447"/>
        <v>-142.50573882048042</v>
      </c>
      <c r="CY554" s="141">
        <f t="shared" si="448"/>
        <v>7.7601881211069495E-4</v>
      </c>
      <c r="CZ554" s="141">
        <f t="shared" si="449"/>
        <v>2.3627919965798095E-2</v>
      </c>
      <c r="DA554" s="141">
        <f t="shared" si="450"/>
        <v>7.7601881211069495E-4</v>
      </c>
      <c r="DB554" s="141" t="str">
        <f t="shared" si="451"/>
        <v/>
      </c>
      <c r="DC554" s="141" t="str">
        <f t="shared" si="466"/>
        <v/>
      </c>
      <c r="DD554" s="141">
        <f t="shared" si="452"/>
        <v>1.2642188816895064E-63</v>
      </c>
      <c r="DE554" s="141" t="str">
        <f t="shared" si="467"/>
        <v/>
      </c>
      <c r="DF554" s="141" t="str">
        <f t="shared" si="468"/>
        <v/>
      </c>
      <c r="DJ554" s="141">
        <v>504</v>
      </c>
      <c r="DK554" s="141">
        <f t="shared" si="453"/>
        <v>-11236.884807082171</v>
      </c>
      <c r="DL554" s="141">
        <f t="shared" si="454"/>
        <v>9.8414405822445913E-6</v>
      </c>
      <c r="DM554" s="141">
        <f t="shared" si="455"/>
        <v>2.3627919965798095E-2</v>
      </c>
      <c r="DN554" s="141">
        <f t="shared" si="456"/>
        <v>9.8414405822445913E-6</v>
      </c>
      <c r="DO554" s="141" t="str">
        <f t="shared" si="457"/>
        <v/>
      </c>
      <c r="DP554" s="141" t="str">
        <f t="shared" si="469"/>
        <v/>
      </c>
      <c r="DQ554" s="141">
        <f t="shared" si="458"/>
        <v>5.6284263634347674E-7</v>
      </c>
      <c r="DR554" s="141" t="str">
        <f t="shared" si="470"/>
        <v/>
      </c>
      <c r="DS554" s="141" t="str">
        <f t="shared" si="471"/>
        <v/>
      </c>
      <c r="DU554" s="148"/>
      <c r="DV554" s="158">
        <v>502</v>
      </c>
      <c r="DW554" s="148">
        <f t="shared" si="459"/>
        <v>3.2128000000000263</v>
      </c>
      <c r="DX554" s="157">
        <f t="shared" si="473"/>
        <v>0.86464346140378701</v>
      </c>
      <c r="DY554" s="148">
        <f t="shared" si="474"/>
        <v>6.323291920879992E-4</v>
      </c>
      <c r="DZ554" s="148" t="str">
        <f t="shared" si="475"/>
        <v/>
      </c>
      <c r="EA554" s="142" t="str">
        <f t="shared" si="476"/>
        <v/>
      </c>
    </row>
    <row r="555" spans="1:131" ht="20.100000000000001" customHeight="1" x14ac:dyDescent="0.25">
      <c r="A555" s="193" t="str" cm="1">
        <f t="array" ref="A555">_xlfn.IFS(E550&lt;0.3,V536,AND(E550&gt;0.3,E550&lt;0.4),V537,E550&lt;0.5,V538,E550&gt;0.5,V539)</f>
        <v>A amplitude do intervalo de confiança de 80% em torno da estimativa de tendência central é inferior a 30%; portanto, o laudo se enquadra no grau de fundamentação III da NBR 14653-2:2011 (Item 9.2.3, tabela 5).</v>
      </c>
      <c r="B555" s="193"/>
      <c r="C555" s="193"/>
      <c r="D555" s="193"/>
      <c r="E555" s="193"/>
      <c r="F555" s="193"/>
      <c r="G555" s="193"/>
      <c r="H555" s="85"/>
      <c r="I555" s="85"/>
      <c r="M555" s="2"/>
      <c r="BV555" s="141">
        <v>505</v>
      </c>
      <c r="BW555" s="141">
        <f t="shared" si="435"/>
        <v>-18578.426393282214</v>
      </c>
      <c r="BX555" s="141">
        <f t="shared" si="436"/>
        <v>5.987731071232331E-6</v>
      </c>
      <c r="BY555" s="141">
        <f t="shared" si="437"/>
        <v>2.3851764341508513E-2</v>
      </c>
      <c r="BZ555" s="141">
        <f t="shared" si="438"/>
        <v>5.987731071232331E-6</v>
      </c>
      <c r="CA555" s="141" t="str">
        <f t="shared" si="439"/>
        <v/>
      </c>
      <c r="CB555" s="141" t="str">
        <f t="shared" si="460"/>
        <v/>
      </c>
      <c r="CC555" s="141">
        <f t="shared" si="440"/>
        <v>6.0392505773023695E-59</v>
      </c>
      <c r="CD555" s="141" t="str">
        <f t="shared" si="461"/>
        <v/>
      </c>
      <c r="CE555" s="141" t="str">
        <f t="shared" si="462"/>
        <v/>
      </c>
      <c r="CJ555" s="141">
        <v>505</v>
      </c>
      <c r="CK555" s="141">
        <f t="shared" si="441"/>
        <v>-69.287107616452275</v>
      </c>
      <c r="CL555" s="141">
        <f t="shared" si="442"/>
        <v>1.6055313145045198E-3</v>
      </c>
      <c r="CM555" s="141">
        <f t="shared" si="443"/>
        <v>2.3851764341508513E-2</v>
      </c>
      <c r="CN555" s="141">
        <f t="shared" si="444"/>
        <v>1.6055313145045198E-3</v>
      </c>
      <c r="CO555" s="141" t="str">
        <f t="shared" si="445"/>
        <v/>
      </c>
      <c r="CP555" s="141" t="str">
        <f t="shared" si="463"/>
        <v/>
      </c>
      <c r="CQ555" s="141">
        <f t="shared" si="446"/>
        <v>6.848982081115353E-16</v>
      </c>
      <c r="CR555" s="141" t="str">
        <f t="shared" si="464"/>
        <v/>
      </c>
      <c r="CS555" s="141" t="str">
        <f t="shared" si="465"/>
        <v/>
      </c>
      <c r="CW555" s="141">
        <v>505</v>
      </c>
      <c r="CX555" s="141">
        <f t="shared" si="447"/>
        <v>-142.21842886318106</v>
      </c>
      <c r="CY555" s="141">
        <f t="shared" si="448"/>
        <v>7.8219554145600857E-4</v>
      </c>
      <c r="CZ555" s="141">
        <f t="shared" si="449"/>
        <v>2.3851764341508513E-2</v>
      </c>
      <c r="DA555" s="141">
        <f t="shared" si="450"/>
        <v>7.8219554145600857E-4</v>
      </c>
      <c r="DB555" s="141" t="str">
        <f t="shared" si="451"/>
        <v/>
      </c>
      <c r="DC555" s="141" t="str">
        <f t="shared" si="466"/>
        <v/>
      </c>
      <c r="DD555" s="141">
        <f t="shared" si="452"/>
        <v>1.3516039362413262E-63</v>
      </c>
      <c r="DE555" s="141" t="str">
        <f t="shared" si="467"/>
        <v/>
      </c>
      <c r="DF555" s="141" t="str">
        <f t="shared" si="468"/>
        <v/>
      </c>
      <c r="DJ555" s="141">
        <v>505</v>
      </c>
      <c r="DK555" s="141">
        <f t="shared" si="453"/>
        <v>-11214.229797390473</v>
      </c>
      <c r="DL555" s="141">
        <f t="shared" si="454"/>
        <v>9.9197736250727294E-6</v>
      </c>
      <c r="DM555" s="141">
        <f t="shared" si="455"/>
        <v>2.3851764341508513E-2</v>
      </c>
      <c r="DN555" s="141">
        <f t="shared" si="456"/>
        <v>9.9197736250727294E-6</v>
      </c>
      <c r="DO555" s="141" t="str">
        <f t="shared" si="457"/>
        <v/>
      </c>
      <c r="DP555" s="141" t="str">
        <f t="shared" si="469"/>
        <v/>
      </c>
      <c r="DQ555" s="141">
        <f t="shared" si="458"/>
        <v>5.6987875843251806E-7</v>
      </c>
      <c r="DR555" s="141" t="str">
        <f t="shared" si="470"/>
        <v/>
      </c>
      <c r="DS555" s="141" t="str">
        <f t="shared" si="471"/>
        <v/>
      </c>
      <c r="DU555" s="148"/>
      <c r="DV555" s="158">
        <v>503</v>
      </c>
      <c r="DW555" s="148">
        <f t="shared" si="459"/>
        <v>3.2192000000000265</v>
      </c>
      <c r="DX555" s="157">
        <f t="shared" si="473"/>
        <v>0.86401113221169901</v>
      </c>
      <c r="DY555" s="148">
        <f t="shared" si="474"/>
        <v>6.3344952034594115E-4</v>
      </c>
      <c r="DZ555" s="148" t="str">
        <f t="shared" si="475"/>
        <v/>
      </c>
      <c r="EA555" s="142" t="str">
        <f t="shared" si="476"/>
        <v/>
      </c>
    </row>
    <row r="556" spans="1:131" ht="20.100000000000001" customHeight="1" x14ac:dyDescent="0.25">
      <c r="A556" s="193"/>
      <c r="B556" s="193"/>
      <c r="C556" s="193"/>
      <c r="D556" s="193"/>
      <c r="E556" s="193"/>
      <c r="F556" s="193"/>
      <c r="G556" s="193"/>
      <c r="H556" s="85"/>
      <c r="I556" s="85"/>
      <c r="M556" s="2"/>
      <c r="BV556" s="141">
        <v>506</v>
      </c>
      <c r="BW556" s="141">
        <f t="shared" si="435"/>
        <v>-18540.894218750331</v>
      </c>
      <c r="BX556" s="141">
        <f t="shared" si="436"/>
        <v>6.0352939099396453E-6</v>
      </c>
      <c r="BY556" s="141">
        <f t="shared" si="437"/>
        <v>2.4077388601338717E-2</v>
      </c>
      <c r="BZ556" s="141">
        <f t="shared" si="438"/>
        <v>6.0352939099396453E-6</v>
      </c>
      <c r="CA556" s="141" t="str">
        <f t="shared" si="439"/>
        <v/>
      </c>
      <c r="CB556" s="141" t="str">
        <f t="shared" si="460"/>
        <v/>
      </c>
      <c r="CC556" s="141">
        <f t="shared" si="440"/>
        <v>6.4318428932343656E-59</v>
      </c>
      <c r="CD556" s="141" t="str">
        <f t="shared" si="461"/>
        <v/>
      </c>
      <c r="CE556" s="141" t="str">
        <f t="shared" si="462"/>
        <v/>
      </c>
      <c r="CJ556" s="141">
        <v>506</v>
      </c>
      <c r="CK556" s="141">
        <f t="shared" si="441"/>
        <v>-69.14713366167156</v>
      </c>
      <c r="CL556" s="141">
        <f t="shared" si="442"/>
        <v>1.6182846639857954E-3</v>
      </c>
      <c r="CM556" s="141">
        <f t="shared" si="443"/>
        <v>2.4077388601338717E-2</v>
      </c>
      <c r="CN556" s="141">
        <f t="shared" si="444"/>
        <v>1.6182846639857954E-3</v>
      </c>
      <c r="CO556" s="141" t="str">
        <f t="shared" si="445"/>
        <v/>
      </c>
      <c r="CP556" s="141" t="str">
        <f t="shared" si="463"/>
        <v/>
      </c>
      <c r="CQ556" s="141">
        <f t="shared" si="446"/>
        <v>7.0660661813606316E-16</v>
      </c>
      <c r="CR556" s="141" t="str">
        <f t="shared" si="464"/>
        <v/>
      </c>
      <c r="CS556" s="141" t="str">
        <f t="shared" si="465"/>
        <v/>
      </c>
      <c r="CW556" s="141">
        <v>506</v>
      </c>
      <c r="CX556" s="141">
        <f t="shared" si="447"/>
        <v>-141.9311189058817</v>
      </c>
      <c r="CY556" s="141">
        <f t="shared" si="448"/>
        <v>7.8840881989708511E-4</v>
      </c>
      <c r="CZ556" s="141">
        <f t="shared" si="449"/>
        <v>2.4077388601338717E-2</v>
      </c>
      <c r="DA556" s="141">
        <f t="shared" si="450"/>
        <v>7.8840881989708511E-4</v>
      </c>
      <c r="DB556" s="141" t="str">
        <f t="shared" si="451"/>
        <v/>
      </c>
      <c r="DC556" s="141" t="str">
        <f t="shared" si="466"/>
        <v/>
      </c>
      <c r="DD556" s="141">
        <f t="shared" si="452"/>
        <v>1.4450060806909861E-63</v>
      </c>
      <c r="DE556" s="141" t="str">
        <f t="shared" si="467"/>
        <v/>
      </c>
      <c r="DF556" s="141" t="str">
        <f t="shared" si="468"/>
        <v/>
      </c>
      <c r="DJ556" s="141">
        <v>506</v>
      </c>
      <c r="DK556" s="141">
        <f t="shared" si="453"/>
        <v>-11191.574787698777</v>
      </c>
      <c r="DL556" s="141">
        <f t="shared" si="454"/>
        <v>9.998570182120719E-6</v>
      </c>
      <c r="DM556" s="141">
        <f t="shared" si="455"/>
        <v>2.4077388601338717E-2</v>
      </c>
      <c r="DN556" s="141">
        <f t="shared" si="456"/>
        <v>9.998570182120719E-6</v>
      </c>
      <c r="DO556" s="141" t="str">
        <f t="shared" si="457"/>
        <v/>
      </c>
      <c r="DP556" s="141" t="str">
        <f t="shared" si="469"/>
        <v/>
      </c>
      <c r="DQ556" s="141">
        <f t="shared" si="458"/>
        <v>5.7699360744089806E-7</v>
      </c>
      <c r="DR556" s="141" t="str">
        <f t="shared" si="470"/>
        <v/>
      </c>
      <c r="DS556" s="141" t="str">
        <f t="shared" si="471"/>
        <v/>
      </c>
      <c r="DU556" s="148"/>
      <c r="DV556" s="158">
        <v>504</v>
      </c>
      <c r="DW556" s="148">
        <f t="shared" si="459"/>
        <v>3.2256000000000267</v>
      </c>
      <c r="DX556" s="157">
        <f t="shared" si="473"/>
        <v>0.86337768269135307</v>
      </c>
      <c r="DY556" s="148">
        <f t="shared" si="474"/>
        <v>6.3456557576291317E-4</v>
      </c>
      <c r="DZ556" s="148" t="str">
        <f t="shared" si="475"/>
        <v/>
      </c>
      <c r="EA556" s="142" t="str">
        <f t="shared" si="476"/>
        <v/>
      </c>
    </row>
    <row r="557" spans="1:131" ht="20.100000000000001" customHeight="1" x14ac:dyDescent="0.25">
      <c r="A557" s="175" t="s">
        <v>142</v>
      </c>
      <c r="B557" s="175"/>
      <c r="C557" s="175"/>
      <c r="D557" s="175"/>
      <c r="E557" s="175"/>
      <c r="F557" s="175"/>
      <c r="G557" s="175"/>
      <c r="H557" s="24"/>
      <c r="I557" s="24"/>
      <c r="M557" s="2"/>
      <c r="BV557" s="141">
        <v>507</v>
      </c>
      <c r="BW557" s="141">
        <f t="shared" si="435"/>
        <v>-18503.362044218447</v>
      </c>
      <c r="BX557" s="141">
        <f t="shared" si="436"/>
        <v>6.0831372274972946E-6</v>
      </c>
      <c r="BY557" s="141">
        <f t="shared" si="437"/>
        <v>2.4304803259263714E-2</v>
      </c>
      <c r="BZ557" s="141">
        <f t="shared" si="438"/>
        <v>6.0831372274972946E-6</v>
      </c>
      <c r="CA557" s="141" t="str">
        <f t="shared" si="439"/>
        <v/>
      </c>
      <c r="CB557" s="141" t="str">
        <f t="shared" si="460"/>
        <v/>
      </c>
      <c r="CC557" s="141">
        <f t="shared" si="440"/>
        <v>6.8498467784016027E-59</v>
      </c>
      <c r="CD557" s="141" t="str">
        <f t="shared" si="461"/>
        <v/>
      </c>
      <c r="CE557" s="141" t="str">
        <f t="shared" si="462"/>
        <v/>
      </c>
      <c r="CJ557" s="141">
        <v>507</v>
      </c>
      <c r="CK557" s="141">
        <f t="shared" si="441"/>
        <v>-69.007159706890846</v>
      </c>
      <c r="CL557" s="141">
        <f t="shared" si="442"/>
        <v>1.6311132201809197E-3</v>
      </c>
      <c r="CM557" s="141">
        <f t="shared" si="443"/>
        <v>2.4304803259263735E-2</v>
      </c>
      <c r="CN557" s="141">
        <f t="shared" si="444"/>
        <v>1.6311132201809197E-3</v>
      </c>
      <c r="CO557" s="141" t="str">
        <f t="shared" si="445"/>
        <v/>
      </c>
      <c r="CP557" s="141" t="str">
        <f t="shared" si="463"/>
        <v/>
      </c>
      <c r="CQ557" s="141">
        <f t="shared" si="446"/>
        <v>7.2899143005156959E-16</v>
      </c>
      <c r="CR557" s="141" t="str">
        <f t="shared" si="464"/>
        <v/>
      </c>
      <c r="CS557" s="141" t="str">
        <f t="shared" si="465"/>
        <v/>
      </c>
      <c r="CW557" s="141">
        <v>507</v>
      </c>
      <c r="CX557" s="141">
        <f t="shared" si="447"/>
        <v>-141.64380894858235</v>
      </c>
      <c r="CY557" s="141">
        <f t="shared" si="448"/>
        <v>7.9465873814439127E-4</v>
      </c>
      <c r="CZ557" s="141">
        <f t="shared" si="449"/>
        <v>2.4304803259263714E-2</v>
      </c>
      <c r="DA557" s="141">
        <f t="shared" si="450"/>
        <v>7.9465873814439127E-4</v>
      </c>
      <c r="DB557" s="141" t="str">
        <f t="shared" si="451"/>
        <v/>
      </c>
      <c r="DC557" s="141" t="str">
        <f t="shared" si="466"/>
        <v/>
      </c>
      <c r="DD557" s="141">
        <f t="shared" si="452"/>
        <v>1.5448380319359893E-63</v>
      </c>
      <c r="DE557" s="141" t="str">
        <f t="shared" si="467"/>
        <v/>
      </c>
      <c r="DF557" s="141" t="str">
        <f t="shared" si="468"/>
        <v/>
      </c>
      <c r="DJ557" s="141">
        <v>507</v>
      </c>
      <c r="DK557" s="141">
        <f t="shared" si="453"/>
        <v>-11168.919778007079</v>
      </c>
      <c r="DL557" s="141">
        <f t="shared" si="454"/>
        <v>1.0077831403775199E-5</v>
      </c>
      <c r="DM557" s="141">
        <f t="shared" si="455"/>
        <v>2.4304803259263697E-2</v>
      </c>
      <c r="DN557" s="141">
        <f t="shared" si="456"/>
        <v>1.0077831403775199E-5</v>
      </c>
      <c r="DO557" s="141" t="str">
        <f t="shared" si="457"/>
        <v/>
      </c>
      <c r="DP557" s="141" t="str">
        <f t="shared" si="469"/>
        <v/>
      </c>
      <c r="DQ557" s="141">
        <f t="shared" si="458"/>
        <v>5.8418793716756675E-7</v>
      </c>
      <c r="DR557" s="141" t="str">
        <f t="shared" si="470"/>
        <v/>
      </c>
      <c r="DS557" s="141" t="str">
        <f t="shared" si="471"/>
        <v/>
      </c>
      <c r="DU557" s="148"/>
      <c r="DV557" s="158">
        <v>505</v>
      </c>
      <c r="DW557" s="148">
        <f t="shared" si="459"/>
        <v>3.2320000000000269</v>
      </c>
      <c r="DX557" s="157">
        <f t="shared" si="473"/>
        <v>0.86274311711559015</v>
      </c>
      <c r="DY557" s="148">
        <f t="shared" si="474"/>
        <v>6.3567735360525734E-4</v>
      </c>
      <c r="DZ557" s="148" t="str">
        <f t="shared" si="475"/>
        <v/>
      </c>
      <c r="EA557" s="142" t="str">
        <f t="shared" si="476"/>
        <v/>
      </c>
    </row>
    <row r="558" spans="1:131" ht="20.100000000000001" customHeight="1" x14ac:dyDescent="0.25">
      <c r="A558" s="175"/>
      <c r="B558" s="175"/>
      <c r="C558" s="175"/>
      <c r="D558" s="175"/>
      <c r="E558" s="175"/>
      <c r="F558" s="175"/>
      <c r="G558" s="175"/>
      <c r="H558" s="24"/>
      <c r="I558" s="24"/>
      <c r="J558" s="94"/>
      <c r="M558" s="2"/>
      <c r="BV558" s="141">
        <v>508</v>
      </c>
      <c r="BW558" s="141">
        <f t="shared" si="435"/>
        <v>-18465.829869686564</v>
      </c>
      <c r="BX558" s="141">
        <f t="shared" si="436"/>
        <v>6.1312617102906969E-6</v>
      </c>
      <c r="BY558" s="141">
        <f t="shared" si="437"/>
        <v>2.4534018855170637E-2</v>
      </c>
      <c r="BZ558" s="141">
        <f t="shared" si="438"/>
        <v>6.1312617102906969E-6</v>
      </c>
      <c r="CA558" s="141" t="str">
        <f t="shared" si="439"/>
        <v/>
      </c>
      <c r="CB558" s="141" t="str">
        <f t="shared" si="460"/>
        <v/>
      </c>
      <c r="CC558" s="141">
        <f t="shared" si="440"/>
        <v>7.2948999137598534E-59</v>
      </c>
      <c r="CD558" s="141" t="str">
        <f t="shared" si="461"/>
        <v/>
      </c>
      <c r="CE558" s="141" t="str">
        <f t="shared" si="462"/>
        <v/>
      </c>
      <c r="CJ558" s="141">
        <v>508</v>
      </c>
      <c r="CK558" s="141">
        <f t="shared" si="441"/>
        <v>-68.867185752110132</v>
      </c>
      <c r="CL558" s="141">
        <f t="shared" si="442"/>
        <v>1.6440171671351102E-3</v>
      </c>
      <c r="CM558" s="141">
        <f t="shared" si="443"/>
        <v>2.4534018855170651E-2</v>
      </c>
      <c r="CN558" s="141">
        <f t="shared" si="444"/>
        <v>1.6440171671351102E-3</v>
      </c>
      <c r="CO558" s="141" t="str">
        <f t="shared" si="445"/>
        <v/>
      </c>
      <c r="CP558" s="141" t="str">
        <f t="shared" si="463"/>
        <v/>
      </c>
      <c r="CQ558" s="141">
        <f t="shared" si="446"/>
        <v>7.5207334415066098E-16</v>
      </c>
      <c r="CR558" s="141" t="str">
        <f t="shared" si="464"/>
        <v/>
      </c>
      <c r="CS558" s="141" t="str">
        <f t="shared" si="465"/>
        <v/>
      </c>
      <c r="CW558" s="141">
        <v>508</v>
      </c>
      <c r="CX558" s="141">
        <f t="shared" si="447"/>
        <v>-141.35649899128299</v>
      </c>
      <c r="CY558" s="141">
        <f t="shared" si="448"/>
        <v>8.0094538586254402E-4</v>
      </c>
      <c r="CZ558" s="141">
        <f t="shared" si="449"/>
        <v>2.4534018855170637E-2</v>
      </c>
      <c r="DA558" s="141">
        <f t="shared" si="450"/>
        <v>8.0094538586254402E-4</v>
      </c>
      <c r="DB558" s="141" t="str">
        <f t="shared" si="451"/>
        <v/>
      </c>
      <c r="DC558" s="141" t="str">
        <f t="shared" si="466"/>
        <v/>
      </c>
      <c r="DD558" s="141">
        <f t="shared" si="452"/>
        <v>1.651540704719607E-63</v>
      </c>
      <c r="DE558" s="141" t="str">
        <f t="shared" si="467"/>
        <v/>
      </c>
      <c r="DF558" s="141" t="str">
        <f t="shared" si="468"/>
        <v/>
      </c>
      <c r="DJ558" s="141">
        <v>508</v>
      </c>
      <c r="DK558" s="141">
        <f t="shared" si="453"/>
        <v>-11146.264768315381</v>
      </c>
      <c r="DL558" s="141">
        <f t="shared" si="454"/>
        <v>1.0157558427159367E-5</v>
      </c>
      <c r="DM558" s="141">
        <f t="shared" si="455"/>
        <v>2.4534018855170637E-2</v>
      </c>
      <c r="DN558" s="141">
        <f t="shared" si="456"/>
        <v>1.0157558427159367E-5</v>
      </c>
      <c r="DO558" s="141" t="str">
        <f t="shared" si="457"/>
        <v/>
      </c>
      <c r="DP558" s="141" t="str">
        <f t="shared" si="469"/>
        <v/>
      </c>
      <c r="DQ558" s="141">
        <f t="shared" si="458"/>
        <v>5.9146250697760426E-7</v>
      </c>
      <c r="DR558" s="141" t="str">
        <f t="shared" si="470"/>
        <v/>
      </c>
      <c r="DS558" s="141" t="str">
        <f t="shared" si="471"/>
        <v/>
      </c>
      <c r="DU558" s="148"/>
      <c r="DV558" s="158">
        <v>506</v>
      </c>
      <c r="DW558" s="148">
        <f t="shared" si="459"/>
        <v>3.238400000000027</v>
      </c>
      <c r="DX558" s="157">
        <f t="shared" si="473"/>
        <v>0.8621074397619849</v>
      </c>
      <c r="DY558" s="148">
        <f t="shared" si="474"/>
        <v>6.3678484924178935E-4</v>
      </c>
      <c r="DZ558" s="148" t="str">
        <f t="shared" si="475"/>
        <v/>
      </c>
      <c r="EA558" s="142" t="str">
        <f t="shared" si="476"/>
        <v/>
      </c>
    </row>
    <row r="559" spans="1:131" ht="20.100000000000001" customHeight="1" x14ac:dyDescent="0.25">
      <c r="A559" s="175"/>
      <c r="B559" s="175"/>
      <c r="C559" s="175"/>
      <c r="D559" s="175"/>
      <c r="E559" s="175"/>
      <c r="F559" s="175"/>
      <c r="G559" s="175"/>
      <c r="H559" s="24"/>
      <c r="I559" s="24"/>
      <c r="BV559" s="141">
        <v>509</v>
      </c>
      <c r="BW559" s="141">
        <f t="shared" si="435"/>
        <v>-18428.297695154681</v>
      </c>
      <c r="BX559" s="141">
        <f t="shared" si="436"/>
        <v>6.1796680365916932E-6</v>
      </c>
      <c r="BY559" s="141">
        <f t="shared" si="437"/>
        <v>2.4765045954556277E-2</v>
      </c>
      <c r="BZ559" s="141">
        <f t="shared" si="438"/>
        <v>6.1796680365916932E-6</v>
      </c>
      <c r="CA559" s="141" t="str">
        <f t="shared" si="439"/>
        <v/>
      </c>
      <c r="CB559" s="141" t="str">
        <f t="shared" si="460"/>
        <v/>
      </c>
      <c r="CC559" s="141">
        <f t="shared" si="440"/>
        <v>7.7687450582604811E-59</v>
      </c>
      <c r="CD559" s="141" t="str">
        <f t="shared" si="461"/>
        <v/>
      </c>
      <c r="CE559" s="141" t="str">
        <f t="shared" si="462"/>
        <v/>
      </c>
      <c r="CJ559" s="141">
        <v>509</v>
      </c>
      <c r="CK559" s="141">
        <f t="shared" si="441"/>
        <v>-68.727211797329417</v>
      </c>
      <c r="CL559" s="141">
        <f t="shared" si="442"/>
        <v>1.6569966867180392E-3</v>
      </c>
      <c r="CM559" s="141">
        <f t="shared" si="443"/>
        <v>2.4765045954556288E-2</v>
      </c>
      <c r="CN559" s="141">
        <f t="shared" si="444"/>
        <v>1.6569966867180392E-3</v>
      </c>
      <c r="CO559" s="141" t="str">
        <f t="shared" si="445"/>
        <v/>
      </c>
      <c r="CP559" s="141" t="str">
        <f t="shared" si="463"/>
        <v/>
      </c>
      <c r="CQ559" s="141">
        <f t="shared" si="446"/>
        <v>7.7587368233574462E-16</v>
      </c>
      <c r="CR559" s="141" t="str">
        <f t="shared" si="464"/>
        <v/>
      </c>
      <c r="CS559" s="141" t="str">
        <f t="shared" si="465"/>
        <v/>
      </c>
      <c r="CW559" s="141">
        <v>509</v>
      </c>
      <c r="CX559" s="141">
        <f t="shared" si="447"/>
        <v>-141.06918903398363</v>
      </c>
      <c r="CY559" s="141">
        <f t="shared" si="448"/>
        <v>8.0726885165625939E-4</v>
      </c>
      <c r="CZ559" s="141">
        <f t="shared" si="449"/>
        <v>2.4765045954556277E-2</v>
      </c>
      <c r="DA559" s="141">
        <f t="shared" si="450"/>
        <v>8.0726885165625939E-4</v>
      </c>
      <c r="DB559" s="141" t="str">
        <f t="shared" si="451"/>
        <v/>
      </c>
      <c r="DC559" s="141" t="str">
        <f t="shared" si="466"/>
        <v/>
      </c>
      <c r="DD559" s="141">
        <f t="shared" si="452"/>
        <v>1.7655851305587241E-63</v>
      </c>
      <c r="DE559" s="141" t="str">
        <f t="shared" si="467"/>
        <v/>
      </c>
      <c r="DF559" s="141" t="str">
        <f t="shared" si="468"/>
        <v/>
      </c>
      <c r="DJ559" s="141">
        <v>509</v>
      </c>
      <c r="DK559" s="141">
        <f t="shared" si="453"/>
        <v>-11123.609758623683</v>
      </c>
      <c r="DL559" s="141">
        <f t="shared" si="454"/>
        <v>1.0237752375954809E-5</v>
      </c>
      <c r="DM559" s="141">
        <f t="shared" si="455"/>
        <v>2.476504595455626E-2</v>
      </c>
      <c r="DN559" s="141">
        <f t="shared" si="456"/>
        <v>1.0237752375954809E-5</v>
      </c>
      <c r="DO559" s="141" t="str">
        <f t="shared" si="457"/>
        <v/>
      </c>
      <c r="DP559" s="141" t="str">
        <f t="shared" si="469"/>
        <v/>
      </c>
      <c r="DQ559" s="141">
        <f t="shared" si="458"/>
        <v>5.9881808182272272E-7</v>
      </c>
      <c r="DR559" s="141" t="str">
        <f t="shared" si="470"/>
        <v/>
      </c>
      <c r="DS559" s="141" t="str">
        <f t="shared" si="471"/>
        <v/>
      </c>
      <c r="DU559" s="148"/>
      <c r="DV559" s="158">
        <v>507</v>
      </c>
      <c r="DW559" s="148">
        <f t="shared" si="459"/>
        <v>3.2448000000000272</v>
      </c>
      <c r="DX559" s="157">
        <f t="shared" si="473"/>
        <v>0.86147065491274311</v>
      </c>
      <c r="DY559" s="148">
        <f t="shared" si="474"/>
        <v>6.3788805814080085E-4</v>
      </c>
      <c r="DZ559" s="148" t="str">
        <f t="shared" si="475"/>
        <v/>
      </c>
      <c r="EA559" s="142" t="str">
        <f t="shared" si="476"/>
        <v/>
      </c>
    </row>
    <row r="560" spans="1:131" ht="20.100000000000001" customHeight="1" x14ac:dyDescent="0.25">
      <c r="A560" s="175"/>
      <c r="B560" s="175"/>
      <c r="C560" s="175"/>
      <c r="D560" s="175"/>
      <c r="E560" s="175"/>
      <c r="F560" s="175"/>
      <c r="G560" s="175"/>
      <c r="H560" s="24"/>
      <c r="I560" s="24"/>
      <c r="J560" s="94"/>
      <c r="BV560" s="141">
        <v>510</v>
      </c>
      <c r="BW560" s="141">
        <f t="shared" si="435"/>
        <v>-18390.765520622797</v>
      </c>
      <c r="BX560" s="141">
        <f t="shared" si="436"/>
        <v>6.2283568764507784E-6</v>
      </c>
      <c r="BY560" s="141">
        <f t="shared" si="437"/>
        <v>2.4997895148220432E-2</v>
      </c>
      <c r="BZ560" s="141">
        <f t="shared" si="438"/>
        <v>6.2283568764507784E-6</v>
      </c>
      <c r="CA560" s="141" t="str">
        <f t="shared" si="439"/>
        <v/>
      </c>
      <c r="CB560" s="141" t="str">
        <f t="shared" si="460"/>
        <v/>
      </c>
      <c r="CC560" s="141">
        <f t="shared" si="440"/>
        <v>8.2732367608956655E-59</v>
      </c>
      <c r="CD560" s="141" t="str">
        <f t="shared" si="461"/>
        <v/>
      </c>
      <c r="CE560" s="141" t="str">
        <f t="shared" si="462"/>
        <v/>
      </c>
      <c r="CJ560" s="141">
        <v>510</v>
      </c>
      <c r="CK560" s="141">
        <f t="shared" si="441"/>
        <v>-68.587237842548717</v>
      </c>
      <c r="CL560" s="141">
        <f t="shared" si="442"/>
        <v>1.6700519585949314E-3</v>
      </c>
      <c r="CM560" s="141">
        <f t="shared" si="443"/>
        <v>2.4997895148220432E-2</v>
      </c>
      <c r="CN560" s="141">
        <f t="shared" si="444"/>
        <v>1.6700519585949314E-3</v>
      </c>
      <c r="CO560" s="141" t="str">
        <f t="shared" si="445"/>
        <v/>
      </c>
      <c r="CP560" s="141" t="str">
        <f t="shared" si="463"/>
        <v/>
      </c>
      <c r="CQ560" s="141">
        <f t="shared" si="446"/>
        <v>8.0041440641480805E-16</v>
      </c>
      <c r="CR560" s="141" t="str">
        <f t="shared" si="464"/>
        <v/>
      </c>
      <c r="CS560" s="141" t="str">
        <f t="shared" si="465"/>
        <v/>
      </c>
      <c r="CW560" s="141">
        <v>510</v>
      </c>
      <c r="CX560" s="141">
        <f t="shared" si="447"/>
        <v>-140.78187907668428</v>
      </c>
      <c r="CY560" s="141">
        <f t="shared" si="448"/>
        <v>8.136292230562735E-4</v>
      </c>
      <c r="CZ560" s="141">
        <f t="shared" si="449"/>
        <v>2.4997895148220432E-2</v>
      </c>
      <c r="DA560" s="141">
        <f t="shared" si="450"/>
        <v>8.136292230562735E-4</v>
      </c>
      <c r="DB560" s="141" t="str">
        <f t="shared" si="451"/>
        <v/>
      </c>
      <c r="DC560" s="141" t="str">
        <f t="shared" si="466"/>
        <v/>
      </c>
      <c r="DD560" s="141">
        <f t="shared" si="452"/>
        <v>1.8874745067362405E-63</v>
      </c>
      <c r="DE560" s="141" t="str">
        <f t="shared" si="467"/>
        <v/>
      </c>
      <c r="DF560" s="141" t="str">
        <f t="shared" si="468"/>
        <v/>
      </c>
      <c r="DJ560" s="141">
        <v>510</v>
      </c>
      <c r="DK560" s="141">
        <f t="shared" si="453"/>
        <v>-11100.954748931985</v>
      </c>
      <c r="DL560" s="141">
        <f t="shared" si="454"/>
        <v>1.0318414360222946E-5</v>
      </c>
      <c r="DM560" s="141">
        <f t="shared" si="455"/>
        <v>2.4997895148220432E-2</v>
      </c>
      <c r="DN560" s="141">
        <f t="shared" si="456"/>
        <v>1.0318414360222946E-5</v>
      </c>
      <c r="DO560" s="141" t="str">
        <f t="shared" si="457"/>
        <v/>
      </c>
      <c r="DP560" s="141" t="str">
        <f t="shared" si="469"/>
        <v/>
      </c>
      <c r="DQ560" s="141">
        <f t="shared" si="458"/>
        <v>6.0625543226157407E-7</v>
      </c>
      <c r="DR560" s="141" t="str">
        <f t="shared" si="470"/>
        <v/>
      </c>
      <c r="DS560" s="141" t="str">
        <f t="shared" si="471"/>
        <v/>
      </c>
      <c r="DU560" s="148"/>
      <c r="DV560" s="158">
        <v>508</v>
      </c>
      <c r="DW560" s="148">
        <f t="shared" si="459"/>
        <v>3.2512000000000274</v>
      </c>
      <c r="DX560" s="157">
        <f t="shared" si="473"/>
        <v>0.8608327668546023</v>
      </c>
      <c r="DY560" s="148">
        <f t="shared" si="474"/>
        <v>6.3898697587172482E-4</v>
      </c>
      <c r="DZ560" s="148" t="str">
        <f t="shared" si="475"/>
        <v/>
      </c>
      <c r="EA560" s="142" t="str">
        <f t="shared" si="476"/>
        <v/>
      </c>
    </row>
    <row r="561" spans="1:131" ht="20.100000000000001" customHeight="1" x14ac:dyDescent="0.25">
      <c r="G561" s="85"/>
      <c r="H561" s="85"/>
      <c r="I561" s="85"/>
      <c r="J561" s="85"/>
      <c r="M561" s="2"/>
      <c r="BV561" s="141">
        <v>511</v>
      </c>
      <c r="BW561" s="141">
        <f t="shared" si="435"/>
        <v>-18353.233346090914</v>
      </c>
      <c r="BX561" s="141">
        <f t="shared" si="436"/>
        <v>6.2773288915891469E-6</v>
      </c>
      <c r="BY561" s="141">
        <f t="shared" si="437"/>
        <v>2.5232577051955411E-2</v>
      </c>
      <c r="BZ561" s="141">
        <f t="shared" si="438"/>
        <v>6.2773288915891469E-6</v>
      </c>
      <c r="CA561" s="141" t="str">
        <f t="shared" si="439"/>
        <v/>
      </c>
      <c r="CB561" s="141" t="str">
        <f t="shared" si="460"/>
        <v/>
      </c>
      <c r="CC561" s="141">
        <f t="shared" si="440"/>
        <v>8.8103484995531567E-59</v>
      </c>
      <c r="CD561" s="141" t="str">
        <f t="shared" si="461"/>
        <v/>
      </c>
      <c r="CE561" s="141" t="str">
        <f t="shared" si="462"/>
        <v/>
      </c>
      <c r="CJ561" s="141">
        <v>511</v>
      </c>
      <c r="CK561" s="141">
        <f t="shared" si="441"/>
        <v>-68.447263887768003</v>
      </c>
      <c r="CL561" s="141">
        <f t="shared" si="442"/>
        <v>1.6831831601976208E-3</v>
      </c>
      <c r="CM561" s="141">
        <f t="shared" si="443"/>
        <v>2.5232577051955411E-2</v>
      </c>
      <c r="CN561" s="141">
        <f t="shared" si="444"/>
        <v>1.6831831601976208E-3</v>
      </c>
      <c r="CO561" s="141" t="str">
        <f t="shared" si="445"/>
        <v/>
      </c>
      <c r="CP561" s="141" t="str">
        <f t="shared" si="463"/>
        <v/>
      </c>
      <c r="CQ561" s="141">
        <f t="shared" si="446"/>
        <v>8.2571813692423121E-16</v>
      </c>
      <c r="CR561" s="141" t="str">
        <f t="shared" si="464"/>
        <v/>
      </c>
      <c r="CS561" s="141" t="str">
        <f t="shared" si="465"/>
        <v/>
      </c>
      <c r="CW561" s="141">
        <v>511</v>
      </c>
      <c r="CX561" s="141">
        <f t="shared" si="447"/>
        <v>-140.49456911938492</v>
      </c>
      <c r="CY561" s="141">
        <f t="shared" si="448"/>
        <v>8.2002658650524114E-4</v>
      </c>
      <c r="CZ561" s="141">
        <f t="shared" si="449"/>
        <v>2.5232577051955425E-2</v>
      </c>
      <c r="DA561" s="141">
        <f t="shared" si="450"/>
        <v>8.2002658650524114E-4</v>
      </c>
      <c r="DB561" s="141" t="str">
        <f t="shared" si="451"/>
        <v/>
      </c>
      <c r="DC561" s="141" t="str">
        <f t="shared" si="466"/>
        <v/>
      </c>
      <c r="DD561" s="141">
        <f t="shared" si="452"/>
        <v>2.0177463841392225E-63</v>
      </c>
      <c r="DE561" s="141" t="str">
        <f t="shared" si="467"/>
        <v/>
      </c>
      <c r="DF561" s="141" t="str">
        <f t="shared" si="468"/>
        <v/>
      </c>
      <c r="DJ561" s="141">
        <v>511</v>
      </c>
      <c r="DK561" s="141">
        <f t="shared" si="453"/>
        <v>-11078.299739240287</v>
      </c>
      <c r="DL561" s="141">
        <f t="shared" si="454"/>
        <v>1.0399545476226167E-5</v>
      </c>
      <c r="DM561" s="141">
        <f t="shared" si="455"/>
        <v>2.5232577051955411E-2</v>
      </c>
      <c r="DN561" s="141">
        <f t="shared" si="456"/>
        <v>1.0399545476226167E-5</v>
      </c>
      <c r="DO561" s="141" t="str">
        <f t="shared" si="457"/>
        <v/>
      </c>
      <c r="DP561" s="141" t="str">
        <f t="shared" si="469"/>
        <v/>
      </c>
      <c r="DQ561" s="141">
        <f t="shared" si="458"/>
        <v>6.1377533447985544E-7</v>
      </c>
      <c r="DR561" s="141" t="str">
        <f t="shared" si="470"/>
        <v/>
      </c>
      <c r="DS561" s="141" t="str">
        <f t="shared" si="471"/>
        <v/>
      </c>
      <c r="DU561" s="148"/>
      <c r="DV561" s="158">
        <v>509</v>
      </c>
      <c r="DW561" s="148">
        <f t="shared" si="459"/>
        <v>3.2576000000000276</v>
      </c>
      <c r="DX561" s="157">
        <f t="shared" si="473"/>
        <v>0.86019377987873058</v>
      </c>
      <c r="DY561" s="148">
        <f t="shared" si="474"/>
        <v>6.4008159810191589E-4</v>
      </c>
      <c r="DZ561" s="148" t="str">
        <f t="shared" si="475"/>
        <v/>
      </c>
      <c r="EA561" s="142" t="str">
        <f t="shared" si="476"/>
        <v/>
      </c>
    </row>
    <row r="562" spans="1:131" ht="20.100000000000001" customHeight="1" x14ac:dyDescent="0.25">
      <c r="G562" s="85"/>
      <c r="H562" s="85"/>
      <c r="I562" s="85"/>
      <c r="J562" s="85"/>
      <c r="BV562" s="141">
        <v>512</v>
      </c>
      <c r="BW562" s="141">
        <f t="shared" si="435"/>
        <v>-18315.701171559031</v>
      </c>
      <c r="BX562" s="141">
        <f t="shared" si="436"/>
        <v>6.3265847352905483E-6</v>
      </c>
      <c r="BY562" s="141">
        <f t="shared" si="437"/>
        <v>2.5469102306231367E-2</v>
      </c>
      <c r="BZ562" s="141">
        <f t="shared" si="438"/>
        <v>6.3265847352905483E-6</v>
      </c>
      <c r="CA562" s="141" t="str">
        <f t="shared" si="439"/>
        <v/>
      </c>
      <c r="CB562" s="141" t="str">
        <f t="shared" si="460"/>
        <v/>
      </c>
      <c r="CC562" s="141">
        <f t="shared" si="440"/>
        <v>9.3821802736925076E-59</v>
      </c>
      <c r="CD562" s="141" t="str">
        <f t="shared" si="461"/>
        <v/>
      </c>
      <c r="CE562" s="141" t="str">
        <f t="shared" si="462"/>
        <v/>
      </c>
      <c r="CJ562" s="141">
        <v>512</v>
      </c>
      <c r="CK562" s="141">
        <f t="shared" si="441"/>
        <v>-68.307289932987288</v>
      </c>
      <c r="CL562" s="141">
        <f t="shared" si="442"/>
        <v>1.6963904666955504E-3</v>
      </c>
      <c r="CM562" s="141">
        <f t="shared" si="443"/>
        <v>2.5469102306231367E-2</v>
      </c>
      <c r="CN562" s="141">
        <f t="shared" si="444"/>
        <v>1.6963904666955504E-3</v>
      </c>
      <c r="CO562" s="141" t="str">
        <f t="shared" si="445"/>
        <v/>
      </c>
      <c r="CP562" s="141" t="str">
        <f t="shared" si="463"/>
        <v/>
      </c>
      <c r="CQ562" s="141">
        <f t="shared" si="446"/>
        <v>8.5180817249371767E-16</v>
      </c>
      <c r="CR562" s="141" t="str">
        <f t="shared" si="464"/>
        <v/>
      </c>
      <c r="CS562" s="141" t="str">
        <f t="shared" si="465"/>
        <v/>
      </c>
      <c r="CW562" s="141">
        <v>512</v>
      </c>
      <c r="CX562" s="141">
        <f t="shared" si="447"/>
        <v>-140.20725916208556</v>
      </c>
      <c r="CY562" s="141">
        <f t="shared" si="448"/>
        <v>8.264610273436071E-4</v>
      </c>
      <c r="CZ562" s="141">
        <f t="shared" si="449"/>
        <v>2.5469102306231367E-2</v>
      </c>
      <c r="DA562" s="141">
        <f t="shared" si="450"/>
        <v>8.264610273436071E-4</v>
      </c>
      <c r="DB562" s="141" t="str">
        <f t="shared" si="451"/>
        <v/>
      </c>
      <c r="DC562" s="141" t="str">
        <f t="shared" si="466"/>
        <v/>
      </c>
      <c r="DD562" s="141">
        <f t="shared" si="452"/>
        <v>2.1569750033129079E-63</v>
      </c>
      <c r="DE562" s="141" t="str">
        <f t="shared" si="467"/>
        <v/>
      </c>
      <c r="DF562" s="141" t="str">
        <f t="shared" si="468"/>
        <v/>
      </c>
      <c r="DJ562" s="141">
        <v>512</v>
      </c>
      <c r="DK562" s="141">
        <f t="shared" si="453"/>
        <v>-11055.644729548589</v>
      </c>
      <c r="DL562" s="141">
        <f t="shared" si="454"/>
        <v>1.048114680624871E-5</v>
      </c>
      <c r="DM562" s="141">
        <f t="shared" si="455"/>
        <v>2.5469102306231367E-2</v>
      </c>
      <c r="DN562" s="141">
        <f t="shared" si="456"/>
        <v>1.048114680624871E-5</v>
      </c>
      <c r="DO562" s="141" t="str">
        <f t="shared" si="457"/>
        <v/>
      </c>
      <c r="DP562" s="141" t="str">
        <f t="shared" si="469"/>
        <v/>
      </c>
      <c r="DQ562" s="141">
        <f t="shared" si="458"/>
        <v>6.2137857031021626E-7</v>
      </c>
      <c r="DR562" s="141" t="str">
        <f t="shared" si="470"/>
        <v/>
      </c>
      <c r="DS562" s="141" t="str">
        <f t="shared" si="471"/>
        <v/>
      </c>
      <c r="DU562" s="148"/>
      <c r="DV562" s="158">
        <v>510</v>
      </c>
      <c r="DW562" s="148">
        <f t="shared" si="459"/>
        <v>3.2640000000000278</v>
      </c>
      <c r="DX562" s="157">
        <f t="shared" si="473"/>
        <v>0.85955369828062866</v>
      </c>
      <c r="DY562" s="148">
        <f t="shared" si="474"/>
        <v>6.4117192059953698E-4</v>
      </c>
      <c r="DZ562" s="148" t="str">
        <f t="shared" si="475"/>
        <v/>
      </c>
      <c r="EA562" s="142" t="str">
        <f t="shared" si="476"/>
        <v/>
      </c>
    </row>
    <row r="563" spans="1:131" ht="20.100000000000001" customHeight="1" x14ac:dyDescent="0.25">
      <c r="A563" s="126" t="s">
        <v>93</v>
      </c>
      <c r="B563" s="190" t="s">
        <v>134</v>
      </c>
      <c r="C563" s="190"/>
      <c r="D563" s="190" t="s">
        <v>384</v>
      </c>
      <c r="E563" s="190"/>
      <c r="F563" s="190" t="s">
        <v>135</v>
      </c>
      <c r="G563" s="190"/>
      <c r="H563" s="100"/>
      <c r="I563" s="100"/>
      <c r="J563" s="85"/>
      <c r="BV563" s="141">
        <v>513</v>
      </c>
      <c r="BW563" s="141">
        <f t="shared" ref="BW563:BW626" si="477">$BW$48+(BV563*$BW$51)</f>
        <v>-18278.168997027147</v>
      </c>
      <c r="BX563" s="141">
        <f t="shared" ref="BX563:BX626" si="478">_xlfn.NORM.DIST($BW563,$BW$45,$BW$46,0)</f>
        <v>6.3761250522929714E-6</v>
      </c>
      <c r="BY563" s="141">
        <f t="shared" ref="BY563:BY626" si="479">_xlfn.NORM.DIST($BW563,$BW$45,$BW$46,1)</f>
        <v>2.5707481575877558E-2</v>
      </c>
      <c r="BZ563" s="141">
        <f t="shared" ref="BZ563:BZ626" si="480">IF(OR(BY563&lt;$CA$50,BY563&gt;$CA$51),BX563,"")</f>
        <v>6.3761250522929714E-6</v>
      </c>
      <c r="CA563" s="141" t="str">
        <f t="shared" ref="CA563:CA626" si="481">IF(AND(BY563&gt;$CA$50,BY563&lt;$CA$51),BX563,"")</f>
        <v/>
      </c>
      <c r="CB563" s="141" t="str">
        <f t="shared" si="460"/>
        <v/>
      </c>
      <c r="CC563" s="141">
        <f t="shared" ref="CC563:CC626" si="482">_xlfn.NORM.DIST(BW563,$CA$46,$CA$47,0)</f>
        <v>9.9909666795682606E-59</v>
      </c>
      <c r="CD563" s="141" t="str">
        <f t="shared" si="461"/>
        <v/>
      </c>
      <c r="CE563" s="141" t="str">
        <f t="shared" si="462"/>
        <v/>
      </c>
      <c r="CJ563" s="141">
        <v>513</v>
      </c>
      <c r="CK563" s="141">
        <f t="shared" ref="CK563:CK626" si="483">$CK$48+(CJ563*$CK$51)</f>
        <v>-68.167315978206574</v>
      </c>
      <c r="CL563" s="141">
        <f t="shared" ref="CL563:CL626" si="484">_xlfn.NORM.DIST(CK563,CK$45,CK$46,0)</f>
        <v>1.7096740509667298E-3</v>
      </c>
      <c r="CM563" s="141">
        <f t="shared" ref="CM563:CM626" si="485">_xlfn.NORM.DIST(CK563,CK$45,CK$46,1)</f>
        <v>2.5707481575877576E-2</v>
      </c>
      <c r="CN563" s="141">
        <f t="shared" ref="CN563:CN626" si="486">IF(OR(CM563&lt;$CO$50,CM563&gt;$CO$51),CL563,"")</f>
        <v>1.7096740509667298E-3</v>
      </c>
      <c r="CO563" s="141" t="str">
        <f t="shared" ref="CO563:CO626" si="487">IF(AND(CM563&gt;$CO$50,CM563&lt;$CO$51),CL563,"")</f>
        <v/>
      </c>
      <c r="CP563" s="141" t="str">
        <f t="shared" si="463"/>
        <v/>
      </c>
      <c r="CQ563" s="141">
        <f t="shared" ref="CQ563:CQ626" si="488">_xlfn.NORM.DIST(CK563,$CO$46,$CO$47,0)</f>
        <v>8.7870850976829263E-16</v>
      </c>
      <c r="CR563" s="141" t="str">
        <f t="shared" si="464"/>
        <v/>
      </c>
      <c r="CS563" s="141" t="str">
        <f t="shared" si="465"/>
        <v/>
      </c>
      <c r="CW563" s="141">
        <v>513</v>
      </c>
      <c r="CX563" s="141">
        <f t="shared" ref="CX563:CX626" si="489">CX$48+(CW563*CX$51)</f>
        <v>-139.91994920478621</v>
      </c>
      <c r="CY563" s="141">
        <f t="shared" ref="CY563:CY626" si="490">_xlfn.NORM.DIST(CX563,CX$45,CX$46,0)</f>
        <v>8.3293262979545828E-4</v>
      </c>
      <c r="CZ563" s="141">
        <f t="shared" ref="CZ563:CZ626" si="491">_xlfn.NORM.DIST(CX563,CX$45,CX$46,1)</f>
        <v>2.5707481575877576E-2</v>
      </c>
      <c r="DA563" s="141">
        <f t="shared" ref="DA563:DA626" si="492">IF(OR(CZ563&lt;$CO$50,CZ563&gt;$CO$51),CY563,"")</f>
        <v>8.3293262979545828E-4</v>
      </c>
      <c r="DB563" s="141" t="str">
        <f t="shared" ref="DB563:DB626" si="493">IF(AND(CZ563&gt;$DB$50,CZ563&lt;$DB$51),CY563,"")</f>
        <v/>
      </c>
      <c r="DC563" s="141" t="str">
        <f t="shared" si="466"/>
        <v/>
      </c>
      <c r="DD563" s="141">
        <f t="shared" ref="DD563:DD626" si="494">_xlfn.NORM.DIST(CX563,$DB$46,$DB$47,0)</f>
        <v>2.3057737887304806E-63</v>
      </c>
      <c r="DE563" s="141" t="str">
        <f t="shared" si="467"/>
        <v/>
      </c>
      <c r="DF563" s="141" t="str">
        <f t="shared" si="468"/>
        <v/>
      </c>
      <c r="DJ563" s="141">
        <v>513</v>
      </c>
      <c r="DK563" s="141">
        <f t="shared" ref="DK563:DK626" si="495">DK$48+(DJ563*DK$51)</f>
        <v>-11032.989719856891</v>
      </c>
      <c r="DL563" s="141">
        <f t="shared" ref="DL563:DL626" si="496">_xlfn.NORM.DIST(DK563,DK$45,DK$46,0)</f>
        <v>1.0563219418417186E-5</v>
      </c>
      <c r="DM563" s="141">
        <f t="shared" ref="DM563:DM626" si="497">_xlfn.NORM.DIST(DK563,DK$45,DK$46,1)</f>
        <v>2.5707481575877558E-2</v>
      </c>
      <c r="DN563" s="141">
        <f t="shared" ref="DN563:DN626" si="498">IF(OR(DM563&lt;$CO$50,DM563&gt;$CO$51),DL563,"")</f>
        <v>1.0563219418417186E-5</v>
      </c>
      <c r="DO563" s="141" t="str">
        <f t="shared" ref="DO563:DO626" si="499">IF(AND(DM563&gt;$DB$50,DM563&lt;$DB$51),DL563,"")</f>
        <v/>
      </c>
      <c r="DP563" s="141" t="str">
        <f t="shared" si="469"/>
        <v/>
      </c>
      <c r="DQ563" s="141">
        <f t="shared" ref="DQ563:DQ626" si="500">_xlfn.NORM.DIST(DK563,$DO$46,$DO$47,0)</f>
        <v>6.2906592725195313E-7</v>
      </c>
      <c r="DR563" s="141" t="str">
        <f t="shared" si="470"/>
        <v/>
      </c>
      <c r="DS563" s="141" t="str">
        <f t="shared" si="471"/>
        <v/>
      </c>
      <c r="DU563" s="148"/>
      <c r="DV563" s="158">
        <v>511</v>
      </c>
      <c r="DW563" s="148">
        <f t="shared" si="459"/>
        <v>3.270400000000028</v>
      </c>
      <c r="DX563" s="157">
        <f t="shared" si="473"/>
        <v>0.85891252636002913</v>
      </c>
      <c r="DY563" s="148">
        <f t="shared" si="474"/>
        <v>6.4225793923000651E-4</v>
      </c>
      <c r="DZ563" s="148" t="str">
        <f t="shared" si="475"/>
        <v/>
      </c>
      <c r="EA563" s="142" t="str">
        <f t="shared" si="476"/>
        <v/>
      </c>
    </row>
    <row r="564" spans="1:131" ht="20.100000000000001" customHeight="1" x14ac:dyDescent="0.25">
      <c r="A564" s="18" t="s">
        <v>136</v>
      </c>
      <c r="B564" s="192">
        <f>E547</f>
        <v>405411.74133381766</v>
      </c>
      <c r="C564" s="192"/>
      <c r="D564" s="192">
        <f>E545*(1-0.15)</f>
        <v>353329.92809792073</v>
      </c>
      <c r="E564" s="192"/>
      <c r="F564" s="192">
        <f>MAX(B564:D564)</f>
        <v>405411.74133381766</v>
      </c>
      <c r="G564" s="192"/>
      <c r="J564" s="85"/>
      <c r="BV564" s="141">
        <v>514</v>
      </c>
      <c r="BW564" s="141">
        <f t="shared" si="477"/>
        <v>-18240.636822495264</v>
      </c>
      <c r="BX564" s="141">
        <f t="shared" si="478"/>
        <v>6.4259504786801659E-6</v>
      </c>
      <c r="BY564" s="141">
        <f t="shared" si="479"/>
        <v>2.5947725549759625E-2</v>
      </c>
      <c r="BZ564" s="141">
        <f t="shared" si="480"/>
        <v>6.4259504786801659E-6</v>
      </c>
      <c r="CA564" s="141" t="str">
        <f t="shared" si="481"/>
        <v/>
      </c>
      <c r="CB564" s="141" t="str">
        <f t="shared" si="460"/>
        <v/>
      </c>
      <c r="CC564" s="141">
        <f t="shared" si="482"/>
        <v>1.0639085498524269E-58</v>
      </c>
      <c r="CD564" s="141" t="str">
        <f t="shared" si="461"/>
        <v/>
      </c>
      <c r="CE564" s="141" t="str">
        <f t="shared" si="462"/>
        <v/>
      </c>
      <c r="CJ564" s="141">
        <v>514</v>
      </c>
      <c r="CK564" s="141">
        <f t="shared" si="483"/>
        <v>-68.027342023425859</v>
      </c>
      <c r="CL564" s="141">
        <f t="shared" si="484"/>
        <v>1.7230340835686481E-3</v>
      </c>
      <c r="CM564" s="141">
        <f t="shared" si="485"/>
        <v>2.5947725549759645E-2</v>
      </c>
      <c r="CN564" s="141">
        <f t="shared" si="486"/>
        <v>1.7230340835686481E-3</v>
      </c>
      <c r="CO564" s="141" t="str">
        <f t="shared" si="487"/>
        <v/>
      </c>
      <c r="CP564" s="141" t="str">
        <f t="shared" si="463"/>
        <v/>
      </c>
      <c r="CQ564" s="141">
        <f t="shared" si="488"/>
        <v>9.0644386390344556E-16</v>
      </c>
      <c r="CR564" s="141" t="str">
        <f t="shared" si="464"/>
        <v/>
      </c>
      <c r="CS564" s="141" t="str">
        <f t="shared" si="465"/>
        <v/>
      </c>
      <c r="CW564" s="141">
        <v>514</v>
      </c>
      <c r="CX564" s="141">
        <f t="shared" si="489"/>
        <v>-139.63263924748685</v>
      </c>
      <c r="CY564" s="141">
        <f t="shared" si="490"/>
        <v>8.3944147695435201E-4</v>
      </c>
      <c r="CZ564" s="141">
        <f t="shared" si="491"/>
        <v>2.5947725549759645E-2</v>
      </c>
      <c r="DA564" s="141">
        <f t="shared" si="492"/>
        <v>8.3944147695435201E-4</v>
      </c>
      <c r="DB564" s="141" t="str">
        <f t="shared" si="493"/>
        <v/>
      </c>
      <c r="DC564" s="141" t="str">
        <f t="shared" si="466"/>
        <v/>
      </c>
      <c r="DD564" s="141">
        <f t="shared" si="494"/>
        <v>2.4647980119505618E-63</v>
      </c>
      <c r="DE564" s="141" t="str">
        <f t="shared" si="467"/>
        <v/>
      </c>
      <c r="DF564" s="141" t="str">
        <f t="shared" si="468"/>
        <v/>
      </c>
      <c r="DJ564" s="141">
        <v>514</v>
      </c>
      <c r="DK564" s="141">
        <f t="shared" si="495"/>
        <v>-11010.334710165193</v>
      </c>
      <c r="DL564" s="141">
        <f t="shared" si="496"/>
        <v>1.0645764366520872E-5</v>
      </c>
      <c r="DM564" s="141">
        <f t="shared" si="497"/>
        <v>2.5947725549759625E-2</v>
      </c>
      <c r="DN564" s="141">
        <f t="shared" si="498"/>
        <v>1.0645764366520872E-5</v>
      </c>
      <c r="DO564" s="141" t="str">
        <f t="shared" si="499"/>
        <v/>
      </c>
      <c r="DP564" s="141" t="str">
        <f t="shared" si="469"/>
        <v/>
      </c>
      <c r="DQ564" s="141">
        <f t="shared" si="500"/>
        <v>6.3683819849049714E-7</v>
      </c>
      <c r="DR564" s="141" t="str">
        <f t="shared" si="470"/>
        <v/>
      </c>
      <c r="DS564" s="141" t="str">
        <f t="shared" si="471"/>
        <v/>
      </c>
      <c r="DU564" s="148"/>
      <c r="DV564" s="158">
        <v>512</v>
      </c>
      <c r="DW564" s="148">
        <f t="shared" si="459"/>
        <v>3.2768000000000281</v>
      </c>
      <c r="DX564" s="157">
        <f t="shared" si="473"/>
        <v>0.85827026842079912</v>
      </c>
      <c r="DY564" s="148">
        <f t="shared" si="474"/>
        <v>6.4333964995710868E-4</v>
      </c>
      <c r="DZ564" s="148" t="str">
        <f t="shared" si="475"/>
        <v/>
      </c>
      <c r="EA564" s="142" t="str">
        <f t="shared" si="476"/>
        <v/>
      </c>
    </row>
    <row r="565" spans="1:131" ht="20.100000000000001" customHeight="1" x14ac:dyDescent="0.25">
      <c r="A565" s="18" t="s">
        <v>137</v>
      </c>
      <c r="B565" s="192">
        <f>E548</f>
        <v>425952.79536717228</v>
      </c>
      <c r="C565" s="192"/>
      <c r="D565" s="192">
        <f>E545*(1+0.15)</f>
        <v>478034.60860306915</v>
      </c>
      <c r="E565" s="192"/>
      <c r="F565" s="192">
        <f>MIN(B565:D565)</f>
        <v>425952.79536717228</v>
      </c>
      <c r="G565" s="192"/>
      <c r="J565" s="85"/>
      <c r="BV565" s="141">
        <v>515</v>
      </c>
      <c r="BW565" s="141">
        <f t="shared" si="477"/>
        <v>-18203.104647963381</v>
      </c>
      <c r="BX565" s="141">
        <f t="shared" si="478"/>
        <v>6.4760616417730105E-6</v>
      </c>
      <c r="BY565" s="141">
        <f t="shared" si="479"/>
        <v>2.6189844940452685E-2</v>
      </c>
      <c r="BZ565" s="141">
        <f t="shared" si="480"/>
        <v>6.4760616417730105E-6</v>
      </c>
      <c r="CA565" s="141" t="str">
        <f t="shared" si="481"/>
        <v/>
      </c>
      <c r="CB565" s="141" t="str">
        <f t="shared" si="460"/>
        <v/>
      </c>
      <c r="CC565" s="141">
        <f t="shared" si="482"/>
        <v>1.1329066830803034E-58</v>
      </c>
      <c r="CD565" s="141" t="str">
        <f t="shared" si="461"/>
        <v/>
      </c>
      <c r="CE565" s="141" t="str">
        <f t="shared" si="462"/>
        <v/>
      </c>
      <c r="CJ565" s="141">
        <v>515</v>
      </c>
      <c r="CK565" s="141">
        <f t="shared" si="483"/>
        <v>-67.887368068645159</v>
      </c>
      <c r="CL565" s="141">
        <f t="shared" si="484"/>
        <v>1.736470732709145E-3</v>
      </c>
      <c r="CM565" s="141">
        <f t="shared" si="485"/>
        <v>2.6189844940452685E-2</v>
      </c>
      <c r="CN565" s="141">
        <f t="shared" si="486"/>
        <v>1.736470732709145E-3</v>
      </c>
      <c r="CO565" s="141" t="str">
        <f t="shared" si="487"/>
        <v/>
      </c>
      <c r="CP565" s="141" t="str">
        <f t="shared" si="463"/>
        <v/>
      </c>
      <c r="CQ565" s="141">
        <f t="shared" si="488"/>
        <v>9.3503968964903062E-16</v>
      </c>
      <c r="CR565" s="141" t="str">
        <f t="shared" si="464"/>
        <v/>
      </c>
      <c r="CS565" s="141" t="str">
        <f t="shared" si="465"/>
        <v/>
      </c>
      <c r="CW565" s="141">
        <v>515</v>
      </c>
      <c r="CX565" s="141">
        <f t="shared" si="489"/>
        <v>-139.34532929018749</v>
      </c>
      <c r="CY565" s="141">
        <f t="shared" si="490"/>
        <v>8.45987650769124E-4</v>
      </c>
      <c r="CZ565" s="141">
        <f t="shared" si="491"/>
        <v>2.6189844940452702E-2</v>
      </c>
      <c r="DA565" s="141">
        <f t="shared" si="492"/>
        <v>8.45987650769124E-4</v>
      </c>
      <c r="DB565" s="141" t="str">
        <f t="shared" si="493"/>
        <v/>
      </c>
      <c r="DC565" s="141" t="str">
        <f t="shared" si="466"/>
        <v/>
      </c>
      <c r="DD565" s="141">
        <f t="shared" si="494"/>
        <v>2.6347476350532059E-63</v>
      </c>
      <c r="DE565" s="141" t="str">
        <f t="shared" si="467"/>
        <v/>
      </c>
      <c r="DF565" s="141" t="str">
        <f t="shared" si="468"/>
        <v/>
      </c>
      <c r="DJ565" s="141">
        <v>515</v>
      </c>
      <c r="DK565" s="141">
        <f t="shared" si="495"/>
        <v>-10987.679700473494</v>
      </c>
      <c r="DL565" s="141">
        <f t="shared" si="496"/>
        <v>1.0728782689831744E-5</v>
      </c>
      <c r="DM565" s="141">
        <f t="shared" si="497"/>
        <v>2.6189844940452685E-2</v>
      </c>
      <c r="DN565" s="141">
        <f t="shared" si="498"/>
        <v>1.0728782689831744E-5</v>
      </c>
      <c r="DO565" s="141" t="str">
        <f t="shared" si="499"/>
        <v/>
      </c>
      <c r="DP565" s="141" t="str">
        <f t="shared" si="469"/>
        <v/>
      </c>
      <c r="DQ565" s="141">
        <f t="shared" si="500"/>
        <v>6.4469618291668136E-7</v>
      </c>
      <c r="DR565" s="141" t="str">
        <f t="shared" si="470"/>
        <v/>
      </c>
      <c r="DS565" s="141" t="str">
        <f t="shared" si="471"/>
        <v/>
      </c>
      <c r="DU565" s="148"/>
      <c r="DV565" s="158">
        <v>513</v>
      </c>
      <c r="DW565" s="148">
        <f t="shared" si="459"/>
        <v>3.2832000000000283</v>
      </c>
      <c r="DX565" s="157">
        <f t="shared" si="473"/>
        <v>0.85762692877084201</v>
      </c>
      <c r="DY565" s="148">
        <f t="shared" si="474"/>
        <v>6.4441704884199424E-4</v>
      </c>
      <c r="DZ565" s="148" t="str">
        <f t="shared" si="475"/>
        <v/>
      </c>
      <c r="EA565" s="142" t="str">
        <f t="shared" si="476"/>
        <v/>
      </c>
    </row>
    <row r="566" spans="1:131" ht="20.100000000000001" customHeight="1" x14ac:dyDescent="0.25">
      <c r="E566" s="23"/>
      <c r="BV566" s="141">
        <v>516</v>
      </c>
      <c r="BW566" s="141">
        <f t="shared" si="477"/>
        <v>-18165.572473431497</v>
      </c>
      <c r="BX566" s="141">
        <f t="shared" si="478"/>
        <v>6.5264591600207288E-6</v>
      </c>
      <c r="BY566" s="141">
        <f t="shared" si="479"/>
        <v>2.6433850483910441E-2</v>
      </c>
      <c r="BZ566" s="141">
        <f t="shared" si="480"/>
        <v>6.5264591600207288E-6</v>
      </c>
      <c r="CA566" s="141" t="str">
        <f t="shared" si="481"/>
        <v/>
      </c>
      <c r="CB566" s="141" t="str">
        <f t="shared" si="460"/>
        <v/>
      </c>
      <c r="CC566" s="141">
        <f t="shared" si="482"/>
        <v>1.2063602809371069E-58</v>
      </c>
      <c r="CD566" s="141" t="str">
        <f t="shared" si="461"/>
        <v/>
      </c>
      <c r="CE566" s="141" t="str">
        <f t="shared" si="462"/>
        <v/>
      </c>
      <c r="CJ566" s="141">
        <v>516</v>
      </c>
      <c r="CK566" s="141">
        <f t="shared" si="483"/>
        <v>-67.747394113864445</v>
      </c>
      <c r="CL566" s="141">
        <f t="shared" si="484"/>
        <v>1.7499841642172455E-3</v>
      </c>
      <c r="CM566" s="141">
        <f t="shared" si="485"/>
        <v>2.6433850483910441E-2</v>
      </c>
      <c r="CN566" s="141">
        <f t="shared" si="486"/>
        <v>1.7499841642172455E-3</v>
      </c>
      <c r="CO566" s="141" t="str">
        <f t="shared" si="487"/>
        <v/>
      </c>
      <c r="CP566" s="141" t="str">
        <f t="shared" si="463"/>
        <v/>
      </c>
      <c r="CQ566" s="141">
        <f t="shared" si="488"/>
        <v>9.6452220303900493E-16</v>
      </c>
      <c r="CR566" s="141" t="str">
        <f t="shared" si="464"/>
        <v/>
      </c>
      <c r="CS566" s="141" t="str">
        <f t="shared" si="465"/>
        <v/>
      </c>
      <c r="CW566" s="141">
        <v>516</v>
      </c>
      <c r="CX566" s="141">
        <f t="shared" si="489"/>
        <v>-139.05801933288814</v>
      </c>
      <c r="CY566" s="141">
        <f t="shared" si="490"/>
        <v>8.5257123202967953E-4</v>
      </c>
      <c r="CZ566" s="141">
        <f t="shared" si="491"/>
        <v>2.6433850483910462E-2</v>
      </c>
      <c r="DA566" s="141">
        <f t="shared" si="492"/>
        <v>8.5257123202967953E-4</v>
      </c>
      <c r="DB566" s="141" t="str">
        <f t="shared" si="493"/>
        <v/>
      </c>
      <c r="DC566" s="141" t="str">
        <f t="shared" si="466"/>
        <v/>
      </c>
      <c r="DD566" s="141">
        <f t="shared" si="494"/>
        <v>2.8163703465062423E-63</v>
      </c>
      <c r="DE566" s="141" t="str">
        <f t="shared" si="467"/>
        <v/>
      </c>
      <c r="DF566" s="141" t="str">
        <f t="shared" si="468"/>
        <v/>
      </c>
      <c r="DJ566" s="141">
        <v>516</v>
      </c>
      <c r="DK566" s="141">
        <f t="shared" si="495"/>
        <v>-10965.024690781796</v>
      </c>
      <c r="DL566" s="141">
        <f t="shared" si="496"/>
        <v>1.0812275412924255E-5</v>
      </c>
      <c r="DM566" s="141">
        <f t="shared" si="497"/>
        <v>2.6433850483910441E-2</v>
      </c>
      <c r="DN566" s="141">
        <f t="shared" si="498"/>
        <v>1.0812275412924255E-5</v>
      </c>
      <c r="DO566" s="141" t="str">
        <f t="shared" si="499"/>
        <v/>
      </c>
      <c r="DP566" s="141" t="str">
        <f t="shared" si="469"/>
        <v/>
      </c>
      <c r="DQ566" s="141">
        <f t="shared" si="500"/>
        <v>6.5264068514578718E-7</v>
      </c>
      <c r="DR566" s="141" t="str">
        <f t="shared" si="470"/>
        <v/>
      </c>
      <c r="DS566" s="141" t="str">
        <f t="shared" si="471"/>
        <v/>
      </c>
      <c r="DU566" s="148"/>
      <c r="DV566" s="158">
        <v>514</v>
      </c>
      <c r="DW566" s="148">
        <f t="shared" si="459"/>
        <v>3.2896000000000285</v>
      </c>
      <c r="DX566" s="157">
        <f t="shared" si="473"/>
        <v>0.85698251172200002</v>
      </c>
      <c r="DY566" s="148">
        <f t="shared" si="474"/>
        <v>6.4549013204373562E-4</v>
      </c>
      <c r="DZ566" s="148" t="str">
        <f t="shared" si="475"/>
        <v/>
      </c>
      <c r="EA566" s="142" t="str">
        <f t="shared" si="476"/>
        <v/>
      </c>
    </row>
    <row r="567" spans="1:131" ht="20.100000000000001" customHeight="1" x14ac:dyDescent="0.25">
      <c r="C567" s="196">
        <f>E545</f>
        <v>415682.26835049497</v>
      </c>
      <c r="D567" s="196"/>
      <c r="BV567" s="141">
        <v>517</v>
      </c>
      <c r="BW567" s="141">
        <f t="shared" si="477"/>
        <v>-18128.040298899614</v>
      </c>
      <c r="BX567" s="141">
        <f t="shared" si="478"/>
        <v>6.5771436428919678E-6</v>
      </c>
      <c r="BY567" s="141">
        <f t="shared" si="479"/>
        <v>2.6679752939130129E-2</v>
      </c>
      <c r="BZ567" s="141">
        <f t="shared" si="480"/>
        <v>6.5771436428919678E-6</v>
      </c>
      <c r="CA567" s="141" t="str">
        <f t="shared" si="481"/>
        <v/>
      </c>
      <c r="CB567" s="141" t="str">
        <f t="shared" si="460"/>
        <v/>
      </c>
      <c r="CC567" s="141">
        <f t="shared" si="482"/>
        <v>1.2845557930421714E-58</v>
      </c>
      <c r="CD567" s="141" t="str">
        <f t="shared" si="461"/>
        <v/>
      </c>
      <c r="CE567" s="141" t="str">
        <f t="shared" si="462"/>
        <v/>
      </c>
      <c r="CJ567" s="141">
        <v>517</v>
      </c>
      <c r="CK567" s="141">
        <f t="shared" si="483"/>
        <v>-67.60742015908373</v>
      </c>
      <c r="CL567" s="141">
        <f t="shared" si="484"/>
        <v>1.7635745415139491E-3</v>
      </c>
      <c r="CM567" s="141">
        <f t="shared" si="485"/>
        <v>2.6679752939130129E-2</v>
      </c>
      <c r="CN567" s="141">
        <f t="shared" si="486"/>
        <v>1.7635745415139491E-3</v>
      </c>
      <c r="CO567" s="141" t="str">
        <f t="shared" si="487"/>
        <v/>
      </c>
      <c r="CP567" s="141" t="str">
        <f t="shared" si="463"/>
        <v/>
      </c>
      <c r="CQ567" s="141">
        <f t="shared" si="488"/>
        <v>9.949184037034711E-16</v>
      </c>
      <c r="CR567" s="141" t="str">
        <f t="shared" si="464"/>
        <v/>
      </c>
      <c r="CS567" s="141" t="str">
        <f t="shared" si="465"/>
        <v/>
      </c>
      <c r="CW567" s="141">
        <v>517</v>
      </c>
      <c r="CX567" s="141">
        <f t="shared" si="489"/>
        <v>-138.77070937558878</v>
      </c>
      <c r="CY567" s="141">
        <f t="shared" si="490"/>
        <v>8.591923003527643E-4</v>
      </c>
      <c r="CZ567" s="141">
        <f t="shared" si="491"/>
        <v>2.6679752939130146E-2</v>
      </c>
      <c r="DA567" s="141">
        <f t="shared" si="492"/>
        <v>8.591923003527643E-4</v>
      </c>
      <c r="DB567" s="141" t="str">
        <f t="shared" si="493"/>
        <v/>
      </c>
      <c r="DC567" s="141" t="str">
        <f t="shared" si="466"/>
        <v/>
      </c>
      <c r="DD567" s="141">
        <f t="shared" si="494"/>
        <v>3.0104648024342045E-63</v>
      </c>
      <c r="DE567" s="141" t="str">
        <f t="shared" si="467"/>
        <v/>
      </c>
      <c r="DF567" s="141" t="str">
        <f t="shared" si="468"/>
        <v/>
      </c>
      <c r="DJ567" s="141">
        <v>517</v>
      </c>
      <c r="DK567" s="141">
        <f t="shared" si="495"/>
        <v>-10942.369681090098</v>
      </c>
      <c r="DL567" s="141">
        <f t="shared" si="496"/>
        <v>1.0896243545494893E-5</v>
      </c>
      <c r="DM567" s="141">
        <f t="shared" si="497"/>
        <v>2.6679752939130129E-2</v>
      </c>
      <c r="DN567" s="141">
        <f t="shared" si="498"/>
        <v>1.0896243545494893E-5</v>
      </c>
      <c r="DO567" s="141" t="str">
        <f t="shared" si="499"/>
        <v/>
      </c>
      <c r="DP567" s="141" t="str">
        <f t="shared" si="469"/>
        <v/>
      </c>
      <c r="DQ567" s="141">
        <f t="shared" si="500"/>
        <v>6.6067251553637167E-7</v>
      </c>
      <c r="DR567" s="141" t="str">
        <f t="shared" si="470"/>
        <v/>
      </c>
      <c r="DS567" s="141" t="str">
        <f t="shared" si="471"/>
        <v/>
      </c>
      <c r="DU567" s="148"/>
      <c r="DV567" s="158">
        <v>515</v>
      </c>
      <c r="DW567" s="148">
        <f t="shared" si="459"/>
        <v>3.2960000000000287</v>
      </c>
      <c r="DX567" s="157">
        <f t="shared" si="473"/>
        <v>0.85633702158995628</v>
      </c>
      <c r="DY567" s="148">
        <f t="shared" si="474"/>
        <v>6.4655889581610726E-4</v>
      </c>
      <c r="DZ567" s="148" t="str">
        <f t="shared" si="475"/>
        <v/>
      </c>
      <c r="EA567" s="142" t="str">
        <f t="shared" si="476"/>
        <v/>
      </c>
    </row>
    <row r="568" spans="1:131" ht="20.100000000000001" customHeight="1" x14ac:dyDescent="0.25">
      <c r="C568" s="40"/>
      <c r="BV568" s="141">
        <v>518</v>
      </c>
      <c r="BW568" s="141">
        <f t="shared" si="477"/>
        <v>-18090.50812436773</v>
      </c>
      <c r="BX568" s="141">
        <f t="shared" si="478"/>
        <v>6.628115690765767E-6</v>
      </c>
      <c r="BY568" s="141">
        <f t="shared" si="479"/>
        <v>2.6927563087813491E-2</v>
      </c>
      <c r="BZ568" s="141">
        <f t="shared" si="480"/>
        <v>6.628115690765767E-6</v>
      </c>
      <c r="CA568" s="141" t="str">
        <f t="shared" si="481"/>
        <v/>
      </c>
      <c r="CB568" s="141" t="str">
        <f t="shared" si="460"/>
        <v/>
      </c>
      <c r="CC568" s="141">
        <f t="shared" si="482"/>
        <v>1.3677980039513358E-58</v>
      </c>
      <c r="CD568" s="141" t="str">
        <f t="shared" si="461"/>
        <v/>
      </c>
      <c r="CE568" s="141" t="str">
        <f t="shared" si="462"/>
        <v/>
      </c>
      <c r="CJ568" s="141">
        <v>518</v>
      </c>
      <c r="CK568" s="141">
        <f t="shared" si="483"/>
        <v>-67.467446204303016</v>
      </c>
      <c r="CL568" s="141">
        <f t="shared" si="484"/>
        <v>1.7772420255829963E-3</v>
      </c>
      <c r="CM568" s="141">
        <f t="shared" si="485"/>
        <v>2.6927563087813491E-2</v>
      </c>
      <c r="CN568" s="141">
        <f t="shared" si="486"/>
        <v>1.7772420255829963E-3</v>
      </c>
      <c r="CO568" s="141" t="str">
        <f t="shared" si="487"/>
        <v/>
      </c>
      <c r="CP568" s="141" t="str">
        <f t="shared" si="463"/>
        <v/>
      </c>
      <c r="CQ568" s="141">
        <f t="shared" si="488"/>
        <v>1.0262560978209681E-15</v>
      </c>
      <c r="CR568" s="141" t="str">
        <f t="shared" si="464"/>
        <v/>
      </c>
      <c r="CS568" s="141" t="str">
        <f t="shared" si="465"/>
        <v/>
      </c>
      <c r="CW568" s="141">
        <v>518</v>
      </c>
      <c r="CX568" s="141">
        <f t="shared" si="489"/>
        <v>-138.48339941828942</v>
      </c>
      <c r="CY568" s="141">
        <f t="shared" si="490"/>
        <v>8.6585093416771956E-4</v>
      </c>
      <c r="CZ568" s="141">
        <f t="shared" si="491"/>
        <v>2.6927563087813491E-2</v>
      </c>
      <c r="DA568" s="141">
        <f t="shared" si="492"/>
        <v>8.6585093416771956E-4</v>
      </c>
      <c r="DB568" s="141" t="str">
        <f t="shared" si="493"/>
        <v/>
      </c>
      <c r="DC568" s="141" t="str">
        <f t="shared" si="466"/>
        <v/>
      </c>
      <c r="DD568" s="141">
        <f t="shared" si="494"/>
        <v>3.2178840871280047E-63</v>
      </c>
      <c r="DE568" s="141" t="str">
        <f t="shared" si="467"/>
        <v/>
      </c>
      <c r="DF568" s="141" t="str">
        <f t="shared" si="468"/>
        <v/>
      </c>
      <c r="DJ568" s="141">
        <v>518</v>
      </c>
      <c r="DK568" s="141">
        <f t="shared" si="495"/>
        <v>-10919.7146713984</v>
      </c>
      <c r="DL568" s="141">
        <f t="shared" si="496"/>
        <v>1.0980688082181537E-5</v>
      </c>
      <c r="DM568" s="141">
        <f t="shared" si="497"/>
        <v>2.692756308781347E-2</v>
      </c>
      <c r="DN568" s="141">
        <f t="shared" si="498"/>
        <v>1.0980688082181537E-5</v>
      </c>
      <c r="DO568" s="141" t="str">
        <f t="shared" si="499"/>
        <v/>
      </c>
      <c r="DP568" s="141" t="str">
        <f t="shared" si="469"/>
        <v/>
      </c>
      <c r="DQ568" s="141">
        <f t="shared" si="500"/>
        <v>6.6879249020885252E-7</v>
      </c>
      <c r="DR568" s="141" t="str">
        <f t="shared" si="470"/>
        <v/>
      </c>
      <c r="DS568" s="141" t="str">
        <f t="shared" si="471"/>
        <v/>
      </c>
      <c r="DU568" s="148"/>
      <c r="DV568" s="158">
        <v>516</v>
      </c>
      <c r="DW568" s="148">
        <f t="shared" ref="DW568:DW631" si="501">DW567+$DZ$46</f>
        <v>3.3024000000000289</v>
      </c>
      <c r="DX568" s="157">
        <f t="shared" si="473"/>
        <v>0.85569046269414017</v>
      </c>
      <c r="DY568" s="148">
        <f t="shared" si="474"/>
        <v>6.4762333651080528E-4</v>
      </c>
      <c r="DZ568" s="148" t="str">
        <f t="shared" si="475"/>
        <v/>
      </c>
      <c r="EA568" s="142" t="str">
        <f t="shared" si="476"/>
        <v/>
      </c>
    </row>
    <row r="569" spans="1:131" ht="20.100000000000001" customHeight="1" x14ac:dyDescent="0.25">
      <c r="B569" s="13">
        <f>B564</f>
        <v>405411.74133381766</v>
      </c>
      <c r="C569" s="200" t="s">
        <v>134</v>
      </c>
      <c r="D569" s="200"/>
      <c r="E569" s="35">
        <f>B565</f>
        <v>425952.79536717228</v>
      </c>
      <c r="BV569" s="141">
        <v>519</v>
      </c>
      <c r="BW569" s="141">
        <f t="shared" si="477"/>
        <v>-18052.975949835847</v>
      </c>
      <c r="BX569" s="141">
        <f t="shared" si="478"/>
        <v>6.6793758948223732E-6</v>
      </c>
      <c r="BY569" s="141">
        <f t="shared" si="479"/>
        <v>2.7177291734023407E-2</v>
      </c>
      <c r="BZ569" s="141">
        <f t="shared" si="480"/>
        <v>6.6793758948223732E-6</v>
      </c>
      <c r="CA569" s="141" t="str">
        <f t="shared" si="481"/>
        <v/>
      </c>
      <c r="CB569" s="141" t="str">
        <f t="shared" si="460"/>
        <v/>
      </c>
      <c r="CC569" s="141">
        <f t="shared" si="482"/>
        <v>1.4564112014785313E-58</v>
      </c>
      <c r="CD569" s="141" t="str">
        <f t="shared" si="461"/>
        <v/>
      </c>
      <c r="CE569" s="141" t="str">
        <f t="shared" si="462"/>
        <v/>
      </c>
      <c r="CJ569" s="141">
        <v>519</v>
      </c>
      <c r="CK569" s="141">
        <f t="shared" si="483"/>
        <v>-67.327472249522302</v>
      </c>
      <c r="CL569" s="141">
        <f t="shared" si="484"/>
        <v>1.7909867749415936E-3</v>
      </c>
      <c r="CM569" s="141">
        <f t="shared" si="485"/>
        <v>2.7177291734023407E-2</v>
      </c>
      <c r="CN569" s="141">
        <f t="shared" si="486"/>
        <v>1.7909867749415936E-3</v>
      </c>
      <c r="CO569" s="141" t="str">
        <f t="shared" si="487"/>
        <v/>
      </c>
      <c r="CP569" s="141" t="str">
        <f t="shared" si="463"/>
        <v/>
      </c>
      <c r="CQ569" s="141">
        <f t="shared" si="488"/>
        <v>1.0585639217285653E-15</v>
      </c>
      <c r="CR569" s="141" t="str">
        <f t="shared" si="464"/>
        <v/>
      </c>
      <c r="CS569" s="141" t="str">
        <f t="shared" si="465"/>
        <v/>
      </c>
      <c r="CW569" s="141">
        <v>519</v>
      </c>
      <c r="CX569" s="141">
        <f t="shared" si="489"/>
        <v>-138.19608946099007</v>
      </c>
      <c r="CY569" s="141">
        <f t="shared" si="490"/>
        <v>8.7254721070222183E-4</v>
      </c>
      <c r="CZ569" s="141">
        <f t="shared" si="491"/>
        <v>2.7177291734023407E-2</v>
      </c>
      <c r="DA569" s="141">
        <f t="shared" si="492"/>
        <v>8.7254721070222183E-4</v>
      </c>
      <c r="DB569" s="141" t="str">
        <f t="shared" si="493"/>
        <v/>
      </c>
      <c r="DC569" s="141" t="str">
        <f t="shared" si="466"/>
        <v/>
      </c>
      <c r="DD569" s="141">
        <f t="shared" si="494"/>
        <v>3.439539407568208E-63</v>
      </c>
      <c r="DE569" s="141" t="str">
        <f t="shared" si="467"/>
        <v/>
      </c>
      <c r="DF569" s="141" t="str">
        <f t="shared" si="468"/>
        <v/>
      </c>
      <c r="DJ569" s="141">
        <v>519</v>
      </c>
      <c r="DK569" s="141">
        <f t="shared" si="495"/>
        <v>-10897.059661706704</v>
      </c>
      <c r="DL569" s="141">
        <f t="shared" si="496"/>
        <v>1.1065610002382587E-5</v>
      </c>
      <c r="DM569" s="141">
        <f t="shared" si="497"/>
        <v>2.7177291734023383E-2</v>
      </c>
      <c r="DN569" s="141">
        <f t="shared" si="498"/>
        <v>1.1065610002382587E-5</v>
      </c>
      <c r="DO569" s="141" t="str">
        <f t="shared" si="499"/>
        <v/>
      </c>
      <c r="DP569" s="141" t="str">
        <f t="shared" si="469"/>
        <v/>
      </c>
      <c r="DQ569" s="141">
        <f t="shared" si="500"/>
        <v>6.770014310638694E-7</v>
      </c>
      <c r="DR569" s="141" t="str">
        <f t="shared" si="470"/>
        <v/>
      </c>
      <c r="DS569" s="141" t="str">
        <f t="shared" si="471"/>
        <v/>
      </c>
      <c r="DU569" s="148"/>
      <c r="DV569" s="158">
        <v>517</v>
      </c>
      <c r="DW569" s="148">
        <f t="shared" si="501"/>
        <v>3.3088000000000291</v>
      </c>
      <c r="DX569" s="157">
        <f t="shared" si="473"/>
        <v>0.85504283935762937</v>
      </c>
      <c r="DY569" s="148">
        <f t="shared" si="474"/>
        <v>6.4868345057389476E-4</v>
      </c>
      <c r="DZ569" s="148" t="str">
        <f t="shared" si="475"/>
        <v/>
      </c>
      <c r="EA569" s="142" t="str">
        <f t="shared" si="476"/>
        <v/>
      </c>
    </row>
    <row r="570" spans="1:131" ht="20.100000000000001" customHeight="1" x14ac:dyDescent="0.25">
      <c r="B570" s="99" t="s">
        <v>138</v>
      </c>
      <c r="C570" s="40"/>
      <c r="E570" s="99" t="s">
        <v>139</v>
      </c>
      <c r="BV570" s="141">
        <v>520</v>
      </c>
      <c r="BW570" s="141">
        <f t="shared" si="477"/>
        <v>-18015.443775303964</v>
      </c>
      <c r="BX570" s="141">
        <f t="shared" si="478"/>
        <v>6.7309248369339971E-6</v>
      </c>
      <c r="BY570" s="141">
        <f t="shared" si="479"/>
        <v>2.7428949703836834E-2</v>
      </c>
      <c r="BZ570" s="141">
        <f t="shared" si="480"/>
        <v>6.7309248369339971E-6</v>
      </c>
      <c r="CA570" s="141" t="str">
        <f t="shared" si="481"/>
        <v/>
      </c>
      <c r="CB570" s="141" t="str">
        <f t="shared" ref="CB570:CB633" si="502">IF(BX570=MAX($BX$54:$BX$2016),BX570,"")</f>
        <v/>
      </c>
      <c r="CC570" s="141">
        <f t="shared" si="482"/>
        <v>1.5507404191253149E-58</v>
      </c>
      <c r="CD570" s="141" t="str">
        <f t="shared" ref="CD570:CD633" si="503">IF(CC570=MAX($CC$54:$CC$2016),BX570,"")</f>
        <v/>
      </c>
      <c r="CE570" s="141" t="str">
        <f t="shared" ref="CE570:CE633" si="504">IF(CD570=MIN($CD$54:$CD$2016),CD570,"")</f>
        <v/>
      </c>
      <c r="CJ570" s="141">
        <v>520</v>
      </c>
      <c r="CK570" s="141">
        <f t="shared" si="483"/>
        <v>-67.187498294741602</v>
      </c>
      <c r="CL570" s="141">
        <f t="shared" si="484"/>
        <v>1.8048089456111176E-3</v>
      </c>
      <c r="CM570" s="141">
        <f t="shared" si="485"/>
        <v>2.7428949703836802E-2</v>
      </c>
      <c r="CN570" s="141">
        <f t="shared" si="486"/>
        <v>1.8048089456111176E-3</v>
      </c>
      <c r="CO570" s="141" t="str">
        <f t="shared" si="487"/>
        <v/>
      </c>
      <c r="CP570" s="141" t="str">
        <f t="shared" ref="CP570:CP633" si="505">IF(CL570=MAX($CL$54:$CL$2016),CL570,"")</f>
        <v/>
      </c>
      <c r="CQ570" s="141">
        <f t="shared" si="488"/>
        <v>1.0918713662084898E-15</v>
      </c>
      <c r="CR570" s="141" t="str">
        <f t="shared" ref="CR570:CR633" si="506">IF(CQ570=MAX($CQ$54:$CQ$2016),CL570,"")</f>
        <v/>
      </c>
      <c r="CS570" s="141" t="str">
        <f t="shared" ref="CS570:CS633" si="507">IF(CR570=MIN($CR$54:$CR$2016),CR570,"")</f>
        <v/>
      </c>
      <c r="CW570" s="141">
        <v>520</v>
      </c>
      <c r="CX570" s="141">
        <f t="shared" si="489"/>
        <v>-137.90877950369071</v>
      </c>
      <c r="CY570" s="141">
        <f t="shared" si="490"/>
        <v>8.7928120596800924E-4</v>
      </c>
      <c r="CZ570" s="141">
        <f t="shared" si="491"/>
        <v>2.7428949703836834E-2</v>
      </c>
      <c r="DA570" s="141">
        <f t="shared" si="492"/>
        <v>8.7928120596800924E-4</v>
      </c>
      <c r="DB570" s="141" t="str">
        <f t="shared" si="493"/>
        <v/>
      </c>
      <c r="DC570" s="141" t="str">
        <f t="shared" ref="DC570:DC633" si="508">IF(CY570=MAX($CY$54:$CY$2016),CY570,"")</f>
        <v/>
      </c>
      <c r="DD570" s="141">
        <f t="shared" si="494"/>
        <v>3.6764040377183542E-63</v>
      </c>
      <c r="DE570" s="141" t="str">
        <f t="shared" ref="DE570:DE633" si="509">IF(DD570=MAX($DD$54:$DD$2016),CY570,"")</f>
        <v/>
      </c>
      <c r="DF570" s="141" t="str">
        <f t="shared" ref="DF570:DF633" si="510">IF(DE570=MIN($DE$54:$DE$2016),DE570,"")</f>
        <v/>
      </c>
      <c r="DJ570" s="141">
        <v>520</v>
      </c>
      <c r="DK570" s="141">
        <f t="shared" si="495"/>
        <v>-10874.404652015006</v>
      </c>
      <c r="DL570" s="141">
        <f t="shared" si="496"/>
        <v>1.1151010270075982E-5</v>
      </c>
      <c r="DM570" s="141">
        <f t="shared" si="497"/>
        <v>2.7428949703836802E-2</v>
      </c>
      <c r="DN570" s="141">
        <f t="shared" si="498"/>
        <v>1.1151010270075982E-5</v>
      </c>
      <c r="DO570" s="141" t="str">
        <f t="shared" si="499"/>
        <v/>
      </c>
      <c r="DP570" s="141" t="str">
        <f t="shared" ref="DP570:DP633" si="511">IF(DL570=MAX($DL$54:$DL$2016),DL570,"")</f>
        <v/>
      </c>
      <c r="DQ570" s="141">
        <f t="shared" si="500"/>
        <v>6.853001658004025E-7</v>
      </c>
      <c r="DR570" s="141" t="str">
        <f t="shared" ref="DR570:DR633" si="512">IF(DQ570=MAX($DQ$54:$DQ$2016),DL570,"")</f>
        <v/>
      </c>
      <c r="DS570" s="141" t="str">
        <f t="shared" ref="DS570:DS633" si="513">IF(DR570=MIN($DR$54:$DR$2016),DR570,"")</f>
        <v/>
      </c>
      <c r="DU570" s="148"/>
      <c r="DV570" s="158">
        <v>518</v>
      </c>
      <c r="DW570" s="148">
        <f t="shared" si="501"/>
        <v>3.3152000000000292</v>
      </c>
      <c r="DX570" s="157">
        <f t="shared" si="473"/>
        <v>0.85439415590705547</v>
      </c>
      <c r="DY570" s="148">
        <f t="shared" si="474"/>
        <v>6.4973923454669791E-4</v>
      </c>
      <c r="DZ570" s="148" t="str">
        <f t="shared" si="475"/>
        <v/>
      </c>
      <c r="EA570" s="142" t="str">
        <f t="shared" si="476"/>
        <v/>
      </c>
    </row>
    <row r="571" spans="1:131" ht="20.100000000000001" customHeight="1" x14ac:dyDescent="0.25">
      <c r="B571" s="13">
        <f>F564</f>
        <v>405411.74133381766</v>
      </c>
      <c r="C571" s="198" t="s">
        <v>135</v>
      </c>
      <c r="D571" s="198"/>
      <c r="E571" s="35">
        <f>F565</f>
        <v>425952.79536717228</v>
      </c>
      <c r="BV571" s="141">
        <v>521</v>
      </c>
      <c r="BW571" s="141">
        <f t="shared" si="477"/>
        <v>-17977.91160077208</v>
      </c>
      <c r="BX571" s="141">
        <f t="shared" si="478"/>
        <v>6.7827630895554291E-6</v>
      </c>
      <c r="BY571" s="141">
        <f t="shared" si="479"/>
        <v>2.7682547844993161E-2</v>
      </c>
      <c r="BZ571" s="141">
        <f t="shared" si="480"/>
        <v>6.7827630895554291E-6</v>
      </c>
      <c r="CA571" s="141" t="str">
        <f t="shared" si="481"/>
        <v/>
      </c>
      <c r="CB571" s="141" t="str">
        <f t="shared" si="502"/>
        <v/>
      </c>
      <c r="CC571" s="141">
        <f t="shared" si="482"/>
        <v>1.6511527572994168E-58</v>
      </c>
      <c r="CD571" s="141" t="str">
        <f t="shared" si="503"/>
        <v/>
      </c>
      <c r="CE571" s="141" t="str">
        <f t="shared" si="504"/>
        <v/>
      </c>
      <c r="CJ571" s="141">
        <v>521</v>
      </c>
      <c r="CK571" s="141">
        <f t="shared" si="483"/>
        <v>-67.047524339960887</v>
      </c>
      <c r="CL571" s="141">
        <f t="shared" si="484"/>
        <v>1.8187086910877929E-3</v>
      </c>
      <c r="CM571" s="141">
        <f t="shared" si="485"/>
        <v>2.7682547844993161E-2</v>
      </c>
      <c r="CN571" s="141">
        <f t="shared" si="486"/>
        <v>1.8187086910877929E-3</v>
      </c>
      <c r="CO571" s="141" t="str">
        <f t="shared" si="487"/>
        <v/>
      </c>
      <c r="CP571" s="141" t="str">
        <f t="shared" si="505"/>
        <v/>
      </c>
      <c r="CQ571" s="141">
        <f t="shared" si="488"/>
        <v>1.1262088014699983E-15</v>
      </c>
      <c r="CR571" s="141" t="str">
        <f t="shared" si="506"/>
        <v/>
      </c>
      <c r="CS571" s="141" t="str">
        <f t="shared" si="507"/>
        <v/>
      </c>
      <c r="CW571" s="141">
        <v>521</v>
      </c>
      <c r="CX571" s="141">
        <f t="shared" si="489"/>
        <v>-137.62146954639135</v>
      </c>
      <c r="CY571" s="141">
        <f t="shared" si="490"/>
        <v>8.8605299474659393E-4</v>
      </c>
      <c r="CZ571" s="141">
        <f t="shared" si="491"/>
        <v>2.7682547844993161E-2</v>
      </c>
      <c r="DA571" s="141">
        <f t="shared" si="492"/>
        <v>8.8605299474659393E-4</v>
      </c>
      <c r="DB571" s="141" t="str">
        <f t="shared" si="493"/>
        <v/>
      </c>
      <c r="DC571" s="141" t="str">
        <f t="shared" si="508"/>
        <v/>
      </c>
      <c r="DD571" s="141">
        <f t="shared" si="494"/>
        <v>3.9295175294100751E-63</v>
      </c>
      <c r="DE571" s="141" t="str">
        <f t="shared" si="509"/>
        <v/>
      </c>
      <c r="DF571" s="141" t="str">
        <f t="shared" si="510"/>
        <v/>
      </c>
      <c r="DJ571" s="141">
        <v>521</v>
      </c>
      <c r="DK571" s="141">
        <f t="shared" si="495"/>
        <v>-10851.749642323308</v>
      </c>
      <c r="DL571" s="141">
        <f t="shared" si="496"/>
        <v>1.123688983363796E-5</v>
      </c>
      <c r="DM571" s="141">
        <f t="shared" si="497"/>
        <v>2.7682547844993136E-2</v>
      </c>
      <c r="DN571" s="141">
        <f t="shared" si="498"/>
        <v>1.123688983363796E-5</v>
      </c>
      <c r="DO571" s="141" t="str">
        <f t="shared" si="499"/>
        <v/>
      </c>
      <c r="DP571" s="141" t="str">
        <f t="shared" si="511"/>
        <v/>
      </c>
      <c r="DQ571" s="141">
        <f t="shared" si="500"/>
        <v>6.9368952793364402E-7</v>
      </c>
      <c r="DR571" s="141" t="str">
        <f t="shared" si="512"/>
        <v/>
      </c>
      <c r="DS571" s="141" t="str">
        <f t="shared" si="513"/>
        <v/>
      </c>
      <c r="DU571" s="148"/>
      <c r="DV571" s="158">
        <v>519</v>
      </c>
      <c r="DW571" s="148">
        <f t="shared" si="501"/>
        <v>3.3216000000000294</v>
      </c>
      <c r="DX571" s="157">
        <f t="shared" si="473"/>
        <v>0.85374441667250878</v>
      </c>
      <c r="DY571" s="148">
        <f t="shared" si="474"/>
        <v>6.5079068506523896E-4</v>
      </c>
      <c r="DZ571" s="148" t="str">
        <f t="shared" si="475"/>
        <v/>
      </c>
      <c r="EA571" s="142" t="str">
        <f t="shared" si="476"/>
        <v/>
      </c>
    </row>
    <row r="572" spans="1:131" ht="20.100000000000001" customHeight="1" x14ac:dyDescent="0.25">
      <c r="B572" s="99" t="s">
        <v>140</v>
      </c>
      <c r="E572" s="99" t="s">
        <v>141</v>
      </c>
      <c r="BV572" s="141">
        <v>522</v>
      </c>
      <c r="BW572" s="141">
        <f t="shared" si="477"/>
        <v>-17940.379426240197</v>
      </c>
      <c r="BX572" s="141">
        <f t="shared" si="478"/>
        <v>6.834891215614577E-6</v>
      </c>
      <c r="BY572" s="141">
        <f t="shared" si="479"/>
        <v>2.7938097026538884E-2</v>
      </c>
      <c r="BZ572" s="141">
        <f t="shared" si="480"/>
        <v>6.834891215614577E-6</v>
      </c>
      <c r="CA572" s="141" t="str">
        <f t="shared" si="481"/>
        <v/>
      </c>
      <c r="CB572" s="141" t="str">
        <f t="shared" si="502"/>
        <v/>
      </c>
      <c r="CC572" s="141">
        <f t="shared" si="482"/>
        <v>1.7580387882954022E-58</v>
      </c>
      <c r="CD572" s="141" t="str">
        <f t="shared" si="503"/>
        <v/>
      </c>
      <c r="CE572" s="141" t="str">
        <f t="shared" si="504"/>
        <v/>
      </c>
      <c r="CJ572" s="141">
        <v>522</v>
      </c>
      <c r="CK572" s="141">
        <f t="shared" si="483"/>
        <v>-66.907550385180173</v>
      </c>
      <c r="CL572" s="141">
        <f t="shared" si="484"/>
        <v>1.8326861623133293E-3</v>
      </c>
      <c r="CM572" s="141">
        <f t="shared" si="485"/>
        <v>2.7938097026538877E-2</v>
      </c>
      <c r="CN572" s="141">
        <f t="shared" si="486"/>
        <v>1.8326861623133293E-3</v>
      </c>
      <c r="CO572" s="141" t="str">
        <f t="shared" si="487"/>
        <v/>
      </c>
      <c r="CP572" s="141" t="str">
        <f t="shared" si="505"/>
        <v/>
      </c>
      <c r="CQ572" s="141">
        <f t="shared" si="488"/>
        <v>1.1616075028460912E-15</v>
      </c>
      <c r="CR572" s="141" t="str">
        <f t="shared" si="506"/>
        <v/>
      </c>
      <c r="CS572" s="141" t="str">
        <f t="shared" si="507"/>
        <v/>
      </c>
      <c r="CW572" s="141">
        <v>522</v>
      </c>
      <c r="CX572" s="141">
        <f t="shared" si="489"/>
        <v>-137.334159589092</v>
      </c>
      <c r="CY572" s="141">
        <f t="shared" si="490"/>
        <v>8.9286265057496263E-4</v>
      </c>
      <c r="CZ572" s="141">
        <f t="shared" si="491"/>
        <v>2.7938097026538884E-2</v>
      </c>
      <c r="DA572" s="141">
        <f t="shared" si="492"/>
        <v>8.9286265057496263E-4</v>
      </c>
      <c r="DB572" s="141" t="str">
        <f t="shared" si="493"/>
        <v/>
      </c>
      <c r="DC572" s="141" t="str">
        <f t="shared" si="508"/>
        <v/>
      </c>
      <c r="DD572" s="141">
        <f t="shared" si="494"/>
        <v>4.1999902077608325E-63</v>
      </c>
      <c r="DE572" s="141" t="str">
        <f t="shared" si="509"/>
        <v/>
      </c>
      <c r="DF572" s="141" t="str">
        <f t="shared" si="510"/>
        <v/>
      </c>
      <c r="DJ572" s="141">
        <v>522</v>
      </c>
      <c r="DK572" s="141">
        <f t="shared" si="495"/>
        <v>-10829.09463263161</v>
      </c>
      <c r="DL572" s="141">
        <f t="shared" si="496"/>
        <v>1.132324962566175E-5</v>
      </c>
      <c r="DM572" s="141">
        <f t="shared" si="497"/>
        <v>2.7938097026538877E-2</v>
      </c>
      <c r="DN572" s="141">
        <f t="shared" si="498"/>
        <v>1.132324962566175E-5</v>
      </c>
      <c r="DO572" s="141" t="str">
        <f t="shared" si="499"/>
        <v/>
      </c>
      <c r="DP572" s="141" t="str">
        <f t="shared" si="511"/>
        <v/>
      </c>
      <c r="DQ572" s="141">
        <f t="shared" si="500"/>
        <v>7.0217035681262092E-7</v>
      </c>
      <c r="DR572" s="141" t="str">
        <f t="shared" si="512"/>
        <v/>
      </c>
      <c r="DS572" s="141" t="str">
        <f t="shared" si="513"/>
        <v/>
      </c>
      <c r="DU572" s="148"/>
      <c r="DV572" s="158">
        <v>520</v>
      </c>
      <c r="DW572" s="148">
        <f t="shared" si="501"/>
        <v>3.3280000000000296</v>
      </c>
      <c r="DX572" s="157">
        <f t="shared" si="473"/>
        <v>0.85309362598744354</v>
      </c>
      <c r="DY572" s="148">
        <f t="shared" si="474"/>
        <v>6.5183779885980009E-4</v>
      </c>
      <c r="DZ572" s="148" t="str">
        <f t="shared" si="475"/>
        <v/>
      </c>
      <c r="EA572" s="142" t="str">
        <f t="shared" si="476"/>
        <v/>
      </c>
    </row>
    <row r="573" spans="1:131" ht="20.100000000000001" customHeight="1" x14ac:dyDescent="0.25">
      <c r="BV573" s="141">
        <v>523</v>
      </c>
      <c r="BW573" s="141">
        <f t="shared" si="477"/>
        <v>-17902.847251708314</v>
      </c>
      <c r="BX573" s="141">
        <f t="shared" si="478"/>
        <v>6.8873097684029429E-6</v>
      </c>
      <c r="BY573" s="141">
        <f t="shared" si="479"/>
        <v>2.8195608138467894E-2</v>
      </c>
      <c r="BZ573" s="141">
        <f t="shared" si="480"/>
        <v>6.8873097684029429E-6</v>
      </c>
      <c r="CA573" s="141" t="str">
        <f t="shared" si="481"/>
        <v/>
      </c>
      <c r="CB573" s="141" t="str">
        <f t="shared" si="502"/>
        <v/>
      </c>
      <c r="CC573" s="141">
        <f t="shared" si="482"/>
        <v>1.87181405032169E-58</v>
      </c>
      <c r="CD573" s="141" t="str">
        <f t="shared" si="503"/>
        <v/>
      </c>
      <c r="CE573" s="141" t="str">
        <f t="shared" si="504"/>
        <v/>
      </c>
      <c r="CJ573" s="141">
        <v>523</v>
      </c>
      <c r="CK573" s="141">
        <f t="shared" si="483"/>
        <v>-66.767576430399458</v>
      </c>
      <c r="CL573" s="141">
        <f t="shared" si="484"/>
        <v>1.846741507645565E-3</v>
      </c>
      <c r="CM573" s="141">
        <f t="shared" si="485"/>
        <v>2.819560813846787E-2</v>
      </c>
      <c r="CN573" s="141">
        <f t="shared" si="486"/>
        <v>1.846741507645565E-3</v>
      </c>
      <c r="CO573" s="141" t="str">
        <f t="shared" si="487"/>
        <v/>
      </c>
      <c r="CP573" s="141" t="str">
        <f t="shared" si="505"/>
        <v/>
      </c>
      <c r="CQ573" s="141">
        <f t="shared" si="488"/>
        <v>1.1980996772250415E-15</v>
      </c>
      <c r="CR573" s="141" t="str">
        <f t="shared" si="506"/>
        <v/>
      </c>
      <c r="CS573" s="141" t="str">
        <f t="shared" si="507"/>
        <v/>
      </c>
      <c r="CW573" s="141">
        <v>523</v>
      </c>
      <c r="CX573" s="141">
        <f t="shared" si="489"/>
        <v>-137.04684963179264</v>
      </c>
      <c r="CY573" s="141">
        <f t="shared" si="490"/>
        <v>8.9971024573126906E-4</v>
      </c>
      <c r="CZ573" s="141">
        <f t="shared" si="491"/>
        <v>2.8195608138467894E-2</v>
      </c>
      <c r="DA573" s="141">
        <f t="shared" si="492"/>
        <v>8.9971024573126906E-4</v>
      </c>
      <c r="DB573" s="141" t="str">
        <f t="shared" si="493"/>
        <v/>
      </c>
      <c r="DC573" s="141" t="str">
        <f t="shared" si="508"/>
        <v/>
      </c>
      <c r="DD573" s="141">
        <f t="shared" si="494"/>
        <v>4.4890079702759952E-63</v>
      </c>
      <c r="DE573" s="141" t="str">
        <f t="shared" si="509"/>
        <v/>
      </c>
      <c r="DF573" s="141" t="str">
        <f t="shared" si="510"/>
        <v/>
      </c>
      <c r="DJ573" s="141">
        <v>523</v>
      </c>
      <c r="DK573" s="141">
        <f t="shared" si="495"/>
        <v>-10806.439622939912</v>
      </c>
      <c r="DL573" s="141">
        <f t="shared" si="496"/>
        <v>1.1410090562776095E-5</v>
      </c>
      <c r="DM573" s="141">
        <f t="shared" si="497"/>
        <v>2.8195608138467859E-2</v>
      </c>
      <c r="DN573" s="141">
        <f t="shared" si="498"/>
        <v>1.1410090562776095E-5</v>
      </c>
      <c r="DO573" s="141" t="str">
        <f t="shared" si="499"/>
        <v/>
      </c>
      <c r="DP573" s="141" t="str">
        <f t="shared" si="511"/>
        <v/>
      </c>
      <c r="DQ573" s="141">
        <f t="shared" si="500"/>
        <v>7.1074349763756959E-7</v>
      </c>
      <c r="DR573" s="141" t="str">
        <f t="shared" si="512"/>
        <v/>
      </c>
      <c r="DS573" s="141" t="str">
        <f t="shared" si="513"/>
        <v/>
      </c>
      <c r="DU573" s="148"/>
      <c r="DV573" s="158">
        <v>521</v>
      </c>
      <c r="DW573" s="148">
        <f t="shared" si="501"/>
        <v>3.3344000000000298</v>
      </c>
      <c r="DX573" s="157">
        <f t="shared" si="473"/>
        <v>0.85244178818858374</v>
      </c>
      <c r="DY573" s="148">
        <f t="shared" si="474"/>
        <v>6.5288057275370015E-4</v>
      </c>
      <c r="DZ573" s="148" t="str">
        <f t="shared" si="475"/>
        <v/>
      </c>
      <c r="EA573" s="142" t="str">
        <f t="shared" si="476"/>
        <v/>
      </c>
    </row>
    <row r="574" spans="1:131" ht="20.100000000000001" customHeight="1" x14ac:dyDescent="0.25">
      <c r="BV574" s="141">
        <v>524</v>
      </c>
      <c r="BW574" s="141">
        <f t="shared" si="477"/>
        <v>-17865.31507717643</v>
      </c>
      <c r="BX574" s="141">
        <f t="shared" si="478"/>
        <v>6.9400192914660073E-6</v>
      </c>
      <c r="BY574" s="141">
        <f t="shared" si="479"/>
        <v>2.8455092091357721E-2</v>
      </c>
      <c r="BZ574" s="141">
        <f t="shared" si="480"/>
        <v>6.9400192914660073E-6</v>
      </c>
      <c r="CA574" s="141" t="str">
        <f t="shared" si="481"/>
        <v/>
      </c>
      <c r="CB574" s="141" t="str">
        <f t="shared" si="502"/>
        <v/>
      </c>
      <c r="CC574" s="141">
        <f t="shared" si="482"/>
        <v>1.9929206361948965E-58</v>
      </c>
      <c r="CD574" s="141" t="str">
        <f t="shared" si="503"/>
        <v/>
      </c>
      <c r="CE574" s="141" t="str">
        <f t="shared" si="504"/>
        <v/>
      </c>
      <c r="CJ574" s="141">
        <v>524</v>
      </c>
      <c r="CK574" s="141">
        <f t="shared" si="483"/>
        <v>-66.627602475618744</v>
      </c>
      <c r="CL574" s="141">
        <f t="shared" si="484"/>
        <v>1.8608748728290714E-3</v>
      </c>
      <c r="CM574" s="141">
        <f t="shared" si="485"/>
        <v>2.8455092091357721E-2</v>
      </c>
      <c r="CN574" s="141">
        <f t="shared" si="486"/>
        <v>1.8608748728290714E-3</v>
      </c>
      <c r="CO574" s="141" t="str">
        <f t="shared" si="487"/>
        <v/>
      </c>
      <c r="CP574" s="141" t="str">
        <f t="shared" si="505"/>
        <v/>
      </c>
      <c r="CQ574" s="141">
        <f t="shared" si="488"/>
        <v>1.235718490237127E-15</v>
      </c>
      <c r="CR574" s="141" t="str">
        <f t="shared" si="506"/>
        <v/>
      </c>
      <c r="CS574" s="141" t="str">
        <f t="shared" si="507"/>
        <v/>
      </c>
      <c r="CW574" s="141">
        <v>524</v>
      </c>
      <c r="CX574" s="141">
        <f t="shared" si="489"/>
        <v>-136.75953967449328</v>
      </c>
      <c r="CY574" s="141">
        <f t="shared" si="490"/>
        <v>9.0659585122051427E-4</v>
      </c>
      <c r="CZ574" s="141">
        <f t="shared" si="491"/>
        <v>2.8455092091357721E-2</v>
      </c>
      <c r="DA574" s="141">
        <f t="shared" si="492"/>
        <v>9.0659585122051427E-4</v>
      </c>
      <c r="DB574" s="141" t="str">
        <f t="shared" si="493"/>
        <v/>
      </c>
      <c r="DC574" s="141" t="str">
        <f t="shared" si="508"/>
        <v/>
      </c>
      <c r="DD574" s="141">
        <f t="shared" si="494"/>
        <v>4.7978374100642287E-63</v>
      </c>
      <c r="DE574" s="141" t="str">
        <f t="shared" si="509"/>
        <v/>
      </c>
      <c r="DF574" s="141" t="str">
        <f t="shared" si="510"/>
        <v/>
      </c>
      <c r="DJ574" s="141">
        <v>524</v>
      </c>
      <c r="DK574" s="141">
        <f t="shared" si="495"/>
        <v>-10783.784613248214</v>
      </c>
      <c r="DL574" s="141">
        <f t="shared" si="496"/>
        <v>1.1497413545463683E-5</v>
      </c>
      <c r="DM574" s="141">
        <f t="shared" si="497"/>
        <v>2.8455092091357707E-2</v>
      </c>
      <c r="DN574" s="141">
        <f t="shared" si="498"/>
        <v>1.1497413545463683E-5</v>
      </c>
      <c r="DO574" s="141" t="str">
        <f t="shared" si="499"/>
        <v/>
      </c>
      <c r="DP574" s="141" t="str">
        <f t="shared" si="511"/>
        <v/>
      </c>
      <c r="DQ574" s="141">
        <f t="shared" si="500"/>
        <v>7.1940980147704687E-7</v>
      </c>
      <c r="DR574" s="141" t="str">
        <f t="shared" si="512"/>
        <v/>
      </c>
      <c r="DS574" s="141" t="str">
        <f t="shared" si="513"/>
        <v/>
      </c>
      <c r="DU574" s="148"/>
      <c r="DV574" s="158">
        <v>522</v>
      </c>
      <c r="DW574" s="148">
        <f t="shared" si="501"/>
        <v>3.34080000000003</v>
      </c>
      <c r="DX574" s="157">
        <f t="shared" si="473"/>
        <v>0.85178890761583004</v>
      </c>
      <c r="DY574" s="148">
        <f t="shared" si="474"/>
        <v>6.5391900366340572E-4</v>
      </c>
      <c r="DZ574" s="148" t="str">
        <f t="shared" si="475"/>
        <v/>
      </c>
      <c r="EA574" s="142" t="str">
        <f t="shared" si="476"/>
        <v/>
      </c>
    </row>
    <row r="575" spans="1:131" ht="20.100000000000001" customHeight="1" x14ac:dyDescent="0.25">
      <c r="BV575" s="141">
        <v>525</v>
      </c>
      <c r="BW575" s="141">
        <f t="shared" si="477"/>
        <v>-17827.782902644547</v>
      </c>
      <c r="BX575" s="141">
        <f t="shared" si="478"/>
        <v>6.9930203184935695E-6</v>
      </c>
      <c r="BY575" s="141">
        <f t="shared" si="479"/>
        <v>2.8716559816001824E-2</v>
      </c>
      <c r="BZ575" s="141">
        <f t="shared" si="480"/>
        <v>6.9930203184935695E-6</v>
      </c>
      <c r="CA575" s="141" t="str">
        <f t="shared" si="481"/>
        <v/>
      </c>
      <c r="CB575" s="141" t="str">
        <f t="shared" si="502"/>
        <v/>
      </c>
      <c r="CC575" s="141">
        <f t="shared" si="482"/>
        <v>2.1218288826684869E-58</v>
      </c>
      <c r="CD575" s="141" t="str">
        <f t="shared" si="503"/>
        <v/>
      </c>
      <c r="CE575" s="141" t="str">
        <f t="shared" si="504"/>
        <v/>
      </c>
      <c r="CJ575" s="141">
        <v>525</v>
      </c>
      <c r="CK575" s="141">
        <f t="shared" si="483"/>
        <v>-66.48762852083803</v>
      </c>
      <c r="CL575" s="141">
        <f t="shared" si="484"/>
        <v>1.8750864009657445E-3</v>
      </c>
      <c r="CM575" s="141">
        <f t="shared" si="485"/>
        <v>2.8716559816001824E-2</v>
      </c>
      <c r="CN575" s="141">
        <f t="shared" si="486"/>
        <v>1.8750864009657445E-3</v>
      </c>
      <c r="CO575" s="141" t="str">
        <f t="shared" si="487"/>
        <v/>
      </c>
      <c r="CP575" s="141" t="str">
        <f t="shared" si="505"/>
        <v/>
      </c>
      <c r="CQ575" s="141">
        <f t="shared" si="488"/>
        <v>1.2744980942178973E-15</v>
      </c>
      <c r="CR575" s="141" t="str">
        <f t="shared" si="506"/>
        <v/>
      </c>
      <c r="CS575" s="141" t="str">
        <f t="shared" si="507"/>
        <v/>
      </c>
      <c r="CW575" s="141">
        <v>525</v>
      </c>
      <c r="CX575" s="141">
        <f t="shared" si="489"/>
        <v>-136.47222971719393</v>
      </c>
      <c r="CY575" s="141">
        <f t="shared" si="490"/>
        <v>9.1351953676022178E-4</v>
      </c>
      <c r="CZ575" s="141">
        <f t="shared" si="491"/>
        <v>2.8716559816001824E-2</v>
      </c>
      <c r="DA575" s="141">
        <f t="shared" si="492"/>
        <v>9.1351953676022178E-4</v>
      </c>
      <c r="DB575" s="141" t="str">
        <f t="shared" si="493"/>
        <v/>
      </c>
      <c r="DC575" s="141" t="str">
        <f t="shared" si="508"/>
        <v/>
      </c>
      <c r="DD575" s="141">
        <f t="shared" si="494"/>
        <v>5.1278312849695368E-63</v>
      </c>
      <c r="DE575" s="141" t="str">
        <f t="shared" si="509"/>
        <v/>
      </c>
      <c r="DF575" s="141" t="str">
        <f t="shared" si="510"/>
        <v/>
      </c>
      <c r="DJ575" s="141">
        <v>525</v>
      </c>
      <c r="DK575" s="141">
        <f t="shared" si="495"/>
        <v>-10761.129603556516</v>
      </c>
      <c r="DL575" s="141">
        <f t="shared" si="496"/>
        <v>1.1585219457879453E-5</v>
      </c>
      <c r="DM575" s="141">
        <f t="shared" si="497"/>
        <v>2.87165598160018E-2</v>
      </c>
      <c r="DN575" s="141">
        <f t="shared" si="498"/>
        <v>1.1585219457879453E-5</v>
      </c>
      <c r="DO575" s="141" t="str">
        <f t="shared" si="499"/>
        <v/>
      </c>
      <c r="DP575" s="141" t="str">
        <f t="shared" si="511"/>
        <v/>
      </c>
      <c r="DQ575" s="141">
        <f t="shared" si="500"/>
        <v>7.2817012528477874E-7</v>
      </c>
      <c r="DR575" s="141" t="str">
        <f t="shared" si="512"/>
        <v/>
      </c>
      <c r="DS575" s="141" t="str">
        <f t="shared" si="513"/>
        <v/>
      </c>
      <c r="DU575" s="148"/>
      <c r="DV575" s="158">
        <v>523</v>
      </c>
      <c r="DW575" s="148">
        <f t="shared" si="501"/>
        <v>3.3472000000000302</v>
      </c>
      <c r="DX575" s="157">
        <f t="shared" si="473"/>
        <v>0.85113498861216663</v>
      </c>
      <c r="DY575" s="148">
        <f t="shared" si="474"/>
        <v>6.5495308859830903E-4</v>
      </c>
      <c r="DZ575" s="148" t="str">
        <f t="shared" si="475"/>
        <v/>
      </c>
      <c r="EA575" s="142" t="str">
        <f t="shared" si="476"/>
        <v/>
      </c>
    </row>
    <row r="576" spans="1:131" ht="20.100000000000001" customHeight="1" x14ac:dyDescent="0.25">
      <c r="BV576" s="141">
        <v>526</v>
      </c>
      <c r="BW576" s="141">
        <f t="shared" si="477"/>
        <v>-17790.250728112664</v>
      </c>
      <c r="BX576" s="141">
        <f t="shared" si="478"/>
        <v>7.0463133732100378E-6</v>
      </c>
      <c r="BY576" s="141">
        <f t="shared" si="479"/>
        <v>2.8980022263037409E-2</v>
      </c>
      <c r="BZ576" s="141">
        <f t="shared" si="480"/>
        <v>7.0463133732100378E-6</v>
      </c>
      <c r="CA576" s="141" t="str">
        <f t="shared" si="481"/>
        <v/>
      </c>
      <c r="CB576" s="141" t="str">
        <f t="shared" si="502"/>
        <v/>
      </c>
      <c r="CC576" s="141">
        <f t="shared" si="482"/>
        <v>2.2590391667443249E-58</v>
      </c>
      <c r="CD576" s="141" t="str">
        <f t="shared" si="503"/>
        <v/>
      </c>
      <c r="CE576" s="141" t="str">
        <f t="shared" si="504"/>
        <v/>
      </c>
      <c r="CJ576" s="141">
        <v>526</v>
      </c>
      <c r="CK576" s="141">
        <f t="shared" si="483"/>
        <v>-66.347654566057329</v>
      </c>
      <c r="CL576" s="141">
        <f t="shared" si="484"/>
        <v>1.8893762324853954E-3</v>
      </c>
      <c r="CM576" s="141">
        <f t="shared" si="485"/>
        <v>2.8980022263037378E-2</v>
      </c>
      <c r="CN576" s="141">
        <f t="shared" si="486"/>
        <v>1.8893762324853954E-3</v>
      </c>
      <c r="CO576" s="141" t="str">
        <f t="shared" si="487"/>
        <v/>
      </c>
      <c r="CP576" s="141" t="str">
        <f t="shared" si="505"/>
        <v/>
      </c>
      <c r="CQ576" s="141">
        <f t="shared" si="488"/>
        <v>1.3144736569693938E-15</v>
      </c>
      <c r="CR576" s="141" t="str">
        <f t="shared" si="506"/>
        <v/>
      </c>
      <c r="CS576" s="141" t="str">
        <f t="shared" si="507"/>
        <v/>
      </c>
      <c r="CW576" s="141">
        <v>526</v>
      </c>
      <c r="CX576" s="141">
        <f t="shared" si="489"/>
        <v>-136.18491975989457</v>
      </c>
      <c r="CY576" s="141">
        <f t="shared" si="490"/>
        <v>9.2048137076610565E-4</v>
      </c>
      <c r="CZ576" s="141">
        <f t="shared" si="491"/>
        <v>2.8980022263037409E-2</v>
      </c>
      <c r="DA576" s="141">
        <f t="shared" si="492"/>
        <v>9.2048137076610565E-4</v>
      </c>
      <c r="DB576" s="141" t="str">
        <f t="shared" si="493"/>
        <v/>
      </c>
      <c r="DC576" s="141" t="str">
        <f t="shared" si="508"/>
        <v/>
      </c>
      <c r="DD576" s="141">
        <f t="shared" si="494"/>
        <v>5.4804343558750561E-63</v>
      </c>
      <c r="DE576" s="141" t="str">
        <f t="shared" si="509"/>
        <v/>
      </c>
      <c r="DF576" s="141" t="str">
        <f t="shared" si="510"/>
        <v/>
      </c>
      <c r="DJ576" s="141">
        <v>526</v>
      </c>
      <c r="DK576" s="141">
        <f t="shared" si="495"/>
        <v>-10738.474593864818</v>
      </c>
      <c r="DL576" s="141">
        <f t="shared" si="496"/>
        <v>1.1673509167668838E-5</v>
      </c>
      <c r="DM576" s="141">
        <f t="shared" si="497"/>
        <v>2.8980022263037378E-2</v>
      </c>
      <c r="DN576" s="141">
        <f t="shared" si="498"/>
        <v>1.1673509167668838E-5</v>
      </c>
      <c r="DO576" s="141" t="str">
        <f t="shared" si="499"/>
        <v/>
      </c>
      <c r="DP576" s="141" t="str">
        <f t="shared" si="511"/>
        <v/>
      </c>
      <c r="DQ576" s="141">
        <f t="shared" si="500"/>
        <v>7.3702533191624124E-7</v>
      </c>
      <c r="DR576" s="141" t="str">
        <f t="shared" si="512"/>
        <v/>
      </c>
      <c r="DS576" s="141" t="str">
        <f t="shared" si="513"/>
        <v/>
      </c>
      <c r="DU576" s="148"/>
      <c r="DV576" s="158">
        <v>524</v>
      </c>
      <c r="DW576" s="148">
        <f t="shared" si="501"/>
        <v>3.3536000000000303</v>
      </c>
      <c r="DX576" s="157">
        <f t="shared" si="473"/>
        <v>0.85048003552356832</v>
      </c>
      <c r="DY576" s="148">
        <f t="shared" si="474"/>
        <v>6.5598282465972879E-4</v>
      </c>
      <c r="DZ576" s="148" t="str">
        <f t="shared" si="475"/>
        <v/>
      </c>
      <c r="EA576" s="142" t="str">
        <f t="shared" si="476"/>
        <v/>
      </c>
    </row>
    <row r="577" spans="1:131" ht="20.100000000000001" customHeight="1" x14ac:dyDescent="0.25">
      <c r="BV577" s="141">
        <v>527</v>
      </c>
      <c r="BW577" s="141">
        <f t="shared" si="477"/>
        <v>-17752.71855358078</v>
      </c>
      <c r="BX577" s="141">
        <f t="shared" si="478"/>
        <v>7.0998989692646711E-6</v>
      </c>
      <c r="BY577" s="141">
        <f t="shared" si="479"/>
        <v>2.924549040256957E-2</v>
      </c>
      <c r="BZ577" s="141">
        <f t="shared" si="480"/>
        <v>7.0998989692646711E-6</v>
      </c>
      <c r="CA577" s="141" t="str">
        <f t="shared" si="481"/>
        <v/>
      </c>
      <c r="CB577" s="141" t="str">
        <f t="shared" si="502"/>
        <v/>
      </c>
      <c r="CC577" s="141">
        <f t="shared" si="482"/>
        <v>2.4050838157095938E-58</v>
      </c>
      <c r="CD577" s="141" t="str">
        <f t="shared" si="503"/>
        <v/>
      </c>
      <c r="CE577" s="141" t="str">
        <f t="shared" si="504"/>
        <v/>
      </c>
      <c r="CJ577" s="141">
        <v>527</v>
      </c>
      <c r="CK577" s="141">
        <f t="shared" si="483"/>
        <v>-66.207680611276615</v>
      </c>
      <c r="CL577" s="141">
        <f t="shared" si="484"/>
        <v>1.9037445051163164E-3</v>
      </c>
      <c r="CM577" s="141">
        <f t="shared" si="485"/>
        <v>2.9245490402569553E-2</v>
      </c>
      <c r="CN577" s="141">
        <f t="shared" si="486"/>
        <v>1.9037445051163164E-3</v>
      </c>
      <c r="CO577" s="141" t="str">
        <f t="shared" si="487"/>
        <v/>
      </c>
      <c r="CP577" s="141" t="str">
        <f t="shared" si="505"/>
        <v/>
      </c>
      <c r="CQ577" s="141">
        <f t="shared" si="488"/>
        <v>1.3556813913417488E-15</v>
      </c>
      <c r="CR577" s="141" t="str">
        <f t="shared" si="506"/>
        <v/>
      </c>
      <c r="CS577" s="141" t="str">
        <f t="shared" si="507"/>
        <v/>
      </c>
      <c r="CW577" s="141">
        <v>527</v>
      </c>
      <c r="CX577" s="141">
        <f t="shared" si="489"/>
        <v>-135.89760980259524</v>
      </c>
      <c r="CY577" s="141">
        <f t="shared" si="490"/>
        <v>9.2748142033773214E-4</v>
      </c>
      <c r="CZ577" s="141">
        <f t="shared" si="491"/>
        <v>2.9245490402569553E-2</v>
      </c>
      <c r="DA577" s="141">
        <f t="shared" si="492"/>
        <v>9.2748142033773214E-4</v>
      </c>
      <c r="DB577" s="141" t="str">
        <f t="shared" si="493"/>
        <v/>
      </c>
      <c r="DC577" s="141" t="str">
        <f t="shared" si="508"/>
        <v/>
      </c>
      <c r="DD577" s="141">
        <f t="shared" si="494"/>
        <v>5.8571896190039215E-63</v>
      </c>
      <c r="DE577" s="141" t="str">
        <f t="shared" si="509"/>
        <v/>
      </c>
      <c r="DF577" s="141" t="str">
        <f t="shared" si="510"/>
        <v/>
      </c>
      <c r="DJ577" s="141">
        <v>527</v>
      </c>
      <c r="DK577" s="141">
        <f t="shared" si="495"/>
        <v>-10715.819584173119</v>
      </c>
      <c r="DL577" s="141">
        <f t="shared" si="496"/>
        <v>1.1762283525785952E-5</v>
      </c>
      <c r="DM577" s="141">
        <f t="shared" si="497"/>
        <v>2.9245490402569553E-2</v>
      </c>
      <c r="DN577" s="141">
        <f t="shared" si="498"/>
        <v>1.1762283525785952E-5</v>
      </c>
      <c r="DO577" s="141" t="str">
        <f t="shared" si="499"/>
        <v/>
      </c>
      <c r="DP577" s="141" t="str">
        <f t="shared" si="511"/>
        <v/>
      </c>
      <c r="DQ577" s="141">
        <f t="shared" si="500"/>
        <v>7.4597629014497001E-7</v>
      </c>
      <c r="DR577" s="141" t="str">
        <f t="shared" si="512"/>
        <v/>
      </c>
      <c r="DS577" s="141" t="str">
        <f t="shared" si="513"/>
        <v/>
      </c>
      <c r="DU577" s="148"/>
      <c r="DV577" s="158">
        <v>525</v>
      </c>
      <c r="DW577" s="148">
        <f t="shared" si="501"/>
        <v>3.3600000000000305</v>
      </c>
      <c r="DX577" s="157">
        <f t="shared" si="473"/>
        <v>0.84982405269890859</v>
      </c>
      <c r="DY577" s="148">
        <f t="shared" si="474"/>
        <v>6.5700820904046608E-4</v>
      </c>
      <c r="DZ577" s="148" t="str">
        <f t="shared" si="475"/>
        <v/>
      </c>
      <c r="EA577" s="142" t="str">
        <f t="shared" si="476"/>
        <v/>
      </c>
    </row>
    <row r="578" spans="1:131" ht="20.100000000000001" customHeight="1" x14ac:dyDescent="0.25">
      <c r="BV578" s="141">
        <v>528</v>
      </c>
      <c r="BW578" s="141">
        <f t="shared" si="477"/>
        <v>-17715.186379048897</v>
      </c>
      <c r="BX578" s="141">
        <f t="shared" si="478"/>
        <v>7.1537776101218058E-6</v>
      </c>
      <c r="BY578" s="141">
        <f t="shared" si="479"/>
        <v>2.9512975223790944E-2</v>
      </c>
      <c r="BZ578" s="141">
        <f t="shared" si="480"/>
        <v>7.1537776101218058E-6</v>
      </c>
      <c r="CA578" s="141" t="str">
        <f t="shared" si="481"/>
        <v/>
      </c>
      <c r="CB578" s="141" t="str">
        <f t="shared" si="502"/>
        <v/>
      </c>
      <c r="CC578" s="141">
        <f t="shared" si="482"/>
        <v>2.5605291380645735E-58</v>
      </c>
      <c r="CD578" s="141" t="str">
        <f t="shared" si="503"/>
        <v/>
      </c>
      <c r="CE578" s="141" t="str">
        <f t="shared" si="504"/>
        <v/>
      </c>
      <c r="CJ578" s="141">
        <v>528</v>
      </c>
      <c r="CK578" s="141">
        <f t="shared" si="483"/>
        <v>-66.067706656495901</v>
      </c>
      <c r="CL578" s="141">
        <f t="shared" si="484"/>
        <v>1.9181913538558457E-3</v>
      </c>
      <c r="CM578" s="141">
        <f t="shared" si="485"/>
        <v>2.9512975223790944E-2</v>
      </c>
      <c r="CN578" s="141">
        <f t="shared" si="486"/>
        <v>1.9181913538558457E-3</v>
      </c>
      <c r="CO578" s="141" t="str">
        <f t="shared" si="487"/>
        <v/>
      </c>
      <c r="CP578" s="141" t="str">
        <f t="shared" si="505"/>
        <v/>
      </c>
      <c r="CQ578" s="141">
        <f t="shared" si="488"/>
        <v>1.3981585856579783E-15</v>
      </c>
      <c r="CR578" s="141" t="str">
        <f t="shared" si="506"/>
        <v/>
      </c>
      <c r="CS578" s="141" t="str">
        <f t="shared" si="507"/>
        <v/>
      </c>
      <c r="CW578" s="141">
        <v>528</v>
      </c>
      <c r="CX578" s="141">
        <f t="shared" si="489"/>
        <v>-135.61029984529588</v>
      </c>
      <c r="CY578" s="141">
        <f t="shared" si="490"/>
        <v>9.3451975124418131E-4</v>
      </c>
      <c r="CZ578" s="141">
        <f t="shared" si="491"/>
        <v>2.9512975223790944E-2</v>
      </c>
      <c r="DA578" s="141">
        <f t="shared" si="492"/>
        <v>9.3451975124418131E-4</v>
      </c>
      <c r="DB578" s="141" t="str">
        <f t="shared" si="493"/>
        <v/>
      </c>
      <c r="DC578" s="141" t="str">
        <f t="shared" si="508"/>
        <v/>
      </c>
      <c r="DD578" s="141">
        <f t="shared" si="494"/>
        <v>6.2597449586928885E-63</v>
      </c>
      <c r="DE578" s="141" t="str">
        <f t="shared" si="509"/>
        <v/>
      </c>
      <c r="DF578" s="141" t="str">
        <f t="shared" si="510"/>
        <v/>
      </c>
      <c r="DJ578" s="141">
        <v>528</v>
      </c>
      <c r="DK578" s="141">
        <f t="shared" si="495"/>
        <v>-10693.164574481421</v>
      </c>
      <c r="DL578" s="141">
        <f t="shared" si="496"/>
        <v>1.1851543366311717E-5</v>
      </c>
      <c r="DM578" s="141">
        <f t="shared" si="497"/>
        <v>2.9512975223790944E-2</v>
      </c>
      <c r="DN578" s="141">
        <f t="shared" si="498"/>
        <v>1.1851543366311717E-5</v>
      </c>
      <c r="DO578" s="141" t="str">
        <f t="shared" si="499"/>
        <v/>
      </c>
      <c r="DP578" s="141" t="str">
        <f t="shared" si="511"/>
        <v/>
      </c>
      <c r="DQ578" s="141">
        <f t="shared" si="500"/>
        <v>7.5502387467859099E-7</v>
      </c>
      <c r="DR578" s="141" t="str">
        <f t="shared" si="512"/>
        <v/>
      </c>
      <c r="DS578" s="141" t="str">
        <f t="shared" si="513"/>
        <v/>
      </c>
      <c r="DU578" s="148"/>
      <c r="DV578" s="158">
        <v>526</v>
      </c>
      <c r="DW578" s="148">
        <f t="shared" si="501"/>
        <v>3.3664000000000307</v>
      </c>
      <c r="DX578" s="157">
        <f t="shared" si="473"/>
        <v>0.84916704448986813</v>
      </c>
      <c r="DY578" s="148">
        <f t="shared" si="474"/>
        <v>6.5802923902458232E-4</v>
      </c>
      <c r="DZ578" s="148" t="str">
        <f t="shared" si="475"/>
        <v/>
      </c>
      <c r="EA578" s="142" t="str">
        <f t="shared" si="476"/>
        <v/>
      </c>
    </row>
    <row r="579" spans="1:131" ht="20.100000000000001" customHeight="1" x14ac:dyDescent="0.25">
      <c r="BV579" s="141">
        <v>529</v>
      </c>
      <c r="BW579" s="141">
        <f t="shared" si="477"/>
        <v>-17677.654204517014</v>
      </c>
      <c r="BX579" s="141">
        <f t="shared" si="478"/>
        <v>7.2079497889510543E-6</v>
      </c>
      <c r="BY579" s="141">
        <f t="shared" si="479"/>
        <v>2.9782487734597456E-2</v>
      </c>
      <c r="BZ579" s="141">
        <f t="shared" si="480"/>
        <v>7.2079497889510543E-6</v>
      </c>
      <c r="CA579" s="141" t="str">
        <f t="shared" si="481"/>
        <v/>
      </c>
      <c r="CB579" s="141" t="str">
        <f t="shared" si="502"/>
        <v/>
      </c>
      <c r="CC579" s="141">
        <f t="shared" si="482"/>
        <v>2.7259775829603718E-58</v>
      </c>
      <c r="CD579" s="141" t="str">
        <f t="shared" si="503"/>
        <v/>
      </c>
      <c r="CE579" s="141" t="str">
        <f t="shared" si="504"/>
        <v/>
      </c>
      <c r="CJ579" s="141">
        <v>529</v>
      </c>
      <c r="CK579" s="141">
        <f t="shared" si="483"/>
        <v>-65.927732701715186</v>
      </c>
      <c r="CL579" s="141">
        <f t="shared" si="484"/>
        <v>1.9327169109409274E-3</v>
      </c>
      <c r="CM579" s="141">
        <f t="shared" si="485"/>
        <v>2.9782487734597456E-2</v>
      </c>
      <c r="CN579" s="141">
        <f t="shared" si="486"/>
        <v>1.9327169109409274E-3</v>
      </c>
      <c r="CO579" s="141" t="str">
        <f t="shared" si="487"/>
        <v/>
      </c>
      <c r="CP579" s="141" t="str">
        <f t="shared" si="505"/>
        <v/>
      </c>
      <c r="CQ579" s="141">
        <f t="shared" si="488"/>
        <v>1.4419436350053527E-15</v>
      </c>
      <c r="CR579" s="141" t="str">
        <f t="shared" si="506"/>
        <v/>
      </c>
      <c r="CS579" s="141" t="str">
        <f t="shared" si="507"/>
        <v/>
      </c>
      <c r="CW579" s="141">
        <v>529</v>
      </c>
      <c r="CX579" s="141">
        <f t="shared" si="489"/>
        <v>-135.32298988799653</v>
      </c>
      <c r="CY579" s="141">
        <f t="shared" si="490"/>
        <v>9.4159642790970089E-4</v>
      </c>
      <c r="CZ579" s="141">
        <f t="shared" si="491"/>
        <v>2.9782487734597435E-2</v>
      </c>
      <c r="DA579" s="141">
        <f t="shared" si="492"/>
        <v>9.4159642790970089E-4</v>
      </c>
      <c r="DB579" s="141" t="str">
        <f t="shared" si="493"/>
        <v/>
      </c>
      <c r="DC579" s="141" t="str">
        <f t="shared" si="508"/>
        <v/>
      </c>
      <c r="DD579" s="141">
        <f t="shared" si="494"/>
        <v>6.6898602488898816E-63</v>
      </c>
      <c r="DE579" s="141" t="str">
        <f t="shared" si="509"/>
        <v/>
      </c>
      <c r="DF579" s="141" t="str">
        <f t="shared" si="510"/>
        <v/>
      </c>
      <c r="DJ579" s="141">
        <v>529</v>
      </c>
      <c r="DK579" s="141">
        <f t="shared" si="495"/>
        <v>-10670.509564789723</v>
      </c>
      <c r="DL579" s="141">
        <f t="shared" si="496"/>
        <v>1.194128950627196E-5</v>
      </c>
      <c r="DM579" s="141">
        <f t="shared" si="497"/>
        <v>2.9782487734597435E-2</v>
      </c>
      <c r="DN579" s="141">
        <f t="shared" si="498"/>
        <v>1.194128950627196E-5</v>
      </c>
      <c r="DO579" s="141" t="str">
        <f t="shared" si="499"/>
        <v/>
      </c>
      <c r="DP579" s="141" t="str">
        <f t="shared" si="511"/>
        <v/>
      </c>
      <c r="DQ579" s="141">
        <f t="shared" si="500"/>
        <v>7.6416896617456333E-7</v>
      </c>
      <c r="DR579" s="141" t="str">
        <f t="shared" si="512"/>
        <v/>
      </c>
      <c r="DS579" s="141" t="str">
        <f t="shared" si="513"/>
        <v/>
      </c>
      <c r="DU579" s="148"/>
      <c r="DV579" s="158">
        <v>527</v>
      </c>
      <c r="DW579" s="148">
        <f t="shared" si="501"/>
        <v>3.3728000000000309</v>
      </c>
      <c r="DX579" s="157">
        <f t="shared" si="473"/>
        <v>0.84850901525084355</v>
      </c>
      <c r="DY579" s="148">
        <f t="shared" si="474"/>
        <v>6.5904591198695517E-4</v>
      </c>
      <c r="DZ579" s="148" t="str">
        <f t="shared" si="475"/>
        <v/>
      </c>
      <c r="EA579" s="142" t="str">
        <f t="shared" si="476"/>
        <v/>
      </c>
    </row>
    <row r="580" spans="1:131" ht="20.100000000000001" customHeight="1" x14ac:dyDescent="0.25">
      <c r="BV580" s="141">
        <v>530</v>
      </c>
      <c r="BW580" s="141">
        <f t="shared" si="477"/>
        <v>-17640.12202998513</v>
      </c>
      <c r="BX580" s="141">
        <f t="shared" si="478"/>
        <v>7.2624159885175025E-6</v>
      </c>
      <c r="BY580" s="141">
        <f t="shared" si="479"/>
        <v>3.0054038961199788E-2</v>
      </c>
      <c r="BZ580" s="141">
        <f t="shared" si="480"/>
        <v>7.2624159885175025E-6</v>
      </c>
      <c r="CA580" s="141" t="str">
        <f t="shared" si="481"/>
        <v/>
      </c>
      <c r="CB580" s="141" t="str">
        <f t="shared" si="502"/>
        <v/>
      </c>
      <c r="CC580" s="141">
        <f t="shared" si="482"/>
        <v>2.9020700362387798E-58</v>
      </c>
      <c r="CD580" s="141" t="str">
        <f t="shared" si="503"/>
        <v/>
      </c>
      <c r="CE580" s="141" t="str">
        <f t="shared" si="504"/>
        <v/>
      </c>
      <c r="CJ580" s="141">
        <v>530</v>
      </c>
      <c r="CK580" s="141">
        <f t="shared" si="483"/>
        <v>-65.787758746934472</v>
      </c>
      <c r="CL580" s="141">
        <f t="shared" si="484"/>
        <v>1.9473213058186665E-3</v>
      </c>
      <c r="CM580" s="141">
        <f t="shared" si="485"/>
        <v>3.0054038961199788E-2</v>
      </c>
      <c r="CN580" s="141">
        <f t="shared" si="486"/>
        <v>1.9473213058186665E-3</v>
      </c>
      <c r="CO580" s="141" t="str">
        <f t="shared" si="487"/>
        <v/>
      </c>
      <c r="CP580" s="141" t="str">
        <f t="shared" si="505"/>
        <v/>
      </c>
      <c r="CQ580" s="141">
        <f t="shared" si="488"/>
        <v>1.4870760734176576E-15</v>
      </c>
      <c r="CR580" s="141" t="str">
        <f t="shared" si="506"/>
        <v/>
      </c>
      <c r="CS580" s="141" t="str">
        <f t="shared" si="507"/>
        <v/>
      </c>
      <c r="CW580" s="141">
        <v>530</v>
      </c>
      <c r="CX580" s="141">
        <f t="shared" si="489"/>
        <v>-135.03567993069717</v>
      </c>
      <c r="CY580" s="141">
        <f t="shared" si="490"/>
        <v>9.487115133993638E-4</v>
      </c>
      <c r="CZ580" s="141">
        <f t="shared" si="491"/>
        <v>3.0054038961199788E-2</v>
      </c>
      <c r="DA580" s="141">
        <f t="shared" si="492"/>
        <v>9.487115133993638E-4</v>
      </c>
      <c r="DB580" s="141" t="str">
        <f t="shared" si="493"/>
        <v/>
      </c>
      <c r="DC580" s="141" t="str">
        <f t="shared" si="508"/>
        <v/>
      </c>
      <c r="DD580" s="141">
        <f t="shared" si="494"/>
        <v>7.1494149335229018E-63</v>
      </c>
      <c r="DE580" s="141" t="str">
        <f t="shared" si="509"/>
        <v/>
      </c>
      <c r="DF580" s="141" t="str">
        <f t="shared" si="510"/>
        <v/>
      </c>
      <c r="DJ580" s="141">
        <v>530</v>
      </c>
      <c r="DK580" s="141">
        <f t="shared" si="495"/>
        <v>-10647.854555098025</v>
      </c>
      <c r="DL580" s="141">
        <f t="shared" si="496"/>
        <v>1.2031522745455498E-5</v>
      </c>
      <c r="DM580" s="141">
        <f t="shared" si="497"/>
        <v>3.0054038961199788E-2</v>
      </c>
      <c r="DN580" s="141">
        <f t="shared" si="498"/>
        <v>1.2031522745455498E-5</v>
      </c>
      <c r="DO580" s="141" t="str">
        <f t="shared" si="499"/>
        <v/>
      </c>
      <c r="DP580" s="141" t="str">
        <f t="shared" si="511"/>
        <v/>
      </c>
      <c r="DQ580" s="141">
        <f t="shared" si="500"/>
        <v>7.7341245125564792E-7</v>
      </c>
      <c r="DR580" s="141" t="str">
        <f t="shared" si="512"/>
        <v/>
      </c>
      <c r="DS580" s="141" t="str">
        <f t="shared" si="513"/>
        <v/>
      </c>
      <c r="DU580" s="148"/>
      <c r="DV580" s="158">
        <v>528</v>
      </c>
      <c r="DW580" s="148">
        <f t="shared" si="501"/>
        <v>3.3792000000000311</v>
      </c>
      <c r="DX580" s="157">
        <f t="shared" ref="DX580:DX643" si="514">_xlfn.CHISQ.DIST.RT(DW580,7)</f>
        <v>0.84784996933885659</v>
      </c>
      <c r="DY580" s="148">
        <f t="shared" ref="DY580:DY643" si="515">DX580-DX581</f>
        <v>6.6005822539205727E-4</v>
      </c>
      <c r="DZ580" s="148" t="str">
        <f t="shared" ref="DZ580:DZ643" si="516">IF(DX580&lt;(1-$DU$53),DY580,"")</f>
        <v/>
      </c>
      <c r="EA580" s="142" t="str">
        <f t="shared" ref="EA580:EA643" si="517">IF(DX580&lt;(1-$DU$59),DY580,"")</f>
        <v/>
      </c>
    </row>
    <row r="581" spans="1:131" ht="20.100000000000001" customHeight="1" x14ac:dyDescent="0.25">
      <c r="A581" s="197" t="s">
        <v>30</v>
      </c>
      <c r="B581" s="197"/>
      <c r="C581" s="197"/>
      <c r="D581" s="197"/>
      <c r="E581" s="197"/>
      <c r="F581" s="197"/>
      <c r="G581" s="197"/>
      <c r="H581" s="36"/>
      <c r="I581" s="36"/>
      <c r="BV581" s="141">
        <v>531</v>
      </c>
      <c r="BW581" s="141">
        <f t="shared" si="477"/>
        <v>-17602.589855453247</v>
      </c>
      <c r="BX581" s="141">
        <f t="shared" si="478"/>
        <v>7.3171766810719093E-6</v>
      </c>
      <c r="BY581" s="141">
        <f t="shared" si="479"/>
        <v>3.0327639947730977E-2</v>
      </c>
      <c r="BZ581" s="141">
        <f t="shared" si="480"/>
        <v>7.3171766810719093E-6</v>
      </c>
      <c r="CA581" s="141" t="str">
        <f t="shared" si="481"/>
        <v/>
      </c>
      <c r="CB581" s="141" t="str">
        <f t="shared" si="502"/>
        <v/>
      </c>
      <c r="CC581" s="141">
        <f t="shared" si="482"/>
        <v>3.0894882616749134E-58</v>
      </c>
      <c r="CD581" s="141" t="str">
        <f t="shared" si="503"/>
        <v/>
      </c>
      <c r="CE581" s="141" t="str">
        <f t="shared" si="504"/>
        <v/>
      </c>
      <c r="CJ581" s="141">
        <v>531</v>
      </c>
      <c r="CK581" s="141">
        <f t="shared" si="483"/>
        <v>-65.647784792153772</v>
      </c>
      <c r="CL581" s="141">
        <f t="shared" si="484"/>
        <v>1.9620046651168911E-3</v>
      </c>
      <c r="CM581" s="141">
        <f t="shared" si="485"/>
        <v>3.0327639947730963E-2</v>
      </c>
      <c r="CN581" s="141">
        <f t="shared" si="486"/>
        <v>1.9620046651168911E-3</v>
      </c>
      <c r="CO581" s="141" t="str">
        <f t="shared" si="487"/>
        <v/>
      </c>
      <c r="CP581" s="141" t="str">
        <f t="shared" si="505"/>
        <v/>
      </c>
      <c r="CQ581" s="141">
        <f t="shared" si="488"/>
        <v>1.5335966069728876E-15</v>
      </c>
      <c r="CR581" s="141" t="str">
        <f t="shared" si="506"/>
        <v/>
      </c>
      <c r="CS581" s="141" t="str">
        <f t="shared" si="507"/>
        <v/>
      </c>
      <c r="CW581" s="141">
        <v>531</v>
      </c>
      <c r="CX581" s="141">
        <f t="shared" si="489"/>
        <v>-134.74836997339781</v>
      </c>
      <c r="CY581" s="141">
        <f t="shared" si="490"/>
        <v>9.5586506940472488E-4</v>
      </c>
      <c r="CZ581" s="141">
        <f t="shared" si="491"/>
        <v>3.0327639947730963E-2</v>
      </c>
      <c r="DA581" s="141">
        <f t="shared" si="492"/>
        <v>9.5586506940472488E-4</v>
      </c>
      <c r="DB581" s="141" t="str">
        <f t="shared" si="493"/>
        <v/>
      </c>
      <c r="DC581" s="141" t="str">
        <f t="shared" si="508"/>
        <v/>
      </c>
      <c r="DD581" s="141">
        <f t="shared" si="494"/>
        <v>7.6404161178946842E-63</v>
      </c>
      <c r="DE581" s="141" t="str">
        <f t="shared" si="509"/>
        <v/>
      </c>
      <c r="DF581" s="141" t="str">
        <f t="shared" si="510"/>
        <v/>
      </c>
      <c r="DJ581" s="141">
        <v>531</v>
      </c>
      <c r="DK581" s="141">
        <f t="shared" si="495"/>
        <v>-10625.199545406327</v>
      </c>
      <c r="DL581" s="141">
        <f t="shared" si="496"/>
        <v>1.212224386623224E-5</v>
      </c>
      <c r="DM581" s="141">
        <f t="shared" si="497"/>
        <v>3.0327639947730963E-2</v>
      </c>
      <c r="DN581" s="141">
        <f t="shared" si="498"/>
        <v>1.212224386623224E-5</v>
      </c>
      <c r="DO581" s="141" t="str">
        <f t="shared" si="499"/>
        <v/>
      </c>
      <c r="DP581" s="141" t="str">
        <f t="shared" si="511"/>
        <v/>
      </c>
      <c r="DQ581" s="141">
        <f t="shared" si="500"/>
        <v>7.8275522252506274E-7</v>
      </c>
      <c r="DR581" s="141" t="str">
        <f t="shared" si="512"/>
        <v/>
      </c>
      <c r="DS581" s="141" t="str">
        <f t="shared" si="513"/>
        <v/>
      </c>
      <c r="DU581" s="148"/>
      <c r="DV581" s="158">
        <v>529</v>
      </c>
      <c r="DW581" s="148">
        <f t="shared" si="501"/>
        <v>3.3856000000000313</v>
      </c>
      <c r="DX581" s="157">
        <f t="shared" si="514"/>
        <v>0.84718991111346453</v>
      </c>
      <c r="DY581" s="148">
        <f t="shared" si="515"/>
        <v>6.6106617679428936E-4</v>
      </c>
      <c r="DZ581" s="148" t="str">
        <f t="shared" si="516"/>
        <v/>
      </c>
      <c r="EA581" s="142" t="str">
        <f t="shared" si="517"/>
        <v/>
      </c>
    </row>
    <row r="582" spans="1:131" ht="20.100000000000001" customHeight="1" x14ac:dyDescent="0.25">
      <c r="BV582" s="141">
        <v>532</v>
      </c>
      <c r="BW582" s="141">
        <f t="shared" si="477"/>
        <v>-17565.057680921367</v>
      </c>
      <c r="BX582" s="141">
        <f t="shared" si="478"/>
        <v>7.3722323282409079E-6</v>
      </c>
      <c r="BY582" s="141">
        <f t="shared" si="479"/>
        <v>3.0603301755849511E-2</v>
      </c>
      <c r="BZ582" s="141">
        <f t="shared" si="480"/>
        <v>7.3722323282409079E-6</v>
      </c>
      <c r="CA582" s="141" t="str">
        <f t="shared" si="481"/>
        <v/>
      </c>
      <c r="CB582" s="141" t="str">
        <f t="shared" si="502"/>
        <v/>
      </c>
      <c r="CC582" s="141">
        <f t="shared" si="482"/>
        <v>3.2889574965651927E-58</v>
      </c>
      <c r="CD582" s="141" t="str">
        <f t="shared" si="503"/>
        <v/>
      </c>
      <c r="CE582" s="141" t="str">
        <f t="shared" si="504"/>
        <v/>
      </c>
      <c r="CJ582" s="141">
        <v>532</v>
      </c>
      <c r="CK582" s="141">
        <f t="shared" si="483"/>
        <v>-65.507810837373057</v>
      </c>
      <c r="CL582" s="141">
        <f t="shared" si="484"/>
        <v>1.9767671126147148E-3</v>
      </c>
      <c r="CM582" s="141">
        <f t="shared" si="485"/>
        <v>3.0603301755849528E-2</v>
      </c>
      <c r="CN582" s="141">
        <f t="shared" si="486"/>
        <v>1.9767671126147148E-3</v>
      </c>
      <c r="CO582" s="141" t="str">
        <f t="shared" si="487"/>
        <v/>
      </c>
      <c r="CP582" s="141" t="str">
        <f t="shared" si="505"/>
        <v/>
      </c>
      <c r="CQ582" s="141">
        <f t="shared" si="488"/>
        <v>1.581547147832009E-15</v>
      </c>
      <c r="CR582" s="141" t="str">
        <f t="shared" si="506"/>
        <v/>
      </c>
      <c r="CS582" s="141" t="str">
        <f t="shared" si="507"/>
        <v/>
      </c>
      <c r="CW582" s="141">
        <v>532</v>
      </c>
      <c r="CX582" s="141">
        <f t="shared" si="489"/>
        <v>-134.46106001609846</v>
      </c>
      <c r="CY582" s="141">
        <f t="shared" si="490"/>
        <v>9.6305715622947718E-4</v>
      </c>
      <c r="CZ582" s="141">
        <f t="shared" si="491"/>
        <v>3.0603301755849528E-2</v>
      </c>
      <c r="DA582" s="141">
        <f t="shared" si="492"/>
        <v>9.6305715622947718E-4</v>
      </c>
      <c r="DB582" s="141" t="str">
        <f t="shared" si="493"/>
        <v/>
      </c>
      <c r="DC582" s="141" t="str">
        <f t="shared" si="508"/>
        <v/>
      </c>
      <c r="DD582" s="141">
        <f t="shared" si="494"/>
        <v>8.1650072054154153E-63</v>
      </c>
      <c r="DE582" s="141" t="str">
        <f t="shared" si="509"/>
        <v/>
      </c>
      <c r="DF582" s="141" t="str">
        <f t="shared" si="510"/>
        <v/>
      </c>
      <c r="DJ582" s="141">
        <v>532</v>
      </c>
      <c r="DK582" s="141">
        <f t="shared" si="495"/>
        <v>-10602.544535714631</v>
      </c>
      <c r="DL582" s="141">
        <f t="shared" si="496"/>
        <v>1.2213453633371291E-5</v>
      </c>
      <c r="DM582" s="141">
        <f t="shared" si="497"/>
        <v>3.0603301755849511E-2</v>
      </c>
      <c r="DN582" s="141">
        <f t="shared" si="498"/>
        <v>1.2213453633371291E-5</v>
      </c>
      <c r="DO582" s="141" t="str">
        <f t="shared" si="499"/>
        <v/>
      </c>
      <c r="DP582" s="141" t="str">
        <f t="shared" si="511"/>
        <v/>
      </c>
      <c r="DQ582" s="141">
        <f t="shared" si="500"/>
        <v>7.9219817858136421E-7</v>
      </c>
      <c r="DR582" s="141" t="str">
        <f t="shared" si="512"/>
        <v/>
      </c>
      <c r="DS582" s="141" t="str">
        <f t="shared" si="513"/>
        <v/>
      </c>
      <c r="DU582" s="148"/>
      <c r="DV582" s="158">
        <v>530</v>
      </c>
      <c r="DW582" s="148">
        <f t="shared" si="501"/>
        <v>3.3920000000000314</v>
      </c>
      <c r="DX582" s="157">
        <f t="shared" si="514"/>
        <v>0.84652884493667024</v>
      </c>
      <c r="DY582" s="148">
        <f t="shared" si="515"/>
        <v>6.6206976383753613E-4</v>
      </c>
      <c r="DZ582" s="148" t="str">
        <f t="shared" si="516"/>
        <v/>
      </c>
      <c r="EA582" s="142" t="str">
        <f t="shared" si="517"/>
        <v/>
      </c>
    </row>
    <row r="583" spans="1:131" ht="20.100000000000001" customHeight="1" x14ac:dyDescent="0.25">
      <c r="A583" s="186" t="s">
        <v>34</v>
      </c>
      <c r="B583" s="186"/>
      <c r="C583" s="186"/>
      <c r="D583" s="186"/>
      <c r="E583" s="186"/>
      <c r="F583" s="186"/>
      <c r="BV583" s="141">
        <v>533</v>
      </c>
      <c r="BW583" s="141">
        <f t="shared" si="477"/>
        <v>-17527.525506389484</v>
      </c>
      <c r="BX583" s="141">
        <f t="shared" si="478"/>
        <v>7.4275833809172724E-6</v>
      </c>
      <c r="BY583" s="141">
        <f t="shared" si="479"/>
        <v>3.0881035464338749E-2</v>
      </c>
      <c r="BZ583" s="141">
        <f t="shared" si="480"/>
        <v>7.4275833809172724E-6</v>
      </c>
      <c r="CA583" s="141" t="str">
        <f t="shared" si="481"/>
        <v/>
      </c>
      <c r="CB583" s="141" t="str">
        <f t="shared" si="502"/>
        <v/>
      </c>
      <c r="CC583" s="141">
        <f t="shared" si="482"/>
        <v>3.501249211372842E-58</v>
      </c>
      <c r="CD583" s="141" t="str">
        <f t="shared" si="503"/>
        <v/>
      </c>
      <c r="CE583" s="141" t="str">
        <f t="shared" si="504"/>
        <v/>
      </c>
      <c r="CJ583" s="141">
        <v>533</v>
      </c>
      <c r="CK583" s="141">
        <f t="shared" si="483"/>
        <v>-65.367836882592343</v>
      </c>
      <c r="CL583" s="141">
        <f t="shared" si="484"/>
        <v>1.9916087692130962E-3</v>
      </c>
      <c r="CM583" s="141">
        <f t="shared" si="485"/>
        <v>3.0881035464338749E-2</v>
      </c>
      <c r="CN583" s="141">
        <f t="shared" si="486"/>
        <v>1.9916087692130962E-3</v>
      </c>
      <c r="CO583" s="141" t="str">
        <f t="shared" si="487"/>
        <v/>
      </c>
      <c r="CP583" s="141" t="str">
        <f t="shared" si="505"/>
        <v/>
      </c>
      <c r="CQ583" s="141">
        <f t="shared" si="488"/>
        <v>1.6309708492449321E-15</v>
      </c>
      <c r="CR583" s="141" t="str">
        <f t="shared" si="506"/>
        <v/>
      </c>
      <c r="CS583" s="141" t="str">
        <f t="shared" si="507"/>
        <v/>
      </c>
      <c r="CW583" s="141">
        <v>533</v>
      </c>
      <c r="CX583" s="141">
        <f t="shared" si="489"/>
        <v>-134.1737500587991</v>
      </c>
      <c r="CY583" s="141">
        <f t="shared" si="490"/>
        <v>9.7028783277511527E-4</v>
      </c>
      <c r="CZ583" s="141">
        <f t="shared" si="491"/>
        <v>3.0881035464338749E-2</v>
      </c>
      <c r="DA583" s="141">
        <f t="shared" si="492"/>
        <v>9.7028783277511527E-4</v>
      </c>
      <c r="DB583" s="141" t="str">
        <f t="shared" si="493"/>
        <v/>
      </c>
      <c r="DC583" s="141" t="str">
        <f t="shared" si="508"/>
        <v/>
      </c>
      <c r="DD583" s="141">
        <f t="shared" si="494"/>
        <v>8.7254771162787228E-63</v>
      </c>
      <c r="DE583" s="141" t="str">
        <f t="shared" si="509"/>
        <v/>
      </c>
      <c r="DF583" s="141" t="str">
        <f t="shared" si="510"/>
        <v/>
      </c>
      <c r="DJ583" s="141">
        <v>533</v>
      </c>
      <c r="DK583" s="141">
        <f t="shared" si="495"/>
        <v>-10579.889526022933</v>
      </c>
      <c r="DL583" s="141">
        <f t="shared" si="496"/>
        <v>1.2305152793859138E-5</v>
      </c>
      <c r="DM583" s="141">
        <f t="shared" si="497"/>
        <v>3.0881035464338749E-2</v>
      </c>
      <c r="DN583" s="141">
        <f t="shared" si="498"/>
        <v>1.2305152793859138E-5</v>
      </c>
      <c r="DO583" s="141" t="str">
        <f t="shared" si="499"/>
        <v/>
      </c>
      <c r="DP583" s="141" t="str">
        <f t="shared" si="511"/>
        <v/>
      </c>
      <c r="DQ583" s="141">
        <f t="shared" si="500"/>
        <v>8.0174222403300628E-7</v>
      </c>
      <c r="DR583" s="141" t="str">
        <f t="shared" si="512"/>
        <v/>
      </c>
      <c r="DS583" s="141" t="str">
        <f t="shared" si="513"/>
        <v/>
      </c>
      <c r="DU583" s="148"/>
      <c r="DV583" s="158">
        <v>531</v>
      </c>
      <c r="DW583" s="148">
        <f t="shared" si="501"/>
        <v>3.3984000000000316</v>
      </c>
      <c r="DX583" s="157">
        <f t="shared" si="514"/>
        <v>0.84586677517283271</v>
      </c>
      <c r="DY583" s="148">
        <f t="shared" si="515"/>
        <v>6.6306898425427807E-4</v>
      </c>
      <c r="DZ583" s="148" t="str">
        <f t="shared" si="516"/>
        <v/>
      </c>
      <c r="EA583" s="142" t="str">
        <f t="shared" si="517"/>
        <v/>
      </c>
    </row>
    <row r="584" spans="1:131" ht="20.100000000000001" customHeight="1" x14ac:dyDescent="0.25">
      <c r="A584" s="23"/>
      <c r="B584" s="23"/>
      <c r="C584" s="23"/>
      <c r="D584" s="23"/>
      <c r="E584" s="23"/>
      <c r="F584" s="23"/>
      <c r="BV584" s="141">
        <v>534</v>
      </c>
      <c r="BW584" s="141">
        <f t="shared" si="477"/>
        <v>-17489.9933318576</v>
      </c>
      <c r="BX584" s="141">
        <f t="shared" si="478"/>
        <v>7.4832302791501502E-6</v>
      </c>
      <c r="BY584" s="141">
        <f t="shared" si="479"/>
        <v>3.116085216870183E-2</v>
      </c>
      <c r="BZ584" s="141">
        <f t="shared" si="480"/>
        <v>7.4832302791501502E-6</v>
      </c>
      <c r="CA584" s="141" t="str">
        <f t="shared" si="481"/>
        <v/>
      </c>
      <c r="CB584" s="141" t="str">
        <f t="shared" si="502"/>
        <v/>
      </c>
      <c r="CC584" s="141">
        <f t="shared" si="482"/>
        <v>3.727184043750345E-58</v>
      </c>
      <c r="CD584" s="141" t="str">
        <f t="shared" si="503"/>
        <v/>
      </c>
      <c r="CE584" s="141" t="str">
        <f t="shared" si="504"/>
        <v/>
      </c>
      <c r="CJ584" s="141">
        <v>534</v>
      </c>
      <c r="CK584" s="141">
        <f t="shared" si="483"/>
        <v>-65.227862927811628</v>
      </c>
      <c r="CL584" s="141">
        <f t="shared" si="484"/>
        <v>2.0065297529054285E-3</v>
      </c>
      <c r="CM584" s="141">
        <f t="shared" si="485"/>
        <v>3.1160852168701854E-2</v>
      </c>
      <c r="CN584" s="141">
        <f t="shared" si="486"/>
        <v>2.0065297529054285E-3</v>
      </c>
      <c r="CO584" s="141" t="str">
        <f t="shared" si="487"/>
        <v/>
      </c>
      <c r="CP584" s="141" t="str">
        <f t="shared" si="505"/>
        <v/>
      </c>
      <c r="CQ584" s="141">
        <f t="shared" si="488"/>
        <v>1.681912141550073E-15</v>
      </c>
      <c r="CR584" s="141" t="str">
        <f t="shared" si="506"/>
        <v/>
      </c>
      <c r="CS584" s="141" t="str">
        <f t="shared" si="507"/>
        <v/>
      </c>
      <c r="CW584" s="141">
        <v>534</v>
      </c>
      <c r="CX584" s="141">
        <f t="shared" si="489"/>
        <v>-133.88644010149974</v>
      </c>
      <c r="CY584" s="141">
        <f t="shared" si="490"/>
        <v>9.7755715652660005E-4</v>
      </c>
      <c r="CZ584" s="141">
        <f t="shared" si="491"/>
        <v>3.1160852168701854E-2</v>
      </c>
      <c r="DA584" s="141">
        <f t="shared" si="492"/>
        <v>9.7755715652660005E-4</v>
      </c>
      <c r="DB584" s="141" t="str">
        <f t="shared" si="493"/>
        <v/>
      </c>
      <c r="DC584" s="141" t="str">
        <f t="shared" si="508"/>
        <v/>
      </c>
      <c r="DD584" s="141">
        <f t="shared" si="494"/>
        <v>9.3242701271276956E-63</v>
      </c>
      <c r="DE584" s="141" t="str">
        <f t="shared" si="509"/>
        <v/>
      </c>
      <c r="DF584" s="141" t="str">
        <f t="shared" si="510"/>
        <v/>
      </c>
      <c r="DJ584" s="141">
        <v>534</v>
      </c>
      <c r="DK584" s="141">
        <f t="shared" si="495"/>
        <v>-10557.234516331235</v>
      </c>
      <c r="DL584" s="141">
        <f t="shared" si="496"/>
        <v>1.239734207671783E-5</v>
      </c>
      <c r="DM584" s="141">
        <f t="shared" si="497"/>
        <v>3.116085216870183E-2</v>
      </c>
      <c r="DN584" s="141">
        <f t="shared" si="498"/>
        <v>1.239734207671783E-5</v>
      </c>
      <c r="DO584" s="141" t="str">
        <f t="shared" si="499"/>
        <v/>
      </c>
      <c r="DP584" s="141" t="str">
        <f t="shared" si="511"/>
        <v/>
      </c>
      <c r="DQ584" s="141">
        <f t="shared" si="500"/>
        <v>8.1138826951260008E-7</v>
      </c>
      <c r="DR584" s="141" t="str">
        <f t="shared" si="512"/>
        <v/>
      </c>
      <c r="DS584" s="141" t="str">
        <f t="shared" si="513"/>
        <v/>
      </c>
      <c r="DU584" s="148"/>
      <c r="DV584" s="158">
        <v>532</v>
      </c>
      <c r="DW584" s="148">
        <f t="shared" si="501"/>
        <v>3.4048000000000318</v>
      </c>
      <c r="DX584" s="157">
        <f t="shared" si="514"/>
        <v>0.84520370618857843</v>
      </c>
      <c r="DY584" s="148">
        <f t="shared" si="515"/>
        <v>6.6406383586481432E-4</v>
      </c>
      <c r="DZ584" s="148" t="str">
        <f t="shared" si="516"/>
        <v/>
      </c>
      <c r="EA584" s="142" t="str">
        <f t="shared" si="517"/>
        <v/>
      </c>
    </row>
    <row r="585" spans="1:131" ht="20.100000000000001" customHeight="1" x14ac:dyDescent="0.25">
      <c r="C585" s="191" t="s">
        <v>31</v>
      </c>
      <c r="D585" s="191"/>
      <c r="E585" s="191"/>
      <c r="F585" s="276">
        <v>3</v>
      </c>
      <c r="J585" s="185" t="str">
        <f>IF(F587&gt;0.01,"Reduzir o número de casas decimais","")</f>
        <v/>
      </c>
      <c r="K585" s="185"/>
      <c r="BV585" s="141">
        <v>535</v>
      </c>
      <c r="BW585" s="141">
        <f t="shared" si="477"/>
        <v>-17452.461157325717</v>
      </c>
      <c r="BX585" s="141">
        <f t="shared" si="478"/>
        <v>7.5391734520354013E-6</v>
      </c>
      <c r="BY585" s="141">
        <f t="shared" si="479"/>
        <v>3.1442762980752693E-2</v>
      </c>
      <c r="BZ585" s="141">
        <f t="shared" si="480"/>
        <v>7.5391734520354013E-6</v>
      </c>
      <c r="CA585" s="141" t="str">
        <f t="shared" si="481"/>
        <v/>
      </c>
      <c r="CB585" s="141" t="str">
        <f t="shared" si="502"/>
        <v/>
      </c>
      <c r="CC585" s="141">
        <f t="shared" si="482"/>
        <v>3.9676349179110899E-58</v>
      </c>
      <c r="CD585" s="141" t="str">
        <f t="shared" si="503"/>
        <v/>
      </c>
      <c r="CE585" s="141" t="str">
        <f t="shared" si="504"/>
        <v/>
      </c>
      <c r="CJ585" s="141">
        <v>535</v>
      </c>
      <c r="CK585" s="141">
        <f t="shared" si="483"/>
        <v>-65.087888973030914</v>
      </c>
      <c r="CL585" s="141">
        <f t="shared" si="484"/>
        <v>2.0215301787481228E-3</v>
      </c>
      <c r="CM585" s="141">
        <f t="shared" si="485"/>
        <v>3.1442762980752714E-2</v>
      </c>
      <c r="CN585" s="141">
        <f t="shared" si="486"/>
        <v>2.0215301787481228E-3</v>
      </c>
      <c r="CO585" s="141" t="str">
        <f t="shared" si="487"/>
        <v/>
      </c>
      <c r="CP585" s="141" t="str">
        <f t="shared" si="505"/>
        <v/>
      </c>
      <c r="CQ585" s="141">
        <f t="shared" si="488"/>
        <v>1.734416769196155E-15</v>
      </c>
      <c r="CR585" s="141" t="str">
        <f t="shared" si="506"/>
        <v/>
      </c>
      <c r="CS585" s="141" t="str">
        <f t="shared" si="507"/>
        <v/>
      </c>
      <c r="CW585" s="141">
        <v>535</v>
      </c>
      <c r="CX585" s="141">
        <f t="shared" si="489"/>
        <v>-133.59913014420039</v>
      </c>
      <c r="CY585" s="141">
        <f t="shared" si="490"/>
        <v>9.8486518353803039E-4</v>
      </c>
      <c r="CZ585" s="141">
        <f t="shared" si="491"/>
        <v>3.1442762980752714E-2</v>
      </c>
      <c r="DA585" s="141">
        <f t="shared" si="492"/>
        <v>9.8486518353803039E-4</v>
      </c>
      <c r="DB585" s="141" t="str">
        <f t="shared" si="493"/>
        <v/>
      </c>
      <c r="DC585" s="141" t="str">
        <f t="shared" si="508"/>
        <v/>
      </c>
      <c r="DD585" s="141">
        <f t="shared" si="494"/>
        <v>9.9639963733739447E-63</v>
      </c>
      <c r="DE585" s="141" t="str">
        <f t="shared" si="509"/>
        <v/>
      </c>
      <c r="DF585" s="141" t="str">
        <f t="shared" si="510"/>
        <v/>
      </c>
      <c r="DJ585" s="141">
        <v>535</v>
      </c>
      <c r="DK585" s="141">
        <f t="shared" si="495"/>
        <v>-10534.579506639537</v>
      </c>
      <c r="DL585" s="141">
        <f t="shared" si="496"/>
        <v>1.2490022192823275E-5</v>
      </c>
      <c r="DM585" s="141">
        <f t="shared" si="497"/>
        <v>3.1442762980752693E-2</v>
      </c>
      <c r="DN585" s="141">
        <f t="shared" si="498"/>
        <v>1.2490022192823275E-5</v>
      </c>
      <c r="DO585" s="141" t="str">
        <f t="shared" si="499"/>
        <v/>
      </c>
      <c r="DP585" s="141" t="str">
        <f t="shared" si="511"/>
        <v/>
      </c>
      <c r="DQ585" s="141">
        <f t="shared" si="500"/>
        <v>8.2113723169086243E-7</v>
      </c>
      <c r="DR585" s="141" t="str">
        <f t="shared" si="512"/>
        <v/>
      </c>
      <c r="DS585" s="141" t="str">
        <f t="shared" si="513"/>
        <v/>
      </c>
      <c r="DU585" s="148"/>
      <c r="DV585" s="158">
        <v>533</v>
      </c>
      <c r="DW585" s="148">
        <f t="shared" si="501"/>
        <v>3.411200000000032</v>
      </c>
      <c r="DX585" s="157">
        <f t="shared" si="514"/>
        <v>0.84453964235271362</v>
      </c>
      <c r="DY585" s="148">
        <f t="shared" si="515"/>
        <v>6.6505431657781777E-4</v>
      </c>
      <c r="DZ585" s="148" t="str">
        <f t="shared" si="516"/>
        <v/>
      </c>
      <c r="EA585" s="142" t="str">
        <f t="shared" si="517"/>
        <v/>
      </c>
    </row>
    <row r="586" spans="1:131" ht="20.100000000000001" customHeight="1" x14ac:dyDescent="0.25">
      <c r="C586" s="192" t="s">
        <v>102</v>
      </c>
      <c r="D586" s="192"/>
      <c r="E586" s="192"/>
      <c r="F586" s="18">
        <f>F590-F523</f>
        <v>317.73164950503269</v>
      </c>
      <c r="J586" s="1"/>
      <c r="BV586" s="141">
        <v>536</v>
      </c>
      <c r="BW586" s="141">
        <f t="shared" si="477"/>
        <v>-17414.928982793834</v>
      </c>
      <c r="BX586" s="141">
        <f t="shared" si="478"/>
        <v>7.5954133176059734E-6</v>
      </c>
      <c r="BY586" s="141">
        <f t="shared" si="479"/>
        <v>3.1726779028202902E-2</v>
      </c>
      <c r="BZ586" s="141">
        <f t="shared" si="480"/>
        <v>7.5954133176059734E-6</v>
      </c>
      <c r="CA586" s="141" t="str">
        <f t="shared" si="481"/>
        <v/>
      </c>
      <c r="CB586" s="141" t="str">
        <f t="shared" si="502"/>
        <v/>
      </c>
      <c r="CC586" s="141">
        <f t="shared" si="482"/>
        <v>4.2235303609996519E-58</v>
      </c>
      <c r="CD586" s="141" t="str">
        <f t="shared" si="503"/>
        <v/>
      </c>
      <c r="CE586" s="141" t="str">
        <f t="shared" si="504"/>
        <v/>
      </c>
      <c r="CJ586" s="141">
        <v>536</v>
      </c>
      <c r="CK586" s="141">
        <f t="shared" si="483"/>
        <v>-64.947915018250214</v>
      </c>
      <c r="CL586" s="141">
        <f t="shared" si="484"/>
        <v>2.0366101588312107E-3</v>
      </c>
      <c r="CM586" s="141">
        <f t="shared" si="485"/>
        <v>3.1726779028202902E-2</v>
      </c>
      <c r="CN586" s="141">
        <f t="shared" si="486"/>
        <v>2.0366101588312107E-3</v>
      </c>
      <c r="CO586" s="141" t="str">
        <f t="shared" si="487"/>
        <v/>
      </c>
      <c r="CP586" s="141" t="str">
        <f t="shared" si="505"/>
        <v/>
      </c>
      <c r="CQ586" s="141">
        <f t="shared" si="488"/>
        <v>1.7885318288129974E-15</v>
      </c>
      <c r="CR586" s="141" t="str">
        <f t="shared" si="506"/>
        <v/>
      </c>
      <c r="CS586" s="141" t="str">
        <f t="shared" si="507"/>
        <v/>
      </c>
      <c r="CW586" s="141">
        <v>536</v>
      </c>
      <c r="CX586" s="141">
        <f t="shared" si="489"/>
        <v>-133.31182018690103</v>
      </c>
      <c r="CY586" s="141">
        <f t="shared" si="490"/>
        <v>9.9221196841832297E-4</v>
      </c>
      <c r="CZ586" s="141">
        <f t="shared" si="491"/>
        <v>3.1726779028202923E-2</v>
      </c>
      <c r="DA586" s="141">
        <f t="shared" si="492"/>
        <v>9.9221196841832297E-4</v>
      </c>
      <c r="DB586" s="141" t="str">
        <f t="shared" si="493"/>
        <v/>
      </c>
      <c r="DC586" s="141" t="str">
        <f t="shared" si="508"/>
        <v/>
      </c>
      <c r="DD586" s="141">
        <f t="shared" si="494"/>
        <v>1.0647443058615171E-62</v>
      </c>
      <c r="DE586" s="141" t="str">
        <f t="shared" si="509"/>
        <v/>
      </c>
      <c r="DF586" s="141" t="str">
        <f t="shared" si="510"/>
        <v/>
      </c>
      <c r="DJ586" s="141">
        <v>536</v>
      </c>
      <c r="DK586" s="141">
        <f t="shared" si="495"/>
        <v>-10511.924496947839</v>
      </c>
      <c r="DL586" s="141">
        <f t="shared" si="496"/>
        <v>1.258319383472365E-5</v>
      </c>
      <c r="DM586" s="141">
        <f t="shared" si="497"/>
        <v>3.1726779028202902E-2</v>
      </c>
      <c r="DN586" s="141">
        <f t="shared" si="498"/>
        <v>1.258319383472365E-5</v>
      </c>
      <c r="DO586" s="141" t="str">
        <f t="shared" si="499"/>
        <v/>
      </c>
      <c r="DP586" s="141" t="str">
        <f t="shared" si="511"/>
        <v/>
      </c>
      <c r="DQ586" s="141">
        <f t="shared" si="500"/>
        <v>8.3099003329024052E-7</v>
      </c>
      <c r="DR586" s="141" t="str">
        <f t="shared" si="512"/>
        <v/>
      </c>
      <c r="DS586" s="141" t="str">
        <f t="shared" si="513"/>
        <v/>
      </c>
      <c r="DU586" s="148"/>
      <c r="DV586" s="158">
        <v>534</v>
      </c>
      <c r="DW586" s="148">
        <f t="shared" si="501"/>
        <v>3.4176000000000322</v>
      </c>
      <c r="DX586" s="157">
        <f t="shared" si="514"/>
        <v>0.8438745880361358</v>
      </c>
      <c r="DY586" s="148">
        <f t="shared" si="515"/>
        <v>6.6604042438855871E-4</v>
      </c>
      <c r="DZ586" s="148" t="str">
        <f t="shared" si="516"/>
        <v/>
      </c>
      <c r="EA586" s="142" t="str">
        <f t="shared" si="517"/>
        <v/>
      </c>
    </row>
    <row r="587" spans="1:131" ht="20.100000000000001" customHeight="1" x14ac:dyDescent="0.25">
      <c r="C587" s="192" t="s">
        <v>33</v>
      </c>
      <c r="D587" s="192"/>
      <c r="E587" s="192"/>
      <c r="F587" s="21">
        <f>F586/F523</f>
        <v>7.6436180635236462E-4</v>
      </c>
      <c r="BV587" s="141">
        <v>537</v>
      </c>
      <c r="BW587" s="141">
        <f t="shared" si="477"/>
        <v>-17377.39680826195</v>
      </c>
      <c r="BX587" s="141">
        <f t="shared" si="478"/>
        <v>7.6519502827223425E-6</v>
      </c>
      <c r="BY587" s="141">
        <f t="shared" si="479"/>
        <v>3.2012911454244432E-2</v>
      </c>
      <c r="BZ587" s="141">
        <f t="shared" si="480"/>
        <v>7.6519502827223425E-6</v>
      </c>
      <c r="CA587" s="141" t="str">
        <f t="shared" si="481"/>
        <v/>
      </c>
      <c r="CB587" s="141" t="str">
        <f t="shared" si="502"/>
        <v/>
      </c>
      <c r="CC587" s="141">
        <f t="shared" si="482"/>
        <v>4.4958580288481173E-58</v>
      </c>
      <c r="CD587" s="141" t="str">
        <f t="shared" si="503"/>
        <v/>
      </c>
      <c r="CE587" s="141" t="str">
        <f t="shared" si="504"/>
        <v/>
      </c>
      <c r="CJ587" s="141">
        <v>537</v>
      </c>
      <c r="CK587" s="141">
        <f t="shared" si="483"/>
        <v>-64.807941063469499</v>
      </c>
      <c r="CL587" s="141">
        <f t="shared" si="484"/>
        <v>2.0517698022489805E-3</v>
      </c>
      <c r="CM587" s="141">
        <f t="shared" si="485"/>
        <v>3.2012911454244453E-2</v>
      </c>
      <c r="CN587" s="141">
        <f t="shared" si="486"/>
        <v>2.0517698022489805E-3</v>
      </c>
      <c r="CO587" s="141" t="str">
        <f t="shared" si="487"/>
        <v/>
      </c>
      <c r="CP587" s="141" t="str">
        <f t="shared" si="505"/>
        <v/>
      </c>
      <c r="CQ587" s="141">
        <f t="shared" si="488"/>
        <v>1.8443058083620374E-15</v>
      </c>
      <c r="CR587" s="141" t="str">
        <f t="shared" si="506"/>
        <v/>
      </c>
      <c r="CS587" s="141" t="str">
        <f t="shared" si="507"/>
        <v/>
      </c>
      <c r="CW587" s="141">
        <v>537</v>
      </c>
      <c r="CX587" s="141">
        <f t="shared" si="489"/>
        <v>-133.02451022960167</v>
      </c>
      <c r="CY587" s="141">
        <f t="shared" si="490"/>
        <v>9.9959756431690014E-4</v>
      </c>
      <c r="CZ587" s="141">
        <f t="shared" si="491"/>
        <v>3.2012911454244453E-2</v>
      </c>
      <c r="DA587" s="141">
        <f t="shared" si="492"/>
        <v>9.9959756431690014E-4</v>
      </c>
      <c r="DB587" s="141" t="str">
        <f t="shared" si="493"/>
        <v/>
      </c>
      <c r="DC587" s="141" t="str">
        <f t="shared" si="508"/>
        <v/>
      </c>
      <c r="DD587" s="141">
        <f t="shared" si="494"/>
        <v>1.1377586418557879E-62</v>
      </c>
      <c r="DE587" s="141" t="str">
        <f t="shared" si="509"/>
        <v/>
      </c>
      <c r="DF587" s="141" t="str">
        <f t="shared" si="510"/>
        <v/>
      </c>
      <c r="DJ587" s="141">
        <v>537</v>
      </c>
      <c r="DK587" s="141">
        <f t="shared" si="495"/>
        <v>-10489.269487256141</v>
      </c>
      <c r="DL587" s="141">
        <f t="shared" si="496"/>
        <v>1.2676857676457875E-5</v>
      </c>
      <c r="DM587" s="141">
        <f t="shared" si="497"/>
        <v>3.2012911454244432E-2</v>
      </c>
      <c r="DN587" s="141">
        <f t="shared" si="498"/>
        <v>1.2676857676457875E-5</v>
      </c>
      <c r="DO587" s="141" t="str">
        <f t="shared" si="499"/>
        <v/>
      </c>
      <c r="DP587" s="141" t="str">
        <f t="shared" si="511"/>
        <v/>
      </c>
      <c r="DQ587" s="141">
        <f t="shared" si="500"/>
        <v>8.4094760309821936E-7</v>
      </c>
      <c r="DR587" s="141" t="str">
        <f t="shared" si="512"/>
        <v/>
      </c>
      <c r="DS587" s="141" t="str">
        <f t="shared" si="513"/>
        <v/>
      </c>
      <c r="DU587" s="148"/>
      <c r="DV587" s="158">
        <v>535</v>
      </c>
      <c r="DW587" s="148">
        <f t="shared" si="501"/>
        <v>3.4240000000000324</v>
      </c>
      <c r="DX587" s="157">
        <f t="shared" si="514"/>
        <v>0.84320854761174724</v>
      </c>
      <c r="DY587" s="148">
        <f t="shared" si="515"/>
        <v>6.6702215737979298E-4</v>
      </c>
      <c r="DZ587" s="148" t="str">
        <f t="shared" si="516"/>
        <v/>
      </c>
      <c r="EA587" s="142" t="str">
        <f t="shared" si="517"/>
        <v/>
      </c>
    </row>
    <row r="588" spans="1:131" ht="20.100000000000001" customHeight="1" x14ac:dyDescent="0.25">
      <c r="BV588" s="141">
        <v>538</v>
      </c>
      <c r="BW588" s="141">
        <f t="shared" si="477"/>
        <v>-17339.864633730067</v>
      </c>
      <c r="BX588" s="141">
        <f t="shared" si="478"/>
        <v>7.7087847429630296E-6</v>
      </c>
      <c r="BY588" s="141">
        <f t="shared" si="479"/>
        <v>3.2301171417128148E-2</v>
      </c>
      <c r="BZ588" s="141">
        <f t="shared" si="480"/>
        <v>7.7087847429630296E-6</v>
      </c>
      <c r="CA588" s="141" t="str">
        <f t="shared" si="481"/>
        <v/>
      </c>
      <c r="CB588" s="141" t="str">
        <f t="shared" si="502"/>
        <v/>
      </c>
      <c r="CC588" s="141">
        <f t="shared" si="482"/>
        <v>4.7856684542766604E-58</v>
      </c>
      <c r="CD588" s="141" t="str">
        <f t="shared" si="503"/>
        <v/>
      </c>
      <c r="CE588" s="141" t="str">
        <f t="shared" si="504"/>
        <v/>
      </c>
      <c r="CJ588" s="141">
        <v>538</v>
      </c>
      <c r="CK588" s="141">
        <f t="shared" si="483"/>
        <v>-64.667967108688785</v>
      </c>
      <c r="CL588" s="141">
        <f t="shared" si="484"/>
        <v>2.0670092150706061E-3</v>
      </c>
      <c r="CM588" s="141">
        <f t="shared" si="485"/>
        <v>3.2301171417128183E-2</v>
      </c>
      <c r="CN588" s="141">
        <f t="shared" si="486"/>
        <v>2.0670092150706061E-3</v>
      </c>
      <c r="CO588" s="141" t="str">
        <f t="shared" si="487"/>
        <v/>
      </c>
      <c r="CP588" s="141" t="str">
        <f t="shared" si="505"/>
        <v/>
      </c>
      <c r="CQ588" s="141">
        <f t="shared" si="488"/>
        <v>1.9017886273950976E-15</v>
      </c>
      <c r="CR588" s="141" t="str">
        <f t="shared" si="506"/>
        <v/>
      </c>
      <c r="CS588" s="141" t="str">
        <f t="shared" si="507"/>
        <v/>
      </c>
      <c r="CW588" s="141">
        <v>538</v>
      </c>
      <c r="CX588" s="141">
        <f t="shared" si="489"/>
        <v>-132.73720027230232</v>
      </c>
      <c r="CY588" s="141">
        <f t="shared" si="490"/>
        <v>1.007022022909389E-3</v>
      </c>
      <c r="CZ588" s="141">
        <f t="shared" si="491"/>
        <v>3.2301171417128183E-2</v>
      </c>
      <c r="DA588" s="141">
        <f t="shared" si="492"/>
        <v>1.007022022909389E-3</v>
      </c>
      <c r="DB588" s="141" t="str">
        <f t="shared" si="493"/>
        <v/>
      </c>
      <c r="DC588" s="141" t="str">
        <f t="shared" si="508"/>
        <v/>
      </c>
      <c r="DD588" s="141">
        <f t="shared" si="494"/>
        <v>1.2157604490030511E-62</v>
      </c>
      <c r="DE588" s="141" t="str">
        <f t="shared" si="509"/>
        <v/>
      </c>
      <c r="DF588" s="141" t="str">
        <f t="shared" si="510"/>
        <v/>
      </c>
      <c r="DJ588" s="141">
        <v>538</v>
      </c>
      <c r="DK588" s="141">
        <f t="shared" si="495"/>
        <v>-10466.614477564442</v>
      </c>
      <c r="DL588" s="141">
        <f t="shared" si="496"/>
        <v>1.2771014373374253E-5</v>
      </c>
      <c r="DM588" s="141">
        <f t="shared" si="497"/>
        <v>3.2301171417128148E-2</v>
      </c>
      <c r="DN588" s="141">
        <f t="shared" si="498"/>
        <v>1.2771014373374253E-5</v>
      </c>
      <c r="DO588" s="141" t="str">
        <f t="shared" si="499"/>
        <v/>
      </c>
      <c r="DP588" s="141" t="str">
        <f t="shared" si="511"/>
        <v/>
      </c>
      <c r="DQ588" s="141">
        <f t="shared" si="500"/>
        <v>8.5101087598029404E-7</v>
      </c>
      <c r="DR588" s="141" t="str">
        <f t="shared" si="512"/>
        <v/>
      </c>
      <c r="DS588" s="141" t="str">
        <f t="shared" si="513"/>
        <v/>
      </c>
      <c r="DU588" s="148"/>
      <c r="DV588" s="158">
        <v>536</v>
      </c>
      <c r="DW588" s="148">
        <f t="shared" si="501"/>
        <v>3.4304000000000325</v>
      </c>
      <c r="DX588" s="157">
        <f t="shared" si="514"/>
        <v>0.84254152545436745</v>
      </c>
      <c r="DY588" s="148">
        <f t="shared" si="515"/>
        <v>6.6799951371987465E-4</v>
      </c>
      <c r="DZ588" s="148" t="str">
        <f t="shared" si="516"/>
        <v/>
      </c>
      <c r="EA588" s="142" t="str">
        <f t="shared" si="517"/>
        <v/>
      </c>
    </row>
    <row r="589" spans="1:131" ht="20.100000000000001" customHeight="1" x14ac:dyDescent="0.25">
      <c r="BV589" s="141">
        <v>539</v>
      </c>
      <c r="BW589" s="141">
        <f t="shared" si="477"/>
        <v>-17302.332459198184</v>
      </c>
      <c r="BX589" s="141">
        <f t="shared" si="478"/>
        <v>7.7659170825152133E-6</v>
      </c>
      <c r="BY589" s="141">
        <f t="shared" si="479"/>
        <v>3.2591570089738536E-2</v>
      </c>
      <c r="BZ589" s="141">
        <f t="shared" si="480"/>
        <v>7.7659170825152133E-6</v>
      </c>
      <c r="CA589" s="141" t="str">
        <f t="shared" si="481"/>
        <v/>
      </c>
      <c r="CB589" s="141" t="str">
        <f t="shared" si="502"/>
        <v/>
      </c>
      <c r="CC589" s="141">
        <f t="shared" si="482"/>
        <v>5.0940790319163696E-58</v>
      </c>
      <c r="CD589" s="141" t="str">
        <f t="shared" si="503"/>
        <v/>
      </c>
      <c r="CE589" s="141" t="str">
        <f t="shared" si="504"/>
        <v/>
      </c>
      <c r="CJ589" s="141">
        <v>539</v>
      </c>
      <c r="CK589" s="141">
        <f t="shared" si="483"/>
        <v>-64.527993153908071</v>
      </c>
      <c r="CL589" s="141">
        <f t="shared" si="484"/>
        <v>2.0823285003108267E-3</v>
      </c>
      <c r="CM589" s="141">
        <f t="shared" si="485"/>
        <v>3.2591570089738557E-2</v>
      </c>
      <c r="CN589" s="141">
        <f t="shared" si="486"/>
        <v>2.0823285003108267E-3</v>
      </c>
      <c r="CO589" s="141" t="str">
        <f t="shared" si="487"/>
        <v/>
      </c>
      <c r="CP589" s="141" t="str">
        <f t="shared" si="505"/>
        <v/>
      </c>
      <c r="CQ589" s="141">
        <f t="shared" si="488"/>
        <v>1.9610316784528378E-15</v>
      </c>
      <c r="CR589" s="141" t="str">
        <f t="shared" si="506"/>
        <v/>
      </c>
      <c r="CS589" s="141" t="str">
        <f t="shared" si="507"/>
        <v/>
      </c>
      <c r="CW589" s="141">
        <v>539</v>
      </c>
      <c r="CX589" s="141">
        <f t="shared" si="489"/>
        <v>-132.44989031500296</v>
      </c>
      <c r="CY589" s="141">
        <f t="shared" si="490"/>
        <v>1.0144853943833308E-3</v>
      </c>
      <c r="CZ589" s="141">
        <f t="shared" si="491"/>
        <v>3.2591570089738557E-2</v>
      </c>
      <c r="DA589" s="141">
        <f t="shared" si="492"/>
        <v>1.0144853943833308E-3</v>
      </c>
      <c r="DB589" s="141" t="str">
        <f t="shared" si="493"/>
        <v/>
      </c>
      <c r="DC589" s="141" t="str">
        <f t="shared" si="508"/>
        <v/>
      </c>
      <c r="DD589" s="141">
        <f t="shared" si="494"/>
        <v>1.2990890739032023E-62</v>
      </c>
      <c r="DE589" s="141" t="str">
        <f t="shared" si="509"/>
        <v/>
      </c>
      <c r="DF589" s="141" t="str">
        <f t="shared" si="510"/>
        <v/>
      </c>
      <c r="DJ589" s="141">
        <v>539</v>
      </c>
      <c r="DK589" s="141">
        <f t="shared" si="495"/>
        <v>-10443.959467872744</v>
      </c>
      <c r="DL589" s="141">
        <f t="shared" si="496"/>
        <v>1.2865664561949243E-5</v>
      </c>
      <c r="DM589" s="141">
        <f t="shared" si="497"/>
        <v>3.2591570089738536E-2</v>
      </c>
      <c r="DN589" s="141">
        <f t="shared" si="498"/>
        <v>1.2865664561949243E-5</v>
      </c>
      <c r="DO589" s="141" t="str">
        <f t="shared" si="499"/>
        <v/>
      </c>
      <c r="DP589" s="141" t="str">
        <f t="shared" si="511"/>
        <v/>
      </c>
      <c r="DQ589" s="141">
        <f t="shared" si="500"/>
        <v>8.6118079289261772E-7</v>
      </c>
      <c r="DR589" s="141" t="str">
        <f t="shared" si="512"/>
        <v/>
      </c>
      <c r="DS589" s="141" t="str">
        <f t="shared" si="513"/>
        <v/>
      </c>
      <c r="DU589" s="148"/>
      <c r="DV589" s="158">
        <v>537</v>
      </c>
      <c r="DW589" s="148">
        <f t="shared" si="501"/>
        <v>3.4368000000000327</v>
      </c>
      <c r="DX589" s="157">
        <f t="shared" si="514"/>
        <v>0.84187352594064757</v>
      </c>
      <c r="DY589" s="148">
        <f t="shared" si="515"/>
        <v>6.6897249166375516E-4</v>
      </c>
      <c r="DZ589" s="148" t="str">
        <f t="shared" si="516"/>
        <v/>
      </c>
      <c r="EA589" s="142" t="str">
        <f t="shared" si="517"/>
        <v/>
      </c>
    </row>
    <row r="590" spans="1:131" ht="20.100000000000001" customHeight="1" x14ac:dyDescent="0.25">
      <c r="C590" s="197" t="s">
        <v>388</v>
      </c>
      <c r="D590" s="197"/>
      <c r="E590" s="197"/>
      <c r="F590" s="25">
        <f>ROUNDUP(F523,-F585)</f>
        <v>416000</v>
      </c>
      <c r="BV590" s="141">
        <v>540</v>
      </c>
      <c r="BW590" s="141">
        <f t="shared" si="477"/>
        <v>-17264.8002846663</v>
      </c>
      <c r="BX590" s="141">
        <f t="shared" si="478"/>
        <v>7.8233476740654537E-6</v>
      </c>
      <c r="BY590" s="141">
        <f t="shared" si="479"/>
        <v>3.2884118659163887E-2</v>
      </c>
      <c r="BZ590" s="141">
        <f t="shared" si="480"/>
        <v>7.8233476740654537E-6</v>
      </c>
      <c r="CA590" s="141" t="str">
        <f t="shared" si="481"/>
        <v/>
      </c>
      <c r="CB590" s="141" t="str">
        <f t="shared" si="502"/>
        <v/>
      </c>
      <c r="CC590" s="141">
        <f t="shared" si="482"/>
        <v>5.4222782544171384E-58</v>
      </c>
      <c r="CD590" s="141" t="str">
        <f t="shared" si="503"/>
        <v/>
      </c>
      <c r="CE590" s="141" t="str">
        <f t="shared" si="504"/>
        <v/>
      </c>
      <c r="CJ590" s="141">
        <v>540</v>
      </c>
      <c r="CK590" s="141">
        <f t="shared" si="483"/>
        <v>-64.388019199127356</v>
      </c>
      <c r="CL590" s="141">
        <f t="shared" si="484"/>
        <v>2.0977277579006391E-3</v>
      </c>
      <c r="CM590" s="141">
        <f t="shared" si="485"/>
        <v>3.2884118659163901E-2</v>
      </c>
      <c r="CN590" s="141">
        <f t="shared" si="486"/>
        <v>2.0977277579006391E-3</v>
      </c>
      <c r="CO590" s="141" t="str">
        <f t="shared" si="487"/>
        <v/>
      </c>
      <c r="CP590" s="141" t="str">
        <f t="shared" si="505"/>
        <v/>
      </c>
      <c r="CQ590" s="141">
        <f t="shared" si="488"/>
        <v>2.0220878696342112E-15</v>
      </c>
      <c r="CR590" s="141" t="str">
        <f t="shared" si="506"/>
        <v/>
      </c>
      <c r="CS590" s="141" t="str">
        <f t="shared" si="507"/>
        <v/>
      </c>
      <c r="CW590" s="141">
        <v>540</v>
      </c>
      <c r="CX590" s="141">
        <f t="shared" si="489"/>
        <v>-132.1625803577036</v>
      </c>
      <c r="CY590" s="141">
        <f t="shared" si="490"/>
        <v>1.0219877274239048E-3</v>
      </c>
      <c r="CZ590" s="141">
        <f t="shared" si="491"/>
        <v>3.2884118659163887E-2</v>
      </c>
      <c r="DA590" s="141">
        <f t="shared" si="492"/>
        <v>1.0219877274239048E-3</v>
      </c>
      <c r="DB590" s="141" t="str">
        <f t="shared" si="493"/>
        <v/>
      </c>
      <c r="DC590" s="141" t="str">
        <f t="shared" si="508"/>
        <v/>
      </c>
      <c r="DD590" s="141">
        <f t="shared" si="494"/>
        <v>1.3881068605379393E-62</v>
      </c>
      <c r="DE590" s="141" t="str">
        <f t="shared" si="509"/>
        <v/>
      </c>
      <c r="DF590" s="141" t="str">
        <f t="shared" si="510"/>
        <v/>
      </c>
      <c r="DJ590" s="141">
        <v>540</v>
      </c>
      <c r="DK590" s="141">
        <f t="shared" si="495"/>
        <v>-10421.304458181046</v>
      </c>
      <c r="DL590" s="141">
        <f t="shared" si="496"/>
        <v>1.2960808859606414E-5</v>
      </c>
      <c r="DM590" s="141">
        <f t="shared" si="497"/>
        <v>3.2884118659163887E-2</v>
      </c>
      <c r="DN590" s="141">
        <f t="shared" si="498"/>
        <v>1.2960808859606414E-5</v>
      </c>
      <c r="DO590" s="141" t="str">
        <f t="shared" si="499"/>
        <v/>
      </c>
      <c r="DP590" s="141" t="str">
        <f t="shared" si="511"/>
        <v/>
      </c>
      <c r="DQ590" s="141">
        <f t="shared" si="500"/>
        <v>8.714583008942999E-7</v>
      </c>
      <c r="DR590" s="141" t="str">
        <f t="shared" si="512"/>
        <v/>
      </c>
      <c r="DS590" s="141" t="str">
        <f t="shared" si="513"/>
        <v/>
      </c>
      <c r="DU590" s="148"/>
      <c r="DV590" s="158">
        <v>538</v>
      </c>
      <c r="DW590" s="148">
        <f t="shared" si="501"/>
        <v>3.4432000000000329</v>
      </c>
      <c r="DX590" s="157">
        <f t="shared" si="514"/>
        <v>0.84120455344898382</v>
      </c>
      <c r="DY590" s="148">
        <f t="shared" si="515"/>
        <v>6.6994108955142906E-4</v>
      </c>
      <c r="DZ590" s="148" t="str">
        <f t="shared" si="516"/>
        <v/>
      </c>
      <c r="EA590" s="142" t="str">
        <f t="shared" si="517"/>
        <v/>
      </c>
    </row>
    <row r="591" spans="1:131" ht="20.100000000000001" customHeight="1" x14ac:dyDescent="0.25">
      <c r="G591" s="94"/>
      <c r="H591" s="94"/>
      <c r="I591" s="94"/>
      <c r="J591" s="94"/>
      <c r="BV591" s="141">
        <v>541</v>
      </c>
      <c r="BW591" s="141">
        <f t="shared" si="477"/>
        <v>-17227.268110134417</v>
      </c>
      <c r="BX591" s="141">
        <f t="shared" si="478"/>
        <v>7.8810768786904979E-6</v>
      </c>
      <c r="BY591" s="141">
        <f t="shared" si="479"/>
        <v>3.3178828326262684E-2</v>
      </c>
      <c r="BZ591" s="141">
        <f t="shared" si="480"/>
        <v>7.8810768786904979E-6</v>
      </c>
      <c r="CA591" s="141" t="str">
        <f t="shared" si="481"/>
        <v/>
      </c>
      <c r="CB591" s="141" t="str">
        <f t="shared" si="502"/>
        <v/>
      </c>
      <c r="CC591" s="141">
        <f t="shared" si="482"/>
        <v>5.7715302158168371E-58</v>
      </c>
      <c r="CD591" s="141" t="str">
        <f t="shared" si="503"/>
        <v/>
      </c>
      <c r="CE591" s="141" t="str">
        <f t="shared" si="504"/>
        <v/>
      </c>
      <c r="CJ591" s="141">
        <v>541</v>
      </c>
      <c r="CK591" s="141">
        <f t="shared" si="483"/>
        <v>-64.248045244346656</v>
      </c>
      <c r="CL591" s="141">
        <f t="shared" si="484"/>
        <v>2.1132070846580225E-3</v>
      </c>
      <c r="CM591" s="141">
        <f t="shared" si="485"/>
        <v>3.3178828326262684E-2</v>
      </c>
      <c r="CN591" s="141">
        <f t="shared" si="486"/>
        <v>2.1132070846580225E-3</v>
      </c>
      <c r="CO591" s="141" t="str">
        <f t="shared" si="487"/>
        <v/>
      </c>
      <c r="CP591" s="141" t="str">
        <f t="shared" si="505"/>
        <v/>
      </c>
      <c r="CQ591" s="141">
        <f t="shared" si="488"/>
        <v>2.0850116683690589E-15</v>
      </c>
      <c r="CR591" s="141" t="str">
        <f t="shared" si="506"/>
        <v/>
      </c>
      <c r="CS591" s="141" t="str">
        <f t="shared" si="507"/>
        <v/>
      </c>
      <c r="CW591" s="141">
        <v>541</v>
      </c>
      <c r="CX591" s="141">
        <f t="shared" si="489"/>
        <v>-131.87527040040425</v>
      </c>
      <c r="CY591" s="141">
        <f t="shared" si="490"/>
        <v>1.0295290691996668E-3</v>
      </c>
      <c r="CZ591" s="141">
        <f t="shared" si="491"/>
        <v>3.3178828326262726E-2</v>
      </c>
      <c r="DA591" s="141">
        <f t="shared" si="492"/>
        <v>1.0295290691996668E-3</v>
      </c>
      <c r="DB591" s="141" t="str">
        <f t="shared" si="493"/>
        <v/>
      </c>
      <c r="DC591" s="141" t="str">
        <f t="shared" si="508"/>
        <v/>
      </c>
      <c r="DD591" s="141">
        <f t="shared" si="494"/>
        <v>1.483200702534991E-62</v>
      </c>
      <c r="DE591" s="141" t="str">
        <f t="shared" si="509"/>
        <v/>
      </c>
      <c r="DF591" s="141" t="str">
        <f t="shared" si="510"/>
        <v/>
      </c>
      <c r="DJ591" s="141">
        <v>541</v>
      </c>
      <c r="DK591" s="141">
        <f t="shared" si="495"/>
        <v>-10398.649448489348</v>
      </c>
      <c r="DL591" s="141">
        <f t="shared" si="496"/>
        <v>1.3056447864535553E-5</v>
      </c>
      <c r="DM591" s="141">
        <f t="shared" si="497"/>
        <v>3.3178828326262726E-2</v>
      </c>
      <c r="DN591" s="141">
        <f t="shared" si="498"/>
        <v>1.3056447864535553E-5</v>
      </c>
      <c r="DO591" s="141" t="str">
        <f t="shared" si="499"/>
        <v/>
      </c>
      <c r="DP591" s="141" t="str">
        <f t="shared" si="511"/>
        <v/>
      </c>
      <c r="DQ591" s="141">
        <f t="shared" si="500"/>
        <v>8.8184435315937161E-7</v>
      </c>
      <c r="DR591" s="141" t="str">
        <f t="shared" si="512"/>
        <v/>
      </c>
      <c r="DS591" s="141" t="str">
        <f t="shared" si="513"/>
        <v/>
      </c>
      <c r="DU591" s="148"/>
      <c r="DV591" s="158">
        <v>539</v>
      </c>
      <c r="DW591" s="148">
        <f t="shared" si="501"/>
        <v>3.4496000000000331</v>
      </c>
      <c r="DX591" s="157">
        <f t="shared" si="514"/>
        <v>0.84053461235943239</v>
      </c>
      <c r="DY591" s="148">
        <f t="shared" si="515"/>
        <v>6.7090530580782293E-4</v>
      </c>
      <c r="DZ591" s="148" t="str">
        <f t="shared" si="516"/>
        <v/>
      </c>
      <c r="EA591" s="142" t="str">
        <f t="shared" si="517"/>
        <v/>
      </c>
    </row>
    <row r="592" spans="1:131" ht="20.100000000000001" customHeight="1" x14ac:dyDescent="0.25">
      <c r="BV592" s="141">
        <v>542</v>
      </c>
      <c r="BW592" s="141">
        <f t="shared" si="477"/>
        <v>-17189.735935602534</v>
      </c>
      <c r="BX592" s="141">
        <f t="shared" si="478"/>
        <v>7.9391050457482548E-6</v>
      </c>
      <c r="BY592" s="141">
        <f t="shared" si="479"/>
        <v>3.3475710305225947E-2</v>
      </c>
      <c r="BZ592" s="141">
        <f t="shared" si="480"/>
        <v>7.9391050457482548E-6</v>
      </c>
      <c r="CA592" s="141" t="str">
        <f t="shared" si="481"/>
        <v/>
      </c>
      <c r="CB592" s="141" t="str">
        <f t="shared" si="502"/>
        <v/>
      </c>
      <c r="CC592" s="141">
        <f t="shared" si="482"/>
        <v>6.1431793988508782E-58</v>
      </c>
      <c r="CD592" s="141" t="str">
        <f t="shared" si="503"/>
        <v/>
      </c>
      <c r="CE592" s="141" t="str">
        <f t="shared" si="504"/>
        <v/>
      </c>
      <c r="CJ592" s="141">
        <v>542</v>
      </c>
      <c r="CK592" s="141">
        <f t="shared" si="483"/>
        <v>-64.108071289565942</v>
      </c>
      <c r="CL592" s="141">
        <f t="shared" si="484"/>
        <v>2.1287665742587059E-3</v>
      </c>
      <c r="CM592" s="141">
        <f t="shared" si="485"/>
        <v>3.3475710305225947E-2</v>
      </c>
      <c r="CN592" s="141">
        <f t="shared" si="486"/>
        <v>2.1287665742587059E-3</v>
      </c>
      <c r="CO592" s="141" t="str">
        <f t="shared" si="487"/>
        <v/>
      </c>
      <c r="CP592" s="141" t="str">
        <f t="shared" si="505"/>
        <v/>
      </c>
      <c r="CQ592" s="141">
        <f t="shared" si="488"/>
        <v>2.1498591464274374E-15</v>
      </c>
      <c r="CR592" s="141" t="str">
        <f t="shared" si="506"/>
        <v/>
      </c>
      <c r="CS592" s="141" t="str">
        <f t="shared" si="507"/>
        <v/>
      </c>
      <c r="CW592" s="141">
        <v>542</v>
      </c>
      <c r="CX592" s="141">
        <f t="shared" si="489"/>
        <v>-131.58796044310489</v>
      </c>
      <c r="CY592" s="141">
        <f t="shared" si="490"/>
        <v>1.0371094653483033E-3</v>
      </c>
      <c r="CZ592" s="141">
        <f t="shared" si="491"/>
        <v>3.3475710305225947E-2</v>
      </c>
      <c r="DA592" s="141">
        <f t="shared" si="492"/>
        <v>1.0371094653483033E-3</v>
      </c>
      <c r="DB592" s="141" t="str">
        <f t="shared" si="493"/>
        <v/>
      </c>
      <c r="DC592" s="141" t="str">
        <f t="shared" si="508"/>
        <v/>
      </c>
      <c r="DD592" s="141">
        <f t="shared" si="494"/>
        <v>1.5847836997794788E-62</v>
      </c>
      <c r="DE592" s="141" t="str">
        <f t="shared" si="509"/>
        <v/>
      </c>
      <c r="DF592" s="141" t="str">
        <f t="shared" si="510"/>
        <v/>
      </c>
      <c r="DJ592" s="141">
        <v>542</v>
      </c>
      <c r="DK592" s="141">
        <f t="shared" si="495"/>
        <v>-10375.99443879765</v>
      </c>
      <c r="DL592" s="141">
        <f t="shared" si="496"/>
        <v>1.3152582155512046E-5</v>
      </c>
      <c r="DM592" s="141">
        <f t="shared" si="497"/>
        <v>3.3475710305225947E-2</v>
      </c>
      <c r="DN592" s="141">
        <f t="shared" si="498"/>
        <v>1.3152582155512046E-5</v>
      </c>
      <c r="DO592" s="141" t="str">
        <f t="shared" si="499"/>
        <v/>
      </c>
      <c r="DP592" s="141" t="str">
        <f t="shared" si="511"/>
        <v/>
      </c>
      <c r="DQ592" s="141">
        <f t="shared" si="500"/>
        <v>8.9233990898839125E-7</v>
      </c>
      <c r="DR592" s="141" t="str">
        <f t="shared" si="512"/>
        <v/>
      </c>
      <c r="DS592" s="141" t="str">
        <f t="shared" si="513"/>
        <v/>
      </c>
      <c r="DU592" s="148"/>
      <c r="DV592" s="158">
        <v>540</v>
      </c>
      <c r="DW592" s="148">
        <f t="shared" si="501"/>
        <v>3.4560000000000333</v>
      </c>
      <c r="DX592" s="157">
        <f t="shared" si="514"/>
        <v>0.83986370705362456</v>
      </c>
      <c r="DY592" s="148">
        <f t="shared" si="515"/>
        <v>6.718651389416852E-4</v>
      </c>
      <c r="DZ592" s="148" t="str">
        <f t="shared" si="516"/>
        <v/>
      </c>
      <c r="EA592" s="142" t="str">
        <f t="shared" si="517"/>
        <v/>
      </c>
    </row>
    <row r="593" spans="1:131" ht="20.100000000000001" customHeight="1" x14ac:dyDescent="0.25">
      <c r="BV593" s="141">
        <v>543</v>
      </c>
      <c r="BW593" s="141">
        <f t="shared" si="477"/>
        <v>-17152.20376107065</v>
      </c>
      <c r="BX593" s="141">
        <f t="shared" si="478"/>
        <v>7.9974325127688586E-6</v>
      </c>
      <c r="BY593" s="141">
        <f t="shared" si="479"/>
        <v>3.3774775823135136E-2</v>
      </c>
      <c r="BZ593" s="141">
        <f t="shared" si="480"/>
        <v>7.9974325127688586E-6</v>
      </c>
      <c r="CA593" s="141" t="str">
        <f t="shared" si="481"/>
        <v/>
      </c>
      <c r="CB593" s="141" t="str">
        <f t="shared" si="502"/>
        <v/>
      </c>
      <c r="CC593" s="141">
        <f t="shared" si="482"/>
        <v>6.5386557640168865E-58</v>
      </c>
      <c r="CD593" s="141" t="str">
        <f t="shared" si="503"/>
        <v/>
      </c>
      <c r="CE593" s="141" t="str">
        <f t="shared" si="504"/>
        <v/>
      </c>
      <c r="CJ593" s="141">
        <v>543</v>
      </c>
      <c r="CK593" s="141">
        <f t="shared" si="483"/>
        <v>-63.968097334785227</v>
      </c>
      <c r="CL593" s="141">
        <f t="shared" si="484"/>
        <v>2.1444063172069532E-3</v>
      </c>
      <c r="CM593" s="141">
        <f t="shared" si="485"/>
        <v>3.3774775823135136E-2</v>
      </c>
      <c r="CN593" s="141">
        <f t="shared" si="486"/>
        <v>2.1444063172069532E-3</v>
      </c>
      <c r="CO593" s="141" t="str">
        <f t="shared" si="487"/>
        <v/>
      </c>
      <c r="CP593" s="141" t="str">
        <f t="shared" si="505"/>
        <v/>
      </c>
      <c r="CQ593" s="141">
        <f t="shared" si="488"/>
        <v>2.2166880261993905E-15</v>
      </c>
      <c r="CR593" s="141" t="str">
        <f t="shared" si="506"/>
        <v/>
      </c>
      <c r="CS593" s="141" t="str">
        <f t="shared" si="507"/>
        <v/>
      </c>
      <c r="CW593" s="141">
        <v>543</v>
      </c>
      <c r="CX593" s="141">
        <f t="shared" si="489"/>
        <v>-131.30065048580553</v>
      </c>
      <c r="CY593" s="141">
        <f t="shared" si="490"/>
        <v>1.0447289599624036E-3</v>
      </c>
      <c r="CZ593" s="141">
        <f t="shared" si="491"/>
        <v>3.3774775823135136E-2</v>
      </c>
      <c r="DA593" s="141">
        <f t="shared" si="492"/>
        <v>1.0447289599624036E-3</v>
      </c>
      <c r="DB593" s="141" t="str">
        <f t="shared" si="493"/>
        <v/>
      </c>
      <c r="DC593" s="141" t="str">
        <f t="shared" si="508"/>
        <v/>
      </c>
      <c r="DD593" s="141">
        <f t="shared" si="494"/>
        <v>1.6932969263605497E-62</v>
      </c>
      <c r="DE593" s="141" t="str">
        <f t="shared" si="509"/>
        <v/>
      </c>
      <c r="DF593" s="141" t="str">
        <f t="shared" si="510"/>
        <v/>
      </c>
      <c r="DJ593" s="141">
        <v>543</v>
      </c>
      <c r="DK593" s="141">
        <f t="shared" si="495"/>
        <v>-10353.339429105952</v>
      </c>
      <c r="DL593" s="141">
        <f t="shared" si="496"/>
        <v>1.3249212291716405E-5</v>
      </c>
      <c r="DM593" s="141">
        <f t="shared" si="497"/>
        <v>3.3774775823135136E-2</v>
      </c>
      <c r="DN593" s="141">
        <f t="shared" si="498"/>
        <v>1.3249212291716405E-5</v>
      </c>
      <c r="DO593" s="141" t="str">
        <f t="shared" si="499"/>
        <v/>
      </c>
      <c r="DP593" s="141" t="str">
        <f t="shared" si="511"/>
        <v/>
      </c>
      <c r="DQ593" s="141">
        <f t="shared" si="500"/>
        <v>9.0294593381970442E-7</v>
      </c>
      <c r="DR593" s="141" t="str">
        <f t="shared" si="512"/>
        <v/>
      </c>
      <c r="DS593" s="141" t="str">
        <f t="shared" si="513"/>
        <v/>
      </c>
      <c r="DU593" s="148"/>
      <c r="DV593" s="158">
        <v>541</v>
      </c>
      <c r="DW593" s="148">
        <f t="shared" si="501"/>
        <v>3.4624000000000335</v>
      </c>
      <c r="DX593" s="157">
        <f t="shared" si="514"/>
        <v>0.83919184191468288</v>
      </c>
      <c r="DY593" s="148">
        <f t="shared" si="515"/>
        <v>6.7282058754725149E-4</v>
      </c>
      <c r="DZ593" s="148" t="str">
        <f t="shared" si="516"/>
        <v/>
      </c>
      <c r="EA593" s="142" t="str">
        <f t="shared" si="517"/>
        <v/>
      </c>
    </row>
    <row r="594" spans="1:131" ht="20.100000000000001" customHeight="1" x14ac:dyDescent="0.25">
      <c r="A594" s="177" t="s">
        <v>149</v>
      </c>
      <c r="B594" s="177"/>
      <c r="C594" s="177"/>
      <c r="D594" s="177"/>
      <c r="E594" s="177"/>
      <c r="F594" s="177"/>
      <c r="G594" s="177"/>
      <c r="H594" s="177"/>
      <c r="I594" s="177"/>
      <c r="BV594" s="141">
        <v>544</v>
      </c>
      <c r="BW594" s="141">
        <f t="shared" si="477"/>
        <v>-17114.671586538767</v>
      </c>
      <c r="BX594" s="141">
        <f t="shared" si="478"/>
        <v>8.0560596053459009E-6</v>
      </c>
      <c r="BY594" s="141">
        <f t="shared" si="479"/>
        <v>3.4076036119516297E-2</v>
      </c>
      <c r="BZ594" s="141">
        <f t="shared" si="480"/>
        <v>8.0560596053459009E-6</v>
      </c>
      <c r="CA594" s="141" t="str">
        <f t="shared" si="481"/>
        <v/>
      </c>
      <c r="CB594" s="141" t="str">
        <f t="shared" si="502"/>
        <v/>
      </c>
      <c r="CC594" s="141">
        <f t="shared" si="482"/>
        <v>6.9594801593245536E-58</v>
      </c>
      <c r="CD594" s="141" t="str">
        <f t="shared" si="503"/>
        <v/>
      </c>
      <c r="CE594" s="141" t="str">
        <f t="shared" si="504"/>
        <v/>
      </c>
      <c r="CJ594" s="141">
        <v>544</v>
      </c>
      <c r="CK594" s="141">
        <f t="shared" si="483"/>
        <v>-63.828123380004513</v>
      </c>
      <c r="CL594" s="141">
        <f t="shared" si="484"/>
        <v>2.1601264008064029E-3</v>
      </c>
      <c r="CM594" s="141">
        <f t="shared" si="485"/>
        <v>3.4076036119516297E-2</v>
      </c>
      <c r="CN594" s="141">
        <f t="shared" si="486"/>
        <v>2.1601264008064029E-3</v>
      </c>
      <c r="CO594" s="141" t="str">
        <f t="shared" si="487"/>
        <v/>
      </c>
      <c r="CP594" s="141" t="str">
        <f t="shared" si="505"/>
        <v/>
      </c>
      <c r="CQ594" s="141">
        <f t="shared" si="488"/>
        <v>2.2855577282805242E-15</v>
      </c>
      <c r="CR594" s="141" t="str">
        <f t="shared" si="506"/>
        <v/>
      </c>
      <c r="CS594" s="141" t="str">
        <f t="shared" si="507"/>
        <v/>
      </c>
      <c r="CW594" s="141">
        <v>544</v>
      </c>
      <c r="CX594" s="141">
        <f t="shared" si="489"/>
        <v>-131.01334052850618</v>
      </c>
      <c r="CY594" s="141">
        <f t="shared" si="490"/>
        <v>1.0523875955752507E-3</v>
      </c>
      <c r="CZ594" s="141">
        <f t="shared" si="491"/>
        <v>3.4076036119516297E-2</v>
      </c>
      <c r="DA594" s="141">
        <f t="shared" si="492"/>
        <v>1.0523875955752507E-3</v>
      </c>
      <c r="DB594" s="141" t="str">
        <f t="shared" si="493"/>
        <v/>
      </c>
      <c r="DC594" s="141" t="str">
        <f t="shared" si="508"/>
        <v/>
      </c>
      <c r="DD594" s="141">
        <f t="shared" si="494"/>
        <v>1.8092113173024195E-62</v>
      </c>
      <c r="DE594" s="141" t="str">
        <f t="shared" si="509"/>
        <v/>
      </c>
      <c r="DF594" s="141" t="str">
        <f t="shared" si="510"/>
        <v/>
      </c>
      <c r="DJ594" s="141">
        <v>544</v>
      </c>
      <c r="DK594" s="141">
        <f t="shared" si="495"/>
        <v>-10330.684419414254</v>
      </c>
      <c r="DL594" s="141">
        <f t="shared" si="496"/>
        <v>1.334633881255408E-5</v>
      </c>
      <c r="DM594" s="141">
        <f t="shared" si="497"/>
        <v>3.4076036119516297E-2</v>
      </c>
      <c r="DN594" s="141">
        <f t="shared" si="498"/>
        <v>1.334633881255408E-5</v>
      </c>
      <c r="DO594" s="141" t="str">
        <f t="shared" si="499"/>
        <v/>
      </c>
      <c r="DP594" s="141" t="str">
        <f t="shared" si="511"/>
        <v/>
      </c>
      <c r="DQ594" s="141">
        <f t="shared" si="500"/>
        <v>9.136633992403377E-7</v>
      </c>
      <c r="DR594" s="141" t="str">
        <f t="shared" si="512"/>
        <v/>
      </c>
      <c r="DS594" s="141" t="str">
        <f t="shared" si="513"/>
        <v/>
      </c>
      <c r="DU594" s="148"/>
      <c r="DV594" s="158">
        <v>542</v>
      </c>
      <c r="DW594" s="148">
        <f t="shared" si="501"/>
        <v>3.4688000000000336</v>
      </c>
      <c r="DX594" s="157">
        <f t="shared" si="514"/>
        <v>0.83851902132713563</v>
      </c>
      <c r="DY594" s="148">
        <f t="shared" si="515"/>
        <v>6.7377165030046982E-4</v>
      </c>
      <c r="DZ594" s="148" t="str">
        <f t="shared" si="516"/>
        <v/>
      </c>
      <c r="EA594" s="142" t="str">
        <f t="shared" si="517"/>
        <v/>
      </c>
    </row>
    <row r="595" spans="1:131" ht="20.100000000000001" customHeight="1" x14ac:dyDescent="0.25">
      <c r="A595" s="176" t="s">
        <v>415</v>
      </c>
      <c r="B595" s="176"/>
      <c r="C595" s="176"/>
      <c r="D595" s="176"/>
      <c r="E595" s="176"/>
      <c r="F595" s="176"/>
      <c r="G595" s="176"/>
      <c r="H595" s="176"/>
      <c r="I595" s="176"/>
      <c r="J595" s="6"/>
      <c r="BV595" s="141">
        <v>545</v>
      </c>
      <c r="BW595" s="141">
        <f t="shared" si="477"/>
        <v>-17077.139412006884</v>
      </c>
      <c r="BX595" s="141">
        <f t="shared" si="478"/>
        <v>8.1149866370278428E-6</v>
      </c>
      <c r="BY595" s="141">
        <f t="shared" si="479"/>
        <v>3.4379502445890005E-2</v>
      </c>
      <c r="BZ595" s="141">
        <f t="shared" si="480"/>
        <v>8.1149866370278428E-6</v>
      </c>
      <c r="CA595" s="141" t="str">
        <f t="shared" si="481"/>
        <v/>
      </c>
      <c r="CB595" s="141" t="str">
        <f t="shared" si="502"/>
        <v/>
      </c>
      <c r="CC595" s="141">
        <f t="shared" si="482"/>
        <v>7.4072700708524139E-58</v>
      </c>
      <c r="CD595" s="141" t="str">
        <f t="shared" si="503"/>
        <v/>
      </c>
      <c r="CE595" s="141" t="str">
        <f t="shared" si="504"/>
        <v/>
      </c>
      <c r="CJ595" s="141">
        <v>545</v>
      </c>
      <c r="CK595" s="141">
        <f t="shared" si="483"/>
        <v>-63.688149425223799</v>
      </c>
      <c r="CL595" s="141">
        <f t="shared" si="484"/>
        <v>2.175926909130951E-3</v>
      </c>
      <c r="CM595" s="141">
        <f t="shared" si="485"/>
        <v>3.4379502445890005E-2</v>
      </c>
      <c r="CN595" s="141">
        <f t="shared" si="486"/>
        <v>2.175926909130951E-3</v>
      </c>
      <c r="CO595" s="141" t="str">
        <f t="shared" si="487"/>
        <v/>
      </c>
      <c r="CP595" s="141" t="str">
        <f t="shared" si="505"/>
        <v/>
      </c>
      <c r="CQ595" s="141">
        <f t="shared" si="488"/>
        <v>2.3565294203991689E-15</v>
      </c>
      <c r="CR595" s="141" t="str">
        <f t="shared" si="506"/>
        <v/>
      </c>
      <c r="CS595" s="141" t="str">
        <f t="shared" si="507"/>
        <v/>
      </c>
      <c r="CW595" s="141">
        <v>545</v>
      </c>
      <c r="CX595" s="141">
        <f t="shared" si="489"/>
        <v>-130.72603057120682</v>
      </c>
      <c r="CY595" s="141">
        <f t="shared" si="490"/>
        <v>1.0600854131466344E-3</v>
      </c>
      <c r="CZ595" s="141">
        <f t="shared" si="491"/>
        <v>3.4379502445890005E-2</v>
      </c>
      <c r="DA595" s="141">
        <f t="shared" si="492"/>
        <v>1.0600854131466344E-3</v>
      </c>
      <c r="DB595" s="141" t="str">
        <f t="shared" si="493"/>
        <v/>
      </c>
      <c r="DC595" s="141" t="str">
        <f t="shared" si="508"/>
        <v/>
      </c>
      <c r="DD595" s="141">
        <f t="shared" si="494"/>
        <v>1.9330296820296039E-62</v>
      </c>
      <c r="DE595" s="141" t="str">
        <f t="shared" si="509"/>
        <v/>
      </c>
      <c r="DF595" s="141" t="str">
        <f t="shared" si="510"/>
        <v/>
      </c>
      <c r="DJ595" s="141">
        <v>545</v>
      </c>
      <c r="DK595" s="141">
        <f t="shared" si="495"/>
        <v>-10308.029409722558</v>
      </c>
      <c r="DL595" s="141">
        <f t="shared" si="496"/>
        <v>1.3443962237475539E-5</v>
      </c>
      <c r="DM595" s="141">
        <f t="shared" si="497"/>
        <v>3.4379502445889977E-2</v>
      </c>
      <c r="DN595" s="141">
        <f t="shared" si="498"/>
        <v>1.3443962237475539E-5</v>
      </c>
      <c r="DO595" s="141" t="str">
        <f t="shared" si="499"/>
        <v/>
      </c>
      <c r="DP595" s="141" t="str">
        <f t="shared" si="511"/>
        <v/>
      </c>
      <c r="DQ595" s="141">
        <f t="shared" si="500"/>
        <v>9.2449328299652906E-7</v>
      </c>
      <c r="DR595" s="141" t="str">
        <f t="shared" si="512"/>
        <v/>
      </c>
      <c r="DS595" s="141" t="str">
        <f t="shared" si="513"/>
        <v/>
      </c>
      <c r="DU595" s="148"/>
      <c r="DV595" s="158">
        <v>543</v>
      </c>
      <c r="DW595" s="148">
        <f t="shared" si="501"/>
        <v>3.4752000000000338</v>
      </c>
      <c r="DX595" s="157">
        <f t="shared" si="514"/>
        <v>0.83784524967683516</v>
      </c>
      <c r="DY595" s="148">
        <f t="shared" si="515"/>
        <v>6.7471832596222026E-4</v>
      </c>
      <c r="DZ595" s="148" t="str">
        <f t="shared" si="516"/>
        <v/>
      </c>
      <c r="EA595" s="142" t="str">
        <f t="shared" si="517"/>
        <v/>
      </c>
    </row>
    <row r="596" spans="1:131" ht="20.100000000000001" customHeight="1" x14ac:dyDescent="0.25">
      <c r="A596" s="176" t="s">
        <v>390</v>
      </c>
      <c r="B596" s="176"/>
      <c r="C596" s="176"/>
      <c r="D596" s="176"/>
      <c r="E596" s="176"/>
      <c r="F596" s="176"/>
      <c r="G596" s="176"/>
      <c r="H596" s="176"/>
      <c r="I596" s="176"/>
      <c r="J596" s="30"/>
      <c r="BV596" s="141">
        <v>546</v>
      </c>
      <c r="BW596" s="141">
        <f t="shared" si="477"/>
        <v>-17039.607237475</v>
      </c>
      <c r="BX596" s="141">
        <f t="shared" si="478"/>
        <v>8.1742139092095525E-6</v>
      </c>
      <c r="BY596" s="141">
        <f t="shared" si="479"/>
        <v>3.4685186065317328E-2</v>
      </c>
      <c r="BZ596" s="141">
        <f t="shared" si="480"/>
        <v>8.1742139092095525E-6</v>
      </c>
      <c r="CA596" s="141" t="str">
        <f t="shared" si="481"/>
        <v/>
      </c>
      <c r="CB596" s="141" t="str">
        <f t="shared" si="502"/>
        <v/>
      </c>
      <c r="CC596" s="141">
        <f t="shared" si="482"/>
        <v>7.8837457354710574E-58</v>
      </c>
      <c r="CD596" s="141" t="str">
        <f t="shared" si="503"/>
        <v/>
      </c>
      <c r="CE596" s="141" t="str">
        <f t="shared" si="504"/>
        <v/>
      </c>
      <c r="CJ596" s="141">
        <v>546</v>
      </c>
      <c r="CK596" s="141">
        <f t="shared" si="483"/>
        <v>-63.548175470443098</v>
      </c>
      <c r="CL596" s="141">
        <f t="shared" si="484"/>
        <v>2.1918079229956634E-3</v>
      </c>
      <c r="CM596" s="141">
        <f t="shared" si="485"/>
        <v>3.4685186065317321E-2</v>
      </c>
      <c r="CN596" s="141">
        <f t="shared" si="486"/>
        <v>2.1918079229956634E-3</v>
      </c>
      <c r="CO596" s="141" t="str">
        <f t="shared" si="487"/>
        <v/>
      </c>
      <c r="CP596" s="141" t="str">
        <f t="shared" si="505"/>
        <v/>
      </c>
      <c r="CQ596" s="141">
        <f t="shared" si="488"/>
        <v>2.4296660677220369E-15</v>
      </c>
      <c r="CR596" s="141" t="str">
        <f t="shared" si="506"/>
        <v/>
      </c>
      <c r="CS596" s="141" t="str">
        <f t="shared" si="507"/>
        <v/>
      </c>
      <c r="CW596" s="141">
        <v>546</v>
      </c>
      <c r="CX596" s="141">
        <f t="shared" si="489"/>
        <v>-130.43872061390746</v>
      </c>
      <c r="CY596" s="141">
        <f t="shared" si="490"/>
        <v>1.067822452048684E-3</v>
      </c>
      <c r="CZ596" s="141">
        <f t="shared" si="491"/>
        <v>3.4685186065317328E-2</v>
      </c>
      <c r="DA596" s="141">
        <f t="shared" si="492"/>
        <v>1.067822452048684E-3</v>
      </c>
      <c r="DB596" s="141" t="str">
        <f t="shared" si="493"/>
        <v/>
      </c>
      <c r="DC596" s="141" t="str">
        <f t="shared" si="508"/>
        <v/>
      </c>
      <c r="DD596" s="141">
        <f t="shared" si="494"/>
        <v>2.0652888530441363E-62</v>
      </c>
      <c r="DE596" s="141" t="str">
        <f t="shared" si="509"/>
        <v/>
      </c>
      <c r="DF596" s="141" t="str">
        <f t="shared" si="510"/>
        <v/>
      </c>
      <c r="DJ596" s="141">
        <v>546</v>
      </c>
      <c r="DK596" s="141">
        <f t="shared" si="495"/>
        <v>-10285.37440003086</v>
      </c>
      <c r="DL596" s="141">
        <f t="shared" si="496"/>
        <v>1.3542083065796608E-5</v>
      </c>
      <c r="DM596" s="141">
        <f t="shared" si="497"/>
        <v>3.4685186065317321E-2</v>
      </c>
      <c r="DN596" s="141">
        <f t="shared" si="498"/>
        <v>1.3542083065796608E-5</v>
      </c>
      <c r="DO596" s="141" t="str">
        <f t="shared" si="499"/>
        <v/>
      </c>
      <c r="DP596" s="141" t="str">
        <f t="shared" si="511"/>
        <v/>
      </c>
      <c r="DQ596" s="141">
        <f t="shared" si="500"/>
        <v>9.3543656900389356E-7</v>
      </c>
      <c r="DR596" s="141" t="str">
        <f t="shared" si="512"/>
        <v/>
      </c>
      <c r="DS596" s="141" t="str">
        <f t="shared" si="513"/>
        <v/>
      </c>
      <c r="DU596" s="148"/>
      <c r="DV596" s="158">
        <v>544</v>
      </c>
      <c r="DW596" s="148">
        <f t="shared" si="501"/>
        <v>3.481600000000034</v>
      </c>
      <c r="DX596" s="157">
        <f t="shared" si="514"/>
        <v>0.83717053135087294</v>
      </c>
      <c r="DY596" s="148">
        <f t="shared" si="515"/>
        <v>6.7566061337342997E-4</v>
      </c>
      <c r="DZ596" s="148" t="str">
        <f t="shared" si="516"/>
        <v/>
      </c>
      <c r="EA596" s="142" t="str">
        <f t="shared" si="517"/>
        <v/>
      </c>
    </row>
    <row r="597" spans="1:131" ht="20.100000000000001" customHeight="1" x14ac:dyDescent="0.25">
      <c r="A597" s="176" t="s">
        <v>391</v>
      </c>
      <c r="B597" s="176"/>
      <c r="C597" s="176"/>
      <c r="D597" s="176"/>
      <c r="E597" s="176"/>
      <c r="F597" s="176"/>
      <c r="G597" s="176"/>
      <c r="H597" s="176"/>
      <c r="I597" s="176"/>
      <c r="J597" s="30"/>
      <c r="BV597" s="141">
        <v>547</v>
      </c>
      <c r="BW597" s="141">
        <f t="shared" si="477"/>
        <v>-17002.075062943117</v>
      </c>
      <c r="BX597" s="141">
        <f t="shared" si="478"/>
        <v>8.2337417110240598E-6</v>
      </c>
      <c r="BY597" s="141">
        <f t="shared" si="479"/>
        <v>3.4993098251941503E-2</v>
      </c>
      <c r="BZ597" s="141">
        <f t="shared" si="480"/>
        <v>8.2337417110240598E-6</v>
      </c>
      <c r="CA597" s="141" t="str">
        <f t="shared" si="481"/>
        <v/>
      </c>
      <c r="CB597" s="141" t="str">
        <f t="shared" si="502"/>
        <v/>
      </c>
      <c r="CC597" s="141">
        <f t="shared" si="482"/>
        <v>8.3907366384454453E-58</v>
      </c>
      <c r="CD597" s="141" t="str">
        <f t="shared" si="503"/>
        <v/>
      </c>
      <c r="CE597" s="141" t="str">
        <f t="shared" si="504"/>
        <v/>
      </c>
      <c r="CJ597" s="141">
        <v>547</v>
      </c>
      <c r="CK597" s="141">
        <f t="shared" si="483"/>
        <v>-63.408201515662384</v>
      </c>
      <c r="CL597" s="141">
        <f t="shared" si="484"/>
        <v>2.2077695199277624E-3</v>
      </c>
      <c r="CM597" s="141">
        <f t="shared" si="485"/>
        <v>3.4993098251941475E-2</v>
      </c>
      <c r="CN597" s="141">
        <f t="shared" si="486"/>
        <v>2.2077695199277624E-3</v>
      </c>
      <c r="CO597" s="141" t="str">
        <f t="shared" si="487"/>
        <v/>
      </c>
      <c r="CP597" s="141" t="str">
        <f t="shared" si="505"/>
        <v/>
      </c>
      <c r="CQ597" s="141">
        <f t="shared" si="488"/>
        <v>2.5050324845765729E-15</v>
      </c>
      <c r="CR597" s="141" t="str">
        <f t="shared" si="506"/>
        <v/>
      </c>
      <c r="CS597" s="141" t="str">
        <f t="shared" si="507"/>
        <v/>
      </c>
      <c r="CW597" s="141">
        <v>547</v>
      </c>
      <c r="CX597" s="141">
        <f t="shared" si="489"/>
        <v>-130.15141065660811</v>
      </c>
      <c r="CY597" s="141">
        <f t="shared" si="490"/>
        <v>1.0755987500517274E-3</v>
      </c>
      <c r="CZ597" s="141">
        <f t="shared" si="491"/>
        <v>3.4993098251941503E-2</v>
      </c>
      <c r="DA597" s="141">
        <f t="shared" si="492"/>
        <v>1.0755987500517274E-3</v>
      </c>
      <c r="DB597" s="141" t="str">
        <f t="shared" si="493"/>
        <v/>
      </c>
      <c r="DC597" s="141" t="str">
        <f t="shared" si="508"/>
        <v/>
      </c>
      <c r="DD597" s="141">
        <f t="shared" si="494"/>
        <v>2.2065619788554908E-62</v>
      </c>
      <c r="DE597" s="141" t="str">
        <f t="shared" si="509"/>
        <v/>
      </c>
      <c r="DF597" s="141" t="str">
        <f t="shared" si="510"/>
        <v/>
      </c>
      <c r="DJ597" s="141">
        <v>547</v>
      </c>
      <c r="DK597" s="141">
        <f t="shared" si="495"/>
        <v>-10262.719390339162</v>
      </c>
      <c r="DL597" s="141">
        <f t="shared" si="496"/>
        <v>1.3640701776519132E-5</v>
      </c>
      <c r="DM597" s="141">
        <f t="shared" si="497"/>
        <v>3.4993098251941475E-2</v>
      </c>
      <c r="DN597" s="141">
        <f t="shared" si="498"/>
        <v>1.3640701776519132E-5</v>
      </c>
      <c r="DO597" s="141" t="str">
        <f t="shared" si="499"/>
        <v/>
      </c>
      <c r="DP597" s="141" t="str">
        <f t="shared" si="511"/>
        <v/>
      </c>
      <c r="DQ597" s="141">
        <f t="shared" si="500"/>
        <v>9.4649424735719978E-7</v>
      </c>
      <c r="DR597" s="141" t="str">
        <f t="shared" si="512"/>
        <v/>
      </c>
      <c r="DS597" s="141" t="str">
        <f t="shared" si="513"/>
        <v/>
      </c>
      <c r="DU597" s="148"/>
      <c r="DV597" s="158">
        <v>545</v>
      </c>
      <c r="DW597" s="148">
        <f t="shared" si="501"/>
        <v>3.4880000000000342</v>
      </c>
      <c r="DX597" s="157">
        <f t="shared" si="514"/>
        <v>0.83649487073749951</v>
      </c>
      <c r="DY597" s="148">
        <f t="shared" si="515"/>
        <v>6.7659851146018024E-4</v>
      </c>
      <c r="DZ597" s="148" t="str">
        <f t="shared" si="516"/>
        <v/>
      </c>
      <c r="EA597" s="142" t="str">
        <f t="shared" si="517"/>
        <v/>
      </c>
    </row>
    <row r="598" spans="1:131" ht="20.100000000000001" customHeight="1" x14ac:dyDescent="0.25">
      <c r="A598" s="176" t="s">
        <v>150</v>
      </c>
      <c r="B598" s="176"/>
      <c r="C598" s="176"/>
      <c r="D598" s="176"/>
      <c r="E598" s="176"/>
      <c r="F598" s="176"/>
      <c r="G598" s="176"/>
      <c r="H598" s="176"/>
      <c r="I598" s="176"/>
      <c r="J598" s="30"/>
      <c r="BV598" s="141">
        <v>548</v>
      </c>
      <c r="BW598" s="141">
        <f t="shared" si="477"/>
        <v>-16964.542888411233</v>
      </c>
      <c r="BX598" s="141">
        <f t="shared" si="478"/>
        <v>8.2935703192344876E-6</v>
      </c>
      <c r="BY598" s="141">
        <f t="shared" si="479"/>
        <v>3.5303250290525799E-2</v>
      </c>
      <c r="BZ598" s="141">
        <f t="shared" si="480"/>
        <v>8.2935703192344876E-6</v>
      </c>
      <c r="CA598" s="141" t="str">
        <f t="shared" si="481"/>
        <v/>
      </c>
      <c r="CB598" s="141" t="str">
        <f t="shared" si="502"/>
        <v/>
      </c>
      <c r="CC598" s="141">
        <f t="shared" si="482"/>
        <v>8.9301884200325947E-58</v>
      </c>
      <c r="CD598" s="141" t="str">
        <f t="shared" si="503"/>
        <v/>
      </c>
      <c r="CE598" s="141" t="str">
        <f t="shared" si="504"/>
        <v/>
      </c>
      <c r="CJ598" s="141">
        <v>548</v>
      </c>
      <c r="CK598" s="141">
        <f t="shared" si="483"/>
        <v>-63.26822756088167</v>
      </c>
      <c r="CL598" s="141">
        <f t="shared" si="484"/>
        <v>2.2238117741376355E-3</v>
      </c>
      <c r="CM598" s="141">
        <f t="shared" si="485"/>
        <v>3.5303250290525799E-2</v>
      </c>
      <c r="CN598" s="141">
        <f t="shared" si="486"/>
        <v>2.2238117741376355E-3</v>
      </c>
      <c r="CO598" s="141" t="str">
        <f t="shared" si="487"/>
        <v/>
      </c>
      <c r="CP598" s="141" t="str">
        <f t="shared" si="505"/>
        <v/>
      </c>
      <c r="CQ598" s="141">
        <f t="shared" si="488"/>
        <v>2.5826953876284774E-15</v>
      </c>
      <c r="CR598" s="141" t="str">
        <f t="shared" si="506"/>
        <v/>
      </c>
      <c r="CS598" s="141" t="str">
        <f t="shared" si="507"/>
        <v/>
      </c>
      <c r="CW598" s="141">
        <v>548</v>
      </c>
      <c r="CX598" s="141">
        <f t="shared" si="489"/>
        <v>-129.86410069930875</v>
      </c>
      <c r="CY598" s="141">
        <f t="shared" si="490"/>
        <v>1.0834143433101746E-3</v>
      </c>
      <c r="CZ598" s="141">
        <f t="shared" si="491"/>
        <v>3.5303250290525799E-2</v>
      </c>
      <c r="DA598" s="141">
        <f t="shared" si="492"/>
        <v>1.0834143433101746E-3</v>
      </c>
      <c r="DB598" s="141" t="str">
        <f t="shared" si="493"/>
        <v/>
      </c>
      <c r="DC598" s="141" t="str">
        <f t="shared" si="508"/>
        <v/>
      </c>
      <c r="DD598" s="141">
        <f t="shared" si="494"/>
        <v>2.3574609708104988E-62</v>
      </c>
      <c r="DE598" s="141" t="str">
        <f t="shared" si="509"/>
        <v/>
      </c>
      <c r="DF598" s="141" t="str">
        <f t="shared" si="510"/>
        <v/>
      </c>
      <c r="DJ598" s="141">
        <v>548</v>
      </c>
      <c r="DK598" s="141">
        <f t="shared" si="495"/>
        <v>-10240.064380647464</v>
      </c>
      <c r="DL598" s="141">
        <f t="shared" si="496"/>
        <v>1.373981882815192E-5</v>
      </c>
      <c r="DM598" s="141">
        <f t="shared" si="497"/>
        <v>3.5303250290525771E-2</v>
      </c>
      <c r="DN598" s="141">
        <f t="shared" si="498"/>
        <v>1.373981882815192E-5</v>
      </c>
      <c r="DO598" s="141" t="str">
        <f t="shared" si="499"/>
        <v/>
      </c>
      <c r="DP598" s="141" t="str">
        <f t="shared" si="511"/>
        <v/>
      </c>
      <c r="DQ598" s="141">
        <f t="shared" si="500"/>
        <v>9.5766731433977813E-7</v>
      </c>
      <c r="DR598" s="141" t="str">
        <f t="shared" si="512"/>
        <v/>
      </c>
      <c r="DS598" s="141" t="str">
        <f t="shared" si="513"/>
        <v/>
      </c>
      <c r="DU598" s="148"/>
      <c r="DV598" s="158">
        <v>546</v>
      </c>
      <c r="DW598" s="148">
        <f t="shared" si="501"/>
        <v>3.4944000000000344</v>
      </c>
      <c r="DX598" s="157">
        <f t="shared" si="514"/>
        <v>0.83581827222603933</v>
      </c>
      <c r="DY598" s="148">
        <f t="shared" si="515"/>
        <v>6.7753201922771122E-4</v>
      </c>
      <c r="DZ598" s="148" t="str">
        <f t="shared" si="516"/>
        <v/>
      </c>
      <c r="EA598" s="142" t="str">
        <f t="shared" si="517"/>
        <v/>
      </c>
    </row>
    <row r="599" spans="1:131" ht="20.100000000000001" customHeight="1" x14ac:dyDescent="0.25">
      <c r="A599" s="176" t="s">
        <v>151</v>
      </c>
      <c r="B599" s="176"/>
      <c r="C599" s="176"/>
      <c r="D599" s="176"/>
      <c r="E599" s="176"/>
      <c r="F599" s="176"/>
      <c r="G599" s="176"/>
      <c r="H599" s="176"/>
      <c r="I599" s="176"/>
      <c r="J599" s="30"/>
      <c r="V599" s="141" t="s">
        <v>321</v>
      </c>
      <c r="W599" s="141" t="s">
        <v>322</v>
      </c>
      <c r="BV599" s="141">
        <v>549</v>
      </c>
      <c r="BW599" s="141">
        <f t="shared" si="477"/>
        <v>-16927.01071387935</v>
      </c>
      <c r="BX599" s="141">
        <f t="shared" si="478"/>
        <v>8.3536999981261863E-6</v>
      </c>
      <c r="BY599" s="141">
        <f t="shared" si="479"/>
        <v>3.5615653475987115E-2</v>
      </c>
      <c r="BZ599" s="141">
        <f t="shared" si="480"/>
        <v>8.3536999981261863E-6</v>
      </c>
      <c r="CA599" s="141" t="str">
        <f t="shared" si="481"/>
        <v/>
      </c>
      <c r="CB599" s="141" t="str">
        <f t="shared" si="502"/>
        <v/>
      </c>
      <c r="CC599" s="141">
        <f t="shared" si="482"/>
        <v>9.5041702166952919E-58</v>
      </c>
      <c r="CD599" s="141" t="str">
        <f t="shared" si="503"/>
        <v/>
      </c>
      <c r="CE599" s="141" t="str">
        <f t="shared" si="504"/>
        <v/>
      </c>
      <c r="CJ599" s="141">
        <v>549</v>
      </c>
      <c r="CK599" s="141">
        <f t="shared" si="483"/>
        <v>-63.128253606100955</v>
      </c>
      <c r="CL599" s="141">
        <f t="shared" si="484"/>
        <v>2.2399347564899235E-3</v>
      </c>
      <c r="CM599" s="141">
        <f t="shared" si="485"/>
        <v>3.5615653475987115E-2</v>
      </c>
      <c r="CN599" s="141">
        <f t="shared" si="486"/>
        <v>2.2399347564899235E-3</v>
      </c>
      <c r="CO599" s="141" t="str">
        <f t="shared" si="487"/>
        <v/>
      </c>
      <c r="CP599" s="141" t="str">
        <f t="shared" si="505"/>
        <v/>
      </c>
      <c r="CQ599" s="141">
        <f t="shared" si="488"/>
        <v>2.6627234505548514E-15</v>
      </c>
      <c r="CR599" s="141" t="str">
        <f t="shared" si="506"/>
        <v/>
      </c>
      <c r="CS599" s="141" t="str">
        <f t="shared" si="507"/>
        <v/>
      </c>
      <c r="CW599" s="141">
        <v>549</v>
      </c>
      <c r="CX599" s="141">
        <f t="shared" si="489"/>
        <v>-129.57679074200939</v>
      </c>
      <c r="CY599" s="141">
        <f t="shared" si="490"/>
        <v>1.0912692663484246E-3</v>
      </c>
      <c r="CZ599" s="141">
        <f t="shared" si="491"/>
        <v>3.5615653475987143E-2</v>
      </c>
      <c r="DA599" s="141">
        <f t="shared" si="492"/>
        <v>1.0912692663484246E-3</v>
      </c>
      <c r="DB599" s="141" t="str">
        <f t="shared" si="493"/>
        <v/>
      </c>
      <c r="DC599" s="141" t="str">
        <f t="shared" si="508"/>
        <v/>
      </c>
      <c r="DD599" s="141">
        <f t="shared" si="494"/>
        <v>2.5186391141083524E-62</v>
      </c>
      <c r="DE599" s="141" t="str">
        <f t="shared" si="509"/>
        <v/>
      </c>
      <c r="DF599" s="141" t="str">
        <f t="shared" si="510"/>
        <v/>
      </c>
      <c r="DJ599" s="141">
        <v>549</v>
      </c>
      <c r="DK599" s="141">
        <f t="shared" si="495"/>
        <v>-10217.409370955766</v>
      </c>
      <c r="DL599" s="141">
        <f t="shared" si="496"/>
        <v>1.3839434658532099E-5</v>
      </c>
      <c r="DM599" s="141">
        <f t="shared" si="497"/>
        <v>3.5615653475987115E-2</v>
      </c>
      <c r="DN599" s="141">
        <f t="shared" si="498"/>
        <v>1.3839434658532099E-5</v>
      </c>
      <c r="DO599" s="141" t="str">
        <f t="shared" si="499"/>
        <v/>
      </c>
      <c r="DP599" s="141" t="str">
        <f t="shared" si="511"/>
        <v/>
      </c>
      <c r="DQ599" s="141">
        <f t="shared" si="500"/>
        <v>9.6895677243253764E-7</v>
      </c>
      <c r="DR599" s="141" t="str">
        <f t="shared" si="512"/>
        <v/>
      </c>
      <c r="DS599" s="141" t="str">
        <f t="shared" si="513"/>
        <v/>
      </c>
      <c r="DU599" s="148"/>
      <c r="DV599" s="158">
        <v>547</v>
      </c>
      <c r="DW599" s="148">
        <f t="shared" si="501"/>
        <v>3.5008000000000346</v>
      </c>
      <c r="DX599" s="157">
        <f t="shared" si="514"/>
        <v>0.83514074020681162</v>
      </c>
      <c r="DY599" s="148">
        <f t="shared" si="515"/>
        <v>6.7846113576397471E-4</v>
      </c>
      <c r="DZ599" s="148" t="str">
        <f t="shared" si="516"/>
        <v/>
      </c>
      <c r="EA599" s="142" t="str">
        <f t="shared" si="517"/>
        <v/>
      </c>
    </row>
    <row r="600" spans="1:131" ht="20.100000000000001" customHeight="1" x14ac:dyDescent="0.25">
      <c r="A600" s="176" t="s">
        <v>345</v>
      </c>
      <c r="B600" s="176"/>
      <c r="C600" s="176"/>
      <c r="D600" s="176"/>
      <c r="E600" s="176"/>
      <c r="F600" s="176"/>
      <c r="G600" s="176"/>
      <c r="H600" s="176"/>
      <c r="I600" s="176"/>
      <c r="J600" s="30"/>
      <c r="V600" s="141">
        <f>B565-B564</f>
        <v>20541.054033354623</v>
      </c>
      <c r="W600" s="141">
        <f>F565-F564</f>
        <v>20541.054033354623</v>
      </c>
      <c r="BV600" s="141">
        <v>550</v>
      </c>
      <c r="BW600" s="141">
        <f t="shared" si="477"/>
        <v>-16889.478539347467</v>
      </c>
      <c r="BX600" s="141">
        <f t="shared" si="478"/>
        <v>8.4141309993991109E-6</v>
      </c>
      <c r="BY600" s="141">
        <f t="shared" si="479"/>
        <v>3.593031911292581E-2</v>
      </c>
      <c r="BZ600" s="141">
        <f t="shared" si="480"/>
        <v>8.4141309993991109E-6</v>
      </c>
      <c r="CA600" s="141" t="str">
        <f t="shared" si="481"/>
        <v/>
      </c>
      <c r="CB600" s="141" t="str">
        <f t="shared" si="502"/>
        <v/>
      </c>
      <c r="CC600" s="141">
        <f t="shared" si="482"/>
        <v>1.0114882464162166E-57</v>
      </c>
      <c r="CD600" s="141" t="str">
        <f t="shared" si="503"/>
        <v/>
      </c>
      <c r="CE600" s="141" t="str">
        <f t="shared" si="504"/>
        <v/>
      </c>
      <c r="CJ600" s="141">
        <v>550</v>
      </c>
      <c r="CK600" s="141">
        <f t="shared" si="483"/>
        <v>-62.988279651320241</v>
      </c>
      <c r="CL600" s="141">
        <f t="shared" si="484"/>
        <v>2.2561385344746572E-3</v>
      </c>
      <c r="CM600" s="141">
        <f t="shared" si="485"/>
        <v>3.593031911292581E-2</v>
      </c>
      <c r="CN600" s="141">
        <f t="shared" si="486"/>
        <v>2.2561385344746572E-3</v>
      </c>
      <c r="CO600" s="141" t="str">
        <f t="shared" si="487"/>
        <v/>
      </c>
      <c r="CP600" s="141" t="str">
        <f t="shared" si="505"/>
        <v/>
      </c>
      <c r="CQ600" s="141">
        <f t="shared" si="488"/>
        <v>2.7451873602538097E-15</v>
      </c>
      <c r="CR600" s="141" t="str">
        <f t="shared" si="506"/>
        <v/>
      </c>
      <c r="CS600" s="141" t="str">
        <f t="shared" si="507"/>
        <v/>
      </c>
      <c r="CW600" s="141">
        <v>550</v>
      </c>
      <c r="CX600" s="141">
        <f t="shared" si="489"/>
        <v>-129.28948078471004</v>
      </c>
      <c r="CY600" s="141">
        <f t="shared" si="490"/>
        <v>1.0991635520468091E-3</v>
      </c>
      <c r="CZ600" s="141">
        <f t="shared" si="491"/>
        <v>3.5930319112925838E-2</v>
      </c>
      <c r="DA600" s="141">
        <f t="shared" si="492"/>
        <v>1.0991635520468091E-3</v>
      </c>
      <c r="DB600" s="141" t="str">
        <f t="shared" si="493"/>
        <v/>
      </c>
      <c r="DC600" s="141" t="str">
        <f t="shared" si="508"/>
        <v/>
      </c>
      <c r="DD600" s="141">
        <f t="shared" si="494"/>
        <v>2.6907938539745046E-62</v>
      </c>
      <c r="DE600" s="141" t="str">
        <f t="shared" si="509"/>
        <v/>
      </c>
      <c r="DF600" s="141" t="str">
        <f t="shared" si="510"/>
        <v/>
      </c>
      <c r="DJ600" s="141">
        <v>550</v>
      </c>
      <c r="DK600" s="141">
        <f t="shared" si="495"/>
        <v>-10194.754361264067</v>
      </c>
      <c r="DL600" s="141">
        <f t="shared" si="496"/>
        <v>1.3939549684646736E-5</v>
      </c>
      <c r="DM600" s="141">
        <f t="shared" si="497"/>
        <v>3.5930319112925789E-2</v>
      </c>
      <c r="DN600" s="141">
        <f t="shared" si="498"/>
        <v>1.3939549684646736E-5</v>
      </c>
      <c r="DO600" s="141" t="str">
        <f t="shared" si="499"/>
        <v/>
      </c>
      <c r="DP600" s="141" t="str">
        <f t="shared" si="511"/>
        <v/>
      </c>
      <c r="DQ600" s="141">
        <f t="shared" si="500"/>
        <v>9.8036363032258737E-7</v>
      </c>
      <c r="DR600" s="141" t="str">
        <f t="shared" si="512"/>
        <v/>
      </c>
      <c r="DS600" s="141" t="str">
        <f t="shared" si="513"/>
        <v/>
      </c>
      <c r="DU600" s="148"/>
      <c r="DV600" s="158">
        <v>548</v>
      </c>
      <c r="DW600" s="148">
        <f t="shared" si="501"/>
        <v>3.5072000000000347</v>
      </c>
      <c r="DX600" s="157">
        <f t="shared" si="514"/>
        <v>0.83446227907104764</v>
      </c>
      <c r="DY600" s="148">
        <f t="shared" si="515"/>
        <v>6.7938586023652547E-4</v>
      </c>
      <c r="DZ600" s="148" t="str">
        <f t="shared" si="516"/>
        <v/>
      </c>
      <c r="EA600" s="142" t="str">
        <f t="shared" si="517"/>
        <v/>
      </c>
    </row>
    <row r="601" spans="1:131" ht="20.100000000000001" customHeight="1" x14ac:dyDescent="0.25">
      <c r="A601" s="176" t="s">
        <v>392</v>
      </c>
      <c r="B601" s="176"/>
      <c r="C601" s="176"/>
      <c r="D601" s="176"/>
      <c r="E601" s="176"/>
      <c r="F601" s="176"/>
      <c r="G601" s="176"/>
      <c r="H601" s="176"/>
      <c r="I601" s="176"/>
      <c r="J601" s="30"/>
      <c r="BV601" s="141">
        <v>551</v>
      </c>
      <c r="BW601" s="141">
        <f t="shared" si="477"/>
        <v>-16851.946364815583</v>
      </c>
      <c r="BX601" s="141">
        <f t="shared" si="478"/>
        <v>8.4748635620603838E-6</v>
      </c>
      <c r="BY601" s="141">
        <f t="shared" si="479"/>
        <v>3.6247258515151162E-2</v>
      </c>
      <c r="BZ601" s="141">
        <f t="shared" si="480"/>
        <v>8.4748635620603838E-6</v>
      </c>
      <c r="CA601" s="141" t="str">
        <f t="shared" si="481"/>
        <v/>
      </c>
      <c r="CB601" s="141" t="str">
        <f t="shared" si="502"/>
        <v/>
      </c>
      <c r="CC601" s="141">
        <f t="shared" si="482"/>
        <v>1.0764665191248484E-57</v>
      </c>
      <c r="CD601" s="141" t="str">
        <f t="shared" si="503"/>
        <v/>
      </c>
      <c r="CE601" s="141" t="str">
        <f t="shared" si="504"/>
        <v/>
      </c>
      <c r="CJ601" s="141">
        <v>551</v>
      </c>
      <c r="CK601" s="141">
        <f t="shared" si="483"/>
        <v>-62.848305696539526</v>
      </c>
      <c r="CL601" s="141">
        <f t="shared" si="484"/>
        <v>2.2724231721784538E-3</v>
      </c>
      <c r="CM601" s="141">
        <f t="shared" si="485"/>
        <v>3.6247258515151162E-2</v>
      </c>
      <c r="CN601" s="141">
        <f t="shared" si="486"/>
        <v>2.2724231721784538E-3</v>
      </c>
      <c r="CO601" s="141" t="str">
        <f t="shared" si="487"/>
        <v/>
      </c>
      <c r="CP601" s="141" t="str">
        <f t="shared" si="505"/>
        <v/>
      </c>
      <c r="CQ601" s="141">
        <f t="shared" si="488"/>
        <v>2.8301598746325737E-15</v>
      </c>
      <c r="CR601" s="141" t="str">
        <f t="shared" si="506"/>
        <v/>
      </c>
      <c r="CS601" s="141" t="str">
        <f t="shared" si="507"/>
        <v/>
      </c>
      <c r="CW601" s="141">
        <v>551</v>
      </c>
      <c r="CX601" s="141">
        <f t="shared" si="489"/>
        <v>-129.00217082741068</v>
      </c>
      <c r="CY601" s="141">
        <f t="shared" si="490"/>
        <v>1.1070972316275568E-3</v>
      </c>
      <c r="CZ601" s="141">
        <f t="shared" si="491"/>
        <v>3.6247258515151162E-2</v>
      </c>
      <c r="DA601" s="141">
        <f t="shared" si="492"/>
        <v>1.1070972316275568E-3</v>
      </c>
      <c r="DB601" s="141" t="str">
        <f t="shared" si="493"/>
        <v/>
      </c>
      <c r="DC601" s="141" t="str">
        <f t="shared" si="508"/>
        <v/>
      </c>
      <c r="DD601" s="141">
        <f t="shared" si="494"/>
        <v>2.874669768690368E-62</v>
      </c>
      <c r="DE601" s="141" t="str">
        <f t="shared" si="509"/>
        <v/>
      </c>
      <c r="DF601" s="141" t="str">
        <f t="shared" si="510"/>
        <v/>
      </c>
      <c r="DJ601" s="141">
        <v>551</v>
      </c>
      <c r="DK601" s="141">
        <f t="shared" si="495"/>
        <v>-10172.099351572369</v>
      </c>
      <c r="DL601" s="141">
        <f t="shared" si="496"/>
        <v>1.4040164302454943E-5</v>
      </c>
      <c r="DM601" s="141">
        <f t="shared" si="497"/>
        <v>3.6247258515151162E-2</v>
      </c>
      <c r="DN601" s="141">
        <f t="shared" si="498"/>
        <v>1.4040164302454943E-5</v>
      </c>
      <c r="DO601" s="141" t="str">
        <f t="shared" si="499"/>
        <v/>
      </c>
      <c r="DP601" s="141" t="str">
        <f t="shared" si="511"/>
        <v/>
      </c>
      <c r="DQ601" s="141">
        <f t="shared" si="500"/>
        <v>9.9188890291146331E-7</v>
      </c>
      <c r="DR601" s="141" t="str">
        <f t="shared" si="512"/>
        <v/>
      </c>
      <c r="DS601" s="141" t="str">
        <f t="shared" si="513"/>
        <v/>
      </c>
      <c r="DU601" s="148"/>
      <c r="DV601" s="158">
        <v>549</v>
      </c>
      <c r="DW601" s="148">
        <f t="shared" si="501"/>
        <v>3.5136000000000349</v>
      </c>
      <c r="DX601" s="157">
        <f t="shared" si="514"/>
        <v>0.83378289321081112</v>
      </c>
      <c r="DY601" s="148">
        <f t="shared" si="515"/>
        <v>6.803061918940756E-4</v>
      </c>
      <c r="DZ601" s="148" t="str">
        <f t="shared" si="516"/>
        <v/>
      </c>
      <c r="EA601" s="142" t="str">
        <f t="shared" si="517"/>
        <v/>
      </c>
    </row>
    <row r="602" spans="1:131" ht="20.100000000000001" customHeight="1" x14ac:dyDescent="0.25">
      <c r="A602" s="176" t="s">
        <v>393</v>
      </c>
      <c r="B602" s="176"/>
      <c r="C602" s="176"/>
      <c r="D602" s="176"/>
      <c r="E602" s="176"/>
      <c r="F602" s="176"/>
      <c r="G602" s="176"/>
      <c r="H602" s="176"/>
      <c r="I602" s="176"/>
      <c r="J602" s="30"/>
      <c r="BV602" s="141">
        <v>552</v>
      </c>
      <c r="BW602" s="141">
        <f t="shared" si="477"/>
        <v>-16814.4141902837</v>
      </c>
      <c r="BX602" s="141">
        <f t="shared" si="478"/>
        <v>8.5358979123171401E-6</v>
      </c>
      <c r="BY602" s="141">
        <f t="shared" si="479"/>
        <v>3.6566483005203057E-2</v>
      </c>
      <c r="BZ602" s="141">
        <f t="shared" si="480"/>
        <v>8.5358979123171401E-6</v>
      </c>
      <c r="CA602" s="141" t="str">
        <f t="shared" si="481"/>
        <v/>
      </c>
      <c r="CB602" s="141" t="str">
        <f t="shared" si="502"/>
        <v/>
      </c>
      <c r="CC602" s="141">
        <f t="shared" si="482"/>
        <v>1.1456006835156224E-57</v>
      </c>
      <c r="CD602" s="141" t="str">
        <f t="shared" si="503"/>
        <v/>
      </c>
      <c r="CE602" s="141" t="str">
        <f t="shared" si="504"/>
        <v/>
      </c>
      <c r="CJ602" s="141">
        <v>552</v>
      </c>
      <c r="CK602" s="141">
        <f t="shared" si="483"/>
        <v>-62.708331741758826</v>
      </c>
      <c r="CL602" s="141">
        <f t="shared" si="484"/>
        <v>2.2887887302557781E-3</v>
      </c>
      <c r="CM602" s="141">
        <f t="shared" si="485"/>
        <v>3.6566483005203029E-2</v>
      </c>
      <c r="CN602" s="141">
        <f t="shared" si="486"/>
        <v>2.2887887302557781E-3</v>
      </c>
      <c r="CO602" s="141" t="str">
        <f t="shared" si="487"/>
        <v/>
      </c>
      <c r="CP602" s="141" t="str">
        <f t="shared" si="505"/>
        <v/>
      </c>
      <c r="CQ602" s="141">
        <f t="shared" si="488"/>
        <v>2.9177158820177622E-15</v>
      </c>
      <c r="CR602" s="141" t="str">
        <f t="shared" si="506"/>
        <v/>
      </c>
      <c r="CS602" s="141" t="str">
        <f t="shared" si="507"/>
        <v/>
      </c>
      <c r="CW602" s="141">
        <v>552</v>
      </c>
      <c r="CX602" s="141">
        <f t="shared" si="489"/>
        <v>-128.71486087011132</v>
      </c>
      <c r="CY602" s="141">
        <f t="shared" si="490"/>
        <v>1.1150703346407948E-3</v>
      </c>
      <c r="CZ602" s="141">
        <f t="shared" si="491"/>
        <v>3.6566483005203078E-2</v>
      </c>
      <c r="DA602" s="141">
        <f t="shared" si="492"/>
        <v>1.1150703346407948E-3</v>
      </c>
      <c r="DB602" s="141" t="str">
        <f t="shared" si="493"/>
        <v/>
      </c>
      <c r="DC602" s="141" t="str">
        <f t="shared" si="508"/>
        <v/>
      </c>
      <c r="DD602" s="141">
        <f t="shared" si="494"/>
        <v>3.0710617419665972E-62</v>
      </c>
      <c r="DE602" s="141" t="str">
        <f t="shared" si="509"/>
        <v/>
      </c>
      <c r="DF602" s="141" t="str">
        <f t="shared" si="510"/>
        <v/>
      </c>
      <c r="DJ602" s="141">
        <v>552</v>
      </c>
      <c r="DK602" s="141">
        <f t="shared" si="495"/>
        <v>-10149.444341880671</v>
      </c>
      <c r="DL602" s="141">
        <f t="shared" si="496"/>
        <v>1.4141278886710282E-5</v>
      </c>
      <c r="DM602" s="141">
        <f t="shared" si="497"/>
        <v>3.6566483005203029E-2</v>
      </c>
      <c r="DN602" s="141">
        <f t="shared" si="498"/>
        <v>1.4141278886710282E-5</v>
      </c>
      <c r="DO602" s="141" t="str">
        <f t="shared" si="499"/>
        <v/>
      </c>
      <c r="DP602" s="141" t="str">
        <f t="shared" si="511"/>
        <v/>
      </c>
      <c r="DQ602" s="141">
        <f t="shared" si="500"/>
        <v>1.0035336113229521E-6</v>
      </c>
      <c r="DR602" s="141" t="str">
        <f t="shared" si="512"/>
        <v/>
      </c>
      <c r="DS602" s="141" t="str">
        <f t="shared" si="513"/>
        <v/>
      </c>
      <c r="DU602" s="148"/>
      <c r="DV602" s="158">
        <v>550</v>
      </c>
      <c r="DW602" s="148">
        <f t="shared" si="501"/>
        <v>3.5200000000000351</v>
      </c>
      <c r="DX602" s="157">
        <f t="shared" si="514"/>
        <v>0.83310258701891704</v>
      </c>
      <c r="DY602" s="148">
        <f t="shared" si="515"/>
        <v>6.812221300647181E-4</v>
      </c>
      <c r="DZ602" s="148" t="str">
        <f t="shared" si="516"/>
        <v/>
      </c>
      <c r="EA602" s="142" t="str">
        <f t="shared" si="517"/>
        <v/>
      </c>
    </row>
    <row r="603" spans="1:131" ht="20.100000000000001" customHeight="1" x14ac:dyDescent="0.25">
      <c r="A603" s="176" t="s">
        <v>394</v>
      </c>
      <c r="B603" s="176"/>
      <c r="C603" s="176"/>
      <c r="D603" s="176"/>
      <c r="E603" s="176"/>
      <c r="F603" s="176"/>
      <c r="G603" s="176"/>
      <c r="H603" s="176"/>
      <c r="I603" s="176"/>
      <c r="J603" s="30"/>
      <c r="BV603" s="141">
        <v>553</v>
      </c>
      <c r="BW603" s="141">
        <f t="shared" si="477"/>
        <v>-16776.882015751817</v>
      </c>
      <c r="BX603" s="141">
        <f t="shared" si="478"/>
        <v>8.5972342634696094E-6</v>
      </c>
      <c r="BY603" s="141">
        <f t="shared" si="479"/>
        <v>3.6888003913869559E-2</v>
      </c>
      <c r="BZ603" s="141">
        <f t="shared" si="480"/>
        <v>8.5972342634696094E-6</v>
      </c>
      <c r="CA603" s="141" t="str">
        <f t="shared" si="481"/>
        <v/>
      </c>
      <c r="CB603" s="141" t="str">
        <f t="shared" si="502"/>
        <v/>
      </c>
      <c r="CC603" s="141">
        <f t="shared" si="482"/>
        <v>1.2191553610896137E-57</v>
      </c>
      <c r="CD603" s="141" t="str">
        <f t="shared" si="503"/>
        <v/>
      </c>
      <c r="CE603" s="141" t="str">
        <f t="shared" si="504"/>
        <v/>
      </c>
      <c r="CJ603" s="141">
        <v>553</v>
      </c>
      <c r="CK603" s="141">
        <f t="shared" si="483"/>
        <v>-62.568357786978112</v>
      </c>
      <c r="CL603" s="141">
        <f t="shared" si="484"/>
        <v>2.3052352659002837E-3</v>
      </c>
      <c r="CM603" s="141">
        <f t="shared" si="485"/>
        <v>3.6888003913869545E-2</v>
      </c>
      <c r="CN603" s="141">
        <f t="shared" si="486"/>
        <v>2.3052352659002837E-3</v>
      </c>
      <c r="CO603" s="141" t="str">
        <f t="shared" si="487"/>
        <v/>
      </c>
      <c r="CP603" s="141" t="str">
        <f t="shared" si="505"/>
        <v/>
      </c>
      <c r="CQ603" s="141">
        <f t="shared" si="488"/>
        <v>3.0079324622316314E-15</v>
      </c>
      <c r="CR603" s="141" t="str">
        <f t="shared" si="506"/>
        <v/>
      </c>
      <c r="CS603" s="141" t="str">
        <f t="shared" si="507"/>
        <v/>
      </c>
      <c r="CW603" s="141">
        <v>553</v>
      </c>
      <c r="CX603" s="141">
        <f t="shared" si="489"/>
        <v>-128.42755091281197</v>
      </c>
      <c r="CY603" s="141">
        <f t="shared" si="490"/>
        <v>1.1230828889505808E-3</v>
      </c>
      <c r="CZ603" s="141">
        <f t="shared" si="491"/>
        <v>3.6888003913869559E-2</v>
      </c>
      <c r="DA603" s="141">
        <f t="shared" si="492"/>
        <v>1.1230828889505808E-3</v>
      </c>
      <c r="DB603" s="141" t="str">
        <f t="shared" si="493"/>
        <v/>
      </c>
      <c r="DC603" s="141" t="str">
        <f t="shared" si="508"/>
        <v/>
      </c>
      <c r="DD603" s="141">
        <f t="shared" si="494"/>
        <v>3.2808183479629841E-62</v>
      </c>
      <c r="DE603" s="141" t="str">
        <f t="shared" si="509"/>
        <v/>
      </c>
      <c r="DF603" s="141" t="str">
        <f t="shared" si="510"/>
        <v/>
      </c>
      <c r="DJ603" s="141">
        <v>553</v>
      </c>
      <c r="DK603" s="141">
        <f t="shared" si="495"/>
        <v>-10126.789332188973</v>
      </c>
      <c r="DL603" s="141">
        <f t="shared" si="496"/>
        <v>1.4242893790783662E-5</v>
      </c>
      <c r="DM603" s="141">
        <f t="shared" si="497"/>
        <v>3.6888003913869545E-2</v>
      </c>
      <c r="DN603" s="141">
        <f t="shared" si="498"/>
        <v>1.4242893790783662E-5</v>
      </c>
      <c r="DO603" s="141" t="str">
        <f t="shared" si="499"/>
        <v/>
      </c>
      <c r="DP603" s="141" t="str">
        <f t="shared" si="511"/>
        <v/>
      </c>
      <c r="DQ603" s="141">
        <f t="shared" si="500"/>
        <v>1.0152987829105063E-6</v>
      </c>
      <c r="DR603" s="141" t="str">
        <f t="shared" si="512"/>
        <v/>
      </c>
      <c r="DS603" s="141" t="str">
        <f t="shared" si="513"/>
        <v/>
      </c>
      <c r="DU603" s="148"/>
      <c r="DV603" s="158">
        <v>551</v>
      </c>
      <c r="DW603" s="148">
        <f t="shared" si="501"/>
        <v>3.5264000000000353</v>
      </c>
      <c r="DX603" s="157">
        <f t="shared" si="514"/>
        <v>0.83242136488885232</v>
      </c>
      <c r="DY603" s="148">
        <f t="shared" si="515"/>
        <v>6.8213367415603798E-4</v>
      </c>
      <c r="DZ603" s="148" t="str">
        <f t="shared" si="516"/>
        <v/>
      </c>
      <c r="EA603" s="142" t="str">
        <f t="shared" si="517"/>
        <v/>
      </c>
    </row>
    <row r="604" spans="1:131" ht="20.100000000000001" customHeight="1" x14ac:dyDescent="0.25">
      <c r="A604" s="176" t="s">
        <v>395</v>
      </c>
      <c r="B604" s="176"/>
      <c r="C604" s="176"/>
      <c r="D604" s="176"/>
      <c r="E604" s="176"/>
      <c r="F604" s="176"/>
      <c r="G604" s="176"/>
      <c r="H604" s="176"/>
      <c r="I604" s="176"/>
      <c r="J604" s="30"/>
      <c r="BV604" s="141">
        <v>554</v>
      </c>
      <c r="BW604" s="141">
        <f t="shared" si="477"/>
        <v>-16739.349841219933</v>
      </c>
      <c r="BX604" s="141">
        <f t="shared" si="478"/>
        <v>8.6588728158044564E-6</v>
      </c>
      <c r="BY604" s="141">
        <f t="shared" si="479"/>
        <v>3.7211832579700434E-2</v>
      </c>
      <c r="BZ604" s="141">
        <f t="shared" si="480"/>
        <v>8.6588728158044564E-6</v>
      </c>
      <c r="CA604" s="141" t="str">
        <f t="shared" si="481"/>
        <v/>
      </c>
      <c r="CB604" s="141" t="str">
        <f t="shared" si="502"/>
        <v/>
      </c>
      <c r="CC604" s="141">
        <f t="shared" si="482"/>
        <v>1.2974119469499418E-57</v>
      </c>
      <c r="CD604" s="141" t="str">
        <f t="shared" si="503"/>
        <v/>
      </c>
      <c r="CE604" s="141" t="str">
        <f t="shared" si="504"/>
        <v/>
      </c>
      <c r="CJ604" s="141">
        <v>554</v>
      </c>
      <c r="CK604" s="141">
        <f t="shared" si="483"/>
        <v>-62.428383832197397</v>
      </c>
      <c r="CL604" s="141">
        <f t="shared" si="484"/>
        <v>2.3217628328162038E-3</v>
      </c>
      <c r="CM604" s="141">
        <f t="shared" si="485"/>
        <v>3.7211832579700434E-2</v>
      </c>
      <c r="CN604" s="141">
        <f t="shared" si="486"/>
        <v>2.3217628328162038E-3</v>
      </c>
      <c r="CO604" s="141" t="str">
        <f t="shared" si="487"/>
        <v/>
      </c>
      <c r="CP604" s="141" t="str">
        <f t="shared" si="505"/>
        <v/>
      </c>
      <c r="CQ604" s="141">
        <f t="shared" si="488"/>
        <v>3.1008889493808751E-15</v>
      </c>
      <c r="CR604" s="141" t="str">
        <f t="shared" si="506"/>
        <v/>
      </c>
      <c r="CS604" s="141" t="str">
        <f t="shared" si="507"/>
        <v/>
      </c>
      <c r="CW604" s="141">
        <v>554</v>
      </c>
      <c r="CX604" s="141">
        <f t="shared" si="489"/>
        <v>-128.14024095551261</v>
      </c>
      <c r="CY604" s="141">
        <f t="shared" si="490"/>
        <v>1.1311349207209717E-3</v>
      </c>
      <c r="CZ604" s="141">
        <f t="shared" si="491"/>
        <v>3.7211832579700448E-2</v>
      </c>
      <c r="DA604" s="141">
        <f t="shared" si="492"/>
        <v>1.1311349207209717E-3</v>
      </c>
      <c r="DB604" s="141" t="str">
        <f t="shared" si="493"/>
        <v/>
      </c>
      <c r="DC604" s="141" t="str">
        <f t="shared" si="508"/>
        <v/>
      </c>
      <c r="DD604" s="141">
        <f t="shared" si="494"/>
        <v>3.504845463156211E-62</v>
      </c>
      <c r="DE604" s="141" t="str">
        <f t="shared" si="509"/>
        <v/>
      </c>
      <c r="DF604" s="141" t="str">
        <f t="shared" si="510"/>
        <v/>
      </c>
      <c r="DJ604" s="141">
        <v>554</v>
      </c>
      <c r="DK604" s="141">
        <f t="shared" si="495"/>
        <v>-10104.134322497275</v>
      </c>
      <c r="DL604" s="141">
        <f t="shared" si="496"/>
        <v>1.434500934648664E-5</v>
      </c>
      <c r="DM604" s="141">
        <f t="shared" si="497"/>
        <v>3.7211832579700392E-2</v>
      </c>
      <c r="DN604" s="141">
        <f t="shared" si="498"/>
        <v>1.434500934648664E-5</v>
      </c>
      <c r="DO604" s="141" t="str">
        <f t="shared" si="499"/>
        <v/>
      </c>
      <c r="DP604" s="141" t="str">
        <f t="shared" si="511"/>
        <v/>
      </c>
      <c r="DQ604" s="141">
        <f t="shared" si="500"/>
        <v>1.0271854512642446E-6</v>
      </c>
      <c r="DR604" s="141" t="str">
        <f t="shared" si="512"/>
        <v/>
      </c>
      <c r="DS604" s="141" t="str">
        <f t="shared" si="513"/>
        <v/>
      </c>
      <c r="DU604" s="148"/>
      <c r="DV604" s="158">
        <v>552</v>
      </c>
      <c r="DW604" s="148">
        <f t="shared" si="501"/>
        <v>3.5328000000000355</v>
      </c>
      <c r="DX604" s="157">
        <f t="shared" si="514"/>
        <v>0.83173923121469628</v>
      </c>
      <c r="DY604" s="148">
        <f t="shared" si="515"/>
        <v>6.8304082365455709E-4</v>
      </c>
      <c r="DZ604" s="148" t="str">
        <f t="shared" si="516"/>
        <v/>
      </c>
      <c r="EA604" s="142" t="str">
        <f t="shared" si="517"/>
        <v/>
      </c>
    </row>
    <row r="605" spans="1:131" ht="20.100000000000001" customHeight="1" x14ac:dyDescent="0.25">
      <c r="A605" s="176" t="s">
        <v>417</v>
      </c>
      <c r="B605" s="176"/>
      <c r="C605" s="176"/>
      <c r="D605" s="176"/>
      <c r="E605" s="176"/>
      <c r="F605" s="176"/>
      <c r="G605" s="176"/>
      <c r="H605" s="176"/>
      <c r="I605" s="176"/>
      <c r="J605" s="30"/>
      <c r="K605" s="1" t="str">
        <f>IF(G336&gt;1,"Ponto influenciante","")</f>
        <v/>
      </c>
      <c r="BV605" s="141">
        <v>555</v>
      </c>
      <c r="BW605" s="141">
        <f t="shared" si="477"/>
        <v>-16701.81766668805</v>
      </c>
      <c r="BX605" s="141">
        <f t="shared" si="478"/>
        <v>8.7208137564884067E-6</v>
      </c>
      <c r="BY605" s="141">
        <f t="shared" si="479"/>
        <v>3.7537980348516818E-2</v>
      </c>
      <c r="BZ605" s="141">
        <f t="shared" si="480"/>
        <v>8.7208137564884067E-6</v>
      </c>
      <c r="CA605" s="141" t="str">
        <f t="shared" si="481"/>
        <v/>
      </c>
      <c r="CB605" s="141" t="str">
        <f t="shared" si="502"/>
        <v/>
      </c>
      <c r="CC605" s="141">
        <f t="shared" si="482"/>
        <v>1.3806696681834211E-57</v>
      </c>
      <c r="CD605" s="141" t="str">
        <f t="shared" si="503"/>
        <v/>
      </c>
      <c r="CE605" s="141" t="str">
        <f t="shared" si="504"/>
        <v/>
      </c>
      <c r="CJ605" s="141">
        <v>555</v>
      </c>
      <c r="CK605" s="141">
        <f t="shared" si="483"/>
        <v>-62.288409877416683</v>
      </c>
      <c r="CL605" s="141">
        <f t="shared" si="484"/>
        <v>2.3383714811898325E-3</v>
      </c>
      <c r="CM605" s="141">
        <f t="shared" si="485"/>
        <v>3.7537980348516818E-2</v>
      </c>
      <c r="CN605" s="141">
        <f t="shared" si="486"/>
        <v>2.3383714811898325E-3</v>
      </c>
      <c r="CO605" s="141" t="str">
        <f t="shared" si="487"/>
        <v/>
      </c>
      <c r="CP605" s="141" t="str">
        <f t="shared" si="505"/>
        <v/>
      </c>
      <c r="CQ605" s="141">
        <f t="shared" si="488"/>
        <v>3.1966669964035185E-15</v>
      </c>
      <c r="CR605" s="141" t="str">
        <f t="shared" si="506"/>
        <v/>
      </c>
      <c r="CS605" s="141" t="str">
        <f t="shared" si="507"/>
        <v/>
      </c>
      <c r="CW605" s="141">
        <v>555</v>
      </c>
      <c r="CX605" s="141">
        <f t="shared" si="489"/>
        <v>-127.85293099821328</v>
      </c>
      <c r="CY605" s="141">
        <f t="shared" si="490"/>
        <v>1.1392264544021263E-3</v>
      </c>
      <c r="CZ605" s="141">
        <f t="shared" si="491"/>
        <v>3.7537980348516783E-2</v>
      </c>
      <c r="DA605" s="141">
        <f t="shared" si="492"/>
        <v>1.1392264544021263E-3</v>
      </c>
      <c r="DB605" s="141" t="str">
        <f t="shared" si="493"/>
        <v/>
      </c>
      <c r="DC605" s="141" t="str">
        <f t="shared" si="508"/>
        <v/>
      </c>
      <c r="DD605" s="141">
        <f t="shared" si="494"/>
        <v>3.7441101201895069E-62</v>
      </c>
      <c r="DE605" s="141" t="str">
        <f t="shared" si="509"/>
        <v/>
      </c>
      <c r="DF605" s="141" t="str">
        <f t="shared" si="510"/>
        <v/>
      </c>
      <c r="DJ605" s="141">
        <v>555</v>
      </c>
      <c r="DK605" s="141">
        <f t="shared" si="495"/>
        <v>-10081.479312805577</v>
      </c>
      <c r="DL605" s="141">
        <f t="shared" si="496"/>
        <v>1.4447625863895198E-5</v>
      </c>
      <c r="DM605" s="141">
        <f t="shared" si="497"/>
        <v>3.7537980348516818E-2</v>
      </c>
      <c r="DN605" s="141">
        <f t="shared" si="498"/>
        <v>1.4447625863895198E-5</v>
      </c>
      <c r="DO605" s="141" t="str">
        <f t="shared" si="499"/>
        <v/>
      </c>
      <c r="DP605" s="141" t="str">
        <f t="shared" si="511"/>
        <v/>
      </c>
      <c r="DQ605" s="141">
        <f t="shared" si="500"/>
        <v>1.0391946562175323E-6</v>
      </c>
      <c r="DR605" s="141" t="str">
        <f t="shared" si="512"/>
        <v/>
      </c>
      <c r="DS605" s="141" t="str">
        <f t="shared" si="513"/>
        <v/>
      </c>
      <c r="DU605" s="148"/>
      <c r="DV605" s="158">
        <v>553</v>
      </c>
      <c r="DW605" s="148">
        <f t="shared" si="501"/>
        <v>3.5392000000000357</v>
      </c>
      <c r="DX605" s="157">
        <f t="shared" si="514"/>
        <v>0.83105619039104173</v>
      </c>
      <c r="DY605" s="148">
        <f t="shared" si="515"/>
        <v>6.8394357812484596E-4</v>
      </c>
      <c r="DZ605" s="148" t="str">
        <f t="shared" si="516"/>
        <v/>
      </c>
      <c r="EA605" s="142" t="str">
        <f t="shared" si="517"/>
        <v/>
      </c>
    </row>
    <row r="606" spans="1:131" ht="20.100000000000001" customHeight="1" x14ac:dyDescent="0.25">
      <c r="K606" s="1" t="str">
        <f>IF(G337&gt;1,"Ponto influenciante","")</f>
        <v/>
      </c>
      <c r="BV606" s="141">
        <v>556</v>
      </c>
      <c r="BW606" s="141">
        <f t="shared" si="477"/>
        <v>-16664.285492156167</v>
      </c>
      <c r="BX606" s="141">
        <f t="shared" si="478"/>
        <v>8.7830572594621597E-6</v>
      </c>
      <c r="BY606" s="141">
        <f t="shared" si="479"/>
        <v>3.7866458572916685E-2</v>
      </c>
      <c r="BZ606" s="141">
        <f t="shared" si="480"/>
        <v>8.7830572594621597E-6</v>
      </c>
      <c r="CA606" s="141" t="str">
        <f t="shared" si="481"/>
        <v/>
      </c>
      <c r="CB606" s="141" t="str">
        <f t="shared" si="502"/>
        <v/>
      </c>
      <c r="CC606" s="141">
        <f t="shared" si="482"/>
        <v>1.4692467087168111E-57</v>
      </c>
      <c r="CD606" s="141" t="str">
        <f t="shared" si="503"/>
        <v/>
      </c>
      <c r="CE606" s="141" t="str">
        <f t="shared" si="504"/>
        <v/>
      </c>
      <c r="CJ606" s="141">
        <v>556</v>
      </c>
      <c r="CK606" s="141">
        <f t="shared" si="483"/>
        <v>-62.148435922635969</v>
      </c>
      <c r="CL606" s="141">
        <f t="shared" si="484"/>
        <v>2.3550612576610811E-3</v>
      </c>
      <c r="CM606" s="141">
        <f t="shared" si="485"/>
        <v>3.7866458572916685E-2</v>
      </c>
      <c r="CN606" s="141">
        <f t="shared" si="486"/>
        <v>2.3550612576610811E-3</v>
      </c>
      <c r="CO606" s="141" t="str">
        <f t="shared" si="487"/>
        <v/>
      </c>
      <c r="CP606" s="141" t="str">
        <f t="shared" si="505"/>
        <v/>
      </c>
      <c r="CQ606" s="141">
        <f t="shared" si="488"/>
        <v>3.2953506414235477E-15</v>
      </c>
      <c r="CR606" s="141" t="str">
        <f t="shared" si="506"/>
        <v/>
      </c>
      <c r="CS606" s="141" t="str">
        <f t="shared" si="507"/>
        <v/>
      </c>
      <c r="CW606" s="141">
        <v>556</v>
      </c>
      <c r="CX606" s="141">
        <f t="shared" si="489"/>
        <v>-127.56562104091392</v>
      </c>
      <c r="CY606" s="141">
        <f t="shared" si="490"/>
        <v>1.147357512716449E-3</v>
      </c>
      <c r="CZ606" s="141">
        <f t="shared" si="491"/>
        <v>3.7866458572916685E-2</v>
      </c>
      <c r="DA606" s="141">
        <f t="shared" si="492"/>
        <v>1.147357512716449E-3</v>
      </c>
      <c r="DB606" s="141" t="str">
        <f t="shared" si="493"/>
        <v/>
      </c>
      <c r="DC606" s="141" t="str">
        <f t="shared" si="508"/>
        <v/>
      </c>
      <c r="DD606" s="141">
        <f t="shared" si="494"/>
        <v>3.9996446198534509E-62</v>
      </c>
      <c r="DE606" s="141" t="str">
        <f t="shared" si="509"/>
        <v/>
      </c>
      <c r="DF606" s="141" t="str">
        <f t="shared" si="510"/>
        <v/>
      </c>
      <c r="DJ606" s="141">
        <v>556</v>
      </c>
      <c r="DK606" s="141">
        <f t="shared" si="495"/>
        <v>-10058.824303113879</v>
      </c>
      <c r="DL606" s="141">
        <f t="shared" si="496"/>
        <v>1.4550743631173967E-5</v>
      </c>
      <c r="DM606" s="141">
        <f t="shared" si="497"/>
        <v>3.7866458572916685E-2</v>
      </c>
      <c r="DN606" s="141">
        <f t="shared" si="498"/>
        <v>1.4550743631173967E-5</v>
      </c>
      <c r="DO606" s="141" t="str">
        <f t="shared" si="499"/>
        <v/>
      </c>
      <c r="DP606" s="141" t="str">
        <f t="shared" si="511"/>
        <v/>
      </c>
      <c r="DQ606" s="141">
        <f t="shared" si="500"/>
        <v>1.0513274438531372E-6</v>
      </c>
      <c r="DR606" s="141" t="str">
        <f t="shared" si="512"/>
        <v/>
      </c>
      <c r="DS606" s="141" t="str">
        <f t="shared" si="513"/>
        <v/>
      </c>
      <c r="DU606" s="148"/>
      <c r="DV606" s="158">
        <v>554</v>
      </c>
      <c r="DW606" s="148">
        <f t="shared" si="501"/>
        <v>3.5456000000000358</v>
      </c>
      <c r="DX606" s="157">
        <f t="shared" si="514"/>
        <v>0.83037224681291688</v>
      </c>
      <c r="DY606" s="148">
        <f t="shared" si="515"/>
        <v>6.8484193721030096E-4</v>
      </c>
      <c r="DZ606" s="148" t="str">
        <f t="shared" si="516"/>
        <v/>
      </c>
      <c r="EA606" s="142" t="str">
        <f t="shared" si="517"/>
        <v/>
      </c>
    </row>
    <row r="607" spans="1:131" ht="20.100000000000001" customHeight="1" x14ac:dyDescent="0.25">
      <c r="BV607" s="141">
        <v>557</v>
      </c>
      <c r="BW607" s="141">
        <f t="shared" si="477"/>
        <v>-16626.753317624283</v>
      </c>
      <c r="BX607" s="141">
        <f t="shared" si="478"/>
        <v>8.8456034853346173E-6</v>
      </c>
      <c r="BY607" s="141">
        <f t="shared" si="479"/>
        <v>3.8197278611776603E-2</v>
      </c>
      <c r="BZ607" s="141">
        <f t="shared" si="480"/>
        <v>8.8456034853346173E-6</v>
      </c>
      <c r="CA607" s="141" t="str">
        <f t="shared" si="481"/>
        <v/>
      </c>
      <c r="CB607" s="141" t="str">
        <f t="shared" si="502"/>
        <v/>
      </c>
      <c r="CC607" s="141">
        <f t="shared" si="482"/>
        <v>1.5634814048008153E-57</v>
      </c>
      <c r="CD607" s="141" t="str">
        <f t="shared" si="503"/>
        <v/>
      </c>
      <c r="CE607" s="141" t="str">
        <f t="shared" si="504"/>
        <v/>
      </c>
      <c r="CJ607" s="141">
        <v>557</v>
      </c>
      <c r="CK607" s="141">
        <f t="shared" si="483"/>
        <v>-62.008461967855268</v>
      </c>
      <c r="CL607" s="141">
        <f t="shared" si="484"/>
        <v>2.371832205295112E-3</v>
      </c>
      <c r="CM607" s="141">
        <f t="shared" si="485"/>
        <v>3.8197278611776589E-2</v>
      </c>
      <c r="CN607" s="141">
        <f t="shared" si="486"/>
        <v>2.371832205295112E-3</v>
      </c>
      <c r="CO607" s="141" t="str">
        <f t="shared" si="487"/>
        <v/>
      </c>
      <c r="CP607" s="141" t="str">
        <f t="shared" si="505"/>
        <v/>
      </c>
      <c r="CQ607" s="141">
        <f t="shared" si="488"/>
        <v>3.3970263759610067E-15</v>
      </c>
      <c r="CR607" s="141" t="str">
        <f t="shared" si="506"/>
        <v/>
      </c>
      <c r="CS607" s="141" t="str">
        <f t="shared" si="507"/>
        <v/>
      </c>
      <c r="CW607" s="141">
        <v>557</v>
      </c>
      <c r="CX607" s="141">
        <f t="shared" si="489"/>
        <v>-127.27831108361457</v>
      </c>
      <c r="CY607" s="141">
        <f t="shared" si="490"/>
        <v>1.1555281166447694E-3</v>
      </c>
      <c r="CZ607" s="141">
        <f t="shared" si="491"/>
        <v>3.8197278611776589E-2</v>
      </c>
      <c r="DA607" s="141">
        <f t="shared" si="492"/>
        <v>1.1555281166447694E-3</v>
      </c>
      <c r="DB607" s="141" t="str">
        <f t="shared" si="493"/>
        <v/>
      </c>
      <c r="DC607" s="141" t="str">
        <f t="shared" si="508"/>
        <v/>
      </c>
      <c r="DD607" s="141">
        <f t="shared" si="494"/>
        <v>4.2725509184129347E-62</v>
      </c>
      <c r="DE607" s="141" t="str">
        <f t="shared" si="509"/>
        <v/>
      </c>
      <c r="DF607" s="141" t="str">
        <f t="shared" si="510"/>
        <v/>
      </c>
      <c r="DJ607" s="141">
        <v>557</v>
      </c>
      <c r="DK607" s="141">
        <f t="shared" si="495"/>
        <v>-10036.169293422183</v>
      </c>
      <c r="DL607" s="141">
        <f t="shared" si="496"/>
        <v>1.4654362914401007E-5</v>
      </c>
      <c r="DM607" s="141">
        <f t="shared" si="497"/>
        <v>3.8197278611776561E-2</v>
      </c>
      <c r="DN607" s="141">
        <f t="shared" si="498"/>
        <v>1.4654362914401007E-5</v>
      </c>
      <c r="DO607" s="141" t="str">
        <f t="shared" si="499"/>
        <v/>
      </c>
      <c r="DP607" s="141" t="str">
        <f t="shared" si="511"/>
        <v/>
      </c>
      <c r="DQ607" s="141">
        <f t="shared" si="500"/>
        <v>1.0635848665089487E-6</v>
      </c>
      <c r="DR607" s="141" t="str">
        <f t="shared" si="512"/>
        <v/>
      </c>
      <c r="DS607" s="141" t="str">
        <f t="shared" si="513"/>
        <v/>
      </c>
      <c r="DU607" s="148"/>
      <c r="DV607" s="158">
        <v>555</v>
      </c>
      <c r="DW607" s="148">
        <f t="shared" si="501"/>
        <v>3.552000000000036</v>
      </c>
      <c r="DX607" s="157">
        <f t="shared" si="514"/>
        <v>0.82968740487570658</v>
      </c>
      <c r="DY607" s="148">
        <f t="shared" si="515"/>
        <v>6.8573590063047973E-4</v>
      </c>
      <c r="DZ607" s="148" t="str">
        <f t="shared" si="516"/>
        <v/>
      </c>
      <c r="EA607" s="142" t="str">
        <f t="shared" si="517"/>
        <v/>
      </c>
    </row>
    <row r="608" spans="1:131" ht="20.100000000000001" customHeight="1" x14ac:dyDescent="0.25">
      <c r="K608" s="1" t="str">
        <f>IF(G339&gt;1,"Ponto influenciante","")</f>
        <v/>
      </c>
      <c r="BV608" s="141">
        <v>558</v>
      </c>
      <c r="BW608" s="141">
        <f t="shared" si="477"/>
        <v>-16589.2211430924</v>
      </c>
      <c r="BX608" s="141">
        <f t="shared" si="478"/>
        <v>8.9084525812774001E-6</v>
      </c>
      <c r="BY608" s="141">
        <f t="shared" si="479"/>
        <v>3.8530451829749263E-2</v>
      </c>
      <c r="BZ608" s="141">
        <f t="shared" si="480"/>
        <v>8.9084525812774001E-6</v>
      </c>
      <c r="CA608" s="141" t="str">
        <f t="shared" si="481"/>
        <v/>
      </c>
      <c r="CB608" s="141" t="str">
        <f t="shared" si="502"/>
        <v/>
      </c>
      <c r="CC608" s="141">
        <f t="shared" si="482"/>
        <v>1.6637335155372762E-57</v>
      </c>
      <c r="CD608" s="141" t="str">
        <f t="shared" si="503"/>
        <v/>
      </c>
      <c r="CE608" s="141" t="str">
        <f t="shared" si="504"/>
        <v/>
      </c>
      <c r="CJ608" s="141">
        <v>558</v>
      </c>
      <c r="CK608" s="141">
        <f t="shared" si="483"/>
        <v>-61.868488013074554</v>
      </c>
      <c r="CL608" s="141">
        <f t="shared" si="484"/>
        <v>2.3886843635540613E-3</v>
      </c>
      <c r="CM608" s="141">
        <f t="shared" si="485"/>
        <v>3.8530451829749263E-2</v>
      </c>
      <c r="CN608" s="141">
        <f t="shared" si="486"/>
        <v>2.3886843635540613E-3</v>
      </c>
      <c r="CO608" s="141" t="str">
        <f t="shared" si="487"/>
        <v/>
      </c>
      <c r="CP608" s="141" t="str">
        <f t="shared" si="505"/>
        <v/>
      </c>
      <c r="CQ608" s="141">
        <f t="shared" si="488"/>
        <v>3.5017832150498723E-15</v>
      </c>
      <c r="CR608" s="141" t="str">
        <f t="shared" si="506"/>
        <v/>
      </c>
      <c r="CS608" s="141" t="str">
        <f t="shared" si="507"/>
        <v/>
      </c>
      <c r="CW608" s="141">
        <v>558</v>
      </c>
      <c r="CX608" s="141">
        <f t="shared" si="489"/>
        <v>-126.99100112631521</v>
      </c>
      <c r="CY608" s="141">
        <f t="shared" si="490"/>
        <v>1.1637382854125641E-3</v>
      </c>
      <c r="CZ608" s="141">
        <f t="shared" si="491"/>
        <v>3.8530451829749263E-2</v>
      </c>
      <c r="DA608" s="141">
        <f t="shared" si="492"/>
        <v>1.1637382854125641E-3</v>
      </c>
      <c r="DB608" s="141" t="str">
        <f t="shared" si="493"/>
        <v/>
      </c>
      <c r="DC608" s="141" t="str">
        <f t="shared" si="508"/>
        <v/>
      </c>
      <c r="DD608" s="141">
        <f t="shared" si="494"/>
        <v>4.5640053086459812E-62</v>
      </c>
      <c r="DE608" s="141" t="str">
        <f t="shared" si="509"/>
        <v/>
      </c>
      <c r="DF608" s="141" t="str">
        <f t="shared" si="510"/>
        <v/>
      </c>
      <c r="DJ608" s="141">
        <v>558</v>
      </c>
      <c r="DK608" s="141">
        <f t="shared" si="495"/>
        <v>-10013.514283730485</v>
      </c>
      <c r="DL608" s="141">
        <f t="shared" si="496"/>
        <v>1.4758483957393102E-5</v>
      </c>
      <c r="DM608" s="141">
        <f t="shared" si="497"/>
        <v>3.8530451829749235E-2</v>
      </c>
      <c r="DN608" s="141">
        <f t="shared" si="498"/>
        <v>1.4758483957393102E-5</v>
      </c>
      <c r="DO608" s="141" t="str">
        <f t="shared" si="499"/>
        <v/>
      </c>
      <c r="DP608" s="141" t="str">
        <f t="shared" si="511"/>
        <v/>
      </c>
      <c r="DQ608" s="141">
        <f t="shared" si="500"/>
        <v>1.0759679827832819E-6</v>
      </c>
      <c r="DR608" s="141" t="str">
        <f t="shared" si="512"/>
        <v/>
      </c>
      <c r="DS608" s="141" t="str">
        <f t="shared" si="513"/>
        <v/>
      </c>
      <c r="DU608" s="148"/>
      <c r="DV608" s="158">
        <v>556</v>
      </c>
      <c r="DW608" s="148">
        <f t="shared" si="501"/>
        <v>3.5584000000000362</v>
      </c>
      <c r="DX608" s="157">
        <f t="shared" si="514"/>
        <v>0.8290016689750761</v>
      </c>
      <c r="DY608" s="148">
        <f t="shared" si="515"/>
        <v>6.866254681837658E-4</v>
      </c>
      <c r="DZ608" s="148" t="str">
        <f t="shared" si="516"/>
        <v/>
      </c>
      <c r="EA608" s="142" t="str">
        <f t="shared" si="517"/>
        <v/>
      </c>
    </row>
    <row r="609" spans="11:131" ht="20.100000000000001" customHeight="1" x14ac:dyDescent="0.25">
      <c r="K609" s="2"/>
      <c r="BV609" s="141">
        <v>559</v>
      </c>
      <c r="BW609" s="141">
        <f t="shared" si="477"/>
        <v>-16551.688968560517</v>
      </c>
      <c r="BX609" s="141">
        <f t="shared" si="478"/>
        <v>8.9716046809197116E-6</v>
      </c>
      <c r="BY609" s="141">
        <f t="shared" si="479"/>
        <v>3.8865989596757237E-2</v>
      </c>
      <c r="BZ609" s="141">
        <f t="shared" si="480"/>
        <v>8.9716046809197116E-6</v>
      </c>
      <c r="CA609" s="141" t="str">
        <f t="shared" si="481"/>
        <v/>
      </c>
      <c r="CB609" s="141" t="str">
        <f t="shared" si="502"/>
        <v/>
      </c>
      <c r="CC609" s="141">
        <f t="shared" si="482"/>
        <v>1.7703855731381347E-57</v>
      </c>
      <c r="CD609" s="141" t="str">
        <f t="shared" si="503"/>
        <v/>
      </c>
      <c r="CE609" s="141" t="str">
        <f t="shared" si="504"/>
        <v/>
      </c>
      <c r="CJ609" s="141">
        <v>559</v>
      </c>
      <c r="CK609" s="141">
        <f t="shared" si="483"/>
        <v>-61.72851405829384</v>
      </c>
      <c r="CL609" s="141">
        <f t="shared" si="484"/>
        <v>2.4056177682688427E-3</v>
      </c>
      <c r="CM609" s="141">
        <f t="shared" si="485"/>
        <v>3.8865989596757237E-2</v>
      </c>
      <c r="CN609" s="141">
        <f t="shared" si="486"/>
        <v>2.4056177682688427E-3</v>
      </c>
      <c r="CO609" s="141" t="str">
        <f t="shared" si="487"/>
        <v/>
      </c>
      <c r="CP609" s="141" t="str">
        <f t="shared" si="505"/>
        <v/>
      </c>
      <c r="CQ609" s="141">
        <f t="shared" si="488"/>
        <v>3.6097127693141962E-15</v>
      </c>
      <c r="CR609" s="141" t="str">
        <f t="shared" si="506"/>
        <v/>
      </c>
      <c r="CS609" s="141" t="str">
        <f t="shared" si="507"/>
        <v/>
      </c>
      <c r="CW609" s="141">
        <v>559</v>
      </c>
      <c r="CX609" s="141">
        <f t="shared" si="489"/>
        <v>-126.70369116901585</v>
      </c>
      <c r="CY609" s="141">
        <f t="shared" si="490"/>
        <v>1.171988036476223E-3</v>
      </c>
      <c r="CZ609" s="141">
        <f t="shared" si="491"/>
        <v>3.8865989596757217E-2</v>
      </c>
      <c r="DA609" s="141">
        <f t="shared" si="492"/>
        <v>1.171988036476223E-3</v>
      </c>
      <c r="DB609" s="141" t="str">
        <f t="shared" si="493"/>
        <v/>
      </c>
      <c r="DC609" s="141" t="str">
        <f t="shared" si="508"/>
        <v/>
      </c>
      <c r="DD609" s="141">
        <f t="shared" si="494"/>
        <v>4.8752634141669241E-62</v>
      </c>
      <c r="DE609" s="141" t="str">
        <f t="shared" si="509"/>
        <v/>
      </c>
      <c r="DF609" s="141" t="str">
        <f t="shared" si="510"/>
        <v/>
      </c>
      <c r="DJ609" s="141">
        <v>559</v>
      </c>
      <c r="DK609" s="141">
        <f t="shared" si="495"/>
        <v>-9990.8592740387867</v>
      </c>
      <c r="DL609" s="141">
        <f t="shared" si="496"/>
        <v>1.4863106981531499E-5</v>
      </c>
      <c r="DM609" s="141">
        <f t="shared" si="497"/>
        <v>3.8865989596757189E-2</v>
      </c>
      <c r="DN609" s="141">
        <f t="shared" si="498"/>
        <v>1.4863106981531499E-5</v>
      </c>
      <c r="DO609" s="141" t="str">
        <f t="shared" si="499"/>
        <v/>
      </c>
      <c r="DP609" s="141" t="str">
        <f t="shared" si="511"/>
        <v/>
      </c>
      <c r="DQ609" s="141">
        <f t="shared" si="500"/>
        <v>1.0884778575397017E-6</v>
      </c>
      <c r="DR609" s="141" t="str">
        <f t="shared" si="512"/>
        <v/>
      </c>
      <c r="DS609" s="141" t="str">
        <f t="shared" si="513"/>
        <v/>
      </c>
      <c r="DU609" s="148"/>
      <c r="DV609" s="158">
        <v>557</v>
      </c>
      <c r="DW609" s="148">
        <f t="shared" si="501"/>
        <v>3.5648000000000364</v>
      </c>
      <c r="DX609" s="157">
        <f t="shared" si="514"/>
        <v>0.82831504350689233</v>
      </c>
      <c r="DY609" s="148">
        <f t="shared" si="515"/>
        <v>6.8751063974392679E-4</v>
      </c>
      <c r="DZ609" s="148" t="str">
        <f t="shared" si="516"/>
        <v/>
      </c>
      <c r="EA609" s="142" t="str">
        <f t="shared" si="517"/>
        <v/>
      </c>
    </row>
    <row r="610" spans="11:131" ht="20.100000000000001" customHeight="1" x14ac:dyDescent="0.25">
      <c r="K610" s="2"/>
      <c r="BV610" s="141">
        <v>560</v>
      </c>
      <c r="BW610" s="141">
        <f t="shared" si="477"/>
        <v>-16514.156794028633</v>
      </c>
      <c r="BX610" s="141">
        <f t="shared" si="478"/>
        <v>9.0350599042435401E-6</v>
      </c>
      <c r="BY610" s="141">
        <f t="shared" si="479"/>
        <v>3.9203903287482647E-2</v>
      </c>
      <c r="BZ610" s="141">
        <f t="shared" si="480"/>
        <v>9.0350599042435401E-6</v>
      </c>
      <c r="CA610" s="141" t="str">
        <f t="shared" si="481"/>
        <v/>
      </c>
      <c r="CB610" s="141" t="str">
        <f t="shared" si="502"/>
        <v/>
      </c>
      <c r="CC610" s="141">
        <f t="shared" si="482"/>
        <v>1.8838443178944426E-57</v>
      </c>
      <c r="CD610" s="141" t="str">
        <f t="shared" si="503"/>
        <v/>
      </c>
      <c r="CE610" s="141" t="str">
        <f t="shared" si="504"/>
        <v/>
      </c>
      <c r="CJ610" s="141">
        <v>560</v>
      </c>
      <c r="CK610" s="141">
        <f t="shared" si="483"/>
        <v>-61.588540103513125</v>
      </c>
      <c r="CL610" s="141">
        <f t="shared" si="484"/>
        <v>2.4226324516110447E-3</v>
      </c>
      <c r="CM610" s="141">
        <f t="shared" si="485"/>
        <v>3.9203903287482647E-2</v>
      </c>
      <c r="CN610" s="141">
        <f t="shared" si="486"/>
        <v>2.4226324516110447E-3</v>
      </c>
      <c r="CO610" s="141" t="str">
        <f t="shared" si="487"/>
        <v/>
      </c>
      <c r="CP610" s="141" t="str">
        <f t="shared" si="505"/>
        <v/>
      </c>
      <c r="CQ610" s="141">
        <f t="shared" si="488"/>
        <v>3.7209093190572797E-15</v>
      </c>
      <c r="CR610" s="141" t="str">
        <f t="shared" si="506"/>
        <v/>
      </c>
      <c r="CS610" s="141" t="str">
        <f t="shared" si="507"/>
        <v/>
      </c>
      <c r="CW610" s="141">
        <v>560</v>
      </c>
      <c r="CX610" s="141">
        <f t="shared" si="489"/>
        <v>-126.4163812117165</v>
      </c>
      <c r="CY610" s="141">
        <f t="shared" si="490"/>
        <v>1.1802773855093584E-3</v>
      </c>
      <c r="CZ610" s="141">
        <f t="shared" si="491"/>
        <v>3.9203903287482647E-2</v>
      </c>
      <c r="DA610" s="141">
        <f t="shared" si="492"/>
        <v>1.1802773855093584E-3</v>
      </c>
      <c r="DB610" s="141" t="str">
        <f t="shared" si="493"/>
        <v/>
      </c>
      <c r="DC610" s="141" t="str">
        <f t="shared" si="508"/>
        <v/>
      </c>
      <c r="DD610" s="141">
        <f t="shared" si="494"/>
        <v>5.2076655179250901E-62</v>
      </c>
      <c r="DE610" s="141" t="str">
        <f t="shared" si="509"/>
        <v/>
      </c>
      <c r="DF610" s="141" t="str">
        <f t="shared" si="510"/>
        <v/>
      </c>
      <c r="DJ610" s="141">
        <v>560</v>
      </c>
      <c r="DK610" s="141">
        <f t="shared" si="495"/>
        <v>-9968.2042643470886</v>
      </c>
      <c r="DL610" s="141">
        <f t="shared" si="496"/>
        <v>1.496823218558835E-5</v>
      </c>
      <c r="DM610" s="141">
        <f t="shared" si="497"/>
        <v>3.9203903287482647E-2</v>
      </c>
      <c r="DN610" s="141">
        <f t="shared" si="498"/>
        <v>1.496823218558835E-5</v>
      </c>
      <c r="DO610" s="141" t="str">
        <f t="shared" si="499"/>
        <v/>
      </c>
      <c r="DP610" s="141" t="str">
        <f t="shared" si="511"/>
        <v/>
      </c>
      <c r="DQ610" s="141">
        <f t="shared" si="500"/>
        <v>1.1011155619114389E-6</v>
      </c>
      <c r="DR610" s="141" t="str">
        <f t="shared" si="512"/>
        <v/>
      </c>
      <c r="DS610" s="141" t="str">
        <f t="shared" si="513"/>
        <v/>
      </c>
      <c r="DU610" s="148"/>
      <c r="DV610" s="158">
        <v>558</v>
      </c>
      <c r="DW610" s="148">
        <f t="shared" si="501"/>
        <v>3.5712000000000366</v>
      </c>
      <c r="DX610" s="157">
        <f t="shared" si="514"/>
        <v>0.82762753286714841</v>
      </c>
      <c r="DY610" s="148">
        <f t="shared" si="515"/>
        <v>6.8839141526122472E-4</v>
      </c>
      <c r="DZ610" s="148" t="str">
        <f t="shared" si="516"/>
        <v/>
      </c>
      <c r="EA610" s="142" t="str">
        <f t="shared" si="517"/>
        <v/>
      </c>
    </row>
    <row r="611" spans="11:131" ht="20.100000000000001" customHeight="1" x14ac:dyDescent="0.25">
      <c r="K611" s="85"/>
      <c r="BV611" s="141">
        <v>561</v>
      </c>
      <c r="BW611" s="141">
        <f t="shared" si="477"/>
        <v>-16476.62461949675</v>
      </c>
      <c r="BX611" s="141">
        <f t="shared" si="478"/>
        <v>9.0988183574792026E-6</v>
      </c>
      <c r="BY611" s="141">
        <f t="shared" si="479"/>
        <v>3.9544204280853187E-2</v>
      </c>
      <c r="BZ611" s="141">
        <f t="shared" si="480"/>
        <v>9.0988183574792026E-6</v>
      </c>
      <c r="CA611" s="141" t="str">
        <f t="shared" si="481"/>
        <v/>
      </c>
      <c r="CB611" s="141" t="str">
        <f t="shared" si="502"/>
        <v/>
      </c>
      <c r="CC611" s="141">
        <f t="shared" si="482"/>
        <v>2.0045422231477103E-57</v>
      </c>
      <c r="CD611" s="141" t="str">
        <f t="shared" si="503"/>
        <v/>
      </c>
      <c r="CE611" s="141" t="str">
        <f t="shared" si="504"/>
        <v/>
      </c>
      <c r="CJ611" s="141">
        <v>561</v>
      </c>
      <c r="CK611" s="141">
        <f t="shared" si="483"/>
        <v>-61.448566148732411</v>
      </c>
      <c r="CL611" s="141">
        <f t="shared" si="484"/>
        <v>2.4397284420649311E-3</v>
      </c>
      <c r="CM611" s="141">
        <f t="shared" si="485"/>
        <v>3.9544204280853187E-2</v>
      </c>
      <c r="CN611" s="141">
        <f t="shared" si="486"/>
        <v>2.4397284420649311E-3</v>
      </c>
      <c r="CO611" s="141" t="str">
        <f t="shared" si="487"/>
        <v/>
      </c>
      <c r="CP611" s="141" t="str">
        <f t="shared" si="505"/>
        <v/>
      </c>
      <c r="CQ611" s="141">
        <f t="shared" si="488"/>
        <v>3.8354698904176837E-15</v>
      </c>
      <c r="CR611" s="141" t="str">
        <f t="shared" si="506"/>
        <v/>
      </c>
      <c r="CS611" s="141" t="str">
        <f t="shared" si="507"/>
        <v/>
      </c>
      <c r="CW611" s="141">
        <v>561</v>
      </c>
      <c r="CX611" s="141">
        <f t="shared" si="489"/>
        <v>-126.12907125441714</v>
      </c>
      <c r="CY611" s="141">
        <f t="shared" si="490"/>
        <v>1.1886063463891596E-3</v>
      </c>
      <c r="CZ611" s="141">
        <f t="shared" si="491"/>
        <v>3.9544204280853153E-2</v>
      </c>
      <c r="DA611" s="141">
        <f t="shared" si="492"/>
        <v>1.1886063463891596E-3</v>
      </c>
      <c r="DB611" s="141" t="str">
        <f t="shared" si="493"/>
        <v/>
      </c>
      <c r="DC611" s="141" t="str">
        <f t="shared" si="508"/>
        <v/>
      </c>
      <c r="DD611" s="141">
        <f t="shared" si="494"/>
        <v>5.5626422471383689E-62</v>
      </c>
      <c r="DE611" s="141" t="str">
        <f t="shared" si="509"/>
        <v/>
      </c>
      <c r="DF611" s="141" t="str">
        <f t="shared" si="510"/>
        <v/>
      </c>
      <c r="DJ611" s="141">
        <v>561</v>
      </c>
      <c r="DK611" s="141">
        <f t="shared" si="495"/>
        <v>-9945.5492546553905</v>
      </c>
      <c r="DL611" s="141">
        <f t="shared" si="496"/>
        <v>1.5073859745553624E-5</v>
      </c>
      <c r="DM611" s="141">
        <f t="shared" si="497"/>
        <v>3.9544204280853153E-2</v>
      </c>
      <c r="DN611" s="141">
        <f t="shared" si="498"/>
        <v>1.5073859745553624E-5</v>
      </c>
      <c r="DO611" s="141" t="str">
        <f t="shared" si="499"/>
        <v/>
      </c>
      <c r="DP611" s="141" t="str">
        <f t="shared" si="511"/>
        <v/>
      </c>
      <c r="DQ611" s="141">
        <f t="shared" si="500"/>
        <v>1.1138821733053228E-6</v>
      </c>
      <c r="DR611" s="141" t="str">
        <f t="shared" si="512"/>
        <v/>
      </c>
      <c r="DS611" s="141" t="str">
        <f t="shared" si="513"/>
        <v/>
      </c>
      <c r="DU611" s="148"/>
      <c r="DV611" s="158">
        <v>559</v>
      </c>
      <c r="DW611" s="148">
        <f t="shared" si="501"/>
        <v>3.5776000000000368</v>
      </c>
      <c r="DX611" s="157">
        <f t="shared" si="514"/>
        <v>0.82693914145188718</v>
      </c>
      <c r="DY611" s="148">
        <f t="shared" si="515"/>
        <v>6.8926779476208289E-4</v>
      </c>
      <c r="DZ611" s="148" t="str">
        <f t="shared" si="516"/>
        <v/>
      </c>
      <c r="EA611" s="142" t="str">
        <f t="shared" si="517"/>
        <v/>
      </c>
    </row>
    <row r="612" spans="11:131" ht="20.100000000000001" customHeight="1" x14ac:dyDescent="0.25">
      <c r="K612" s="1" t="str">
        <f>IF(G343&gt;1,"Ponto influenciante","")</f>
        <v/>
      </c>
      <c r="BV612" s="141">
        <v>562</v>
      </c>
      <c r="BW612" s="141">
        <f t="shared" si="477"/>
        <v>-16439.092444964866</v>
      </c>
      <c r="BX612" s="141">
        <f t="shared" si="478"/>
        <v>9.1628801330012509E-6</v>
      </c>
      <c r="BY612" s="141">
        <f t="shared" si="479"/>
        <v>3.9886903959523781E-2</v>
      </c>
      <c r="BZ612" s="141">
        <f t="shared" si="480"/>
        <v>9.1628801330012509E-6</v>
      </c>
      <c r="CA612" s="141" t="str">
        <f t="shared" si="481"/>
        <v/>
      </c>
      <c r="CB612" s="141" t="str">
        <f t="shared" si="502"/>
        <v/>
      </c>
      <c r="CC612" s="141">
        <f t="shared" si="482"/>
        <v>2.1329391158792641E-57</v>
      </c>
      <c r="CD612" s="141" t="str">
        <f t="shared" si="503"/>
        <v/>
      </c>
      <c r="CE612" s="141" t="str">
        <f t="shared" si="504"/>
        <v/>
      </c>
      <c r="CJ612" s="141">
        <v>562</v>
      </c>
      <c r="CK612" s="141">
        <f t="shared" si="483"/>
        <v>-61.308592193951711</v>
      </c>
      <c r="CL612" s="141">
        <f t="shared" si="484"/>
        <v>2.456905764399523E-3</v>
      </c>
      <c r="CM612" s="141">
        <f t="shared" si="485"/>
        <v>3.988690395952376E-2</v>
      </c>
      <c r="CN612" s="141">
        <f t="shared" si="486"/>
        <v>2.456905764399523E-3</v>
      </c>
      <c r="CO612" s="141" t="str">
        <f t="shared" si="487"/>
        <v/>
      </c>
      <c r="CP612" s="141" t="str">
        <f t="shared" si="505"/>
        <v/>
      </c>
      <c r="CQ612" s="141">
        <f t="shared" si="488"/>
        <v>3.953494333649143E-15</v>
      </c>
      <c r="CR612" s="141" t="str">
        <f t="shared" si="506"/>
        <v/>
      </c>
      <c r="CS612" s="141" t="str">
        <f t="shared" si="507"/>
        <v/>
      </c>
      <c r="CW612" s="141">
        <v>562</v>
      </c>
      <c r="CX612" s="141">
        <f t="shared" si="489"/>
        <v>-125.84176129711778</v>
      </c>
      <c r="CY612" s="141">
        <f t="shared" si="490"/>
        <v>1.1969749311827971E-3</v>
      </c>
      <c r="CZ612" s="141">
        <f t="shared" si="491"/>
        <v>3.988690395952376E-2</v>
      </c>
      <c r="DA612" s="141">
        <f t="shared" si="492"/>
        <v>1.1969749311827971E-3</v>
      </c>
      <c r="DB612" s="141" t="str">
        <f t="shared" si="493"/>
        <v/>
      </c>
      <c r="DC612" s="141" t="str">
        <f t="shared" si="508"/>
        <v/>
      </c>
      <c r="DD612" s="141">
        <f t="shared" si="494"/>
        <v>5.9417206384099035E-62</v>
      </c>
      <c r="DE612" s="141" t="str">
        <f t="shared" si="509"/>
        <v/>
      </c>
      <c r="DF612" s="141" t="str">
        <f t="shared" si="510"/>
        <v/>
      </c>
      <c r="DJ612" s="141">
        <v>562</v>
      </c>
      <c r="DK612" s="141">
        <f t="shared" si="495"/>
        <v>-9922.8942449636925</v>
      </c>
      <c r="DL612" s="141">
        <f t="shared" si="496"/>
        <v>1.5179989814462715E-5</v>
      </c>
      <c r="DM612" s="141">
        <f t="shared" si="497"/>
        <v>3.988690395952376E-2</v>
      </c>
      <c r="DN612" s="141">
        <f t="shared" si="498"/>
        <v>1.5179989814462715E-5</v>
      </c>
      <c r="DO612" s="141" t="str">
        <f t="shared" si="499"/>
        <v/>
      </c>
      <c r="DP612" s="141" t="str">
        <f t="shared" si="511"/>
        <v/>
      </c>
      <c r="DQ612" s="141">
        <f t="shared" si="500"/>
        <v>1.1267787754052789E-6</v>
      </c>
      <c r="DR612" s="141" t="str">
        <f t="shared" si="512"/>
        <v/>
      </c>
      <c r="DS612" s="141" t="str">
        <f t="shared" si="513"/>
        <v/>
      </c>
      <c r="DU612" s="148"/>
      <c r="DV612" s="158">
        <v>560</v>
      </c>
      <c r="DW612" s="148">
        <f t="shared" si="501"/>
        <v>3.5840000000000369</v>
      </c>
      <c r="DX612" s="157">
        <f t="shared" si="514"/>
        <v>0.8262498736571251</v>
      </c>
      <c r="DY612" s="148">
        <f t="shared" si="515"/>
        <v>6.9013977834730955E-4</v>
      </c>
      <c r="DZ612" s="148" t="str">
        <f t="shared" si="516"/>
        <v/>
      </c>
      <c r="EA612" s="142" t="str">
        <f t="shared" si="517"/>
        <v/>
      </c>
    </row>
    <row r="613" spans="11:131" ht="20.100000000000001" customHeight="1" x14ac:dyDescent="0.25">
      <c r="K613" s="1" t="str">
        <f>IF(G344&gt;1,"Ponto influenciante","")</f>
        <v/>
      </c>
      <c r="BV613" s="141">
        <v>563</v>
      </c>
      <c r="BW613" s="141">
        <f t="shared" si="477"/>
        <v>-16401.560270432983</v>
      </c>
      <c r="BX613" s="141">
        <f t="shared" si="478"/>
        <v>9.2272453092247884E-6</v>
      </c>
      <c r="BY613" s="141">
        <f t="shared" si="479"/>
        <v>4.0232013709354801E-2</v>
      </c>
      <c r="BZ613" s="141">
        <f t="shared" si="480"/>
        <v>9.2272453092247884E-6</v>
      </c>
      <c r="CA613" s="141" t="str">
        <f t="shared" si="481"/>
        <v/>
      </c>
      <c r="CB613" s="141" t="str">
        <f t="shared" si="502"/>
        <v/>
      </c>
      <c r="CC613" s="141">
        <f t="shared" si="482"/>
        <v>2.2695238988868564E-57</v>
      </c>
      <c r="CD613" s="141" t="str">
        <f t="shared" si="503"/>
        <v/>
      </c>
      <c r="CE613" s="141" t="str">
        <f t="shared" si="504"/>
        <v/>
      </c>
      <c r="CJ613" s="141">
        <v>563</v>
      </c>
      <c r="CK613" s="141">
        <f t="shared" si="483"/>
        <v>-61.168618239170996</v>
      </c>
      <c r="CL613" s="141">
        <f t="shared" si="484"/>
        <v>2.4741644396407969E-3</v>
      </c>
      <c r="CM613" s="141">
        <f t="shared" si="485"/>
        <v>4.0232013709354766E-2</v>
      </c>
      <c r="CN613" s="141">
        <f t="shared" si="486"/>
        <v>2.4741644396407969E-3</v>
      </c>
      <c r="CO613" s="141" t="str">
        <f t="shared" si="487"/>
        <v/>
      </c>
      <c r="CP613" s="141" t="str">
        <f t="shared" si="505"/>
        <v/>
      </c>
      <c r="CQ613" s="141">
        <f t="shared" si="488"/>
        <v>4.0750854035814496E-15</v>
      </c>
      <c r="CR613" s="141" t="str">
        <f t="shared" si="506"/>
        <v/>
      </c>
      <c r="CS613" s="141" t="str">
        <f t="shared" si="507"/>
        <v/>
      </c>
      <c r="CW613" s="141">
        <v>563</v>
      </c>
      <c r="CX613" s="141">
        <f t="shared" si="489"/>
        <v>-125.55445133981843</v>
      </c>
      <c r="CY613" s="141">
        <f t="shared" si="490"/>
        <v>1.2053831501338725E-3</v>
      </c>
      <c r="CZ613" s="141">
        <f t="shared" si="491"/>
        <v>4.0232013709354766E-2</v>
      </c>
      <c r="DA613" s="141">
        <f t="shared" si="492"/>
        <v>1.2053831501338725E-3</v>
      </c>
      <c r="DB613" s="141" t="str">
        <f t="shared" si="493"/>
        <v/>
      </c>
      <c r="DC613" s="141" t="str">
        <f t="shared" si="508"/>
        <v/>
      </c>
      <c r="DD613" s="141">
        <f t="shared" si="494"/>
        <v>6.3465306083418557E-62</v>
      </c>
      <c r="DE613" s="141" t="str">
        <f t="shared" si="509"/>
        <v/>
      </c>
      <c r="DF613" s="141" t="str">
        <f t="shared" si="510"/>
        <v/>
      </c>
      <c r="DJ613" s="141">
        <v>563</v>
      </c>
      <c r="DK613" s="141">
        <f t="shared" si="495"/>
        <v>-9900.2392352719944</v>
      </c>
      <c r="DL613" s="141">
        <f t="shared" si="496"/>
        <v>1.5286622522224584E-5</v>
      </c>
      <c r="DM613" s="141">
        <f t="shared" si="497"/>
        <v>4.0232013709354766E-2</v>
      </c>
      <c r="DN613" s="141">
        <f t="shared" si="498"/>
        <v>1.5286622522224584E-5</v>
      </c>
      <c r="DO613" s="141" t="str">
        <f t="shared" si="499"/>
        <v/>
      </c>
      <c r="DP613" s="141" t="str">
        <f t="shared" si="511"/>
        <v/>
      </c>
      <c r="DQ613" s="141">
        <f t="shared" si="500"/>
        <v>1.1398064581753413E-6</v>
      </c>
      <c r="DR613" s="141" t="str">
        <f t="shared" si="512"/>
        <v/>
      </c>
      <c r="DS613" s="141" t="str">
        <f t="shared" si="513"/>
        <v/>
      </c>
      <c r="DU613" s="148"/>
      <c r="DV613" s="158">
        <v>561</v>
      </c>
      <c r="DW613" s="148">
        <f t="shared" si="501"/>
        <v>3.5904000000000371</v>
      </c>
      <c r="DX613" s="157">
        <f t="shared" si="514"/>
        <v>0.82555973387877779</v>
      </c>
      <c r="DY613" s="148">
        <f t="shared" si="515"/>
        <v>6.9100736619376324E-4</v>
      </c>
      <c r="DZ613" s="148" t="str">
        <f t="shared" si="516"/>
        <v/>
      </c>
      <c r="EA613" s="142" t="str">
        <f t="shared" si="517"/>
        <v/>
      </c>
    </row>
    <row r="614" spans="11:131" ht="20.100000000000001" customHeight="1" x14ac:dyDescent="0.25">
      <c r="K614" s="1" t="str">
        <f>IF(G345&gt;1,"Ponto influenciante","")</f>
        <v/>
      </c>
      <c r="BV614" s="141">
        <v>564</v>
      </c>
      <c r="BW614" s="141">
        <f t="shared" si="477"/>
        <v>-16364.0280959011</v>
      </c>
      <c r="BX614" s="141">
        <f t="shared" si="478"/>
        <v>9.2919139505021185E-6</v>
      </c>
      <c r="BY614" s="141">
        <f t="shared" si="479"/>
        <v>4.0579544918886129E-2</v>
      </c>
      <c r="BZ614" s="141">
        <f t="shared" si="480"/>
        <v>9.2919139505021185E-6</v>
      </c>
      <c r="CA614" s="141" t="str">
        <f t="shared" si="481"/>
        <v/>
      </c>
      <c r="CB614" s="141" t="str">
        <f t="shared" si="502"/>
        <v/>
      </c>
      <c r="CC614" s="141">
        <f t="shared" si="482"/>
        <v>2.4148163808863656E-57</v>
      </c>
      <c r="CD614" s="141" t="str">
        <f t="shared" si="503"/>
        <v/>
      </c>
      <c r="CE614" s="141" t="str">
        <f t="shared" si="504"/>
        <v/>
      </c>
      <c r="CJ614" s="141">
        <v>564</v>
      </c>
      <c r="CK614" s="141">
        <f t="shared" si="483"/>
        <v>-61.028644284390282</v>
      </c>
      <c r="CL614" s="141">
        <f t="shared" si="484"/>
        <v>2.4915044850439801E-3</v>
      </c>
      <c r="CM614" s="141">
        <f t="shared" si="485"/>
        <v>4.0579544918886129E-2</v>
      </c>
      <c r="CN614" s="141">
        <f t="shared" si="486"/>
        <v>2.4915044850439801E-3</v>
      </c>
      <c r="CO614" s="141" t="str">
        <f t="shared" si="487"/>
        <v/>
      </c>
      <c r="CP614" s="141" t="str">
        <f t="shared" si="505"/>
        <v/>
      </c>
      <c r="CQ614" s="141">
        <f t="shared" si="488"/>
        <v>4.2003488423224593E-15</v>
      </c>
      <c r="CR614" s="141" t="str">
        <f t="shared" si="506"/>
        <v/>
      </c>
      <c r="CS614" s="141" t="str">
        <f t="shared" si="507"/>
        <v/>
      </c>
      <c r="CW614" s="141">
        <v>564</v>
      </c>
      <c r="CX614" s="141">
        <f t="shared" si="489"/>
        <v>-125.26714138251907</v>
      </c>
      <c r="CY614" s="141">
        <f t="shared" si="490"/>
        <v>1.2138310116489249E-3</v>
      </c>
      <c r="CZ614" s="141">
        <f t="shared" si="491"/>
        <v>4.0579544918886129E-2</v>
      </c>
      <c r="DA614" s="141">
        <f t="shared" si="492"/>
        <v>1.2138310116489249E-3</v>
      </c>
      <c r="DB614" s="141" t="str">
        <f t="shared" si="493"/>
        <v/>
      </c>
      <c r="DC614" s="141" t="str">
        <f t="shared" si="508"/>
        <v/>
      </c>
      <c r="DD614" s="141">
        <f t="shared" si="494"/>
        <v>6.7788118566509173E-62</v>
      </c>
      <c r="DE614" s="141" t="str">
        <f t="shared" si="509"/>
        <v/>
      </c>
      <c r="DF614" s="141" t="str">
        <f t="shared" si="510"/>
        <v/>
      </c>
      <c r="DJ614" s="141">
        <v>564</v>
      </c>
      <c r="DK614" s="141">
        <f t="shared" si="495"/>
        <v>-9877.5842255802963</v>
      </c>
      <c r="DL614" s="141">
        <f t="shared" si="496"/>
        <v>1.5393757975450627E-5</v>
      </c>
      <c r="DM614" s="141">
        <f t="shared" si="497"/>
        <v>4.0579544918886108E-2</v>
      </c>
      <c r="DN614" s="141">
        <f t="shared" si="498"/>
        <v>1.5393757975450627E-5</v>
      </c>
      <c r="DO614" s="141" t="str">
        <f t="shared" si="499"/>
        <v/>
      </c>
      <c r="DP614" s="141" t="str">
        <f t="shared" si="511"/>
        <v/>
      </c>
      <c r="DQ614" s="141">
        <f t="shared" si="500"/>
        <v>1.1529663178622096E-6</v>
      </c>
      <c r="DR614" s="141" t="str">
        <f t="shared" si="512"/>
        <v/>
      </c>
      <c r="DS614" s="141" t="str">
        <f t="shared" si="513"/>
        <v/>
      </c>
      <c r="DU614" s="148"/>
      <c r="DV614" s="158">
        <v>562</v>
      </c>
      <c r="DW614" s="148">
        <f t="shared" si="501"/>
        <v>3.5968000000000373</v>
      </c>
      <c r="DX614" s="157">
        <f t="shared" si="514"/>
        <v>0.82486872651258403</v>
      </c>
      <c r="DY614" s="148">
        <f t="shared" si="515"/>
        <v>6.9187055855168822E-4</v>
      </c>
      <c r="DZ614" s="148" t="str">
        <f t="shared" si="516"/>
        <v/>
      </c>
      <c r="EA614" s="142" t="str">
        <f t="shared" si="517"/>
        <v/>
      </c>
    </row>
    <row r="615" spans="11:131" ht="20.100000000000001" customHeight="1" x14ac:dyDescent="0.25">
      <c r="K615" s="1" t="str">
        <f>IF(G346&gt;1,"Ponto influenciante","")</f>
        <v/>
      </c>
      <c r="BV615" s="141">
        <v>565</v>
      </c>
      <c r="BW615" s="141">
        <f t="shared" si="477"/>
        <v>-16326.495921369216</v>
      </c>
      <c r="BX615" s="141">
        <f t="shared" si="478"/>
        <v>9.3568861070198484E-6</v>
      </c>
      <c r="BY615" s="141">
        <f t="shared" si="479"/>
        <v>4.0929508978807365E-2</v>
      </c>
      <c r="BZ615" s="141">
        <f t="shared" si="480"/>
        <v>9.3568861070198484E-6</v>
      </c>
      <c r="CA615" s="141" t="str">
        <f t="shared" si="481"/>
        <v/>
      </c>
      <c r="CB615" s="141" t="str">
        <f t="shared" si="502"/>
        <v/>
      </c>
      <c r="CC615" s="141">
        <f t="shared" si="482"/>
        <v>2.5693692212684896E-57</v>
      </c>
      <c r="CD615" s="141" t="str">
        <f t="shared" si="503"/>
        <v/>
      </c>
      <c r="CE615" s="141" t="str">
        <f t="shared" si="504"/>
        <v/>
      </c>
      <c r="CJ615" s="141">
        <v>565</v>
      </c>
      <c r="CK615" s="141">
        <f t="shared" si="483"/>
        <v>-60.888670329609567</v>
      </c>
      <c r="CL615" s="141">
        <f t="shared" si="484"/>
        <v>2.5089259140659479E-3</v>
      </c>
      <c r="CM615" s="141">
        <f t="shared" si="485"/>
        <v>4.0929508978807365E-2</v>
      </c>
      <c r="CN615" s="141">
        <f t="shared" si="486"/>
        <v>2.5089259140659479E-3</v>
      </c>
      <c r="CO615" s="141" t="str">
        <f t="shared" si="487"/>
        <v/>
      </c>
      <c r="CP615" s="141" t="str">
        <f t="shared" si="505"/>
        <v/>
      </c>
      <c r="CQ615" s="141">
        <f t="shared" si="488"/>
        <v>4.3293934642611585E-15</v>
      </c>
      <c r="CR615" s="141" t="str">
        <f t="shared" si="506"/>
        <v/>
      </c>
      <c r="CS615" s="141" t="str">
        <f t="shared" si="507"/>
        <v/>
      </c>
      <c r="CW615" s="141">
        <v>565</v>
      </c>
      <c r="CX615" s="141">
        <f t="shared" si="489"/>
        <v>-124.97983142521971</v>
      </c>
      <c r="CY615" s="141">
        <f t="shared" si="490"/>
        <v>1.2223185222839828E-3</v>
      </c>
      <c r="CZ615" s="141">
        <f t="shared" si="491"/>
        <v>4.0929508978807365E-2</v>
      </c>
      <c r="DA615" s="141">
        <f t="shared" si="492"/>
        <v>1.2223185222839828E-3</v>
      </c>
      <c r="DB615" s="141" t="str">
        <f t="shared" si="493"/>
        <v/>
      </c>
      <c r="DC615" s="141" t="str">
        <f t="shared" si="508"/>
        <v/>
      </c>
      <c r="DD615" s="141">
        <f t="shared" si="494"/>
        <v>7.2404212305715365E-62</v>
      </c>
      <c r="DE615" s="141" t="str">
        <f t="shared" si="509"/>
        <v/>
      </c>
      <c r="DF615" s="141" t="str">
        <f t="shared" si="510"/>
        <v/>
      </c>
      <c r="DJ615" s="141">
        <v>565</v>
      </c>
      <c r="DK615" s="141">
        <f t="shared" si="495"/>
        <v>-9854.9292158885983</v>
      </c>
      <c r="DL615" s="141">
        <f t="shared" si="496"/>
        <v>1.5501396257284153E-5</v>
      </c>
      <c r="DM615" s="141">
        <f t="shared" si="497"/>
        <v>4.0929508978807365E-2</v>
      </c>
      <c r="DN615" s="141">
        <f t="shared" si="498"/>
        <v>1.5501396257284153E-5</v>
      </c>
      <c r="DO615" s="141" t="str">
        <f t="shared" si="499"/>
        <v/>
      </c>
      <c r="DP615" s="141" t="str">
        <f t="shared" si="511"/>
        <v/>
      </c>
      <c r="DQ615" s="141">
        <f t="shared" si="500"/>
        <v>1.1662594569973221E-6</v>
      </c>
      <c r="DR615" s="141" t="str">
        <f t="shared" si="512"/>
        <v/>
      </c>
      <c r="DS615" s="141" t="str">
        <f t="shared" si="513"/>
        <v/>
      </c>
      <c r="DU615" s="148"/>
      <c r="DV615" s="158">
        <v>563</v>
      </c>
      <c r="DW615" s="148">
        <f t="shared" si="501"/>
        <v>3.6032000000000375</v>
      </c>
      <c r="DX615" s="157">
        <f t="shared" si="514"/>
        <v>0.82417685595403234</v>
      </c>
      <c r="DY615" s="148">
        <f t="shared" si="515"/>
        <v>6.9272935574560268E-4</v>
      </c>
      <c r="DZ615" s="148" t="str">
        <f t="shared" si="516"/>
        <v/>
      </c>
      <c r="EA615" s="142" t="str">
        <f t="shared" si="517"/>
        <v/>
      </c>
    </row>
    <row r="616" spans="11:131" ht="20.100000000000001" customHeight="1" x14ac:dyDescent="0.25">
      <c r="K616" s="1" t="str">
        <f>IF(G347&gt;1,"Ponto influenciante","")</f>
        <v/>
      </c>
      <c r="BV616" s="141">
        <v>566</v>
      </c>
      <c r="BW616" s="141">
        <f t="shared" si="477"/>
        <v>-16288.963746837333</v>
      </c>
      <c r="BX616" s="141">
        <f t="shared" si="478"/>
        <v>9.4221618146963796E-6</v>
      </c>
      <c r="BY616" s="141">
        <f t="shared" si="479"/>
        <v>4.1281917281424371E-2</v>
      </c>
      <c r="BZ616" s="141">
        <f t="shared" si="480"/>
        <v>9.4221618146963796E-6</v>
      </c>
      <c r="CA616" s="141" t="str">
        <f t="shared" si="481"/>
        <v/>
      </c>
      <c r="CB616" s="141" t="str">
        <f t="shared" si="502"/>
        <v/>
      </c>
      <c r="CC616" s="141">
        <f t="shared" si="482"/>
        <v>2.7337699966620751E-57</v>
      </c>
      <c r="CD616" s="141" t="str">
        <f t="shared" si="503"/>
        <v/>
      </c>
      <c r="CE616" s="141" t="str">
        <f t="shared" si="504"/>
        <v/>
      </c>
      <c r="CJ616" s="141">
        <v>566</v>
      </c>
      <c r="CK616" s="141">
        <f t="shared" si="483"/>
        <v>-60.748696374828853</v>
      </c>
      <c r="CL616" s="141">
        <f t="shared" si="484"/>
        <v>2.5264287363377484E-3</v>
      </c>
      <c r="CM616" s="141">
        <f t="shared" si="485"/>
        <v>4.1281917281424371E-2</v>
      </c>
      <c r="CN616" s="141">
        <f t="shared" si="486"/>
        <v>2.5264287363377484E-3</v>
      </c>
      <c r="CO616" s="141" t="str">
        <f t="shared" si="487"/>
        <v/>
      </c>
      <c r="CP616" s="141" t="str">
        <f t="shared" si="505"/>
        <v/>
      </c>
      <c r="CQ616" s="141">
        <f t="shared" si="488"/>
        <v>4.4623312434350947E-15</v>
      </c>
      <c r="CR616" s="141" t="str">
        <f t="shared" si="506"/>
        <v/>
      </c>
      <c r="CS616" s="141" t="str">
        <f t="shared" si="507"/>
        <v/>
      </c>
      <c r="CW616" s="141">
        <v>566</v>
      </c>
      <c r="CX616" s="141">
        <f t="shared" si="489"/>
        <v>-124.69252146792036</v>
      </c>
      <c r="CY616" s="141">
        <f t="shared" si="490"/>
        <v>1.2308456867311766E-3</v>
      </c>
      <c r="CZ616" s="141">
        <f t="shared" si="491"/>
        <v>4.1281917281424371E-2</v>
      </c>
      <c r="DA616" s="141">
        <f t="shared" si="492"/>
        <v>1.2308456867311766E-3</v>
      </c>
      <c r="DB616" s="141" t="str">
        <f t="shared" si="493"/>
        <v/>
      </c>
      <c r="DC616" s="141" t="str">
        <f t="shared" si="508"/>
        <v/>
      </c>
      <c r="DD616" s="141">
        <f t="shared" si="494"/>
        <v>7.7333405812402809E-62</v>
      </c>
      <c r="DE616" s="141" t="str">
        <f t="shared" si="509"/>
        <v/>
      </c>
      <c r="DF616" s="141" t="str">
        <f t="shared" si="510"/>
        <v/>
      </c>
      <c r="DJ616" s="141">
        <v>566</v>
      </c>
      <c r="DK616" s="141">
        <f t="shared" si="495"/>
        <v>-9832.2742061969002</v>
      </c>
      <c r="DL616" s="141">
        <f t="shared" si="496"/>
        <v>1.5609537427230579E-5</v>
      </c>
      <c r="DM616" s="141">
        <f t="shared" si="497"/>
        <v>4.1281917281424364E-2</v>
      </c>
      <c r="DN616" s="141">
        <f t="shared" si="498"/>
        <v>1.5609537427230579E-5</v>
      </c>
      <c r="DO616" s="141" t="str">
        <f t="shared" si="499"/>
        <v/>
      </c>
      <c r="DP616" s="141" t="str">
        <f t="shared" si="511"/>
        <v/>
      </c>
      <c r="DQ616" s="141">
        <f t="shared" si="500"/>
        <v>1.1796869843984457E-6</v>
      </c>
      <c r="DR616" s="141" t="str">
        <f t="shared" si="512"/>
        <v/>
      </c>
      <c r="DS616" s="141" t="str">
        <f t="shared" si="513"/>
        <v/>
      </c>
      <c r="DU616" s="148"/>
      <c r="DV616" s="158">
        <v>564</v>
      </c>
      <c r="DW616" s="148">
        <f t="shared" si="501"/>
        <v>3.6096000000000377</v>
      </c>
      <c r="DX616" s="157">
        <f t="shared" si="514"/>
        <v>0.82348412659828674</v>
      </c>
      <c r="DY616" s="148">
        <f t="shared" si="515"/>
        <v>6.9358375817452078E-4</v>
      </c>
      <c r="DZ616" s="148" t="str">
        <f t="shared" si="516"/>
        <v/>
      </c>
      <c r="EA616" s="142" t="str">
        <f t="shared" si="517"/>
        <v/>
      </c>
    </row>
    <row r="617" spans="11:131" ht="20.100000000000001" customHeight="1" x14ac:dyDescent="0.25">
      <c r="K617" s="1" t="str">
        <f>IF(G347&gt;1,"Ponto influenciante","")</f>
        <v/>
      </c>
      <c r="BV617" s="141">
        <v>567</v>
      </c>
      <c r="BW617" s="141">
        <f t="shared" si="477"/>
        <v>-16251.43157230545</v>
      </c>
      <c r="BX617" s="141">
        <f t="shared" si="478"/>
        <v>9.487741095079834E-6</v>
      </c>
      <c r="BY617" s="141">
        <f t="shared" si="479"/>
        <v>4.1636781220121676E-2</v>
      </c>
      <c r="BZ617" s="141">
        <f t="shared" si="480"/>
        <v>9.487741095079834E-6</v>
      </c>
      <c r="CA617" s="141" t="str">
        <f t="shared" si="481"/>
        <v/>
      </c>
      <c r="CB617" s="141" t="str">
        <f t="shared" si="502"/>
        <v/>
      </c>
      <c r="CC617" s="141">
        <f t="shared" si="482"/>
        <v>2.9086433968968384E-57</v>
      </c>
      <c r="CD617" s="141" t="str">
        <f t="shared" si="503"/>
        <v/>
      </c>
      <c r="CE617" s="141" t="str">
        <f t="shared" si="504"/>
        <v/>
      </c>
      <c r="CJ617" s="141">
        <v>567</v>
      </c>
      <c r="CK617" s="141">
        <f t="shared" si="483"/>
        <v>-60.608722420048153</v>
      </c>
      <c r="CL617" s="141">
        <f t="shared" si="484"/>
        <v>2.5440129576372247E-3</v>
      </c>
      <c r="CM617" s="141">
        <f t="shared" si="485"/>
        <v>4.1636781220121676E-2</v>
      </c>
      <c r="CN617" s="141">
        <f t="shared" si="486"/>
        <v>2.5440129576372247E-3</v>
      </c>
      <c r="CO617" s="141" t="str">
        <f t="shared" si="487"/>
        <v/>
      </c>
      <c r="CP617" s="141" t="str">
        <f t="shared" si="505"/>
        <v/>
      </c>
      <c r="CQ617" s="141">
        <f t="shared" si="488"/>
        <v>4.59927740332607E-15</v>
      </c>
      <c r="CR617" s="141" t="str">
        <f t="shared" si="506"/>
        <v/>
      </c>
      <c r="CS617" s="141" t="str">
        <f t="shared" si="507"/>
        <v/>
      </c>
      <c r="CW617" s="141">
        <v>567</v>
      </c>
      <c r="CX617" s="141">
        <f t="shared" si="489"/>
        <v>-124.405211510621</v>
      </c>
      <c r="CY617" s="141">
        <f t="shared" si="490"/>
        <v>1.2394125078054024E-3</v>
      </c>
      <c r="CZ617" s="141">
        <f t="shared" si="491"/>
        <v>4.1636781220121676E-2</v>
      </c>
      <c r="DA617" s="141">
        <f t="shared" si="492"/>
        <v>1.2394125078054024E-3</v>
      </c>
      <c r="DB617" s="141" t="str">
        <f t="shared" si="493"/>
        <v/>
      </c>
      <c r="DC617" s="141" t="str">
        <f t="shared" si="508"/>
        <v/>
      </c>
      <c r="DD617" s="141">
        <f t="shared" si="494"/>
        <v>8.2596851447945787E-62</v>
      </c>
      <c r="DE617" s="141" t="str">
        <f t="shared" si="509"/>
        <v/>
      </c>
      <c r="DF617" s="141" t="str">
        <f t="shared" si="510"/>
        <v/>
      </c>
      <c r="DJ617" s="141">
        <v>567</v>
      </c>
      <c r="DK617" s="141">
        <f t="shared" si="495"/>
        <v>-9809.6191965052021</v>
      </c>
      <c r="DL617" s="141">
        <f t="shared" si="496"/>
        <v>1.5718181520988312E-5</v>
      </c>
      <c r="DM617" s="141">
        <f t="shared" si="497"/>
        <v>4.1636781220121676E-2</v>
      </c>
      <c r="DN617" s="141">
        <f t="shared" si="498"/>
        <v>1.5718181520988312E-5</v>
      </c>
      <c r="DO617" s="141" t="str">
        <f t="shared" si="499"/>
        <v/>
      </c>
      <c r="DP617" s="141" t="str">
        <f t="shared" si="511"/>
        <v/>
      </c>
      <c r="DQ617" s="141">
        <f t="shared" si="500"/>
        <v>1.1932500151707916E-6</v>
      </c>
      <c r="DR617" s="141" t="str">
        <f t="shared" si="512"/>
        <v/>
      </c>
      <c r="DS617" s="141" t="str">
        <f t="shared" si="513"/>
        <v/>
      </c>
      <c r="DU617" s="148"/>
      <c r="DV617" s="158">
        <v>565</v>
      </c>
      <c r="DW617" s="148">
        <f t="shared" si="501"/>
        <v>3.6160000000000379</v>
      </c>
      <c r="DX617" s="157">
        <f t="shared" si="514"/>
        <v>0.82279054284011222</v>
      </c>
      <c r="DY617" s="148">
        <f t="shared" si="515"/>
        <v>6.9443376630873299E-4</v>
      </c>
      <c r="DZ617" s="148" t="str">
        <f t="shared" si="516"/>
        <v/>
      </c>
      <c r="EA617" s="142" t="str">
        <f t="shared" si="517"/>
        <v/>
      </c>
    </row>
    <row r="618" spans="11:131" ht="20.100000000000001" customHeight="1" x14ac:dyDescent="0.25">
      <c r="BV618" s="141">
        <v>568</v>
      </c>
      <c r="BW618" s="141">
        <f t="shared" si="477"/>
        <v>-16213.899397773566</v>
      </c>
      <c r="BX618" s="141">
        <f t="shared" si="478"/>
        <v>9.5536239552464231E-6</v>
      </c>
      <c r="BY618" s="141">
        <f t="shared" si="479"/>
        <v>4.1994112188821313E-2</v>
      </c>
      <c r="BZ618" s="141">
        <f t="shared" si="480"/>
        <v>9.5536239552464231E-6</v>
      </c>
      <c r="CA618" s="141" t="str">
        <f t="shared" si="481"/>
        <v/>
      </c>
      <c r="CB618" s="141" t="str">
        <f t="shared" si="502"/>
        <v/>
      </c>
      <c r="CC618" s="141">
        <f t="shared" si="482"/>
        <v>3.0946535584272336E-57</v>
      </c>
      <c r="CD618" s="141" t="str">
        <f t="shared" si="503"/>
        <v/>
      </c>
      <c r="CE618" s="141" t="str">
        <f t="shared" si="504"/>
        <v/>
      </c>
      <c r="CJ618" s="141">
        <v>568</v>
      </c>
      <c r="CK618" s="141">
        <f t="shared" si="483"/>
        <v>-60.468748465267439</v>
      </c>
      <c r="CL618" s="141">
        <f t="shared" si="484"/>
        <v>2.5616785798617736E-3</v>
      </c>
      <c r="CM618" s="141">
        <f t="shared" si="485"/>
        <v>4.1994112188821292E-2</v>
      </c>
      <c r="CN618" s="141">
        <f t="shared" si="486"/>
        <v>2.5616785798617736E-3</v>
      </c>
      <c r="CO618" s="141" t="str">
        <f t="shared" si="487"/>
        <v/>
      </c>
      <c r="CP618" s="141" t="str">
        <f t="shared" si="505"/>
        <v/>
      </c>
      <c r="CQ618" s="141">
        <f t="shared" si="488"/>
        <v>4.7403505091494594E-15</v>
      </c>
      <c r="CR618" s="141" t="str">
        <f t="shared" si="506"/>
        <v/>
      </c>
      <c r="CS618" s="141" t="str">
        <f t="shared" si="507"/>
        <v/>
      </c>
      <c r="CW618" s="141">
        <v>568</v>
      </c>
      <c r="CX618" s="141">
        <f t="shared" si="489"/>
        <v>-124.11790155332164</v>
      </c>
      <c r="CY618" s="141">
        <f t="shared" si="490"/>
        <v>1.2480189864310482E-3</v>
      </c>
      <c r="CZ618" s="141">
        <f t="shared" si="491"/>
        <v>4.1994112188821313E-2</v>
      </c>
      <c r="DA618" s="141">
        <f t="shared" si="492"/>
        <v>1.2480189864310482E-3</v>
      </c>
      <c r="DB618" s="141" t="str">
        <f t="shared" si="493"/>
        <v/>
      </c>
      <c r="DC618" s="141" t="str">
        <f t="shared" si="508"/>
        <v/>
      </c>
      <c r="DD618" s="141">
        <f t="shared" si="494"/>
        <v>8.8217124830872337E-62</v>
      </c>
      <c r="DE618" s="141" t="str">
        <f t="shared" si="509"/>
        <v/>
      </c>
      <c r="DF618" s="141" t="str">
        <f t="shared" si="510"/>
        <v/>
      </c>
      <c r="DJ618" s="141">
        <v>568</v>
      </c>
      <c r="DK618" s="141">
        <f t="shared" si="495"/>
        <v>-9786.9641868135041</v>
      </c>
      <c r="DL618" s="141">
        <f t="shared" si="496"/>
        <v>1.5827328550280392E-5</v>
      </c>
      <c r="DM618" s="141">
        <f t="shared" si="497"/>
        <v>4.1994112188821292E-2</v>
      </c>
      <c r="DN618" s="141">
        <f t="shared" si="498"/>
        <v>1.5827328550280392E-5</v>
      </c>
      <c r="DO618" s="141" t="str">
        <f t="shared" si="499"/>
        <v/>
      </c>
      <c r="DP618" s="141" t="str">
        <f t="shared" si="511"/>
        <v/>
      </c>
      <c r="DQ618" s="141">
        <f t="shared" si="500"/>
        <v>1.2069496707076168E-6</v>
      </c>
      <c r="DR618" s="141" t="str">
        <f t="shared" si="512"/>
        <v/>
      </c>
      <c r="DS618" s="141" t="str">
        <f t="shared" si="513"/>
        <v/>
      </c>
      <c r="DU618" s="148"/>
      <c r="DV618" s="158">
        <v>566</v>
      </c>
      <c r="DW618" s="148">
        <f t="shared" si="501"/>
        <v>3.622400000000038</v>
      </c>
      <c r="DX618" s="157">
        <f t="shared" si="514"/>
        <v>0.82209610907380348</v>
      </c>
      <c r="DY618" s="148">
        <f t="shared" si="515"/>
        <v>6.9527938069247064E-4</v>
      </c>
      <c r="DZ618" s="148" t="str">
        <f t="shared" si="516"/>
        <v/>
      </c>
      <c r="EA618" s="142" t="str">
        <f t="shared" si="517"/>
        <v/>
      </c>
    </row>
    <row r="619" spans="11:131" ht="20.100000000000001" customHeight="1" x14ac:dyDescent="0.25">
      <c r="BV619" s="141">
        <v>569</v>
      </c>
      <c r="BW619" s="141">
        <f t="shared" si="477"/>
        <v>-16176.367223241683</v>
      </c>
      <c r="BX619" s="141">
        <f t="shared" si="478"/>
        <v>9.6198103876992633E-6</v>
      </c>
      <c r="BY619" s="141">
        <f t="shared" si="479"/>
        <v>4.2353921581437699E-2</v>
      </c>
      <c r="BZ619" s="141">
        <f t="shared" si="480"/>
        <v>9.6198103876992633E-6</v>
      </c>
      <c r="CA619" s="141" t="str">
        <f t="shared" si="481"/>
        <v/>
      </c>
      <c r="CB619" s="141" t="str">
        <f t="shared" si="502"/>
        <v/>
      </c>
      <c r="CC619" s="141">
        <f t="shared" si="482"/>
        <v>3.2925065437854781E-57</v>
      </c>
      <c r="CD619" s="141" t="str">
        <f t="shared" si="503"/>
        <v/>
      </c>
      <c r="CE619" s="141" t="str">
        <f t="shared" si="504"/>
        <v/>
      </c>
      <c r="CJ619" s="141">
        <v>569</v>
      </c>
      <c r="CK619" s="141">
        <f t="shared" si="483"/>
        <v>-60.328774510486724</v>
      </c>
      <c r="CL619" s="141">
        <f t="shared" si="484"/>
        <v>2.5794256010012017E-3</v>
      </c>
      <c r="CM619" s="141">
        <f t="shared" si="485"/>
        <v>4.2353921581437699E-2</v>
      </c>
      <c r="CN619" s="141">
        <f t="shared" si="486"/>
        <v>2.5794256010012017E-3</v>
      </c>
      <c r="CO619" s="141" t="str">
        <f t="shared" si="487"/>
        <v/>
      </c>
      <c r="CP619" s="141" t="str">
        <f t="shared" si="505"/>
        <v/>
      </c>
      <c r="CQ619" s="141">
        <f t="shared" si="488"/>
        <v>4.885672562705766E-15</v>
      </c>
      <c r="CR619" s="141" t="str">
        <f t="shared" si="506"/>
        <v/>
      </c>
      <c r="CS619" s="141" t="str">
        <f t="shared" si="507"/>
        <v/>
      </c>
      <c r="CW619" s="141">
        <v>569</v>
      </c>
      <c r="CX619" s="141">
        <f t="shared" si="489"/>
        <v>-123.83059159602229</v>
      </c>
      <c r="CY619" s="141">
        <f t="shared" si="490"/>
        <v>1.2566651216287729E-3</v>
      </c>
      <c r="CZ619" s="141">
        <f t="shared" si="491"/>
        <v>4.2353921581437699E-2</v>
      </c>
      <c r="DA619" s="141">
        <f t="shared" si="492"/>
        <v>1.2566651216287729E-3</v>
      </c>
      <c r="DB619" s="141" t="str">
        <f t="shared" si="493"/>
        <v/>
      </c>
      <c r="DC619" s="141" t="str">
        <f t="shared" si="508"/>
        <v/>
      </c>
      <c r="DD619" s="141">
        <f t="shared" si="494"/>
        <v>9.4218320212222069E-62</v>
      </c>
      <c r="DE619" s="141" t="str">
        <f t="shared" si="509"/>
        <v/>
      </c>
      <c r="DF619" s="141" t="str">
        <f t="shared" si="510"/>
        <v/>
      </c>
      <c r="DJ619" s="141">
        <v>569</v>
      </c>
      <c r="DK619" s="141">
        <f t="shared" si="495"/>
        <v>-9764.309177121806</v>
      </c>
      <c r="DL619" s="141">
        <f t="shared" si="496"/>
        <v>1.5936978502686858E-5</v>
      </c>
      <c r="DM619" s="141">
        <f t="shared" si="497"/>
        <v>4.2353921581437699E-2</v>
      </c>
      <c r="DN619" s="141">
        <f t="shared" si="498"/>
        <v>1.5936978502686858E-5</v>
      </c>
      <c r="DO619" s="141" t="str">
        <f t="shared" si="499"/>
        <v/>
      </c>
      <c r="DP619" s="141" t="str">
        <f t="shared" si="511"/>
        <v/>
      </c>
      <c r="DQ619" s="141">
        <f t="shared" si="500"/>
        <v>1.2207870786903466E-6</v>
      </c>
      <c r="DR619" s="141" t="str">
        <f t="shared" si="512"/>
        <v/>
      </c>
      <c r="DS619" s="141" t="str">
        <f t="shared" si="513"/>
        <v/>
      </c>
      <c r="DU619" s="148"/>
      <c r="DV619" s="158">
        <v>567</v>
      </c>
      <c r="DW619" s="148">
        <f t="shared" si="501"/>
        <v>3.6288000000000382</v>
      </c>
      <c r="DX619" s="157">
        <f t="shared" si="514"/>
        <v>0.82140082969311101</v>
      </c>
      <c r="DY619" s="148">
        <f t="shared" si="515"/>
        <v>6.9612060194224057E-4</v>
      </c>
      <c r="DZ619" s="148" t="str">
        <f t="shared" si="516"/>
        <v/>
      </c>
      <c r="EA619" s="142" t="str">
        <f t="shared" si="517"/>
        <v/>
      </c>
    </row>
    <row r="620" spans="11:131" ht="20.100000000000001" customHeight="1" x14ac:dyDescent="0.25">
      <c r="BV620" s="141">
        <v>570</v>
      </c>
      <c r="BW620" s="141">
        <f t="shared" si="477"/>
        <v>-16138.8350487098</v>
      </c>
      <c r="BX620" s="141">
        <f t="shared" si="478"/>
        <v>9.6863003702676685E-6</v>
      </c>
      <c r="BY620" s="141">
        <f t="shared" si="479"/>
        <v>4.2716220791328946E-2</v>
      </c>
      <c r="BZ620" s="141">
        <f t="shared" si="480"/>
        <v>9.6863003702676685E-6</v>
      </c>
      <c r="CA620" s="141" t="str">
        <f t="shared" si="481"/>
        <v/>
      </c>
      <c r="CB620" s="141" t="str">
        <f t="shared" si="502"/>
        <v/>
      </c>
      <c r="CC620" s="141">
        <f t="shared" si="482"/>
        <v>3.5029529761574499E-57</v>
      </c>
      <c r="CD620" s="141" t="str">
        <f t="shared" si="503"/>
        <v/>
      </c>
      <c r="CE620" s="141" t="str">
        <f t="shared" si="504"/>
        <v/>
      </c>
      <c r="CJ620" s="141">
        <v>570</v>
      </c>
      <c r="CK620" s="141">
        <f t="shared" si="483"/>
        <v>-60.18880055570601</v>
      </c>
      <c r="CL620" s="141">
        <f t="shared" si="484"/>
        <v>2.5972540151107332E-3</v>
      </c>
      <c r="CM620" s="141">
        <f t="shared" si="485"/>
        <v>4.2716220791328946E-2</v>
      </c>
      <c r="CN620" s="141">
        <f t="shared" si="486"/>
        <v>2.5972540151107332E-3</v>
      </c>
      <c r="CO620" s="141" t="str">
        <f t="shared" si="487"/>
        <v/>
      </c>
      <c r="CP620" s="141" t="str">
        <f t="shared" si="505"/>
        <v/>
      </c>
      <c r="CQ620" s="141">
        <f t="shared" si="488"/>
        <v>5.0353690998625786E-15</v>
      </c>
      <c r="CR620" s="141" t="str">
        <f t="shared" si="506"/>
        <v/>
      </c>
      <c r="CS620" s="141" t="str">
        <f t="shared" si="507"/>
        <v/>
      </c>
      <c r="CW620" s="141">
        <v>570</v>
      </c>
      <c r="CX620" s="141">
        <f t="shared" si="489"/>
        <v>-123.54328163872293</v>
      </c>
      <c r="CY620" s="141">
        <f t="shared" si="490"/>
        <v>1.2653509105023521E-3</v>
      </c>
      <c r="CZ620" s="141">
        <f t="shared" si="491"/>
        <v>4.2716220791328946E-2</v>
      </c>
      <c r="DA620" s="141">
        <f t="shared" si="492"/>
        <v>1.2653509105023521E-3</v>
      </c>
      <c r="DB620" s="141" t="str">
        <f t="shared" si="493"/>
        <v/>
      </c>
      <c r="DC620" s="141" t="str">
        <f t="shared" si="508"/>
        <v/>
      </c>
      <c r="DD620" s="141">
        <f t="shared" si="494"/>
        <v>1.0062615221588814E-61</v>
      </c>
      <c r="DE620" s="141" t="str">
        <f t="shared" si="509"/>
        <v/>
      </c>
      <c r="DF620" s="141" t="str">
        <f t="shared" si="510"/>
        <v/>
      </c>
      <c r="DJ620" s="141">
        <v>570</v>
      </c>
      <c r="DK620" s="141">
        <f t="shared" si="495"/>
        <v>-9741.6541674301097</v>
      </c>
      <c r="DL620" s="141">
        <f t="shared" si="496"/>
        <v>1.6047131341477896E-5</v>
      </c>
      <c r="DM620" s="141">
        <f t="shared" si="497"/>
        <v>4.2716220791328911E-2</v>
      </c>
      <c r="DN620" s="141">
        <f t="shared" si="498"/>
        <v>1.6047131341477896E-5</v>
      </c>
      <c r="DO620" s="141" t="str">
        <f t="shared" si="499"/>
        <v/>
      </c>
      <c r="DP620" s="141" t="str">
        <f t="shared" si="511"/>
        <v/>
      </c>
      <c r="DQ620" s="141">
        <f t="shared" si="500"/>
        <v>1.2347633730881798E-6</v>
      </c>
      <c r="DR620" s="141" t="str">
        <f t="shared" si="512"/>
        <v/>
      </c>
      <c r="DS620" s="141" t="str">
        <f t="shared" si="513"/>
        <v/>
      </c>
      <c r="DU620" s="148"/>
      <c r="DV620" s="158">
        <v>568</v>
      </c>
      <c r="DW620" s="148">
        <f t="shared" si="501"/>
        <v>3.6352000000000384</v>
      </c>
      <c r="DX620" s="157">
        <f t="shared" si="514"/>
        <v>0.82070470909116877</v>
      </c>
      <c r="DY620" s="148">
        <f t="shared" si="515"/>
        <v>6.9695743074515981E-4</v>
      </c>
      <c r="DZ620" s="148" t="str">
        <f t="shared" si="516"/>
        <v/>
      </c>
      <c r="EA620" s="142" t="str">
        <f t="shared" si="517"/>
        <v/>
      </c>
    </row>
    <row r="621" spans="11:131" ht="20.100000000000001" customHeight="1" x14ac:dyDescent="0.25">
      <c r="BV621" s="141">
        <v>571</v>
      </c>
      <c r="BW621" s="141">
        <f t="shared" si="477"/>
        <v>-16101.302874177916</v>
      </c>
      <c r="BX621" s="141">
        <f t="shared" si="478"/>
        <v>9.7530938660069061E-6</v>
      </c>
      <c r="BY621" s="141">
        <f t="shared" si="479"/>
        <v>4.3081021210743968E-2</v>
      </c>
      <c r="BZ621" s="141">
        <f t="shared" si="480"/>
        <v>9.7530938660069061E-6</v>
      </c>
      <c r="CA621" s="141" t="str">
        <f t="shared" si="481"/>
        <v/>
      </c>
      <c r="CB621" s="141" t="str">
        <f t="shared" si="502"/>
        <v/>
      </c>
      <c r="CC621" s="141">
        <f t="shared" si="482"/>
        <v>3.7267908387388386E-57</v>
      </c>
      <c r="CD621" s="141" t="str">
        <f t="shared" si="503"/>
        <v/>
      </c>
      <c r="CE621" s="141" t="str">
        <f t="shared" si="504"/>
        <v/>
      </c>
      <c r="CJ621" s="141">
        <v>571</v>
      </c>
      <c r="CK621" s="141">
        <f t="shared" si="483"/>
        <v>-60.048826600925295</v>
      </c>
      <c r="CL621" s="141">
        <f t="shared" si="484"/>
        <v>2.6151638122841221E-3</v>
      </c>
      <c r="CM621" s="141">
        <f t="shared" si="485"/>
        <v>4.3081021210743968E-2</v>
      </c>
      <c r="CN621" s="141">
        <f t="shared" si="486"/>
        <v>2.6151638122841221E-3</v>
      </c>
      <c r="CO621" s="141" t="str">
        <f t="shared" si="487"/>
        <v/>
      </c>
      <c r="CP621" s="141" t="str">
        <f t="shared" si="505"/>
        <v/>
      </c>
      <c r="CQ621" s="141">
        <f t="shared" si="488"/>
        <v>5.1895692907391135E-15</v>
      </c>
      <c r="CR621" s="141" t="str">
        <f t="shared" si="506"/>
        <v/>
      </c>
      <c r="CS621" s="141" t="str">
        <f t="shared" si="507"/>
        <v/>
      </c>
      <c r="CW621" s="141">
        <v>571</v>
      </c>
      <c r="CX621" s="141">
        <f t="shared" si="489"/>
        <v>-123.25597168142357</v>
      </c>
      <c r="CY621" s="141">
        <f t="shared" si="490"/>
        <v>1.274076348225583E-3</v>
      </c>
      <c r="CZ621" s="141">
        <f t="shared" si="491"/>
        <v>4.3081021210743968E-2</v>
      </c>
      <c r="DA621" s="141">
        <f t="shared" si="492"/>
        <v>1.274076348225583E-3</v>
      </c>
      <c r="DB621" s="141" t="str">
        <f t="shared" si="493"/>
        <v/>
      </c>
      <c r="DC621" s="141" t="str">
        <f t="shared" si="508"/>
        <v/>
      </c>
      <c r="DD621" s="141">
        <f t="shared" si="494"/>
        <v>1.0746806436693327E-61</v>
      </c>
      <c r="DE621" s="141" t="str">
        <f t="shared" si="509"/>
        <v/>
      </c>
      <c r="DF621" s="141" t="str">
        <f t="shared" si="510"/>
        <v/>
      </c>
      <c r="DJ621" s="141">
        <v>571</v>
      </c>
      <c r="DK621" s="141">
        <f t="shared" si="495"/>
        <v>-9718.9991577384117</v>
      </c>
      <c r="DL621" s="141">
        <f t="shared" si="496"/>
        <v>1.6157787005447812E-5</v>
      </c>
      <c r="DM621" s="141">
        <f t="shared" si="497"/>
        <v>4.3081021210743912E-2</v>
      </c>
      <c r="DN621" s="141">
        <f t="shared" si="498"/>
        <v>1.6157787005447812E-5</v>
      </c>
      <c r="DO621" s="141" t="str">
        <f t="shared" si="499"/>
        <v/>
      </c>
      <c r="DP621" s="141" t="str">
        <f t="shared" si="511"/>
        <v/>
      </c>
      <c r="DQ621" s="141">
        <f t="shared" si="500"/>
        <v>1.2488796941571945E-6</v>
      </c>
      <c r="DR621" s="141" t="str">
        <f t="shared" si="512"/>
        <v/>
      </c>
      <c r="DS621" s="141" t="str">
        <f t="shared" si="513"/>
        <v/>
      </c>
      <c r="DU621" s="148"/>
      <c r="DV621" s="158">
        <v>569</v>
      </c>
      <c r="DW621" s="148">
        <f t="shared" si="501"/>
        <v>3.6416000000000386</v>
      </c>
      <c r="DX621" s="157">
        <f t="shared" si="514"/>
        <v>0.82000775166042361</v>
      </c>
      <c r="DY621" s="148">
        <f t="shared" si="515"/>
        <v>6.9778986786150909E-4</v>
      </c>
      <c r="DZ621" s="148" t="str">
        <f t="shared" si="516"/>
        <v/>
      </c>
      <c r="EA621" s="142" t="str">
        <f t="shared" si="517"/>
        <v/>
      </c>
    </row>
    <row r="622" spans="11:131" ht="20.100000000000001" customHeight="1" x14ac:dyDescent="0.25">
      <c r="BV622" s="141">
        <v>572</v>
      </c>
      <c r="BW622" s="141">
        <f t="shared" si="477"/>
        <v>-16063.770699646037</v>
      </c>
      <c r="BX622" s="141">
        <f t="shared" si="478"/>
        <v>9.8201908230984666E-6</v>
      </c>
      <c r="BY622" s="141">
        <f t="shared" si="479"/>
        <v>4.344833423026627E-2</v>
      </c>
      <c r="BZ622" s="141">
        <f t="shared" si="480"/>
        <v>9.8201908230984666E-6</v>
      </c>
      <c r="CA622" s="141" t="str">
        <f t="shared" si="481"/>
        <v/>
      </c>
      <c r="CB622" s="141" t="str">
        <f t="shared" si="502"/>
        <v/>
      </c>
      <c r="CC622" s="141">
        <f t="shared" si="482"/>
        <v>3.964868449134132E-57</v>
      </c>
      <c r="CD622" s="141" t="str">
        <f t="shared" si="503"/>
        <v/>
      </c>
      <c r="CE622" s="141" t="str">
        <f t="shared" si="504"/>
        <v/>
      </c>
      <c r="CJ622" s="141">
        <v>572</v>
      </c>
      <c r="CK622" s="141">
        <f t="shared" si="483"/>
        <v>-59.908852646144581</v>
      </c>
      <c r="CL622" s="141">
        <f t="shared" si="484"/>
        <v>2.6331549786269182E-3</v>
      </c>
      <c r="CM622" s="141">
        <f t="shared" si="485"/>
        <v>4.344833423026629E-2</v>
      </c>
      <c r="CN622" s="141">
        <f t="shared" si="486"/>
        <v>2.6331549786269182E-3</v>
      </c>
      <c r="CO622" s="141" t="str">
        <f t="shared" si="487"/>
        <v/>
      </c>
      <c r="CP622" s="141" t="str">
        <f t="shared" si="505"/>
        <v/>
      </c>
      <c r="CQ622" s="141">
        <f t="shared" si="488"/>
        <v>5.3484060426660939E-15</v>
      </c>
      <c r="CR622" s="141" t="str">
        <f t="shared" si="506"/>
        <v/>
      </c>
      <c r="CS622" s="141" t="str">
        <f t="shared" si="507"/>
        <v/>
      </c>
      <c r="CW622" s="141">
        <v>572</v>
      </c>
      <c r="CX622" s="141">
        <f t="shared" si="489"/>
        <v>-122.96866172412422</v>
      </c>
      <c r="CY622" s="141">
        <f t="shared" si="490"/>
        <v>1.2828414280292562E-3</v>
      </c>
      <c r="CZ622" s="141">
        <f t="shared" si="491"/>
        <v>4.344833423026629E-2</v>
      </c>
      <c r="DA622" s="141">
        <f t="shared" si="492"/>
        <v>1.2828414280292562E-3</v>
      </c>
      <c r="DB622" s="141" t="str">
        <f t="shared" si="493"/>
        <v/>
      </c>
      <c r="DC622" s="141" t="str">
        <f t="shared" si="508"/>
        <v/>
      </c>
      <c r="DD622" s="141">
        <f t="shared" si="494"/>
        <v>1.1477334485887422E-61</v>
      </c>
      <c r="DE622" s="141" t="str">
        <f t="shared" si="509"/>
        <v/>
      </c>
      <c r="DF622" s="141" t="str">
        <f t="shared" si="510"/>
        <v/>
      </c>
      <c r="DJ622" s="141">
        <v>572</v>
      </c>
      <c r="DK622" s="141">
        <f t="shared" si="495"/>
        <v>-9696.3441480467136</v>
      </c>
      <c r="DL622" s="141">
        <f t="shared" si="496"/>
        <v>1.6268945408749741E-5</v>
      </c>
      <c r="DM622" s="141">
        <f t="shared" si="497"/>
        <v>4.344833423026627E-2</v>
      </c>
      <c r="DN622" s="141">
        <f t="shared" si="498"/>
        <v>1.6268945408749741E-5</v>
      </c>
      <c r="DO622" s="141" t="str">
        <f t="shared" si="499"/>
        <v/>
      </c>
      <c r="DP622" s="141" t="str">
        <f t="shared" si="511"/>
        <v/>
      </c>
      <c r="DQ622" s="141">
        <f t="shared" si="500"/>
        <v>1.2631371884389185E-6</v>
      </c>
      <c r="DR622" s="141" t="str">
        <f t="shared" si="512"/>
        <v/>
      </c>
      <c r="DS622" s="141" t="str">
        <f t="shared" si="513"/>
        <v/>
      </c>
      <c r="DU622" s="148"/>
      <c r="DV622" s="158">
        <v>570</v>
      </c>
      <c r="DW622" s="148">
        <f t="shared" si="501"/>
        <v>3.6480000000000388</v>
      </c>
      <c r="DX622" s="157">
        <f t="shared" si="514"/>
        <v>0.8193099617925621</v>
      </c>
      <c r="DY622" s="148">
        <f t="shared" si="515"/>
        <v>6.9861791412073604E-4</v>
      </c>
      <c r="DZ622" s="148" t="str">
        <f t="shared" si="516"/>
        <v/>
      </c>
      <c r="EA622" s="142" t="str">
        <f t="shared" si="517"/>
        <v/>
      </c>
    </row>
    <row r="623" spans="11:131" ht="20.100000000000001" customHeight="1" x14ac:dyDescent="0.25">
      <c r="BV623" s="141">
        <v>573</v>
      </c>
      <c r="BW623" s="141">
        <f t="shared" si="477"/>
        <v>-16026.238525114153</v>
      </c>
      <c r="BX623" s="141">
        <f t="shared" si="478"/>
        <v>9.8875911747508256E-6</v>
      </c>
      <c r="BY623" s="141">
        <f t="shared" si="479"/>
        <v>4.3818171238253947E-2</v>
      </c>
      <c r="BZ623" s="141">
        <f t="shared" si="480"/>
        <v>9.8875911747508256E-6</v>
      </c>
      <c r="CA623" s="141" t="str">
        <f t="shared" si="481"/>
        <v/>
      </c>
      <c r="CB623" s="141" t="str">
        <f t="shared" si="502"/>
        <v/>
      </c>
      <c r="CC623" s="141">
        <f t="shared" si="482"/>
        <v>4.218087619685627E-57</v>
      </c>
      <c r="CD623" s="141" t="str">
        <f t="shared" si="503"/>
        <v/>
      </c>
      <c r="CE623" s="141" t="str">
        <f t="shared" si="504"/>
        <v/>
      </c>
      <c r="CJ623" s="141">
        <v>573</v>
      </c>
      <c r="CK623" s="141">
        <f t="shared" si="483"/>
        <v>-59.768878691363881</v>
      </c>
      <c r="CL623" s="141">
        <f t="shared" si="484"/>
        <v>2.6512274962298514E-3</v>
      </c>
      <c r="CM623" s="141">
        <f t="shared" si="485"/>
        <v>4.3818171238253947E-2</v>
      </c>
      <c r="CN623" s="141">
        <f t="shared" si="486"/>
        <v>2.6512274962298514E-3</v>
      </c>
      <c r="CO623" s="141" t="str">
        <f t="shared" si="487"/>
        <v/>
      </c>
      <c r="CP623" s="141" t="str">
        <f t="shared" si="505"/>
        <v/>
      </c>
      <c r="CQ623" s="141">
        <f t="shared" si="488"/>
        <v>5.5120161059954437E-15</v>
      </c>
      <c r="CR623" s="141" t="str">
        <f t="shared" si="506"/>
        <v/>
      </c>
      <c r="CS623" s="141" t="str">
        <f t="shared" si="507"/>
        <v/>
      </c>
      <c r="CW623" s="141">
        <v>573</v>
      </c>
      <c r="CX623" s="141">
        <f t="shared" si="489"/>
        <v>-122.68135176682486</v>
      </c>
      <c r="CY623" s="141">
        <f t="shared" si="490"/>
        <v>1.2916461411881914E-3</v>
      </c>
      <c r="CZ623" s="141">
        <f t="shared" si="491"/>
        <v>4.3818171238253989E-2</v>
      </c>
      <c r="DA623" s="141">
        <f t="shared" si="492"/>
        <v>1.2916461411881914E-3</v>
      </c>
      <c r="DB623" s="141" t="str">
        <f t="shared" si="493"/>
        <v/>
      </c>
      <c r="DC623" s="141" t="str">
        <f t="shared" si="508"/>
        <v/>
      </c>
      <c r="DD623" s="141">
        <f t="shared" si="494"/>
        <v>1.2257325004078637E-61</v>
      </c>
      <c r="DE623" s="141" t="str">
        <f t="shared" si="509"/>
        <v/>
      </c>
      <c r="DF623" s="141" t="str">
        <f t="shared" si="510"/>
        <v/>
      </c>
      <c r="DJ623" s="141">
        <v>573</v>
      </c>
      <c r="DK623" s="141">
        <f t="shared" si="495"/>
        <v>-9673.6891383550155</v>
      </c>
      <c r="DL623" s="141">
        <f t="shared" si="496"/>
        <v>1.6380606440731273E-5</v>
      </c>
      <c r="DM623" s="141">
        <f t="shared" si="497"/>
        <v>4.3818171238253927E-2</v>
      </c>
      <c r="DN623" s="141">
        <f t="shared" si="498"/>
        <v>1.6380606440731273E-5</v>
      </c>
      <c r="DO623" s="141" t="str">
        <f t="shared" si="499"/>
        <v/>
      </c>
      <c r="DP623" s="141" t="str">
        <f t="shared" si="511"/>
        <v/>
      </c>
      <c r="DQ623" s="141">
        <f t="shared" si="500"/>
        <v>1.2775370087584048E-6</v>
      </c>
      <c r="DR623" s="141" t="str">
        <f t="shared" si="512"/>
        <v/>
      </c>
      <c r="DS623" s="141" t="str">
        <f t="shared" si="513"/>
        <v/>
      </c>
      <c r="DU623" s="148"/>
      <c r="DV623" s="158">
        <v>571</v>
      </c>
      <c r="DW623" s="148">
        <f t="shared" si="501"/>
        <v>3.654400000000039</v>
      </c>
      <c r="DX623" s="157">
        <f t="shared" si="514"/>
        <v>0.81861134387844137</v>
      </c>
      <c r="DY623" s="148">
        <f t="shared" si="515"/>
        <v>6.9944157042367561E-4</v>
      </c>
      <c r="DZ623" s="148" t="str">
        <f t="shared" si="516"/>
        <v/>
      </c>
      <c r="EA623" s="142" t="str">
        <f t="shared" si="517"/>
        <v/>
      </c>
    </row>
    <row r="624" spans="11:131" ht="20.100000000000001" customHeight="1" x14ac:dyDescent="0.25">
      <c r="BV624" s="141">
        <v>574</v>
      </c>
      <c r="BW624" s="141">
        <f t="shared" si="477"/>
        <v>-15988.70635058227</v>
      </c>
      <c r="BX624" s="141">
        <f t="shared" si="478"/>
        <v>9.9552948391007137E-6</v>
      </c>
      <c r="BY624" s="141">
        <f t="shared" si="479"/>
        <v>4.4190543620275628E-2</v>
      </c>
      <c r="BZ624" s="141">
        <f t="shared" si="480"/>
        <v>9.9552948391007137E-6</v>
      </c>
      <c r="CA624" s="141" t="str">
        <f t="shared" si="481"/>
        <v/>
      </c>
      <c r="CB624" s="141" t="str">
        <f t="shared" si="502"/>
        <v/>
      </c>
      <c r="CC624" s="141">
        <f t="shared" si="482"/>
        <v>4.4874070153062912E-57</v>
      </c>
      <c r="CD624" s="141" t="str">
        <f t="shared" si="503"/>
        <v/>
      </c>
      <c r="CE624" s="141" t="str">
        <f t="shared" si="504"/>
        <v/>
      </c>
      <c r="CJ624" s="141">
        <v>574</v>
      </c>
      <c r="CK624" s="141">
        <f t="shared" si="483"/>
        <v>-59.628904736583166</v>
      </c>
      <c r="CL624" s="141">
        <f t="shared" si="484"/>
        <v>2.6693813431423645E-3</v>
      </c>
      <c r="CM624" s="141">
        <f t="shared" si="485"/>
        <v>4.4190543620275628E-2</v>
      </c>
      <c r="CN624" s="141">
        <f t="shared" si="486"/>
        <v>2.6693813431423645E-3</v>
      </c>
      <c r="CO624" s="141" t="str">
        <f t="shared" si="487"/>
        <v/>
      </c>
      <c r="CP624" s="141" t="str">
        <f t="shared" si="505"/>
        <v/>
      </c>
      <c r="CQ624" s="141">
        <f t="shared" si="488"/>
        <v>5.680540182837747E-15</v>
      </c>
      <c r="CR624" s="141" t="str">
        <f t="shared" si="506"/>
        <v/>
      </c>
      <c r="CS624" s="141" t="str">
        <f t="shared" si="507"/>
        <v/>
      </c>
      <c r="CW624" s="141">
        <v>574</v>
      </c>
      <c r="CX624" s="141">
        <f t="shared" si="489"/>
        <v>-122.3940418095255</v>
      </c>
      <c r="CY624" s="141">
        <f t="shared" si="490"/>
        <v>1.30049047700834E-3</v>
      </c>
      <c r="CZ624" s="141">
        <f t="shared" si="491"/>
        <v>4.4190543620275628E-2</v>
      </c>
      <c r="DA624" s="141">
        <f t="shared" si="492"/>
        <v>1.30049047700834E-3</v>
      </c>
      <c r="DB624" s="141" t="str">
        <f t="shared" si="493"/>
        <v/>
      </c>
      <c r="DC624" s="141" t="str">
        <f t="shared" si="508"/>
        <v/>
      </c>
      <c r="DD624" s="141">
        <f t="shared" si="494"/>
        <v>1.3090113613691077E-61</v>
      </c>
      <c r="DE624" s="141" t="str">
        <f t="shared" si="509"/>
        <v/>
      </c>
      <c r="DF624" s="141" t="str">
        <f t="shared" si="510"/>
        <v/>
      </c>
      <c r="DJ624" s="141">
        <v>574</v>
      </c>
      <c r="DK624" s="141">
        <f t="shared" si="495"/>
        <v>-9651.0341286633175</v>
      </c>
      <c r="DL624" s="141">
        <f t="shared" si="496"/>
        <v>1.6492769965770914E-5</v>
      </c>
      <c r="DM624" s="141">
        <f t="shared" si="497"/>
        <v>4.4190543620275607E-2</v>
      </c>
      <c r="DN624" s="141">
        <f t="shared" si="498"/>
        <v>1.6492769965770914E-5</v>
      </c>
      <c r="DO624" s="141" t="str">
        <f t="shared" si="499"/>
        <v/>
      </c>
      <c r="DP624" s="141" t="str">
        <f t="shared" si="511"/>
        <v/>
      </c>
      <c r="DQ624" s="141">
        <f t="shared" si="500"/>
        <v>1.2920803142217528E-6</v>
      </c>
      <c r="DR624" s="141" t="str">
        <f t="shared" si="512"/>
        <v/>
      </c>
      <c r="DS624" s="141" t="str">
        <f t="shared" si="513"/>
        <v/>
      </c>
      <c r="DU624" s="148"/>
      <c r="DV624" s="158">
        <v>572</v>
      </c>
      <c r="DW624" s="148">
        <f t="shared" si="501"/>
        <v>3.6608000000000391</v>
      </c>
      <c r="DX624" s="157">
        <f t="shared" si="514"/>
        <v>0.81791190230801769</v>
      </c>
      <c r="DY624" s="148">
        <f t="shared" si="515"/>
        <v>7.0026083774099579E-4</v>
      </c>
      <c r="DZ624" s="148" t="str">
        <f t="shared" si="516"/>
        <v/>
      </c>
      <c r="EA624" s="142" t="str">
        <f t="shared" si="517"/>
        <v/>
      </c>
    </row>
    <row r="625" spans="74:131" ht="20.100000000000001" customHeight="1" x14ac:dyDescent="0.25">
      <c r="BV625" s="141">
        <v>575</v>
      </c>
      <c r="BW625" s="141">
        <f t="shared" si="477"/>
        <v>-15951.174176050386</v>
      </c>
      <c r="BX625" s="141">
        <f t="shared" si="478"/>
        <v>1.0023301719114949E-5</v>
      </c>
      <c r="BY625" s="141">
        <f t="shared" si="479"/>
        <v>4.4565462758543041E-2</v>
      </c>
      <c r="BZ625" s="141">
        <f t="shared" si="480"/>
        <v>1.0023301719114949E-5</v>
      </c>
      <c r="CA625" s="141" t="str">
        <f t="shared" si="481"/>
        <v/>
      </c>
      <c r="CB625" s="141" t="str">
        <f t="shared" si="502"/>
        <v/>
      </c>
      <c r="CC625" s="141">
        <f t="shared" si="482"/>
        <v>4.7738457210976441E-57</v>
      </c>
      <c r="CD625" s="141" t="str">
        <f t="shared" si="503"/>
        <v/>
      </c>
      <c r="CE625" s="141" t="str">
        <f t="shared" si="504"/>
        <v/>
      </c>
      <c r="CJ625" s="141">
        <v>575</v>
      </c>
      <c r="CK625" s="141">
        <f t="shared" si="483"/>
        <v>-59.488930781802452</v>
      </c>
      <c r="CL625" s="141">
        <f t="shared" si="484"/>
        <v>2.687616493346286E-3</v>
      </c>
      <c r="CM625" s="141">
        <f t="shared" si="485"/>
        <v>4.4565462758543076E-2</v>
      </c>
      <c r="CN625" s="141">
        <f t="shared" si="486"/>
        <v>2.687616493346286E-3</v>
      </c>
      <c r="CO625" s="141" t="str">
        <f t="shared" si="487"/>
        <v/>
      </c>
      <c r="CP625" s="141" t="str">
        <f t="shared" si="505"/>
        <v/>
      </c>
      <c r="CQ625" s="141">
        <f t="shared" si="488"/>
        <v>5.8541230388058949E-15</v>
      </c>
      <c r="CR625" s="141" t="str">
        <f t="shared" si="506"/>
        <v/>
      </c>
      <c r="CS625" s="141" t="str">
        <f t="shared" si="507"/>
        <v/>
      </c>
      <c r="CW625" s="141">
        <v>575</v>
      </c>
      <c r="CX625" s="141">
        <f t="shared" si="489"/>
        <v>-122.10673185222615</v>
      </c>
      <c r="CY625" s="141">
        <f t="shared" si="490"/>
        <v>1.3093744228139619E-3</v>
      </c>
      <c r="CZ625" s="141">
        <f t="shared" si="491"/>
        <v>4.4565462758543076E-2</v>
      </c>
      <c r="DA625" s="141">
        <f t="shared" si="492"/>
        <v>1.3093744228139619E-3</v>
      </c>
      <c r="DB625" s="141" t="str">
        <f t="shared" si="493"/>
        <v/>
      </c>
      <c r="DC625" s="141" t="str">
        <f t="shared" si="508"/>
        <v/>
      </c>
      <c r="DD625" s="141">
        <f t="shared" si="494"/>
        <v>1.3979259974510618E-61</v>
      </c>
      <c r="DE625" s="141" t="str">
        <f t="shared" si="509"/>
        <v/>
      </c>
      <c r="DF625" s="141" t="str">
        <f t="shared" si="510"/>
        <v/>
      </c>
      <c r="DJ625" s="141">
        <v>575</v>
      </c>
      <c r="DK625" s="141">
        <f t="shared" si="495"/>
        <v>-9628.3791189716194</v>
      </c>
      <c r="DL625" s="141">
        <f t="shared" si="496"/>
        <v>1.6605435823115418E-5</v>
      </c>
      <c r="DM625" s="141">
        <f t="shared" si="497"/>
        <v>4.4565462758543041E-2</v>
      </c>
      <c r="DN625" s="141">
        <f t="shared" si="498"/>
        <v>1.6605435823115418E-5</v>
      </c>
      <c r="DO625" s="141" t="str">
        <f t="shared" si="499"/>
        <v/>
      </c>
      <c r="DP625" s="141" t="str">
        <f t="shared" si="511"/>
        <v/>
      </c>
      <c r="DQ625" s="141">
        <f t="shared" si="500"/>
        <v>1.306768270213119E-6</v>
      </c>
      <c r="DR625" s="141" t="str">
        <f t="shared" si="512"/>
        <v/>
      </c>
      <c r="DS625" s="141" t="str">
        <f t="shared" si="513"/>
        <v/>
      </c>
      <c r="DU625" s="148"/>
      <c r="DV625" s="158">
        <v>573</v>
      </c>
      <c r="DW625" s="148">
        <f t="shared" si="501"/>
        <v>3.6672000000000393</v>
      </c>
      <c r="DX625" s="157">
        <f t="shared" si="514"/>
        <v>0.8172116414702767</v>
      </c>
      <c r="DY625" s="148">
        <f t="shared" si="515"/>
        <v>7.0107571711341965E-4</v>
      </c>
      <c r="DZ625" s="148" t="str">
        <f t="shared" si="516"/>
        <v/>
      </c>
      <c r="EA625" s="142" t="str">
        <f t="shared" si="517"/>
        <v/>
      </c>
    </row>
    <row r="626" spans="74:131" ht="20.100000000000001" customHeight="1" x14ac:dyDescent="0.25">
      <c r="BV626" s="141">
        <v>576</v>
      </c>
      <c r="BW626" s="141">
        <f t="shared" si="477"/>
        <v>-15913.642001518503</v>
      </c>
      <c r="BX626" s="141">
        <f t="shared" si="478"/>
        <v>1.0091611702492774E-5</v>
      </c>
      <c r="BY626" s="141">
        <f t="shared" si="479"/>
        <v>4.4942940031339911E-2</v>
      </c>
      <c r="BZ626" s="141">
        <f t="shared" si="480"/>
        <v>1.0091611702492774E-5</v>
      </c>
      <c r="CA626" s="141" t="str">
        <f t="shared" si="481"/>
        <v/>
      </c>
      <c r="CB626" s="141" t="str">
        <f t="shared" si="502"/>
        <v/>
      </c>
      <c r="CC626" s="141">
        <f t="shared" si="482"/>
        <v>5.0784870327959326E-57</v>
      </c>
      <c r="CD626" s="141" t="str">
        <f t="shared" si="503"/>
        <v/>
      </c>
      <c r="CE626" s="141" t="str">
        <f t="shared" si="504"/>
        <v/>
      </c>
      <c r="CJ626" s="141">
        <v>576</v>
      </c>
      <c r="CK626" s="141">
        <f t="shared" si="483"/>
        <v>-59.348956827021738</v>
      </c>
      <c r="CL626" s="141">
        <f t="shared" si="484"/>
        <v>2.7059329167296443E-3</v>
      </c>
      <c r="CM626" s="141">
        <f t="shared" si="485"/>
        <v>4.4942940031339911E-2</v>
      </c>
      <c r="CN626" s="141">
        <f t="shared" si="486"/>
        <v>2.7059329167296443E-3</v>
      </c>
      <c r="CO626" s="141" t="str">
        <f t="shared" si="487"/>
        <v/>
      </c>
      <c r="CP626" s="141" t="str">
        <f t="shared" si="505"/>
        <v/>
      </c>
      <c r="CQ626" s="141">
        <f t="shared" si="488"/>
        <v>6.0329136178452412E-15</v>
      </c>
      <c r="CR626" s="141" t="str">
        <f t="shared" si="506"/>
        <v/>
      </c>
      <c r="CS626" s="141" t="str">
        <f t="shared" si="507"/>
        <v/>
      </c>
      <c r="CW626" s="141">
        <v>576</v>
      </c>
      <c r="CX626" s="141">
        <f t="shared" si="489"/>
        <v>-121.81942189492679</v>
      </c>
      <c r="CY626" s="141">
        <f t="shared" si="490"/>
        <v>1.3182979639348681E-3</v>
      </c>
      <c r="CZ626" s="141">
        <f t="shared" si="491"/>
        <v>4.4942940031339911E-2</v>
      </c>
      <c r="DA626" s="141">
        <f t="shared" si="492"/>
        <v>1.3182979639348681E-3</v>
      </c>
      <c r="DB626" s="141" t="str">
        <f t="shared" si="493"/>
        <v/>
      </c>
      <c r="DC626" s="141" t="str">
        <f t="shared" si="508"/>
        <v/>
      </c>
      <c r="DD626" s="141">
        <f t="shared" si="494"/>
        <v>1.4928562769709336E-61</v>
      </c>
      <c r="DE626" s="141" t="str">
        <f t="shared" si="509"/>
        <v/>
      </c>
      <c r="DF626" s="141" t="str">
        <f t="shared" si="510"/>
        <v/>
      </c>
      <c r="DJ626" s="141">
        <v>576</v>
      </c>
      <c r="DK626" s="141">
        <f t="shared" si="495"/>
        <v>-9605.7241092799213</v>
      </c>
      <c r="DL626" s="141">
        <f t="shared" si="496"/>
        <v>1.6718603826718001E-5</v>
      </c>
      <c r="DM626" s="141">
        <f t="shared" si="497"/>
        <v>4.4942940031339911E-2</v>
      </c>
      <c r="DN626" s="141">
        <f t="shared" si="498"/>
        <v>1.6718603826718001E-5</v>
      </c>
      <c r="DO626" s="141" t="str">
        <f t="shared" si="499"/>
        <v/>
      </c>
      <c r="DP626" s="141" t="str">
        <f t="shared" si="511"/>
        <v/>
      </c>
      <c r="DQ626" s="141">
        <f t="shared" si="500"/>
        <v>1.3216020483911657E-6</v>
      </c>
      <c r="DR626" s="141" t="str">
        <f t="shared" si="512"/>
        <v/>
      </c>
      <c r="DS626" s="141" t="str">
        <f t="shared" si="513"/>
        <v/>
      </c>
      <c r="DU626" s="148"/>
      <c r="DV626" s="158">
        <v>574</v>
      </c>
      <c r="DW626" s="148">
        <f t="shared" si="501"/>
        <v>3.6736000000000395</v>
      </c>
      <c r="DX626" s="157">
        <f t="shared" si="514"/>
        <v>0.81651056575316328</v>
      </c>
      <c r="DY626" s="148">
        <f t="shared" si="515"/>
        <v>7.0188620965039306E-4</v>
      </c>
      <c r="DZ626" s="148" t="str">
        <f t="shared" si="516"/>
        <v/>
      </c>
      <c r="EA626" s="142" t="str">
        <f t="shared" si="517"/>
        <v/>
      </c>
    </row>
    <row r="627" spans="74:131" ht="20.100000000000001" customHeight="1" x14ac:dyDescent="0.25">
      <c r="BV627" s="141">
        <v>577</v>
      </c>
      <c r="BW627" s="141">
        <f t="shared" ref="BW627:BW690" si="518">$BW$48+(BV627*$BW$51)</f>
        <v>-15876.10982698662</v>
      </c>
      <c r="BX627" s="141">
        <f t="shared" ref="BX627:BX690" si="519">_xlfn.NORM.DIST($BW627,$BW$45,$BW$46,0)</f>
        <v>1.0160224661568792E-5</v>
      </c>
      <c r="BY627" s="141">
        <f t="shared" ref="BY627:BY690" si="520">_xlfn.NORM.DIST($BW627,$BW$45,$BW$46,1)</f>
        <v>4.532298681244698E-2</v>
      </c>
      <c r="BZ627" s="141">
        <f t="shared" ref="BZ627:BZ690" si="521">IF(OR(BY627&lt;$CA$50,BY627&gt;$CA$51),BX627,"")</f>
        <v>1.0160224661568792E-5</v>
      </c>
      <c r="CA627" s="141" t="str">
        <f t="shared" ref="CA627:CA690" si="522">IF(AND(BY627&gt;$CA$50,BY627&lt;$CA$51),BX627,"")</f>
        <v/>
      </c>
      <c r="CB627" s="141" t="str">
        <f t="shared" si="502"/>
        <v/>
      </c>
      <c r="CC627" s="141">
        <f t="shared" ref="CC627:CC690" si="523">_xlfn.NORM.DIST(BW627,$CA$46,$CA$47,0)</f>
        <v>5.4024824839040649E-57</v>
      </c>
      <c r="CD627" s="141" t="str">
        <f t="shared" si="503"/>
        <v/>
      </c>
      <c r="CE627" s="141" t="str">
        <f t="shared" si="504"/>
        <v/>
      </c>
      <c r="CJ627" s="141">
        <v>577</v>
      </c>
      <c r="CK627" s="141">
        <f t="shared" ref="CK627:CK690" si="524">$CK$48+(CJ627*$CK$51)</f>
        <v>-59.208982872241023</v>
      </c>
      <c r="CL627" s="141">
        <f t="shared" ref="CL627:CL690" si="525">_xlfn.NORM.DIST(CK627,CK$45,CK$46,0)</f>
        <v>2.7243305790606437E-3</v>
      </c>
      <c r="CM627" s="141">
        <f t="shared" ref="CM627:CM690" si="526">_xlfn.NORM.DIST(CK627,CK$45,CK$46,1)</f>
        <v>4.5322986812447015E-2</v>
      </c>
      <c r="CN627" s="141">
        <f t="shared" ref="CN627:CN690" si="527">IF(OR(CM627&lt;$CO$50,CM627&gt;$CO$51),CL627,"")</f>
        <v>2.7243305790606437E-3</v>
      </c>
      <c r="CO627" s="141" t="str">
        <f t="shared" ref="CO627:CO690" si="528">IF(AND(CM627&gt;$CO$50,CM627&lt;$CO$51),CL627,"")</f>
        <v/>
      </c>
      <c r="CP627" s="141" t="str">
        <f t="shared" si="505"/>
        <v/>
      </c>
      <c r="CQ627" s="141">
        <f t="shared" ref="CQ627:CQ690" si="529">_xlfn.NORM.DIST(CK627,$CO$46,$CO$47,0)</f>
        <v>6.2170651602359569E-15</v>
      </c>
      <c r="CR627" s="141" t="str">
        <f t="shared" si="506"/>
        <v/>
      </c>
      <c r="CS627" s="141" t="str">
        <f t="shared" si="507"/>
        <v/>
      </c>
      <c r="CW627" s="141">
        <v>577</v>
      </c>
      <c r="CX627" s="141">
        <f t="shared" ref="CX627:CX690" si="530">CX$48+(CW627*CX$51)</f>
        <v>-121.53211193762743</v>
      </c>
      <c r="CY627" s="141">
        <f t="shared" ref="CY627:CY690" si="531">_xlfn.NORM.DIST(CX627,CX$45,CX$46,0)</f>
        <v>1.3272610836937385E-3</v>
      </c>
      <c r="CZ627" s="141">
        <f t="shared" ref="CZ627:CZ690" si="532">_xlfn.NORM.DIST(CX627,CX$45,CX$46,1)</f>
        <v>4.5322986812447015E-2</v>
      </c>
      <c r="DA627" s="141">
        <f t="shared" ref="DA627:DA690" si="533">IF(OR(CZ627&lt;$CO$50,CZ627&gt;$CO$51),CY627,"")</f>
        <v>1.3272610836937385E-3</v>
      </c>
      <c r="DB627" s="141" t="str">
        <f t="shared" ref="DB627:DB690" si="534">IF(AND(CZ627&gt;$DB$50,CZ627&lt;$DB$51),CY627,"")</f>
        <v/>
      </c>
      <c r="DC627" s="141" t="str">
        <f t="shared" si="508"/>
        <v/>
      </c>
      <c r="DD627" s="141">
        <f t="shared" ref="DD627:DD690" si="535">_xlfn.NORM.DIST(CX627,$DB$46,$DB$47,0)</f>
        <v>1.5942075690146663E-61</v>
      </c>
      <c r="DE627" s="141" t="str">
        <f t="shared" si="509"/>
        <v/>
      </c>
      <c r="DF627" s="141" t="str">
        <f t="shared" si="510"/>
        <v/>
      </c>
      <c r="DJ627" s="141">
        <v>577</v>
      </c>
      <c r="DK627" s="141">
        <f t="shared" ref="DK627:DK690" si="536">DK$48+(DJ627*DK$51)</f>
        <v>-9583.0690995882233</v>
      </c>
      <c r="DL627" s="141">
        <f t="shared" ref="DL627:DL690" si="537">_xlfn.NORM.DIST(DK627,DK$45,DK$46,0)</f>
        <v>1.683227376507754E-5</v>
      </c>
      <c r="DM627" s="141">
        <f t="shared" ref="DM627:DM690" si="538">_xlfn.NORM.DIST(DK627,DK$45,DK$46,1)</f>
        <v>4.532298681244698E-2</v>
      </c>
      <c r="DN627" s="141">
        <f t="shared" ref="DN627:DN690" si="539">IF(OR(DM627&lt;$CO$50,DM627&gt;$CO$51),DL627,"")</f>
        <v>1.683227376507754E-5</v>
      </c>
      <c r="DO627" s="141" t="str">
        <f t="shared" ref="DO627:DO690" si="540">IF(AND(DM627&gt;$DB$50,DM627&lt;$DB$51),DL627,"")</f>
        <v/>
      </c>
      <c r="DP627" s="141" t="str">
        <f t="shared" si="511"/>
        <v/>
      </c>
      <c r="DQ627" s="141">
        <f t="shared" ref="DQ627:DQ690" si="541">_xlfn.NORM.DIST(DK627,$DO$46,$DO$47,0)</f>
        <v>1.3365828266849888E-6</v>
      </c>
      <c r="DR627" s="141" t="str">
        <f t="shared" si="512"/>
        <v/>
      </c>
      <c r="DS627" s="141" t="str">
        <f t="shared" si="513"/>
        <v/>
      </c>
      <c r="DU627" s="148"/>
      <c r="DV627" s="158">
        <v>575</v>
      </c>
      <c r="DW627" s="148">
        <f t="shared" si="501"/>
        <v>3.6800000000000397</v>
      </c>
      <c r="DX627" s="157">
        <f t="shared" si="514"/>
        <v>0.81580867954351288</v>
      </c>
      <c r="DY627" s="148">
        <f t="shared" si="515"/>
        <v>7.0269231652964059E-4</v>
      </c>
      <c r="DZ627" s="148" t="str">
        <f t="shared" si="516"/>
        <v/>
      </c>
      <c r="EA627" s="142" t="str">
        <f t="shared" si="517"/>
        <v/>
      </c>
    </row>
    <row r="628" spans="74:131" ht="20.100000000000001" customHeight="1" x14ac:dyDescent="0.25">
      <c r="BV628" s="141">
        <v>578</v>
      </c>
      <c r="BW628" s="141">
        <f t="shared" si="518"/>
        <v>-15838.577652454736</v>
      </c>
      <c r="BX628" s="141">
        <f t="shared" si="519"/>
        <v>1.0229140453216442E-5</v>
      </c>
      <c r="BY628" s="141">
        <f t="shared" si="520"/>
        <v>4.5705614470563663E-2</v>
      </c>
      <c r="BZ628" s="141">
        <f t="shared" si="521"/>
        <v>1.0229140453216442E-5</v>
      </c>
      <c r="CA628" s="141" t="str">
        <f t="shared" si="522"/>
        <v/>
      </c>
      <c r="CB628" s="141" t="str">
        <f t="shared" si="502"/>
        <v/>
      </c>
      <c r="CC628" s="141">
        <f t="shared" si="523"/>
        <v>5.747056124210653E-57</v>
      </c>
      <c r="CD628" s="141" t="str">
        <f t="shared" si="503"/>
        <v/>
      </c>
      <c r="CE628" s="141" t="str">
        <f t="shared" si="504"/>
        <v/>
      </c>
      <c r="CJ628" s="141">
        <v>578</v>
      </c>
      <c r="CK628" s="141">
        <f t="shared" si="524"/>
        <v>-59.069008917460323</v>
      </c>
      <c r="CL628" s="141">
        <f t="shared" si="525"/>
        <v>2.7428094419617785E-3</v>
      </c>
      <c r="CM628" s="141">
        <f t="shared" si="526"/>
        <v>4.5705614470563663E-2</v>
      </c>
      <c r="CN628" s="141">
        <f t="shared" si="527"/>
        <v>2.7428094419617785E-3</v>
      </c>
      <c r="CO628" s="141" t="str">
        <f t="shared" si="528"/>
        <v/>
      </c>
      <c r="CP628" s="141" t="str">
        <f t="shared" si="505"/>
        <v/>
      </c>
      <c r="CQ628" s="141">
        <f t="shared" si="529"/>
        <v>6.4067353238489609E-15</v>
      </c>
      <c r="CR628" s="141" t="str">
        <f t="shared" si="506"/>
        <v/>
      </c>
      <c r="CS628" s="141" t="str">
        <f t="shared" si="507"/>
        <v/>
      </c>
      <c r="CW628" s="141">
        <v>578</v>
      </c>
      <c r="CX628" s="141">
        <f t="shared" si="530"/>
        <v>-121.24480198032808</v>
      </c>
      <c r="CY628" s="141">
        <f t="shared" si="531"/>
        <v>1.3362637633935149E-3</v>
      </c>
      <c r="CZ628" s="141">
        <f t="shared" si="532"/>
        <v>4.5705614470563663E-2</v>
      </c>
      <c r="DA628" s="141">
        <f t="shared" si="533"/>
        <v>1.3362637633935149E-3</v>
      </c>
      <c r="DB628" s="141" t="str">
        <f t="shared" si="534"/>
        <v/>
      </c>
      <c r="DC628" s="141" t="str">
        <f t="shared" si="508"/>
        <v/>
      </c>
      <c r="DD628" s="141">
        <f t="shared" si="535"/>
        <v>1.7024124483178566E-61</v>
      </c>
      <c r="DE628" s="141" t="str">
        <f t="shared" si="509"/>
        <v/>
      </c>
      <c r="DF628" s="141" t="str">
        <f t="shared" si="510"/>
        <v/>
      </c>
      <c r="DJ628" s="141">
        <v>578</v>
      </c>
      <c r="DK628" s="141">
        <f t="shared" si="536"/>
        <v>-9560.4140898965252</v>
      </c>
      <c r="DL628" s="141">
        <f t="shared" si="537"/>
        <v>1.6946445401078666E-5</v>
      </c>
      <c r="DM628" s="141">
        <f t="shared" si="538"/>
        <v>4.5705614470563663E-2</v>
      </c>
      <c r="DN628" s="141">
        <f t="shared" si="539"/>
        <v>1.6946445401078666E-5</v>
      </c>
      <c r="DO628" s="141" t="str">
        <f t="shared" si="540"/>
        <v/>
      </c>
      <c r="DP628" s="141" t="str">
        <f t="shared" si="511"/>
        <v/>
      </c>
      <c r="DQ628" s="141">
        <f t="shared" si="541"/>
        <v>1.351711789289475E-6</v>
      </c>
      <c r="DR628" s="141" t="str">
        <f t="shared" si="512"/>
        <v/>
      </c>
      <c r="DS628" s="141" t="str">
        <f t="shared" si="513"/>
        <v/>
      </c>
      <c r="DU628" s="148"/>
      <c r="DV628" s="158">
        <v>576</v>
      </c>
      <c r="DW628" s="148">
        <f t="shared" si="501"/>
        <v>3.6864000000000399</v>
      </c>
      <c r="DX628" s="157">
        <f t="shared" si="514"/>
        <v>0.81510598722698324</v>
      </c>
      <c r="DY628" s="148">
        <f t="shared" si="515"/>
        <v>7.034940389988309E-4</v>
      </c>
      <c r="DZ628" s="148" t="str">
        <f t="shared" si="516"/>
        <v/>
      </c>
      <c r="EA628" s="142" t="str">
        <f t="shared" si="517"/>
        <v/>
      </c>
    </row>
    <row r="629" spans="74:131" ht="20.100000000000001" customHeight="1" x14ac:dyDescent="0.25">
      <c r="BV629" s="141">
        <v>579</v>
      </c>
      <c r="BW629" s="141">
        <f t="shared" si="518"/>
        <v>-15801.045477922853</v>
      </c>
      <c r="BX629" s="141">
        <f t="shared" si="519"/>
        <v>1.0298358918752074E-5</v>
      </c>
      <c r="BY629" s="141">
        <f t="shared" si="520"/>
        <v>4.6090834368725755E-2</v>
      </c>
      <c r="BZ629" s="141">
        <f t="shared" si="521"/>
        <v>1.0298358918752074E-5</v>
      </c>
      <c r="CA629" s="141" t="str">
        <f t="shared" si="522"/>
        <v/>
      </c>
      <c r="CB629" s="141" t="str">
        <f t="shared" si="502"/>
        <v/>
      </c>
      <c r="CC629" s="141">
        <f t="shared" si="523"/>
        <v>6.1135090653214445E-57</v>
      </c>
      <c r="CD629" s="141" t="str">
        <f t="shared" si="503"/>
        <v/>
      </c>
      <c r="CE629" s="141" t="str">
        <f t="shared" si="504"/>
        <v/>
      </c>
      <c r="CJ629" s="141">
        <v>579</v>
      </c>
      <c r="CK629" s="141">
        <f t="shared" si="524"/>
        <v>-58.929034962679609</v>
      </c>
      <c r="CL629" s="141">
        <f t="shared" si="525"/>
        <v>2.761369462884117E-3</v>
      </c>
      <c r="CM629" s="141">
        <f t="shared" si="526"/>
        <v>4.6090834368725755E-2</v>
      </c>
      <c r="CN629" s="141">
        <f t="shared" si="527"/>
        <v>2.761369462884117E-3</v>
      </c>
      <c r="CO629" s="141" t="str">
        <f t="shared" si="528"/>
        <v/>
      </c>
      <c r="CP629" s="141" t="str">
        <f t="shared" si="505"/>
        <v/>
      </c>
      <c r="CQ629" s="141">
        <f t="shared" si="529"/>
        <v>6.6020863087480902E-15</v>
      </c>
      <c r="CR629" s="141" t="str">
        <f t="shared" si="506"/>
        <v/>
      </c>
      <c r="CS629" s="141" t="str">
        <f t="shared" si="507"/>
        <v/>
      </c>
      <c r="CW629" s="141">
        <v>579</v>
      </c>
      <c r="CX629" s="141">
        <f t="shared" si="530"/>
        <v>-120.95749202302872</v>
      </c>
      <c r="CY629" s="141">
        <f t="shared" si="531"/>
        <v>1.3453059823048687E-3</v>
      </c>
      <c r="CZ629" s="141">
        <f t="shared" si="532"/>
        <v>4.6090834368725804E-2</v>
      </c>
      <c r="DA629" s="141">
        <f t="shared" si="533"/>
        <v>1.3453059823048687E-3</v>
      </c>
      <c r="DB629" s="141" t="str">
        <f t="shared" si="534"/>
        <v/>
      </c>
      <c r="DC629" s="141" t="str">
        <f t="shared" si="508"/>
        <v/>
      </c>
      <c r="DD629" s="141">
        <f t="shared" si="535"/>
        <v>1.8179325136559743E-61</v>
      </c>
      <c r="DE629" s="141" t="str">
        <f t="shared" si="509"/>
        <v/>
      </c>
      <c r="DF629" s="141" t="str">
        <f t="shared" si="510"/>
        <v/>
      </c>
      <c r="DJ629" s="141">
        <v>579</v>
      </c>
      <c r="DK629" s="141">
        <f t="shared" si="536"/>
        <v>-9537.7590802048271</v>
      </c>
      <c r="DL629" s="141">
        <f t="shared" si="537"/>
        <v>1.7061118471832836E-5</v>
      </c>
      <c r="DM629" s="141">
        <f t="shared" si="538"/>
        <v>4.6090834368725755E-2</v>
      </c>
      <c r="DN629" s="141">
        <f t="shared" si="539"/>
        <v>1.7061118471832836E-5</v>
      </c>
      <c r="DO629" s="141" t="str">
        <f t="shared" si="540"/>
        <v/>
      </c>
      <c r="DP629" s="141" t="str">
        <f t="shared" si="511"/>
        <v/>
      </c>
      <c r="DQ629" s="141">
        <f t="shared" si="541"/>
        <v>1.3669901266601126E-6</v>
      </c>
      <c r="DR629" s="141" t="str">
        <f t="shared" si="512"/>
        <v/>
      </c>
      <c r="DS629" s="141" t="str">
        <f t="shared" si="513"/>
        <v/>
      </c>
      <c r="DU629" s="148"/>
      <c r="DV629" s="158">
        <v>577</v>
      </c>
      <c r="DW629" s="148">
        <f t="shared" si="501"/>
        <v>3.6928000000000401</v>
      </c>
      <c r="DX629" s="157">
        <f t="shared" si="514"/>
        <v>0.81440249318798441</v>
      </c>
      <c r="DY629" s="148">
        <f t="shared" si="515"/>
        <v>7.0429137837180189E-4</v>
      </c>
      <c r="DZ629" s="148" t="str">
        <f t="shared" si="516"/>
        <v/>
      </c>
      <c r="EA629" s="142" t="str">
        <f t="shared" si="517"/>
        <v/>
      </c>
    </row>
    <row r="630" spans="74:131" ht="20.100000000000001" customHeight="1" x14ac:dyDescent="0.25">
      <c r="BV630" s="141">
        <v>580</v>
      </c>
      <c r="BW630" s="141">
        <f t="shared" si="518"/>
        <v>-15763.51330339097</v>
      </c>
      <c r="BX630" s="141">
        <f t="shared" si="519"/>
        <v>1.0367879883839616E-5</v>
      </c>
      <c r="BY630" s="141">
        <f t="shared" si="520"/>
        <v>4.6478657863720053E-2</v>
      </c>
      <c r="BZ630" s="141">
        <f t="shared" si="521"/>
        <v>1.0367879883839616E-5</v>
      </c>
      <c r="CA630" s="141" t="str">
        <f t="shared" si="522"/>
        <v/>
      </c>
      <c r="CB630" s="141" t="str">
        <f t="shared" si="502"/>
        <v/>
      </c>
      <c r="CC630" s="141">
        <f t="shared" si="523"/>
        <v>6.5032243097847455E-57</v>
      </c>
      <c r="CD630" s="141" t="str">
        <f t="shared" si="503"/>
        <v/>
      </c>
      <c r="CE630" s="141" t="str">
        <f t="shared" si="504"/>
        <v/>
      </c>
      <c r="CJ630" s="141">
        <v>580</v>
      </c>
      <c r="CK630" s="141">
        <f t="shared" si="524"/>
        <v>-58.789061007898894</v>
      </c>
      <c r="CL630" s="141">
        <f t="shared" si="525"/>
        <v>2.7800105950817346E-3</v>
      </c>
      <c r="CM630" s="141">
        <f t="shared" si="526"/>
        <v>4.6478657863720053E-2</v>
      </c>
      <c r="CN630" s="141">
        <f t="shared" si="527"/>
        <v>2.7800105950817346E-3</v>
      </c>
      <c r="CO630" s="141" t="str">
        <f t="shared" si="528"/>
        <v/>
      </c>
      <c r="CP630" s="141" t="str">
        <f t="shared" si="505"/>
        <v/>
      </c>
      <c r="CQ630" s="141">
        <f t="shared" si="529"/>
        <v>6.8032849852231114E-15</v>
      </c>
      <c r="CR630" s="141" t="str">
        <f t="shared" si="506"/>
        <v/>
      </c>
      <c r="CS630" s="141" t="str">
        <f t="shared" si="507"/>
        <v/>
      </c>
      <c r="CW630" s="141">
        <v>580</v>
      </c>
      <c r="CX630" s="141">
        <f t="shared" si="530"/>
        <v>-120.67018206572936</v>
      </c>
      <c r="CY630" s="141">
        <f t="shared" si="531"/>
        <v>1.3543877176537479E-3</v>
      </c>
      <c r="CZ630" s="141">
        <f t="shared" si="532"/>
        <v>4.6478657863720081E-2</v>
      </c>
      <c r="DA630" s="141">
        <f t="shared" si="533"/>
        <v>1.3543877176537479E-3</v>
      </c>
      <c r="DB630" s="141" t="str">
        <f t="shared" si="534"/>
        <v/>
      </c>
      <c r="DC630" s="141" t="str">
        <f t="shared" si="508"/>
        <v/>
      </c>
      <c r="DD630" s="141">
        <f t="shared" si="535"/>
        <v>1.9412603272713382E-61</v>
      </c>
      <c r="DE630" s="141" t="str">
        <f t="shared" si="509"/>
        <v/>
      </c>
      <c r="DF630" s="141" t="str">
        <f t="shared" si="510"/>
        <v/>
      </c>
      <c r="DJ630" s="141">
        <v>580</v>
      </c>
      <c r="DK630" s="141">
        <f t="shared" si="536"/>
        <v>-9515.104070513129</v>
      </c>
      <c r="DL630" s="141">
        <f t="shared" si="537"/>
        <v>1.7176292688520406E-5</v>
      </c>
      <c r="DM630" s="141">
        <f t="shared" si="538"/>
        <v>4.6478657863720053E-2</v>
      </c>
      <c r="DN630" s="141">
        <f t="shared" si="539"/>
        <v>1.7176292688520406E-5</v>
      </c>
      <c r="DO630" s="141" t="str">
        <f t="shared" si="540"/>
        <v/>
      </c>
      <c r="DP630" s="141" t="str">
        <f t="shared" si="511"/>
        <v/>
      </c>
      <c r="DQ630" s="141">
        <f t="shared" si="541"/>
        <v>1.3824190355072357E-6</v>
      </c>
      <c r="DR630" s="141" t="str">
        <f t="shared" si="512"/>
        <v/>
      </c>
      <c r="DS630" s="141" t="str">
        <f t="shared" si="513"/>
        <v/>
      </c>
      <c r="DU630" s="148"/>
      <c r="DV630" s="158">
        <v>578</v>
      </c>
      <c r="DW630" s="148">
        <f t="shared" si="501"/>
        <v>3.6992000000000402</v>
      </c>
      <c r="DX630" s="157">
        <f t="shared" si="514"/>
        <v>0.81369820180961261</v>
      </c>
      <c r="DY630" s="148">
        <f t="shared" si="515"/>
        <v>7.0508433603100329E-4</v>
      </c>
      <c r="DZ630" s="148" t="str">
        <f t="shared" si="516"/>
        <v/>
      </c>
      <c r="EA630" s="142" t="str">
        <f t="shared" si="517"/>
        <v/>
      </c>
    </row>
    <row r="631" spans="74:131" ht="20.100000000000001" customHeight="1" x14ac:dyDescent="0.25">
      <c r="BV631" s="141">
        <v>581</v>
      </c>
      <c r="BW631" s="141">
        <f t="shared" si="518"/>
        <v>-15725.981128859086</v>
      </c>
      <c r="BX631" s="141">
        <f t="shared" si="519"/>
        <v>1.0437703158395852E-5</v>
      </c>
      <c r="BY631" s="141">
        <f t="shared" si="520"/>
        <v>4.6869096305494684E-2</v>
      </c>
      <c r="BZ631" s="141">
        <f t="shared" si="521"/>
        <v>1.0437703158395852E-5</v>
      </c>
      <c r="CA631" s="141" t="str">
        <f t="shared" si="522"/>
        <v/>
      </c>
      <c r="CB631" s="141" t="str">
        <f t="shared" si="502"/>
        <v/>
      </c>
      <c r="CC631" s="141">
        <f t="shared" si="523"/>
        <v>6.9176718814172083E-57</v>
      </c>
      <c r="CD631" s="141" t="str">
        <f t="shared" si="503"/>
        <v/>
      </c>
      <c r="CE631" s="141" t="str">
        <f t="shared" si="504"/>
        <v/>
      </c>
      <c r="CJ631" s="141">
        <v>581</v>
      </c>
      <c r="CK631" s="141">
        <f t="shared" si="524"/>
        <v>-58.64908705311818</v>
      </c>
      <c r="CL631" s="141">
        <f t="shared" si="525"/>
        <v>2.7987327875863186E-3</v>
      </c>
      <c r="CM631" s="141">
        <f t="shared" si="526"/>
        <v>4.6869096305494726E-2</v>
      </c>
      <c r="CN631" s="141">
        <f t="shared" si="527"/>
        <v>2.7987327875863186E-3</v>
      </c>
      <c r="CO631" s="141" t="str">
        <f t="shared" si="528"/>
        <v/>
      </c>
      <c r="CP631" s="141" t="str">
        <f t="shared" si="505"/>
        <v/>
      </c>
      <c r="CQ631" s="141">
        <f t="shared" si="529"/>
        <v>7.010503025350095E-15</v>
      </c>
      <c r="CR631" s="141" t="str">
        <f t="shared" si="506"/>
        <v/>
      </c>
      <c r="CS631" s="141" t="str">
        <f t="shared" si="507"/>
        <v/>
      </c>
      <c r="CW631" s="141">
        <v>581</v>
      </c>
      <c r="CX631" s="141">
        <f t="shared" si="530"/>
        <v>-120.38287210843001</v>
      </c>
      <c r="CY631" s="141">
        <f t="shared" si="531"/>
        <v>1.3635089446090039E-3</v>
      </c>
      <c r="CZ631" s="141">
        <f t="shared" si="532"/>
        <v>4.6869096305494726E-2</v>
      </c>
      <c r="DA631" s="141">
        <f t="shared" si="533"/>
        <v>1.3635089446090039E-3</v>
      </c>
      <c r="DB631" s="141" t="str">
        <f t="shared" si="534"/>
        <v/>
      </c>
      <c r="DC631" s="141" t="str">
        <f t="shared" si="508"/>
        <v/>
      </c>
      <c r="DD631" s="141">
        <f t="shared" si="535"/>
        <v>2.0729214833585617E-61</v>
      </c>
      <c r="DE631" s="141" t="str">
        <f t="shared" si="509"/>
        <v/>
      </c>
      <c r="DF631" s="141" t="str">
        <f t="shared" si="510"/>
        <v/>
      </c>
      <c r="DJ631" s="141">
        <v>581</v>
      </c>
      <c r="DK631" s="141">
        <f t="shared" si="536"/>
        <v>-9492.449060821431</v>
      </c>
      <c r="DL631" s="141">
        <f t="shared" si="537"/>
        <v>1.7291967736233699E-5</v>
      </c>
      <c r="DM631" s="141">
        <f t="shared" si="538"/>
        <v>4.6869096305494684E-2</v>
      </c>
      <c r="DN631" s="141">
        <f t="shared" si="539"/>
        <v>1.7291967736233699E-5</v>
      </c>
      <c r="DO631" s="141" t="str">
        <f t="shared" si="540"/>
        <v/>
      </c>
      <c r="DP631" s="141" t="str">
        <f t="shared" si="511"/>
        <v/>
      </c>
      <c r="DQ631" s="141">
        <f t="shared" si="541"/>
        <v>1.3979997187897026E-6</v>
      </c>
      <c r="DR631" s="141" t="str">
        <f t="shared" si="512"/>
        <v/>
      </c>
      <c r="DS631" s="141" t="str">
        <f t="shared" si="513"/>
        <v/>
      </c>
      <c r="DU631" s="148"/>
      <c r="DV631" s="158">
        <v>579</v>
      </c>
      <c r="DW631" s="148">
        <f t="shared" si="501"/>
        <v>3.7056000000000404</v>
      </c>
      <c r="DX631" s="157">
        <f t="shared" si="514"/>
        <v>0.81299311747358161</v>
      </c>
      <c r="DY631" s="148">
        <f t="shared" si="515"/>
        <v>7.0587291342572023E-4</v>
      </c>
      <c r="DZ631" s="148" t="str">
        <f t="shared" si="516"/>
        <v/>
      </c>
      <c r="EA631" s="142" t="str">
        <f t="shared" si="517"/>
        <v/>
      </c>
    </row>
    <row r="632" spans="74:131" ht="20.100000000000001" customHeight="1" x14ac:dyDescent="0.25">
      <c r="BV632" s="141">
        <v>582</v>
      </c>
      <c r="BW632" s="141">
        <f t="shared" si="518"/>
        <v>-15688.448954327203</v>
      </c>
      <c r="BX632" s="141">
        <f t="shared" si="519"/>
        <v>1.050782853649633E-5</v>
      </c>
      <c r="BY632" s="141">
        <f t="shared" si="520"/>
        <v>4.7262161036566809E-2</v>
      </c>
      <c r="BZ632" s="141">
        <f t="shared" si="521"/>
        <v>1.050782853649633E-5</v>
      </c>
      <c r="CA632" s="141" t="str">
        <f t="shared" si="522"/>
        <v/>
      </c>
      <c r="CB632" s="141" t="str">
        <f t="shared" si="502"/>
        <v/>
      </c>
      <c r="CC632" s="141">
        <f t="shared" si="523"/>
        <v>7.3584142755355761E-57</v>
      </c>
      <c r="CD632" s="141" t="str">
        <f t="shared" si="503"/>
        <v/>
      </c>
      <c r="CE632" s="141" t="str">
        <f t="shared" si="504"/>
        <v/>
      </c>
      <c r="CJ632" s="141">
        <v>582</v>
      </c>
      <c r="CK632" s="141">
        <f t="shared" si="524"/>
        <v>-58.509113098337465</v>
      </c>
      <c r="CL632" s="141">
        <f t="shared" si="525"/>
        <v>2.8175359851819333E-3</v>
      </c>
      <c r="CM632" s="141">
        <f t="shared" si="526"/>
        <v>4.7262161036566858E-2</v>
      </c>
      <c r="CN632" s="141">
        <f t="shared" si="527"/>
        <v>2.8175359851819333E-3</v>
      </c>
      <c r="CO632" s="141" t="str">
        <f t="shared" si="528"/>
        <v/>
      </c>
      <c r="CP632" s="141" t="str">
        <f t="shared" si="505"/>
        <v/>
      </c>
      <c r="CQ632" s="141">
        <f t="shared" si="529"/>
        <v>7.2239170381717373E-15</v>
      </c>
      <c r="CR632" s="141" t="str">
        <f t="shared" si="506"/>
        <v/>
      </c>
      <c r="CS632" s="141" t="str">
        <f t="shared" si="507"/>
        <v/>
      </c>
      <c r="CW632" s="141">
        <v>582</v>
      </c>
      <c r="CX632" s="141">
        <f t="shared" si="530"/>
        <v>-120.09556215113065</v>
      </c>
      <c r="CY632" s="141">
        <f t="shared" si="531"/>
        <v>1.3726696362700978E-3</v>
      </c>
      <c r="CZ632" s="141">
        <f t="shared" si="532"/>
        <v>4.7262161036566858E-2</v>
      </c>
      <c r="DA632" s="141">
        <f t="shared" si="533"/>
        <v>1.3726696362700978E-3</v>
      </c>
      <c r="DB632" s="141" t="str">
        <f t="shared" si="534"/>
        <v/>
      </c>
      <c r="DC632" s="141" t="str">
        <f t="shared" si="508"/>
        <v/>
      </c>
      <c r="DD632" s="141">
        <f t="shared" si="535"/>
        <v>2.2134768141602E-61</v>
      </c>
      <c r="DE632" s="141" t="str">
        <f t="shared" si="509"/>
        <v/>
      </c>
      <c r="DF632" s="141" t="str">
        <f t="shared" si="510"/>
        <v/>
      </c>
      <c r="DJ632" s="141">
        <v>582</v>
      </c>
      <c r="DK632" s="141">
        <f t="shared" si="536"/>
        <v>-9469.7940511297329</v>
      </c>
      <c r="DL632" s="141">
        <f t="shared" si="537"/>
        <v>1.7408143273821125E-5</v>
      </c>
      <c r="DM632" s="141">
        <f t="shared" si="538"/>
        <v>4.7262161036566809E-2</v>
      </c>
      <c r="DN632" s="141">
        <f t="shared" si="539"/>
        <v>1.7408143273821125E-5</v>
      </c>
      <c r="DO632" s="141" t="str">
        <f t="shared" si="540"/>
        <v/>
      </c>
      <c r="DP632" s="141" t="str">
        <f t="shared" si="511"/>
        <v/>
      </c>
      <c r="DQ632" s="141">
        <f t="shared" si="541"/>
        <v>1.4137333857079986E-6</v>
      </c>
      <c r="DR632" s="141" t="str">
        <f t="shared" si="512"/>
        <v/>
      </c>
      <c r="DS632" s="141" t="str">
        <f t="shared" si="513"/>
        <v/>
      </c>
      <c r="DU632" s="148"/>
      <c r="DV632" s="158">
        <v>580</v>
      </c>
      <c r="DW632" s="148">
        <f t="shared" ref="DW632:DW695" si="542">DW631+$DZ$46</f>
        <v>3.7120000000000406</v>
      </c>
      <c r="DX632" s="157">
        <f t="shared" si="514"/>
        <v>0.81228724456015589</v>
      </c>
      <c r="DY632" s="148">
        <f t="shared" si="515"/>
        <v>7.0665711207140713E-4</v>
      </c>
      <c r="DZ632" s="148" t="str">
        <f t="shared" si="516"/>
        <v/>
      </c>
      <c r="EA632" s="142" t="str">
        <f t="shared" si="517"/>
        <v/>
      </c>
    </row>
    <row r="633" spans="74:131" ht="20.100000000000001" customHeight="1" x14ac:dyDescent="0.25">
      <c r="BV633" s="141">
        <v>583</v>
      </c>
      <c r="BW633" s="141">
        <f t="shared" si="518"/>
        <v>-15650.91677979532</v>
      </c>
      <c r="BX633" s="141">
        <f t="shared" si="519"/>
        <v>1.0578255796281889E-5</v>
      </c>
      <c r="BY633" s="141">
        <f t="shared" si="520"/>
        <v>4.7657863391425859E-2</v>
      </c>
      <c r="BZ633" s="141">
        <f t="shared" si="521"/>
        <v>1.0578255796281889E-5</v>
      </c>
      <c r="CA633" s="141" t="str">
        <f t="shared" si="522"/>
        <v/>
      </c>
      <c r="CB633" s="141" t="str">
        <f t="shared" si="502"/>
        <v/>
      </c>
      <c r="CC633" s="141">
        <f t="shared" si="523"/>
        <v>7.8271122489367424E-57</v>
      </c>
      <c r="CD633" s="141" t="str">
        <f t="shared" si="503"/>
        <v/>
      </c>
      <c r="CE633" s="141" t="str">
        <f t="shared" si="504"/>
        <v/>
      </c>
      <c r="CJ633" s="141">
        <v>583</v>
      </c>
      <c r="CK633" s="141">
        <f t="shared" si="524"/>
        <v>-58.369139143556765</v>
      </c>
      <c r="CL633" s="141">
        <f t="shared" si="525"/>
        <v>2.8364201283799652E-3</v>
      </c>
      <c r="CM633" s="141">
        <f t="shared" si="526"/>
        <v>4.7657863391425859E-2</v>
      </c>
      <c r="CN633" s="141">
        <f t="shared" si="527"/>
        <v>2.8364201283799652E-3</v>
      </c>
      <c r="CO633" s="141" t="str">
        <f t="shared" si="528"/>
        <v/>
      </c>
      <c r="CP633" s="141" t="str">
        <f t="shared" si="505"/>
        <v/>
      </c>
      <c r="CQ633" s="141">
        <f t="shared" si="529"/>
        <v>7.4437087085948816E-15</v>
      </c>
      <c r="CR633" s="141" t="str">
        <f t="shared" si="506"/>
        <v/>
      </c>
      <c r="CS633" s="141" t="str">
        <f t="shared" si="507"/>
        <v/>
      </c>
      <c r="CW633" s="141">
        <v>583</v>
      </c>
      <c r="CX633" s="141">
        <f t="shared" si="530"/>
        <v>-119.80825219383129</v>
      </c>
      <c r="CY633" s="141">
        <f t="shared" si="531"/>
        <v>1.3818697636548921E-3</v>
      </c>
      <c r="CZ633" s="141">
        <f t="shared" si="532"/>
        <v>4.7657863391425859E-2</v>
      </c>
      <c r="DA633" s="141">
        <f t="shared" si="533"/>
        <v>1.3818697636548921E-3</v>
      </c>
      <c r="DB633" s="141" t="str">
        <f t="shared" si="534"/>
        <v/>
      </c>
      <c r="DC633" s="141" t="str">
        <f t="shared" si="508"/>
        <v/>
      </c>
      <c r="DD633" s="141">
        <f t="shared" si="535"/>
        <v>2.3635247427896241E-61</v>
      </c>
      <c r="DE633" s="141" t="str">
        <f t="shared" si="509"/>
        <v/>
      </c>
      <c r="DF633" s="141" t="str">
        <f t="shared" si="510"/>
        <v/>
      </c>
      <c r="DJ633" s="141">
        <v>583</v>
      </c>
      <c r="DK633" s="141">
        <f t="shared" si="536"/>
        <v>-9447.1390414380367</v>
      </c>
      <c r="DL633" s="141">
        <f t="shared" si="537"/>
        <v>1.7524818933732337E-5</v>
      </c>
      <c r="DM633" s="141">
        <f t="shared" si="538"/>
        <v>4.7657863391425838E-2</v>
      </c>
      <c r="DN633" s="141">
        <f t="shared" si="539"/>
        <v>1.7524818933732337E-5</v>
      </c>
      <c r="DO633" s="141" t="str">
        <f t="shared" si="540"/>
        <v/>
      </c>
      <c r="DP633" s="141" t="str">
        <f t="shared" si="511"/>
        <v/>
      </c>
      <c r="DQ633" s="141">
        <f t="shared" si="541"/>
        <v>1.4296212516967568E-6</v>
      </c>
      <c r="DR633" s="141" t="str">
        <f t="shared" si="512"/>
        <v/>
      </c>
      <c r="DS633" s="141" t="str">
        <f t="shared" si="513"/>
        <v/>
      </c>
      <c r="DU633" s="148"/>
      <c r="DV633" s="158">
        <v>581</v>
      </c>
      <c r="DW633" s="148">
        <f t="shared" si="542"/>
        <v>3.7184000000000408</v>
      </c>
      <c r="DX633" s="157">
        <f t="shared" si="514"/>
        <v>0.81158058744808448</v>
      </c>
      <c r="DY633" s="148">
        <f t="shared" si="515"/>
        <v>7.0743693355057591E-4</v>
      </c>
      <c r="DZ633" s="148" t="str">
        <f t="shared" si="516"/>
        <v/>
      </c>
      <c r="EA633" s="142" t="str">
        <f t="shared" si="517"/>
        <v/>
      </c>
    </row>
    <row r="634" spans="74:131" ht="20.100000000000001" customHeight="1" x14ac:dyDescent="0.25">
      <c r="BV634" s="141">
        <v>584</v>
      </c>
      <c r="BW634" s="141">
        <f t="shared" si="518"/>
        <v>-15613.384605263436</v>
      </c>
      <c r="BX634" s="141">
        <f t="shared" si="519"/>
        <v>1.0648984699865871E-5</v>
      </c>
      <c r="BY634" s="141">
        <f t="shared" si="520"/>
        <v>4.8056214695933991E-2</v>
      </c>
      <c r="BZ634" s="141">
        <f t="shared" si="521"/>
        <v>1.0648984699865871E-5</v>
      </c>
      <c r="CA634" s="141" t="str">
        <f t="shared" si="522"/>
        <v/>
      </c>
      <c r="CB634" s="141" t="str">
        <f t="shared" ref="CB634:CB697" si="543">IF(BX634=MAX($BX$54:$BX$2016),BX634,"")</f>
        <v/>
      </c>
      <c r="CC634" s="141">
        <f t="shared" si="523"/>
        <v>8.3255309707139594E-57</v>
      </c>
      <c r="CD634" s="141" t="str">
        <f t="shared" ref="CD634:CD697" si="544">IF(CC634=MAX($CC$54:$CC$2016),BX634,"")</f>
        <v/>
      </c>
      <c r="CE634" s="141" t="str">
        <f t="shared" ref="CE634:CE697" si="545">IF(CD634=MIN($CD$54:$CD$2016),CD634,"")</f>
        <v/>
      </c>
      <c r="CJ634" s="141">
        <v>584</v>
      </c>
      <c r="CK634" s="141">
        <f t="shared" si="524"/>
        <v>-58.229165188776051</v>
      </c>
      <c r="CL634" s="141">
        <f t="shared" si="525"/>
        <v>2.8553851533942363E-3</v>
      </c>
      <c r="CM634" s="141">
        <f t="shared" si="526"/>
        <v>4.8056214695933991E-2</v>
      </c>
      <c r="CN634" s="141">
        <f t="shared" si="527"/>
        <v>2.8553851533942363E-3</v>
      </c>
      <c r="CO634" s="141" t="str">
        <f t="shared" si="528"/>
        <v/>
      </c>
      <c r="CP634" s="141" t="str">
        <f t="shared" ref="CP634:CP697" si="546">IF(CL634=MAX($CL$54:$CL$2016),CL634,"")</f>
        <v/>
      </c>
      <c r="CQ634" s="141">
        <f t="shared" si="529"/>
        <v>7.6700649401058901E-15</v>
      </c>
      <c r="CR634" s="141" t="str">
        <f t="shared" ref="CR634:CR697" si="547">IF(CQ634=MAX($CQ$54:$CQ$2016),CL634,"")</f>
        <v/>
      </c>
      <c r="CS634" s="141" t="str">
        <f t="shared" ref="CS634:CS697" si="548">IF(CR634=MIN($CR$54:$CR$2016),CR634,"")</f>
        <v/>
      </c>
      <c r="CW634" s="141">
        <v>584</v>
      </c>
      <c r="CX634" s="141">
        <f t="shared" si="530"/>
        <v>-119.52094223653197</v>
      </c>
      <c r="CY634" s="141">
        <f t="shared" si="531"/>
        <v>1.3911092956875276E-3</v>
      </c>
      <c r="CZ634" s="141">
        <f t="shared" si="532"/>
        <v>4.8056214695933991E-2</v>
      </c>
      <c r="DA634" s="141">
        <f t="shared" si="533"/>
        <v>1.3911092956875276E-3</v>
      </c>
      <c r="DB634" s="141" t="str">
        <f t="shared" si="534"/>
        <v/>
      </c>
      <c r="DC634" s="141" t="str">
        <f t="shared" ref="DC634:DC697" si="549">IF(CY634=MAX($CY$54:$CY$2016),CY634,"")</f>
        <v/>
      </c>
      <c r="DD634" s="141">
        <f t="shared" si="535"/>
        <v>2.5237037924998142E-61</v>
      </c>
      <c r="DE634" s="141" t="str">
        <f t="shared" ref="DE634:DE697" si="550">IF(DD634=MAX($DD$54:$DD$2016),CY634,"")</f>
        <v/>
      </c>
      <c r="DF634" s="141" t="str">
        <f t="shared" ref="DF634:DF697" si="551">IF(DE634=MIN($DE$54:$DE$2016),DE634,"")</f>
        <v/>
      </c>
      <c r="DJ634" s="141">
        <v>584</v>
      </c>
      <c r="DK634" s="141">
        <f t="shared" si="536"/>
        <v>-9424.4840317463386</v>
      </c>
      <c r="DL634" s="141">
        <f t="shared" si="537"/>
        <v>1.7641994321864502E-5</v>
      </c>
      <c r="DM634" s="141">
        <f t="shared" si="538"/>
        <v>4.8056214695933984E-2</v>
      </c>
      <c r="DN634" s="141">
        <f t="shared" si="539"/>
        <v>1.7641994321864502E-5</v>
      </c>
      <c r="DO634" s="141" t="str">
        <f t="shared" si="540"/>
        <v/>
      </c>
      <c r="DP634" s="141" t="str">
        <f t="shared" ref="DP634:DP697" si="552">IF(DL634=MAX($DL$54:$DL$2016),DL634,"")</f>
        <v/>
      </c>
      <c r="DQ634" s="141">
        <f t="shared" si="541"/>
        <v>1.4456645384167043E-6</v>
      </c>
      <c r="DR634" s="141" t="str">
        <f t="shared" ref="DR634:DR697" si="553">IF(DQ634=MAX($DQ$54:$DQ$2016),DL634,"")</f>
        <v/>
      </c>
      <c r="DS634" s="141" t="str">
        <f t="shared" ref="DS634:DS697" si="554">IF(DR634=MIN($DR$54:$DR$2016),DR634,"")</f>
        <v/>
      </c>
      <c r="DU634" s="148"/>
      <c r="DV634" s="158">
        <v>582</v>
      </c>
      <c r="DW634" s="148">
        <f t="shared" si="542"/>
        <v>3.724800000000041</v>
      </c>
      <c r="DX634" s="157">
        <f t="shared" si="514"/>
        <v>0.8108731505145339</v>
      </c>
      <c r="DY634" s="148">
        <f t="shared" si="515"/>
        <v>7.0821237951124161E-4</v>
      </c>
      <c r="DZ634" s="148" t="str">
        <f t="shared" si="516"/>
        <v/>
      </c>
      <c r="EA634" s="142" t="str">
        <f t="shared" si="517"/>
        <v/>
      </c>
    </row>
    <row r="635" spans="74:131" ht="20.100000000000001" customHeight="1" x14ac:dyDescent="0.25">
      <c r="BV635" s="141">
        <v>585</v>
      </c>
      <c r="BW635" s="141">
        <f t="shared" si="518"/>
        <v>-15575.852430731553</v>
      </c>
      <c r="BX635" s="141">
        <f t="shared" si="519"/>
        <v>1.0720014993241951E-5</v>
      </c>
      <c r="BY635" s="141">
        <f t="shared" si="520"/>
        <v>4.8457226266722837E-2</v>
      </c>
      <c r="BZ635" s="141">
        <f t="shared" si="521"/>
        <v>1.0720014993241951E-5</v>
      </c>
      <c r="CA635" s="141" t="str">
        <f t="shared" si="522"/>
        <v/>
      </c>
      <c r="CB635" s="141" t="str">
        <f t="shared" si="543"/>
        <v/>
      </c>
      <c r="CC635" s="141">
        <f t="shared" si="523"/>
        <v>8.8555465562864423E-57</v>
      </c>
      <c r="CD635" s="141" t="str">
        <f t="shared" si="544"/>
        <v/>
      </c>
      <c r="CE635" s="141" t="str">
        <f t="shared" si="545"/>
        <v/>
      </c>
      <c r="CJ635" s="141">
        <v>585</v>
      </c>
      <c r="CK635" s="141">
        <f t="shared" si="524"/>
        <v>-58.089191233995336</v>
      </c>
      <c r="CL635" s="141">
        <f t="shared" si="525"/>
        <v>2.8744309921162939E-3</v>
      </c>
      <c r="CM635" s="141">
        <f t="shared" si="526"/>
        <v>4.8457226266722837E-2</v>
      </c>
      <c r="CN635" s="141">
        <f t="shared" si="527"/>
        <v>2.8744309921162939E-3</v>
      </c>
      <c r="CO635" s="141" t="str">
        <f t="shared" si="528"/>
        <v/>
      </c>
      <c r="CP635" s="141" t="str">
        <f t="shared" si="546"/>
        <v/>
      </c>
      <c r="CQ635" s="141">
        <f t="shared" si="529"/>
        <v>7.9031780014047786E-15</v>
      </c>
      <c r="CR635" s="141" t="str">
        <f t="shared" si="547"/>
        <v/>
      </c>
      <c r="CS635" s="141" t="str">
        <f t="shared" si="548"/>
        <v/>
      </c>
      <c r="CW635" s="141">
        <v>585</v>
      </c>
      <c r="CX635" s="141">
        <f t="shared" si="530"/>
        <v>-119.23363227923261</v>
      </c>
      <c r="CY635" s="141">
        <f t="shared" si="531"/>
        <v>1.4003881991863864E-3</v>
      </c>
      <c r="CZ635" s="141">
        <f t="shared" si="532"/>
        <v>4.8457226266722837E-2</v>
      </c>
      <c r="DA635" s="141">
        <f t="shared" si="533"/>
        <v>1.4003881991863864E-3</v>
      </c>
      <c r="DB635" s="141" t="str">
        <f t="shared" si="534"/>
        <v/>
      </c>
      <c r="DC635" s="141" t="str">
        <f t="shared" si="549"/>
        <v/>
      </c>
      <c r="DD635" s="141">
        <f t="shared" si="535"/>
        <v>2.6946952627550645E-61</v>
      </c>
      <c r="DE635" s="141" t="str">
        <f t="shared" si="550"/>
        <v/>
      </c>
      <c r="DF635" s="141" t="str">
        <f t="shared" si="551"/>
        <v/>
      </c>
      <c r="DJ635" s="141">
        <v>585</v>
      </c>
      <c r="DK635" s="141">
        <f t="shared" si="536"/>
        <v>-9401.8290220546405</v>
      </c>
      <c r="DL635" s="141">
        <f t="shared" si="537"/>
        <v>1.7759669017409611E-5</v>
      </c>
      <c r="DM635" s="141">
        <f t="shared" si="538"/>
        <v>4.845722626672281E-2</v>
      </c>
      <c r="DN635" s="141">
        <f t="shared" si="539"/>
        <v>1.7759669017409611E-5</v>
      </c>
      <c r="DO635" s="141" t="str">
        <f t="shared" si="540"/>
        <v/>
      </c>
      <c r="DP635" s="141" t="str">
        <f t="shared" si="552"/>
        <v/>
      </c>
      <c r="DQ635" s="141">
        <f t="shared" si="541"/>
        <v>1.4618644737459977E-6</v>
      </c>
      <c r="DR635" s="141" t="str">
        <f t="shared" si="553"/>
        <v/>
      </c>
      <c r="DS635" s="141" t="str">
        <f t="shared" si="554"/>
        <v/>
      </c>
      <c r="DU635" s="148"/>
      <c r="DV635" s="158">
        <v>583</v>
      </c>
      <c r="DW635" s="148">
        <f t="shared" si="542"/>
        <v>3.7312000000000412</v>
      </c>
      <c r="DX635" s="157">
        <f t="shared" si="514"/>
        <v>0.81016493813502266</v>
      </c>
      <c r="DY635" s="148">
        <f t="shared" si="515"/>
        <v>7.0898345166614529E-4</v>
      </c>
      <c r="DZ635" s="148" t="str">
        <f t="shared" si="516"/>
        <v/>
      </c>
      <c r="EA635" s="142" t="str">
        <f t="shared" si="517"/>
        <v/>
      </c>
    </row>
    <row r="636" spans="74:131" ht="20.100000000000001" customHeight="1" x14ac:dyDescent="0.25">
      <c r="BV636" s="141">
        <v>586</v>
      </c>
      <c r="BW636" s="141">
        <f t="shared" si="518"/>
        <v>-15538.32025619967</v>
      </c>
      <c r="BX636" s="141">
        <f t="shared" si="519"/>
        <v>1.0791346406192687E-5</v>
      </c>
      <c r="BY636" s="141">
        <f t="shared" si="520"/>
        <v>4.8860909410586482E-2</v>
      </c>
      <c r="BZ636" s="141">
        <f t="shared" si="521"/>
        <v>1.0791346406192687E-5</v>
      </c>
      <c r="CA636" s="141" t="str">
        <f t="shared" si="522"/>
        <v/>
      </c>
      <c r="CB636" s="141" t="str">
        <f t="shared" si="543"/>
        <v/>
      </c>
      <c r="CC636" s="141">
        <f t="shared" si="523"/>
        <v>9.4191530083986108E-57</v>
      </c>
      <c r="CD636" s="141" t="str">
        <f t="shared" si="544"/>
        <v/>
      </c>
      <c r="CE636" s="141" t="str">
        <f t="shared" si="545"/>
        <v/>
      </c>
      <c r="CJ636" s="141">
        <v>586</v>
      </c>
      <c r="CK636" s="141">
        <f t="shared" si="524"/>
        <v>-57.949217279214622</v>
      </c>
      <c r="CL636" s="141">
        <f t="shared" si="525"/>
        <v>2.8935575720908844E-3</v>
      </c>
      <c r="CM636" s="141">
        <f t="shared" si="526"/>
        <v>4.8860909410586496E-2</v>
      </c>
      <c r="CN636" s="141">
        <f t="shared" si="527"/>
        <v>2.8935575720908844E-3</v>
      </c>
      <c r="CO636" s="141" t="str">
        <f t="shared" si="528"/>
        <v/>
      </c>
      <c r="CP636" s="141" t="str">
        <f t="shared" si="546"/>
        <v/>
      </c>
      <c r="CQ636" s="141">
        <f t="shared" si="529"/>
        <v>8.1432456770647574E-15</v>
      </c>
      <c r="CR636" s="141" t="str">
        <f t="shared" si="547"/>
        <v/>
      </c>
      <c r="CS636" s="141" t="str">
        <f t="shared" si="548"/>
        <v/>
      </c>
      <c r="CW636" s="141">
        <v>586</v>
      </c>
      <c r="CX636" s="141">
        <f t="shared" si="530"/>
        <v>-118.94632232193325</v>
      </c>
      <c r="CY636" s="141">
        <f t="shared" si="531"/>
        <v>1.4097064388521399E-3</v>
      </c>
      <c r="CZ636" s="141">
        <f t="shared" si="532"/>
        <v>4.8860909410586482E-2</v>
      </c>
      <c r="DA636" s="141">
        <f t="shared" si="533"/>
        <v>1.4097064388521399E-3</v>
      </c>
      <c r="DB636" s="141" t="str">
        <f t="shared" si="534"/>
        <v/>
      </c>
      <c r="DC636" s="141" t="str">
        <f t="shared" si="549"/>
        <v/>
      </c>
      <c r="DD636" s="141">
        <f t="shared" si="535"/>
        <v>2.8772260831493444E-61</v>
      </c>
      <c r="DE636" s="141" t="str">
        <f t="shared" si="550"/>
        <v/>
      </c>
      <c r="DF636" s="141" t="str">
        <f t="shared" si="551"/>
        <v/>
      </c>
      <c r="DJ636" s="141">
        <v>586</v>
      </c>
      <c r="DK636" s="141">
        <f t="shared" si="536"/>
        <v>-9379.1740123629424</v>
      </c>
      <c r="DL636" s="141">
        <f t="shared" si="537"/>
        <v>1.7877842572702945E-5</v>
      </c>
      <c r="DM636" s="141">
        <f t="shared" si="538"/>
        <v>4.8860909410586482E-2</v>
      </c>
      <c r="DN636" s="141">
        <f t="shared" si="539"/>
        <v>1.7877842572702945E-5</v>
      </c>
      <c r="DO636" s="141" t="str">
        <f t="shared" si="540"/>
        <v/>
      </c>
      <c r="DP636" s="141" t="str">
        <f t="shared" si="552"/>
        <v/>
      </c>
      <c r="DQ636" s="141">
        <f t="shared" si="541"/>
        <v>1.4782222917709742E-6</v>
      </c>
      <c r="DR636" s="141" t="str">
        <f t="shared" si="553"/>
        <v/>
      </c>
      <c r="DS636" s="141" t="str">
        <f t="shared" si="554"/>
        <v/>
      </c>
      <c r="DU636" s="148"/>
      <c r="DV636" s="158">
        <v>584</v>
      </c>
      <c r="DW636" s="148">
        <f t="shared" si="542"/>
        <v>3.7376000000000413</v>
      </c>
      <c r="DX636" s="157">
        <f t="shared" si="514"/>
        <v>0.80945595468335652</v>
      </c>
      <c r="DY636" s="148">
        <f t="shared" si="515"/>
        <v>7.0975015179419731E-4</v>
      </c>
      <c r="DZ636" s="148" t="str">
        <f t="shared" si="516"/>
        <v/>
      </c>
      <c r="EA636" s="142" t="str">
        <f t="shared" si="517"/>
        <v/>
      </c>
    </row>
    <row r="637" spans="74:131" ht="20.100000000000001" customHeight="1" x14ac:dyDescent="0.25">
      <c r="BV637" s="141">
        <v>587</v>
      </c>
      <c r="BW637" s="141">
        <f t="shared" si="518"/>
        <v>-15500.788081667786</v>
      </c>
      <c r="BX637" s="141">
        <f t="shared" si="519"/>
        <v>1.0862978652198729E-5</v>
      </c>
      <c r="BY637" s="141">
        <f t="shared" si="520"/>
        <v>4.9267275423871715E-2</v>
      </c>
      <c r="BZ637" s="141">
        <f t="shared" si="521"/>
        <v>1.0862978652198729E-5</v>
      </c>
      <c r="CA637" s="141" t="str">
        <f t="shared" si="522"/>
        <v/>
      </c>
      <c r="CB637" s="141" t="str">
        <f t="shared" si="543"/>
        <v/>
      </c>
      <c r="CC637" s="141">
        <f t="shared" si="523"/>
        <v>1.0018469590327196E-56</v>
      </c>
      <c r="CD637" s="141" t="str">
        <f t="shared" si="544"/>
        <v/>
      </c>
      <c r="CE637" s="141" t="str">
        <f t="shared" si="545"/>
        <v/>
      </c>
      <c r="CJ637" s="141">
        <v>587</v>
      </c>
      <c r="CK637" s="141">
        <f t="shared" si="524"/>
        <v>-57.809243324433908</v>
      </c>
      <c r="CL637" s="141">
        <f t="shared" si="525"/>
        <v>2.9127648164916117E-3</v>
      </c>
      <c r="CM637" s="141">
        <f t="shared" si="526"/>
        <v>4.9267275423871715E-2</v>
      </c>
      <c r="CN637" s="141">
        <f t="shared" si="527"/>
        <v>2.9127648164916117E-3</v>
      </c>
      <c r="CO637" s="141" t="str">
        <f t="shared" si="528"/>
        <v/>
      </c>
      <c r="CP637" s="141" t="str">
        <f t="shared" si="546"/>
        <v/>
      </c>
      <c r="CQ637" s="141">
        <f t="shared" si="529"/>
        <v>8.3904714223231289E-15</v>
      </c>
      <c r="CR637" s="141" t="str">
        <f t="shared" si="547"/>
        <v/>
      </c>
      <c r="CS637" s="141" t="str">
        <f t="shared" si="548"/>
        <v/>
      </c>
      <c r="CW637" s="141">
        <v>587</v>
      </c>
      <c r="CX637" s="141">
        <f t="shared" si="530"/>
        <v>-118.6590123646339</v>
      </c>
      <c r="CY637" s="141">
        <f t="shared" si="531"/>
        <v>1.4190639772558935E-3</v>
      </c>
      <c r="CZ637" s="141">
        <f t="shared" si="532"/>
        <v>4.9267275423871715E-2</v>
      </c>
      <c r="DA637" s="141">
        <f t="shared" si="533"/>
        <v>1.4190639772558935E-3</v>
      </c>
      <c r="DB637" s="141" t="str">
        <f t="shared" si="534"/>
        <v/>
      </c>
      <c r="DC637" s="141" t="str">
        <f t="shared" si="549"/>
        <v/>
      </c>
      <c r="DD637" s="141">
        <f t="shared" si="535"/>
        <v>3.0720718569385544E-61</v>
      </c>
      <c r="DE637" s="141" t="str">
        <f t="shared" si="550"/>
        <v/>
      </c>
      <c r="DF637" s="141" t="str">
        <f t="shared" si="551"/>
        <v/>
      </c>
      <c r="DJ637" s="141">
        <v>587</v>
      </c>
      <c r="DK637" s="141">
        <f t="shared" si="536"/>
        <v>-9356.5190026712444</v>
      </c>
      <c r="DL637" s="141">
        <f t="shared" si="537"/>
        <v>1.7996514513072703E-5</v>
      </c>
      <c r="DM637" s="141">
        <f t="shared" si="538"/>
        <v>4.926727542387168E-2</v>
      </c>
      <c r="DN637" s="141">
        <f t="shared" si="539"/>
        <v>1.7996514513072703E-5</v>
      </c>
      <c r="DO637" s="141" t="str">
        <f t="shared" si="540"/>
        <v/>
      </c>
      <c r="DP637" s="141" t="str">
        <f t="shared" si="552"/>
        <v/>
      </c>
      <c r="DQ637" s="141">
        <f t="shared" si="541"/>
        <v>1.4947392327763026E-6</v>
      </c>
      <c r="DR637" s="141" t="str">
        <f t="shared" si="553"/>
        <v/>
      </c>
      <c r="DS637" s="141" t="str">
        <f t="shared" si="554"/>
        <v/>
      </c>
      <c r="DU637" s="148"/>
      <c r="DV637" s="158">
        <v>585</v>
      </c>
      <c r="DW637" s="148">
        <f t="shared" si="542"/>
        <v>3.7440000000000415</v>
      </c>
      <c r="DX637" s="157">
        <f t="shared" si="514"/>
        <v>0.80874620453156232</v>
      </c>
      <c r="DY637" s="148">
        <f t="shared" si="515"/>
        <v>7.1051248173825687E-4</v>
      </c>
      <c r="DZ637" s="148" t="str">
        <f t="shared" si="516"/>
        <v/>
      </c>
      <c r="EA637" s="142" t="str">
        <f t="shared" si="517"/>
        <v/>
      </c>
    </row>
    <row r="638" spans="74:131" ht="20.100000000000001" customHeight="1" x14ac:dyDescent="0.25">
      <c r="BV638" s="141">
        <v>588</v>
      </c>
      <c r="BW638" s="141">
        <f t="shared" si="518"/>
        <v>-15463.255907135903</v>
      </c>
      <c r="BX638" s="141">
        <f t="shared" si="519"/>
        <v>1.0934911428348747E-5</v>
      </c>
      <c r="BY638" s="141">
        <f t="shared" si="520"/>
        <v>4.9676335591864164E-2</v>
      </c>
      <c r="BZ638" s="141">
        <f t="shared" si="521"/>
        <v>1.0934911428348747E-5</v>
      </c>
      <c r="CA638" s="141" t="str">
        <f t="shared" si="522"/>
        <v/>
      </c>
      <c r="CB638" s="141" t="str">
        <f t="shared" si="543"/>
        <v/>
      </c>
      <c r="CC638" s="141">
        <f t="shared" si="523"/>
        <v>1.065574865807394E-56</v>
      </c>
      <c r="CD638" s="141" t="str">
        <f t="shared" si="544"/>
        <v/>
      </c>
      <c r="CE638" s="141" t="str">
        <f t="shared" si="545"/>
        <v/>
      </c>
      <c r="CJ638" s="141">
        <v>588</v>
      </c>
      <c r="CK638" s="141">
        <f t="shared" si="524"/>
        <v>-57.669269369653207</v>
      </c>
      <c r="CL638" s="141">
        <f t="shared" si="525"/>
        <v>2.9320526440967882E-3</v>
      </c>
      <c r="CM638" s="141">
        <f t="shared" si="526"/>
        <v>4.9676335591864164E-2</v>
      </c>
      <c r="CN638" s="141">
        <f t="shared" si="527"/>
        <v>2.9320526440967882E-3</v>
      </c>
      <c r="CO638" s="141" t="str">
        <f t="shared" si="528"/>
        <v/>
      </c>
      <c r="CP638" s="141" t="str">
        <f t="shared" si="546"/>
        <v/>
      </c>
      <c r="CQ638" s="141">
        <f t="shared" si="529"/>
        <v>8.6450645221152107E-15</v>
      </c>
      <c r="CR638" s="141" t="str">
        <f t="shared" si="547"/>
        <v/>
      </c>
      <c r="CS638" s="141" t="str">
        <f t="shared" si="548"/>
        <v/>
      </c>
      <c r="CW638" s="141">
        <v>588</v>
      </c>
      <c r="CX638" s="141">
        <f t="shared" si="530"/>
        <v>-118.37170240733454</v>
      </c>
      <c r="CY638" s="141">
        <f t="shared" si="531"/>
        <v>1.4284607748274183E-3</v>
      </c>
      <c r="CZ638" s="141">
        <f t="shared" si="532"/>
        <v>4.9676335591864164E-2</v>
      </c>
      <c r="DA638" s="141">
        <f t="shared" si="533"/>
        <v>1.4284607748274183E-3</v>
      </c>
      <c r="DB638" s="141" t="str">
        <f t="shared" si="534"/>
        <v/>
      </c>
      <c r="DC638" s="141" t="str">
        <f t="shared" si="549"/>
        <v/>
      </c>
      <c r="DD638" s="141">
        <f t="shared" si="535"/>
        <v>3.280060106734403E-61</v>
      </c>
      <c r="DE638" s="141" t="str">
        <f t="shared" si="550"/>
        <v/>
      </c>
      <c r="DF638" s="141" t="str">
        <f t="shared" si="551"/>
        <v/>
      </c>
      <c r="DJ638" s="141">
        <v>588</v>
      </c>
      <c r="DK638" s="141">
        <f t="shared" si="536"/>
        <v>-9333.8639929795463</v>
      </c>
      <c r="DL638" s="141">
        <f t="shared" si="537"/>
        <v>1.8115684336690778E-5</v>
      </c>
      <c r="DM638" s="141">
        <f t="shared" si="538"/>
        <v>4.9676335591864164E-2</v>
      </c>
      <c r="DN638" s="141">
        <f t="shared" si="539"/>
        <v>1.8115684336690778E-5</v>
      </c>
      <c r="DO638" s="141" t="str">
        <f t="shared" si="540"/>
        <v/>
      </c>
      <c r="DP638" s="141" t="str">
        <f t="shared" si="552"/>
        <v/>
      </c>
      <c r="DQ638" s="141">
        <f t="shared" si="541"/>
        <v>1.511416543234514E-6</v>
      </c>
      <c r="DR638" s="141" t="str">
        <f t="shared" si="553"/>
        <v/>
      </c>
      <c r="DS638" s="141" t="str">
        <f t="shared" si="554"/>
        <v/>
      </c>
      <c r="DU638" s="148"/>
      <c r="DV638" s="158">
        <v>586</v>
      </c>
      <c r="DW638" s="148">
        <f t="shared" si="542"/>
        <v>3.7504000000000417</v>
      </c>
      <c r="DX638" s="157">
        <f t="shared" si="514"/>
        <v>0.80803569204982406</v>
      </c>
      <c r="DY638" s="148">
        <f t="shared" si="515"/>
        <v>7.1127044340513201E-4</v>
      </c>
      <c r="DZ638" s="148" t="str">
        <f t="shared" si="516"/>
        <v/>
      </c>
      <c r="EA638" s="142" t="str">
        <f t="shared" si="517"/>
        <v/>
      </c>
    </row>
    <row r="639" spans="74:131" ht="20.100000000000001" customHeight="1" x14ac:dyDescent="0.25">
      <c r="BV639" s="141">
        <v>589</v>
      </c>
      <c r="BW639" s="141">
        <f t="shared" si="518"/>
        <v>-15425.723732604019</v>
      </c>
      <c r="BX639" s="141">
        <f t="shared" si="519"/>
        <v>1.1007144415250078E-5</v>
      </c>
      <c r="BY639" s="141">
        <f t="shared" si="520"/>
        <v>5.0088101188171662E-2</v>
      </c>
      <c r="BZ639" s="141">
        <f t="shared" si="521"/>
        <v>1.1007144415250078E-5</v>
      </c>
      <c r="CA639" s="141" t="str">
        <f t="shared" si="522"/>
        <v/>
      </c>
      <c r="CB639" s="141" t="str">
        <f t="shared" si="543"/>
        <v/>
      </c>
      <c r="CC639" s="141">
        <f t="shared" si="523"/>
        <v>1.1333383979977556E-56</v>
      </c>
      <c r="CD639" s="141" t="str">
        <f t="shared" si="544"/>
        <v/>
      </c>
      <c r="CE639" s="141" t="str">
        <f t="shared" si="545"/>
        <v/>
      </c>
      <c r="CJ639" s="141">
        <v>589</v>
      </c>
      <c r="CK639" s="141">
        <f t="shared" si="524"/>
        <v>-57.529295414872493</v>
      </c>
      <c r="CL639" s="141">
        <f t="shared" si="525"/>
        <v>2.9514209692654771E-3</v>
      </c>
      <c r="CM639" s="141">
        <f t="shared" si="526"/>
        <v>5.0088101188171662E-2</v>
      </c>
      <c r="CN639" s="141">
        <f t="shared" si="527"/>
        <v>2.9514209692654771E-3</v>
      </c>
      <c r="CO639" s="141" t="str">
        <f t="shared" si="528"/>
        <v/>
      </c>
      <c r="CP639" s="141" t="str">
        <f t="shared" si="546"/>
        <v/>
      </c>
      <c r="CQ639" s="141">
        <f t="shared" si="529"/>
        <v>8.9072402544647034E-15</v>
      </c>
      <c r="CR639" s="141" t="str">
        <f t="shared" si="547"/>
        <v/>
      </c>
      <c r="CS639" s="141" t="str">
        <f t="shared" si="548"/>
        <v/>
      </c>
      <c r="CW639" s="141">
        <v>589</v>
      </c>
      <c r="CX639" s="141">
        <f t="shared" si="530"/>
        <v>-118.08439245003518</v>
      </c>
      <c r="CY639" s="141">
        <f t="shared" si="531"/>
        <v>1.4378967898434772E-3</v>
      </c>
      <c r="CZ639" s="141">
        <f t="shared" si="532"/>
        <v>5.0088101188171662E-2</v>
      </c>
      <c r="DA639" s="141">
        <f t="shared" si="533"/>
        <v>1.4378967898434772E-3</v>
      </c>
      <c r="DB639" s="141" t="str">
        <f t="shared" si="534"/>
        <v/>
      </c>
      <c r="DC639" s="141" t="str">
        <f t="shared" si="549"/>
        <v/>
      </c>
      <c r="DD639" s="141">
        <f t="shared" si="535"/>
        <v>3.5020737357295038E-61</v>
      </c>
      <c r="DE639" s="141" t="str">
        <f t="shared" si="550"/>
        <v/>
      </c>
      <c r="DF639" s="141" t="str">
        <f t="shared" si="551"/>
        <v/>
      </c>
      <c r="DJ639" s="141">
        <v>589</v>
      </c>
      <c r="DK639" s="141">
        <f t="shared" si="536"/>
        <v>-9311.2089832878482</v>
      </c>
      <c r="DL639" s="141">
        <f t="shared" si="537"/>
        <v>1.8235351514424696E-5</v>
      </c>
      <c r="DM639" s="141">
        <f t="shared" si="538"/>
        <v>5.0088101188171627E-2</v>
      </c>
      <c r="DN639" s="141">
        <f t="shared" si="539"/>
        <v>1.8235351514424696E-5</v>
      </c>
      <c r="DO639" s="141" t="str">
        <f t="shared" si="540"/>
        <v/>
      </c>
      <c r="DP639" s="141" t="str">
        <f t="shared" si="552"/>
        <v/>
      </c>
      <c r="DQ639" s="141">
        <f t="shared" si="541"/>
        <v>1.5282554757949279E-6</v>
      </c>
      <c r="DR639" s="141" t="str">
        <f t="shared" si="553"/>
        <v/>
      </c>
      <c r="DS639" s="141" t="str">
        <f t="shared" si="554"/>
        <v/>
      </c>
      <c r="DU639" s="148"/>
      <c r="DV639" s="158">
        <v>587</v>
      </c>
      <c r="DW639" s="148">
        <f t="shared" si="542"/>
        <v>3.7568000000000419</v>
      </c>
      <c r="DX639" s="157">
        <f t="shared" si="514"/>
        <v>0.80732442160641893</v>
      </c>
      <c r="DY639" s="148">
        <f t="shared" si="515"/>
        <v>7.1202403876602371E-4</v>
      </c>
      <c r="DZ639" s="148" t="str">
        <f t="shared" si="516"/>
        <v/>
      </c>
      <c r="EA639" s="142" t="str">
        <f t="shared" si="517"/>
        <v/>
      </c>
    </row>
    <row r="640" spans="74:131" ht="20.100000000000001" customHeight="1" x14ac:dyDescent="0.25">
      <c r="BV640" s="141">
        <v>590</v>
      </c>
      <c r="BW640" s="141">
        <f t="shared" si="518"/>
        <v>-15388.191558072136</v>
      </c>
      <c r="BX640" s="141">
        <f t="shared" si="519"/>
        <v>1.1079677276940101E-5</v>
      </c>
      <c r="BY640" s="141">
        <f t="shared" si="520"/>
        <v>5.0502583474103704E-2</v>
      </c>
      <c r="BZ640" s="141">
        <f t="shared" si="521"/>
        <v>1.1079677276940101E-5</v>
      </c>
      <c r="CA640" s="141" t="str">
        <f t="shared" si="522"/>
        <v/>
      </c>
      <c r="CB640" s="141" t="str">
        <f t="shared" si="543"/>
        <v/>
      </c>
      <c r="CC640" s="141">
        <f t="shared" si="523"/>
        <v>1.2053919573942245E-56</v>
      </c>
      <c r="CD640" s="141" t="str">
        <f t="shared" si="544"/>
        <v/>
      </c>
      <c r="CE640" s="141" t="str">
        <f t="shared" si="545"/>
        <v/>
      </c>
      <c r="CJ640" s="141">
        <v>590</v>
      </c>
      <c r="CK640" s="141">
        <f t="shared" si="524"/>
        <v>-57.389321460091779</v>
      </c>
      <c r="CL640" s="141">
        <f t="shared" si="525"/>
        <v>2.9708697019137169E-3</v>
      </c>
      <c r="CM640" s="141">
        <f t="shared" si="526"/>
        <v>5.0502583474103704E-2</v>
      </c>
      <c r="CN640" s="141">
        <f t="shared" si="527"/>
        <v>2.9708697019137169E-3</v>
      </c>
      <c r="CO640" s="141" t="str">
        <f t="shared" si="528"/>
        <v/>
      </c>
      <c r="CP640" s="141" t="str">
        <f t="shared" si="546"/>
        <v/>
      </c>
      <c r="CQ640" s="141">
        <f t="shared" si="529"/>
        <v>9.1772200583456865E-15</v>
      </c>
      <c r="CR640" s="141" t="str">
        <f t="shared" si="547"/>
        <v/>
      </c>
      <c r="CS640" s="141" t="str">
        <f t="shared" si="548"/>
        <v/>
      </c>
      <c r="CW640" s="141">
        <v>590</v>
      </c>
      <c r="CX640" s="141">
        <f t="shared" si="530"/>
        <v>-117.79708249273583</v>
      </c>
      <c r="CY640" s="141">
        <f t="shared" si="531"/>
        <v>1.4473719784162506E-3</v>
      </c>
      <c r="CZ640" s="141">
        <f t="shared" si="532"/>
        <v>5.0502583474103704E-2</v>
      </c>
      <c r="DA640" s="141">
        <f t="shared" si="533"/>
        <v>1.4473719784162506E-3</v>
      </c>
      <c r="DB640" s="141" t="str">
        <f t="shared" si="534"/>
        <v/>
      </c>
      <c r="DC640" s="141" t="str">
        <f t="shared" si="549"/>
        <v/>
      </c>
      <c r="DD640" s="141">
        <f t="shared" si="535"/>
        <v>3.7390547187077266E-61</v>
      </c>
      <c r="DE640" s="141" t="str">
        <f t="shared" si="550"/>
        <v/>
      </c>
      <c r="DF640" s="141" t="str">
        <f t="shared" si="551"/>
        <v/>
      </c>
      <c r="DJ640" s="141">
        <v>590</v>
      </c>
      <c r="DK640" s="141">
        <f t="shared" si="536"/>
        <v>-9288.5539735961502</v>
      </c>
      <c r="DL640" s="141">
        <f t="shared" si="537"/>
        <v>1.8355515489690819E-5</v>
      </c>
      <c r="DM640" s="141">
        <f t="shared" si="538"/>
        <v>5.0502583474103704E-2</v>
      </c>
      <c r="DN640" s="141">
        <f t="shared" si="539"/>
        <v>1.8355515489690819E-5</v>
      </c>
      <c r="DO640" s="141" t="str">
        <f t="shared" si="540"/>
        <v/>
      </c>
      <c r="DP640" s="141" t="str">
        <f t="shared" si="552"/>
        <v/>
      </c>
      <c r="DQ640" s="141">
        <f t="shared" si="541"/>
        <v>1.5452572892719491E-6</v>
      </c>
      <c r="DR640" s="141" t="str">
        <f t="shared" si="553"/>
        <v/>
      </c>
      <c r="DS640" s="141" t="str">
        <f t="shared" si="554"/>
        <v/>
      </c>
      <c r="DU640" s="148"/>
      <c r="DV640" s="158">
        <v>588</v>
      </c>
      <c r="DW640" s="148">
        <f t="shared" si="542"/>
        <v>3.7632000000000421</v>
      </c>
      <c r="DX640" s="157">
        <f t="shared" si="514"/>
        <v>0.80661239756765291</v>
      </c>
      <c r="DY640" s="148">
        <f t="shared" si="515"/>
        <v>7.127732698550826E-4</v>
      </c>
      <c r="DZ640" s="148" t="str">
        <f t="shared" si="516"/>
        <v/>
      </c>
      <c r="EA640" s="142" t="str">
        <f t="shared" si="517"/>
        <v/>
      </c>
    </row>
    <row r="641" spans="74:131" ht="20.100000000000001" customHeight="1" x14ac:dyDescent="0.25">
      <c r="BV641" s="141">
        <v>591</v>
      </c>
      <c r="BW641" s="141">
        <f t="shared" si="518"/>
        <v>-15350.659383540253</v>
      </c>
      <c r="BX641" s="141">
        <f t="shared" si="519"/>
        <v>1.1152509660798329E-5</v>
      </c>
      <c r="BY641" s="141">
        <f t="shared" si="520"/>
        <v>5.0919793698048187E-2</v>
      </c>
      <c r="BZ641" s="141">
        <f t="shared" si="521"/>
        <v>1.1152509660798329E-5</v>
      </c>
      <c r="CA641" s="141" t="str">
        <f t="shared" si="522"/>
        <v/>
      </c>
      <c r="CB641" s="141" t="str">
        <f t="shared" si="543"/>
        <v/>
      </c>
      <c r="CC641" s="141">
        <f t="shared" si="523"/>
        <v>1.2820059094329748E-56</v>
      </c>
      <c r="CD641" s="141" t="str">
        <f t="shared" si="544"/>
        <v/>
      </c>
      <c r="CE641" s="141" t="str">
        <f t="shared" si="545"/>
        <v/>
      </c>
      <c r="CJ641" s="141">
        <v>591</v>
      </c>
      <c r="CK641" s="141">
        <f t="shared" si="524"/>
        <v>-57.249347505311064</v>
      </c>
      <c r="CL641" s="141">
        <f t="shared" si="525"/>
        <v>2.9903987474909645E-3</v>
      </c>
      <c r="CM641" s="141">
        <f t="shared" si="526"/>
        <v>5.0919793698048187E-2</v>
      </c>
      <c r="CN641" s="141">
        <f t="shared" si="527"/>
        <v>2.9903987474909645E-3</v>
      </c>
      <c r="CO641" s="141" t="str">
        <f t="shared" si="528"/>
        <v/>
      </c>
      <c r="CP641" s="141" t="str">
        <f t="shared" si="546"/>
        <v/>
      </c>
      <c r="CQ641" s="141">
        <f t="shared" si="529"/>
        <v>9.4552317061370729E-15</v>
      </c>
      <c r="CR641" s="141" t="str">
        <f t="shared" si="547"/>
        <v/>
      </c>
      <c r="CS641" s="141" t="str">
        <f t="shared" si="548"/>
        <v/>
      </c>
      <c r="CW641" s="141">
        <v>591</v>
      </c>
      <c r="CX641" s="141">
        <f t="shared" si="530"/>
        <v>-117.50977253543647</v>
      </c>
      <c r="CY641" s="141">
        <f t="shared" si="531"/>
        <v>1.4568862944818507E-3</v>
      </c>
      <c r="CZ641" s="141">
        <f t="shared" si="532"/>
        <v>5.0919793698048187E-2</v>
      </c>
      <c r="DA641" s="141">
        <f t="shared" si="533"/>
        <v>1.4568862944818507E-3</v>
      </c>
      <c r="DB641" s="141" t="str">
        <f t="shared" si="534"/>
        <v/>
      </c>
      <c r="DC641" s="141" t="str">
        <f t="shared" si="549"/>
        <v/>
      </c>
      <c r="DD641" s="141">
        <f t="shared" si="535"/>
        <v>3.9920080380273799E-61</v>
      </c>
      <c r="DE641" s="141" t="str">
        <f t="shared" si="550"/>
        <v/>
      </c>
      <c r="DF641" s="141" t="str">
        <f t="shared" si="551"/>
        <v/>
      </c>
      <c r="DJ641" s="141">
        <v>591</v>
      </c>
      <c r="DK641" s="141">
        <f t="shared" si="536"/>
        <v>-9265.8989639044521</v>
      </c>
      <c r="DL641" s="141">
        <f t="shared" si="537"/>
        <v>1.8476175678308696E-5</v>
      </c>
      <c r="DM641" s="141">
        <f t="shared" si="538"/>
        <v>5.0919793698048187E-2</v>
      </c>
      <c r="DN641" s="141">
        <f t="shared" si="539"/>
        <v>1.8476175678308696E-5</v>
      </c>
      <c r="DO641" s="141" t="str">
        <f t="shared" si="540"/>
        <v/>
      </c>
      <c r="DP641" s="141" t="str">
        <f t="shared" si="552"/>
        <v/>
      </c>
      <c r="DQ641" s="141">
        <f t="shared" si="541"/>
        <v>1.5624232486327416E-6</v>
      </c>
      <c r="DR641" s="141" t="str">
        <f t="shared" si="553"/>
        <v/>
      </c>
      <c r="DS641" s="141" t="str">
        <f t="shared" si="554"/>
        <v/>
      </c>
      <c r="DU641" s="148"/>
      <c r="DV641" s="158">
        <v>589</v>
      </c>
      <c r="DW641" s="148">
        <f t="shared" si="542"/>
        <v>3.7696000000000423</v>
      </c>
      <c r="DX641" s="157">
        <f t="shared" si="514"/>
        <v>0.80589962429779782</v>
      </c>
      <c r="DY641" s="148">
        <f t="shared" si="515"/>
        <v>7.1351813876896486E-4</v>
      </c>
      <c r="DZ641" s="148" t="str">
        <f t="shared" si="516"/>
        <v/>
      </c>
      <c r="EA641" s="142" t="str">
        <f t="shared" si="517"/>
        <v/>
      </c>
    </row>
    <row r="642" spans="74:131" ht="20.100000000000001" customHeight="1" x14ac:dyDescent="0.25">
      <c r="BV642" s="141">
        <v>592</v>
      </c>
      <c r="BW642" s="141">
        <f t="shared" si="518"/>
        <v>-15313.127209008369</v>
      </c>
      <c r="BX642" s="141">
        <f t="shared" si="519"/>
        <v>1.1225641197459321E-5</v>
      </c>
      <c r="BY642" s="141">
        <f t="shared" si="520"/>
        <v>5.1339743094844348E-2</v>
      </c>
      <c r="BZ642" s="141">
        <f t="shared" si="521"/>
        <v>1.1225641197459321E-5</v>
      </c>
      <c r="CA642" s="141" t="str">
        <f t="shared" si="522"/>
        <v/>
      </c>
      <c r="CB642" s="141" t="str">
        <f t="shared" si="543"/>
        <v/>
      </c>
      <c r="CC642" s="141">
        <f t="shared" si="523"/>
        <v>1.3634675802531338E-56</v>
      </c>
      <c r="CD642" s="141" t="str">
        <f t="shared" si="544"/>
        <v/>
      </c>
      <c r="CE642" s="141" t="str">
        <f t="shared" si="545"/>
        <v/>
      </c>
      <c r="CJ642" s="141">
        <v>592</v>
      </c>
      <c r="CK642" s="141">
        <f t="shared" si="524"/>
        <v>-57.10937355053035</v>
      </c>
      <c r="CL642" s="141">
        <f t="shared" si="525"/>
        <v>3.0100080069567371E-3</v>
      </c>
      <c r="CM642" s="141">
        <f t="shared" si="526"/>
        <v>5.1339743094844348E-2</v>
      </c>
      <c r="CN642" s="141">
        <f t="shared" si="527"/>
        <v>3.0100080069567371E-3</v>
      </c>
      <c r="CO642" s="141" t="str">
        <f t="shared" si="528"/>
        <v/>
      </c>
      <c r="CP642" s="141" t="str">
        <f t="shared" si="546"/>
        <v/>
      </c>
      <c r="CQ642" s="141">
        <f t="shared" si="529"/>
        <v>9.7415094807906935E-15</v>
      </c>
      <c r="CR642" s="141" t="str">
        <f t="shared" si="547"/>
        <v/>
      </c>
      <c r="CS642" s="141" t="str">
        <f t="shared" si="548"/>
        <v/>
      </c>
      <c r="CW642" s="141">
        <v>592</v>
      </c>
      <c r="CX642" s="141">
        <f t="shared" si="530"/>
        <v>-117.22246257813711</v>
      </c>
      <c r="CY642" s="141">
        <f t="shared" si="531"/>
        <v>1.4664396897889451E-3</v>
      </c>
      <c r="CZ642" s="141">
        <f t="shared" si="532"/>
        <v>5.1339743094844348E-2</v>
      </c>
      <c r="DA642" s="141">
        <f t="shared" si="533"/>
        <v>1.4664396897889451E-3</v>
      </c>
      <c r="DB642" s="141" t="str">
        <f t="shared" si="534"/>
        <v/>
      </c>
      <c r="DC642" s="141" t="str">
        <f t="shared" si="549"/>
        <v/>
      </c>
      <c r="DD642" s="141">
        <f t="shared" si="535"/>
        <v>4.2620058807728885E-61</v>
      </c>
      <c r="DE642" s="141" t="str">
        <f t="shared" si="550"/>
        <v/>
      </c>
      <c r="DF642" s="141" t="str">
        <f t="shared" si="551"/>
        <v/>
      </c>
      <c r="DJ642" s="141">
        <v>592</v>
      </c>
      <c r="DK642" s="141">
        <f t="shared" si="536"/>
        <v>-9243.243954212754</v>
      </c>
      <c r="DL642" s="141">
        <f t="shared" si="537"/>
        <v>1.8597331468356802E-5</v>
      </c>
      <c r="DM642" s="141">
        <f t="shared" si="538"/>
        <v>5.1339743094844348E-2</v>
      </c>
      <c r="DN642" s="141">
        <f t="shared" si="539"/>
        <v>1.8597331468356802E-5</v>
      </c>
      <c r="DO642" s="141" t="str">
        <f t="shared" si="540"/>
        <v/>
      </c>
      <c r="DP642" s="141" t="str">
        <f t="shared" si="552"/>
        <v/>
      </c>
      <c r="DQ642" s="141">
        <f t="shared" si="541"/>
        <v>1.5797546249842801E-6</v>
      </c>
      <c r="DR642" s="141" t="str">
        <f t="shared" si="553"/>
        <v/>
      </c>
      <c r="DS642" s="141" t="str">
        <f t="shared" si="554"/>
        <v/>
      </c>
      <c r="DU642" s="148"/>
      <c r="DV642" s="158">
        <v>590</v>
      </c>
      <c r="DW642" s="148">
        <f t="shared" si="542"/>
        <v>3.7760000000000424</v>
      </c>
      <c r="DX642" s="157">
        <f t="shared" si="514"/>
        <v>0.80518610615902886</v>
      </c>
      <c r="DY642" s="148">
        <f t="shared" si="515"/>
        <v>7.1425864766827551E-4</v>
      </c>
      <c r="DZ642" s="148" t="str">
        <f t="shared" si="516"/>
        <v/>
      </c>
      <c r="EA642" s="142" t="str">
        <f t="shared" si="517"/>
        <v/>
      </c>
    </row>
    <row r="643" spans="74:131" ht="20.100000000000001" customHeight="1" x14ac:dyDescent="0.25">
      <c r="BV643" s="141">
        <v>593</v>
      </c>
      <c r="BW643" s="141">
        <f t="shared" si="518"/>
        <v>-15275.595034476486</v>
      </c>
      <c r="BX643" s="141">
        <f t="shared" si="519"/>
        <v>1.1299071500726292E-5</v>
      </c>
      <c r="BY643" s="141">
        <f t="shared" si="520"/>
        <v>5.1762442885152714E-2</v>
      </c>
      <c r="BZ643" s="141">
        <f t="shared" si="521"/>
        <v>1.1299071500726292E-5</v>
      </c>
      <c r="CA643" s="141" t="str">
        <f t="shared" si="522"/>
        <v/>
      </c>
      <c r="CB643" s="141" t="str">
        <f t="shared" si="543"/>
        <v/>
      </c>
      <c r="CC643" s="141">
        <f t="shared" si="523"/>
        <v>1.4500823157361064E-56</v>
      </c>
      <c r="CD643" s="141" t="str">
        <f t="shared" si="544"/>
        <v/>
      </c>
      <c r="CE643" s="141" t="str">
        <f t="shared" si="545"/>
        <v/>
      </c>
      <c r="CJ643" s="141">
        <v>593</v>
      </c>
      <c r="CK643" s="141">
        <f t="shared" si="524"/>
        <v>-56.96939959574965</v>
      </c>
      <c r="CL643" s="141">
        <f t="shared" si="525"/>
        <v>3.0296973767574443E-3</v>
      </c>
      <c r="CM643" s="141">
        <f t="shared" si="526"/>
        <v>5.1762442885152686E-2</v>
      </c>
      <c r="CN643" s="141">
        <f t="shared" si="527"/>
        <v>3.0296973767574443E-3</v>
      </c>
      <c r="CO643" s="141" t="str">
        <f t="shared" si="528"/>
        <v/>
      </c>
      <c r="CP643" s="141" t="str">
        <f t="shared" si="546"/>
        <v/>
      </c>
      <c r="CQ643" s="141">
        <f t="shared" si="529"/>
        <v>1.0036294357839508E-14</v>
      </c>
      <c r="CR643" s="141" t="str">
        <f t="shared" si="547"/>
        <v/>
      </c>
      <c r="CS643" s="141" t="str">
        <f t="shared" si="548"/>
        <v/>
      </c>
      <c r="CW643" s="141">
        <v>593</v>
      </c>
      <c r="CX643" s="141">
        <f t="shared" si="530"/>
        <v>-116.93515262083775</v>
      </c>
      <c r="CY643" s="141">
        <f t="shared" si="531"/>
        <v>1.4760321138874721E-3</v>
      </c>
      <c r="CZ643" s="141">
        <f t="shared" si="532"/>
        <v>5.1762442885152714E-2</v>
      </c>
      <c r="DA643" s="141">
        <f t="shared" si="533"/>
        <v>1.4760321138874721E-3</v>
      </c>
      <c r="DB643" s="141" t="str">
        <f t="shared" si="534"/>
        <v/>
      </c>
      <c r="DC643" s="141" t="str">
        <f t="shared" si="549"/>
        <v/>
      </c>
      <c r="DD643" s="141">
        <f t="shared" si="535"/>
        <v>4.550192114326677E-61</v>
      </c>
      <c r="DE643" s="141" t="str">
        <f t="shared" si="550"/>
        <v/>
      </c>
      <c r="DF643" s="141" t="str">
        <f t="shared" si="551"/>
        <v/>
      </c>
      <c r="DJ643" s="141">
        <v>593</v>
      </c>
      <c r="DK643" s="141">
        <f t="shared" si="536"/>
        <v>-9220.588944521056</v>
      </c>
      <c r="DL643" s="141">
        <f t="shared" si="537"/>
        <v>1.8718982220029404E-5</v>
      </c>
      <c r="DM643" s="141">
        <f t="shared" si="538"/>
        <v>5.1762442885152714E-2</v>
      </c>
      <c r="DN643" s="141">
        <f t="shared" si="539"/>
        <v>1.8718982220029404E-5</v>
      </c>
      <c r="DO643" s="141" t="str">
        <f t="shared" si="540"/>
        <v/>
      </c>
      <c r="DP643" s="141" t="str">
        <f t="shared" si="552"/>
        <v/>
      </c>
      <c r="DQ643" s="141">
        <f t="shared" si="541"/>
        <v>1.5972526955597433E-6</v>
      </c>
      <c r="DR643" s="141" t="str">
        <f t="shared" si="553"/>
        <v/>
      </c>
      <c r="DS643" s="141" t="str">
        <f t="shared" si="554"/>
        <v/>
      </c>
      <c r="DU643" s="148"/>
      <c r="DV643" s="158">
        <v>591</v>
      </c>
      <c r="DW643" s="148">
        <f t="shared" si="542"/>
        <v>3.7824000000000426</v>
      </c>
      <c r="DX643" s="157">
        <f t="shared" si="514"/>
        <v>0.80447184751136058</v>
      </c>
      <c r="DY643" s="148">
        <f t="shared" si="515"/>
        <v>7.1499479877423777E-4</v>
      </c>
      <c r="DZ643" s="148" t="str">
        <f t="shared" si="516"/>
        <v/>
      </c>
      <c r="EA643" s="142" t="str">
        <f t="shared" si="517"/>
        <v/>
      </c>
    </row>
    <row r="644" spans="74:131" ht="20.100000000000001" customHeight="1" x14ac:dyDescent="0.25">
      <c r="BV644" s="141">
        <v>594</v>
      </c>
      <c r="BW644" s="141">
        <f t="shared" si="518"/>
        <v>-15238.062859944603</v>
      </c>
      <c r="BX644" s="141">
        <f t="shared" si="519"/>
        <v>1.1372800167485565E-5</v>
      </c>
      <c r="BY644" s="141">
        <f t="shared" si="520"/>
        <v>5.2187904274821964E-2</v>
      </c>
      <c r="BZ644" s="141">
        <f t="shared" si="521"/>
        <v>1.1372800167485565E-5</v>
      </c>
      <c r="CA644" s="141" t="str">
        <f t="shared" si="522"/>
        <v/>
      </c>
      <c r="CB644" s="141" t="str">
        <f t="shared" si="543"/>
        <v/>
      </c>
      <c r="CC644" s="141">
        <f t="shared" si="523"/>
        <v>1.5421746063590295E-56</v>
      </c>
      <c r="CD644" s="141" t="str">
        <f t="shared" si="544"/>
        <v/>
      </c>
      <c r="CE644" s="141" t="str">
        <f t="shared" si="545"/>
        <v/>
      </c>
      <c r="CJ644" s="141">
        <v>594</v>
      </c>
      <c r="CK644" s="141">
        <f t="shared" si="524"/>
        <v>-56.829425640968935</v>
      </c>
      <c r="CL644" s="141">
        <f t="shared" si="525"/>
        <v>3.0494667488034605E-3</v>
      </c>
      <c r="CM644" s="141">
        <f t="shared" si="526"/>
        <v>5.2187904274821964E-2</v>
      </c>
      <c r="CN644" s="141">
        <f t="shared" si="527"/>
        <v>3.0494667488034605E-3</v>
      </c>
      <c r="CO644" s="141" t="str">
        <f t="shared" si="528"/>
        <v/>
      </c>
      <c r="CP644" s="141" t="str">
        <f t="shared" si="546"/>
        <v/>
      </c>
      <c r="CQ644" s="141">
        <f t="shared" si="529"/>
        <v>1.0339834192375134E-14</v>
      </c>
      <c r="CR644" s="141" t="str">
        <f t="shared" si="547"/>
        <v/>
      </c>
      <c r="CS644" s="141" t="str">
        <f t="shared" si="548"/>
        <v/>
      </c>
      <c r="CW644" s="141">
        <v>594</v>
      </c>
      <c r="CX644" s="141">
        <f t="shared" si="530"/>
        <v>-116.6478426635384</v>
      </c>
      <c r="CY644" s="141">
        <f t="shared" si="531"/>
        <v>1.4856635141174644E-3</v>
      </c>
      <c r="CZ644" s="141">
        <f t="shared" si="532"/>
        <v>5.2187904274821964E-2</v>
      </c>
      <c r="DA644" s="141">
        <f t="shared" si="533"/>
        <v>1.4856635141174644E-3</v>
      </c>
      <c r="DB644" s="141" t="str">
        <f t="shared" si="534"/>
        <v/>
      </c>
      <c r="DC644" s="141" t="str">
        <f t="shared" si="549"/>
        <v/>
      </c>
      <c r="DD644" s="141">
        <f t="shared" si="535"/>
        <v>4.8577870587558331E-61</v>
      </c>
      <c r="DE644" s="141" t="str">
        <f t="shared" si="550"/>
        <v/>
      </c>
      <c r="DF644" s="141" t="str">
        <f t="shared" si="551"/>
        <v/>
      </c>
      <c r="DJ644" s="141">
        <v>594</v>
      </c>
      <c r="DK644" s="141">
        <f t="shared" si="536"/>
        <v>-9197.9339348293579</v>
      </c>
      <c r="DL644" s="141">
        <f t="shared" si="537"/>
        <v>1.8841127265494829E-5</v>
      </c>
      <c r="DM644" s="141">
        <f t="shared" si="538"/>
        <v>5.2187904274821964E-2</v>
      </c>
      <c r="DN644" s="141">
        <f t="shared" si="539"/>
        <v>1.8841127265494829E-5</v>
      </c>
      <c r="DO644" s="141" t="str">
        <f t="shared" si="540"/>
        <v/>
      </c>
      <c r="DP644" s="141" t="str">
        <f t="shared" si="552"/>
        <v/>
      </c>
      <c r="DQ644" s="141">
        <f t="shared" si="541"/>
        <v>1.6149187437042839E-6</v>
      </c>
      <c r="DR644" s="141" t="str">
        <f t="shared" si="553"/>
        <v/>
      </c>
      <c r="DS644" s="141" t="str">
        <f t="shared" si="554"/>
        <v/>
      </c>
      <c r="DU644" s="148"/>
      <c r="DV644" s="158">
        <v>592</v>
      </c>
      <c r="DW644" s="148">
        <f t="shared" si="542"/>
        <v>3.7888000000000428</v>
      </c>
      <c r="DX644" s="157">
        <f t="shared" ref="DX644:DX707" si="555">_xlfn.CHISQ.DIST.RT(DW644,7)</f>
        <v>0.80375685271258634</v>
      </c>
      <c r="DY644" s="148">
        <f t="shared" ref="DY644:DY707" si="556">DX644-DX645</f>
        <v>7.1572659437069142E-4</v>
      </c>
      <c r="DZ644" s="148" t="str">
        <f t="shared" ref="DZ644:DZ707" si="557">IF(DX644&lt;(1-$DU$53),DY644,"")</f>
        <v/>
      </c>
      <c r="EA644" s="142" t="str">
        <f t="shared" ref="EA644:EA707" si="558">IF(DX644&lt;(1-$DU$59),DY644,"")</f>
        <v/>
      </c>
    </row>
    <row r="645" spans="74:131" ht="20.100000000000001" customHeight="1" x14ac:dyDescent="0.25">
      <c r="BV645" s="141">
        <v>595</v>
      </c>
      <c r="BW645" s="141">
        <f t="shared" si="518"/>
        <v>-15200.530685412719</v>
      </c>
      <c r="BX645" s="141">
        <f t="shared" si="519"/>
        <v>1.1446826777621775E-5</v>
      </c>
      <c r="BY645" s="141">
        <f t="shared" si="520"/>
        <v>5.2616138454252052E-2</v>
      </c>
      <c r="BZ645" s="141">
        <f t="shared" si="521"/>
        <v>1.1446826777621775E-5</v>
      </c>
      <c r="CA645" s="141" t="str">
        <f t="shared" si="522"/>
        <v/>
      </c>
      <c r="CB645" s="141" t="str">
        <f t="shared" si="543"/>
        <v/>
      </c>
      <c r="CC645" s="141">
        <f t="shared" si="523"/>
        <v>1.6400892819352565E-56</v>
      </c>
      <c r="CD645" s="141" t="str">
        <f t="shared" si="544"/>
        <v/>
      </c>
      <c r="CE645" s="141" t="str">
        <f t="shared" si="545"/>
        <v/>
      </c>
      <c r="CJ645" s="141">
        <v>595</v>
      </c>
      <c r="CK645" s="141">
        <f t="shared" si="524"/>
        <v>-56.689451686188221</v>
      </c>
      <c r="CL645" s="141">
        <f t="shared" si="525"/>
        <v>3.0693160104463759E-3</v>
      </c>
      <c r="CM645" s="141">
        <f t="shared" si="526"/>
        <v>5.2616138454252052E-2</v>
      </c>
      <c r="CN645" s="141">
        <f t="shared" si="527"/>
        <v>3.0693160104463759E-3</v>
      </c>
      <c r="CO645" s="141" t="str">
        <f t="shared" si="528"/>
        <v/>
      </c>
      <c r="CP645" s="141" t="str">
        <f t="shared" si="546"/>
        <v/>
      </c>
      <c r="CQ645" s="141">
        <f t="shared" si="529"/>
        <v>1.0652383911123918E-14</v>
      </c>
      <c r="CR645" s="141" t="str">
        <f t="shared" si="547"/>
        <v/>
      </c>
      <c r="CS645" s="141" t="str">
        <f t="shared" si="548"/>
        <v/>
      </c>
      <c r="CW645" s="141">
        <v>595</v>
      </c>
      <c r="CX645" s="141">
        <f t="shared" si="530"/>
        <v>-116.36053270623904</v>
      </c>
      <c r="CY645" s="141">
        <f t="shared" si="531"/>
        <v>1.4953338355979727E-3</v>
      </c>
      <c r="CZ645" s="141">
        <f t="shared" si="532"/>
        <v>5.2616138454252052E-2</v>
      </c>
      <c r="DA645" s="141">
        <f t="shared" si="533"/>
        <v>1.4953338355979727E-3</v>
      </c>
      <c r="DB645" s="141" t="str">
        <f t="shared" si="534"/>
        <v/>
      </c>
      <c r="DC645" s="141" t="str">
        <f t="shared" si="549"/>
        <v/>
      </c>
      <c r="DD645" s="141">
        <f t="shared" si="535"/>
        <v>5.1860925756108765E-61</v>
      </c>
      <c r="DE645" s="141" t="str">
        <f t="shared" si="550"/>
        <v/>
      </c>
      <c r="DF645" s="141" t="str">
        <f t="shared" si="551"/>
        <v/>
      </c>
      <c r="DJ645" s="141">
        <v>595</v>
      </c>
      <c r="DK645" s="141">
        <f t="shared" si="536"/>
        <v>-9175.2789251376598</v>
      </c>
      <c r="DL645" s="141">
        <f t="shared" si="537"/>
        <v>1.8963765908755002E-5</v>
      </c>
      <c r="DM645" s="141">
        <f t="shared" si="538"/>
        <v>5.2616138454252052E-2</v>
      </c>
      <c r="DN645" s="141">
        <f t="shared" si="539"/>
        <v>1.8963765908755002E-5</v>
      </c>
      <c r="DO645" s="141" t="str">
        <f t="shared" si="540"/>
        <v/>
      </c>
      <c r="DP645" s="141" t="str">
        <f t="shared" si="552"/>
        <v/>
      </c>
      <c r="DQ645" s="141">
        <f t="shared" si="541"/>
        <v>1.6327540588601326E-6</v>
      </c>
      <c r="DR645" s="141" t="str">
        <f t="shared" si="553"/>
        <v/>
      </c>
      <c r="DS645" s="141" t="str">
        <f t="shared" si="554"/>
        <v/>
      </c>
      <c r="DU645" s="148"/>
      <c r="DV645" s="158">
        <v>593</v>
      </c>
      <c r="DW645" s="148">
        <f t="shared" si="542"/>
        <v>3.795200000000043</v>
      </c>
      <c r="DX645" s="157">
        <f t="shared" si="555"/>
        <v>0.80304112611821565</v>
      </c>
      <c r="DY645" s="148">
        <f t="shared" si="556"/>
        <v>7.1645403680209441E-4</v>
      </c>
      <c r="DZ645" s="148" t="str">
        <f t="shared" si="557"/>
        <v/>
      </c>
      <c r="EA645" s="142" t="str">
        <f t="shared" si="558"/>
        <v/>
      </c>
    </row>
    <row r="646" spans="74:131" ht="20.100000000000001" customHeight="1" x14ac:dyDescent="0.25">
      <c r="BV646" s="141">
        <v>596</v>
      </c>
      <c r="BW646" s="141">
        <f t="shared" si="518"/>
        <v>-15162.998510880836</v>
      </c>
      <c r="BX646" s="141">
        <f t="shared" si="519"/>
        <v>1.1521150893933928E-5</v>
      </c>
      <c r="BY646" s="141">
        <f t="shared" si="520"/>
        <v>5.3047156597754899E-2</v>
      </c>
      <c r="BZ646" s="141">
        <f t="shared" si="521"/>
        <v>1.1521150893933928E-5</v>
      </c>
      <c r="CA646" s="141" t="str">
        <f t="shared" si="522"/>
        <v/>
      </c>
      <c r="CB646" s="141" t="str">
        <f t="shared" si="543"/>
        <v/>
      </c>
      <c r="CC646" s="141">
        <f t="shared" si="523"/>
        <v>1.7441927805621615E-56</v>
      </c>
      <c r="CD646" s="141" t="str">
        <f t="shared" si="544"/>
        <v/>
      </c>
      <c r="CE646" s="141" t="str">
        <f t="shared" si="545"/>
        <v/>
      </c>
      <c r="CJ646" s="141">
        <v>596</v>
      </c>
      <c r="CK646" s="141">
        <f t="shared" si="524"/>
        <v>-56.549477731407507</v>
      </c>
      <c r="CL646" s="141">
        <f t="shared" si="525"/>
        <v>3.0892450444564949E-3</v>
      </c>
      <c r="CM646" s="141">
        <f t="shared" si="526"/>
        <v>5.3047156597754899E-2</v>
      </c>
      <c r="CN646" s="141">
        <f t="shared" si="527"/>
        <v>3.0892450444564949E-3</v>
      </c>
      <c r="CO646" s="141" t="str">
        <f t="shared" si="528"/>
        <v/>
      </c>
      <c r="CP646" s="141" t="str">
        <f t="shared" si="546"/>
        <v/>
      </c>
      <c r="CQ646" s="141">
        <f t="shared" si="529"/>
        <v>1.0974205709763606E-14</v>
      </c>
      <c r="CR646" s="141" t="str">
        <f t="shared" si="547"/>
        <v/>
      </c>
      <c r="CS646" s="141" t="str">
        <f t="shared" si="548"/>
        <v/>
      </c>
      <c r="CW646" s="141">
        <v>596</v>
      </c>
      <c r="CX646" s="141">
        <f t="shared" si="530"/>
        <v>-116.07322274893968</v>
      </c>
      <c r="CY646" s="141">
        <f t="shared" si="531"/>
        <v>1.5050430212161002E-3</v>
      </c>
      <c r="CZ646" s="141">
        <f t="shared" si="532"/>
        <v>5.3047156597754899E-2</v>
      </c>
      <c r="DA646" s="141">
        <f t="shared" si="533"/>
        <v>1.5050430212161002E-3</v>
      </c>
      <c r="DB646" s="141" t="str">
        <f t="shared" si="534"/>
        <v/>
      </c>
      <c r="DC646" s="141" t="str">
        <f t="shared" si="549"/>
        <v/>
      </c>
      <c r="DD646" s="141">
        <f t="shared" si="535"/>
        <v>5.536497494033794E-61</v>
      </c>
      <c r="DE646" s="141" t="str">
        <f t="shared" si="550"/>
        <v/>
      </c>
      <c r="DF646" s="141" t="str">
        <f t="shared" si="551"/>
        <v/>
      </c>
      <c r="DJ646" s="141">
        <v>596</v>
      </c>
      <c r="DK646" s="141">
        <f t="shared" si="536"/>
        <v>-9152.6239154459636</v>
      </c>
      <c r="DL646" s="141">
        <f t="shared" si="537"/>
        <v>1.9086897425506364E-5</v>
      </c>
      <c r="DM646" s="141">
        <f t="shared" si="538"/>
        <v>5.3047156597754865E-2</v>
      </c>
      <c r="DN646" s="141">
        <f t="shared" si="539"/>
        <v>1.9086897425506364E-5</v>
      </c>
      <c r="DO646" s="141" t="str">
        <f t="shared" si="540"/>
        <v/>
      </c>
      <c r="DP646" s="141" t="str">
        <f t="shared" si="552"/>
        <v/>
      </c>
      <c r="DQ646" s="141">
        <f t="shared" si="541"/>
        <v>1.6507599365510583E-6</v>
      </c>
      <c r="DR646" s="141" t="str">
        <f t="shared" si="553"/>
        <v/>
      </c>
      <c r="DS646" s="141" t="str">
        <f t="shared" si="554"/>
        <v/>
      </c>
      <c r="DU646" s="148"/>
      <c r="DV646" s="158">
        <v>594</v>
      </c>
      <c r="DW646" s="148">
        <f t="shared" si="542"/>
        <v>3.8016000000000432</v>
      </c>
      <c r="DX646" s="157">
        <f t="shared" si="555"/>
        <v>0.80232467208141356</v>
      </c>
      <c r="DY646" s="148">
        <f t="shared" si="556"/>
        <v>7.1717712847496617E-4</v>
      </c>
      <c r="DZ646" s="148" t="str">
        <f t="shared" si="557"/>
        <v/>
      </c>
      <c r="EA646" s="142" t="str">
        <f t="shared" si="558"/>
        <v/>
      </c>
    </row>
    <row r="647" spans="74:131" ht="20.100000000000001" customHeight="1" x14ac:dyDescent="0.25">
      <c r="BV647" s="141">
        <v>597</v>
      </c>
      <c r="BW647" s="141">
        <f t="shared" si="518"/>
        <v>-15125.466336348953</v>
      </c>
      <c r="BX647" s="141">
        <f t="shared" si="519"/>
        <v>1.1595772062052238E-5</v>
      </c>
      <c r="BY647" s="141">
        <f t="shared" si="520"/>
        <v>5.3480969862911225E-2</v>
      </c>
      <c r="BZ647" s="141">
        <f t="shared" si="521"/>
        <v>1.1595772062052238E-5</v>
      </c>
      <c r="CA647" s="141" t="str">
        <f t="shared" si="522"/>
        <v/>
      </c>
      <c r="CB647" s="141" t="str">
        <f t="shared" si="543"/>
        <v/>
      </c>
      <c r="CC647" s="141">
        <f t="shared" si="523"/>
        <v>1.8548744963624652E-56</v>
      </c>
      <c r="CD647" s="141" t="str">
        <f t="shared" si="544"/>
        <v/>
      </c>
      <c r="CE647" s="141" t="str">
        <f t="shared" si="545"/>
        <v/>
      </c>
      <c r="CJ647" s="141">
        <v>597</v>
      </c>
      <c r="CK647" s="141">
        <f t="shared" si="524"/>
        <v>-56.409503776626792</v>
      </c>
      <c r="CL647" s="141">
        <f t="shared" si="525"/>
        <v>3.1092537290005394E-3</v>
      </c>
      <c r="CM647" s="141">
        <f t="shared" si="526"/>
        <v>5.348096986291126E-2</v>
      </c>
      <c r="CN647" s="141">
        <f t="shared" si="527"/>
        <v>3.1092537290005394E-3</v>
      </c>
      <c r="CO647" s="141" t="str">
        <f t="shared" si="528"/>
        <v/>
      </c>
      <c r="CP647" s="141" t="str">
        <f t="shared" si="546"/>
        <v/>
      </c>
      <c r="CQ647" s="141">
        <f t="shared" si="529"/>
        <v>1.1305569255610681E-14</v>
      </c>
      <c r="CR647" s="141" t="str">
        <f t="shared" si="547"/>
        <v/>
      </c>
      <c r="CS647" s="141" t="str">
        <f t="shared" si="548"/>
        <v/>
      </c>
      <c r="CW647" s="141">
        <v>597</v>
      </c>
      <c r="CX647" s="141">
        <f t="shared" si="530"/>
        <v>-115.78591279164033</v>
      </c>
      <c r="CY647" s="141">
        <f t="shared" si="531"/>
        <v>1.5147910116161383E-3</v>
      </c>
      <c r="CZ647" s="141">
        <f t="shared" si="532"/>
        <v>5.3480969862911225E-2</v>
      </c>
      <c r="DA647" s="141">
        <f t="shared" si="533"/>
        <v>1.5147910116161383E-3</v>
      </c>
      <c r="DB647" s="141" t="str">
        <f t="shared" si="534"/>
        <v/>
      </c>
      <c r="DC647" s="141" t="str">
        <f t="shared" si="549"/>
        <v/>
      </c>
      <c r="DD647" s="141">
        <f t="shared" si="535"/>
        <v>5.9104833964293268E-61</v>
      </c>
      <c r="DE647" s="141" t="str">
        <f t="shared" si="550"/>
        <v/>
      </c>
      <c r="DF647" s="141" t="str">
        <f t="shared" si="551"/>
        <v/>
      </c>
      <c r="DJ647" s="141">
        <v>597</v>
      </c>
      <c r="DK647" s="141">
        <f t="shared" si="536"/>
        <v>-9129.9689057542655</v>
      </c>
      <c r="DL647" s="141">
        <f t="shared" si="537"/>
        <v>1.9210521063002123E-5</v>
      </c>
      <c r="DM647" s="141">
        <f t="shared" si="538"/>
        <v>5.3480969862911225E-2</v>
      </c>
      <c r="DN647" s="141">
        <f t="shared" si="539"/>
        <v>1.9210521063002123E-5</v>
      </c>
      <c r="DO647" s="141" t="str">
        <f t="shared" si="540"/>
        <v/>
      </c>
      <c r="DP647" s="141" t="str">
        <f t="shared" si="552"/>
        <v/>
      </c>
      <c r="DQ647" s="141">
        <f t="shared" si="541"/>
        <v>1.6689376783661678E-6</v>
      </c>
      <c r="DR647" s="141" t="str">
        <f t="shared" si="553"/>
        <v/>
      </c>
      <c r="DS647" s="141" t="str">
        <f t="shared" si="554"/>
        <v/>
      </c>
      <c r="DU647" s="148"/>
      <c r="DV647" s="158">
        <v>595</v>
      </c>
      <c r="DW647" s="148">
        <f t="shared" si="542"/>
        <v>3.8080000000000434</v>
      </c>
      <c r="DX647" s="157">
        <f t="shared" si="555"/>
        <v>0.80160749495293859</v>
      </c>
      <c r="DY647" s="148">
        <f t="shared" si="556"/>
        <v>7.1789587185500103E-4</v>
      </c>
      <c r="DZ647" s="148" t="str">
        <f t="shared" si="557"/>
        <v/>
      </c>
      <c r="EA647" s="142" t="str">
        <f t="shared" si="558"/>
        <v/>
      </c>
    </row>
    <row r="648" spans="74:131" ht="20.100000000000001" customHeight="1" x14ac:dyDescent="0.25">
      <c r="BV648" s="141">
        <v>598</v>
      </c>
      <c r="BW648" s="141">
        <f t="shared" si="518"/>
        <v>-15087.934161817069</v>
      </c>
      <c r="BX648" s="141">
        <f t="shared" si="519"/>
        <v>1.1670689810355844E-5</v>
      </c>
      <c r="BY648" s="141">
        <f t="shared" si="520"/>
        <v>5.3917589389924983E-2</v>
      </c>
      <c r="BZ648" s="141">
        <f t="shared" si="521"/>
        <v>1.1670689810355844E-5</v>
      </c>
      <c r="CA648" s="141" t="str">
        <f t="shared" si="522"/>
        <v/>
      </c>
      <c r="CB648" s="141" t="str">
        <f t="shared" si="543"/>
        <v/>
      </c>
      <c r="CC648" s="141">
        <f t="shared" si="523"/>
        <v>1.9725482108905364E-56</v>
      </c>
      <c r="CD648" s="141" t="str">
        <f t="shared" si="544"/>
        <v/>
      </c>
      <c r="CE648" s="141" t="str">
        <f t="shared" si="545"/>
        <v/>
      </c>
      <c r="CJ648" s="141">
        <v>598</v>
      </c>
      <c r="CK648" s="141">
        <f t="shared" si="524"/>
        <v>-56.269529821846078</v>
      </c>
      <c r="CL648" s="141">
        <f t="shared" si="525"/>
        <v>3.1293419376195765E-3</v>
      </c>
      <c r="CM648" s="141">
        <f t="shared" si="526"/>
        <v>5.3917589389925011E-2</v>
      </c>
      <c r="CN648" s="141">
        <f t="shared" si="527"/>
        <v>3.1293419376195765E-3</v>
      </c>
      <c r="CO648" s="141" t="str">
        <f t="shared" si="528"/>
        <v/>
      </c>
      <c r="CP648" s="141" t="str">
        <f t="shared" si="546"/>
        <v/>
      </c>
      <c r="CQ648" s="141">
        <f t="shared" si="529"/>
        <v>1.1646751895831451E-14</v>
      </c>
      <c r="CR648" s="141" t="str">
        <f t="shared" si="547"/>
        <v/>
      </c>
      <c r="CS648" s="141" t="str">
        <f t="shared" si="548"/>
        <v/>
      </c>
      <c r="CW648" s="141">
        <v>598</v>
      </c>
      <c r="CX648" s="141">
        <f t="shared" si="530"/>
        <v>-115.49860283434097</v>
      </c>
      <c r="CY648" s="141">
        <f t="shared" si="531"/>
        <v>1.5245777451888176E-3</v>
      </c>
      <c r="CZ648" s="141">
        <f t="shared" si="532"/>
        <v>5.3917589389924983E-2</v>
      </c>
      <c r="DA648" s="141">
        <f t="shared" si="533"/>
        <v>1.5245777451888176E-3</v>
      </c>
      <c r="DB648" s="141" t="str">
        <f t="shared" si="534"/>
        <v/>
      </c>
      <c r="DC648" s="141" t="str">
        <f t="shared" si="549"/>
        <v/>
      </c>
      <c r="DD648" s="141">
        <f t="shared" si="535"/>
        <v>6.3096307874351204E-61</v>
      </c>
      <c r="DE648" s="141" t="str">
        <f t="shared" si="550"/>
        <v/>
      </c>
      <c r="DF648" s="141" t="str">
        <f t="shared" si="551"/>
        <v/>
      </c>
      <c r="DJ648" s="141">
        <v>598</v>
      </c>
      <c r="DK648" s="141">
        <f t="shared" si="536"/>
        <v>-9107.3138960625674</v>
      </c>
      <c r="DL648" s="141">
        <f t="shared" si="537"/>
        <v>1.9334636039915907E-5</v>
      </c>
      <c r="DM648" s="141">
        <f t="shared" si="538"/>
        <v>5.3917589389924941E-2</v>
      </c>
      <c r="DN648" s="141">
        <f t="shared" si="539"/>
        <v>1.9334636039915907E-5</v>
      </c>
      <c r="DO648" s="141" t="str">
        <f t="shared" si="540"/>
        <v/>
      </c>
      <c r="DP648" s="141" t="str">
        <f t="shared" si="552"/>
        <v/>
      </c>
      <c r="DQ648" s="141">
        <f t="shared" si="541"/>
        <v>1.6872885919430225E-6</v>
      </c>
      <c r="DR648" s="141" t="str">
        <f t="shared" si="553"/>
        <v/>
      </c>
      <c r="DS648" s="141" t="str">
        <f t="shared" si="554"/>
        <v/>
      </c>
      <c r="DU648" s="148"/>
      <c r="DV648" s="158">
        <v>596</v>
      </c>
      <c r="DW648" s="148">
        <f t="shared" si="542"/>
        <v>3.8144000000000435</v>
      </c>
      <c r="DX648" s="157">
        <f t="shared" si="555"/>
        <v>0.80088959908108359</v>
      </c>
      <c r="DY648" s="148">
        <f t="shared" si="556"/>
        <v>7.1861026946906659E-4</v>
      </c>
      <c r="DZ648" s="148" t="str">
        <f t="shared" si="557"/>
        <v/>
      </c>
      <c r="EA648" s="142" t="str">
        <f t="shared" si="558"/>
        <v/>
      </c>
    </row>
    <row r="649" spans="74:131" ht="20.100000000000001" customHeight="1" x14ac:dyDescent="0.25">
      <c r="BV649" s="141">
        <v>599</v>
      </c>
      <c r="BW649" s="141">
        <f t="shared" si="518"/>
        <v>-15050.401987285186</v>
      </c>
      <c r="BX649" s="141">
        <f t="shared" si="519"/>
        <v>1.1745903649891345E-5</v>
      </c>
      <c r="BY649" s="141">
        <f t="shared" si="520"/>
        <v>5.4357026300973915E-2</v>
      </c>
      <c r="BZ649" s="141">
        <f t="shared" si="521"/>
        <v>1.1745903649891345E-5</v>
      </c>
      <c r="CA649" s="141" t="str">
        <f t="shared" si="522"/>
        <v/>
      </c>
      <c r="CB649" s="141" t="str">
        <f t="shared" si="543"/>
        <v/>
      </c>
      <c r="CC649" s="141">
        <f t="shared" si="523"/>
        <v>2.0976536133699183E-56</v>
      </c>
      <c r="CD649" s="141" t="str">
        <f t="shared" si="544"/>
        <v/>
      </c>
      <c r="CE649" s="141" t="str">
        <f t="shared" si="545"/>
        <v/>
      </c>
      <c r="CJ649" s="141">
        <v>599</v>
      </c>
      <c r="CK649" s="141">
        <f t="shared" si="524"/>
        <v>-56.129555867065378</v>
      </c>
      <c r="CL649" s="141">
        <f t="shared" si="525"/>
        <v>3.1495095392071837E-3</v>
      </c>
      <c r="CM649" s="141">
        <f t="shared" si="526"/>
        <v>5.4357026300973915E-2</v>
      </c>
      <c r="CN649" s="141">
        <f t="shared" si="527"/>
        <v>3.1495095392071837E-3</v>
      </c>
      <c r="CO649" s="141" t="str">
        <f t="shared" si="528"/>
        <v/>
      </c>
      <c r="CP649" s="141" t="str">
        <f t="shared" si="546"/>
        <v/>
      </c>
      <c r="CQ649" s="141">
        <f t="shared" si="529"/>
        <v>1.199803887131302E-14</v>
      </c>
      <c r="CR649" s="141" t="str">
        <f t="shared" si="547"/>
        <v/>
      </c>
      <c r="CS649" s="141" t="str">
        <f t="shared" si="548"/>
        <v/>
      </c>
      <c r="CW649" s="141">
        <v>599</v>
      </c>
      <c r="CX649" s="141">
        <f t="shared" si="530"/>
        <v>-115.21129287704161</v>
      </c>
      <c r="CY649" s="141">
        <f t="shared" si="531"/>
        <v>1.5344031580606665E-3</v>
      </c>
      <c r="CZ649" s="141">
        <f t="shared" si="532"/>
        <v>5.4357026300973915E-2</v>
      </c>
      <c r="DA649" s="141">
        <f t="shared" si="533"/>
        <v>1.5344031580606665E-3</v>
      </c>
      <c r="DB649" s="141" t="str">
        <f t="shared" si="534"/>
        <v/>
      </c>
      <c r="DC649" s="141" t="str">
        <f t="shared" si="549"/>
        <v/>
      </c>
      <c r="DD649" s="141">
        <f t="shared" si="535"/>
        <v>6.735625671471753E-61</v>
      </c>
      <c r="DE649" s="141" t="str">
        <f t="shared" si="550"/>
        <v/>
      </c>
      <c r="DF649" s="141" t="str">
        <f t="shared" si="551"/>
        <v/>
      </c>
      <c r="DJ649" s="141">
        <v>599</v>
      </c>
      <c r="DK649" s="141">
        <f t="shared" si="536"/>
        <v>-9084.6588863708694</v>
      </c>
      <c r="DL649" s="141">
        <f t="shared" si="537"/>
        <v>1.9459241546206818E-5</v>
      </c>
      <c r="DM649" s="141">
        <f t="shared" si="538"/>
        <v>5.4357026300973915E-2</v>
      </c>
      <c r="DN649" s="141">
        <f t="shared" si="539"/>
        <v>1.9459241546206818E-5</v>
      </c>
      <c r="DO649" s="141" t="str">
        <f t="shared" si="540"/>
        <v/>
      </c>
      <c r="DP649" s="141" t="str">
        <f t="shared" si="552"/>
        <v/>
      </c>
      <c r="DQ649" s="141">
        <f t="shared" si="541"/>
        <v>1.705813990950105E-6</v>
      </c>
      <c r="DR649" s="141" t="str">
        <f t="shared" si="553"/>
        <v/>
      </c>
      <c r="DS649" s="141" t="str">
        <f t="shared" si="554"/>
        <v/>
      </c>
      <c r="DU649" s="148"/>
      <c r="DV649" s="158">
        <v>597</v>
      </c>
      <c r="DW649" s="148">
        <f t="shared" si="542"/>
        <v>3.8208000000000437</v>
      </c>
      <c r="DX649" s="157">
        <f t="shared" si="555"/>
        <v>0.80017098881161453</v>
      </c>
      <c r="DY649" s="148">
        <f t="shared" si="556"/>
        <v>7.1932032390320533E-4</v>
      </c>
      <c r="DZ649" s="148" t="str">
        <f t="shared" si="557"/>
        <v/>
      </c>
      <c r="EA649" s="142" t="str">
        <f t="shared" si="558"/>
        <v/>
      </c>
    </row>
    <row r="650" spans="74:131" ht="20.100000000000001" customHeight="1" x14ac:dyDescent="0.25">
      <c r="BV650" s="141">
        <v>600</v>
      </c>
      <c r="BW650" s="141">
        <f t="shared" si="518"/>
        <v>-15012.869812753303</v>
      </c>
      <c r="BX650" s="141">
        <f t="shared" si="519"/>
        <v>1.1821413074292222E-5</v>
      </c>
      <c r="BY650" s="141">
        <f t="shared" si="520"/>
        <v>5.4799291699558009E-2</v>
      </c>
      <c r="BZ650" s="141">
        <f t="shared" si="521"/>
        <v>1.1821413074292222E-5</v>
      </c>
      <c r="CA650" s="141" t="str">
        <f t="shared" si="522"/>
        <v/>
      </c>
      <c r="CB650" s="141" t="str">
        <f t="shared" si="543"/>
        <v/>
      </c>
      <c r="CC650" s="141">
        <f t="shared" si="523"/>
        <v>2.230657915250366E-56</v>
      </c>
      <c r="CD650" s="141" t="str">
        <f t="shared" si="544"/>
        <v/>
      </c>
      <c r="CE650" s="141" t="str">
        <f t="shared" si="545"/>
        <v/>
      </c>
      <c r="CJ650" s="141">
        <v>600</v>
      </c>
      <c r="CK650" s="141">
        <f t="shared" si="524"/>
        <v>-55.989581912284663</v>
      </c>
      <c r="CL650" s="141">
        <f t="shared" si="525"/>
        <v>3.1697563979878464E-3</v>
      </c>
      <c r="CM650" s="141">
        <f t="shared" si="526"/>
        <v>5.4799291699558009E-2</v>
      </c>
      <c r="CN650" s="141">
        <f t="shared" si="527"/>
        <v>3.1697563979878464E-3</v>
      </c>
      <c r="CO650" s="141" t="str">
        <f t="shared" si="528"/>
        <v/>
      </c>
      <c r="CP650" s="141" t="str">
        <f t="shared" si="546"/>
        <v/>
      </c>
      <c r="CQ650" s="141">
        <f t="shared" si="529"/>
        <v>1.2359723536353367E-14</v>
      </c>
      <c r="CR650" s="141" t="str">
        <f t="shared" si="547"/>
        <v/>
      </c>
      <c r="CS650" s="141" t="str">
        <f t="shared" si="548"/>
        <v/>
      </c>
      <c r="CW650" s="141">
        <v>600</v>
      </c>
      <c r="CX650" s="141">
        <f t="shared" si="530"/>
        <v>-114.92398291974226</v>
      </c>
      <c r="CY650" s="141">
        <f t="shared" si="531"/>
        <v>1.544267184083485E-3</v>
      </c>
      <c r="CZ650" s="141">
        <f t="shared" si="532"/>
        <v>5.4799291699558009E-2</v>
      </c>
      <c r="DA650" s="141">
        <f t="shared" si="533"/>
        <v>1.544267184083485E-3</v>
      </c>
      <c r="DB650" s="141" t="str">
        <f t="shared" si="534"/>
        <v/>
      </c>
      <c r="DC650" s="141" t="str">
        <f t="shared" si="549"/>
        <v/>
      </c>
      <c r="DD650" s="141">
        <f t="shared" si="535"/>
        <v>7.1902665658170649E-61</v>
      </c>
      <c r="DE650" s="141" t="str">
        <f t="shared" si="550"/>
        <v/>
      </c>
      <c r="DF650" s="141" t="str">
        <f t="shared" si="551"/>
        <v/>
      </c>
      <c r="DJ650" s="141">
        <v>600</v>
      </c>
      <c r="DK650" s="141">
        <f t="shared" si="536"/>
        <v>-9062.0038766791713</v>
      </c>
      <c r="DL650" s="141">
        <f t="shared" si="537"/>
        <v>1.9584336742985937E-5</v>
      </c>
      <c r="DM650" s="141">
        <f t="shared" si="538"/>
        <v>5.4799291699557967E-2</v>
      </c>
      <c r="DN650" s="141">
        <f t="shared" si="539"/>
        <v>1.9584336742985937E-5</v>
      </c>
      <c r="DO650" s="141" t="str">
        <f t="shared" si="540"/>
        <v/>
      </c>
      <c r="DP650" s="141" t="str">
        <f t="shared" si="552"/>
        <v/>
      </c>
      <c r="DQ650" s="141">
        <f t="shared" si="541"/>
        <v>1.7245151950685907E-6</v>
      </c>
      <c r="DR650" s="141" t="str">
        <f t="shared" si="553"/>
        <v/>
      </c>
      <c r="DS650" s="141" t="str">
        <f t="shared" si="554"/>
        <v/>
      </c>
      <c r="DU650" s="148"/>
      <c r="DV650" s="158">
        <v>598</v>
      </c>
      <c r="DW650" s="148">
        <f t="shared" si="542"/>
        <v>3.8272000000000439</v>
      </c>
      <c r="DX650" s="157">
        <f t="shared" si="555"/>
        <v>0.79945166848771132</v>
      </c>
      <c r="DY650" s="148">
        <f t="shared" si="556"/>
        <v>7.2002603780307872E-4</v>
      </c>
      <c r="DZ650" s="148" t="str">
        <f t="shared" si="557"/>
        <v/>
      </c>
      <c r="EA650" s="142" t="str">
        <f t="shared" si="558"/>
        <v/>
      </c>
    </row>
    <row r="651" spans="74:131" ht="20.100000000000001" customHeight="1" x14ac:dyDescent="0.25">
      <c r="BV651" s="141">
        <v>601</v>
      </c>
      <c r="BW651" s="141">
        <f t="shared" si="518"/>
        <v>-14975.337638221419</v>
      </c>
      <c r="BX651" s="141">
        <f t="shared" si="519"/>
        <v>1.1897217559699117E-5</v>
      </c>
      <c r="BY651" s="141">
        <f t="shared" si="520"/>
        <v>5.524439666984398E-2</v>
      </c>
      <c r="BZ651" s="141">
        <f t="shared" si="521"/>
        <v>1.1897217559699117E-5</v>
      </c>
      <c r="CA651" s="141" t="str">
        <f t="shared" si="522"/>
        <v/>
      </c>
      <c r="CB651" s="141" t="str">
        <f t="shared" si="543"/>
        <v/>
      </c>
      <c r="CC651" s="141">
        <f t="shared" si="523"/>
        <v>2.3720575649079099E-56</v>
      </c>
      <c r="CD651" s="141" t="str">
        <f t="shared" si="544"/>
        <v/>
      </c>
      <c r="CE651" s="141" t="str">
        <f t="shared" si="545"/>
        <v/>
      </c>
      <c r="CJ651" s="141">
        <v>601</v>
      </c>
      <c r="CK651" s="141">
        <f t="shared" si="524"/>
        <v>-55.849607957503949</v>
      </c>
      <c r="CL651" s="141">
        <f t="shared" si="525"/>
        <v>3.1900823734955647E-3</v>
      </c>
      <c r="CM651" s="141">
        <f t="shared" si="526"/>
        <v>5.524439666984398E-2</v>
      </c>
      <c r="CN651" s="141">
        <f t="shared" si="527"/>
        <v>3.1900823734955647E-3</v>
      </c>
      <c r="CO651" s="141" t="str">
        <f t="shared" si="528"/>
        <v/>
      </c>
      <c r="CP651" s="141" t="str">
        <f t="shared" si="546"/>
        <v/>
      </c>
      <c r="CQ651" s="141">
        <f t="shared" si="529"/>
        <v>1.2732107584318101E-14</v>
      </c>
      <c r="CR651" s="141" t="str">
        <f t="shared" si="547"/>
        <v/>
      </c>
      <c r="CS651" s="141" t="str">
        <f t="shared" si="548"/>
        <v/>
      </c>
      <c r="CW651" s="141">
        <v>601</v>
      </c>
      <c r="CX651" s="141">
        <f t="shared" si="530"/>
        <v>-114.6366729624429</v>
      </c>
      <c r="CY651" s="141">
        <f t="shared" si="531"/>
        <v>1.5541697548239312E-3</v>
      </c>
      <c r="CZ651" s="141">
        <f t="shared" si="532"/>
        <v>5.524439666984398E-2</v>
      </c>
      <c r="DA651" s="141">
        <f t="shared" si="533"/>
        <v>1.5541697548239312E-3</v>
      </c>
      <c r="DB651" s="141" t="str">
        <f t="shared" si="534"/>
        <v/>
      </c>
      <c r="DC651" s="141" t="str">
        <f t="shared" si="549"/>
        <v/>
      </c>
      <c r="DD651" s="141">
        <f t="shared" si="535"/>
        <v>7.6754719779273248E-61</v>
      </c>
      <c r="DE651" s="141" t="str">
        <f t="shared" si="550"/>
        <v/>
      </c>
      <c r="DF651" s="141" t="str">
        <f t="shared" si="551"/>
        <v/>
      </c>
      <c r="DJ651" s="141">
        <v>601</v>
      </c>
      <c r="DK651" s="141">
        <f t="shared" si="536"/>
        <v>-9039.3488669874732</v>
      </c>
      <c r="DL651" s="141">
        <f t="shared" si="537"/>
        <v>1.9709920762384253E-5</v>
      </c>
      <c r="DM651" s="141">
        <f t="shared" si="538"/>
        <v>5.5244396669843952E-2</v>
      </c>
      <c r="DN651" s="141">
        <f t="shared" si="539"/>
        <v>1.9709920762384253E-5</v>
      </c>
      <c r="DO651" s="141" t="str">
        <f t="shared" si="540"/>
        <v/>
      </c>
      <c r="DP651" s="141" t="str">
        <f t="shared" si="552"/>
        <v/>
      </c>
      <c r="DQ651" s="141">
        <f t="shared" si="541"/>
        <v>1.7433935299734461E-6</v>
      </c>
      <c r="DR651" s="141" t="str">
        <f t="shared" si="553"/>
        <v/>
      </c>
      <c r="DS651" s="141" t="str">
        <f t="shared" si="554"/>
        <v/>
      </c>
      <c r="DU651" s="148"/>
      <c r="DV651" s="158">
        <v>599</v>
      </c>
      <c r="DW651" s="148">
        <f t="shared" si="542"/>
        <v>3.8336000000000441</v>
      </c>
      <c r="DX651" s="157">
        <f t="shared" si="555"/>
        <v>0.79873164244990824</v>
      </c>
      <c r="DY651" s="148">
        <f t="shared" si="556"/>
        <v>7.2072741387319006E-4</v>
      </c>
      <c r="DZ651" s="148" t="str">
        <f t="shared" si="557"/>
        <v/>
      </c>
      <c r="EA651" s="142" t="str">
        <f t="shared" si="558"/>
        <v/>
      </c>
    </row>
    <row r="652" spans="74:131" ht="20.100000000000001" customHeight="1" x14ac:dyDescent="0.25">
      <c r="BV652" s="141">
        <v>602</v>
      </c>
      <c r="BW652" s="141">
        <f t="shared" si="518"/>
        <v>-14937.805463689536</v>
      </c>
      <c r="BX652" s="141">
        <f t="shared" si="519"/>
        <v>1.1973316564681031E-5</v>
      </c>
      <c r="BY652" s="141">
        <f t="shared" si="520"/>
        <v>5.5692352276007585E-2</v>
      </c>
      <c r="BZ652" s="141">
        <f t="shared" si="521"/>
        <v>1.1973316564681031E-5</v>
      </c>
      <c r="CA652" s="141" t="str">
        <f t="shared" si="522"/>
        <v/>
      </c>
      <c r="CB652" s="141" t="str">
        <f t="shared" si="543"/>
        <v/>
      </c>
      <c r="CC652" s="141">
        <f t="shared" si="523"/>
        <v>2.5223800686677953E-56</v>
      </c>
      <c r="CD652" s="141" t="str">
        <f t="shared" si="544"/>
        <v/>
      </c>
      <c r="CE652" s="141" t="str">
        <f t="shared" si="545"/>
        <v/>
      </c>
      <c r="CJ652" s="141">
        <v>602</v>
      </c>
      <c r="CK652" s="141">
        <f t="shared" si="524"/>
        <v>-55.709634002723234</v>
      </c>
      <c r="CL652" s="141">
        <f t="shared" si="525"/>
        <v>3.2104873205527395E-3</v>
      </c>
      <c r="CM652" s="141">
        <f t="shared" si="526"/>
        <v>5.5692352276007544E-2</v>
      </c>
      <c r="CN652" s="141">
        <f t="shared" si="527"/>
        <v>3.2104873205527395E-3</v>
      </c>
      <c r="CO652" s="141" t="str">
        <f t="shared" si="528"/>
        <v/>
      </c>
      <c r="CP652" s="141" t="str">
        <f t="shared" si="546"/>
        <v/>
      </c>
      <c r="CQ652" s="141">
        <f t="shared" si="529"/>
        <v>1.3115501279425142E-14</v>
      </c>
      <c r="CR652" s="141" t="str">
        <f t="shared" si="547"/>
        <v/>
      </c>
      <c r="CS652" s="141" t="str">
        <f t="shared" si="548"/>
        <v/>
      </c>
      <c r="CW652" s="141">
        <v>602</v>
      </c>
      <c r="CX652" s="141">
        <f t="shared" si="530"/>
        <v>-114.34936300514354</v>
      </c>
      <c r="CY652" s="141">
        <f t="shared" si="531"/>
        <v>1.5641107995532223E-3</v>
      </c>
      <c r="CZ652" s="141">
        <f t="shared" si="532"/>
        <v>5.5692352276007585E-2</v>
      </c>
      <c r="DA652" s="141">
        <f t="shared" si="533"/>
        <v>1.5641107995532223E-3</v>
      </c>
      <c r="DB652" s="141" t="str">
        <f t="shared" si="534"/>
        <v/>
      </c>
      <c r="DC652" s="141" t="str">
        <f t="shared" si="549"/>
        <v/>
      </c>
      <c r="DD652" s="141">
        <f t="shared" si="535"/>
        <v>8.1932883776020323E-61</v>
      </c>
      <c r="DE652" s="141" t="str">
        <f t="shared" si="550"/>
        <v/>
      </c>
      <c r="DF652" s="141" t="str">
        <f t="shared" si="551"/>
        <v/>
      </c>
      <c r="DJ652" s="141">
        <v>602</v>
      </c>
      <c r="DK652" s="141">
        <f t="shared" si="536"/>
        <v>-9016.6938572957752</v>
      </c>
      <c r="DL652" s="141">
        <f t="shared" si="537"/>
        <v>1.9835992707422103E-5</v>
      </c>
      <c r="DM652" s="141">
        <f t="shared" si="538"/>
        <v>5.5692352276007509E-2</v>
      </c>
      <c r="DN652" s="141">
        <f t="shared" si="539"/>
        <v>1.9835992707422103E-5</v>
      </c>
      <c r="DO652" s="141" t="str">
        <f t="shared" si="540"/>
        <v/>
      </c>
      <c r="DP652" s="141" t="str">
        <f t="shared" si="552"/>
        <v/>
      </c>
      <c r="DQ652" s="141">
        <f t="shared" si="541"/>
        <v>1.7624503273138293E-6</v>
      </c>
      <c r="DR652" s="141" t="str">
        <f t="shared" si="553"/>
        <v/>
      </c>
      <c r="DS652" s="141" t="str">
        <f t="shared" si="554"/>
        <v/>
      </c>
      <c r="DU652" s="148"/>
      <c r="DV652" s="158">
        <v>600</v>
      </c>
      <c r="DW652" s="148">
        <f t="shared" si="542"/>
        <v>3.8400000000000443</v>
      </c>
      <c r="DX652" s="157">
        <f t="shared" si="555"/>
        <v>0.79801091503603505</v>
      </c>
      <c r="DY652" s="148">
        <f t="shared" si="556"/>
        <v>7.2142445487599627E-4</v>
      </c>
      <c r="DZ652" s="148" t="str">
        <f t="shared" si="557"/>
        <v/>
      </c>
      <c r="EA652" s="142" t="str">
        <f t="shared" si="558"/>
        <v/>
      </c>
    </row>
    <row r="653" spans="74:131" ht="20.100000000000001" customHeight="1" x14ac:dyDescent="0.25">
      <c r="BV653" s="141">
        <v>603</v>
      </c>
      <c r="BW653" s="141">
        <f t="shared" si="518"/>
        <v>-14900.273289157652</v>
      </c>
      <c r="BX653" s="141">
        <f t="shared" si="519"/>
        <v>1.2049709530157385E-5</v>
      </c>
      <c r="BY653" s="141">
        <f t="shared" si="520"/>
        <v>5.6143169561572441E-2</v>
      </c>
      <c r="BZ653" s="141">
        <f t="shared" si="521"/>
        <v>1.2049709530157385E-5</v>
      </c>
      <c r="CA653" s="141" t="str">
        <f t="shared" si="522"/>
        <v/>
      </c>
      <c r="CB653" s="141" t="str">
        <f t="shared" si="543"/>
        <v/>
      </c>
      <c r="CC653" s="141">
        <f t="shared" si="523"/>
        <v>2.6821859247139261E-56</v>
      </c>
      <c r="CD653" s="141" t="str">
        <f t="shared" si="544"/>
        <v/>
      </c>
      <c r="CE653" s="141" t="str">
        <f t="shared" si="545"/>
        <v/>
      </c>
      <c r="CJ653" s="141">
        <v>603</v>
      </c>
      <c r="CK653" s="141">
        <f t="shared" si="524"/>
        <v>-55.56966004794252</v>
      </c>
      <c r="CL653" s="141">
        <f t="shared" si="525"/>
        <v>3.2309710892492699E-3</v>
      </c>
      <c r="CM653" s="141">
        <f t="shared" si="526"/>
        <v>5.6143169561572441E-2</v>
      </c>
      <c r="CN653" s="141">
        <f t="shared" si="527"/>
        <v>3.2309710892492699E-3</v>
      </c>
      <c r="CO653" s="141" t="str">
        <f t="shared" si="528"/>
        <v/>
      </c>
      <c r="CP653" s="141" t="str">
        <f t="shared" si="546"/>
        <v/>
      </c>
      <c r="CQ653" s="141">
        <f t="shared" si="529"/>
        <v>1.3510223694818957E-14</v>
      </c>
      <c r="CR653" s="141" t="str">
        <f t="shared" si="547"/>
        <v/>
      </c>
      <c r="CS653" s="141" t="str">
        <f t="shared" si="548"/>
        <v/>
      </c>
      <c r="CW653" s="141">
        <v>603</v>
      </c>
      <c r="CX653" s="141">
        <f t="shared" si="530"/>
        <v>-114.06205304784419</v>
      </c>
      <c r="CY653" s="141">
        <f t="shared" si="531"/>
        <v>1.5740902452369625E-3</v>
      </c>
      <c r="CZ653" s="141">
        <f t="shared" si="532"/>
        <v>5.6143169561572441E-2</v>
      </c>
      <c r="DA653" s="141">
        <f t="shared" si="533"/>
        <v>1.5740902452369625E-3</v>
      </c>
      <c r="DB653" s="141" t="str">
        <f t="shared" si="534"/>
        <v/>
      </c>
      <c r="DC653" s="141" t="str">
        <f t="shared" si="549"/>
        <v/>
      </c>
      <c r="DD653" s="141">
        <f t="shared" si="535"/>
        <v>8.7458986966008481E-61</v>
      </c>
      <c r="DE653" s="141" t="str">
        <f t="shared" si="550"/>
        <v/>
      </c>
      <c r="DF653" s="141" t="str">
        <f t="shared" si="551"/>
        <v/>
      </c>
      <c r="DJ653" s="141">
        <v>603</v>
      </c>
      <c r="DK653" s="141">
        <f t="shared" si="536"/>
        <v>-8994.0388476040771</v>
      </c>
      <c r="DL653" s="141">
        <f t="shared" si="537"/>
        <v>1.9962551651880077E-5</v>
      </c>
      <c r="DM653" s="141">
        <f t="shared" si="538"/>
        <v>5.6143169561572386E-2</v>
      </c>
      <c r="DN653" s="141">
        <f t="shared" si="539"/>
        <v>1.9962551651880077E-5</v>
      </c>
      <c r="DO653" s="141" t="str">
        <f t="shared" si="540"/>
        <v/>
      </c>
      <c r="DP653" s="141" t="str">
        <f t="shared" si="552"/>
        <v/>
      </c>
      <c r="DQ653" s="141">
        <f t="shared" si="541"/>
        <v>1.7816869246928037E-6</v>
      </c>
      <c r="DR653" s="141" t="str">
        <f t="shared" si="553"/>
        <v/>
      </c>
      <c r="DS653" s="141" t="str">
        <f t="shared" si="554"/>
        <v/>
      </c>
      <c r="DU653" s="148"/>
      <c r="DV653" s="158">
        <v>601</v>
      </c>
      <c r="DW653" s="148">
        <f t="shared" si="542"/>
        <v>3.8464000000000445</v>
      </c>
      <c r="DX653" s="157">
        <f t="shared" si="555"/>
        <v>0.79728949058115905</v>
      </c>
      <c r="DY653" s="148">
        <f t="shared" si="556"/>
        <v>7.2211716363412837E-4</v>
      </c>
      <c r="DZ653" s="148" t="str">
        <f t="shared" si="557"/>
        <v/>
      </c>
      <c r="EA653" s="142" t="str">
        <f t="shared" si="558"/>
        <v/>
      </c>
    </row>
    <row r="654" spans="74:131" ht="20.100000000000001" customHeight="1" x14ac:dyDescent="0.25">
      <c r="BV654" s="141">
        <v>604</v>
      </c>
      <c r="BW654" s="141">
        <f t="shared" si="518"/>
        <v>-14862.741114625769</v>
      </c>
      <c r="BX654" s="141">
        <f t="shared" si="519"/>
        <v>1.212639587932104E-5</v>
      </c>
      <c r="BY654" s="141">
        <f t="shared" si="520"/>
        <v>5.6596859548746319E-2</v>
      </c>
      <c r="BZ654" s="141">
        <f t="shared" si="521"/>
        <v>1.212639587932104E-5</v>
      </c>
      <c r="CA654" s="141" t="str">
        <f t="shared" si="522"/>
        <v/>
      </c>
      <c r="CB654" s="141" t="str">
        <f t="shared" si="543"/>
        <v/>
      </c>
      <c r="CC654" s="141">
        <f t="shared" si="523"/>
        <v>2.8520706768480856E-56</v>
      </c>
      <c r="CD654" s="141" t="str">
        <f t="shared" si="544"/>
        <v/>
      </c>
      <c r="CE654" s="141" t="str">
        <f t="shared" si="545"/>
        <v/>
      </c>
      <c r="CJ654" s="141">
        <v>604</v>
      </c>
      <c r="CK654" s="141">
        <f t="shared" si="524"/>
        <v>-55.42968609316182</v>
      </c>
      <c r="CL654" s="141">
        <f t="shared" si="525"/>
        <v>3.2515335249219068E-3</v>
      </c>
      <c r="CM654" s="141">
        <f t="shared" si="526"/>
        <v>5.659685954874627E-2</v>
      </c>
      <c r="CN654" s="141">
        <f t="shared" si="527"/>
        <v>3.2515335249219068E-3</v>
      </c>
      <c r="CO654" s="141" t="str">
        <f t="shared" si="528"/>
        <v/>
      </c>
      <c r="CP654" s="141" t="str">
        <f t="shared" si="546"/>
        <v/>
      </c>
      <c r="CQ654" s="141">
        <f t="shared" si="529"/>
        <v>1.3916602957100485E-14</v>
      </c>
      <c r="CR654" s="141" t="str">
        <f t="shared" si="547"/>
        <v/>
      </c>
      <c r="CS654" s="141" t="str">
        <f t="shared" si="548"/>
        <v/>
      </c>
      <c r="CW654" s="141">
        <v>604</v>
      </c>
      <c r="CX654" s="141">
        <f t="shared" si="530"/>
        <v>-113.77474309054483</v>
      </c>
      <c r="CY654" s="141">
        <f t="shared" si="531"/>
        <v>1.5841080165250783E-3</v>
      </c>
      <c r="CZ654" s="141">
        <f t="shared" si="532"/>
        <v>5.6596859548746319E-2</v>
      </c>
      <c r="DA654" s="141">
        <f t="shared" si="533"/>
        <v>1.5841080165250783E-3</v>
      </c>
      <c r="DB654" s="141" t="str">
        <f t="shared" si="534"/>
        <v/>
      </c>
      <c r="DC654" s="141" t="str">
        <f t="shared" si="549"/>
        <v/>
      </c>
      <c r="DD654" s="141">
        <f t="shared" si="535"/>
        <v>9.3356313904667069E-61</v>
      </c>
      <c r="DE654" s="141" t="str">
        <f t="shared" si="550"/>
        <v/>
      </c>
      <c r="DF654" s="141" t="str">
        <f t="shared" si="551"/>
        <v/>
      </c>
      <c r="DJ654" s="141">
        <v>604</v>
      </c>
      <c r="DK654" s="141">
        <f t="shared" si="536"/>
        <v>-8971.383837912379</v>
      </c>
      <c r="DL654" s="141">
        <f t="shared" si="537"/>
        <v>2.008959664017148E-5</v>
      </c>
      <c r="DM654" s="141">
        <f t="shared" si="538"/>
        <v>5.659685954874627E-2</v>
      </c>
      <c r="DN654" s="141">
        <f t="shared" si="539"/>
        <v>2.008959664017148E-5</v>
      </c>
      <c r="DO654" s="141" t="str">
        <f t="shared" si="540"/>
        <v/>
      </c>
      <c r="DP654" s="141" t="str">
        <f t="shared" si="552"/>
        <v/>
      </c>
      <c r="DQ654" s="141">
        <f t="shared" si="541"/>
        <v>1.8011046656463423E-6</v>
      </c>
      <c r="DR654" s="141" t="str">
        <f t="shared" si="553"/>
        <v/>
      </c>
      <c r="DS654" s="141" t="str">
        <f t="shared" si="554"/>
        <v/>
      </c>
      <c r="DU654" s="148"/>
      <c r="DV654" s="158">
        <v>602</v>
      </c>
      <c r="DW654" s="148">
        <f t="shared" si="542"/>
        <v>3.8528000000000446</v>
      </c>
      <c r="DX654" s="157">
        <f t="shared" si="555"/>
        <v>0.79656737341752493</v>
      </c>
      <c r="DY654" s="148">
        <f t="shared" si="556"/>
        <v>7.2280554302484035E-4</v>
      </c>
      <c r="DZ654" s="148" t="str">
        <f t="shared" si="557"/>
        <v/>
      </c>
      <c r="EA654" s="142" t="str">
        <f t="shared" si="558"/>
        <v/>
      </c>
    </row>
    <row r="655" spans="74:131" ht="20.100000000000001" customHeight="1" x14ac:dyDescent="0.25">
      <c r="BV655" s="141">
        <v>605</v>
      </c>
      <c r="BW655" s="141">
        <f t="shared" si="518"/>
        <v>-14825.208940093886</v>
      </c>
      <c r="BX655" s="141">
        <f t="shared" si="519"/>
        <v>1.2203375017562238E-5</v>
      </c>
      <c r="BY655" s="141">
        <f t="shared" si="520"/>
        <v>5.7053433237754268E-2</v>
      </c>
      <c r="BZ655" s="141">
        <f t="shared" si="521"/>
        <v>1.2203375017562238E-5</v>
      </c>
      <c r="CA655" s="141" t="str">
        <f t="shared" si="522"/>
        <v/>
      </c>
      <c r="CB655" s="141" t="str">
        <f t="shared" si="543"/>
        <v/>
      </c>
      <c r="CC655" s="141">
        <f t="shared" si="523"/>
        <v>3.0326670954889104E-56</v>
      </c>
      <c r="CD655" s="141" t="str">
        <f t="shared" si="544"/>
        <v/>
      </c>
      <c r="CE655" s="141" t="str">
        <f t="shared" si="545"/>
        <v/>
      </c>
      <c r="CJ655" s="141">
        <v>605</v>
      </c>
      <c r="CK655" s="141">
        <f t="shared" si="524"/>
        <v>-55.289712138381105</v>
      </c>
      <c r="CL655" s="141">
        <f t="shared" si="525"/>
        <v>3.2721744681338703E-3</v>
      </c>
      <c r="CM655" s="141">
        <f t="shared" si="526"/>
        <v>5.7053433237754247E-2</v>
      </c>
      <c r="CN655" s="141">
        <f t="shared" si="527"/>
        <v>3.2721744681338703E-3</v>
      </c>
      <c r="CO655" s="141" t="str">
        <f t="shared" si="528"/>
        <v/>
      </c>
      <c r="CP655" s="141" t="str">
        <f t="shared" si="546"/>
        <v/>
      </c>
      <c r="CQ655" s="141">
        <f t="shared" si="529"/>
        <v>1.4334976497482493E-14</v>
      </c>
      <c r="CR655" s="141" t="str">
        <f t="shared" si="547"/>
        <v/>
      </c>
      <c r="CS655" s="141" t="str">
        <f t="shared" si="548"/>
        <v/>
      </c>
      <c r="CW655" s="141">
        <v>605</v>
      </c>
      <c r="CX655" s="141">
        <f t="shared" si="530"/>
        <v>-113.48743313324547</v>
      </c>
      <c r="CY655" s="141">
        <f t="shared" si="531"/>
        <v>1.5941640357418864E-3</v>
      </c>
      <c r="CZ655" s="141">
        <f t="shared" si="532"/>
        <v>5.7053433237754268E-2</v>
      </c>
      <c r="DA655" s="141">
        <f t="shared" si="533"/>
        <v>1.5941640357418864E-3</v>
      </c>
      <c r="DB655" s="141" t="str">
        <f t="shared" si="534"/>
        <v/>
      </c>
      <c r="DC655" s="141" t="str">
        <f t="shared" si="549"/>
        <v/>
      </c>
      <c r="DD655" s="141">
        <f t="shared" si="535"/>
        <v>9.9649700995832046E-61</v>
      </c>
      <c r="DE655" s="141" t="str">
        <f t="shared" si="550"/>
        <v/>
      </c>
      <c r="DF655" s="141" t="str">
        <f t="shared" si="551"/>
        <v/>
      </c>
      <c r="DJ655" s="141">
        <v>605</v>
      </c>
      <c r="DK655" s="141">
        <f t="shared" si="536"/>
        <v>-8948.728828220681</v>
      </c>
      <c r="DL655" s="141">
        <f t="shared" si="537"/>
        <v>2.021712668721628E-5</v>
      </c>
      <c r="DM655" s="141">
        <f t="shared" si="538"/>
        <v>5.7053433237754247E-2</v>
      </c>
      <c r="DN655" s="141">
        <f t="shared" si="539"/>
        <v>2.021712668721628E-5</v>
      </c>
      <c r="DO655" s="141" t="str">
        <f t="shared" si="540"/>
        <v/>
      </c>
      <c r="DP655" s="141" t="str">
        <f t="shared" si="552"/>
        <v/>
      </c>
      <c r="DQ655" s="141">
        <f t="shared" si="541"/>
        <v>1.8207048996216329E-6</v>
      </c>
      <c r="DR655" s="141" t="str">
        <f t="shared" si="553"/>
        <v/>
      </c>
      <c r="DS655" s="141" t="str">
        <f t="shared" si="554"/>
        <v/>
      </c>
      <c r="DU655" s="148"/>
      <c r="DV655" s="158">
        <v>603</v>
      </c>
      <c r="DW655" s="148">
        <f t="shared" si="542"/>
        <v>3.8592000000000448</v>
      </c>
      <c r="DX655" s="157">
        <f t="shared" si="555"/>
        <v>0.79584456787450009</v>
      </c>
      <c r="DY655" s="148">
        <f t="shared" si="556"/>
        <v>7.2348959598533824E-4</v>
      </c>
      <c r="DZ655" s="148" t="str">
        <f t="shared" si="557"/>
        <v/>
      </c>
      <c r="EA655" s="142" t="str">
        <f t="shared" si="558"/>
        <v/>
      </c>
    </row>
    <row r="656" spans="74:131" ht="20.100000000000001" customHeight="1" x14ac:dyDescent="0.25">
      <c r="BV656" s="141">
        <v>606</v>
      </c>
      <c r="BW656" s="141">
        <f t="shared" si="518"/>
        <v>-14787.676765562002</v>
      </c>
      <c r="BX656" s="141">
        <f t="shared" si="519"/>
        <v>1.2280646332393447E-5</v>
      </c>
      <c r="BY656" s="141">
        <f t="shared" si="520"/>
        <v>5.7512901606169058E-2</v>
      </c>
      <c r="BZ656" s="141">
        <f t="shared" si="521"/>
        <v>1.2280646332393447E-5</v>
      </c>
      <c r="CA656" s="141" t="str">
        <f t="shared" si="522"/>
        <v/>
      </c>
      <c r="CB656" s="141" t="str">
        <f t="shared" si="543"/>
        <v/>
      </c>
      <c r="CC656" s="141">
        <f t="shared" si="523"/>
        <v>3.2246474937592947E-56</v>
      </c>
      <c r="CD656" s="141" t="str">
        <f t="shared" si="544"/>
        <v/>
      </c>
      <c r="CE656" s="141" t="str">
        <f t="shared" si="545"/>
        <v/>
      </c>
      <c r="CJ656" s="141">
        <v>606</v>
      </c>
      <c r="CK656" s="141">
        <f t="shared" si="524"/>
        <v>-55.149738183600391</v>
      </c>
      <c r="CL656" s="141">
        <f t="shared" si="525"/>
        <v>3.292893754654685E-3</v>
      </c>
      <c r="CM656" s="141">
        <f t="shared" si="526"/>
        <v>5.7512901606169016E-2</v>
      </c>
      <c r="CN656" s="141">
        <f t="shared" si="527"/>
        <v>3.292893754654685E-3</v>
      </c>
      <c r="CO656" s="141" t="str">
        <f t="shared" si="528"/>
        <v/>
      </c>
      <c r="CP656" s="141" t="str">
        <f t="shared" si="546"/>
        <v/>
      </c>
      <c r="CQ656" s="141">
        <f t="shared" si="529"/>
        <v>1.4765691309747165E-14</v>
      </c>
      <c r="CR656" s="141" t="str">
        <f t="shared" si="547"/>
        <v/>
      </c>
      <c r="CS656" s="141" t="str">
        <f t="shared" si="548"/>
        <v/>
      </c>
      <c r="CW656" s="141">
        <v>606</v>
      </c>
      <c r="CX656" s="141">
        <f t="shared" si="530"/>
        <v>-113.20012317594612</v>
      </c>
      <c r="CY656" s="141">
        <f t="shared" si="531"/>
        <v>1.6042582228762753E-3</v>
      </c>
      <c r="CZ656" s="141">
        <f t="shared" si="532"/>
        <v>5.7512901606169058E-2</v>
      </c>
      <c r="DA656" s="141">
        <f t="shared" si="533"/>
        <v>1.6042582228762753E-3</v>
      </c>
      <c r="DB656" s="141" t="str">
        <f t="shared" si="534"/>
        <v/>
      </c>
      <c r="DC656" s="141" t="str">
        <f t="shared" si="549"/>
        <v/>
      </c>
      <c r="DD656" s="141">
        <f t="shared" si="535"/>
        <v>1.0636563948917964E-60</v>
      </c>
      <c r="DE656" s="141" t="str">
        <f t="shared" si="550"/>
        <v/>
      </c>
      <c r="DF656" s="141" t="str">
        <f t="shared" si="551"/>
        <v/>
      </c>
      <c r="DJ656" s="141">
        <v>606</v>
      </c>
      <c r="DK656" s="141">
        <f t="shared" si="536"/>
        <v>-8926.0738185289829</v>
      </c>
      <c r="DL656" s="141">
        <f t="shared" si="537"/>
        <v>2.0345140778316666E-5</v>
      </c>
      <c r="DM656" s="141">
        <f t="shared" si="538"/>
        <v>5.7512901606169016E-2</v>
      </c>
      <c r="DN656" s="141">
        <f t="shared" si="539"/>
        <v>2.0345140778316666E-5</v>
      </c>
      <c r="DO656" s="141" t="str">
        <f t="shared" si="540"/>
        <v/>
      </c>
      <c r="DP656" s="141" t="str">
        <f t="shared" si="552"/>
        <v/>
      </c>
      <c r="DQ656" s="141">
        <f t="shared" si="541"/>
        <v>1.8404889819546605E-6</v>
      </c>
      <c r="DR656" s="141" t="str">
        <f t="shared" si="553"/>
        <v/>
      </c>
      <c r="DS656" s="141" t="str">
        <f t="shared" si="554"/>
        <v/>
      </c>
      <c r="DU656" s="148"/>
      <c r="DV656" s="158">
        <v>604</v>
      </c>
      <c r="DW656" s="148">
        <f t="shared" si="542"/>
        <v>3.865600000000045</v>
      </c>
      <c r="DX656" s="157">
        <f t="shared" si="555"/>
        <v>0.79512107827851475</v>
      </c>
      <c r="DY656" s="148">
        <f t="shared" si="556"/>
        <v>7.2416932550889435E-4</v>
      </c>
      <c r="DZ656" s="148" t="str">
        <f t="shared" si="557"/>
        <v/>
      </c>
      <c r="EA656" s="142" t="str">
        <f t="shared" si="558"/>
        <v/>
      </c>
    </row>
    <row r="657" spans="11:131" ht="20.100000000000001" customHeight="1" x14ac:dyDescent="0.25">
      <c r="BV657" s="141">
        <v>607</v>
      </c>
      <c r="BW657" s="141">
        <f t="shared" si="518"/>
        <v>-14750.144591030119</v>
      </c>
      <c r="BX657" s="141">
        <f t="shared" si="519"/>
        <v>1.2358209193375234E-5</v>
      </c>
      <c r="BY657" s="141">
        <f t="shared" si="520"/>
        <v>5.7975275608238903E-2</v>
      </c>
      <c r="BZ657" s="141">
        <f t="shared" si="521"/>
        <v>1.2358209193375234E-5</v>
      </c>
      <c r="CA657" s="141" t="str">
        <f t="shared" si="522"/>
        <v/>
      </c>
      <c r="CB657" s="141" t="str">
        <f t="shared" si="543"/>
        <v/>
      </c>
      <c r="CC657" s="141">
        <f t="shared" si="523"/>
        <v>3.4287261869868934E-56</v>
      </c>
      <c r="CD657" s="141" t="str">
        <f t="shared" si="544"/>
        <v/>
      </c>
      <c r="CE657" s="141" t="str">
        <f t="shared" si="545"/>
        <v/>
      </c>
      <c r="CJ657" s="141">
        <v>607</v>
      </c>
      <c r="CK657" s="141">
        <f t="shared" si="524"/>
        <v>-55.009764228819677</v>
      </c>
      <c r="CL657" s="141">
        <f t="shared" si="525"/>
        <v>3.3136912154403098E-3</v>
      </c>
      <c r="CM657" s="141">
        <f t="shared" si="526"/>
        <v>5.7975275608238869E-2</v>
      </c>
      <c r="CN657" s="141">
        <f t="shared" si="527"/>
        <v>3.3136912154403098E-3</v>
      </c>
      <c r="CO657" s="141" t="str">
        <f t="shared" si="528"/>
        <v/>
      </c>
      <c r="CP657" s="141" t="str">
        <f t="shared" si="546"/>
        <v/>
      </c>
      <c r="CQ657" s="141">
        <f t="shared" si="529"/>
        <v>1.5209104215183063E-14</v>
      </c>
      <c r="CR657" s="141" t="str">
        <f t="shared" si="547"/>
        <v/>
      </c>
      <c r="CS657" s="141" t="str">
        <f t="shared" si="548"/>
        <v/>
      </c>
      <c r="CW657" s="141">
        <v>607</v>
      </c>
      <c r="CX657" s="141">
        <f t="shared" si="530"/>
        <v>-112.91281321864676</v>
      </c>
      <c r="CY657" s="141">
        <f t="shared" si="531"/>
        <v>1.6143904955720227E-3</v>
      </c>
      <c r="CZ657" s="141">
        <f t="shared" si="532"/>
        <v>5.7975275608238903E-2</v>
      </c>
      <c r="DA657" s="141">
        <f t="shared" si="533"/>
        <v>1.6143904955720227E-3</v>
      </c>
      <c r="DB657" s="141" t="str">
        <f t="shared" si="534"/>
        <v/>
      </c>
      <c r="DC657" s="141" t="str">
        <f t="shared" si="549"/>
        <v/>
      </c>
      <c r="DD657" s="141">
        <f t="shared" si="535"/>
        <v>1.1353238528509007E-60</v>
      </c>
      <c r="DE657" s="141" t="str">
        <f t="shared" si="550"/>
        <v/>
      </c>
      <c r="DF657" s="141" t="str">
        <f t="shared" si="551"/>
        <v/>
      </c>
      <c r="DJ657" s="141">
        <v>607</v>
      </c>
      <c r="DK657" s="141">
        <f t="shared" si="536"/>
        <v>-8903.4188088372848</v>
      </c>
      <c r="DL657" s="141">
        <f t="shared" si="537"/>
        <v>2.0473637869034196E-5</v>
      </c>
      <c r="DM657" s="141">
        <f t="shared" si="538"/>
        <v>5.7975275608238869E-2</v>
      </c>
      <c r="DN657" s="141">
        <f t="shared" si="539"/>
        <v>2.0473637869034196E-5</v>
      </c>
      <c r="DO657" s="141" t="str">
        <f t="shared" si="540"/>
        <v/>
      </c>
      <c r="DP657" s="141" t="str">
        <f t="shared" si="552"/>
        <v/>
      </c>
      <c r="DQ657" s="141">
        <f t="shared" si="541"/>
        <v>1.8604582738470911E-6</v>
      </c>
      <c r="DR657" s="141" t="str">
        <f t="shared" si="553"/>
        <v/>
      </c>
      <c r="DS657" s="141" t="str">
        <f t="shared" si="554"/>
        <v/>
      </c>
      <c r="DU657" s="148"/>
      <c r="DV657" s="158">
        <v>605</v>
      </c>
      <c r="DW657" s="148">
        <f t="shared" si="542"/>
        <v>3.8720000000000452</v>
      </c>
      <c r="DX657" s="157">
        <f t="shared" si="555"/>
        <v>0.79439690895300585</v>
      </c>
      <c r="DY657" s="148">
        <f t="shared" si="556"/>
        <v>7.2484473464529131E-4</v>
      </c>
      <c r="DZ657" s="148" t="str">
        <f t="shared" si="557"/>
        <v/>
      </c>
      <c r="EA657" s="142" t="str">
        <f t="shared" si="558"/>
        <v/>
      </c>
    </row>
    <row r="658" spans="11:131" ht="20.100000000000001" customHeight="1" x14ac:dyDescent="0.25">
      <c r="BV658" s="141">
        <v>608</v>
      </c>
      <c r="BW658" s="141">
        <f t="shared" si="518"/>
        <v>-14712.612416498236</v>
      </c>
      <c r="BX658" s="141">
        <f t="shared" si="519"/>
        <v>1.2436062952043043E-5</v>
      </c>
      <c r="BY658" s="141">
        <f t="shared" si="520"/>
        <v>5.8440566174212068E-2</v>
      </c>
      <c r="BZ658" s="141">
        <f t="shared" si="521"/>
        <v>1.2436062952043043E-5</v>
      </c>
      <c r="CA658" s="141" t="str">
        <f t="shared" si="522"/>
        <v/>
      </c>
      <c r="CB658" s="141" t="str">
        <f t="shared" si="543"/>
        <v/>
      </c>
      <c r="CC658" s="141">
        <f t="shared" si="523"/>
        <v>3.6456621044542151E-56</v>
      </c>
      <c r="CD658" s="141" t="str">
        <f t="shared" si="544"/>
        <v/>
      </c>
      <c r="CE658" s="141" t="str">
        <f t="shared" si="545"/>
        <v/>
      </c>
      <c r="CJ658" s="141">
        <v>608</v>
      </c>
      <c r="CK658" s="141">
        <f t="shared" si="524"/>
        <v>-54.869790274038962</v>
      </c>
      <c r="CL658" s="141">
        <f t="shared" si="525"/>
        <v>3.3345666766135059E-3</v>
      </c>
      <c r="CM658" s="141">
        <f t="shared" si="526"/>
        <v>5.8440566174212068E-2</v>
      </c>
      <c r="CN658" s="141">
        <f t="shared" si="527"/>
        <v>3.3345666766135059E-3</v>
      </c>
      <c r="CO658" s="141" t="str">
        <f t="shared" si="528"/>
        <v/>
      </c>
      <c r="CP658" s="141" t="str">
        <f t="shared" si="546"/>
        <v/>
      </c>
      <c r="CQ658" s="141">
        <f t="shared" si="529"/>
        <v>1.5665582134687951E-14</v>
      </c>
      <c r="CR658" s="141" t="str">
        <f t="shared" si="547"/>
        <v/>
      </c>
      <c r="CS658" s="141" t="str">
        <f t="shared" si="548"/>
        <v/>
      </c>
      <c r="CW658" s="141">
        <v>608</v>
      </c>
      <c r="CX658" s="141">
        <f t="shared" si="530"/>
        <v>-112.6255032613474</v>
      </c>
      <c r="CY658" s="141">
        <f t="shared" si="531"/>
        <v>1.6245607691182293E-3</v>
      </c>
      <c r="CZ658" s="141">
        <f t="shared" si="532"/>
        <v>5.8440566174212068E-2</v>
      </c>
      <c r="DA658" s="141">
        <f t="shared" si="533"/>
        <v>1.6245607691182293E-3</v>
      </c>
      <c r="DB658" s="141" t="str">
        <f t="shared" si="534"/>
        <v/>
      </c>
      <c r="DC658" s="141" t="str">
        <f t="shared" si="549"/>
        <v/>
      </c>
      <c r="DD658" s="141">
        <f t="shared" si="535"/>
        <v>1.2118007599477861E-60</v>
      </c>
      <c r="DE658" s="141" t="str">
        <f t="shared" si="550"/>
        <v/>
      </c>
      <c r="DF658" s="141" t="str">
        <f t="shared" si="551"/>
        <v/>
      </c>
      <c r="DJ658" s="141">
        <v>608</v>
      </c>
      <c r="DK658" s="141">
        <f t="shared" si="536"/>
        <v>-8880.7637991455886</v>
      </c>
      <c r="DL658" s="141">
        <f t="shared" si="537"/>
        <v>2.0602616885068506E-5</v>
      </c>
      <c r="DM658" s="141">
        <f t="shared" si="538"/>
        <v>5.8440566174212005E-2</v>
      </c>
      <c r="DN658" s="141">
        <f t="shared" si="539"/>
        <v>2.0602616885068506E-5</v>
      </c>
      <c r="DO658" s="141" t="str">
        <f t="shared" si="540"/>
        <v/>
      </c>
      <c r="DP658" s="141" t="str">
        <f t="shared" si="552"/>
        <v/>
      </c>
      <c r="DQ658" s="141">
        <f t="shared" si="541"/>
        <v>1.8806141423424094E-6</v>
      </c>
      <c r="DR658" s="141" t="str">
        <f t="shared" si="553"/>
        <v/>
      </c>
      <c r="DS658" s="141" t="str">
        <f t="shared" si="554"/>
        <v/>
      </c>
      <c r="DU658" s="148"/>
      <c r="DV658" s="158">
        <v>606</v>
      </c>
      <c r="DW658" s="148">
        <f t="shared" si="542"/>
        <v>3.8784000000000454</v>
      </c>
      <c r="DX658" s="157">
        <f t="shared" si="555"/>
        <v>0.79367206421836056</v>
      </c>
      <c r="DY658" s="148">
        <f t="shared" si="556"/>
        <v>7.2551582650071111E-4</v>
      </c>
      <c r="DZ658" s="148" t="str">
        <f t="shared" si="557"/>
        <v/>
      </c>
      <c r="EA658" s="142" t="str">
        <f t="shared" si="558"/>
        <v/>
      </c>
    </row>
    <row r="659" spans="11:131" ht="20.100000000000001" customHeight="1" x14ac:dyDescent="0.25">
      <c r="BV659" s="141">
        <v>609</v>
      </c>
      <c r="BW659" s="141">
        <f t="shared" si="518"/>
        <v>-14675.080241966352</v>
      </c>
      <c r="BX659" s="141">
        <f t="shared" si="519"/>
        <v>1.2514206941834992E-5</v>
      </c>
      <c r="BY659" s="141">
        <f t="shared" si="520"/>
        <v>5.8908784209659323E-2</v>
      </c>
      <c r="BZ659" s="141">
        <f t="shared" si="521"/>
        <v>1.2514206941834992E-5</v>
      </c>
      <c r="CA659" s="141" t="str">
        <f t="shared" si="522"/>
        <v/>
      </c>
      <c r="CB659" s="141" t="str">
        <f t="shared" si="543"/>
        <v/>
      </c>
      <c r="CC659" s="141">
        <f t="shared" si="523"/>
        <v>3.8762615627817727E-56</v>
      </c>
      <c r="CD659" s="141" t="str">
        <f t="shared" si="544"/>
        <v/>
      </c>
      <c r="CE659" s="141" t="str">
        <f t="shared" si="545"/>
        <v/>
      </c>
      <c r="CJ659" s="141">
        <v>609</v>
      </c>
      <c r="CK659" s="141">
        <f t="shared" si="524"/>
        <v>-54.729816319258262</v>
      </c>
      <c r="CL659" s="141">
        <f t="shared" si="525"/>
        <v>3.35551995944447E-3</v>
      </c>
      <c r="CM659" s="141">
        <f t="shared" si="526"/>
        <v>5.8908784209659282E-2</v>
      </c>
      <c r="CN659" s="141">
        <f t="shared" si="527"/>
        <v>3.35551995944447E-3</v>
      </c>
      <c r="CO659" s="141" t="str">
        <f t="shared" si="528"/>
        <v/>
      </c>
      <c r="CP659" s="141" t="str">
        <f t="shared" si="546"/>
        <v/>
      </c>
      <c r="CQ659" s="141">
        <f t="shared" si="529"/>
        <v>1.6135502368223865E-14</v>
      </c>
      <c r="CR659" s="141" t="str">
        <f t="shared" si="547"/>
        <v/>
      </c>
      <c r="CS659" s="141" t="str">
        <f t="shared" si="548"/>
        <v/>
      </c>
      <c r="CW659" s="141">
        <v>609</v>
      </c>
      <c r="CX659" s="141">
        <f t="shared" si="530"/>
        <v>-112.33819330404805</v>
      </c>
      <c r="CY659" s="141">
        <f t="shared" si="531"/>
        <v>1.6347689564398863E-3</v>
      </c>
      <c r="CZ659" s="141">
        <f t="shared" si="532"/>
        <v>5.8908784209659323E-2</v>
      </c>
      <c r="DA659" s="141">
        <f t="shared" si="533"/>
        <v>1.6347689564398863E-3</v>
      </c>
      <c r="DB659" s="141" t="str">
        <f t="shared" si="534"/>
        <v/>
      </c>
      <c r="DC659" s="141" t="str">
        <f t="shared" si="549"/>
        <v/>
      </c>
      <c r="DD659" s="141">
        <f t="shared" si="535"/>
        <v>1.2934085573321129E-60</v>
      </c>
      <c r="DE659" s="141" t="str">
        <f t="shared" si="550"/>
        <v/>
      </c>
      <c r="DF659" s="141" t="str">
        <f t="shared" si="551"/>
        <v/>
      </c>
      <c r="DJ659" s="141">
        <v>609</v>
      </c>
      <c r="DK659" s="141">
        <f t="shared" si="536"/>
        <v>-8858.1087894538905</v>
      </c>
      <c r="DL659" s="141">
        <f t="shared" si="537"/>
        <v>2.0732076722137748E-5</v>
      </c>
      <c r="DM659" s="141">
        <f t="shared" si="538"/>
        <v>5.8908784209659282E-2</v>
      </c>
      <c r="DN659" s="141">
        <f t="shared" si="539"/>
        <v>2.0732076722137748E-5</v>
      </c>
      <c r="DO659" s="141" t="str">
        <f t="shared" si="540"/>
        <v/>
      </c>
      <c r="DP659" s="141" t="str">
        <f t="shared" si="552"/>
        <v/>
      </c>
      <c r="DQ659" s="141">
        <f t="shared" si="541"/>
        <v>1.9009579603013515E-6</v>
      </c>
      <c r="DR659" s="141" t="str">
        <f t="shared" si="553"/>
        <v/>
      </c>
      <c r="DS659" s="141" t="str">
        <f t="shared" si="554"/>
        <v/>
      </c>
      <c r="DU659" s="148"/>
      <c r="DV659" s="158">
        <v>607</v>
      </c>
      <c r="DW659" s="148">
        <f t="shared" si="542"/>
        <v>3.8848000000000456</v>
      </c>
      <c r="DX659" s="157">
        <f t="shared" si="555"/>
        <v>0.79294654839185985</v>
      </c>
      <c r="DY659" s="148">
        <f t="shared" si="556"/>
        <v>7.2618260423717995E-4</v>
      </c>
      <c r="DZ659" s="148" t="str">
        <f t="shared" si="557"/>
        <v/>
      </c>
      <c r="EA659" s="142" t="str">
        <f t="shared" si="558"/>
        <v/>
      </c>
    </row>
    <row r="660" spans="11:131" ht="20.100000000000001" customHeight="1" x14ac:dyDescent="0.25">
      <c r="BV660" s="141">
        <v>610</v>
      </c>
      <c r="BW660" s="141">
        <f t="shared" si="518"/>
        <v>-14637.548067434469</v>
      </c>
      <c r="BX660" s="141">
        <f t="shared" si="519"/>
        <v>1.2592640478020663E-5</v>
      </c>
      <c r="BY660" s="141">
        <f t="shared" si="520"/>
        <v>5.9379940594793061E-2</v>
      </c>
      <c r="BZ660" s="141">
        <f t="shared" si="521"/>
        <v>1.2592640478020663E-5</v>
      </c>
      <c r="CA660" s="141" t="str">
        <f t="shared" si="522"/>
        <v/>
      </c>
      <c r="CB660" s="141" t="str">
        <f t="shared" si="543"/>
        <v/>
      </c>
      <c r="CC660" s="141">
        <f t="shared" si="523"/>
        <v>4.1213812108933638E-56</v>
      </c>
      <c r="CD660" s="141" t="str">
        <f t="shared" si="544"/>
        <v/>
      </c>
      <c r="CE660" s="141" t="str">
        <f t="shared" si="545"/>
        <v/>
      </c>
      <c r="CJ660" s="141">
        <v>610</v>
      </c>
      <c r="CK660" s="141">
        <f t="shared" si="524"/>
        <v>-54.589842364477548</v>
      </c>
      <c r="CL660" s="141">
        <f t="shared" si="525"/>
        <v>3.376550880331754E-3</v>
      </c>
      <c r="CM660" s="141">
        <f t="shared" si="526"/>
        <v>5.9379940594793013E-2</v>
      </c>
      <c r="CN660" s="141">
        <f t="shared" si="527"/>
        <v>3.376550880331754E-3</v>
      </c>
      <c r="CO660" s="141" t="str">
        <f t="shared" si="528"/>
        <v/>
      </c>
      <c r="CP660" s="141" t="str">
        <f t="shared" si="546"/>
        <v/>
      </c>
      <c r="CQ660" s="141">
        <f t="shared" si="529"/>
        <v>1.6619252881819519E-14</v>
      </c>
      <c r="CR660" s="141" t="str">
        <f t="shared" si="547"/>
        <v/>
      </c>
      <c r="CS660" s="141" t="str">
        <f t="shared" si="548"/>
        <v/>
      </c>
      <c r="CW660" s="141">
        <v>610</v>
      </c>
      <c r="CX660" s="141">
        <f t="shared" si="530"/>
        <v>-112.05088334674869</v>
      </c>
      <c r="CY660" s="141">
        <f t="shared" si="531"/>
        <v>1.6450149680885752E-3</v>
      </c>
      <c r="CZ660" s="141">
        <f t="shared" si="532"/>
        <v>5.9379940594793061E-2</v>
      </c>
      <c r="DA660" s="141">
        <f t="shared" si="533"/>
        <v>1.6450149680885752E-3</v>
      </c>
      <c r="DB660" s="141" t="str">
        <f t="shared" si="534"/>
        <v/>
      </c>
      <c r="DC660" s="141" t="str">
        <f t="shared" si="549"/>
        <v/>
      </c>
      <c r="DD660" s="141">
        <f t="shared" si="535"/>
        <v>1.3804900815337248E-60</v>
      </c>
      <c r="DE660" s="141" t="str">
        <f t="shared" si="550"/>
        <v/>
      </c>
      <c r="DF660" s="141" t="str">
        <f t="shared" si="551"/>
        <v/>
      </c>
      <c r="DJ660" s="141">
        <v>610</v>
      </c>
      <c r="DK660" s="141">
        <f t="shared" si="536"/>
        <v>-8835.4537797621924</v>
      </c>
      <c r="DL660" s="141">
        <f t="shared" si="537"/>
        <v>2.0862016245860493E-5</v>
      </c>
      <c r="DM660" s="141">
        <f t="shared" si="538"/>
        <v>5.9379940594793013E-2</v>
      </c>
      <c r="DN660" s="141">
        <f t="shared" si="539"/>
        <v>2.0862016245860493E-5</v>
      </c>
      <c r="DO660" s="141" t="str">
        <f t="shared" si="540"/>
        <v/>
      </c>
      <c r="DP660" s="141" t="str">
        <f t="shared" si="552"/>
        <v/>
      </c>
      <c r="DQ660" s="141">
        <f t="shared" si="541"/>
        <v>1.9214911063765738E-6</v>
      </c>
      <c r="DR660" s="141" t="str">
        <f t="shared" si="553"/>
        <v/>
      </c>
      <c r="DS660" s="141" t="str">
        <f t="shared" si="554"/>
        <v/>
      </c>
      <c r="DU660" s="148"/>
      <c r="DV660" s="158">
        <v>608</v>
      </c>
      <c r="DW660" s="148">
        <f t="shared" si="542"/>
        <v>3.8912000000000457</v>
      </c>
      <c r="DX660" s="157">
        <f t="shared" si="555"/>
        <v>0.79222036578762267</v>
      </c>
      <c r="DY660" s="148">
        <f t="shared" si="556"/>
        <v>7.268450710719021E-4</v>
      </c>
      <c r="DZ660" s="148" t="str">
        <f t="shared" si="557"/>
        <v/>
      </c>
      <c r="EA660" s="142" t="str">
        <f t="shared" si="558"/>
        <v/>
      </c>
    </row>
    <row r="661" spans="11:131" ht="20.100000000000001" customHeight="1" x14ac:dyDescent="0.25">
      <c r="BV661" s="141">
        <v>611</v>
      </c>
      <c r="BW661" s="141">
        <f t="shared" si="518"/>
        <v>-14600.015892902589</v>
      </c>
      <c r="BX661" s="141">
        <f t="shared" si="519"/>
        <v>1.2671362857630886E-5</v>
      </c>
      <c r="BY661" s="141">
        <f t="shared" si="520"/>
        <v>5.9854046183784156E-2</v>
      </c>
      <c r="BZ661" s="141">
        <f t="shared" si="521"/>
        <v>1.2671362857630886E-5</v>
      </c>
      <c r="CA661" s="141" t="str">
        <f t="shared" si="522"/>
        <v/>
      </c>
      <c r="CB661" s="141" t="str">
        <f t="shared" si="543"/>
        <v/>
      </c>
      <c r="CC661" s="141">
        <f t="shared" si="523"/>
        <v>4.3819311571324595E-56</v>
      </c>
      <c r="CD661" s="141" t="str">
        <f t="shared" si="544"/>
        <v/>
      </c>
      <c r="CE661" s="141" t="str">
        <f t="shared" si="545"/>
        <v/>
      </c>
      <c r="CJ661" s="141">
        <v>611</v>
      </c>
      <c r="CK661" s="141">
        <f t="shared" si="524"/>
        <v>-54.449868409696833</v>
      </c>
      <c r="CL661" s="141">
        <f t="shared" si="525"/>
        <v>3.3976592507834235E-3</v>
      </c>
      <c r="CM661" s="141">
        <f t="shared" si="526"/>
        <v>5.9854046183784204E-2</v>
      </c>
      <c r="CN661" s="141">
        <f t="shared" si="527"/>
        <v>3.3976592507834235E-3</v>
      </c>
      <c r="CO661" s="141" t="str">
        <f t="shared" si="528"/>
        <v/>
      </c>
      <c r="CP661" s="141" t="str">
        <f t="shared" si="546"/>
        <v/>
      </c>
      <c r="CQ661" s="141">
        <f t="shared" si="529"/>
        <v>1.7117232602319273E-14</v>
      </c>
      <c r="CR661" s="141" t="str">
        <f t="shared" si="547"/>
        <v/>
      </c>
      <c r="CS661" s="141" t="str">
        <f t="shared" si="548"/>
        <v/>
      </c>
      <c r="CW661" s="141">
        <v>611</v>
      </c>
      <c r="CX661" s="141">
        <f t="shared" si="530"/>
        <v>-111.76357338944933</v>
      </c>
      <c r="CY661" s="141">
        <f t="shared" si="531"/>
        <v>1.6552987122332922E-3</v>
      </c>
      <c r="CZ661" s="141">
        <f t="shared" si="532"/>
        <v>5.9854046183784239E-2</v>
      </c>
      <c r="DA661" s="141">
        <f t="shared" si="533"/>
        <v>1.6552987122332922E-3</v>
      </c>
      <c r="DB661" s="141" t="str">
        <f t="shared" si="534"/>
        <v/>
      </c>
      <c r="DC661" s="141" t="str">
        <f t="shared" si="549"/>
        <v/>
      </c>
      <c r="DD661" s="141">
        <f t="shared" si="535"/>
        <v>1.4734109826379568E-60</v>
      </c>
      <c r="DE661" s="141" t="str">
        <f t="shared" si="550"/>
        <v/>
      </c>
      <c r="DF661" s="141" t="str">
        <f t="shared" si="551"/>
        <v/>
      </c>
      <c r="DJ661" s="141">
        <v>611</v>
      </c>
      <c r="DK661" s="141">
        <f t="shared" si="536"/>
        <v>-8812.7987700704944</v>
      </c>
      <c r="DL661" s="141">
        <f t="shared" si="537"/>
        <v>2.0992434291639528E-5</v>
      </c>
      <c r="DM661" s="141">
        <f t="shared" si="538"/>
        <v>5.9854046183784156E-2</v>
      </c>
      <c r="DN661" s="141">
        <f t="shared" si="539"/>
        <v>2.0992434291639528E-5</v>
      </c>
      <c r="DO661" s="141" t="str">
        <f t="shared" si="540"/>
        <v/>
      </c>
      <c r="DP661" s="141" t="str">
        <f t="shared" si="552"/>
        <v/>
      </c>
      <c r="DQ661" s="141">
        <f t="shared" si="541"/>
        <v>1.942214964986612E-6</v>
      </c>
      <c r="DR661" s="141" t="str">
        <f t="shared" si="553"/>
        <v/>
      </c>
      <c r="DS661" s="141" t="str">
        <f t="shared" si="554"/>
        <v/>
      </c>
      <c r="DU661" s="148"/>
      <c r="DV661" s="158">
        <v>609</v>
      </c>
      <c r="DW661" s="148">
        <f t="shared" si="542"/>
        <v>3.8976000000000459</v>
      </c>
      <c r="DX661" s="157">
        <f t="shared" si="555"/>
        <v>0.79149352071655077</v>
      </c>
      <c r="DY661" s="148">
        <f t="shared" si="556"/>
        <v>7.2750323027781505E-4</v>
      </c>
      <c r="DZ661" s="148" t="str">
        <f t="shared" si="557"/>
        <v/>
      </c>
      <c r="EA661" s="142" t="str">
        <f t="shared" si="558"/>
        <v/>
      </c>
    </row>
    <row r="662" spans="11:131" ht="20.100000000000001" customHeight="1" x14ac:dyDescent="0.25">
      <c r="BV662" s="141">
        <v>612</v>
      </c>
      <c r="BW662" s="141">
        <f t="shared" si="518"/>
        <v>-14562.483718370706</v>
      </c>
      <c r="BX662" s="141">
        <f t="shared" si="519"/>
        <v>1.2750373359388578E-5</v>
      </c>
      <c r="BY662" s="141">
        <f t="shared" si="520"/>
        <v>6.0331111804076423E-2</v>
      </c>
      <c r="BZ662" s="141">
        <f t="shared" si="521"/>
        <v>1.2750373359388578E-5</v>
      </c>
      <c r="CA662" s="141" t="str">
        <f t="shared" si="522"/>
        <v/>
      </c>
      <c r="CB662" s="141" t="str">
        <f t="shared" si="543"/>
        <v/>
      </c>
      <c r="CC662" s="141">
        <f t="shared" si="523"/>
        <v>4.6588782897407739E-56</v>
      </c>
      <c r="CD662" s="141" t="str">
        <f t="shared" si="544"/>
        <v/>
      </c>
      <c r="CE662" s="141" t="str">
        <f t="shared" si="545"/>
        <v/>
      </c>
      <c r="CJ662" s="141">
        <v>612</v>
      </c>
      <c r="CK662" s="141">
        <f t="shared" si="524"/>
        <v>-54.309894454916119</v>
      </c>
      <c r="CL662" s="141">
        <f t="shared" si="525"/>
        <v>3.4188448773985118E-3</v>
      </c>
      <c r="CM662" s="141">
        <f t="shared" si="526"/>
        <v>6.0331111804076472E-2</v>
      </c>
      <c r="CN662" s="141">
        <f t="shared" si="527"/>
        <v>3.4188448773985118E-3</v>
      </c>
      <c r="CO662" s="141" t="str">
        <f t="shared" si="528"/>
        <v/>
      </c>
      <c r="CP662" s="141" t="str">
        <f t="shared" si="546"/>
        <v/>
      </c>
      <c r="CQ662" s="141">
        <f t="shared" si="529"/>
        <v>1.7629851720078865E-14</v>
      </c>
      <c r="CR662" s="141" t="str">
        <f t="shared" si="547"/>
        <v/>
      </c>
      <c r="CS662" s="141" t="str">
        <f t="shared" si="548"/>
        <v/>
      </c>
      <c r="CW662" s="141">
        <v>612</v>
      </c>
      <c r="CX662" s="141">
        <f t="shared" si="530"/>
        <v>-111.47626343215001</v>
      </c>
      <c r="CY662" s="141">
        <f t="shared" si="531"/>
        <v>1.665620094651415E-3</v>
      </c>
      <c r="CZ662" s="141">
        <f t="shared" si="532"/>
        <v>6.0331111804076423E-2</v>
      </c>
      <c r="DA662" s="141">
        <f t="shared" si="533"/>
        <v>1.665620094651415E-3</v>
      </c>
      <c r="DB662" s="141" t="str">
        <f t="shared" si="534"/>
        <v/>
      </c>
      <c r="DC662" s="141" t="str">
        <f t="shared" si="549"/>
        <v/>
      </c>
      <c r="DD662" s="141">
        <f t="shared" si="535"/>
        <v>1.5725612360687588E-60</v>
      </c>
      <c r="DE662" s="141" t="str">
        <f t="shared" si="550"/>
        <v/>
      </c>
      <c r="DF662" s="141" t="str">
        <f t="shared" si="551"/>
        <v/>
      </c>
      <c r="DJ662" s="141">
        <v>612</v>
      </c>
      <c r="DK662" s="141">
        <f t="shared" si="536"/>
        <v>-8790.1437603787963</v>
      </c>
      <c r="DL662" s="141">
        <f t="shared" si="537"/>
        <v>2.1123329664547184E-5</v>
      </c>
      <c r="DM662" s="141">
        <f t="shared" si="538"/>
        <v>6.0331111804076423E-2</v>
      </c>
      <c r="DN662" s="141">
        <f t="shared" si="539"/>
        <v>2.1123329664547184E-5</v>
      </c>
      <c r="DO662" s="141" t="str">
        <f t="shared" si="540"/>
        <v/>
      </c>
      <c r="DP662" s="141" t="str">
        <f t="shared" si="552"/>
        <v/>
      </c>
      <c r="DQ662" s="141">
        <f t="shared" si="541"/>
        <v>1.9631309262890738E-6</v>
      </c>
      <c r="DR662" s="141" t="str">
        <f t="shared" si="553"/>
        <v/>
      </c>
      <c r="DS662" s="141" t="str">
        <f t="shared" si="554"/>
        <v/>
      </c>
      <c r="DU662" s="148"/>
      <c r="DV662" s="158">
        <v>610</v>
      </c>
      <c r="DW662" s="148">
        <f t="shared" si="542"/>
        <v>3.9040000000000461</v>
      </c>
      <c r="DX662" s="157">
        <f t="shared" si="555"/>
        <v>0.79076601748627295</v>
      </c>
      <c r="DY662" s="148">
        <f t="shared" si="556"/>
        <v>7.2815708518159106E-4</v>
      </c>
      <c r="DZ662" s="148" t="str">
        <f t="shared" si="557"/>
        <v/>
      </c>
      <c r="EA662" s="142" t="str">
        <f t="shared" si="558"/>
        <v/>
      </c>
    </row>
    <row r="663" spans="11:131" ht="20.100000000000001" customHeight="1" x14ac:dyDescent="0.25">
      <c r="BV663" s="141">
        <v>613</v>
      </c>
      <c r="BW663" s="141">
        <f t="shared" si="518"/>
        <v>-14524.951543838823</v>
      </c>
      <c r="BX663" s="141">
        <f t="shared" si="519"/>
        <v>1.2829671243640575E-5</v>
      </c>
      <c r="BY663" s="141">
        <f t="shared" si="520"/>
        <v>6.0811148255697681E-2</v>
      </c>
      <c r="BZ663" s="141">
        <f t="shared" si="521"/>
        <v>1.2829671243640575E-5</v>
      </c>
      <c r="CA663" s="141" t="str">
        <f t="shared" si="522"/>
        <v/>
      </c>
      <c r="CB663" s="141" t="str">
        <f t="shared" si="543"/>
        <v/>
      </c>
      <c r="CC663" s="141">
        <f t="shared" si="523"/>
        <v>4.9532498025933912E-56</v>
      </c>
      <c r="CD663" s="141" t="str">
        <f t="shared" si="544"/>
        <v/>
      </c>
      <c r="CE663" s="141" t="str">
        <f t="shared" si="545"/>
        <v/>
      </c>
      <c r="CJ663" s="141">
        <v>613</v>
      </c>
      <c r="CK663" s="141">
        <f t="shared" si="524"/>
        <v>-54.169920500135404</v>
      </c>
      <c r="CL663" s="141">
        <f t="shared" si="525"/>
        <v>3.4401075618487559E-3</v>
      </c>
      <c r="CM663" s="141">
        <f t="shared" si="526"/>
        <v>6.0811148255697681E-2</v>
      </c>
      <c r="CN663" s="141">
        <f t="shared" si="527"/>
        <v>3.4401075618487559E-3</v>
      </c>
      <c r="CO663" s="141" t="str">
        <f t="shared" si="528"/>
        <v/>
      </c>
      <c r="CP663" s="141" t="str">
        <f t="shared" si="546"/>
        <v/>
      </c>
      <c r="CQ663" s="141">
        <f t="shared" si="529"/>
        <v>1.8157531999821924E-14</v>
      </c>
      <c r="CR663" s="141" t="str">
        <f t="shared" si="547"/>
        <v/>
      </c>
      <c r="CS663" s="141" t="str">
        <f t="shared" si="548"/>
        <v/>
      </c>
      <c r="CW663" s="141">
        <v>613</v>
      </c>
      <c r="CX663" s="141">
        <f t="shared" si="530"/>
        <v>-111.18895347485065</v>
      </c>
      <c r="CY663" s="141">
        <f t="shared" si="531"/>
        <v>1.6759790187198E-3</v>
      </c>
      <c r="CZ663" s="141">
        <f t="shared" si="532"/>
        <v>6.0811148255697681E-2</v>
      </c>
      <c r="DA663" s="141">
        <f t="shared" si="533"/>
        <v>1.6759790187198E-3</v>
      </c>
      <c r="DB663" s="141" t="str">
        <f t="shared" si="534"/>
        <v/>
      </c>
      <c r="DC663" s="141" t="str">
        <f t="shared" si="549"/>
        <v/>
      </c>
      <c r="DD663" s="141">
        <f t="shared" si="535"/>
        <v>1.6783567541310009E-60</v>
      </c>
      <c r="DE663" s="141" t="str">
        <f t="shared" si="550"/>
        <v/>
      </c>
      <c r="DF663" s="141" t="str">
        <f t="shared" si="551"/>
        <v/>
      </c>
      <c r="DJ663" s="141">
        <v>613</v>
      </c>
      <c r="DK663" s="141">
        <f t="shared" si="536"/>
        <v>-8767.4887506870982</v>
      </c>
      <c r="DL663" s="141">
        <f t="shared" si="537"/>
        <v>2.1254701139212482E-5</v>
      </c>
      <c r="DM663" s="141">
        <f t="shared" si="538"/>
        <v>6.0811148255697681E-2</v>
      </c>
      <c r="DN663" s="141">
        <f t="shared" si="539"/>
        <v>2.1254701139212482E-5</v>
      </c>
      <c r="DO663" s="141" t="str">
        <f t="shared" si="540"/>
        <v/>
      </c>
      <c r="DP663" s="141" t="str">
        <f t="shared" si="552"/>
        <v/>
      </c>
      <c r="DQ663" s="141">
        <f t="shared" si="541"/>
        <v>1.9842403861530946E-6</v>
      </c>
      <c r="DR663" s="141" t="str">
        <f t="shared" si="553"/>
        <v/>
      </c>
      <c r="DS663" s="141" t="str">
        <f t="shared" si="554"/>
        <v/>
      </c>
      <c r="DU663" s="148"/>
      <c r="DV663" s="158">
        <v>611</v>
      </c>
      <c r="DW663" s="148">
        <f t="shared" si="542"/>
        <v>3.9104000000000463</v>
      </c>
      <c r="DX663" s="157">
        <f t="shared" si="555"/>
        <v>0.79003786040109136</v>
      </c>
      <c r="DY663" s="148">
        <f t="shared" si="556"/>
        <v>7.2880663916474742E-4</v>
      </c>
      <c r="DZ663" s="148" t="str">
        <f t="shared" si="557"/>
        <v/>
      </c>
      <c r="EA663" s="142" t="str">
        <f t="shared" si="558"/>
        <v/>
      </c>
    </row>
    <row r="664" spans="11:131" ht="20.100000000000001" customHeight="1" x14ac:dyDescent="0.25">
      <c r="BV664" s="141">
        <v>614</v>
      </c>
      <c r="BW664" s="141">
        <f t="shared" si="518"/>
        <v>-14487.419369306939</v>
      </c>
      <c r="BX664" s="141">
        <f t="shared" si="519"/>
        <v>1.2909255752290544E-5</v>
      </c>
      <c r="BY664" s="141">
        <f t="shared" si="520"/>
        <v>6.1294166310569116E-2</v>
      </c>
      <c r="BZ664" s="141">
        <f t="shared" si="521"/>
        <v>1.2909255752290544E-5</v>
      </c>
      <c r="CA664" s="141" t="str">
        <f t="shared" si="522"/>
        <v/>
      </c>
      <c r="CB664" s="141" t="str">
        <f t="shared" si="543"/>
        <v/>
      </c>
      <c r="CC664" s="141">
        <f t="shared" si="523"/>
        <v>5.2661369388253841E-56</v>
      </c>
      <c r="CD664" s="141" t="str">
        <f t="shared" si="544"/>
        <v/>
      </c>
      <c r="CE664" s="141" t="str">
        <f t="shared" si="545"/>
        <v/>
      </c>
      <c r="CJ664" s="141">
        <v>614</v>
      </c>
      <c r="CK664" s="141">
        <f t="shared" si="524"/>
        <v>-54.029946545354704</v>
      </c>
      <c r="CL664" s="141">
        <f t="shared" si="525"/>
        <v>3.4614471008605971E-3</v>
      </c>
      <c r="CM664" s="141">
        <f t="shared" si="526"/>
        <v>6.1294166310569116E-2</v>
      </c>
      <c r="CN664" s="141">
        <f t="shared" si="527"/>
        <v>3.4614471008605971E-3</v>
      </c>
      <c r="CO664" s="141" t="str">
        <f t="shared" si="528"/>
        <v/>
      </c>
      <c r="CP664" s="141" t="str">
        <f t="shared" si="546"/>
        <v/>
      </c>
      <c r="CQ664" s="141">
        <f t="shared" si="529"/>
        <v>1.8700707099865759E-14</v>
      </c>
      <c r="CR664" s="141" t="str">
        <f t="shared" si="547"/>
        <v/>
      </c>
      <c r="CS664" s="141" t="str">
        <f t="shared" si="548"/>
        <v/>
      </c>
      <c r="CW664" s="141">
        <v>614</v>
      </c>
      <c r="CX664" s="141">
        <f t="shared" si="530"/>
        <v>-110.90164351755129</v>
      </c>
      <c r="CY664" s="141">
        <f t="shared" si="531"/>
        <v>1.686375385406015E-3</v>
      </c>
      <c r="CZ664" s="141">
        <f t="shared" si="532"/>
        <v>6.1294166310569116E-2</v>
      </c>
      <c r="DA664" s="141">
        <f t="shared" si="533"/>
        <v>1.686375385406015E-3</v>
      </c>
      <c r="DB664" s="141" t="str">
        <f t="shared" si="534"/>
        <v/>
      </c>
      <c r="DC664" s="141" t="str">
        <f t="shared" si="549"/>
        <v/>
      </c>
      <c r="DD664" s="141">
        <f t="shared" si="535"/>
        <v>1.7912411038675957E-60</v>
      </c>
      <c r="DE664" s="141" t="str">
        <f t="shared" si="550"/>
        <v/>
      </c>
      <c r="DF664" s="141" t="str">
        <f t="shared" si="551"/>
        <v/>
      </c>
      <c r="DJ664" s="141">
        <v>614</v>
      </c>
      <c r="DK664" s="141">
        <f t="shared" si="536"/>
        <v>-8744.8337409954001</v>
      </c>
      <c r="DL664" s="141">
        <f t="shared" si="537"/>
        <v>2.1386547459709952E-5</v>
      </c>
      <c r="DM664" s="141">
        <f t="shared" si="538"/>
        <v>6.1294166310569116E-2</v>
      </c>
      <c r="DN664" s="141">
        <f t="shared" si="539"/>
        <v>2.1386547459709952E-5</v>
      </c>
      <c r="DO664" s="141" t="str">
        <f t="shared" si="540"/>
        <v/>
      </c>
      <c r="DP664" s="141" t="str">
        <f t="shared" si="552"/>
        <v/>
      </c>
      <c r="DQ664" s="141">
        <f t="shared" si="541"/>
        <v>2.005544746131022E-6</v>
      </c>
      <c r="DR664" s="141" t="str">
        <f t="shared" si="553"/>
        <v/>
      </c>
      <c r="DS664" s="141" t="str">
        <f t="shared" si="554"/>
        <v/>
      </c>
      <c r="DU664" s="148"/>
      <c r="DV664" s="158">
        <v>612</v>
      </c>
      <c r="DW664" s="148">
        <f t="shared" si="542"/>
        <v>3.9168000000000465</v>
      </c>
      <c r="DX664" s="157">
        <f t="shared" si="555"/>
        <v>0.78930905376192662</v>
      </c>
      <c r="DY664" s="148">
        <f t="shared" si="556"/>
        <v>7.2945189566320234E-4</v>
      </c>
      <c r="DZ664" s="148" t="str">
        <f t="shared" si="557"/>
        <v/>
      </c>
      <c r="EA664" s="142" t="str">
        <f t="shared" si="558"/>
        <v/>
      </c>
    </row>
    <row r="665" spans="11:131" ht="20.100000000000001" customHeight="1" x14ac:dyDescent="0.25">
      <c r="BV665" s="141">
        <v>615</v>
      </c>
      <c r="BW665" s="141">
        <f t="shared" si="518"/>
        <v>-14449.887194775056</v>
      </c>
      <c r="BX665" s="141">
        <f t="shared" si="519"/>
        <v>1.2989126108732957E-5</v>
      </c>
      <c r="BY665" s="141">
        <f t="shared" si="520"/>
        <v>6.1780176711811879E-2</v>
      </c>
      <c r="BZ665" s="141">
        <f t="shared" si="521"/>
        <v>1.2989126108732957E-5</v>
      </c>
      <c r="CA665" s="141" t="str">
        <f t="shared" si="522"/>
        <v/>
      </c>
      <c r="CB665" s="141" t="str">
        <f t="shared" si="543"/>
        <v/>
      </c>
      <c r="CC665" s="141">
        <f t="shared" si="523"/>
        <v>5.5986989657414557E-56</v>
      </c>
      <c r="CD665" s="141" t="str">
        <f t="shared" si="544"/>
        <v/>
      </c>
      <c r="CE665" s="141" t="str">
        <f t="shared" si="545"/>
        <v/>
      </c>
      <c r="CJ665" s="141">
        <v>615</v>
      </c>
      <c r="CK665" s="141">
        <f t="shared" si="524"/>
        <v>-53.88997259057399</v>
      </c>
      <c r="CL665" s="141">
        <f t="shared" si="525"/>
        <v>3.4828632861974816E-3</v>
      </c>
      <c r="CM665" s="141">
        <f t="shared" si="526"/>
        <v>6.1780176711811879E-2</v>
      </c>
      <c r="CN665" s="141">
        <f t="shared" si="527"/>
        <v>3.4828632861974816E-3</v>
      </c>
      <c r="CO665" s="141" t="str">
        <f t="shared" si="528"/>
        <v/>
      </c>
      <c r="CP665" s="141" t="str">
        <f t="shared" si="546"/>
        <v/>
      </c>
      <c r="CQ665" s="141">
        <f t="shared" si="529"/>
        <v>1.9259822899942241E-14</v>
      </c>
      <c r="CR665" s="141" t="str">
        <f t="shared" si="547"/>
        <v/>
      </c>
      <c r="CS665" s="141" t="str">
        <f t="shared" si="548"/>
        <v/>
      </c>
      <c r="CW665" s="141">
        <v>615</v>
      </c>
      <c r="CX665" s="141">
        <f t="shared" si="530"/>
        <v>-110.61433356025194</v>
      </c>
      <c r="CY665" s="141">
        <f t="shared" si="531"/>
        <v>1.6968090932597147E-3</v>
      </c>
      <c r="CZ665" s="141">
        <f t="shared" si="532"/>
        <v>6.1780176711811879E-2</v>
      </c>
      <c r="DA665" s="141">
        <f t="shared" si="533"/>
        <v>1.6968090932597147E-3</v>
      </c>
      <c r="DB665" s="141" t="str">
        <f t="shared" si="534"/>
        <v/>
      </c>
      <c r="DC665" s="141" t="str">
        <f t="shared" si="549"/>
        <v/>
      </c>
      <c r="DD665" s="141">
        <f t="shared" si="535"/>
        <v>1.9116873382154649E-60</v>
      </c>
      <c r="DE665" s="141" t="str">
        <f t="shared" si="550"/>
        <v/>
      </c>
      <c r="DF665" s="141" t="str">
        <f t="shared" si="551"/>
        <v/>
      </c>
      <c r="DJ665" s="141">
        <v>615</v>
      </c>
      <c r="DK665" s="141">
        <f t="shared" si="536"/>
        <v>-8722.1787313037021</v>
      </c>
      <c r="DL665" s="141">
        <f t="shared" si="537"/>
        <v>2.1518867339450237E-5</v>
      </c>
      <c r="DM665" s="141">
        <f t="shared" si="538"/>
        <v>6.1780176711811879E-2</v>
      </c>
      <c r="DN665" s="141">
        <f t="shared" si="539"/>
        <v>2.1518867339450237E-5</v>
      </c>
      <c r="DO665" s="141" t="str">
        <f t="shared" si="540"/>
        <v/>
      </c>
      <c r="DP665" s="141" t="str">
        <f t="shared" si="552"/>
        <v/>
      </c>
      <c r="DQ665" s="141">
        <f t="shared" si="541"/>
        <v>2.0270454134293569E-6</v>
      </c>
      <c r="DR665" s="141" t="str">
        <f t="shared" si="553"/>
        <v/>
      </c>
      <c r="DS665" s="141" t="str">
        <f t="shared" si="554"/>
        <v/>
      </c>
      <c r="DU665" s="148"/>
      <c r="DV665" s="158">
        <v>613</v>
      </c>
      <c r="DW665" s="148">
        <f t="shared" si="542"/>
        <v>3.9232000000000466</v>
      </c>
      <c r="DX665" s="157">
        <f t="shared" si="555"/>
        <v>0.78857960186626341</v>
      </c>
      <c r="DY665" s="148">
        <f t="shared" si="556"/>
        <v>7.300928581653876E-4</v>
      </c>
      <c r="DZ665" s="148" t="str">
        <f t="shared" si="557"/>
        <v/>
      </c>
      <c r="EA665" s="142" t="str">
        <f t="shared" si="558"/>
        <v/>
      </c>
    </row>
    <row r="666" spans="11:131" ht="20.100000000000001" customHeight="1" x14ac:dyDescent="0.25">
      <c r="K666" s="1" t="str">
        <f t="shared" ref="K666:K676" si="559">IF(ABS(E234)&gt;2,"Ponto atípico","")</f>
        <v/>
      </c>
      <c r="BV666" s="141">
        <v>616</v>
      </c>
      <c r="BW666" s="141">
        <f t="shared" si="518"/>
        <v>-14412.355020243172</v>
      </c>
      <c r="BX666" s="141">
        <f t="shared" si="519"/>
        <v>1.3069281517788122E-5</v>
      </c>
      <c r="BY666" s="141">
        <f t="shared" si="520"/>
        <v>6.226919017305093E-2</v>
      </c>
      <c r="BZ666" s="141">
        <f t="shared" si="521"/>
        <v>1.3069281517788122E-5</v>
      </c>
      <c r="CA666" s="141" t="str">
        <f t="shared" si="522"/>
        <v/>
      </c>
      <c r="CB666" s="141" t="str">
        <f t="shared" si="543"/>
        <v/>
      </c>
      <c r="CC666" s="141">
        <f t="shared" si="523"/>
        <v>5.9521673952358343E-56</v>
      </c>
      <c r="CD666" s="141" t="str">
        <f t="shared" si="544"/>
        <v/>
      </c>
      <c r="CE666" s="141" t="str">
        <f t="shared" si="545"/>
        <v/>
      </c>
      <c r="CJ666" s="141">
        <v>616</v>
      </c>
      <c r="CK666" s="141">
        <f t="shared" si="524"/>
        <v>-53.749998635793276</v>
      </c>
      <c r="CL666" s="141">
        <f t="shared" si="525"/>
        <v>3.5043559046424345E-3</v>
      </c>
      <c r="CM666" s="141">
        <f t="shared" si="526"/>
        <v>6.2269190173050951E-2</v>
      </c>
      <c r="CN666" s="141">
        <f t="shared" si="527"/>
        <v>3.5043559046424345E-3</v>
      </c>
      <c r="CO666" s="141" t="str">
        <f t="shared" si="528"/>
        <v/>
      </c>
      <c r="CP666" s="141" t="str">
        <f t="shared" si="546"/>
        <v/>
      </c>
      <c r="CQ666" s="141">
        <f t="shared" si="529"/>
        <v>1.9835337837831002E-14</v>
      </c>
      <c r="CR666" s="141" t="str">
        <f t="shared" si="547"/>
        <v/>
      </c>
      <c r="CS666" s="141" t="str">
        <f t="shared" si="548"/>
        <v/>
      </c>
      <c r="CW666" s="141">
        <v>616</v>
      </c>
      <c r="CX666" s="141">
        <f t="shared" si="530"/>
        <v>-110.32702360295258</v>
      </c>
      <c r="CY666" s="141">
        <f t="shared" si="531"/>
        <v>1.7072800384041545E-3</v>
      </c>
      <c r="CZ666" s="141">
        <f t="shared" si="532"/>
        <v>6.226919017305093E-2</v>
      </c>
      <c r="DA666" s="141">
        <f t="shared" si="533"/>
        <v>1.7072800384041545E-3</v>
      </c>
      <c r="DB666" s="141" t="str">
        <f t="shared" si="534"/>
        <v/>
      </c>
      <c r="DC666" s="141" t="str">
        <f t="shared" si="549"/>
        <v/>
      </c>
      <c r="DD666" s="141">
        <f t="shared" si="535"/>
        <v>2.0401999478990932E-60</v>
      </c>
      <c r="DE666" s="141" t="str">
        <f t="shared" si="550"/>
        <v/>
      </c>
      <c r="DF666" s="141" t="str">
        <f t="shared" si="551"/>
        <v/>
      </c>
      <c r="DJ666" s="141">
        <v>616</v>
      </c>
      <c r="DK666" s="141">
        <f t="shared" si="536"/>
        <v>-8699.523721612004</v>
      </c>
      <c r="DL666" s="141">
        <f t="shared" si="537"/>
        <v>2.165165946107247E-5</v>
      </c>
      <c r="DM666" s="141">
        <f t="shared" si="538"/>
        <v>6.226919017305093E-2</v>
      </c>
      <c r="DN666" s="141">
        <f t="shared" si="539"/>
        <v>2.165165946107247E-5</v>
      </c>
      <c r="DO666" s="141" t="str">
        <f t="shared" si="540"/>
        <v/>
      </c>
      <c r="DP666" s="141" t="str">
        <f t="shared" si="552"/>
        <v/>
      </c>
      <c r="DQ666" s="141">
        <f t="shared" si="541"/>
        <v>2.0487438008789111E-6</v>
      </c>
      <c r="DR666" s="141" t="str">
        <f t="shared" si="553"/>
        <v/>
      </c>
      <c r="DS666" s="141" t="str">
        <f t="shared" si="554"/>
        <v/>
      </c>
      <c r="DU666" s="148"/>
      <c r="DV666" s="158">
        <v>614</v>
      </c>
      <c r="DW666" s="148">
        <f t="shared" si="542"/>
        <v>3.9296000000000468</v>
      </c>
      <c r="DX666" s="157">
        <f t="shared" si="555"/>
        <v>0.78784950900809803</v>
      </c>
      <c r="DY666" s="148">
        <f t="shared" si="556"/>
        <v>7.3072953021358078E-4</v>
      </c>
      <c r="DZ666" s="148" t="str">
        <f t="shared" si="557"/>
        <v/>
      </c>
      <c r="EA666" s="142" t="str">
        <f t="shared" si="558"/>
        <v/>
      </c>
    </row>
    <row r="667" spans="11:131" ht="20.100000000000001" customHeight="1" x14ac:dyDescent="0.25">
      <c r="K667" s="1" t="str">
        <f t="shared" si="559"/>
        <v/>
      </c>
      <c r="BV667" s="141">
        <v>617</v>
      </c>
      <c r="BW667" s="141">
        <f t="shared" si="518"/>
        <v>-14374.822845711289</v>
      </c>
      <c r="BX667" s="141">
        <f t="shared" si="519"/>
        <v>1.3149721165638312E-5</v>
      </c>
      <c r="BY667" s="141">
        <f t="shared" si="520"/>
        <v>6.2761217377716921E-2</v>
      </c>
      <c r="BZ667" s="141">
        <f t="shared" si="521"/>
        <v>1.3149721165638312E-5</v>
      </c>
      <c r="CA667" s="141" t="str">
        <f t="shared" si="522"/>
        <v/>
      </c>
      <c r="CB667" s="141" t="str">
        <f t="shared" si="543"/>
        <v/>
      </c>
      <c r="CC667" s="141">
        <f t="shared" si="523"/>
        <v>6.3278504648098586E-56</v>
      </c>
      <c r="CD667" s="141" t="str">
        <f t="shared" si="544"/>
        <v/>
      </c>
      <c r="CE667" s="141" t="str">
        <f t="shared" si="545"/>
        <v/>
      </c>
      <c r="CJ667" s="141">
        <v>617</v>
      </c>
      <c r="CK667" s="141">
        <f t="shared" si="524"/>
        <v>-53.610024681012561</v>
      </c>
      <c r="CL667" s="141">
        <f t="shared" si="525"/>
        <v>3.5259247379809404E-3</v>
      </c>
      <c r="CM667" s="141">
        <f t="shared" si="526"/>
        <v>6.2761217377716921E-2</v>
      </c>
      <c r="CN667" s="141">
        <f t="shared" si="527"/>
        <v>3.5259247379809404E-3</v>
      </c>
      <c r="CO667" s="141" t="str">
        <f t="shared" si="528"/>
        <v/>
      </c>
      <c r="CP667" s="141" t="str">
        <f t="shared" si="546"/>
        <v/>
      </c>
      <c r="CQ667" s="141">
        <f t="shared" si="529"/>
        <v>2.0427723255046317E-14</v>
      </c>
      <c r="CR667" s="141" t="str">
        <f t="shared" si="547"/>
        <v/>
      </c>
      <c r="CS667" s="141" t="str">
        <f t="shared" si="548"/>
        <v/>
      </c>
      <c r="CW667" s="141">
        <v>617</v>
      </c>
      <c r="CX667" s="141">
        <f t="shared" si="530"/>
        <v>-110.03971364565322</v>
      </c>
      <c r="CY667" s="141">
        <f t="shared" si="531"/>
        <v>1.717788114527848E-3</v>
      </c>
      <c r="CZ667" s="141">
        <f t="shared" si="532"/>
        <v>6.2761217377716921E-2</v>
      </c>
      <c r="DA667" s="141">
        <f t="shared" si="533"/>
        <v>1.717788114527848E-3</v>
      </c>
      <c r="DB667" s="141" t="str">
        <f t="shared" si="534"/>
        <v/>
      </c>
      <c r="DC667" s="141" t="str">
        <f t="shared" si="549"/>
        <v/>
      </c>
      <c r="DD667" s="141">
        <f t="shared" si="535"/>
        <v>2.1773169419914448E-60</v>
      </c>
      <c r="DE667" s="141" t="str">
        <f t="shared" si="550"/>
        <v/>
      </c>
      <c r="DF667" s="141" t="str">
        <f t="shared" si="551"/>
        <v/>
      </c>
      <c r="DJ667" s="141">
        <v>617</v>
      </c>
      <c r="DK667" s="141">
        <f t="shared" si="536"/>
        <v>-8676.8687119203059</v>
      </c>
      <c r="DL667" s="141">
        <f t="shared" si="537"/>
        <v>2.1784922476338491E-5</v>
      </c>
      <c r="DM667" s="141">
        <f t="shared" si="538"/>
        <v>6.2761217377716921E-2</v>
      </c>
      <c r="DN667" s="141">
        <f t="shared" si="539"/>
        <v>2.1784922476338491E-5</v>
      </c>
      <c r="DO667" s="141" t="str">
        <f t="shared" si="540"/>
        <v/>
      </c>
      <c r="DP667" s="141" t="str">
        <f t="shared" si="552"/>
        <v/>
      </c>
      <c r="DQ667" s="141">
        <f t="shared" si="541"/>
        <v>2.0706413269042021E-6</v>
      </c>
      <c r="DR667" s="141" t="str">
        <f t="shared" si="553"/>
        <v/>
      </c>
      <c r="DS667" s="141" t="str">
        <f t="shared" si="554"/>
        <v/>
      </c>
      <c r="DU667" s="148"/>
      <c r="DV667" s="158">
        <v>615</v>
      </c>
      <c r="DW667" s="148">
        <f t="shared" si="542"/>
        <v>3.936000000000047</v>
      </c>
      <c r="DX667" s="157">
        <f t="shared" si="555"/>
        <v>0.78711877947788444</v>
      </c>
      <c r="DY667" s="148">
        <f t="shared" si="556"/>
        <v>7.3136191540268403E-4</v>
      </c>
      <c r="DZ667" s="148" t="str">
        <f t="shared" si="557"/>
        <v/>
      </c>
      <c r="EA667" s="142" t="str">
        <f t="shared" si="558"/>
        <v/>
      </c>
    </row>
    <row r="668" spans="11:131" ht="20.100000000000001" customHeight="1" x14ac:dyDescent="0.25">
      <c r="K668" s="1" t="str">
        <f t="shared" si="559"/>
        <v/>
      </c>
      <c r="BV668" s="141">
        <v>618</v>
      </c>
      <c r="BW668" s="141">
        <f t="shared" si="518"/>
        <v>-14337.290671179406</v>
      </c>
      <c r="BX668" s="141">
        <f t="shared" si="519"/>
        <v>1.3230444219765005E-5</v>
      </c>
      <c r="BY668" s="141">
        <f t="shared" si="520"/>
        <v>6.3256268978345354E-2</v>
      </c>
      <c r="BZ668" s="141">
        <f t="shared" si="521"/>
        <v>1.3230444219765005E-5</v>
      </c>
      <c r="CA668" s="141" t="str">
        <f t="shared" si="522"/>
        <v/>
      </c>
      <c r="CB668" s="141" t="str">
        <f t="shared" si="543"/>
        <v/>
      </c>
      <c r="CC668" s="141">
        <f t="shared" si="523"/>
        <v>6.7271378951981391E-56</v>
      </c>
      <c r="CD668" s="141" t="str">
        <f t="shared" si="544"/>
        <v/>
      </c>
      <c r="CE668" s="141" t="str">
        <f t="shared" si="545"/>
        <v/>
      </c>
      <c r="CJ668" s="141">
        <v>618</v>
      </c>
      <c r="CK668" s="141">
        <f t="shared" si="524"/>
        <v>-53.470050726231847</v>
      </c>
      <c r="CL668" s="141">
        <f t="shared" si="525"/>
        <v>3.5475695629841077E-3</v>
      </c>
      <c r="CM668" s="141">
        <f t="shared" si="526"/>
        <v>6.3256268978345395E-2</v>
      </c>
      <c r="CN668" s="141">
        <f t="shared" si="527"/>
        <v>3.5475695629841077E-3</v>
      </c>
      <c r="CO668" s="141" t="str">
        <f t="shared" si="528"/>
        <v/>
      </c>
      <c r="CP668" s="141" t="str">
        <f t="shared" si="546"/>
        <v/>
      </c>
      <c r="CQ668" s="141">
        <f t="shared" si="529"/>
        <v>2.1037463751802514E-14</v>
      </c>
      <c r="CR668" s="141" t="str">
        <f t="shared" si="547"/>
        <v/>
      </c>
      <c r="CS668" s="141" t="str">
        <f t="shared" si="548"/>
        <v/>
      </c>
      <c r="CW668" s="141">
        <v>618</v>
      </c>
      <c r="CX668" s="141">
        <f t="shared" si="530"/>
        <v>-109.75240368835387</v>
      </c>
      <c r="CY668" s="141">
        <f t="shared" si="531"/>
        <v>1.7283332128763644E-3</v>
      </c>
      <c r="CZ668" s="141">
        <f t="shared" si="532"/>
        <v>6.3256268978345395E-2</v>
      </c>
      <c r="DA668" s="141">
        <f t="shared" si="533"/>
        <v>1.7283332128763644E-3</v>
      </c>
      <c r="DB668" s="141" t="str">
        <f t="shared" si="534"/>
        <v/>
      </c>
      <c r="DC668" s="141" t="str">
        <f t="shared" si="549"/>
        <v/>
      </c>
      <c r="DD668" s="141">
        <f t="shared" si="535"/>
        <v>2.3236120655851449E-60</v>
      </c>
      <c r="DE668" s="141" t="str">
        <f t="shared" si="550"/>
        <v/>
      </c>
      <c r="DF668" s="141" t="str">
        <f t="shared" si="551"/>
        <v/>
      </c>
      <c r="DJ668" s="141">
        <v>618</v>
      </c>
      <c r="DK668" s="141">
        <f t="shared" si="536"/>
        <v>-8654.2137022286079</v>
      </c>
      <c r="DL668" s="141">
        <f t="shared" si="537"/>
        <v>2.1918655006028826E-5</v>
      </c>
      <c r="DM668" s="141">
        <f t="shared" si="538"/>
        <v>6.3256268978345354E-2</v>
      </c>
      <c r="DN668" s="141">
        <f t="shared" si="539"/>
        <v>2.1918655006028826E-5</v>
      </c>
      <c r="DO668" s="141" t="str">
        <f t="shared" si="540"/>
        <v/>
      </c>
      <c r="DP668" s="141" t="str">
        <f t="shared" si="552"/>
        <v/>
      </c>
      <c r="DQ668" s="141">
        <f t="shared" si="541"/>
        <v>2.0927394154920641E-6</v>
      </c>
      <c r="DR668" s="141" t="str">
        <f t="shared" si="553"/>
        <v/>
      </c>
      <c r="DS668" s="141" t="str">
        <f t="shared" si="554"/>
        <v/>
      </c>
      <c r="DU668" s="148"/>
      <c r="DV668" s="158">
        <v>616</v>
      </c>
      <c r="DW668" s="148">
        <f t="shared" si="542"/>
        <v>3.9424000000000472</v>
      </c>
      <c r="DX668" s="157">
        <f t="shared" si="555"/>
        <v>0.78638741756248176</v>
      </c>
      <c r="DY668" s="148">
        <f t="shared" si="556"/>
        <v>7.3199001738055713E-4</v>
      </c>
      <c r="DZ668" s="148" t="str">
        <f t="shared" si="557"/>
        <v/>
      </c>
      <c r="EA668" s="142" t="str">
        <f t="shared" si="558"/>
        <v/>
      </c>
    </row>
    <row r="669" spans="11:131" ht="20.100000000000001" customHeight="1" x14ac:dyDescent="0.25">
      <c r="K669" s="1" t="str">
        <f t="shared" si="559"/>
        <v/>
      </c>
      <c r="BV669" s="141">
        <v>619</v>
      </c>
      <c r="BW669" s="141">
        <f t="shared" si="518"/>
        <v>-14299.758496647522</v>
      </c>
      <c r="BX669" s="141">
        <f t="shared" si="519"/>
        <v>1.3311449828887225E-5</v>
      </c>
      <c r="BY669" s="141">
        <f t="shared" si="520"/>
        <v>6.375435559587371E-2</v>
      </c>
      <c r="BZ669" s="141">
        <f t="shared" si="521"/>
        <v>1.3311449828887225E-5</v>
      </c>
      <c r="CA669" s="141" t="str">
        <f t="shared" si="522"/>
        <v/>
      </c>
      <c r="CB669" s="141" t="str">
        <f t="shared" si="543"/>
        <v/>
      </c>
      <c r="CC669" s="141">
        <f t="shared" si="523"/>
        <v>7.1515059416021564E-56</v>
      </c>
      <c r="CD669" s="141" t="str">
        <f t="shared" si="544"/>
        <v/>
      </c>
      <c r="CE669" s="141" t="str">
        <f t="shared" si="545"/>
        <v/>
      </c>
      <c r="CJ669" s="141">
        <v>619</v>
      </c>
      <c r="CK669" s="141">
        <f t="shared" si="524"/>
        <v>-53.330076771451132</v>
      </c>
      <c r="CL669" s="141">
        <f t="shared" si="525"/>
        <v>3.5692901513921424E-3</v>
      </c>
      <c r="CM669" s="141">
        <f t="shared" si="526"/>
        <v>6.3754355595873738E-2</v>
      </c>
      <c r="CN669" s="141">
        <f t="shared" si="527"/>
        <v>3.5692901513921424E-3</v>
      </c>
      <c r="CO669" s="141" t="str">
        <f t="shared" si="528"/>
        <v/>
      </c>
      <c r="CP669" s="141" t="str">
        <f t="shared" si="546"/>
        <v/>
      </c>
      <c r="CQ669" s="141">
        <f t="shared" si="529"/>
        <v>2.1665057551513287E-14</v>
      </c>
      <c r="CR669" s="141" t="str">
        <f t="shared" si="547"/>
        <v/>
      </c>
      <c r="CS669" s="141" t="str">
        <f t="shared" si="548"/>
        <v/>
      </c>
      <c r="CW669" s="141">
        <v>619</v>
      </c>
      <c r="CX669" s="141">
        <f t="shared" si="530"/>
        <v>-109.46509373105451</v>
      </c>
      <c r="CY669" s="141">
        <f t="shared" si="531"/>
        <v>1.7389152222442781E-3</v>
      </c>
      <c r="CZ669" s="141">
        <f t="shared" si="532"/>
        <v>6.3754355595873738E-2</v>
      </c>
      <c r="DA669" s="141">
        <f t="shared" si="533"/>
        <v>1.7389152222442781E-3</v>
      </c>
      <c r="DB669" s="141" t="str">
        <f t="shared" si="534"/>
        <v/>
      </c>
      <c r="DC669" s="141" t="str">
        <f t="shared" si="549"/>
        <v/>
      </c>
      <c r="DD669" s="141">
        <f t="shared" si="535"/>
        <v>2.4796971635728812E-60</v>
      </c>
      <c r="DE669" s="141" t="str">
        <f t="shared" si="550"/>
        <v/>
      </c>
      <c r="DF669" s="141" t="str">
        <f t="shared" si="551"/>
        <v/>
      </c>
      <c r="DJ669" s="141">
        <v>619</v>
      </c>
      <c r="DK669" s="141">
        <f t="shared" si="536"/>
        <v>-8631.5586925369098</v>
      </c>
      <c r="DL669" s="141">
        <f t="shared" si="537"/>
        <v>2.2052855639840557E-5</v>
      </c>
      <c r="DM669" s="141">
        <f t="shared" si="538"/>
        <v>6.3754355595873738E-2</v>
      </c>
      <c r="DN669" s="141">
        <f t="shared" si="539"/>
        <v>2.2052855639840557E-5</v>
      </c>
      <c r="DO669" s="141" t="str">
        <f t="shared" si="540"/>
        <v/>
      </c>
      <c r="DP669" s="141" t="str">
        <f t="shared" si="552"/>
        <v/>
      </c>
      <c r="DQ669" s="141">
        <f t="shared" si="541"/>
        <v>2.1150394961594846E-6</v>
      </c>
      <c r="DR669" s="141" t="str">
        <f t="shared" si="553"/>
        <v/>
      </c>
      <c r="DS669" s="141" t="str">
        <f t="shared" si="554"/>
        <v/>
      </c>
      <c r="DU669" s="148"/>
      <c r="DV669" s="158">
        <v>617</v>
      </c>
      <c r="DW669" s="148">
        <f t="shared" si="542"/>
        <v>3.9488000000000474</v>
      </c>
      <c r="DX669" s="157">
        <f t="shared" si="555"/>
        <v>0.7856554275451012</v>
      </c>
      <c r="DY669" s="148">
        <f t="shared" si="556"/>
        <v>7.3261383984624118E-4</v>
      </c>
      <c r="DZ669" s="148" t="str">
        <f t="shared" si="557"/>
        <v/>
      </c>
      <c r="EA669" s="142" t="str">
        <f t="shared" si="558"/>
        <v/>
      </c>
    </row>
    <row r="670" spans="11:131" ht="20.100000000000001" customHeight="1" x14ac:dyDescent="0.25">
      <c r="K670" s="1" t="str">
        <f t="shared" si="559"/>
        <v/>
      </c>
      <c r="BV670" s="141">
        <v>620</v>
      </c>
      <c r="BW670" s="141">
        <f t="shared" si="518"/>
        <v>-14262.226322115639</v>
      </c>
      <c r="BX670" s="141">
        <f t="shared" si="519"/>
        <v>1.3392737122901004E-5</v>
      </c>
      <c r="BY670" s="141">
        <f t="shared" si="520"/>
        <v>6.4255487818935766E-2</v>
      </c>
      <c r="BZ670" s="141">
        <f t="shared" si="521"/>
        <v>1.3392737122901004E-5</v>
      </c>
      <c r="CA670" s="141" t="str">
        <f t="shared" si="522"/>
        <v/>
      </c>
      <c r="CB670" s="141" t="str">
        <f t="shared" si="543"/>
        <v/>
      </c>
      <c r="CC670" s="141">
        <f t="shared" si="523"/>
        <v>7.60252275655413E-56</v>
      </c>
      <c r="CD670" s="141" t="str">
        <f t="shared" si="544"/>
        <v/>
      </c>
      <c r="CE670" s="141" t="str">
        <f t="shared" si="545"/>
        <v/>
      </c>
      <c r="CJ670" s="141">
        <v>620</v>
      </c>
      <c r="CK670" s="141">
        <f t="shared" si="524"/>
        <v>-53.190102816670432</v>
      </c>
      <c r="CL670" s="141">
        <f t="shared" si="525"/>
        <v>3.5910862698981102E-3</v>
      </c>
      <c r="CM670" s="141">
        <f t="shared" si="526"/>
        <v>6.4255487818935766E-2</v>
      </c>
      <c r="CN670" s="141">
        <f t="shared" si="527"/>
        <v>3.5910862698981102E-3</v>
      </c>
      <c r="CO670" s="141" t="str">
        <f t="shared" si="528"/>
        <v/>
      </c>
      <c r="CP670" s="141" t="str">
        <f t="shared" si="546"/>
        <v/>
      </c>
      <c r="CQ670" s="141">
        <f t="shared" si="529"/>
        <v>2.2311016875061256E-14</v>
      </c>
      <c r="CR670" s="141" t="str">
        <f t="shared" si="547"/>
        <v/>
      </c>
      <c r="CS670" s="141" t="str">
        <f t="shared" si="548"/>
        <v/>
      </c>
      <c r="CW670" s="141">
        <v>620</v>
      </c>
      <c r="CX670" s="141">
        <f t="shared" si="530"/>
        <v>-109.17778377375515</v>
      </c>
      <c r="CY670" s="141">
        <f t="shared" si="531"/>
        <v>1.7495340289672579E-3</v>
      </c>
      <c r="CZ670" s="141">
        <f t="shared" si="532"/>
        <v>6.425548781893585E-2</v>
      </c>
      <c r="DA670" s="141">
        <f t="shared" si="533"/>
        <v>1.7495340289672579E-3</v>
      </c>
      <c r="DB670" s="141" t="str">
        <f t="shared" si="534"/>
        <v/>
      </c>
      <c r="DC670" s="141" t="str">
        <f t="shared" si="549"/>
        <v/>
      </c>
      <c r="DD670" s="141">
        <f t="shared" si="535"/>
        <v>2.6462247001209621E-60</v>
      </c>
      <c r="DE670" s="141" t="str">
        <f t="shared" si="550"/>
        <v/>
      </c>
      <c r="DF670" s="141" t="str">
        <f t="shared" si="551"/>
        <v/>
      </c>
      <c r="DJ670" s="141">
        <v>620</v>
      </c>
      <c r="DK670" s="141">
        <f t="shared" si="536"/>
        <v>-8608.9036828452117</v>
      </c>
      <c r="DL670" s="141">
        <f t="shared" si="537"/>
        <v>2.2187522936287026E-5</v>
      </c>
      <c r="DM670" s="141">
        <f t="shared" si="538"/>
        <v>6.425548781893585E-2</v>
      </c>
      <c r="DN670" s="141">
        <f t="shared" si="539"/>
        <v>2.2187522936287026E-5</v>
      </c>
      <c r="DO670" s="141" t="str">
        <f t="shared" si="540"/>
        <v/>
      </c>
      <c r="DP670" s="141" t="str">
        <f t="shared" si="552"/>
        <v/>
      </c>
      <c r="DQ670" s="141">
        <f t="shared" si="541"/>
        <v>2.1375430039206423E-6</v>
      </c>
      <c r="DR670" s="141" t="str">
        <f t="shared" si="553"/>
        <v/>
      </c>
      <c r="DS670" s="141" t="str">
        <f t="shared" si="554"/>
        <v/>
      </c>
      <c r="DU670" s="148"/>
      <c r="DV670" s="158">
        <v>618</v>
      </c>
      <c r="DW670" s="148">
        <f t="shared" si="542"/>
        <v>3.9552000000000476</v>
      </c>
      <c r="DX670" s="157">
        <f t="shared" si="555"/>
        <v>0.78492281370525496</v>
      </c>
      <c r="DY670" s="148">
        <f t="shared" si="556"/>
        <v>7.3323338655062464E-4</v>
      </c>
      <c r="DZ670" s="148" t="str">
        <f t="shared" si="557"/>
        <v/>
      </c>
      <c r="EA670" s="142" t="str">
        <f t="shared" si="558"/>
        <v/>
      </c>
    </row>
    <row r="671" spans="11:131" ht="20.100000000000001" customHeight="1" x14ac:dyDescent="0.25">
      <c r="K671" s="1" t="str">
        <f t="shared" si="559"/>
        <v/>
      </c>
      <c r="BV671" s="141">
        <v>621</v>
      </c>
      <c r="BW671" s="141">
        <f t="shared" si="518"/>
        <v>-14224.694147583756</v>
      </c>
      <c r="BX671" s="141">
        <f t="shared" si="519"/>
        <v>1.3474305212819997E-5</v>
      </c>
      <c r="BY671" s="141">
        <f t="shared" si="520"/>
        <v>6.4759676203154592E-2</v>
      </c>
      <c r="BZ671" s="141">
        <f t="shared" si="521"/>
        <v>1.3474305212819997E-5</v>
      </c>
      <c r="CA671" s="141" t="str">
        <f t="shared" si="522"/>
        <v/>
      </c>
      <c r="CB671" s="141" t="str">
        <f t="shared" si="543"/>
        <v/>
      </c>
      <c r="CC671" s="141">
        <f t="shared" si="523"/>
        <v>8.0818540835517414E-56</v>
      </c>
      <c r="CD671" s="141" t="str">
        <f t="shared" si="544"/>
        <v/>
      </c>
      <c r="CE671" s="141" t="str">
        <f t="shared" si="545"/>
        <v/>
      </c>
      <c r="CJ671" s="141">
        <v>621</v>
      </c>
      <c r="CK671" s="141">
        <f t="shared" si="524"/>
        <v>-53.050128861889718</v>
      </c>
      <c r="CL671" s="141">
        <f t="shared" si="525"/>
        <v>3.6129576801320223E-3</v>
      </c>
      <c r="CM671" s="141">
        <f t="shared" si="526"/>
        <v>6.4759676203154592E-2</v>
      </c>
      <c r="CN671" s="141">
        <f t="shared" si="527"/>
        <v>3.6129576801320223E-3</v>
      </c>
      <c r="CO671" s="141" t="str">
        <f t="shared" si="528"/>
        <v/>
      </c>
      <c r="CP671" s="141" t="str">
        <f t="shared" si="546"/>
        <v/>
      </c>
      <c r="CQ671" s="141">
        <f t="shared" si="529"/>
        <v>2.2975868325105684E-14</v>
      </c>
      <c r="CR671" s="141" t="str">
        <f t="shared" si="547"/>
        <v/>
      </c>
      <c r="CS671" s="141" t="str">
        <f t="shared" si="548"/>
        <v/>
      </c>
      <c r="CW671" s="141">
        <v>621</v>
      </c>
      <c r="CX671" s="141">
        <f t="shared" si="530"/>
        <v>-108.8904738164558</v>
      </c>
      <c r="CY671" s="141">
        <f t="shared" si="531"/>
        <v>1.7601895169143129E-3</v>
      </c>
      <c r="CZ671" s="141">
        <f t="shared" si="532"/>
        <v>6.4759676203154648E-2</v>
      </c>
      <c r="DA671" s="141">
        <f t="shared" si="533"/>
        <v>1.7601895169143129E-3</v>
      </c>
      <c r="DB671" s="141" t="str">
        <f t="shared" si="534"/>
        <v/>
      </c>
      <c r="DC671" s="141" t="str">
        <f t="shared" si="549"/>
        <v/>
      </c>
      <c r="DD671" s="141">
        <f t="shared" si="535"/>
        <v>2.8238904440469804E-60</v>
      </c>
      <c r="DE671" s="141" t="str">
        <f t="shared" si="550"/>
        <v/>
      </c>
      <c r="DF671" s="141" t="str">
        <f t="shared" si="551"/>
        <v/>
      </c>
      <c r="DJ671" s="141">
        <v>621</v>
      </c>
      <c r="DK671" s="141">
        <f t="shared" si="536"/>
        <v>-8586.2486731535155</v>
      </c>
      <c r="DL671" s="141">
        <f t="shared" si="537"/>
        <v>2.2322655422599475E-5</v>
      </c>
      <c r="DM671" s="141">
        <f t="shared" si="538"/>
        <v>6.4759676203154579E-2</v>
      </c>
      <c r="DN671" s="141">
        <f t="shared" si="539"/>
        <v>2.2322655422599475E-5</v>
      </c>
      <c r="DO671" s="141" t="str">
        <f t="shared" si="540"/>
        <v/>
      </c>
      <c r="DP671" s="141" t="str">
        <f t="shared" si="552"/>
        <v/>
      </c>
      <c r="DQ671" s="141">
        <f t="shared" si="541"/>
        <v>2.16025137925315E-6</v>
      </c>
      <c r="DR671" s="141" t="str">
        <f t="shared" si="553"/>
        <v/>
      </c>
      <c r="DS671" s="141" t="str">
        <f t="shared" si="554"/>
        <v/>
      </c>
      <c r="DU671" s="148"/>
      <c r="DV671" s="158">
        <v>619</v>
      </c>
      <c r="DW671" s="148">
        <f t="shared" si="542"/>
        <v>3.9616000000000477</v>
      </c>
      <c r="DX671" s="157">
        <f t="shared" si="555"/>
        <v>0.78418958031870434</v>
      </c>
      <c r="DY671" s="148">
        <f t="shared" si="556"/>
        <v>7.3384866129688753E-4</v>
      </c>
      <c r="DZ671" s="148" t="str">
        <f t="shared" si="557"/>
        <v/>
      </c>
      <c r="EA671" s="142" t="str">
        <f t="shared" si="558"/>
        <v/>
      </c>
    </row>
    <row r="672" spans="11:131" ht="20.100000000000001" customHeight="1" x14ac:dyDescent="0.25">
      <c r="K672" s="1" t="str">
        <f t="shared" si="559"/>
        <v/>
      </c>
      <c r="BV672" s="141">
        <v>622</v>
      </c>
      <c r="BW672" s="141">
        <f t="shared" si="518"/>
        <v>-14187.161973051872</v>
      </c>
      <c r="BX672" s="141">
        <f t="shared" si="519"/>
        <v>1.3556153190717248E-5</v>
      </c>
      <c r="BY672" s="141">
        <f t="shared" si="520"/>
        <v>6.5266931270432108E-2</v>
      </c>
      <c r="BZ672" s="141">
        <f t="shared" si="521"/>
        <v>1.3556153190717248E-5</v>
      </c>
      <c r="CA672" s="141" t="str">
        <f t="shared" si="522"/>
        <v/>
      </c>
      <c r="CB672" s="141" t="str">
        <f t="shared" si="543"/>
        <v/>
      </c>
      <c r="CC672" s="141">
        <f t="shared" si="523"/>
        <v>8.5912693017631318E-56</v>
      </c>
      <c r="CD672" s="141" t="str">
        <f t="shared" si="544"/>
        <v/>
      </c>
      <c r="CE672" s="141" t="str">
        <f t="shared" si="545"/>
        <v/>
      </c>
      <c r="CJ672" s="141">
        <v>622</v>
      </c>
      <c r="CK672" s="141">
        <f t="shared" si="524"/>
        <v>-52.910154907109003</v>
      </c>
      <c r="CL672" s="141">
        <f t="shared" si="525"/>
        <v>3.6349041386452095E-3</v>
      </c>
      <c r="CM672" s="141">
        <f t="shared" si="526"/>
        <v>6.5266931270432108E-2</v>
      </c>
      <c r="CN672" s="141">
        <f t="shared" si="527"/>
        <v>3.6349041386452095E-3</v>
      </c>
      <c r="CO672" s="141" t="str">
        <f t="shared" si="528"/>
        <v/>
      </c>
      <c r="CP672" s="141" t="str">
        <f t="shared" si="546"/>
        <v/>
      </c>
      <c r="CQ672" s="141">
        <f t="shared" si="529"/>
        <v>2.3660153280678535E-14</v>
      </c>
      <c r="CR672" s="141" t="str">
        <f t="shared" si="547"/>
        <v/>
      </c>
      <c r="CS672" s="141" t="str">
        <f t="shared" si="548"/>
        <v/>
      </c>
      <c r="CW672" s="141">
        <v>622</v>
      </c>
      <c r="CX672" s="141">
        <f t="shared" si="530"/>
        <v>-108.60316385915644</v>
      </c>
      <c r="CY672" s="141">
        <f t="shared" si="531"/>
        <v>1.7708815674801789E-3</v>
      </c>
      <c r="CZ672" s="141">
        <f t="shared" si="532"/>
        <v>6.5266931270432108E-2</v>
      </c>
      <c r="DA672" s="141">
        <f t="shared" si="533"/>
        <v>1.7708815674801789E-3</v>
      </c>
      <c r="DB672" s="141" t="str">
        <f t="shared" si="534"/>
        <v/>
      </c>
      <c r="DC672" s="141" t="str">
        <f t="shared" si="549"/>
        <v/>
      </c>
      <c r="DD672" s="141">
        <f t="shared" si="535"/>
        <v>3.0134363309812109E-60</v>
      </c>
      <c r="DE672" s="141" t="str">
        <f t="shared" si="550"/>
        <v/>
      </c>
      <c r="DF672" s="141" t="str">
        <f t="shared" si="551"/>
        <v/>
      </c>
      <c r="DJ672" s="141">
        <v>622</v>
      </c>
      <c r="DK672" s="141">
        <f t="shared" si="536"/>
        <v>-8563.5936634618174</v>
      </c>
      <c r="DL672" s="141">
        <f t="shared" si="537"/>
        <v>2.2458251594630564E-5</v>
      </c>
      <c r="DM672" s="141">
        <f t="shared" si="538"/>
        <v>6.5266931270432052E-2</v>
      </c>
      <c r="DN672" s="141">
        <f t="shared" si="539"/>
        <v>2.2458251594630564E-5</v>
      </c>
      <c r="DO672" s="141" t="str">
        <f t="shared" si="540"/>
        <v/>
      </c>
      <c r="DP672" s="141" t="str">
        <f t="shared" si="552"/>
        <v/>
      </c>
      <c r="DQ672" s="141">
        <f t="shared" si="541"/>
        <v>2.1831660680635286E-6</v>
      </c>
      <c r="DR672" s="141" t="str">
        <f t="shared" si="553"/>
        <v/>
      </c>
      <c r="DS672" s="141" t="str">
        <f t="shared" si="554"/>
        <v/>
      </c>
      <c r="DU672" s="148"/>
      <c r="DV672" s="158">
        <v>620</v>
      </c>
      <c r="DW672" s="148">
        <f t="shared" si="542"/>
        <v>3.9680000000000479</v>
      </c>
      <c r="DX672" s="157">
        <f t="shared" si="555"/>
        <v>0.78345573165740745</v>
      </c>
      <c r="DY672" s="148">
        <f t="shared" si="556"/>
        <v>7.3445966793828088E-4</v>
      </c>
      <c r="DZ672" s="148" t="str">
        <f t="shared" si="557"/>
        <v/>
      </c>
      <c r="EA672" s="142" t="str">
        <f t="shared" si="558"/>
        <v/>
      </c>
    </row>
    <row r="673" spans="11:131" ht="20.100000000000001" customHeight="1" x14ac:dyDescent="0.25">
      <c r="K673" s="1" t="str">
        <f t="shared" si="559"/>
        <v/>
      </c>
      <c r="BV673" s="141">
        <v>623</v>
      </c>
      <c r="BW673" s="141">
        <f t="shared" si="518"/>
        <v>-14149.629798519989</v>
      </c>
      <c r="BX673" s="141">
        <f t="shared" si="519"/>
        <v>1.3638280129668122E-5</v>
      </c>
      <c r="BY673" s="141">
        <f t="shared" si="520"/>
        <v>6.5777263508237441E-2</v>
      </c>
      <c r="BZ673" s="141">
        <f t="shared" si="521"/>
        <v>1.3638280129668122E-5</v>
      </c>
      <c r="CA673" s="141" t="str">
        <f t="shared" si="522"/>
        <v/>
      </c>
      <c r="CB673" s="141" t="str">
        <f t="shared" si="543"/>
        <v/>
      </c>
      <c r="CC673" s="141">
        <f t="shared" si="523"/>
        <v>9.132647843339659E-56</v>
      </c>
      <c r="CD673" s="141" t="str">
        <f t="shared" si="544"/>
        <v/>
      </c>
      <c r="CE673" s="141" t="str">
        <f t="shared" si="545"/>
        <v/>
      </c>
      <c r="CJ673" s="141">
        <v>623</v>
      </c>
      <c r="CK673" s="141">
        <f t="shared" si="524"/>
        <v>-52.770180952328289</v>
      </c>
      <c r="CL673" s="141">
        <f t="shared" si="525"/>
        <v>3.6569253968950209E-3</v>
      </c>
      <c r="CM673" s="141">
        <f t="shared" si="526"/>
        <v>6.5777263508237441E-2</v>
      </c>
      <c r="CN673" s="141">
        <f t="shared" si="527"/>
        <v>3.6569253968950209E-3</v>
      </c>
      <c r="CO673" s="141" t="str">
        <f t="shared" si="528"/>
        <v/>
      </c>
      <c r="CP673" s="141" t="str">
        <f t="shared" si="546"/>
        <v/>
      </c>
      <c r="CQ673" s="141">
        <f t="shared" si="529"/>
        <v>2.4364428302347313E-14</v>
      </c>
      <c r="CR673" s="141" t="str">
        <f t="shared" si="547"/>
        <v/>
      </c>
      <c r="CS673" s="141" t="str">
        <f t="shared" si="548"/>
        <v/>
      </c>
      <c r="CW673" s="141">
        <v>623</v>
      </c>
      <c r="CX673" s="141">
        <f t="shared" si="530"/>
        <v>-108.31585390185708</v>
      </c>
      <c r="CY673" s="141">
        <f t="shared" si="531"/>
        <v>1.7816100595778677E-3</v>
      </c>
      <c r="CZ673" s="141">
        <f t="shared" si="532"/>
        <v>6.5777263508237441E-2</v>
      </c>
      <c r="DA673" s="141">
        <f t="shared" si="533"/>
        <v>1.7816100595778677E-3</v>
      </c>
      <c r="DB673" s="141" t="str">
        <f t="shared" si="534"/>
        <v/>
      </c>
      <c r="DC673" s="141" t="str">
        <f t="shared" si="549"/>
        <v/>
      </c>
      <c r="DD673" s="141">
        <f t="shared" si="535"/>
        <v>3.2156535138984304E-60</v>
      </c>
      <c r="DE673" s="141" t="str">
        <f t="shared" si="550"/>
        <v/>
      </c>
      <c r="DF673" s="141" t="str">
        <f t="shared" si="551"/>
        <v/>
      </c>
      <c r="DJ673" s="141">
        <v>623</v>
      </c>
      <c r="DK673" s="141">
        <f t="shared" si="536"/>
        <v>-8540.9386537701193</v>
      </c>
      <c r="DL673" s="141">
        <f t="shared" si="537"/>
        <v>2.2594309916759777E-5</v>
      </c>
      <c r="DM673" s="141">
        <f t="shared" si="538"/>
        <v>6.5777263508237371E-2</v>
      </c>
      <c r="DN673" s="141">
        <f t="shared" si="539"/>
        <v>2.2594309916759777E-5</v>
      </c>
      <c r="DO673" s="141" t="str">
        <f t="shared" si="540"/>
        <v/>
      </c>
      <c r="DP673" s="141" t="str">
        <f t="shared" si="552"/>
        <v/>
      </c>
      <c r="DQ673" s="141">
        <f t="shared" si="541"/>
        <v>2.2062885216518254E-6</v>
      </c>
      <c r="DR673" s="141" t="str">
        <f t="shared" si="553"/>
        <v/>
      </c>
      <c r="DS673" s="141" t="str">
        <f t="shared" si="554"/>
        <v/>
      </c>
      <c r="DU673" s="148"/>
      <c r="DV673" s="158">
        <v>621</v>
      </c>
      <c r="DW673" s="148">
        <f t="shared" si="542"/>
        <v>3.9744000000000481</v>
      </c>
      <c r="DX673" s="157">
        <f t="shared" si="555"/>
        <v>0.78272127198946917</v>
      </c>
      <c r="DY673" s="148">
        <f t="shared" si="556"/>
        <v>7.3506641037845988E-4</v>
      </c>
      <c r="DZ673" s="148" t="str">
        <f t="shared" si="557"/>
        <v/>
      </c>
      <c r="EA673" s="142" t="str">
        <f t="shared" si="558"/>
        <v/>
      </c>
    </row>
    <row r="674" spans="11:131" ht="20.100000000000001" customHeight="1" x14ac:dyDescent="0.25">
      <c r="K674" s="1" t="str">
        <f t="shared" si="559"/>
        <v/>
      </c>
      <c r="BV674" s="141">
        <v>624</v>
      </c>
      <c r="BW674" s="141">
        <f t="shared" si="518"/>
        <v>-14112.097623988106</v>
      </c>
      <c r="BX674" s="141">
        <f t="shared" si="519"/>
        <v>1.3720685083694383E-5</v>
      </c>
      <c r="BY674" s="141">
        <f t="shared" si="520"/>
        <v>6.6290683368892989E-2</v>
      </c>
      <c r="BZ674" s="141">
        <f t="shared" si="521"/>
        <v>1.3720685083694383E-5</v>
      </c>
      <c r="CA674" s="141" t="str">
        <f t="shared" si="522"/>
        <v/>
      </c>
      <c r="CB674" s="141" t="str">
        <f t="shared" si="543"/>
        <v/>
      </c>
      <c r="CC674" s="141">
        <f t="shared" si="523"/>
        <v>9.7079860062009341E-56</v>
      </c>
      <c r="CD674" s="141" t="str">
        <f t="shared" si="544"/>
        <v/>
      </c>
      <c r="CE674" s="141" t="str">
        <f t="shared" si="545"/>
        <v/>
      </c>
      <c r="CJ674" s="141">
        <v>624</v>
      </c>
      <c r="CK674" s="141">
        <f t="shared" si="524"/>
        <v>-52.630206997547575</v>
      </c>
      <c r="CL674" s="141">
        <f t="shared" si="525"/>
        <v>3.6790212012298398E-3</v>
      </c>
      <c r="CM674" s="141">
        <f t="shared" si="526"/>
        <v>6.6290683368892989E-2</v>
      </c>
      <c r="CN674" s="141">
        <f t="shared" si="527"/>
        <v>3.6790212012298398E-3</v>
      </c>
      <c r="CO674" s="141" t="str">
        <f t="shared" si="528"/>
        <v/>
      </c>
      <c r="CP674" s="141" t="str">
        <f t="shared" si="546"/>
        <v/>
      </c>
      <c r="CQ674" s="141">
        <f t="shared" si="529"/>
        <v>2.5089265548212007E-14</v>
      </c>
      <c r="CR674" s="141" t="str">
        <f t="shared" si="547"/>
        <v/>
      </c>
      <c r="CS674" s="141" t="str">
        <f t="shared" si="548"/>
        <v/>
      </c>
      <c r="CW674" s="141">
        <v>624</v>
      </c>
      <c r="CX674" s="141">
        <f t="shared" si="530"/>
        <v>-108.02854394455773</v>
      </c>
      <c r="CY674" s="141">
        <f t="shared" si="531"/>
        <v>1.792374869631363E-3</v>
      </c>
      <c r="CZ674" s="141">
        <f t="shared" si="532"/>
        <v>6.6290683368892989E-2</v>
      </c>
      <c r="DA674" s="141">
        <f t="shared" si="533"/>
        <v>1.792374869631363E-3</v>
      </c>
      <c r="DB674" s="141" t="str">
        <f t="shared" si="534"/>
        <v/>
      </c>
      <c r="DC674" s="141" t="str">
        <f t="shared" si="549"/>
        <v/>
      </c>
      <c r="DD674" s="141">
        <f t="shared" si="535"/>
        <v>3.4313856143639697E-60</v>
      </c>
      <c r="DE674" s="141" t="str">
        <f t="shared" si="550"/>
        <v/>
      </c>
      <c r="DF674" s="141" t="str">
        <f t="shared" si="551"/>
        <v/>
      </c>
      <c r="DJ674" s="141">
        <v>624</v>
      </c>
      <c r="DK674" s="141">
        <f t="shared" si="536"/>
        <v>-8518.2836440784213</v>
      </c>
      <c r="DL674" s="141">
        <f t="shared" si="537"/>
        <v>2.2730828821800855E-5</v>
      </c>
      <c r="DM674" s="141">
        <f t="shared" si="538"/>
        <v>6.6290683368892989E-2</v>
      </c>
      <c r="DN674" s="141">
        <f t="shared" si="539"/>
        <v>2.2730828821800855E-5</v>
      </c>
      <c r="DO674" s="141" t="str">
        <f t="shared" si="540"/>
        <v/>
      </c>
      <c r="DP674" s="141" t="str">
        <f t="shared" si="552"/>
        <v/>
      </c>
      <c r="DQ674" s="141">
        <f t="shared" si="541"/>
        <v>2.2296201966754641E-6</v>
      </c>
      <c r="DR674" s="141" t="str">
        <f t="shared" si="553"/>
        <v/>
      </c>
      <c r="DS674" s="141" t="str">
        <f t="shared" si="554"/>
        <v/>
      </c>
      <c r="DU674" s="148"/>
      <c r="DV674" s="158">
        <v>622</v>
      </c>
      <c r="DW674" s="148">
        <f t="shared" si="542"/>
        <v>3.9808000000000483</v>
      </c>
      <c r="DX674" s="157">
        <f t="shared" si="555"/>
        <v>0.78198620557909071</v>
      </c>
      <c r="DY674" s="148">
        <f t="shared" si="556"/>
        <v>7.3566889257203893E-4</v>
      </c>
      <c r="DZ674" s="148" t="str">
        <f t="shared" si="557"/>
        <v/>
      </c>
      <c r="EA674" s="142" t="str">
        <f t="shared" si="558"/>
        <v/>
      </c>
    </row>
    <row r="675" spans="11:131" ht="20.100000000000001" customHeight="1" x14ac:dyDescent="0.25">
      <c r="K675" s="1" t="str">
        <f t="shared" si="559"/>
        <v/>
      </c>
      <c r="BV675" s="141">
        <v>625</v>
      </c>
      <c r="BW675" s="141">
        <f t="shared" si="518"/>
        <v>-14074.565449456222</v>
      </c>
      <c r="BX675" s="141">
        <f t="shared" si="519"/>
        <v>1.3803367087709522E-5</v>
      </c>
      <c r="BY675" s="141">
        <f t="shared" si="520"/>
        <v>6.6807201268858057E-2</v>
      </c>
      <c r="BZ675" s="141">
        <f t="shared" si="521"/>
        <v>1.3803367087709522E-5</v>
      </c>
      <c r="CA675" s="141" t="str">
        <f t="shared" si="522"/>
        <v/>
      </c>
      <c r="CB675" s="141" t="str">
        <f t="shared" si="543"/>
        <v/>
      </c>
      <c r="CC675" s="141">
        <f t="shared" si="523"/>
        <v>1.0319404186543438E-55</v>
      </c>
      <c r="CD675" s="141" t="str">
        <f t="shared" si="544"/>
        <v/>
      </c>
      <c r="CE675" s="141" t="str">
        <f t="shared" si="545"/>
        <v/>
      </c>
      <c r="CJ675" s="141">
        <v>625</v>
      </c>
      <c r="CK675" s="141">
        <f t="shared" si="524"/>
        <v>-52.490233042766874</v>
      </c>
      <c r="CL675" s="141">
        <f t="shared" si="525"/>
        <v>3.7011912928744139E-3</v>
      </c>
      <c r="CM675" s="141">
        <f t="shared" si="526"/>
        <v>6.6807201268858057E-2</v>
      </c>
      <c r="CN675" s="141">
        <f t="shared" si="527"/>
        <v>3.7011912928744139E-3</v>
      </c>
      <c r="CO675" s="141" t="str">
        <f t="shared" si="528"/>
        <v/>
      </c>
      <c r="CP675" s="141" t="str">
        <f t="shared" si="546"/>
        <v/>
      </c>
      <c r="CQ675" s="141">
        <f t="shared" si="529"/>
        <v>2.5835253201023736E-14</v>
      </c>
      <c r="CR675" s="141" t="str">
        <f t="shared" si="547"/>
        <v/>
      </c>
      <c r="CS675" s="141" t="str">
        <f t="shared" si="548"/>
        <v/>
      </c>
      <c r="CW675" s="141">
        <v>625</v>
      </c>
      <c r="CX675" s="141">
        <f t="shared" si="530"/>
        <v>-107.74123398725837</v>
      </c>
      <c r="CY675" s="141">
        <f t="shared" si="531"/>
        <v>1.8031758715684751E-3</v>
      </c>
      <c r="CZ675" s="141">
        <f t="shared" si="532"/>
        <v>6.6807201268858085E-2</v>
      </c>
      <c r="DA675" s="141">
        <f t="shared" si="533"/>
        <v>1.8031758715684751E-3</v>
      </c>
      <c r="DB675" s="141" t="str">
        <f t="shared" si="534"/>
        <v/>
      </c>
      <c r="DC675" s="141" t="str">
        <f t="shared" si="549"/>
        <v/>
      </c>
      <c r="DD675" s="141">
        <f t="shared" si="535"/>
        <v>3.6615321876458252E-60</v>
      </c>
      <c r="DE675" s="141" t="str">
        <f t="shared" si="550"/>
        <v/>
      </c>
      <c r="DF675" s="141" t="str">
        <f t="shared" si="551"/>
        <v/>
      </c>
      <c r="DJ675" s="141">
        <v>625</v>
      </c>
      <c r="DK675" s="141">
        <f t="shared" si="536"/>
        <v>-8495.6286343867232</v>
      </c>
      <c r="DL675" s="141">
        <f t="shared" si="537"/>
        <v>2.2867806710911146E-5</v>
      </c>
      <c r="DM675" s="141">
        <f t="shared" si="538"/>
        <v>6.6807201268858057E-2</v>
      </c>
      <c r="DN675" s="141">
        <f t="shared" si="539"/>
        <v>2.2867806710911146E-5</v>
      </c>
      <c r="DO675" s="141" t="str">
        <f t="shared" si="540"/>
        <v/>
      </c>
      <c r="DP675" s="141" t="str">
        <f t="shared" si="552"/>
        <v/>
      </c>
      <c r="DQ675" s="141">
        <f t="shared" si="541"/>
        <v>2.253162555112273E-6</v>
      </c>
      <c r="DR675" s="141" t="str">
        <f t="shared" si="553"/>
        <v/>
      </c>
      <c r="DS675" s="141" t="str">
        <f t="shared" si="554"/>
        <v/>
      </c>
      <c r="DU675" s="148"/>
      <c r="DV675" s="158">
        <v>623</v>
      </c>
      <c r="DW675" s="148">
        <f t="shared" si="542"/>
        <v>3.9872000000000485</v>
      </c>
      <c r="DX675" s="157">
        <f t="shared" si="555"/>
        <v>0.78125053668651867</v>
      </c>
      <c r="DY675" s="148">
        <f t="shared" si="556"/>
        <v>7.3626711852303739E-4</v>
      </c>
      <c r="DZ675" s="148" t="str">
        <f t="shared" si="557"/>
        <v/>
      </c>
      <c r="EA675" s="142" t="str">
        <f t="shared" si="558"/>
        <v/>
      </c>
    </row>
    <row r="676" spans="11:131" ht="20.100000000000001" customHeight="1" x14ac:dyDescent="0.25">
      <c r="K676" s="1" t="str">
        <f t="shared" si="559"/>
        <v/>
      </c>
      <c r="BV676" s="141">
        <v>626</v>
      </c>
      <c r="BW676" s="141">
        <f t="shared" si="518"/>
        <v>-14037.033274924339</v>
      </c>
      <c r="BX676" s="141">
        <f t="shared" si="519"/>
        <v>1.3886325157465229E-5</v>
      </c>
      <c r="BY676" s="141">
        <f t="shared" si="520"/>
        <v>6.7326827588010688E-2</v>
      </c>
      <c r="BZ676" s="141">
        <f t="shared" si="521"/>
        <v>1.3886325157465229E-5</v>
      </c>
      <c r="CA676" s="141" t="str">
        <f t="shared" si="522"/>
        <v/>
      </c>
      <c r="CB676" s="141" t="str">
        <f t="shared" si="543"/>
        <v/>
      </c>
      <c r="CC676" s="141">
        <f t="shared" si="523"/>
        <v>1.0969154556796582E-55</v>
      </c>
      <c r="CD676" s="141" t="str">
        <f t="shared" si="544"/>
        <v/>
      </c>
      <c r="CE676" s="141" t="str">
        <f t="shared" si="545"/>
        <v/>
      </c>
      <c r="CJ676" s="141">
        <v>626</v>
      </c>
      <c r="CK676" s="141">
        <f t="shared" si="524"/>
        <v>-52.35025908798616</v>
      </c>
      <c r="CL676" s="141">
        <f t="shared" si="525"/>
        <v>3.7234354079155093E-3</v>
      </c>
      <c r="CM676" s="141">
        <f t="shared" si="526"/>
        <v>6.7326827588010688E-2</v>
      </c>
      <c r="CN676" s="141">
        <f t="shared" si="527"/>
        <v>3.7234354079155093E-3</v>
      </c>
      <c r="CO676" s="141" t="str">
        <f t="shared" si="528"/>
        <v/>
      </c>
      <c r="CP676" s="141" t="str">
        <f t="shared" si="546"/>
        <v/>
      </c>
      <c r="CQ676" s="141">
        <f t="shared" si="529"/>
        <v>2.6602995906713019E-14</v>
      </c>
      <c r="CR676" s="141" t="str">
        <f t="shared" si="547"/>
        <v/>
      </c>
      <c r="CS676" s="141" t="str">
        <f t="shared" si="548"/>
        <v/>
      </c>
      <c r="CW676" s="141">
        <v>626</v>
      </c>
      <c r="CX676" s="141">
        <f t="shared" si="530"/>
        <v>-107.45392402995901</v>
      </c>
      <c r="CY676" s="141">
        <f t="shared" si="531"/>
        <v>1.8140129368138516E-3</v>
      </c>
      <c r="CZ676" s="141">
        <f t="shared" si="532"/>
        <v>6.7326827588010743E-2</v>
      </c>
      <c r="DA676" s="141">
        <f t="shared" si="533"/>
        <v>1.8140129368138516E-3</v>
      </c>
      <c r="DB676" s="141" t="str">
        <f t="shared" si="534"/>
        <v/>
      </c>
      <c r="DC676" s="141" t="str">
        <f t="shared" si="549"/>
        <v/>
      </c>
      <c r="DD676" s="141">
        <f t="shared" si="535"/>
        <v>3.9070524156983645E-60</v>
      </c>
      <c r="DE676" s="141" t="str">
        <f t="shared" si="550"/>
        <v/>
      </c>
      <c r="DF676" s="141" t="str">
        <f t="shared" si="551"/>
        <v/>
      </c>
      <c r="DJ676" s="141">
        <v>626</v>
      </c>
      <c r="DK676" s="141">
        <f t="shared" si="536"/>
        <v>-8472.9736246950251</v>
      </c>
      <c r="DL676" s="141">
        <f t="shared" si="537"/>
        <v>2.3005241953503E-5</v>
      </c>
      <c r="DM676" s="141">
        <f t="shared" si="538"/>
        <v>6.7326827588010688E-2</v>
      </c>
      <c r="DN676" s="141">
        <f t="shared" si="539"/>
        <v>2.3005241953503E-5</v>
      </c>
      <c r="DO676" s="141" t="str">
        <f t="shared" si="540"/>
        <v/>
      </c>
      <c r="DP676" s="141" t="str">
        <f t="shared" si="552"/>
        <v/>
      </c>
      <c r="DQ676" s="141">
        <f t="shared" si="541"/>
        <v>2.2769170642226776E-6</v>
      </c>
      <c r="DR676" s="141" t="str">
        <f t="shared" si="553"/>
        <v/>
      </c>
      <c r="DS676" s="141" t="str">
        <f t="shared" si="554"/>
        <v/>
      </c>
      <c r="DU676" s="148"/>
      <c r="DV676" s="158">
        <v>624</v>
      </c>
      <c r="DW676" s="148">
        <f t="shared" si="542"/>
        <v>3.9936000000000487</v>
      </c>
      <c r="DX676" s="157">
        <f t="shared" si="555"/>
        <v>0.78051426956799563</v>
      </c>
      <c r="DY676" s="148">
        <f t="shared" si="556"/>
        <v>7.3686109228532359E-4</v>
      </c>
      <c r="DZ676" s="148" t="str">
        <f t="shared" si="557"/>
        <v/>
      </c>
      <c r="EA676" s="142" t="str">
        <f t="shared" si="558"/>
        <v/>
      </c>
    </row>
    <row r="677" spans="11:131" ht="20.100000000000001" customHeight="1" x14ac:dyDescent="0.25">
      <c r="BV677" s="141">
        <v>627</v>
      </c>
      <c r="BW677" s="141">
        <f t="shared" si="518"/>
        <v>-13999.501100392456</v>
      </c>
      <c r="BX677" s="141">
        <f t="shared" si="519"/>
        <v>1.396955828949911E-5</v>
      </c>
      <c r="BY677" s="141">
        <f t="shared" si="520"/>
        <v>6.784957266892748E-2</v>
      </c>
      <c r="BZ677" s="141">
        <f t="shared" si="521"/>
        <v>1.396955828949911E-5</v>
      </c>
      <c r="CA677" s="141" t="str">
        <f t="shared" si="522"/>
        <v/>
      </c>
      <c r="CB677" s="141" t="str">
        <f t="shared" si="543"/>
        <v/>
      </c>
      <c r="CC677" s="141">
        <f t="shared" si="523"/>
        <v>1.1659629216341459E-55</v>
      </c>
      <c r="CD677" s="141" t="str">
        <f t="shared" si="544"/>
        <v/>
      </c>
      <c r="CE677" s="141" t="str">
        <f t="shared" si="545"/>
        <v/>
      </c>
      <c r="CJ677" s="141">
        <v>627</v>
      </c>
      <c r="CK677" s="141">
        <f t="shared" si="524"/>
        <v>-52.210285133205446</v>
      </c>
      <c r="CL677" s="141">
        <f t="shared" si="525"/>
        <v>3.7457532772878876E-3</v>
      </c>
      <c r="CM677" s="141">
        <f t="shared" si="526"/>
        <v>6.7849572668927549E-2</v>
      </c>
      <c r="CN677" s="141">
        <f t="shared" si="527"/>
        <v>3.7457532772878876E-3</v>
      </c>
      <c r="CO677" s="141" t="str">
        <f t="shared" si="528"/>
        <v/>
      </c>
      <c r="CP677" s="141" t="str">
        <f t="shared" si="546"/>
        <v/>
      </c>
      <c r="CQ677" s="141">
        <f t="shared" si="529"/>
        <v>2.7393115224621467E-14</v>
      </c>
      <c r="CR677" s="141" t="str">
        <f t="shared" si="547"/>
        <v/>
      </c>
      <c r="CS677" s="141" t="str">
        <f t="shared" si="548"/>
        <v/>
      </c>
      <c r="CW677" s="141">
        <v>627</v>
      </c>
      <c r="CX677" s="141">
        <f t="shared" si="530"/>
        <v>-107.16661407265966</v>
      </c>
      <c r="CY677" s="141">
        <f t="shared" si="531"/>
        <v>1.8248859342821428E-3</v>
      </c>
      <c r="CZ677" s="141">
        <f t="shared" si="532"/>
        <v>6.7849572668927549E-2</v>
      </c>
      <c r="DA677" s="141">
        <f t="shared" si="533"/>
        <v>1.8248859342821428E-3</v>
      </c>
      <c r="DB677" s="141" t="str">
        <f t="shared" si="534"/>
        <v/>
      </c>
      <c r="DC677" s="141" t="str">
        <f t="shared" si="549"/>
        <v/>
      </c>
      <c r="DD677" s="141">
        <f t="shared" si="535"/>
        <v>4.1689690429425055E-60</v>
      </c>
      <c r="DE677" s="141" t="str">
        <f t="shared" si="550"/>
        <v/>
      </c>
      <c r="DF677" s="141" t="str">
        <f t="shared" si="551"/>
        <v/>
      </c>
      <c r="DJ677" s="141">
        <v>627</v>
      </c>
      <c r="DK677" s="141">
        <f t="shared" si="536"/>
        <v>-8450.3186150033271</v>
      </c>
      <c r="DL677" s="141">
        <f t="shared" si="537"/>
        <v>2.3143132887157101E-5</v>
      </c>
      <c r="DM677" s="141">
        <f t="shared" si="538"/>
        <v>6.784957266892748E-2</v>
      </c>
      <c r="DN677" s="141">
        <f t="shared" si="539"/>
        <v>2.3143132887157101E-5</v>
      </c>
      <c r="DO677" s="141" t="str">
        <f t="shared" si="540"/>
        <v/>
      </c>
      <c r="DP677" s="141" t="str">
        <f t="shared" si="552"/>
        <v/>
      </c>
      <c r="DQ677" s="141">
        <f t="shared" si="541"/>
        <v>2.300885196511092E-6</v>
      </c>
      <c r="DR677" s="141" t="str">
        <f t="shared" si="553"/>
        <v/>
      </c>
      <c r="DS677" s="141" t="str">
        <f t="shared" si="554"/>
        <v/>
      </c>
      <c r="DU677" s="148"/>
      <c r="DV677" s="158">
        <v>625</v>
      </c>
      <c r="DW677" s="148">
        <f t="shared" si="542"/>
        <v>4.0000000000000488</v>
      </c>
      <c r="DX677" s="157">
        <f t="shared" si="555"/>
        <v>0.77977740847571031</v>
      </c>
      <c r="DY677" s="148">
        <f t="shared" si="556"/>
        <v>7.3745081796172673E-4</v>
      </c>
      <c r="DZ677" s="148" t="str">
        <f t="shared" si="557"/>
        <v/>
      </c>
      <c r="EA677" s="142" t="str">
        <f t="shared" si="558"/>
        <v/>
      </c>
    </row>
    <row r="678" spans="11:131" ht="20.100000000000001" customHeight="1" x14ac:dyDescent="0.25">
      <c r="BV678" s="141">
        <v>628</v>
      </c>
      <c r="BW678" s="141">
        <f t="shared" si="518"/>
        <v>-13961.968925860572</v>
      </c>
      <c r="BX678" s="141">
        <f t="shared" si="519"/>
        <v>1.4053065461083632E-5</v>
      </c>
      <c r="BY678" s="141">
        <f t="shared" si="520"/>
        <v>6.8375446816161783E-2</v>
      </c>
      <c r="BZ678" s="141">
        <f t="shared" si="521"/>
        <v>1.4053065461083632E-5</v>
      </c>
      <c r="CA678" s="141" t="str">
        <f t="shared" si="522"/>
        <v/>
      </c>
      <c r="CB678" s="141" t="str">
        <f t="shared" si="543"/>
        <v/>
      </c>
      <c r="CC678" s="141">
        <f t="shared" si="523"/>
        <v>1.2393368843953786E-55</v>
      </c>
      <c r="CD678" s="141" t="str">
        <f t="shared" si="544"/>
        <v/>
      </c>
      <c r="CE678" s="141" t="str">
        <f t="shared" si="545"/>
        <v/>
      </c>
      <c r="CJ678" s="141">
        <v>628</v>
      </c>
      <c r="CK678" s="141">
        <f t="shared" si="524"/>
        <v>-52.070311178424731</v>
      </c>
      <c r="CL678" s="141">
        <f t="shared" si="525"/>
        <v>3.768144626760611E-3</v>
      </c>
      <c r="CM678" s="141">
        <f t="shared" si="526"/>
        <v>6.8375446816161783E-2</v>
      </c>
      <c r="CN678" s="141">
        <f t="shared" si="527"/>
        <v>3.768144626760611E-3</v>
      </c>
      <c r="CO678" s="141" t="str">
        <f t="shared" si="528"/>
        <v/>
      </c>
      <c r="CP678" s="141" t="str">
        <f t="shared" si="546"/>
        <v/>
      </c>
      <c r="CQ678" s="141">
        <f t="shared" si="529"/>
        <v>2.8206250089746629E-14</v>
      </c>
      <c r="CR678" s="141" t="str">
        <f t="shared" si="547"/>
        <v/>
      </c>
      <c r="CS678" s="141" t="str">
        <f t="shared" si="548"/>
        <v/>
      </c>
      <c r="CW678" s="141">
        <v>628</v>
      </c>
      <c r="CX678" s="141">
        <f t="shared" si="530"/>
        <v>-106.8793041153603</v>
      </c>
      <c r="CY678" s="141">
        <f t="shared" si="531"/>
        <v>1.8357947303713387E-3</v>
      </c>
      <c r="CZ678" s="141">
        <f t="shared" si="532"/>
        <v>6.8375446816161783E-2</v>
      </c>
      <c r="DA678" s="141">
        <f t="shared" si="533"/>
        <v>1.8357947303713387E-3</v>
      </c>
      <c r="DB678" s="141" t="str">
        <f t="shared" si="534"/>
        <v/>
      </c>
      <c r="DC678" s="141" t="str">
        <f t="shared" si="549"/>
        <v/>
      </c>
      <c r="DD678" s="141">
        <f t="shared" si="535"/>
        <v>4.4483725707285271E-60</v>
      </c>
      <c r="DE678" s="141" t="str">
        <f t="shared" si="550"/>
        <v/>
      </c>
      <c r="DF678" s="141" t="str">
        <f t="shared" si="551"/>
        <v/>
      </c>
      <c r="DJ678" s="141">
        <v>628</v>
      </c>
      <c r="DK678" s="141">
        <f t="shared" si="536"/>
        <v>-8427.663605311629</v>
      </c>
      <c r="DL678" s="141">
        <f t="shared" si="537"/>
        <v>2.3281477817537892E-5</v>
      </c>
      <c r="DM678" s="141">
        <f t="shared" si="538"/>
        <v>6.8375446816161728E-2</v>
      </c>
      <c r="DN678" s="141">
        <f t="shared" si="539"/>
        <v>2.3281477817537892E-5</v>
      </c>
      <c r="DO678" s="141" t="str">
        <f t="shared" si="540"/>
        <v/>
      </c>
      <c r="DP678" s="141" t="str">
        <f t="shared" si="552"/>
        <v/>
      </c>
      <c r="DQ678" s="141">
        <f t="shared" si="541"/>
        <v>2.3250684296864585E-6</v>
      </c>
      <c r="DR678" s="141" t="str">
        <f t="shared" si="553"/>
        <v/>
      </c>
      <c r="DS678" s="141" t="str">
        <f t="shared" si="554"/>
        <v/>
      </c>
      <c r="DU678" s="148"/>
      <c r="DV678" s="158">
        <v>626</v>
      </c>
      <c r="DW678" s="148">
        <f t="shared" si="542"/>
        <v>4.006400000000049</v>
      </c>
      <c r="DX678" s="157">
        <f t="shared" si="555"/>
        <v>0.77903995765774858</v>
      </c>
      <c r="DY678" s="148">
        <f t="shared" si="556"/>
        <v>7.3803629970314866E-4</v>
      </c>
      <c r="DZ678" s="148" t="str">
        <f t="shared" si="557"/>
        <v/>
      </c>
      <c r="EA678" s="142" t="str">
        <f t="shared" si="558"/>
        <v/>
      </c>
    </row>
    <row r="679" spans="11:131" ht="20.100000000000001" customHeight="1" x14ac:dyDescent="0.25">
      <c r="BV679" s="141">
        <v>629</v>
      </c>
      <c r="BW679" s="141">
        <f t="shared" si="518"/>
        <v>-13924.436751328689</v>
      </c>
      <c r="BX679" s="141">
        <f t="shared" si="519"/>
        <v>1.413684563017629E-5</v>
      </c>
      <c r="BY679" s="141">
        <f t="shared" si="520"/>
        <v>6.8904460295519041E-2</v>
      </c>
      <c r="BZ679" s="141">
        <f t="shared" si="521"/>
        <v>1.413684563017629E-5</v>
      </c>
      <c r="CA679" s="141" t="str">
        <f t="shared" si="522"/>
        <v/>
      </c>
      <c r="CB679" s="141" t="str">
        <f t="shared" si="543"/>
        <v/>
      </c>
      <c r="CC679" s="141">
        <f t="shared" si="523"/>
        <v>1.3173071882698434E-55</v>
      </c>
      <c r="CD679" s="141" t="str">
        <f t="shared" si="544"/>
        <v/>
      </c>
      <c r="CE679" s="141" t="str">
        <f t="shared" si="545"/>
        <v/>
      </c>
      <c r="CJ679" s="141">
        <v>629</v>
      </c>
      <c r="CK679" s="141">
        <f t="shared" si="524"/>
        <v>-51.930337223644017</v>
      </c>
      <c r="CL679" s="141">
        <f t="shared" si="525"/>
        <v>3.7906091769236935E-3</v>
      </c>
      <c r="CM679" s="141">
        <f t="shared" si="526"/>
        <v>6.8904460295519041E-2</v>
      </c>
      <c r="CN679" s="141">
        <f t="shared" si="527"/>
        <v>3.7906091769236935E-3</v>
      </c>
      <c r="CO679" s="141" t="str">
        <f t="shared" si="528"/>
        <v/>
      </c>
      <c r="CP679" s="141" t="str">
        <f t="shared" si="546"/>
        <v/>
      </c>
      <c r="CQ679" s="141">
        <f t="shared" si="529"/>
        <v>2.9043057287306133E-14</v>
      </c>
      <c r="CR679" s="141" t="str">
        <f t="shared" si="547"/>
        <v/>
      </c>
      <c r="CS679" s="141" t="str">
        <f t="shared" si="548"/>
        <v/>
      </c>
      <c r="CW679" s="141">
        <v>629</v>
      </c>
      <c r="CX679" s="141">
        <f t="shared" si="530"/>
        <v>-106.59199415806094</v>
      </c>
      <c r="CY679" s="141">
        <f t="shared" si="531"/>
        <v>1.8467391889562528E-3</v>
      </c>
      <c r="CZ679" s="141">
        <f t="shared" si="532"/>
        <v>6.8904460295519041E-2</v>
      </c>
      <c r="DA679" s="141">
        <f t="shared" si="533"/>
        <v>1.8467391889562528E-3</v>
      </c>
      <c r="DB679" s="141" t="str">
        <f t="shared" si="534"/>
        <v/>
      </c>
      <c r="DC679" s="141" t="str">
        <f t="shared" si="549"/>
        <v/>
      </c>
      <c r="DD679" s="141">
        <f t="shared" si="535"/>
        <v>4.7464257274216129E-60</v>
      </c>
      <c r="DE679" s="141" t="str">
        <f t="shared" si="550"/>
        <v/>
      </c>
      <c r="DF679" s="141" t="str">
        <f t="shared" si="551"/>
        <v/>
      </c>
      <c r="DJ679" s="141">
        <v>629</v>
      </c>
      <c r="DK679" s="141">
        <f t="shared" si="536"/>
        <v>-8405.0085956199309</v>
      </c>
      <c r="DL679" s="141">
        <f t="shared" si="537"/>
        <v>2.3420275018311048E-5</v>
      </c>
      <c r="DM679" s="141">
        <f t="shared" si="538"/>
        <v>6.8904460295518999E-2</v>
      </c>
      <c r="DN679" s="141">
        <f t="shared" si="539"/>
        <v>2.3420275018311048E-5</v>
      </c>
      <c r="DO679" s="141" t="str">
        <f t="shared" si="540"/>
        <v/>
      </c>
      <c r="DP679" s="141" t="str">
        <f t="shared" si="552"/>
        <v/>
      </c>
      <c r="DQ679" s="141">
        <f t="shared" si="541"/>
        <v>2.3494682466219728E-6</v>
      </c>
      <c r="DR679" s="141" t="str">
        <f t="shared" si="553"/>
        <v/>
      </c>
      <c r="DS679" s="141" t="str">
        <f t="shared" si="554"/>
        <v/>
      </c>
      <c r="DU679" s="148"/>
      <c r="DV679" s="158">
        <v>627</v>
      </c>
      <c r="DW679" s="148">
        <f t="shared" si="542"/>
        <v>4.0128000000000492</v>
      </c>
      <c r="DX679" s="157">
        <f t="shared" si="555"/>
        <v>0.77830192135804543</v>
      </c>
      <c r="DY679" s="148">
        <f t="shared" si="556"/>
        <v>7.3861754171078431E-4</v>
      </c>
      <c r="DZ679" s="148" t="str">
        <f t="shared" si="557"/>
        <v/>
      </c>
      <c r="EA679" s="142" t="str">
        <f t="shared" si="558"/>
        <v/>
      </c>
    </row>
    <row r="680" spans="11:131" ht="20.100000000000001" customHeight="1" x14ac:dyDescent="0.25">
      <c r="BV680" s="141">
        <v>630</v>
      </c>
      <c r="BW680" s="141">
        <f t="shared" si="518"/>
        <v>-13886.904576796805</v>
      </c>
      <c r="BX680" s="141">
        <f t="shared" si="519"/>
        <v>1.4220897735371042E-5</v>
      </c>
      <c r="BY680" s="141">
        <f t="shared" si="520"/>
        <v>6.9436623333331754E-2</v>
      </c>
      <c r="BZ680" s="141">
        <f t="shared" si="521"/>
        <v>1.4220897735371042E-5</v>
      </c>
      <c r="CA680" s="141" t="str">
        <f t="shared" si="522"/>
        <v/>
      </c>
      <c r="CB680" s="141" t="str">
        <f t="shared" si="543"/>
        <v/>
      </c>
      <c r="CC680" s="141">
        <f t="shared" si="523"/>
        <v>1.4001604289898158E-55</v>
      </c>
      <c r="CD680" s="141" t="str">
        <f t="shared" si="544"/>
        <v/>
      </c>
      <c r="CE680" s="141" t="str">
        <f t="shared" si="545"/>
        <v/>
      </c>
      <c r="CJ680" s="141">
        <v>630</v>
      </c>
      <c r="CK680" s="141">
        <f t="shared" si="524"/>
        <v>-51.790363268863317</v>
      </c>
      <c r="CL680" s="141">
        <f t="shared" si="525"/>
        <v>3.8131466431750669E-3</v>
      </c>
      <c r="CM680" s="141">
        <f t="shared" si="526"/>
        <v>6.9436623333331698E-2</v>
      </c>
      <c r="CN680" s="141">
        <f t="shared" si="527"/>
        <v>3.8131466431750669E-3</v>
      </c>
      <c r="CO680" s="141" t="str">
        <f t="shared" si="528"/>
        <v/>
      </c>
      <c r="CP680" s="141" t="str">
        <f t="shared" si="546"/>
        <v/>
      </c>
      <c r="CQ680" s="141">
        <f t="shared" si="529"/>
        <v>2.990421193994536E-14</v>
      </c>
      <c r="CR680" s="141" t="str">
        <f t="shared" si="547"/>
        <v/>
      </c>
      <c r="CS680" s="141" t="str">
        <f t="shared" si="548"/>
        <v/>
      </c>
      <c r="CW680" s="141">
        <v>630</v>
      </c>
      <c r="CX680" s="141">
        <f t="shared" si="530"/>
        <v>-106.30468420076159</v>
      </c>
      <c r="CY680" s="141">
        <f t="shared" si="531"/>
        <v>1.8577191713821828E-3</v>
      </c>
      <c r="CZ680" s="141">
        <f t="shared" si="532"/>
        <v>6.9436623333331754E-2</v>
      </c>
      <c r="DA680" s="141">
        <f t="shared" si="533"/>
        <v>1.8577191713821828E-3</v>
      </c>
      <c r="DB680" s="141" t="str">
        <f t="shared" si="534"/>
        <v/>
      </c>
      <c r="DC680" s="141" t="str">
        <f t="shared" si="549"/>
        <v/>
      </c>
      <c r="DD680" s="141">
        <f t="shared" si="535"/>
        <v>5.0643682321348171E-60</v>
      </c>
      <c r="DE680" s="141" t="str">
        <f t="shared" si="550"/>
        <v/>
      </c>
      <c r="DF680" s="141" t="str">
        <f t="shared" si="551"/>
        <v/>
      </c>
      <c r="DJ680" s="141">
        <v>630</v>
      </c>
      <c r="DK680" s="141">
        <f t="shared" si="536"/>
        <v>-8382.3535859282329</v>
      </c>
      <c r="DL680" s="141">
        <f t="shared" si="537"/>
        <v>2.3559522731062973E-5</v>
      </c>
      <c r="DM680" s="141">
        <f t="shared" si="538"/>
        <v>6.9436623333331698E-2</v>
      </c>
      <c r="DN680" s="141">
        <f t="shared" si="539"/>
        <v>2.3559522731062973E-5</v>
      </c>
      <c r="DO680" s="141" t="str">
        <f t="shared" si="540"/>
        <v/>
      </c>
      <c r="DP680" s="141" t="str">
        <f t="shared" si="552"/>
        <v/>
      </c>
      <c r="DQ680" s="141">
        <f t="shared" si="541"/>
        <v>2.3740861353139549E-6</v>
      </c>
      <c r="DR680" s="141" t="str">
        <f t="shared" si="553"/>
        <v/>
      </c>
      <c r="DS680" s="141" t="str">
        <f t="shared" si="554"/>
        <v/>
      </c>
      <c r="DU680" s="148"/>
      <c r="DV680" s="158">
        <v>628</v>
      </c>
      <c r="DW680" s="148">
        <f t="shared" si="542"/>
        <v>4.0192000000000494</v>
      </c>
      <c r="DX680" s="157">
        <f t="shared" si="555"/>
        <v>0.77756330381633465</v>
      </c>
      <c r="DY680" s="148">
        <f t="shared" si="556"/>
        <v>7.3919454823190289E-4</v>
      </c>
      <c r="DZ680" s="148" t="str">
        <f t="shared" si="557"/>
        <v/>
      </c>
      <c r="EA680" s="142" t="str">
        <f t="shared" si="558"/>
        <v/>
      </c>
    </row>
    <row r="681" spans="11:131" ht="20.100000000000001" customHeight="1" x14ac:dyDescent="0.25">
      <c r="BV681" s="141">
        <v>631</v>
      </c>
      <c r="BW681" s="141">
        <f t="shared" si="518"/>
        <v>-13849.372402264922</v>
      </c>
      <c r="BX681" s="141">
        <f t="shared" si="519"/>
        <v>1.4305220695851001E-5</v>
      </c>
      <c r="BY681" s="141">
        <f t="shared" si="520"/>
        <v>6.9971946115731112E-2</v>
      </c>
      <c r="BZ681" s="141">
        <f t="shared" si="521"/>
        <v>1.4305220695851001E-5</v>
      </c>
      <c r="CA681" s="141" t="str">
        <f t="shared" si="522"/>
        <v/>
      </c>
      <c r="CB681" s="141" t="str">
        <f t="shared" si="543"/>
        <v/>
      </c>
      <c r="CC681" s="141">
        <f t="shared" si="523"/>
        <v>1.4882009886753106E-55</v>
      </c>
      <c r="CD681" s="141" t="str">
        <f t="shared" si="544"/>
        <v/>
      </c>
      <c r="CE681" s="141" t="str">
        <f t="shared" si="545"/>
        <v/>
      </c>
      <c r="CJ681" s="141">
        <v>631</v>
      </c>
      <c r="CK681" s="141">
        <f t="shared" si="524"/>
        <v>-51.650389314082602</v>
      </c>
      <c r="CL681" s="141">
        <f t="shared" si="525"/>
        <v>3.8357567357079022E-3</v>
      </c>
      <c r="CM681" s="141">
        <f t="shared" si="526"/>
        <v>6.9971946115731112E-2</v>
      </c>
      <c r="CN681" s="141">
        <f t="shared" si="527"/>
        <v>3.8357567357079022E-3</v>
      </c>
      <c r="CO681" s="141" t="str">
        <f t="shared" si="528"/>
        <v/>
      </c>
      <c r="CP681" s="141" t="str">
        <f t="shared" si="546"/>
        <v/>
      </c>
      <c r="CQ681" s="141">
        <f t="shared" si="529"/>
        <v>3.0790408007913862E-14</v>
      </c>
      <c r="CR681" s="141" t="str">
        <f t="shared" si="547"/>
        <v/>
      </c>
      <c r="CS681" s="141" t="str">
        <f t="shared" si="548"/>
        <v/>
      </c>
      <c r="CW681" s="141">
        <v>631</v>
      </c>
      <c r="CX681" s="141">
        <f t="shared" si="530"/>
        <v>-106.01737424346223</v>
      </c>
      <c r="CY681" s="141">
        <f t="shared" si="531"/>
        <v>1.8687345364587274E-3</v>
      </c>
      <c r="CZ681" s="141">
        <f t="shared" si="532"/>
        <v>6.9971946115731112E-2</v>
      </c>
      <c r="DA681" s="141">
        <f t="shared" si="533"/>
        <v>1.8687345364587274E-3</v>
      </c>
      <c r="DB681" s="141" t="str">
        <f t="shared" si="534"/>
        <v/>
      </c>
      <c r="DC681" s="141" t="str">
        <f t="shared" si="549"/>
        <v/>
      </c>
      <c r="DD681" s="141">
        <f t="shared" si="535"/>
        <v>5.4035218713225692E-60</v>
      </c>
      <c r="DE681" s="141" t="str">
        <f t="shared" si="550"/>
        <v/>
      </c>
      <c r="DF681" s="141" t="str">
        <f t="shared" si="551"/>
        <v/>
      </c>
      <c r="DJ681" s="141">
        <v>631</v>
      </c>
      <c r="DK681" s="141">
        <f t="shared" si="536"/>
        <v>-8359.6985762365348</v>
      </c>
      <c r="DL681" s="141">
        <f t="shared" si="537"/>
        <v>2.369921916522246E-5</v>
      </c>
      <c r="DM681" s="141">
        <f t="shared" si="538"/>
        <v>6.9971946115731112E-2</v>
      </c>
      <c r="DN681" s="141">
        <f t="shared" si="539"/>
        <v>2.369921916522246E-5</v>
      </c>
      <c r="DO681" s="141" t="str">
        <f t="shared" si="540"/>
        <v/>
      </c>
      <c r="DP681" s="141" t="str">
        <f t="shared" si="552"/>
        <v/>
      </c>
      <c r="DQ681" s="141">
        <f t="shared" si="541"/>
        <v>2.39892358883989E-6</v>
      </c>
      <c r="DR681" s="141" t="str">
        <f t="shared" si="553"/>
        <v/>
      </c>
      <c r="DS681" s="141" t="str">
        <f t="shared" si="554"/>
        <v/>
      </c>
      <c r="DU681" s="148"/>
      <c r="DV681" s="158">
        <v>629</v>
      </c>
      <c r="DW681" s="148">
        <f t="shared" si="542"/>
        <v>4.0256000000000496</v>
      </c>
      <c r="DX681" s="157">
        <f t="shared" si="555"/>
        <v>0.77682410926810275</v>
      </c>
      <c r="DY681" s="148">
        <f t="shared" si="556"/>
        <v>7.397673235625124E-4</v>
      </c>
      <c r="DZ681" s="148" t="str">
        <f t="shared" si="557"/>
        <v/>
      </c>
      <c r="EA681" s="142" t="str">
        <f t="shared" si="558"/>
        <v/>
      </c>
    </row>
    <row r="682" spans="11:131" ht="20.100000000000001" customHeight="1" x14ac:dyDescent="0.25">
      <c r="BV682" s="141">
        <v>632</v>
      </c>
      <c r="BW682" s="141">
        <f t="shared" si="518"/>
        <v>-13811.840227733039</v>
      </c>
      <c r="BX682" s="141">
        <f t="shared" si="519"/>
        <v>1.4389813411342397E-5</v>
      </c>
      <c r="BY682" s="141">
        <f t="shared" si="520"/>
        <v>7.051043878791817E-2</v>
      </c>
      <c r="BZ682" s="141">
        <f t="shared" si="521"/>
        <v>1.4389813411342397E-5</v>
      </c>
      <c r="CA682" s="141" t="str">
        <f t="shared" si="522"/>
        <v/>
      </c>
      <c r="CB682" s="141" t="str">
        <f t="shared" si="543"/>
        <v/>
      </c>
      <c r="CC682" s="141">
        <f t="shared" si="523"/>
        <v>1.5817521344325266E-55</v>
      </c>
      <c r="CD682" s="141" t="str">
        <f t="shared" si="544"/>
        <v/>
      </c>
      <c r="CE682" s="141" t="str">
        <f t="shared" si="545"/>
        <v/>
      </c>
      <c r="CJ682" s="141">
        <v>632</v>
      </c>
      <c r="CK682" s="141">
        <f t="shared" si="524"/>
        <v>-51.510415359301888</v>
      </c>
      <c r="CL682" s="141">
        <f t="shared" si="525"/>
        <v>3.8584391594982657E-3</v>
      </c>
      <c r="CM682" s="141">
        <f t="shared" si="526"/>
        <v>7.051043878791817E-2</v>
      </c>
      <c r="CN682" s="141">
        <f t="shared" si="527"/>
        <v>3.8584391594982657E-3</v>
      </c>
      <c r="CO682" s="141" t="str">
        <f t="shared" si="528"/>
        <v/>
      </c>
      <c r="CP682" s="141" t="str">
        <f t="shared" si="546"/>
        <v/>
      </c>
      <c r="CQ682" s="141">
        <f t="shared" si="529"/>
        <v>3.170235880254658E-14</v>
      </c>
      <c r="CR682" s="141" t="str">
        <f t="shared" si="547"/>
        <v/>
      </c>
      <c r="CS682" s="141" t="str">
        <f t="shared" si="548"/>
        <v/>
      </c>
      <c r="CW682" s="141">
        <v>632</v>
      </c>
      <c r="CX682" s="141">
        <f t="shared" si="530"/>
        <v>-105.73006428616287</v>
      </c>
      <c r="CY682" s="141">
        <f t="shared" si="531"/>
        <v>1.8797851404537746E-3</v>
      </c>
      <c r="CZ682" s="141">
        <f t="shared" si="532"/>
        <v>7.051043878791817E-2</v>
      </c>
      <c r="DA682" s="141">
        <f t="shared" si="533"/>
        <v>1.8797851404537746E-3</v>
      </c>
      <c r="DB682" s="141" t="str">
        <f t="shared" si="534"/>
        <v/>
      </c>
      <c r="DC682" s="141" t="str">
        <f t="shared" si="549"/>
        <v/>
      </c>
      <c r="DD682" s="141">
        <f t="shared" si="535"/>
        <v>5.7652959086887991E-60</v>
      </c>
      <c r="DE682" s="141" t="str">
        <f t="shared" si="550"/>
        <v/>
      </c>
      <c r="DF682" s="141" t="str">
        <f t="shared" si="551"/>
        <v/>
      </c>
      <c r="DJ682" s="141">
        <v>632</v>
      </c>
      <c r="DK682" s="141">
        <f t="shared" si="536"/>
        <v>-8337.0435665448367</v>
      </c>
      <c r="DL682" s="141">
        <f t="shared" si="537"/>
        <v>2.3839362497984422E-5</v>
      </c>
      <c r="DM682" s="141">
        <f t="shared" si="538"/>
        <v>7.0510438787918114E-2</v>
      </c>
      <c r="DN682" s="141">
        <f t="shared" si="539"/>
        <v>2.3839362497984422E-5</v>
      </c>
      <c r="DO682" s="141" t="str">
        <f t="shared" si="540"/>
        <v/>
      </c>
      <c r="DP682" s="141" t="str">
        <f t="shared" si="552"/>
        <v/>
      </c>
      <c r="DQ682" s="141">
        <f t="shared" si="541"/>
        <v>2.4239821053156064E-6</v>
      </c>
      <c r="DR682" s="141" t="str">
        <f t="shared" si="553"/>
        <v/>
      </c>
      <c r="DS682" s="141" t="str">
        <f t="shared" si="554"/>
        <v/>
      </c>
      <c r="DU682" s="148"/>
      <c r="DV682" s="158">
        <v>630</v>
      </c>
      <c r="DW682" s="148">
        <f t="shared" si="542"/>
        <v>4.0320000000000498</v>
      </c>
      <c r="DX682" s="157">
        <f t="shared" si="555"/>
        <v>0.77608434194454023</v>
      </c>
      <c r="DY682" s="148">
        <f t="shared" si="556"/>
        <v>7.4033587204613838E-4</v>
      </c>
      <c r="DZ682" s="148" t="str">
        <f t="shared" si="557"/>
        <v/>
      </c>
      <c r="EA682" s="142" t="str">
        <f t="shared" si="558"/>
        <v/>
      </c>
    </row>
    <row r="683" spans="11:131" ht="20.100000000000001" customHeight="1" x14ac:dyDescent="0.25">
      <c r="BV683" s="141">
        <v>633</v>
      </c>
      <c r="BW683" s="141">
        <f t="shared" si="518"/>
        <v>-13774.308053201155</v>
      </c>
      <c r="BX683" s="141">
        <f t="shared" si="519"/>
        <v>1.4474674762069848E-5</v>
      </c>
      <c r="BY683" s="141">
        <f t="shared" si="520"/>
        <v>7.1052111453432251E-2</v>
      </c>
      <c r="BZ683" s="141">
        <f t="shared" si="521"/>
        <v>1.4474674762069848E-5</v>
      </c>
      <c r="CA683" s="141" t="str">
        <f t="shared" si="522"/>
        <v/>
      </c>
      <c r="CB683" s="141" t="str">
        <f t="shared" si="543"/>
        <v/>
      </c>
      <c r="CC683" s="141">
        <f t="shared" si="523"/>
        <v>1.681157184482327E-55</v>
      </c>
      <c r="CD683" s="141" t="str">
        <f t="shared" si="544"/>
        <v/>
      </c>
      <c r="CE683" s="141" t="str">
        <f t="shared" si="545"/>
        <v/>
      </c>
      <c r="CJ683" s="141">
        <v>633</v>
      </c>
      <c r="CK683" s="141">
        <f t="shared" si="524"/>
        <v>-51.370441404521173</v>
      </c>
      <c r="CL683" s="141">
        <f t="shared" si="525"/>
        <v>3.8811936142931153E-3</v>
      </c>
      <c r="CM683" s="141">
        <f t="shared" si="526"/>
        <v>7.1052111453432251E-2</v>
      </c>
      <c r="CN683" s="141">
        <f t="shared" si="527"/>
        <v>3.8811936142931153E-3</v>
      </c>
      <c r="CO683" s="141" t="str">
        <f t="shared" si="528"/>
        <v/>
      </c>
      <c r="CP683" s="141" t="str">
        <f t="shared" si="546"/>
        <v/>
      </c>
      <c r="CQ683" s="141">
        <f t="shared" si="529"/>
        <v>3.2640797513397003E-14</v>
      </c>
      <c r="CR683" s="141" t="str">
        <f t="shared" si="547"/>
        <v/>
      </c>
      <c r="CS683" s="141" t="str">
        <f t="shared" si="548"/>
        <v/>
      </c>
      <c r="CW683" s="141">
        <v>633</v>
      </c>
      <c r="CX683" s="141">
        <f t="shared" si="530"/>
        <v>-105.44275432886351</v>
      </c>
      <c r="CY683" s="141">
        <f t="shared" si="531"/>
        <v>1.8908708370876559E-3</v>
      </c>
      <c r="CZ683" s="141">
        <f t="shared" si="532"/>
        <v>7.1052111453432251E-2</v>
      </c>
      <c r="DA683" s="141">
        <f t="shared" si="533"/>
        <v>1.8908708370876559E-3</v>
      </c>
      <c r="DB683" s="141" t="str">
        <f t="shared" si="534"/>
        <v/>
      </c>
      <c r="DC683" s="141" t="str">
        <f t="shared" si="549"/>
        <v/>
      </c>
      <c r="DD683" s="141">
        <f t="shared" si="535"/>
        <v>6.1511928502056125E-60</v>
      </c>
      <c r="DE683" s="141" t="str">
        <f t="shared" si="550"/>
        <v/>
      </c>
      <c r="DF683" s="141" t="str">
        <f t="shared" si="551"/>
        <v/>
      </c>
      <c r="DJ683" s="141">
        <v>633</v>
      </c>
      <c r="DK683" s="141">
        <f t="shared" si="536"/>
        <v>-8314.3885568531387</v>
      </c>
      <c r="DL683" s="141">
        <f t="shared" si="537"/>
        <v>2.3979950874235753E-5</v>
      </c>
      <c r="DM683" s="141">
        <f t="shared" si="538"/>
        <v>7.1052111453432251E-2</v>
      </c>
      <c r="DN683" s="141">
        <f t="shared" si="539"/>
        <v>2.3979950874235753E-5</v>
      </c>
      <c r="DO683" s="141" t="str">
        <f t="shared" si="540"/>
        <v/>
      </c>
      <c r="DP683" s="141" t="str">
        <f t="shared" si="552"/>
        <v/>
      </c>
      <c r="DQ683" s="141">
        <f t="shared" si="541"/>
        <v>2.449263187851609E-6</v>
      </c>
      <c r="DR683" s="141" t="str">
        <f t="shared" si="553"/>
        <v/>
      </c>
      <c r="DS683" s="141" t="str">
        <f t="shared" si="554"/>
        <v/>
      </c>
      <c r="DU683" s="148"/>
      <c r="DV683" s="158">
        <v>631</v>
      </c>
      <c r="DW683" s="148">
        <f t="shared" si="542"/>
        <v>4.0384000000000499</v>
      </c>
      <c r="DX683" s="157">
        <f t="shared" si="555"/>
        <v>0.7753440060724941</v>
      </c>
      <c r="DY683" s="148">
        <f t="shared" si="556"/>
        <v>7.4090019807260266E-4</v>
      </c>
      <c r="DZ683" s="148" t="str">
        <f t="shared" si="557"/>
        <v/>
      </c>
      <c r="EA683" s="142" t="str">
        <f t="shared" si="558"/>
        <v/>
      </c>
    </row>
    <row r="684" spans="11:131" ht="20.100000000000001" customHeight="1" x14ac:dyDescent="0.25">
      <c r="BV684" s="141">
        <v>634</v>
      </c>
      <c r="BW684" s="141">
        <f t="shared" si="518"/>
        <v>-13736.775878669272</v>
      </c>
      <c r="BX684" s="141">
        <f t="shared" si="519"/>
        <v>1.4559803608712891E-5</v>
      </c>
      <c r="BY684" s="141">
        <f t="shared" si="520"/>
        <v>7.1596974173418634E-2</v>
      </c>
      <c r="BZ684" s="141">
        <f t="shared" si="521"/>
        <v>1.4559803608712891E-5</v>
      </c>
      <c r="CA684" s="141" t="str">
        <f t="shared" si="522"/>
        <v/>
      </c>
      <c r="CB684" s="141" t="str">
        <f t="shared" si="543"/>
        <v/>
      </c>
      <c r="CC684" s="141">
        <f t="shared" si="523"/>
        <v>1.7867807459481815E-55</v>
      </c>
      <c r="CD684" s="141" t="str">
        <f t="shared" si="544"/>
        <v/>
      </c>
      <c r="CE684" s="141" t="str">
        <f t="shared" si="545"/>
        <v/>
      </c>
      <c r="CJ684" s="141">
        <v>634</v>
      </c>
      <c r="CK684" s="141">
        <f t="shared" si="524"/>
        <v>-51.230467449740459</v>
      </c>
      <c r="CL684" s="141">
        <f t="shared" si="525"/>
        <v>3.9040197945986593E-3</v>
      </c>
      <c r="CM684" s="141">
        <f t="shared" si="526"/>
        <v>7.1596974173418634E-2</v>
      </c>
      <c r="CN684" s="141">
        <f t="shared" si="527"/>
        <v>3.9040197945986593E-3</v>
      </c>
      <c r="CO684" s="141" t="str">
        <f t="shared" si="528"/>
        <v/>
      </c>
      <c r="CP684" s="141" t="str">
        <f t="shared" si="546"/>
        <v/>
      </c>
      <c r="CQ684" s="141">
        <f t="shared" si="529"/>
        <v>3.360647774937088E-14</v>
      </c>
      <c r="CR684" s="141" t="str">
        <f t="shared" si="547"/>
        <v/>
      </c>
      <c r="CS684" s="141" t="str">
        <f t="shared" si="548"/>
        <v/>
      </c>
      <c r="CW684" s="141">
        <v>634</v>
      </c>
      <c r="CX684" s="141">
        <f t="shared" si="530"/>
        <v>-105.15544437156416</v>
      </c>
      <c r="CY684" s="141">
        <f t="shared" si="531"/>
        <v>1.9019914775274707E-3</v>
      </c>
      <c r="CZ684" s="141">
        <f t="shared" si="532"/>
        <v>7.1596974173418634E-2</v>
      </c>
      <c r="DA684" s="141">
        <f t="shared" si="533"/>
        <v>1.9019914775274707E-3</v>
      </c>
      <c r="DB684" s="141" t="str">
        <f t="shared" si="534"/>
        <v/>
      </c>
      <c r="DC684" s="141" t="str">
        <f t="shared" si="549"/>
        <v/>
      </c>
      <c r="DD684" s="141">
        <f t="shared" si="535"/>
        <v>6.5628145874459514E-60</v>
      </c>
      <c r="DE684" s="141" t="str">
        <f t="shared" si="550"/>
        <v/>
      </c>
      <c r="DF684" s="141" t="str">
        <f t="shared" si="551"/>
        <v/>
      </c>
      <c r="DJ684" s="141">
        <v>634</v>
      </c>
      <c r="DK684" s="141">
        <f t="shared" si="536"/>
        <v>-8291.7335471614424</v>
      </c>
      <c r="DL684" s="141">
        <f t="shared" si="537"/>
        <v>2.4120982406483358E-5</v>
      </c>
      <c r="DM684" s="141">
        <f t="shared" si="538"/>
        <v>7.159697417341862E-2</v>
      </c>
      <c r="DN684" s="141">
        <f t="shared" si="539"/>
        <v>2.4120982406483358E-5</v>
      </c>
      <c r="DO684" s="141" t="str">
        <f t="shared" si="540"/>
        <v/>
      </c>
      <c r="DP684" s="141" t="str">
        <f t="shared" si="552"/>
        <v/>
      </c>
      <c r="DQ684" s="141">
        <f t="shared" si="541"/>
        <v>2.474768344508556E-6</v>
      </c>
      <c r="DR684" s="141" t="str">
        <f t="shared" si="553"/>
        <v/>
      </c>
      <c r="DS684" s="141" t="str">
        <f t="shared" si="554"/>
        <v/>
      </c>
      <c r="DU684" s="148"/>
      <c r="DV684" s="158">
        <v>632</v>
      </c>
      <c r="DW684" s="148">
        <f t="shared" si="542"/>
        <v>4.0448000000000501</v>
      </c>
      <c r="DX684" s="157">
        <f t="shared" si="555"/>
        <v>0.77460310587442149</v>
      </c>
      <c r="DY684" s="148">
        <f t="shared" si="556"/>
        <v>7.4146030607902258E-4</v>
      </c>
      <c r="DZ684" s="148" t="str">
        <f t="shared" si="557"/>
        <v/>
      </c>
      <c r="EA684" s="142" t="str">
        <f t="shared" si="558"/>
        <v/>
      </c>
    </row>
    <row r="685" spans="11:131" ht="20.100000000000001" customHeight="1" x14ac:dyDescent="0.25">
      <c r="BV685" s="141">
        <v>635</v>
      </c>
      <c r="BW685" s="141">
        <f t="shared" si="518"/>
        <v>-13699.243704137389</v>
      </c>
      <c r="BX685" s="141">
        <f t="shared" si="519"/>
        <v>1.4645198792363883E-5</v>
      </c>
      <c r="BY685" s="141">
        <f t="shared" si="520"/>
        <v>7.2145036965893805E-2</v>
      </c>
      <c r="BZ685" s="141">
        <f t="shared" si="521"/>
        <v>1.4645198792363883E-5</v>
      </c>
      <c r="CA685" s="141" t="str">
        <f t="shared" si="522"/>
        <v/>
      </c>
      <c r="CB685" s="141" t="str">
        <f t="shared" si="543"/>
        <v/>
      </c>
      <c r="CC685" s="141">
        <f t="shared" si="523"/>
        <v>1.8990100286881162E-55</v>
      </c>
      <c r="CD685" s="141" t="str">
        <f t="shared" si="544"/>
        <v/>
      </c>
      <c r="CE685" s="141" t="str">
        <f t="shared" si="545"/>
        <v/>
      </c>
      <c r="CJ685" s="141">
        <v>635</v>
      </c>
      <c r="CK685" s="141">
        <f t="shared" si="524"/>
        <v>-51.090493494959759</v>
      </c>
      <c r="CL685" s="141">
        <f t="shared" si="525"/>
        <v>3.9269173896690586E-3</v>
      </c>
      <c r="CM685" s="141">
        <f t="shared" si="526"/>
        <v>7.2145036965893777E-2</v>
      </c>
      <c r="CN685" s="141">
        <f t="shared" si="527"/>
        <v>3.9269173896690586E-3</v>
      </c>
      <c r="CO685" s="141" t="str">
        <f t="shared" si="528"/>
        <v/>
      </c>
      <c r="CP685" s="141" t="str">
        <f t="shared" si="546"/>
        <v/>
      </c>
      <c r="CQ685" s="141">
        <f t="shared" si="529"/>
        <v>3.4600174094227857E-14</v>
      </c>
      <c r="CR685" s="141" t="str">
        <f t="shared" si="547"/>
        <v/>
      </c>
      <c r="CS685" s="141" t="str">
        <f t="shared" si="548"/>
        <v/>
      </c>
      <c r="CW685" s="141">
        <v>635</v>
      </c>
      <c r="CX685" s="141">
        <f t="shared" si="530"/>
        <v>-104.8681344142648</v>
      </c>
      <c r="CY685" s="141">
        <f t="shared" si="531"/>
        <v>1.9131469103815843E-3</v>
      </c>
      <c r="CZ685" s="141">
        <f t="shared" si="532"/>
        <v>7.2145036965893805E-2</v>
      </c>
      <c r="DA685" s="141">
        <f t="shared" si="533"/>
        <v>1.9131469103815843E-3</v>
      </c>
      <c r="DB685" s="141" t="str">
        <f t="shared" si="534"/>
        <v/>
      </c>
      <c r="DC685" s="141" t="str">
        <f t="shared" si="549"/>
        <v/>
      </c>
      <c r="DD685" s="141">
        <f t="shared" si="535"/>
        <v>7.0018689439563005E-60</v>
      </c>
      <c r="DE685" s="141" t="str">
        <f t="shared" si="550"/>
        <v/>
      </c>
      <c r="DF685" s="141" t="str">
        <f t="shared" si="551"/>
        <v/>
      </c>
      <c r="DJ685" s="141">
        <v>635</v>
      </c>
      <c r="DK685" s="141">
        <f t="shared" si="536"/>
        <v>-8269.0785374697443</v>
      </c>
      <c r="DL685" s="141">
        <f t="shared" si="537"/>
        <v>2.4262455174784389E-5</v>
      </c>
      <c r="DM685" s="141">
        <f t="shared" si="538"/>
        <v>7.214503696589375E-2</v>
      </c>
      <c r="DN685" s="141">
        <f t="shared" si="539"/>
        <v>2.4262455174784389E-5</v>
      </c>
      <c r="DO685" s="141" t="str">
        <f t="shared" si="540"/>
        <v/>
      </c>
      <c r="DP685" s="141" t="str">
        <f t="shared" si="552"/>
        <v/>
      </c>
      <c r="DQ685" s="141">
        <f t="shared" si="541"/>
        <v>2.5004990882518649E-6</v>
      </c>
      <c r="DR685" s="141" t="str">
        <f t="shared" si="553"/>
        <v/>
      </c>
      <c r="DS685" s="141" t="str">
        <f t="shared" si="554"/>
        <v/>
      </c>
      <c r="DU685" s="148"/>
      <c r="DV685" s="158">
        <v>633</v>
      </c>
      <c r="DW685" s="148">
        <f t="shared" si="542"/>
        <v>4.0512000000000503</v>
      </c>
      <c r="DX685" s="157">
        <f t="shared" si="555"/>
        <v>0.77386164556834247</v>
      </c>
      <c r="DY685" s="148">
        <f t="shared" si="556"/>
        <v>7.4201620054892281E-4</v>
      </c>
      <c r="DZ685" s="148" t="str">
        <f t="shared" si="557"/>
        <v/>
      </c>
      <c r="EA685" s="142" t="str">
        <f t="shared" si="558"/>
        <v/>
      </c>
    </row>
    <row r="686" spans="11:131" ht="20.100000000000001" customHeight="1" x14ac:dyDescent="0.25">
      <c r="BV686" s="141">
        <v>636</v>
      </c>
      <c r="BW686" s="141">
        <f t="shared" si="518"/>
        <v>-13661.711529605505</v>
      </c>
      <c r="BX686" s="141">
        <f t="shared" si="519"/>
        <v>1.4730859134487159E-5</v>
      </c>
      <c r="BY686" s="141">
        <f t="shared" si="520"/>
        <v>7.2696309805009796E-2</v>
      </c>
      <c r="BZ686" s="141">
        <f t="shared" si="521"/>
        <v>1.4730859134487159E-5</v>
      </c>
      <c r="CA686" s="141" t="str">
        <f t="shared" si="522"/>
        <v/>
      </c>
      <c r="CB686" s="141" t="str">
        <f t="shared" si="543"/>
        <v/>
      </c>
      <c r="CC686" s="141">
        <f t="shared" si="523"/>
        <v>2.0182562398167005E-55</v>
      </c>
      <c r="CD686" s="141" t="str">
        <f t="shared" si="544"/>
        <v/>
      </c>
      <c r="CE686" s="141" t="str">
        <f t="shared" si="545"/>
        <v/>
      </c>
      <c r="CJ686" s="141">
        <v>636</v>
      </c>
      <c r="CK686" s="141">
        <f t="shared" si="524"/>
        <v>-50.950519540179044</v>
      </c>
      <c r="CL686" s="141">
        <f t="shared" si="525"/>
        <v>3.9498860834954793E-3</v>
      </c>
      <c r="CM686" s="141">
        <f t="shared" si="526"/>
        <v>7.269630980500974E-2</v>
      </c>
      <c r="CN686" s="141">
        <f t="shared" si="527"/>
        <v>3.9498860834954793E-3</v>
      </c>
      <c r="CO686" s="141" t="str">
        <f t="shared" si="528"/>
        <v/>
      </c>
      <c r="CP686" s="141" t="str">
        <f t="shared" si="546"/>
        <v/>
      </c>
      <c r="CQ686" s="141">
        <f t="shared" si="529"/>
        <v>3.5622682676817351E-14</v>
      </c>
      <c r="CR686" s="141" t="str">
        <f t="shared" si="547"/>
        <v/>
      </c>
      <c r="CS686" s="141" t="str">
        <f t="shared" si="548"/>
        <v/>
      </c>
      <c r="CW686" s="141">
        <v>636</v>
      </c>
      <c r="CX686" s="141">
        <f t="shared" si="530"/>
        <v>-104.58082445696544</v>
      </c>
      <c r="CY686" s="141">
        <f t="shared" si="531"/>
        <v>1.9243369816942949E-3</v>
      </c>
      <c r="CZ686" s="141">
        <f t="shared" si="532"/>
        <v>7.2696309805009796E-2</v>
      </c>
      <c r="DA686" s="141">
        <f t="shared" si="533"/>
        <v>1.9243369816942949E-3</v>
      </c>
      <c r="DB686" s="141" t="str">
        <f t="shared" si="534"/>
        <v/>
      </c>
      <c r="DC686" s="141" t="str">
        <f t="shared" si="549"/>
        <v/>
      </c>
      <c r="DD686" s="141">
        <f t="shared" si="535"/>
        <v>7.4701766509905751E-60</v>
      </c>
      <c r="DE686" s="141" t="str">
        <f t="shared" si="550"/>
        <v/>
      </c>
      <c r="DF686" s="141" t="str">
        <f t="shared" si="551"/>
        <v/>
      </c>
      <c r="DJ686" s="141">
        <v>636</v>
      </c>
      <c r="DK686" s="141">
        <f t="shared" si="536"/>
        <v>-8246.4235277780463</v>
      </c>
      <c r="DL686" s="141">
        <f t="shared" si="537"/>
        <v>2.4404367226678576E-5</v>
      </c>
      <c r="DM686" s="141">
        <f t="shared" si="538"/>
        <v>7.269630980500974E-2</v>
      </c>
      <c r="DN686" s="141">
        <f t="shared" si="539"/>
        <v>2.4404367226678576E-5</v>
      </c>
      <c r="DO686" s="141" t="str">
        <f t="shared" si="540"/>
        <v/>
      </c>
      <c r="DP686" s="141" t="str">
        <f t="shared" si="552"/>
        <v/>
      </c>
      <c r="DQ686" s="141">
        <f t="shared" si="541"/>
        <v>2.5264569369054574E-6</v>
      </c>
      <c r="DR686" s="141" t="str">
        <f t="shared" si="553"/>
        <v/>
      </c>
      <c r="DS686" s="141" t="str">
        <f t="shared" si="554"/>
        <v/>
      </c>
      <c r="DU686" s="148"/>
      <c r="DV686" s="158">
        <v>634</v>
      </c>
      <c r="DW686" s="148">
        <f t="shared" si="542"/>
        <v>4.0576000000000505</v>
      </c>
      <c r="DX686" s="157">
        <f t="shared" si="555"/>
        <v>0.77311962936779355</v>
      </c>
      <c r="DY686" s="148">
        <f t="shared" si="556"/>
        <v>7.4256788601057E-4</v>
      </c>
      <c r="DZ686" s="148" t="str">
        <f t="shared" si="557"/>
        <v/>
      </c>
      <c r="EA686" s="142" t="str">
        <f t="shared" si="558"/>
        <v/>
      </c>
    </row>
    <row r="687" spans="11:131" ht="20.100000000000001" customHeight="1" x14ac:dyDescent="0.25">
      <c r="BV687" s="141">
        <v>637</v>
      </c>
      <c r="BW687" s="141">
        <f t="shared" si="518"/>
        <v>-13624.179355073622</v>
      </c>
      <c r="BX687" s="141">
        <f t="shared" si="519"/>
        <v>1.4816783436879574E-5</v>
      </c>
      <c r="BY687" s="141">
        <f t="shared" si="520"/>
        <v>7.3250802620316635E-2</v>
      </c>
      <c r="BZ687" s="141">
        <f t="shared" si="521"/>
        <v>1.4816783436879574E-5</v>
      </c>
      <c r="CA687" s="141" t="str">
        <f t="shared" si="522"/>
        <v/>
      </c>
      <c r="CB687" s="141" t="str">
        <f t="shared" si="543"/>
        <v/>
      </c>
      <c r="CC687" s="141">
        <f t="shared" si="523"/>
        <v>2.1449560638508752E-55</v>
      </c>
      <c r="CD687" s="141" t="str">
        <f t="shared" si="544"/>
        <v/>
      </c>
      <c r="CE687" s="141" t="str">
        <f t="shared" si="545"/>
        <v/>
      </c>
      <c r="CJ687" s="141">
        <v>637</v>
      </c>
      <c r="CK687" s="141">
        <f t="shared" si="524"/>
        <v>-50.81054558539833</v>
      </c>
      <c r="CL687" s="141">
        <f t="shared" si="525"/>
        <v>3.9729255547955138E-3</v>
      </c>
      <c r="CM687" s="141">
        <f t="shared" si="526"/>
        <v>7.3250802620316594E-2</v>
      </c>
      <c r="CN687" s="141">
        <f t="shared" si="527"/>
        <v>3.9729255547955138E-3</v>
      </c>
      <c r="CO687" s="141" t="str">
        <f t="shared" si="528"/>
        <v/>
      </c>
      <c r="CP687" s="141" t="str">
        <f t="shared" si="546"/>
        <v/>
      </c>
      <c r="CQ687" s="141">
        <f t="shared" si="529"/>
        <v>3.6674821756431527E-14</v>
      </c>
      <c r="CR687" s="141" t="str">
        <f t="shared" si="547"/>
        <v/>
      </c>
      <c r="CS687" s="141" t="str">
        <f t="shared" si="548"/>
        <v/>
      </c>
      <c r="CW687" s="141">
        <v>637</v>
      </c>
      <c r="CX687" s="141">
        <f t="shared" si="530"/>
        <v>-104.29351449966609</v>
      </c>
      <c r="CY687" s="141">
        <f t="shared" si="531"/>
        <v>1.9355615349406767E-3</v>
      </c>
      <c r="CZ687" s="141">
        <f t="shared" si="532"/>
        <v>7.3250802620316635E-2</v>
      </c>
      <c r="DA687" s="141">
        <f t="shared" si="533"/>
        <v>1.9355615349406767E-3</v>
      </c>
      <c r="DB687" s="141" t="str">
        <f t="shared" si="534"/>
        <v/>
      </c>
      <c r="DC687" s="141" t="str">
        <f t="shared" si="549"/>
        <v/>
      </c>
      <c r="DD687" s="141">
        <f t="shared" si="535"/>
        <v>7.9696787806471899E-60</v>
      </c>
      <c r="DE687" s="141" t="str">
        <f t="shared" si="550"/>
        <v/>
      </c>
      <c r="DF687" s="141" t="str">
        <f t="shared" si="551"/>
        <v/>
      </c>
      <c r="DJ687" s="141">
        <v>637</v>
      </c>
      <c r="DK687" s="141">
        <f t="shared" si="536"/>
        <v>-8223.7685180863482</v>
      </c>
      <c r="DL687" s="141">
        <f t="shared" si="537"/>
        <v>2.4546716577122873E-5</v>
      </c>
      <c r="DM687" s="141">
        <f t="shared" si="538"/>
        <v>7.3250802620316566E-2</v>
      </c>
      <c r="DN687" s="141">
        <f t="shared" si="539"/>
        <v>2.4546716577122873E-5</v>
      </c>
      <c r="DO687" s="141" t="str">
        <f t="shared" si="540"/>
        <v/>
      </c>
      <c r="DP687" s="141" t="str">
        <f t="shared" si="552"/>
        <v/>
      </c>
      <c r="DQ687" s="141">
        <f t="shared" si="541"/>
        <v>2.552643413104632E-6</v>
      </c>
      <c r="DR687" s="141" t="str">
        <f t="shared" si="553"/>
        <v/>
      </c>
      <c r="DS687" s="141" t="str">
        <f t="shared" si="554"/>
        <v/>
      </c>
      <c r="DU687" s="148"/>
      <c r="DV687" s="158">
        <v>635</v>
      </c>
      <c r="DW687" s="148">
        <f t="shared" si="542"/>
        <v>4.0640000000000507</v>
      </c>
      <c r="DX687" s="157">
        <f t="shared" si="555"/>
        <v>0.77237706148178298</v>
      </c>
      <c r="DY687" s="148">
        <f t="shared" si="556"/>
        <v>7.4311536703974834E-4</v>
      </c>
      <c r="DZ687" s="148" t="str">
        <f t="shared" si="557"/>
        <v/>
      </c>
      <c r="EA687" s="142" t="str">
        <f t="shared" si="558"/>
        <v/>
      </c>
    </row>
    <row r="688" spans="11:131" ht="20.100000000000001" customHeight="1" x14ac:dyDescent="0.25">
      <c r="BV688" s="141">
        <v>638</v>
      </c>
      <c r="BW688" s="141">
        <f t="shared" si="518"/>
        <v>-13586.647180541739</v>
      </c>
      <c r="BX688" s="141">
        <f t="shared" si="519"/>
        <v>1.4902970481632377E-5</v>
      </c>
      <c r="BY688" s="141">
        <f t="shared" si="520"/>
        <v>7.3808525296023539E-2</v>
      </c>
      <c r="BZ688" s="141">
        <f t="shared" si="521"/>
        <v>1.4902970481632377E-5</v>
      </c>
      <c r="CA688" s="141" t="str">
        <f t="shared" si="522"/>
        <v/>
      </c>
      <c r="CB688" s="141" t="str">
        <f t="shared" si="543"/>
        <v/>
      </c>
      <c r="CC688" s="141">
        <f t="shared" si="523"/>
        <v>2.2795732337105622E-55</v>
      </c>
      <c r="CD688" s="141" t="str">
        <f t="shared" si="544"/>
        <v/>
      </c>
      <c r="CE688" s="141" t="str">
        <f t="shared" si="545"/>
        <v/>
      </c>
      <c r="CJ688" s="141">
        <v>638</v>
      </c>
      <c r="CK688" s="141">
        <f t="shared" si="524"/>
        <v>-50.670571630617616</v>
      </c>
      <c r="CL688" s="141">
        <f t="shared" si="525"/>
        <v>3.9960354770029521E-3</v>
      </c>
      <c r="CM688" s="141">
        <f t="shared" si="526"/>
        <v>7.3808525296023539E-2</v>
      </c>
      <c r="CN688" s="141">
        <f t="shared" si="527"/>
        <v>3.9960354770029521E-3</v>
      </c>
      <c r="CO688" s="141" t="str">
        <f t="shared" si="528"/>
        <v/>
      </c>
      <c r="CP688" s="141" t="str">
        <f t="shared" si="546"/>
        <v/>
      </c>
      <c r="CQ688" s="141">
        <f t="shared" si="529"/>
        <v>3.7757432323666565E-14</v>
      </c>
      <c r="CR688" s="141" t="str">
        <f t="shared" si="547"/>
        <v/>
      </c>
      <c r="CS688" s="141" t="str">
        <f t="shared" si="548"/>
        <v/>
      </c>
      <c r="CW688" s="141">
        <v>638</v>
      </c>
      <c r="CX688" s="141">
        <f t="shared" si="530"/>
        <v>-104.00620454236673</v>
      </c>
      <c r="CY688" s="141">
        <f t="shared" si="531"/>
        <v>1.9468204110216034E-3</v>
      </c>
      <c r="CZ688" s="141">
        <f t="shared" si="532"/>
        <v>7.380852529602358E-2</v>
      </c>
      <c r="DA688" s="141">
        <f t="shared" si="533"/>
        <v>1.9468204110216034E-3</v>
      </c>
      <c r="DB688" s="141" t="str">
        <f t="shared" si="534"/>
        <v/>
      </c>
      <c r="DC688" s="141" t="str">
        <f t="shared" si="549"/>
        <v/>
      </c>
      <c r="DD688" s="141">
        <f t="shared" si="535"/>
        <v>8.5024446662748242E-60</v>
      </c>
      <c r="DE688" s="141" t="str">
        <f t="shared" si="550"/>
        <v/>
      </c>
      <c r="DF688" s="141" t="str">
        <f t="shared" si="551"/>
        <v/>
      </c>
      <c r="DJ688" s="141">
        <v>638</v>
      </c>
      <c r="DK688" s="141">
        <f t="shared" si="536"/>
        <v>-8201.1135083946501</v>
      </c>
      <c r="DL688" s="141">
        <f t="shared" si="537"/>
        <v>2.4689501208428283E-5</v>
      </c>
      <c r="DM688" s="141">
        <f t="shared" si="538"/>
        <v>7.3808525296023483E-2</v>
      </c>
      <c r="DN688" s="141">
        <f t="shared" si="539"/>
        <v>2.4689501208428283E-5</v>
      </c>
      <c r="DO688" s="141" t="str">
        <f t="shared" si="540"/>
        <v/>
      </c>
      <c r="DP688" s="141" t="str">
        <f t="shared" si="552"/>
        <v/>
      </c>
      <c r="DQ688" s="141">
        <f t="shared" si="541"/>
        <v>2.5790600442480548E-6</v>
      </c>
      <c r="DR688" s="141" t="str">
        <f t="shared" si="553"/>
        <v/>
      </c>
      <c r="DS688" s="141" t="str">
        <f t="shared" si="554"/>
        <v/>
      </c>
      <c r="DU688" s="148"/>
      <c r="DV688" s="158">
        <v>636</v>
      </c>
      <c r="DW688" s="148">
        <f t="shared" si="542"/>
        <v>4.0704000000000509</v>
      </c>
      <c r="DX688" s="157">
        <f t="shared" si="555"/>
        <v>0.77163394611474323</v>
      </c>
      <c r="DY688" s="148">
        <f t="shared" si="556"/>
        <v>7.436586482558738E-4</v>
      </c>
      <c r="DZ688" s="148" t="str">
        <f t="shared" si="557"/>
        <v/>
      </c>
      <c r="EA688" s="142" t="str">
        <f t="shared" si="558"/>
        <v/>
      </c>
    </row>
    <row r="689" spans="74:131" ht="20.100000000000001" customHeight="1" x14ac:dyDescent="0.25">
      <c r="BV689" s="141">
        <v>639</v>
      </c>
      <c r="BW689" s="141">
        <f t="shared" si="518"/>
        <v>-13549.115006009855</v>
      </c>
      <c r="BX689" s="141">
        <f t="shared" si="519"/>
        <v>1.498941903109444E-5</v>
      </c>
      <c r="BY689" s="141">
        <f t="shared" si="520"/>
        <v>7.4369487670258624E-2</v>
      </c>
      <c r="BZ689" s="141">
        <f t="shared" si="521"/>
        <v>1.498941903109444E-5</v>
      </c>
      <c r="CA689" s="141" t="str">
        <f t="shared" si="522"/>
        <v/>
      </c>
      <c r="CB689" s="141" t="str">
        <f t="shared" si="543"/>
        <v/>
      </c>
      <c r="CC689" s="141">
        <f t="shared" si="523"/>
        <v>2.4226001981223138E-55</v>
      </c>
      <c r="CD689" s="141" t="str">
        <f t="shared" si="544"/>
        <v/>
      </c>
      <c r="CE689" s="141" t="str">
        <f t="shared" si="545"/>
        <v/>
      </c>
      <c r="CJ689" s="141">
        <v>639</v>
      </c>
      <c r="CK689" s="141">
        <f t="shared" si="524"/>
        <v>-50.530597675836901</v>
      </c>
      <c r="CL689" s="141">
        <f t="shared" si="525"/>
        <v>4.0192155182579223E-3</v>
      </c>
      <c r="CM689" s="141">
        <f t="shared" si="526"/>
        <v>7.4369487670258624E-2</v>
      </c>
      <c r="CN689" s="141">
        <f t="shared" si="527"/>
        <v>4.0192155182579223E-3</v>
      </c>
      <c r="CO689" s="141" t="str">
        <f t="shared" si="528"/>
        <v/>
      </c>
      <c r="CP689" s="141" t="str">
        <f t="shared" si="546"/>
        <v/>
      </c>
      <c r="CQ689" s="141">
        <f t="shared" si="529"/>
        <v>3.8871378717187585E-14</v>
      </c>
      <c r="CR689" s="141" t="str">
        <f t="shared" si="547"/>
        <v/>
      </c>
      <c r="CS689" s="141" t="str">
        <f t="shared" si="548"/>
        <v/>
      </c>
      <c r="CW689" s="141">
        <v>639</v>
      </c>
      <c r="CX689" s="141">
        <f t="shared" si="530"/>
        <v>-103.71889458506737</v>
      </c>
      <c r="CY689" s="141">
        <f t="shared" si="531"/>
        <v>1.958113448258937E-3</v>
      </c>
      <c r="CZ689" s="141">
        <f t="shared" si="532"/>
        <v>7.4369487670258624E-2</v>
      </c>
      <c r="DA689" s="141">
        <f t="shared" si="533"/>
        <v>1.958113448258937E-3</v>
      </c>
      <c r="DB689" s="141" t="str">
        <f t="shared" si="534"/>
        <v/>
      </c>
      <c r="DC689" s="141" t="str">
        <f t="shared" si="549"/>
        <v/>
      </c>
      <c r="DD689" s="141">
        <f t="shared" si="535"/>
        <v>9.0706803419505055E-60</v>
      </c>
      <c r="DE689" s="141" t="str">
        <f t="shared" si="550"/>
        <v/>
      </c>
      <c r="DF689" s="141" t="str">
        <f t="shared" si="551"/>
        <v/>
      </c>
      <c r="DJ689" s="141">
        <v>639</v>
      </c>
      <c r="DK689" s="141">
        <f t="shared" si="536"/>
        <v>-8178.4584987029521</v>
      </c>
      <c r="DL689" s="141">
        <f t="shared" si="537"/>
        <v>2.4832719070198942E-5</v>
      </c>
      <c r="DM689" s="141">
        <f t="shared" si="538"/>
        <v>7.4369487670258569E-2</v>
      </c>
      <c r="DN689" s="141">
        <f t="shared" si="539"/>
        <v>2.4832719070198942E-5</v>
      </c>
      <c r="DO689" s="141" t="str">
        <f t="shared" si="540"/>
        <v/>
      </c>
      <c r="DP689" s="141" t="str">
        <f t="shared" si="552"/>
        <v/>
      </c>
      <c r="DQ689" s="141">
        <f t="shared" si="541"/>
        <v>2.6057083624488774E-6</v>
      </c>
      <c r="DR689" s="141" t="str">
        <f t="shared" si="553"/>
        <v/>
      </c>
      <c r="DS689" s="141" t="str">
        <f t="shared" si="554"/>
        <v/>
      </c>
      <c r="DU689" s="148"/>
      <c r="DV689" s="158">
        <v>637</v>
      </c>
      <c r="DW689" s="148">
        <f t="shared" si="542"/>
        <v>4.076800000000051</v>
      </c>
      <c r="DX689" s="157">
        <f t="shared" si="555"/>
        <v>0.77089028746648736</v>
      </c>
      <c r="DY689" s="148">
        <f t="shared" si="556"/>
        <v>7.4419773432476966E-4</v>
      </c>
      <c r="DZ689" s="148" t="str">
        <f t="shared" si="557"/>
        <v/>
      </c>
      <c r="EA689" s="142" t="str">
        <f t="shared" si="558"/>
        <v/>
      </c>
    </row>
    <row r="690" spans="74:131" ht="20.100000000000001" customHeight="1" x14ac:dyDescent="0.25">
      <c r="BV690" s="141">
        <v>640</v>
      </c>
      <c r="BW690" s="141">
        <f t="shared" si="518"/>
        <v>-13511.582831477972</v>
      </c>
      <c r="BX690" s="141">
        <f t="shared" si="519"/>
        <v>1.5076127827836868E-5</v>
      </c>
      <c r="BY690" s="141">
        <f t="shared" si="520"/>
        <v>7.4933699534327061E-2</v>
      </c>
      <c r="BZ690" s="141">
        <f t="shared" si="521"/>
        <v>1.5076127827836868E-5</v>
      </c>
      <c r="CA690" s="141" t="str">
        <f t="shared" si="522"/>
        <v/>
      </c>
      <c r="CB690" s="141" t="str">
        <f t="shared" si="543"/>
        <v/>
      </c>
      <c r="CC690" s="141">
        <f t="shared" si="523"/>
        <v>2.5745598913146802E-55</v>
      </c>
      <c r="CD690" s="141" t="str">
        <f t="shared" si="544"/>
        <v/>
      </c>
      <c r="CE690" s="141" t="str">
        <f t="shared" si="545"/>
        <v/>
      </c>
      <c r="CJ690" s="141">
        <v>640</v>
      </c>
      <c r="CK690" s="141">
        <f t="shared" si="524"/>
        <v>-50.390623721056187</v>
      </c>
      <c r="CL690" s="141">
        <f t="shared" si="525"/>
        <v>4.0424653413974115E-3</v>
      </c>
      <c r="CM690" s="141">
        <f t="shared" si="526"/>
        <v>7.4933699534327061E-2</v>
      </c>
      <c r="CN690" s="141">
        <f t="shared" si="527"/>
        <v>4.0424653413974115E-3</v>
      </c>
      <c r="CO690" s="141" t="str">
        <f t="shared" si="528"/>
        <v/>
      </c>
      <c r="CP690" s="141" t="str">
        <f t="shared" si="546"/>
        <v/>
      </c>
      <c r="CQ690" s="141">
        <f t="shared" si="529"/>
        <v>4.0017549256812931E-14</v>
      </c>
      <c r="CR690" s="141" t="str">
        <f t="shared" si="547"/>
        <v/>
      </c>
      <c r="CS690" s="141" t="str">
        <f t="shared" si="548"/>
        <v/>
      </c>
      <c r="CW690" s="141">
        <v>640</v>
      </c>
      <c r="CX690" s="141">
        <f t="shared" si="530"/>
        <v>-103.43158462776802</v>
      </c>
      <c r="CY690" s="141">
        <f t="shared" si="531"/>
        <v>1.9694404823909126E-3</v>
      </c>
      <c r="CZ690" s="141">
        <f t="shared" si="532"/>
        <v>7.4933699534327103E-2</v>
      </c>
      <c r="DA690" s="141">
        <f t="shared" si="533"/>
        <v>1.9694404823909126E-3</v>
      </c>
      <c r="DB690" s="141" t="str">
        <f t="shared" si="534"/>
        <v/>
      </c>
      <c r="DC690" s="141" t="str">
        <f t="shared" si="549"/>
        <v/>
      </c>
      <c r="DD690" s="141">
        <f t="shared" si="535"/>
        <v>9.676737534895337E-60</v>
      </c>
      <c r="DE690" s="141" t="str">
        <f t="shared" si="550"/>
        <v/>
      </c>
      <c r="DF690" s="141" t="str">
        <f t="shared" si="551"/>
        <v/>
      </c>
      <c r="DJ690" s="141">
        <v>640</v>
      </c>
      <c r="DK690" s="141">
        <f t="shared" si="536"/>
        <v>-8155.803489011254</v>
      </c>
      <c r="DL690" s="141">
        <f t="shared" si="537"/>
        <v>2.4976368079273471E-5</v>
      </c>
      <c r="DM690" s="141">
        <f t="shared" si="538"/>
        <v>7.4933699534327061E-2</v>
      </c>
      <c r="DN690" s="141">
        <f t="shared" si="539"/>
        <v>2.4976368079273471E-5</v>
      </c>
      <c r="DO690" s="141" t="str">
        <f t="shared" si="540"/>
        <v/>
      </c>
      <c r="DP690" s="141" t="str">
        <f t="shared" si="552"/>
        <v/>
      </c>
      <c r="DQ690" s="141">
        <f t="shared" si="541"/>
        <v>2.6325899044849622E-6</v>
      </c>
      <c r="DR690" s="141" t="str">
        <f t="shared" si="553"/>
        <v/>
      </c>
      <c r="DS690" s="141" t="str">
        <f t="shared" si="554"/>
        <v/>
      </c>
      <c r="DU690" s="148"/>
      <c r="DV690" s="158">
        <v>638</v>
      </c>
      <c r="DW690" s="148">
        <f t="shared" si="542"/>
        <v>4.0832000000000512</v>
      </c>
      <c r="DX690" s="157">
        <f t="shared" si="555"/>
        <v>0.77014608973216259</v>
      </c>
      <c r="DY690" s="148">
        <f t="shared" si="556"/>
        <v>7.4473262995500278E-4</v>
      </c>
      <c r="DZ690" s="148" t="str">
        <f t="shared" si="557"/>
        <v/>
      </c>
      <c r="EA690" s="142" t="str">
        <f t="shared" si="558"/>
        <v/>
      </c>
    </row>
    <row r="691" spans="74:131" ht="20.100000000000001" customHeight="1" x14ac:dyDescent="0.25">
      <c r="BV691" s="141">
        <v>641</v>
      </c>
      <c r="BW691" s="141">
        <f t="shared" ref="BW691:BW754" si="560">$BW$48+(BV691*$BW$51)</f>
        <v>-13474.050656946089</v>
      </c>
      <c r="BX691" s="141">
        <f t="shared" ref="BX691:BX754" si="561">_xlfn.NORM.DIST($BW691,$BW$45,$BW$46,0)</f>
        <v>1.5163095594618952E-5</v>
      </c>
      <c r="BY691" s="141">
        <f t="shared" ref="BY691:BY754" si="562">_xlfn.NORM.DIST($BW691,$BW$45,$BW$46,1)</f>
        <v>7.5501170631968498E-2</v>
      </c>
      <c r="BZ691" s="141">
        <f t="shared" ref="BZ691:BZ754" si="563">IF(OR(BY691&lt;$CA$50,BY691&gt;$CA$51),BX691,"")</f>
        <v>1.5163095594618952E-5</v>
      </c>
      <c r="CA691" s="141" t="str">
        <f t="shared" ref="CA691:CA754" si="564">IF(AND(BY691&gt;$CA$50,BY691&lt;$CA$51),BX691,"")</f>
        <v/>
      </c>
      <c r="CB691" s="141" t="str">
        <f t="shared" si="543"/>
        <v/>
      </c>
      <c r="CC691" s="141">
        <f t="shared" ref="CC691:CC754" si="565">_xlfn.NORM.DIST(BW691,$CA$46,$CA$47,0)</f>
        <v>2.7360076112493386E-55</v>
      </c>
      <c r="CD691" s="141" t="str">
        <f t="shared" si="544"/>
        <v/>
      </c>
      <c r="CE691" s="141" t="str">
        <f t="shared" si="545"/>
        <v/>
      </c>
      <c r="CJ691" s="141">
        <v>641</v>
      </c>
      <c r="CK691" s="141">
        <f t="shared" ref="CK691:CK754" si="566">$CK$48+(CJ691*$CK$51)</f>
        <v>-50.250649766275487</v>
      </c>
      <c r="CL691" s="141">
        <f t="shared" ref="CL691:CL754" si="567">_xlfn.NORM.DIST(CK691,CK$45,CK$46,0)</f>
        <v>4.0657846039461243E-3</v>
      </c>
      <c r="CM691" s="141">
        <f t="shared" ref="CM691:CM754" si="568">_xlfn.NORM.DIST(CK691,CK$45,CK$46,1)</f>
        <v>7.5501170631968456E-2</v>
      </c>
      <c r="CN691" s="141">
        <f t="shared" ref="CN691:CN754" si="569">IF(OR(CM691&lt;$CO$50,CM691&gt;$CO$51),CL691,"")</f>
        <v>4.0657846039461243E-3</v>
      </c>
      <c r="CO691" s="141" t="str">
        <f t="shared" ref="CO691:CO754" si="570">IF(AND(CM691&gt;$CO$50,CM691&lt;$CO$51),CL691,"")</f>
        <v/>
      </c>
      <c r="CP691" s="141" t="str">
        <f t="shared" si="546"/>
        <v/>
      </c>
      <c r="CQ691" s="141">
        <f t="shared" ref="CQ691:CQ754" si="571">_xlfn.NORM.DIST(CK691,$CO$46,$CO$47,0)</f>
        <v>4.1196856893330817E-14</v>
      </c>
      <c r="CR691" s="141" t="str">
        <f t="shared" si="547"/>
        <v/>
      </c>
      <c r="CS691" s="141" t="str">
        <f t="shared" si="548"/>
        <v/>
      </c>
      <c r="CW691" s="141">
        <v>641</v>
      </c>
      <c r="CX691" s="141">
        <f t="shared" ref="CX691:CX754" si="572">CX$48+(CW691*CX$51)</f>
        <v>-103.14427467046869</v>
      </c>
      <c r="CY691" s="141">
        <f t="shared" ref="CY691:CY754" si="573">_xlfn.NORM.DIST(CX691,CX$45,CX$46,0)</f>
        <v>1.9808013465676868E-3</v>
      </c>
      <c r="CZ691" s="141">
        <f t="shared" ref="CZ691:CZ754" si="574">_xlfn.NORM.DIST(CX691,CX$45,CX$46,1)</f>
        <v>7.5501170631968456E-2</v>
      </c>
      <c r="DA691" s="141">
        <f t="shared" ref="DA691:DA754" si="575">IF(OR(CZ691&lt;$CO$50,CZ691&gt;$CO$51),CY691,"")</f>
        <v>1.9808013465676868E-3</v>
      </c>
      <c r="DB691" s="141" t="str">
        <f t="shared" ref="DB691:DB754" si="576">IF(AND(CZ691&gt;$DB$50,CZ691&lt;$DB$51),CY691,"")</f>
        <v/>
      </c>
      <c r="DC691" s="141" t="str">
        <f t="shared" si="549"/>
        <v/>
      </c>
      <c r="DD691" s="141">
        <f t="shared" ref="DD691:DD754" si="577">_xlfn.NORM.DIST(CX691,$DB$46,$DB$47,0)</f>
        <v>1.0323123246905947E-59</v>
      </c>
      <c r="DE691" s="141" t="str">
        <f t="shared" si="550"/>
        <v/>
      </c>
      <c r="DF691" s="141" t="str">
        <f t="shared" si="551"/>
        <v/>
      </c>
      <c r="DJ691" s="141">
        <v>641</v>
      </c>
      <c r="DK691" s="141">
        <f t="shared" ref="DK691:DK754" si="578">DK$48+(DJ691*DK$51)</f>
        <v>-8133.1484793195559</v>
      </c>
      <c r="DL691" s="141">
        <f t="shared" ref="DL691:DL754" si="579">_xlfn.NORM.DIST(DK691,DK$45,DK$46,0)</f>
        <v>2.5120446119668632E-5</v>
      </c>
      <c r="DM691" s="141">
        <f t="shared" ref="DM691:DM754" si="580">_xlfn.NORM.DIST(DK691,DK$45,DK$46,1)</f>
        <v>7.5501170631968456E-2</v>
      </c>
      <c r="DN691" s="141">
        <f t="shared" ref="DN691:DN754" si="581">IF(OR(DM691&lt;$CO$50,DM691&gt;$CO$51),DL691,"")</f>
        <v>2.5120446119668632E-5</v>
      </c>
      <c r="DO691" s="141" t="str">
        <f t="shared" ref="DO691:DO754" si="582">IF(AND(DM691&gt;$DB$50,DM691&lt;$DB$51),DL691,"")</f>
        <v/>
      </c>
      <c r="DP691" s="141" t="str">
        <f t="shared" si="552"/>
        <v/>
      </c>
      <c r="DQ691" s="141">
        <f t="shared" ref="DQ691:DQ754" si="583">_xlfn.NORM.DIST(DK691,$DO$46,$DO$47,0)</f>
        <v>2.6597062117482193E-6</v>
      </c>
      <c r="DR691" s="141" t="str">
        <f t="shared" si="553"/>
        <v/>
      </c>
      <c r="DS691" s="141" t="str">
        <f t="shared" si="554"/>
        <v/>
      </c>
      <c r="DU691" s="148"/>
      <c r="DV691" s="158">
        <v>639</v>
      </c>
      <c r="DW691" s="148">
        <f t="shared" si="542"/>
        <v>4.0896000000000514</v>
      </c>
      <c r="DX691" s="157">
        <f t="shared" si="555"/>
        <v>0.76940135710220758</v>
      </c>
      <c r="DY691" s="148">
        <f t="shared" si="556"/>
        <v>7.4526333990099225E-4</v>
      </c>
      <c r="DZ691" s="148" t="str">
        <f t="shared" si="557"/>
        <v/>
      </c>
      <c r="EA691" s="142" t="str">
        <f t="shared" si="558"/>
        <v/>
      </c>
    </row>
    <row r="692" spans="74:131" ht="20.100000000000001" customHeight="1" x14ac:dyDescent="0.25">
      <c r="BV692" s="141">
        <v>642</v>
      </c>
      <c r="BW692" s="141">
        <f t="shared" si="560"/>
        <v>-13436.518482414205</v>
      </c>
      <c r="BX692" s="141">
        <f t="shared" si="561"/>
        <v>1.5250321034355571E-5</v>
      </c>
      <c r="BY692" s="141">
        <f t="shared" si="562"/>
        <v>7.6071910658612504E-2</v>
      </c>
      <c r="BZ692" s="141">
        <f t="shared" si="563"/>
        <v>1.5250321034355571E-5</v>
      </c>
      <c r="CA692" s="141" t="str">
        <f t="shared" si="564"/>
        <v/>
      </c>
      <c r="CB692" s="141" t="str">
        <f t="shared" si="543"/>
        <v/>
      </c>
      <c r="CC692" s="141">
        <f t="shared" si="565"/>
        <v>2.9075330130104722E-55</v>
      </c>
      <c r="CD692" s="141" t="str">
        <f t="shared" si="544"/>
        <v/>
      </c>
      <c r="CE692" s="141" t="str">
        <f t="shared" si="545"/>
        <v/>
      </c>
      <c r="CJ692" s="141">
        <v>642</v>
      </c>
      <c r="CK692" s="141">
        <f t="shared" si="566"/>
        <v>-50.110675811494772</v>
      </c>
      <c r="CL692" s="141">
        <f t="shared" si="567"/>
        <v>4.0891729581077523E-3</v>
      </c>
      <c r="CM692" s="141">
        <f t="shared" si="568"/>
        <v>7.6071910658612504E-2</v>
      </c>
      <c r="CN692" s="141">
        <f t="shared" si="569"/>
        <v>4.0891729581077523E-3</v>
      </c>
      <c r="CO692" s="141" t="str">
        <f t="shared" si="570"/>
        <v/>
      </c>
      <c r="CP692" s="141" t="str">
        <f t="shared" si="546"/>
        <v/>
      </c>
      <c r="CQ692" s="141">
        <f t="shared" si="571"/>
        <v>4.2410239875486346E-14</v>
      </c>
      <c r="CR692" s="141" t="str">
        <f t="shared" si="547"/>
        <v/>
      </c>
      <c r="CS692" s="141" t="str">
        <f t="shared" si="548"/>
        <v/>
      </c>
      <c r="CW692" s="141">
        <v>642</v>
      </c>
      <c r="CX692" s="141">
        <f t="shared" si="572"/>
        <v>-102.85696471316933</v>
      </c>
      <c r="CY692" s="141">
        <f t="shared" si="573"/>
        <v>1.9921958713470843E-3</v>
      </c>
      <c r="CZ692" s="141">
        <f t="shared" si="574"/>
        <v>7.6071910658612504E-2</v>
      </c>
      <c r="DA692" s="141">
        <f t="shared" si="575"/>
        <v>1.9921958713470843E-3</v>
      </c>
      <c r="DB692" s="141" t="str">
        <f t="shared" si="576"/>
        <v/>
      </c>
      <c r="DC692" s="141" t="str">
        <f t="shared" si="549"/>
        <v/>
      </c>
      <c r="DD692" s="141">
        <f t="shared" si="577"/>
        <v>1.1012509963217083E-59</v>
      </c>
      <c r="DE692" s="141" t="str">
        <f t="shared" si="550"/>
        <v/>
      </c>
      <c r="DF692" s="141" t="str">
        <f t="shared" si="551"/>
        <v/>
      </c>
      <c r="DJ692" s="141">
        <v>642</v>
      </c>
      <c r="DK692" s="141">
        <f t="shared" si="578"/>
        <v>-8110.4934696278578</v>
      </c>
      <c r="DL692" s="141">
        <f t="shared" si="579"/>
        <v>2.5264951042525268E-5</v>
      </c>
      <c r="DM692" s="141">
        <f t="shared" si="580"/>
        <v>7.6071910658612504E-2</v>
      </c>
      <c r="DN692" s="141">
        <f t="shared" si="581"/>
        <v>2.5264951042525268E-5</v>
      </c>
      <c r="DO692" s="141" t="str">
        <f t="shared" si="582"/>
        <v/>
      </c>
      <c r="DP692" s="141" t="str">
        <f t="shared" si="552"/>
        <v/>
      </c>
      <c r="DQ692" s="141">
        <f t="shared" si="583"/>
        <v>2.6870588301930553E-6</v>
      </c>
      <c r="DR692" s="141" t="str">
        <f t="shared" si="553"/>
        <v/>
      </c>
      <c r="DS692" s="141" t="str">
        <f t="shared" si="554"/>
        <v/>
      </c>
      <c r="DU692" s="148"/>
      <c r="DV692" s="158">
        <v>640</v>
      </c>
      <c r="DW692" s="148">
        <f t="shared" si="542"/>
        <v>4.0960000000000516</v>
      </c>
      <c r="DX692" s="157">
        <f t="shared" si="555"/>
        <v>0.76865609376230659</v>
      </c>
      <c r="DY692" s="148">
        <f t="shared" si="556"/>
        <v>7.4578986896089994E-4</v>
      </c>
      <c r="DZ692" s="148" t="str">
        <f t="shared" si="557"/>
        <v/>
      </c>
      <c r="EA692" s="142" t="str">
        <f t="shared" si="558"/>
        <v/>
      </c>
    </row>
    <row r="693" spans="74:131" ht="20.100000000000001" customHeight="1" x14ac:dyDescent="0.25">
      <c r="BV693" s="141">
        <v>643</v>
      </c>
      <c r="BW693" s="141">
        <f t="shared" si="560"/>
        <v>-13398.986307882322</v>
      </c>
      <c r="BX693" s="141">
        <f t="shared" si="561"/>
        <v>1.5337802830085972E-5</v>
      </c>
      <c r="BY693" s="141">
        <f t="shared" si="562"/>
        <v>7.6645929260633475E-2</v>
      </c>
      <c r="BZ693" s="141">
        <f t="shared" si="563"/>
        <v>1.5337802830085972E-5</v>
      </c>
      <c r="CA693" s="141" t="str">
        <f t="shared" si="564"/>
        <v/>
      </c>
      <c r="CB693" s="141" t="str">
        <f t="shared" si="543"/>
        <v/>
      </c>
      <c r="CC693" s="141">
        <f t="shared" si="565"/>
        <v>3.0897622243805602E-55</v>
      </c>
      <c r="CD693" s="141" t="str">
        <f t="shared" si="544"/>
        <v/>
      </c>
      <c r="CE693" s="141" t="str">
        <f t="shared" si="545"/>
        <v/>
      </c>
      <c r="CJ693" s="141">
        <v>643</v>
      </c>
      <c r="CK693" s="141">
        <f t="shared" si="566"/>
        <v>-49.970701856714058</v>
      </c>
      <c r="CL693" s="141">
        <f t="shared" si="567"/>
        <v>4.1126300507565959E-3</v>
      </c>
      <c r="CM693" s="141">
        <f t="shared" si="568"/>
        <v>7.6645929260633475E-2</v>
      </c>
      <c r="CN693" s="141">
        <f t="shared" si="569"/>
        <v>4.1126300507565959E-3</v>
      </c>
      <c r="CO693" s="141" t="str">
        <f t="shared" si="570"/>
        <v/>
      </c>
      <c r="CP693" s="141" t="str">
        <f t="shared" si="546"/>
        <v/>
      </c>
      <c r="CQ693" s="141">
        <f t="shared" si="571"/>
        <v>4.3658662434574014E-14</v>
      </c>
      <c r="CR693" s="141" t="str">
        <f t="shared" si="547"/>
        <v/>
      </c>
      <c r="CS693" s="141" t="str">
        <f t="shared" si="548"/>
        <v/>
      </c>
      <c r="CW693" s="141">
        <v>643</v>
      </c>
      <c r="CX693" s="141">
        <f t="shared" si="572"/>
        <v>-102.56965475586998</v>
      </c>
      <c r="CY693" s="141">
        <f t="shared" si="573"/>
        <v>2.00362388469051E-3</v>
      </c>
      <c r="CZ693" s="141">
        <f t="shared" si="574"/>
        <v>7.6645929260633419E-2</v>
      </c>
      <c r="DA693" s="141">
        <f t="shared" si="575"/>
        <v>2.00362388469051E-3</v>
      </c>
      <c r="DB693" s="141" t="str">
        <f t="shared" si="576"/>
        <v/>
      </c>
      <c r="DC693" s="141" t="str">
        <f t="shared" si="549"/>
        <v/>
      </c>
      <c r="DD693" s="141">
        <f t="shared" si="577"/>
        <v>1.1747746529697218E-59</v>
      </c>
      <c r="DE693" s="141" t="str">
        <f t="shared" si="550"/>
        <v/>
      </c>
      <c r="DF693" s="141" t="str">
        <f t="shared" si="551"/>
        <v/>
      </c>
      <c r="DJ693" s="141">
        <v>643</v>
      </c>
      <c r="DK693" s="141">
        <f t="shared" si="578"/>
        <v>-8087.8384599361598</v>
      </c>
      <c r="DL693" s="141">
        <f t="shared" si="579"/>
        <v>2.540988066605658E-5</v>
      </c>
      <c r="DM693" s="141">
        <f t="shared" si="580"/>
        <v>7.6645929260633419E-2</v>
      </c>
      <c r="DN693" s="141">
        <f t="shared" si="581"/>
        <v>2.540988066605658E-5</v>
      </c>
      <c r="DO693" s="141" t="str">
        <f t="shared" si="582"/>
        <v/>
      </c>
      <c r="DP693" s="141" t="str">
        <f t="shared" si="552"/>
        <v/>
      </c>
      <c r="DQ693" s="141">
        <f t="shared" si="583"/>
        <v>2.7146493102839167E-6</v>
      </c>
      <c r="DR693" s="141" t="str">
        <f t="shared" si="553"/>
        <v/>
      </c>
      <c r="DS693" s="141" t="str">
        <f t="shared" si="554"/>
        <v/>
      </c>
      <c r="DU693" s="148"/>
      <c r="DV693" s="158">
        <v>641</v>
      </c>
      <c r="DW693" s="148">
        <f t="shared" si="542"/>
        <v>4.1024000000000518</v>
      </c>
      <c r="DX693" s="157">
        <f t="shared" si="555"/>
        <v>0.76791030389334569</v>
      </c>
      <c r="DY693" s="148">
        <f t="shared" si="556"/>
        <v>7.4631222197540925E-4</v>
      </c>
      <c r="DZ693" s="148" t="str">
        <f t="shared" si="557"/>
        <v/>
      </c>
      <c r="EA693" s="142" t="str">
        <f t="shared" si="558"/>
        <v/>
      </c>
    </row>
    <row r="694" spans="74:131" ht="20.100000000000001" customHeight="1" x14ac:dyDescent="0.25">
      <c r="BV694" s="141">
        <v>644</v>
      </c>
      <c r="BW694" s="141">
        <f t="shared" si="560"/>
        <v>-13361.454133350438</v>
      </c>
      <c r="BX694" s="141">
        <f t="shared" si="561"/>
        <v>1.542553964494394E-5</v>
      </c>
      <c r="BY694" s="141">
        <f t="shared" si="562"/>
        <v>7.7223236034603807E-2</v>
      </c>
      <c r="BZ694" s="141">
        <f t="shared" si="563"/>
        <v>1.542553964494394E-5</v>
      </c>
      <c r="CA694" s="141" t="str">
        <f t="shared" si="564"/>
        <v/>
      </c>
      <c r="CB694" s="141" t="str">
        <f t="shared" si="543"/>
        <v/>
      </c>
      <c r="CC694" s="141">
        <f t="shared" si="565"/>
        <v>3.2833600910544698E-55</v>
      </c>
      <c r="CD694" s="141" t="str">
        <f t="shared" si="544"/>
        <v/>
      </c>
      <c r="CE694" s="141" t="str">
        <f t="shared" si="545"/>
        <v/>
      </c>
      <c r="CJ694" s="141">
        <v>644</v>
      </c>
      <c r="CK694" s="141">
        <f t="shared" si="566"/>
        <v>-49.830727901933344</v>
      </c>
      <c r="CL694" s="141">
        <f t="shared" si="567"/>
        <v>4.1361555234295643E-3</v>
      </c>
      <c r="CM694" s="141">
        <f t="shared" si="568"/>
        <v>7.7223236034603807E-2</v>
      </c>
      <c r="CN694" s="141">
        <f t="shared" si="569"/>
        <v>4.1361555234295643E-3</v>
      </c>
      <c r="CO694" s="141" t="str">
        <f t="shared" si="570"/>
        <v/>
      </c>
      <c r="CP694" s="141" t="str">
        <f t="shared" si="546"/>
        <v/>
      </c>
      <c r="CQ694" s="141">
        <f t="shared" si="571"/>
        <v>4.4943115487089881E-14</v>
      </c>
      <c r="CR694" s="141" t="str">
        <f t="shared" si="547"/>
        <v/>
      </c>
      <c r="CS694" s="141" t="str">
        <f t="shared" si="548"/>
        <v/>
      </c>
      <c r="CW694" s="141">
        <v>644</v>
      </c>
      <c r="CX694" s="141">
        <f t="shared" si="572"/>
        <v>-102.28234479857062</v>
      </c>
      <c r="CY694" s="141">
        <f t="shared" si="573"/>
        <v>2.015085211959059E-3</v>
      </c>
      <c r="CZ694" s="141">
        <f t="shared" si="574"/>
        <v>7.7223236034603751E-2</v>
      </c>
      <c r="DA694" s="141">
        <f t="shared" si="575"/>
        <v>2.015085211959059E-3</v>
      </c>
      <c r="DB694" s="141" t="str">
        <f t="shared" si="576"/>
        <v/>
      </c>
      <c r="DC694" s="141" t="str">
        <f t="shared" si="549"/>
        <v/>
      </c>
      <c r="DD694" s="141">
        <f t="shared" si="577"/>
        <v>1.2531869741944577E-59</v>
      </c>
      <c r="DE694" s="141" t="str">
        <f t="shared" si="550"/>
        <v/>
      </c>
      <c r="DF694" s="141" t="str">
        <f t="shared" si="551"/>
        <v/>
      </c>
      <c r="DJ694" s="141">
        <v>644</v>
      </c>
      <c r="DK694" s="141">
        <f t="shared" si="578"/>
        <v>-8065.1834502444617</v>
      </c>
      <c r="DL694" s="141">
        <f t="shared" si="579"/>
        <v>2.5555232775498734E-5</v>
      </c>
      <c r="DM694" s="141">
        <f t="shared" si="580"/>
        <v>7.7223236034603751E-2</v>
      </c>
      <c r="DN694" s="141">
        <f t="shared" si="581"/>
        <v>2.5555232775498734E-5</v>
      </c>
      <c r="DO694" s="141" t="str">
        <f t="shared" si="582"/>
        <v/>
      </c>
      <c r="DP694" s="141" t="str">
        <f t="shared" si="552"/>
        <v/>
      </c>
      <c r="DQ694" s="141">
        <f t="shared" si="583"/>
        <v>2.7424792069419338E-6</v>
      </c>
      <c r="DR694" s="141" t="str">
        <f t="shared" si="553"/>
        <v/>
      </c>
      <c r="DS694" s="141" t="str">
        <f t="shared" si="554"/>
        <v/>
      </c>
      <c r="DU694" s="148"/>
      <c r="DV694" s="158">
        <v>642</v>
      </c>
      <c r="DW694" s="148">
        <f t="shared" si="542"/>
        <v>4.108800000000052</v>
      </c>
      <c r="DX694" s="157">
        <f t="shared" si="555"/>
        <v>0.76716399167137028</v>
      </c>
      <c r="DY694" s="148">
        <f t="shared" si="556"/>
        <v>7.468304038295015E-4</v>
      </c>
      <c r="DZ694" s="148" t="str">
        <f t="shared" si="557"/>
        <v/>
      </c>
      <c r="EA694" s="142" t="str">
        <f t="shared" si="558"/>
        <v/>
      </c>
    </row>
    <row r="695" spans="74:131" ht="20.100000000000001" customHeight="1" x14ac:dyDescent="0.25">
      <c r="BV695" s="141">
        <v>645</v>
      </c>
      <c r="BW695" s="141">
        <f t="shared" si="560"/>
        <v>-13323.921958818555</v>
      </c>
      <c r="BX695" s="141">
        <f t="shared" si="561"/>
        <v>1.5513530122129447E-5</v>
      </c>
      <c r="BY695" s="141">
        <f t="shared" si="562"/>
        <v>7.7803840526546431E-2</v>
      </c>
      <c r="BZ695" s="141">
        <f t="shared" si="563"/>
        <v>1.5513530122129447E-5</v>
      </c>
      <c r="CA695" s="141" t="str">
        <f t="shared" si="564"/>
        <v/>
      </c>
      <c r="CB695" s="141" t="str">
        <f t="shared" si="543"/>
        <v/>
      </c>
      <c r="CC695" s="141">
        <f t="shared" si="565"/>
        <v>3.4890325593950569E-55</v>
      </c>
      <c r="CD695" s="141" t="str">
        <f t="shared" si="544"/>
        <v/>
      </c>
      <c r="CE695" s="141" t="str">
        <f t="shared" si="545"/>
        <v/>
      </c>
      <c r="CJ695" s="141">
        <v>645</v>
      </c>
      <c r="CK695" s="141">
        <f t="shared" si="566"/>
        <v>-49.690753947152629</v>
      </c>
      <c r="CL695" s="141">
        <f t="shared" si="567"/>
        <v>4.1597490123185784E-3</v>
      </c>
      <c r="CM695" s="141">
        <f t="shared" si="568"/>
        <v>7.7803840526546431E-2</v>
      </c>
      <c r="CN695" s="141">
        <f t="shared" si="569"/>
        <v>4.1597490123185784E-3</v>
      </c>
      <c r="CO695" s="141" t="str">
        <f t="shared" si="570"/>
        <v/>
      </c>
      <c r="CP695" s="141" t="str">
        <f t="shared" si="546"/>
        <v/>
      </c>
      <c r="CQ695" s="141">
        <f t="shared" si="571"/>
        <v>4.6264617355909111E-14</v>
      </c>
      <c r="CR695" s="141" t="str">
        <f t="shared" si="547"/>
        <v/>
      </c>
      <c r="CS695" s="141" t="str">
        <f t="shared" si="548"/>
        <v/>
      </c>
      <c r="CW695" s="141">
        <v>645</v>
      </c>
      <c r="CX695" s="141">
        <f t="shared" si="572"/>
        <v>-101.99503484127126</v>
      </c>
      <c r="CY695" s="141">
        <f t="shared" si="573"/>
        <v>2.0265796759098126E-3</v>
      </c>
      <c r="CZ695" s="141">
        <f t="shared" si="574"/>
        <v>7.7803840526546347E-2</v>
      </c>
      <c r="DA695" s="141">
        <f t="shared" si="575"/>
        <v>2.0265796759098126E-3</v>
      </c>
      <c r="DB695" s="141" t="str">
        <f t="shared" si="576"/>
        <v/>
      </c>
      <c r="DC695" s="141" t="str">
        <f t="shared" si="549"/>
        <v/>
      </c>
      <c r="DD695" s="141">
        <f t="shared" si="577"/>
        <v>1.3368116692679903E-59</v>
      </c>
      <c r="DE695" s="141" t="str">
        <f t="shared" si="550"/>
        <v/>
      </c>
      <c r="DF695" s="141" t="str">
        <f t="shared" si="551"/>
        <v/>
      </c>
      <c r="DJ695" s="141">
        <v>645</v>
      </c>
      <c r="DK695" s="141">
        <f t="shared" si="578"/>
        <v>-8042.5284405527636</v>
      </c>
      <c r="DL695" s="141">
        <f t="shared" si="579"/>
        <v>2.5701005123063883E-5</v>
      </c>
      <c r="DM695" s="141">
        <f t="shared" si="580"/>
        <v>7.7803840526546347E-2</v>
      </c>
      <c r="DN695" s="141">
        <f t="shared" si="581"/>
        <v>2.5701005123063883E-5</v>
      </c>
      <c r="DO695" s="141" t="str">
        <f t="shared" si="582"/>
        <v/>
      </c>
      <c r="DP695" s="141" t="str">
        <f t="shared" si="552"/>
        <v/>
      </c>
      <c r="DQ695" s="141">
        <f t="shared" si="583"/>
        <v>2.7705500794906536E-6</v>
      </c>
      <c r="DR695" s="141" t="str">
        <f t="shared" si="553"/>
        <v/>
      </c>
      <c r="DS695" s="141" t="str">
        <f t="shared" si="554"/>
        <v/>
      </c>
      <c r="DU695" s="148"/>
      <c r="DV695" s="158">
        <v>643</v>
      </c>
      <c r="DW695" s="148">
        <f t="shared" si="542"/>
        <v>4.1152000000000521</v>
      </c>
      <c r="DX695" s="157">
        <f t="shared" si="555"/>
        <v>0.76641716126754078</v>
      </c>
      <c r="DY695" s="148">
        <f t="shared" si="556"/>
        <v>7.4734441945012442E-4</v>
      </c>
      <c r="DZ695" s="148" t="str">
        <f t="shared" si="557"/>
        <v/>
      </c>
      <c r="EA695" s="142" t="str">
        <f t="shared" si="558"/>
        <v/>
      </c>
    </row>
    <row r="696" spans="74:131" ht="20.100000000000001" customHeight="1" x14ac:dyDescent="0.25">
      <c r="BV696" s="141">
        <v>646</v>
      </c>
      <c r="BW696" s="141">
        <f t="shared" si="560"/>
        <v>-13286.389784286672</v>
      </c>
      <c r="BX696" s="141">
        <f t="shared" si="561"/>
        <v>1.560177288488167E-5</v>
      </c>
      <c r="BY696" s="141">
        <f t="shared" si="562"/>
        <v>7.8387752231186214E-2</v>
      </c>
      <c r="BZ696" s="141">
        <f t="shared" si="563"/>
        <v>1.560177288488167E-5</v>
      </c>
      <c r="CA696" s="141" t="str">
        <f t="shared" si="564"/>
        <v/>
      </c>
      <c r="CB696" s="141" t="str">
        <f t="shared" si="543"/>
        <v/>
      </c>
      <c r="CC696" s="141">
        <f t="shared" si="565"/>
        <v>3.7075292051189477E-55</v>
      </c>
      <c r="CD696" s="141" t="str">
        <f t="shared" si="544"/>
        <v/>
      </c>
      <c r="CE696" s="141" t="str">
        <f t="shared" si="545"/>
        <v/>
      </c>
      <c r="CJ696" s="141">
        <v>646</v>
      </c>
      <c r="CK696" s="141">
        <f t="shared" si="566"/>
        <v>-49.550779992371929</v>
      </c>
      <c r="CL696" s="141">
        <f t="shared" si="567"/>
        <v>4.1834101482633359E-3</v>
      </c>
      <c r="CM696" s="141">
        <f t="shared" si="568"/>
        <v>7.8387752231186159E-2</v>
      </c>
      <c r="CN696" s="141">
        <f t="shared" si="569"/>
        <v>4.1834101482633359E-3</v>
      </c>
      <c r="CO696" s="141" t="str">
        <f t="shared" si="570"/>
        <v/>
      </c>
      <c r="CP696" s="141" t="str">
        <f t="shared" si="546"/>
        <v/>
      </c>
      <c r="CQ696" s="141">
        <f t="shared" si="571"/>
        <v>4.7624214510460382E-14</v>
      </c>
      <c r="CR696" s="141" t="str">
        <f t="shared" si="547"/>
        <v/>
      </c>
      <c r="CS696" s="141" t="str">
        <f t="shared" si="548"/>
        <v/>
      </c>
      <c r="CW696" s="141">
        <v>646</v>
      </c>
      <c r="CX696" s="141">
        <f t="shared" si="572"/>
        <v>-101.70772488397191</v>
      </c>
      <c r="CY696" s="141">
        <f t="shared" si="573"/>
        <v>2.0381070966923138E-3</v>
      </c>
      <c r="CZ696" s="141">
        <f t="shared" si="574"/>
        <v>7.8387752231186159E-2</v>
      </c>
      <c r="DA696" s="141">
        <f t="shared" si="575"/>
        <v>2.0381070966923138E-3</v>
      </c>
      <c r="DB696" s="141" t="str">
        <f t="shared" si="576"/>
        <v/>
      </c>
      <c r="DC696" s="141" t="str">
        <f t="shared" si="549"/>
        <v/>
      </c>
      <c r="DD696" s="141">
        <f t="shared" si="577"/>
        <v>1.4259937926831763E-59</v>
      </c>
      <c r="DE696" s="141" t="str">
        <f t="shared" si="550"/>
        <v/>
      </c>
      <c r="DF696" s="141" t="str">
        <f t="shared" si="551"/>
        <v/>
      </c>
      <c r="DJ696" s="141">
        <v>646</v>
      </c>
      <c r="DK696" s="141">
        <f t="shared" si="578"/>
        <v>-8019.8734308610656</v>
      </c>
      <c r="DL696" s="141">
        <f t="shared" si="579"/>
        <v>2.5847195427895483E-5</v>
      </c>
      <c r="DM696" s="141">
        <f t="shared" si="580"/>
        <v>7.8387752231186159E-2</v>
      </c>
      <c r="DN696" s="141">
        <f t="shared" si="581"/>
        <v>2.5847195427895483E-5</v>
      </c>
      <c r="DO696" s="141" t="str">
        <f t="shared" si="582"/>
        <v/>
      </c>
      <c r="DP696" s="141" t="str">
        <f t="shared" si="552"/>
        <v/>
      </c>
      <c r="DQ696" s="141">
        <f t="shared" si="583"/>
        <v>2.7988634916008731E-6</v>
      </c>
      <c r="DR696" s="141" t="str">
        <f t="shared" si="553"/>
        <v/>
      </c>
      <c r="DS696" s="141" t="str">
        <f t="shared" si="554"/>
        <v/>
      </c>
      <c r="DU696" s="148"/>
      <c r="DV696" s="158">
        <v>644</v>
      </c>
      <c r="DW696" s="148">
        <f t="shared" ref="DW696:DW759" si="584">DW695+$DZ$46</f>
        <v>4.1216000000000523</v>
      </c>
      <c r="DX696" s="157">
        <f t="shared" si="555"/>
        <v>0.76566981684809066</v>
      </c>
      <c r="DY696" s="148">
        <f t="shared" si="556"/>
        <v>7.4785427380807956E-4</v>
      </c>
      <c r="DZ696" s="148" t="str">
        <f t="shared" si="557"/>
        <v/>
      </c>
      <c r="EA696" s="142" t="str">
        <f t="shared" si="558"/>
        <v/>
      </c>
    </row>
    <row r="697" spans="74:131" ht="20.100000000000001" customHeight="1" x14ac:dyDescent="0.25">
      <c r="BV697" s="141">
        <v>647</v>
      </c>
      <c r="BW697" s="141">
        <f t="shared" si="560"/>
        <v>-13248.857609754788</v>
      </c>
      <c r="BX697" s="141">
        <f t="shared" si="561"/>
        <v>1.5690266536453529E-5</v>
      </c>
      <c r="BY697" s="141">
        <f t="shared" si="562"/>
        <v>7.8974980591200103E-2</v>
      </c>
      <c r="BZ697" s="141">
        <f t="shared" si="563"/>
        <v>1.5690266536453529E-5</v>
      </c>
      <c r="CA697" s="141" t="str">
        <f t="shared" si="564"/>
        <v/>
      </c>
      <c r="CB697" s="141" t="str">
        <f t="shared" si="543"/>
        <v/>
      </c>
      <c r="CC697" s="141">
        <f t="shared" si="565"/>
        <v>3.9396459168004185E-55</v>
      </c>
      <c r="CD697" s="141" t="str">
        <f t="shared" si="544"/>
        <v/>
      </c>
      <c r="CE697" s="141" t="str">
        <f t="shared" si="545"/>
        <v/>
      </c>
      <c r="CJ697" s="141">
        <v>647</v>
      </c>
      <c r="CK697" s="141">
        <f t="shared" si="566"/>
        <v>-49.410806037591215</v>
      </c>
      <c r="CL697" s="141">
        <f t="shared" si="567"/>
        <v>4.2071385567444856E-3</v>
      </c>
      <c r="CM697" s="141">
        <f t="shared" si="568"/>
        <v>7.8974980591200089E-2</v>
      </c>
      <c r="CN697" s="141">
        <f t="shared" si="569"/>
        <v>4.2071385567444856E-3</v>
      </c>
      <c r="CO697" s="141" t="str">
        <f t="shared" si="570"/>
        <v/>
      </c>
      <c r="CP697" s="141" t="str">
        <f t="shared" si="546"/>
        <v/>
      </c>
      <c r="CQ697" s="141">
        <f t="shared" si="571"/>
        <v>4.9022982326385307E-14</v>
      </c>
      <c r="CR697" s="141" t="str">
        <f t="shared" si="547"/>
        <v/>
      </c>
      <c r="CS697" s="141" t="str">
        <f t="shared" si="548"/>
        <v/>
      </c>
      <c r="CW697" s="141">
        <v>647</v>
      </c>
      <c r="CX697" s="141">
        <f t="shared" si="572"/>
        <v>-101.42041492667255</v>
      </c>
      <c r="CY697" s="141">
        <f t="shared" si="573"/>
        <v>2.0496672918452375E-3</v>
      </c>
      <c r="CZ697" s="141">
        <f t="shared" si="574"/>
        <v>7.8974980591200089E-2</v>
      </c>
      <c r="DA697" s="141">
        <f t="shared" si="575"/>
        <v>2.0496672918452375E-3</v>
      </c>
      <c r="DB697" s="141" t="str">
        <f t="shared" si="576"/>
        <v/>
      </c>
      <c r="DC697" s="141" t="str">
        <f t="shared" si="549"/>
        <v/>
      </c>
      <c r="DD697" s="141">
        <f t="shared" si="577"/>
        <v>1.5211011456924412E-59</v>
      </c>
      <c r="DE697" s="141" t="str">
        <f t="shared" si="550"/>
        <v/>
      </c>
      <c r="DF697" s="141" t="str">
        <f t="shared" si="551"/>
        <v/>
      </c>
      <c r="DJ697" s="141">
        <v>647</v>
      </c>
      <c r="DK697" s="141">
        <f t="shared" si="578"/>
        <v>-7997.2184211693693</v>
      </c>
      <c r="DL697" s="141">
        <f t="shared" si="579"/>
        <v>2.5993801376026038E-5</v>
      </c>
      <c r="DM697" s="141">
        <f t="shared" si="580"/>
        <v>7.8974980591200061E-2</v>
      </c>
      <c r="DN697" s="141">
        <f t="shared" si="581"/>
        <v>2.5993801376026038E-5</v>
      </c>
      <c r="DO697" s="141" t="str">
        <f t="shared" si="582"/>
        <v/>
      </c>
      <c r="DP697" s="141" t="str">
        <f t="shared" si="552"/>
        <v/>
      </c>
      <c r="DQ697" s="141">
        <f t="shared" si="583"/>
        <v>2.8274210112345488E-6</v>
      </c>
      <c r="DR697" s="141" t="str">
        <f t="shared" si="553"/>
        <v/>
      </c>
      <c r="DS697" s="141" t="str">
        <f t="shared" si="554"/>
        <v/>
      </c>
      <c r="DU697" s="148"/>
      <c r="DV697" s="158">
        <v>645</v>
      </c>
      <c r="DW697" s="148">
        <f t="shared" si="584"/>
        <v>4.1280000000000525</v>
      </c>
      <c r="DX697" s="157">
        <f t="shared" si="555"/>
        <v>0.76492196257428258</v>
      </c>
      <c r="DY697" s="148">
        <f t="shared" si="556"/>
        <v>7.4835997191524672E-4</v>
      </c>
      <c r="DZ697" s="148" t="str">
        <f t="shared" si="557"/>
        <v/>
      </c>
      <c r="EA697" s="142" t="str">
        <f t="shared" si="558"/>
        <v/>
      </c>
    </row>
    <row r="698" spans="74:131" ht="20.100000000000001" customHeight="1" x14ac:dyDescent="0.25">
      <c r="BV698" s="141">
        <v>648</v>
      </c>
      <c r="BW698" s="141">
        <f t="shared" si="560"/>
        <v>-13211.325435222905</v>
      </c>
      <c r="BX698" s="141">
        <f t="shared" si="561"/>
        <v>1.5779009660087626E-5</v>
      </c>
      <c r="BY698" s="141">
        <f t="shared" si="562"/>
        <v>7.9565534996466791E-2</v>
      </c>
      <c r="BZ698" s="141">
        <f t="shared" si="563"/>
        <v>1.5779009660087626E-5</v>
      </c>
      <c r="CA698" s="141" t="str">
        <f t="shared" si="564"/>
        <v/>
      </c>
      <c r="CB698" s="141" t="str">
        <f t="shared" ref="CB698:CB761" si="585">IF(BX698=MAX($BX$54:$BX$2016),BX698,"")</f>
        <v/>
      </c>
      <c r="CC698" s="141">
        <f t="shared" si="565"/>
        <v>4.1862277436303583E-55</v>
      </c>
      <c r="CD698" s="141" t="str">
        <f t="shared" ref="CD698:CD761" si="586">IF(CC698=MAX($CC$54:$CC$2016),BX698,"")</f>
        <v/>
      </c>
      <c r="CE698" s="141" t="str">
        <f t="shared" ref="CE698:CE761" si="587">IF(CD698=MIN($CD$54:$CD$2016),CD698,"")</f>
        <v/>
      </c>
      <c r="CJ698" s="141">
        <v>648</v>
      </c>
      <c r="CK698" s="141">
        <f t="shared" si="566"/>
        <v>-49.2708320828105</v>
      </c>
      <c r="CL698" s="141">
        <f t="shared" si="567"/>
        <v>4.230933857877167E-3</v>
      </c>
      <c r="CM698" s="141">
        <f t="shared" si="568"/>
        <v>7.9565534996466764E-2</v>
      </c>
      <c r="CN698" s="141">
        <f t="shared" si="569"/>
        <v>4.230933857877167E-3</v>
      </c>
      <c r="CO698" s="141" t="str">
        <f t="shared" si="570"/>
        <v/>
      </c>
      <c r="CP698" s="141" t="str">
        <f t="shared" ref="CP698:CP761" si="588">IF(CL698=MAX($CL$54:$CL$2016),CL698,"")</f>
        <v/>
      </c>
      <c r="CQ698" s="141">
        <f t="shared" si="571"/>
        <v>5.0462025865185244E-14</v>
      </c>
      <c r="CR698" s="141" t="str">
        <f t="shared" ref="CR698:CR761" si="589">IF(CQ698=MAX($CQ$54:$CQ$2016),CL698,"")</f>
        <v/>
      </c>
      <c r="CS698" s="141" t="str">
        <f t="shared" ref="CS698:CS761" si="590">IF(CR698=MIN($CR$54:$CR$2016),CR698,"")</f>
        <v/>
      </c>
      <c r="CW698" s="141">
        <v>648</v>
      </c>
      <c r="CX698" s="141">
        <f t="shared" si="572"/>
        <v>-101.13310496937319</v>
      </c>
      <c r="CY698" s="141">
        <f t="shared" si="573"/>
        <v>2.0612600762932509E-3</v>
      </c>
      <c r="CZ698" s="141">
        <f t="shared" si="574"/>
        <v>7.9565534996466764E-2</v>
      </c>
      <c r="DA698" s="141">
        <f t="shared" si="575"/>
        <v>2.0612600762932509E-3</v>
      </c>
      <c r="DB698" s="141" t="str">
        <f t="shared" si="576"/>
        <v/>
      </c>
      <c r="DC698" s="141" t="str">
        <f t="shared" ref="DC698:DC761" si="591">IF(CY698=MAX($CY$54:$CY$2016),CY698,"")</f>
        <v/>
      </c>
      <c r="DD698" s="141">
        <f t="shared" si="577"/>
        <v>1.6225257694778556E-59</v>
      </c>
      <c r="DE698" s="141" t="str">
        <f t="shared" ref="DE698:DE761" si="592">IF(DD698=MAX($DD$54:$DD$2016),CY698,"")</f>
        <v/>
      </c>
      <c r="DF698" s="141" t="str">
        <f t="shared" ref="DF698:DF761" si="593">IF(DE698=MIN($DE$54:$DE$2016),DE698,"")</f>
        <v/>
      </c>
      <c r="DJ698" s="141">
        <v>648</v>
      </c>
      <c r="DK698" s="141">
        <f t="shared" si="578"/>
        <v>-7974.5634114776713</v>
      </c>
      <c r="DL698" s="141">
        <f t="shared" si="579"/>
        <v>2.6140820620337379E-5</v>
      </c>
      <c r="DM698" s="141">
        <f t="shared" si="580"/>
        <v>7.9565534996466708E-2</v>
      </c>
      <c r="DN698" s="141">
        <f t="shared" si="581"/>
        <v>2.6140820620337379E-5</v>
      </c>
      <c r="DO698" s="141" t="str">
        <f t="shared" si="582"/>
        <v/>
      </c>
      <c r="DP698" s="141" t="str">
        <f t="shared" ref="DP698:DP761" si="594">IF(DL698=MAX($DL$54:$DL$2016),DL698,"")</f>
        <v/>
      </c>
      <c r="DQ698" s="141">
        <f t="shared" si="583"/>
        <v>2.8562242105877805E-6</v>
      </c>
      <c r="DR698" s="141" t="str">
        <f t="shared" ref="DR698:DR761" si="595">IF(DQ698=MAX($DQ$54:$DQ$2016),DL698,"")</f>
        <v/>
      </c>
      <c r="DS698" s="141" t="str">
        <f t="shared" ref="DS698:DS761" si="596">IF(DR698=MIN($DR$54:$DR$2016),DR698,"")</f>
        <v/>
      </c>
      <c r="DU698" s="148"/>
      <c r="DV698" s="158">
        <v>646</v>
      </c>
      <c r="DW698" s="148">
        <f t="shared" si="584"/>
        <v>4.1344000000000527</v>
      </c>
      <c r="DX698" s="157">
        <f t="shared" si="555"/>
        <v>0.76417360260236733</v>
      </c>
      <c r="DY698" s="148">
        <f t="shared" si="556"/>
        <v>7.4886151882569418E-4</v>
      </c>
      <c r="DZ698" s="148" t="str">
        <f t="shared" si="557"/>
        <v/>
      </c>
      <c r="EA698" s="142" t="str">
        <f t="shared" si="558"/>
        <v/>
      </c>
    </row>
    <row r="699" spans="74:131" ht="20.100000000000001" customHeight="1" x14ac:dyDescent="0.25">
      <c r="BV699" s="141">
        <v>649</v>
      </c>
      <c r="BW699" s="141">
        <f t="shared" si="560"/>
        <v>-13173.793260691022</v>
      </c>
      <c r="BX699" s="141">
        <f t="shared" si="561"/>
        <v>1.5868000818993691E-5</v>
      </c>
      <c r="BY699" s="141">
        <f t="shared" si="562"/>
        <v>8.0159424783314906E-2</v>
      </c>
      <c r="BZ699" s="141">
        <f t="shared" si="563"/>
        <v>1.5868000818993691E-5</v>
      </c>
      <c r="CA699" s="141" t="str">
        <f t="shared" si="564"/>
        <v/>
      </c>
      <c r="CB699" s="141" t="str">
        <f t="shared" si="585"/>
        <v/>
      </c>
      <c r="CC699" s="141">
        <f t="shared" si="565"/>
        <v>4.4481719174330261E-55</v>
      </c>
      <c r="CD699" s="141" t="str">
        <f t="shared" si="586"/>
        <v/>
      </c>
      <c r="CE699" s="141" t="str">
        <f t="shared" si="587"/>
        <v/>
      </c>
      <c r="CJ699" s="141">
        <v>649</v>
      </c>
      <c r="CK699" s="141">
        <f t="shared" si="566"/>
        <v>-49.130858128029786</v>
      </c>
      <c r="CL699" s="141">
        <f t="shared" si="567"/>
        <v>4.2547956664049733E-3</v>
      </c>
      <c r="CM699" s="141">
        <f t="shared" si="568"/>
        <v>8.0159424783314906E-2</v>
      </c>
      <c r="CN699" s="141">
        <f t="shared" si="569"/>
        <v>4.2547956664049733E-3</v>
      </c>
      <c r="CO699" s="141" t="str">
        <f t="shared" si="570"/>
        <v/>
      </c>
      <c r="CP699" s="141" t="str">
        <f t="shared" si="588"/>
        <v/>
      </c>
      <c r="CQ699" s="141">
        <f t="shared" si="571"/>
        <v>5.1942480674358154E-14</v>
      </c>
      <c r="CR699" s="141" t="str">
        <f t="shared" si="589"/>
        <v/>
      </c>
      <c r="CS699" s="141" t="str">
        <f t="shared" si="590"/>
        <v/>
      </c>
      <c r="CW699" s="141">
        <v>649</v>
      </c>
      <c r="CX699" s="141">
        <f t="shared" si="572"/>
        <v>-100.84579501207384</v>
      </c>
      <c r="CY699" s="141">
        <f t="shared" si="573"/>
        <v>2.0728852623440666E-3</v>
      </c>
      <c r="CZ699" s="141">
        <f t="shared" si="574"/>
        <v>8.015942478331485E-2</v>
      </c>
      <c r="DA699" s="141">
        <f t="shared" si="575"/>
        <v>2.0728852623440666E-3</v>
      </c>
      <c r="DB699" s="141" t="str">
        <f t="shared" si="576"/>
        <v/>
      </c>
      <c r="DC699" s="141" t="str">
        <f t="shared" si="591"/>
        <v/>
      </c>
      <c r="DD699" s="141">
        <f t="shared" si="577"/>
        <v>1.7306855359183056E-59</v>
      </c>
      <c r="DE699" s="141" t="str">
        <f t="shared" si="592"/>
        <v/>
      </c>
      <c r="DF699" s="141" t="str">
        <f t="shared" si="593"/>
        <v/>
      </c>
      <c r="DJ699" s="141">
        <v>649</v>
      </c>
      <c r="DK699" s="141">
        <f t="shared" si="578"/>
        <v>-7951.9084017859732</v>
      </c>
      <c r="DL699" s="141">
        <f t="shared" si="579"/>
        <v>2.6288250780523141E-5</v>
      </c>
      <c r="DM699" s="141">
        <f t="shared" si="580"/>
        <v>8.0159424783314809E-2</v>
      </c>
      <c r="DN699" s="141">
        <f t="shared" si="581"/>
        <v>2.6288250780523141E-5</v>
      </c>
      <c r="DO699" s="141" t="str">
        <f t="shared" si="582"/>
        <v/>
      </c>
      <c r="DP699" s="141" t="str">
        <f t="shared" si="594"/>
        <v/>
      </c>
      <c r="DQ699" s="141">
        <f t="shared" si="583"/>
        <v>2.8852746660328966E-6</v>
      </c>
      <c r="DR699" s="141" t="str">
        <f t="shared" si="595"/>
        <v/>
      </c>
      <c r="DS699" s="141" t="str">
        <f t="shared" si="596"/>
        <v/>
      </c>
      <c r="DU699" s="148"/>
      <c r="DV699" s="158">
        <v>647</v>
      </c>
      <c r="DW699" s="148">
        <f t="shared" si="584"/>
        <v>4.1408000000000529</v>
      </c>
      <c r="DX699" s="157">
        <f t="shared" si="555"/>
        <v>0.76342474108354164</v>
      </c>
      <c r="DY699" s="148">
        <f t="shared" si="556"/>
        <v>7.4935891963512358E-4</v>
      </c>
      <c r="DZ699" s="148" t="str">
        <f t="shared" si="557"/>
        <v/>
      </c>
      <c r="EA699" s="142" t="str">
        <f t="shared" si="558"/>
        <v/>
      </c>
    </row>
    <row r="700" spans="74:131" ht="20.100000000000001" customHeight="1" x14ac:dyDescent="0.25">
      <c r="BV700" s="141">
        <v>650</v>
      </c>
      <c r="BW700" s="141">
        <f t="shared" si="560"/>
        <v>-13136.261086159142</v>
      </c>
      <c r="BX700" s="141">
        <f t="shared" si="561"/>
        <v>1.5957238556327466E-5</v>
      </c>
      <c r="BY700" s="141">
        <f t="shared" si="562"/>
        <v>8.0756659233771025E-2</v>
      </c>
      <c r="BZ700" s="141">
        <f t="shared" si="563"/>
        <v>1.5957238556327466E-5</v>
      </c>
      <c r="CA700" s="141" t="str">
        <f t="shared" si="564"/>
        <v/>
      </c>
      <c r="CB700" s="141" t="str">
        <f t="shared" si="585"/>
        <v/>
      </c>
      <c r="CC700" s="141">
        <f t="shared" si="565"/>
        <v>4.7264310595482952E-55</v>
      </c>
      <c r="CD700" s="141" t="str">
        <f t="shared" si="586"/>
        <v/>
      </c>
      <c r="CE700" s="141" t="str">
        <f t="shared" si="587"/>
        <v/>
      </c>
      <c r="CJ700" s="141">
        <v>650</v>
      </c>
      <c r="CK700" s="141">
        <f t="shared" si="566"/>
        <v>-48.990884173249071</v>
      </c>
      <c r="CL700" s="141">
        <f t="shared" si="567"/>
        <v>4.2787235916942829E-3</v>
      </c>
      <c r="CM700" s="141">
        <f t="shared" si="568"/>
        <v>8.0756659233771094E-2</v>
      </c>
      <c r="CN700" s="141">
        <f t="shared" si="569"/>
        <v>4.2787235916942829E-3</v>
      </c>
      <c r="CO700" s="141" t="str">
        <f t="shared" si="570"/>
        <v/>
      </c>
      <c r="CP700" s="141" t="str">
        <f t="shared" si="588"/>
        <v/>
      </c>
      <c r="CQ700" s="141">
        <f t="shared" si="571"/>
        <v>5.3465513608561802E-14</v>
      </c>
      <c r="CR700" s="141" t="str">
        <f t="shared" si="589"/>
        <v/>
      </c>
      <c r="CS700" s="141" t="str">
        <f t="shared" si="590"/>
        <v/>
      </c>
      <c r="CW700" s="141">
        <v>650</v>
      </c>
      <c r="CX700" s="141">
        <f t="shared" si="572"/>
        <v>-100.55848505477448</v>
      </c>
      <c r="CY700" s="141">
        <f t="shared" si="573"/>
        <v>2.084542659685685E-3</v>
      </c>
      <c r="CZ700" s="141">
        <f t="shared" si="574"/>
        <v>8.0756659233771053E-2</v>
      </c>
      <c r="DA700" s="141">
        <f t="shared" si="575"/>
        <v>2.084542659685685E-3</v>
      </c>
      <c r="DB700" s="141" t="str">
        <f t="shared" si="576"/>
        <v/>
      </c>
      <c r="DC700" s="141" t="str">
        <f t="shared" si="591"/>
        <v/>
      </c>
      <c r="DD700" s="141">
        <f t="shared" si="577"/>
        <v>1.8460258423045115E-59</v>
      </c>
      <c r="DE700" s="141" t="str">
        <f t="shared" si="592"/>
        <v/>
      </c>
      <c r="DF700" s="141" t="str">
        <f t="shared" si="593"/>
        <v/>
      </c>
      <c r="DJ700" s="141">
        <v>650</v>
      </c>
      <c r="DK700" s="141">
        <f t="shared" si="578"/>
        <v>-7929.2533920942751</v>
      </c>
      <c r="DL700" s="141">
        <f t="shared" si="579"/>
        <v>2.6436089443053901E-5</v>
      </c>
      <c r="DM700" s="141">
        <f t="shared" si="580"/>
        <v>8.0756659233771025E-2</v>
      </c>
      <c r="DN700" s="141">
        <f t="shared" si="581"/>
        <v>2.6436089443053901E-5</v>
      </c>
      <c r="DO700" s="141" t="str">
        <f t="shared" si="582"/>
        <v/>
      </c>
      <c r="DP700" s="141" t="str">
        <f t="shared" si="594"/>
        <v/>
      </c>
      <c r="DQ700" s="141">
        <f t="shared" si="583"/>
        <v>2.9145739580595818E-6</v>
      </c>
      <c r="DR700" s="141" t="str">
        <f t="shared" si="595"/>
        <v/>
      </c>
      <c r="DS700" s="141" t="str">
        <f t="shared" si="596"/>
        <v/>
      </c>
      <c r="DU700" s="148"/>
      <c r="DV700" s="158">
        <v>648</v>
      </c>
      <c r="DW700" s="148">
        <f t="shared" si="584"/>
        <v>4.1472000000000531</v>
      </c>
      <c r="DX700" s="157">
        <f t="shared" si="555"/>
        <v>0.76267538216390651</v>
      </c>
      <c r="DY700" s="148">
        <f t="shared" si="556"/>
        <v>7.4985217948098093E-4</v>
      </c>
      <c r="DZ700" s="148" t="str">
        <f t="shared" si="557"/>
        <v/>
      </c>
      <c r="EA700" s="142" t="str">
        <f t="shared" si="558"/>
        <v/>
      </c>
    </row>
    <row r="701" spans="74:131" ht="20.100000000000001" customHeight="1" x14ac:dyDescent="0.25">
      <c r="BV701" s="141">
        <v>651</v>
      </c>
      <c r="BW701" s="141">
        <f t="shared" si="560"/>
        <v>-13098.728911627259</v>
      </c>
      <c r="BX701" s="141">
        <f t="shared" si="561"/>
        <v>1.6046721395171154E-5</v>
      </c>
      <c r="BY701" s="141">
        <f t="shared" si="562"/>
        <v>8.135724757480671E-2</v>
      </c>
      <c r="BZ701" s="141">
        <f t="shared" si="563"/>
        <v>1.6046721395171154E-5</v>
      </c>
      <c r="CA701" s="141" t="str">
        <f t="shared" si="564"/>
        <v/>
      </c>
      <c r="CB701" s="141" t="str">
        <f t="shared" si="585"/>
        <v/>
      </c>
      <c r="CC701" s="141">
        <f t="shared" si="565"/>
        <v>5.0220165838383943E-55</v>
      </c>
      <c r="CD701" s="141" t="str">
        <f t="shared" si="586"/>
        <v/>
      </c>
      <c r="CE701" s="141" t="str">
        <f t="shared" si="587"/>
        <v/>
      </c>
      <c r="CJ701" s="141">
        <v>651</v>
      </c>
      <c r="CK701" s="141">
        <f t="shared" si="566"/>
        <v>-48.850910218468371</v>
      </c>
      <c r="CL701" s="141">
        <f t="shared" si="567"/>
        <v>4.3027172377290111E-3</v>
      </c>
      <c r="CM701" s="141">
        <f t="shared" si="568"/>
        <v>8.1357247574806724E-2</v>
      </c>
      <c r="CN701" s="141">
        <f t="shared" si="569"/>
        <v>4.3027172377290111E-3</v>
      </c>
      <c r="CO701" s="141" t="str">
        <f t="shared" si="570"/>
        <v/>
      </c>
      <c r="CP701" s="141" t="str">
        <f t="shared" si="588"/>
        <v/>
      </c>
      <c r="CQ701" s="141">
        <f t="shared" si="571"/>
        <v>5.5032323672327215E-14</v>
      </c>
      <c r="CR701" s="141" t="str">
        <f t="shared" si="589"/>
        <v/>
      </c>
      <c r="CS701" s="141" t="str">
        <f t="shared" si="590"/>
        <v/>
      </c>
      <c r="CW701" s="141">
        <v>651</v>
      </c>
      <c r="CX701" s="141">
        <f t="shared" si="572"/>
        <v>-100.27117509747512</v>
      </c>
      <c r="CY701" s="141">
        <f t="shared" si="573"/>
        <v>2.0962320753838345E-3</v>
      </c>
      <c r="CZ701" s="141">
        <f t="shared" si="574"/>
        <v>8.1357247574806724E-2</v>
      </c>
      <c r="DA701" s="141">
        <f t="shared" si="575"/>
        <v>2.0962320753838345E-3</v>
      </c>
      <c r="DB701" s="141" t="str">
        <f t="shared" si="576"/>
        <v/>
      </c>
      <c r="DC701" s="141" t="str">
        <f t="shared" si="591"/>
        <v/>
      </c>
      <c r="DD701" s="141">
        <f t="shared" si="577"/>
        <v>1.9690214167659146E-59</v>
      </c>
      <c r="DE701" s="141" t="str">
        <f t="shared" si="592"/>
        <v/>
      </c>
      <c r="DF701" s="141" t="str">
        <f t="shared" si="593"/>
        <v/>
      </c>
      <c r="DJ701" s="141">
        <v>651</v>
      </c>
      <c r="DK701" s="141">
        <f t="shared" si="578"/>
        <v>-7906.598382402577</v>
      </c>
      <c r="DL701" s="141">
        <f t="shared" si="579"/>
        <v>2.6584334161144679E-5</v>
      </c>
      <c r="DM701" s="141">
        <f t="shared" si="580"/>
        <v>8.135724757480671E-2</v>
      </c>
      <c r="DN701" s="141">
        <f t="shared" si="581"/>
        <v>2.6584334161144679E-5</v>
      </c>
      <c r="DO701" s="141" t="str">
        <f t="shared" si="582"/>
        <v/>
      </c>
      <c r="DP701" s="141" t="str">
        <f t="shared" si="594"/>
        <v/>
      </c>
      <c r="DQ701" s="141">
        <f t="shared" si="583"/>
        <v>2.9441236712151056E-6</v>
      </c>
      <c r="DR701" s="141" t="str">
        <f t="shared" si="595"/>
        <v/>
      </c>
      <c r="DS701" s="141" t="str">
        <f t="shared" si="596"/>
        <v/>
      </c>
      <c r="DU701" s="148"/>
      <c r="DV701" s="158">
        <v>649</v>
      </c>
      <c r="DW701" s="148">
        <f t="shared" si="584"/>
        <v>4.1536000000000532</v>
      </c>
      <c r="DX701" s="157">
        <f t="shared" si="555"/>
        <v>0.76192552998442553</v>
      </c>
      <c r="DY701" s="148">
        <f t="shared" si="556"/>
        <v>7.5034130354079132E-4</v>
      </c>
      <c r="DZ701" s="148" t="str">
        <f t="shared" si="557"/>
        <v/>
      </c>
      <c r="EA701" s="142" t="str">
        <f t="shared" si="558"/>
        <v/>
      </c>
    </row>
    <row r="702" spans="74:131" ht="20.100000000000001" customHeight="1" x14ac:dyDescent="0.25">
      <c r="BV702" s="141">
        <v>652</v>
      </c>
      <c r="BW702" s="141">
        <f t="shared" si="560"/>
        <v>-13061.196737095375</v>
      </c>
      <c r="BX702" s="141">
        <f t="shared" si="561"/>
        <v>1.613644783851525E-5</v>
      </c>
      <c r="BY702" s="141">
        <f t="shared" si="562"/>
        <v>8.1961198977584415E-2</v>
      </c>
      <c r="BZ702" s="141">
        <f t="shared" si="563"/>
        <v>1.613644783851525E-5</v>
      </c>
      <c r="CA702" s="141" t="str">
        <f t="shared" si="564"/>
        <v/>
      </c>
      <c r="CB702" s="141" t="str">
        <f t="shared" si="585"/>
        <v/>
      </c>
      <c r="CC702" s="141">
        <f t="shared" si="565"/>
        <v>5.3360023077493704E-55</v>
      </c>
      <c r="CD702" s="141" t="str">
        <f t="shared" si="586"/>
        <v/>
      </c>
      <c r="CE702" s="141" t="str">
        <f t="shared" si="587"/>
        <v/>
      </c>
      <c r="CJ702" s="141">
        <v>652</v>
      </c>
      <c r="CK702" s="141">
        <f t="shared" si="566"/>
        <v>-48.710936263687657</v>
      </c>
      <c r="CL702" s="141">
        <f t="shared" si="567"/>
        <v>4.3267762031057597E-3</v>
      </c>
      <c r="CM702" s="141">
        <f t="shared" si="568"/>
        <v>8.1961198977584443E-2</v>
      </c>
      <c r="CN702" s="141">
        <f t="shared" si="569"/>
        <v>4.3267762031057597E-3</v>
      </c>
      <c r="CO702" s="141" t="str">
        <f t="shared" si="570"/>
        <v/>
      </c>
      <c r="CP702" s="141" t="str">
        <f t="shared" si="588"/>
        <v/>
      </c>
      <c r="CQ702" s="141">
        <f t="shared" si="571"/>
        <v>5.6644142884882984E-14</v>
      </c>
      <c r="CR702" s="141" t="str">
        <f t="shared" si="589"/>
        <v/>
      </c>
      <c r="CS702" s="141" t="str">
        <f t="shared" si="590"/>
        <v/>
      </c>
      <c r="CW702" s="141">
        <v>652</v>
      </c>
      <c r="CX702" s="141">
        <f t="shared" si="572"/>
        <v>-99.983865140175766</v>
      </c>
      <c r="CY702" s="141">
        <f t="shared" si="573"/>
        <v>2.107953313879606E-3</v>
      </c>
      <c r="CZ702" s="141">
        <f t="shared" si="574"/>
        <v>8.1961198977584443E-2</v>
      </c>
      <c r="DA702" s="141">
        <f t="shared" si="575"/>
        <v>2.107953313879606E-3</v>
      </c>
      <c r="DB702" s="141" t="str">
        <f t="shared" si="576"/>
        <v/>
      </c>
      <c r="DC702" s="141" t="str">
        <f t="shared" si="591"/>
        <v/>
      </c>
      <c r="DD702" s="141">
        <f t="shared" si="577"/>
        <v>2.1001782416077808E-59</v>
      </c>
      <c r="DE702" s="141" t="str">
        <f t="shared" si="592"/>
        <v/>
      </c>
      <c r="DF702" s="141" t="str">
        <f t="shared" si="593"/>
        <v/>
      </c>
      <c r="DJ702" s="141">
        <v>652</v>
      </c>
      <c r="DK702" s="141">
        <f t="shared" si="578"/>
        <v>-7883.943372710879</v>
      </c>
      <c r="DL702" s="141">
        <f t="shared" si="579"/>
        <v>2.6732982454724969E-5</v>
      </c>
      <c r="DM702" s="141">
        <f t="shared" si="580"/>
        <v>8.1961198977584415E-2</v>
      </c>
      <c r="DN702" s="141">
        <f t="shared" si="581"/>
        <v>2.6732982454724969E-5</v>
      </c>
      <c r="DO702" s="141" t="str">
        <f t="shared" si="582"/>
        <v/>
      </c>
      <c r="DP702" s="141" t="str">
        <f t="shared" si="594"/>
        <v/>
      </c>
      <c r="DQ702" s="141">
        <f t="shared" si="583"/>
        <v>2.9739253940435896E-6</v>
      </c>
      <c r="DR702" s="141" t="str">
        <f t="shared" si="595"/>
        <v/>
      </c>
      <c r="DS702" s="141" t="str">
        <f t="shared" si="596"/>
        <v/>
      </c>
      <c r="DU702" s="148"/>
      <c r="DV702" s="158">
        <v>650</v>
      </c>
      <c r="DW702" s="148">
        <f t="shared" si="584"/>
        <v>4.1600000000000534</v>
      </c>
      <c r="DX702" s="157">
        <f t="shared" si="555"/>
        <v>0.76117518868088474</v>
      </c>
      <c r="DY702" s="148">
        <f t="shared" si="556"/>
        <v>7.5082629703304704E-4</v>
      </c>
      <c r="DZ702" s="148" t="str">
        <f t="shared" si="557"/>
        <v/>
      </c>
      <c r="EA702" s="142" t="str">
        <f t="shared" si="558"/>
        <v/>
      </c>
    </row>
    <row r="703" spans="74:131" ht="20.100000000000001" customHeight="1" x14ac:dyDescent="0.25">
      <c r="BV703" s="141">
        <v>653</v>
      </c>
      <c r="BW703" s="141">
        <f t="shared" si="560"/>
        <v>-13023.664562563492</v>
      </c>
      <c r="BX703" s="141">
        <f t="shared" si="561"/>
        <v>1.6226416369242009E-5</v>
      </c>
      <c r="BY703" s="141">
        <f t="shared" si="562"/>
        <v>8.2568522556703355E-2</v>
      </c>
      <c r="BZ703" s="141">
        <f t="shared" si="563"/>
        <v>1.6226416369242009E-5</v>
      </c>
      <c r="CA703" s="141" t="str">
        <f t="shared" si="564"/>
        <v/>
      </c>
      <c r="CB703" s="141" t="str">
        <f t="shared" si="585"/>
        <v/>
      </c>
      <c r="CC703" s="141">
        <f t="shared" si="565"/>
        <v>5.6695282840858118E-55</v>
      </c>
      <c r="CD703" s="141" t="str">
        <f t="shared" si="586"/>
        <v/>
      </c>
      <c r="CE703" s="141" t="str">
        <f t="shared" si="587"/>
        <v/>
      </c>
      <c r="CJ703" s="141">
        <v>653</v>
      </c>
      <c r="CK703" s="141">
        <f t="shared" si="566"/>
        <v>-48.570962308906942</v>
      </c>
      <c r="CL703" s="141">
        <f t="shared" si="567"/>
        <v>4.3509000810293625E-3</v>
      </c>
      <c r="CM703" s="141">
        <f t="shared" si="568"/>
        <v>8.2568522556703355E-2</v>
      </c>
      <c r="CN703" s="141">
        <f t="shared" si="569"/>
        <v>4.3509000810293625E-3</v>
      </c>
      <c r="CO703" s="141" t="str">
        <f t="shared" si="570"/>
        <v/>
      </c>
      <c r="CP703" s="141" t="str">
        <f t="shared" si="588"/>
        <v/>
      </c>
      <c r="CQ703" s="141">
        <f t="shared" si="571"/>
        <v>5.8302237167651606E-14</v>
      </c>
      <c r="CR703" s="141" t="str">
        <f t="shared" si="589"/>
        <v/>
      </c>
      <c r="CS703" s="141" t="str">
        <f t="shared" si="590"/>
        <v/>
      </c>
      <c r="CW703" s="141">
        <v>653</v>
      </c>
      <c r="CX703" s="141">
        <f t="shared" si="572"/>
        <v>-99.696555182876409</v>
      </c>
      <c r="CY703" s="141">
        <f t="shared" si="573"/>
        <v>2.1197061769872897E-3</v>
      </c>
      <c r="CZ703" s="141">
        <f t="shared" si="574"/>
        <v>8.2568522556703355E-2</v>
      </c>
      <c r="DA703" s="141">
        <f t="shared" si="575"/>
        <v>2.1197061769872897E-3</v>
      </c>
      <c r="DB703" s="141" t="str">
        <f t="shared" si="576"/>
        <v/>
      </c>
      <c r="DC703" s="141" t="str">
        <f t="shared" si="591"/>
        <v/>
      </c>
      <c r="DD703" s="141">
        <f t="shared" si="577"/>
        <v>2.2400356022300139E-59</v>
      </c>
      <c r="DE703" s="141" t="str">
        <f t="shared" si="592"/>
        <v/>
      </c>
      <c r="DF703" s="141" t="str">
        <f t="shared" si="593"/>
        <v/>
      </c>
      <c r="DJ703" s="141">
        <v>653</v>
      </c>
      <c r="DK703" s="141">
        <f t="shared" si="578"/>
        <v>-7861.2883630191809</v>
      </c>
      <c r="DL703" s="141">
        <f t="shared" si="579"/>
        <v>2.6882031810411233E-5</v>
      </c>
      <c r="DM703" s="141">
        <f t="shared" si="580"/>
        <v>8.25685225567033E-2</v>
      </c>
      <c r="DN703" s="141">
        <f t="shared" si="581"/>
        <v>2.6882031810411233E-5</v>
      </c>
      <c r="DO703" s="141" t="str">
        <f t="shared" si="582"/>
        <v/>
      </c>
      <c r="DP703" s="141" t="str">
        <f t="shared" si="594"/>
        <v/>
      </c>
      <c r="DQ703" s="141">
        <f t="shared" si="583"/>
        <v>3.0039807190243594E-6</v>
      </c>
      <c r="DR703" s="141" t="str">
        <f t="shared" si="595"/>
        <v/>
      </c>
      <c r="DS703" s="141" t="str">
        <f t="shared" si="596"/>
        <v/>
      </c>
      <c r="DU703" s="148"/>
      <c r="DV703" s="158">
        <v>651</v>
      </c>
      <c r="DW703" s="148">
        <f t="shared" si="584"/>
        <v>4.1664000000000536</v>
      </c>
      <c r="DX703" s="157">
        <f t="shared" si="555"/>
        <v>0.76042436238385169</v>
      </c>
      <c r="DY703" s="148">
        <f t="shared" si="556"/>
        <v>7.5130716521620844E-4</v>
      </c>
      <c r="DZ703" s="148" t="str">
        <f t="shared" si="557"/>
        <v/>
      </c>
      <c r="EA703" s="142" t="str">
        <f t="shared" si="558"/>
        <v/>
      </c>
    </row>
    <row r="704" spans="74:131" ht="20.100000000000001" customHeight="1" x14ac:dyDescent="0.25">
      <c r="BV704" s="141">
        <v>654</v>
      </c>
      <c r="BW704" s="141">
        <f t="shared" si="560"/>
        <v>-12986.132388031609</v>
      </c>
      <c r="BX704" s="141">
        <f t="shared" si="561"/>
        <v>1.6316625450110327E-5</v>
      </c>
      <c r="BY704" s="141">
        <f t="shared" si="562"/>
        <v>8.3179227369444289E-2</v>
      </c>
      <c r="BZ704" s="141">
        <f t="shared" si="563"/>
        <v>1.6316625450110327E-5</v>
      </c>
      <c r="CA704" s="141" t="str">
        <f t="shared" si="564"/>
        <v/>
      </c>
      <c r="CB704" s="141" t="str">
        <f t="shared" si="585"/>
        <v/>
      </c>
      <c r="CC704" s="141">
        <f t="shared" si="565"/>
        <v>6.02380486692604E-55</v>
      </c>
      <c r="CD704" s="141" t="str">
        <f t="shared" si="586"/>
        <v/>
      </c>
      <c r="CE704" s="141" t="str">
        <f t="shared" si="587"/>
        <v/>
      </c>
      <c r="CJ704" s="141">
        <v>654</v>
      </c>
      <c r="CK704" s="141">
        <f t="shared" si="566"/>
        <v>-48.430988354126228</v>
      </c>
      <c r="CL704" s="141">
        <f t="shared" si="567"/>
        <v>4.3750884593088419E-3</v>
      </c>
      <c r="CM704" s="141">
        <f t="shared" si="568"/>
        <v>8.3179227369444317E-2</v>
      </c>
      <c r="CN704" s="141">
        <f t="shared" si="569"/>
        <v>4.3750884593088419E-3</v>
      </c>
      <c r="CO704" s="141" t="str">
        <f t="shared" si="570"/>
        <v/>
      </c>
      <c r="CP704" s="141" t="str">
        <f t="shared" si="588"/>
        <v/>
      </c>
      <c r="CQ704" s="141">
        <f t="shared" si="571"/>
        <v>6.0007907254989398E-14</v>
      </c>
      <c r="CR704" s="141" t="str">
        <f t="shared" si="589"/>
        <v/>
      </c>
      <c r="CS704" s="141" t="str">
        <f t="shared" si="590"/>
        <v/>
      </c>
      <c r="CW704" s="141">
        <v>654</v>
      </c>
      <c r="CX704" s="141">
        <f t="shared" si="572"/>
        <v>-99.409245225577052</v>
      </c>
      <c r="CY704" s="141">
        <f t="shared" si="573"/>
        <v>2.1314904638924E-3</v>
      </c>
      <c r="CZ704" s="141">
        <f t="shared" si="574"/>
        <v>8.3179227369444317E-2</v>
      </c>
      <c r="DA704" s="141">
        <f t="shared" si="575"/>
        <v>2.1314904638924E-3</v>
      </c>
      <c r="DB704" s="141" t="str">
        <f t="shared" si="576"/>
        <v/>
      </c>
      <c r="DC704" s="141" t="str">
        <f t="shared" si="591"/>
        <v/>
      </c>
      <c r="DD704" s="141">
        <f t="shared" si="577"/>
        <v>2.3891682697877958E-59</v>
      </c>
      <c r="DE704" s="141" t="str">
        <f t="shared" si="592"/>
        <v/>
      </c>
      <c r="DF704" s="141" t="str">
        <f t="shared" si="593"/>
        <v/>
      </c>
      <c r="DJ704" s="141">
        <v>654</v>
      </c>
      <c r="DK704" s="141">
        <f t="shared" si="578"/>
        <v>-7838.6333533274828</v>
      </c>
      <c r="DL704" s="141">
        <f t="shared" si="579"/>
        <v>2.703147968148195E-5</v>
      </c>
      <c r="DM704" s="141">
        <f t="shared" si="580"/>
        <v>8.3179227369444289E-2</v>
      </c>
      <c r="DN704" s="141">
        <f t="shared" si="581"/>
        <v>2.703147968148195E-5</v>
      </c>
      <c r="DO704" s="141" t="str">
        <f t="shared" si="582"/>
        <v/>
      </c>
      <c r="DP704" s="141" t="str">
        <f t="shared" si="594"/>
        <v/>
      </c>
      <c r="DQ704" s="141">
        <f t="shared" si="583"/>
        <v>3.0342912425093375E-6</v>
      </c>
      <c r="DR704" s="141" t="str">
        <f t="shared" si="595"/>
        <v/>
      </c>
      <c r="DS704" s="141" t="str">
        <f t="shared" si="596"/>
        <v/>
      </c>
      <c r="DU704" s="148"/>
      <c r="DV704" s="158">
        <v>652</v>
      </c>
      <c r="DW704" s="148">
        <f t="shared" si="584"/>
        <v>4.1728000000000538</v>
      </c>
      <c r="DX704" s="157">
        <f t="shared" si="555"/>
        <v>0.75967305521863548</v>
      </c>
      <c r="DY704" s="148">
        <f t="shared" si="556"/>
        <v>7.5178391338959205E-4</v>
      </c>
      <c r="DZ704" s="148" t="str">
        <f t="shared" si="557"/>
        <v/>
      </c>
      <c r="EA704" s="142" t="str">
        <f t="shared" si="558"/>
        <v/>
      </c>
    </row>
    <row r="705" spans="74:131" ht="20.100000000000001" customHeight="1" x14ac:dyDescent="0.25">
      <c r="BV705" s="141">
        <v>655</v>
      </c>
      <c r="BW705" s="141">
        <f t="shared" si="560"/>
        <v>-12948.600213499725</v>
      </c>
      <c r="BX705" s="141">
        <f t="shared" si="561"/>
        <v>1.6407073523742247E-5</v>
      </c>
      <c r="BY705" s="141">
        <f t="shared" si="562"/>
        <v>8.3793322415014262E-2</v>
      </c>
      <c r="BZ705" s="141">
        <f t="shared" si="563"/>
        <v>1.6407073523742247E-5</v>
      </c>
      <c r="CA705" s="141" t="str">
        <f t="shared" si="564"/>
        <v/>
      </c>
      <c r="CB705" s="141" t="str">
        <f t="shared" si="585"/>
        <v/>
      </c>
      <c r="CC705" s="141">
        <f t="shared" si="565"/>
        <v>6.4001170259080171E-55</v>
      </c>
      <c r="CD705" s="141" t="str">
        <f t="shared" si="586"/>
        <v/>
      </c>
      <c r="CE705" s="141" t="str">
        <f t="shared" si="587"/>
        <v/>
      </c>
      <c r="CJ705" s="141">
        <v>655</v>
      </c>
      <c r="CK705" s="141">
        <f t="shared" si="566"/>
        <v>-48.291014399345514</v>
      </c>
      <c r="CL705" s="141">
        <f t="shared" si="567"/>
        <v>4.3993409203537844E-3</v>
      </c>
      <c r="CM705" s="141">
        <f t="shared" si="568"/>
        <v>8.379332241501429E-2</v>
      </c>
      <c r="CN705" s="141">
        <f t="shared" si="569"/>
        <v>4.3993409203537844E-3</v>
      </c>
      <c r="CO705" s="141" t="str">
        <f t="shared" si="570"/>
        <v/>
      </c>
      <c r="CP705" s="141" t="str">
        <f t="shared" si="588"/>
        <v/>
      </c>
      <c r="CQ705" s="141">
        <f t="shared" si="571"/>
        <v>6.1762489628774213E-14</v>
      </c>
      <c r="CR705" s="141" t="str">
        <f t="shared" si="589"/>
        <v/>
      </c>
      <c r="CS705" s="141" t="str">
        <f t="shared" si="590"/>
        <v/>
      </c>
      <c r="CW705" s="141">
        <v>655</v>
      </c>
      <c r="CX705" s="141">
        <f t="shared" si="572"/>
        <v>-99.121935268277696</v>
      </c>
      <c r="CY705" s="141">
        <f t="shared" si="573"/>
        <v>2.1433059711499112E-3</v>
      </c>
      <c r="CZ705" s="141">
        <f t="shared" si="574"/>
        <v>8.379332241501429E-2</v>
      </c>
      <c r="DA705" s="141">
        <f t="shared" si="575"/>
        <v>2.1433059711499112E-3</v>
      </c>
      <c r="DB705" s="141" t="str">
        <f t="shared" si="576"/>
        <v/>
      </c>
      <c r="DC705" s="141" t="str">
        <f t="shared" si="591"/>
        <v/>
      </c>
      <c r="DD705" s="141">
        <f t="shared" si="577"/>
        <v>2.5481888262886711E-59</v>
      </c>
      <c r="DE705" s="141" t="str">
        <f t="shared" si="592"/>
        <v/>
      </c>
      <c r="DF705" s="141" t="str">
        <f t="shared" si="593"/>
        <v/>
      </c>
      <c r="DJ705" s="141">
        <v>655</v>
      </c>
      <c r="DK705" s="141">
        <f t="shared" si="578"/>
        <v>-7815.9783436357848</v>
      </c>
      <c r="DL705" s="141">
        <f t="shared" si="579"/>
        <v>2.7181323487855151E-5</v>
      </c>
      <c r="DM705" s="141">
        <f t="shared" si="580"/>
        <v>8.3793322415014262E-2</v>
      </c>
      <c r="DN705" s="141">
        <f t="shared" si="581"/>
        <v>2.7181323487855151E-5</v>
      </c>
      <c r="DO705" s="141" t="str">
        <f t="shared" si="582"/>
        <v/>
      </c>
      <c r="DP705" s="141" t="str">
        <f t="shared" si="594"/>
        <v/>
      </c>
      <c r="DQ705" s="141">
        <f t="shared" si="583"/>
        <v>3.0648585646595055E-6</v>
      </c>
      <c r="DR705" s="141" t="str">
        <f t="shared" si="595"/>
        <v/>
      </c>
      <c r="DS705" s="141" t="str">
        <f t="shared" si="596"/>
        <v/>
      </c>
      <c r="DU705" s="148"/>
      <c r="DV705" s="158">
        <v>653</v>
      </c>
      <c r="DW705" s="148">
        <f t="shared" si="584"/>
        <v>4.179200000000054</v>
      </c>
      <c r="DX705" s="157">
        <f t="shared" si="555"/>
        <v>0.75892127130524589</v>
      </c>
      <c r="DY705" s="148">
        <f t="shared" si="556"/>
        <v>7.5225654689081711E-4</v>
      </c>
      <c r="DZ705" s="148" t="str">
        <f t="shared" si="557"/>
        <v/>
      </c>
      <c r="EA705" s="142" t="str">
        <f t="shared" si="558"/>
        <v/>
      </c>
    </row>
    <row r="706" spans="74:131" ht="20.100000000000001" customHeight="1" x14ac:dyDescent="0.25">
      <c r="BV706" s="141">
        <v>656</v>
      </c>
      <c r="BW706" s="141">
        <f t="shared" si="560"/>
        <v>-12911.068038967842</v>
      </c>
      <c r="BX706" s="141">
        <f t="shared" si="561"/>
        <v>1.6497759012610919E-5</v>
      </c>
      <c r="BY706" s="141">
        <f t="shared" si="562"/>
        <v>8.4410816633790436E-2</v>
      </c>
      <c r="BZ706" s="141">
        <f t="shared" si="563"/>
        <v>1.6497759012610919E-5</v>
      </c>
      <c r="CA706" s="141" t="str">
        <f t="shared" si="564"/>
        <v/>
      </c>
      <c r="CB706" s="141" t="str">
        <f t="shared" si="585"/>
        <v/>
      </c>
      <c r="CC706" s="141">
        <f t="shared" si="565"/>
        <v>6.7998289239895867E-55</v>
      </c>
      <c r="CD706" s="141" t="str">
        <f t="shared" si="586"/>
        <v/>
      </c>
      <c r="CE706" s="141" t="str">
        <f t="shared" si="587"/>
        <v/>
      </c>
      <c r="CJ706" s="141">
        <v>656</v>
      </c>
      <c r="CK706" s="141">
        <f t="shared" si="566"/>
        <v>-48.151040444564813</v>
      </c>
      <c r="CL706" s="141">
        <f t="shared" si="567"/>
        <v>4.4236570411711187E-3</v>
      </c>
      <c r="CM706" s="141">
        <f t="shared" si="568"/>
        <v>8.4410816633790423E-2</v>
      </c>
      <c r="CN706" s="141">
        <f t="shared" si="569"/>
        <v>4.4236570411711187E-3</v>
      </c>
      <c r="CO706" s="141" t="str">
        <f t="shared" si="570"/>
        <v/>
      </c>
      <c r="CP706" s="141" t="str">
        <f t="shared" si="588"/>
        <v/>
      </c>
      <c r="CQ706" s="141">
        <f t="shared" si="571"/>
        <v>6.3567357477435107E-14</v>
      </c>
      <c r="CR706" s="141" t="str">
        <f t="shared" si="589"/>
        <v/>
      </c>
      <c r="CS706" s="141" t="str">
        <f t="shared" si="590"/>
        <v/>
      </c>
      <c r="CW706" s="141">
        <v>656</v>
      </c>
      <c r="CX706" s="141">
        <f t="shared" si="572"/>
        <v>-98.834625310978339</v>
      </c>
      <c r="CY706" s="141">
        <f t="shared" si="573"/>
        <v>2.1551524926826889E-3</v>
      </c>
      <c r="CZ706" s="141">
        <f t="shared" si="574"/>
        <v>8.4410816633790478E-2</v>
      </c>
      <c r="DA706" s="141">
        <f t="shared" si="575"/>
        <v>2.1551524926826889E-3</v>
      </c>
      <c r="DB706" s="141" t="str">
        <f t="shared" si="576"/>
        <v/>
      </c>
      <c r="DC706" s="141" t="str">
        <f t="shared" si="591"/>
        <v/>
      </c>
      <c r="DD706" s="141">
        <f t="shared" si="577"/>
        <v>2.7177501413784764E-59</v>
      </c>
      <c r="DE706" s="141" t="str">
        <f t="shared" si="592"/>
        <v/>
      </c>
      <c r="DF706" s="141" t="str">
        <f t="shared" si="593"/>
        <v/>
      </c>
      <c r="DJ706" s="141">
        <v>656</v>
      </c>
      <c r="DK706" s="141">
        <f t="shared" si="578"/>
        <v>-7793.3233339440867</v>
      </c>
      <c r="DL706" s="141">
        <f t="shared" si="579"/>
        <v>2.7331560616068579E-5</v>
      </c>
      <c r="DM706" s="141">
        <f t="shared" si="580"/>
        <v>8.4410816633790436E-2</v>
      </c>
      <c r="DN706" s="141">
        <f t="shared" si="581"/>
        <v>2.7331560616068579E-5</v>
      </c>
      <c r="DO706" s="141" t="str">
        <f t="shared" si="582"/>
        <v/>
      </c>
      <c r="DP706" s="141" t="str">
        <f t="shared" si="594"/>
        <v/>
      </c>
      <c r="DQ706" s="141">
        <f t="shared" si="583"/>
        <v>3.095684289380413E-6</v>
      </c>
      <c r="DR706" s="141" t="str">
        <f t="shared" si="595"/>
        <v/>
      </c>
      <c r="DS706" s="141" t="str">
        <f t="shared" si="596"/>
        <v/>
      </c>
      <c r="DU706" s="148"/>
      <c r="DV706" s="158">
        <v>654</v>
      </c>
      <c r="DW706" s="148">
        <f t="shared" si="584"/>
        <v>4.1856000000000542</v>
      </c>
      <c r="DX706" s="157">
        <f t="shared" si="555"/>
        <v>0.75816901475835508</v>
      </c>
      <c r="DY706" s="148">
        <f t="shared" si="556"/>
        <v>7.5272507109769293E-4</v>
      </c>
      <c r="DZ706" s="148" t="str">
        <f t="shared" si="557"/>
        <v/>
      </c>
      <c r="EA706" s="142" t="str">
        <f t="shared" si="558"/>
        <v/>
      </c>
    </row>
    <row r="707" spans="74:131" ht="20.100000000000001" customHeight="1" x14ac:dyDescent="0.25">
      <c r="BV707" s="141">
        <v>657</v>
      </c>
      <c r="BW707" s="141">
        <f t="shared" si="560"/>
        <v>-12873.535864435959</v>
      </c>
      <c r="BX707" s="141">
        <f t="shared" si="561"/>
        <v>1.6588680319030184E-5</v>
      </c>
      <c r="BY707" s="141">
        <f t="shared" si="562"/>
        <v>8.5031718906563677E-2</v>
      </c>
      <c r="BZ707" s="141">
        <f t="shared" si="563"/>
        <v>1.6588680319030184E-5</v>
      </c>
      <c r="CA707" s="141" t="str">
        <f t="shared" si="564"/>
        <v/>
      </c>
      <c r="CB707" s="141" t="str">
        <f t="shared" si="585"/>
        <v/>
      </c>
      <c r="CC707" s="141">
        <f t="shared" si="565"/>
        <v>7.2243887746898573E-55</v>
      </c>
      <c r="CD707" s="141" t="str">
        <f t="shared" si="586"/>
        <v/>
      </c>
      <c r="CE707" s="141" t="str">
        <f t="shared" si="587"/>
        <v/>
      </c>
      <c r="CJ707" s="141">
        <v>657</v>
      </c>
      <c r="CK707" s="141">
        <f t="shared" si="566"/>
        <v>-48.011066489784099</v>
      </c>
      <c r="CL707" s="141">
        <f t="shared" si="567"/>
        <v>4.4480363933623243E-3</v>
      </c>
      <c r="CM707" s="141">
        <f t="shared" si="568"/>
        <v>8.5031718906563677E-2</v>
      </c>
      <c r="CN707" s="141">
        <f t="shared" si="569"/>
        <v>4.4480363933623243E-3</v>
      </c>
      <c r="CO707" s="141" t="str">
        <f t="shared" si="570"/>
        <v/>
      </c>
      <c r="CP707" s="141" t="str">
        <f t="shared" si="588"/>
        <v/>
      </c>
      <c r="CQ707" s="141">
        <f t="shared" si="571"/>
        <v>6.5423921680056925E-14</v>
      </c>
      <c r="CR707" s="141" t="str">
        <f t="shared" si="589"/>
        <v/>
      </c>
      <c r="CS707" s="141" t="str">
        <f t="shared" si="590"/>
        <v/>
      </c>
      <c r="CW707" s="141">
        <v>657</v>
      </c>
      <c r="CX707" s="141">
        <f t="shared" si="572"/>
        <v>-98.547315353678982</v>
      </c>
      <c r="CY707" s="141">
        <f t="shared" si="573"/>
        <v>2.167029819780124E-3</v>
      </c>
      <c r="CZ707" s="141">
        <f t="shared" si="574"/>
        <v>8.5031718906563747E-2</v>
      </c>
      <c r="DA707" s="141">
        <f t="shared" si="575"/>
        <v>2.167029819780124E-3</v>
      </c>
      <c r="DB707" s="141" t="str">
        <f t="shared" si="576"/>
        <v/>
      </c>
      <c r="DC707" s="141" t="str">
        <f t="shared" si="591"/>
        <v/>
      </c>
      <c r="DD707" s="141">
        <f t="shared" si="577"/>
        <v>2.8985480106715602E-59</v>
      </c>
      <c r="DE707" s="141" t="str">
        <f t="shared" si="592"/>
        <v/>
      </c>
      <c r="DF707" s="141" t="str">
        <f t="shared" si="593"/>
        <v/>
      </c>
      <c r="DJ707" s="141">
        <v>657</v>
      </c>
      <c r="DK707" s="141">
        <f t="shared" si="578"/>
        <v>-7770.6683242523886</v>
      </c>
      <c r="DL707" s="141">
        <f t="shared" si="579"/>
        <v>2.7482188419262376E-5</v>
      </c>
      <c r="DM707" s="141">
        <f t="shared" si="580"/>
        <v>8.5031718906563677E-2</v>
      </c>
      <c r="DN707" s="141">
        <f t="shared" si="581"/>
        <v>2.7482188419262376E-5</v>
      </c>
      <c r="DO707" s="141" t="str">
        <f t="shared" si="582"/>
        <v/>
      </c>
      <c r="DP707" s="141" t="str">
        <f t="shared" si="594"/>
        <v/>
      </c>
      <c r="DQ707" s="141">
        <f t="shared" si="583"/>
        <v>3.126770024256731E-6</v>
      </c>
      <c r="DR707" s="141" t="str">
        <f t="shared" si="595"/>
        <v/>
      </c>
      <c r="DS707" s="141" t="str">
        <f t="shared" si="596"/>
        <v/>
      </c>
      <c r="DU707" s="148"/>
      <c r="DV707" s="158">
        <v>655</v>
      </c>
      <c r="DW707" s="148">
        <f t="shared" si="584"/>
        <v>4.1920000000000543</v>
      </c>
      <c r="DX707" s="157">
        <f t="shared" si="555"/>
        <v>0.75741628968725738</v>
      </c>
      <c r="DY707" s="148">
        <f t="shared" si="556"/>
        <v>7.5318949142688663E-4</v>
      </c>
      <c r="DZ707" s="148" t="str">
        <f t="shared" si="557"/>
        <v/>
      </c>
      <c r="EA707" s="142" t="str">
        <f t="shared" si="558"/>
        <v/>
      </c>
    </row>
    <row r="708" spans="74:131" ht="20.100000000000001" customHeight="1" x14ac:dyDescent="0.25">
      <c r="BV708" s="141">
        <v>658</v>
      </c>
      <c r="BW708" s="141">
        <f t="shared" si="560"/>
        <v>-12836.003689904075</v>
      </c>
      <c r="BX708" s="141">
        <f t="shared" si="561"/>
        <v>1.6679835825145645E-5</v>
      </c>
      <c r="BY708" s="141">
        <f t="shared" si="562"/>
        <v>8.5656038053781747E-2</v>
      </c>
      <c r="BZ708" s="141">
        <f t="shared" si="563"/>
        <v>1.6679835825145645E-5</v>
      </c>
      <c r="CA708" s="141" t="str">
        <f t="shared" si="564"/>
        <v/>
      </c>
      <c r="CB708" s="141" t="str">
        <f t="shared" si="585"/>
        <v/>
      </c>
      <c r="CC708" s="141">
        <f t="shared" si="565"/>
        <v>7.6753339957899445E-55</v>
      </c>
      <c r="CD708" s="141" t="str">
        <f t="shared" si="586"/>
        <v/>
      </c>
      <c r="CE708" s="141" t="str">
        <f t="shared" si="587"/>
        <v/>
      </c>
      <c r="CJ708" s="141">
        <v>658</v>
      </c>
      <c r="CK708" s="141">
        <f t="shared" si="566"/>
        <v>-47.871092535003385</v>
      </c>
      <c r="CL708" s="141">
        <f t="shared" si="567"/>
        <v>4.4724785431210241E-3</v>
      </c>
      <c r="CM708" s="141">
        <f t="shared" si="568"/>
        <v>8.5656038053781747E-2</v>
      </c>
      <c r="CN708" s="141">
        <f t="shared" si="569"/>
        <v>4.4724785431210241E-3</v>
      </c>
      <c r="CO708" s="141" t="str">
        <f t="shared" si="570"/>
        <v/>
      </c>
      <c r="CP708" s="141" t="str">
        <f t="shared" si="588"/>
        <v/>
      </c>
      <c r="CQ708" s="141">
        <f t="shared" si="571"/>
        <v>6.7333631816188989E-14</v>
      </c>
      <c r="CR708" s="141" t="str">
        <f t="shared" si="589"/>
        <v/>
      </c>
      <c r="CS708" s="141" t="str">
        <f t="shared" si="590"/>
        <v/>
      </c>
      <c r="CW708" s="141">
        <v>658</v>
      </c>
      <c r="CX708" s="141">
        <f t="shared" si="572"/>
        <v>-98.260005396379626</v>
      </c>
      <c r="CY708" s="141">
        <f t="shared" si="573"/>
        <v>2.1789377410969726E-3</v>
      </c>
      <c r="CZ708" s="141">
        <f t="shared" si="574"/>
        <v>8.5656038053781788E-2</v>
      </c>
      <c r="DA708" s="141">
        <f t="shared" si="575"/>
        <v>2.1789377410969726E-3</v>
      </c>
      <c r="DB708" s="141" t="str">
        <f t="shared" si="576"/>
        <v/>
      </c>
      <c r="DC708" s="141" t="str">
        <f t="shared" si="591"/>
        <v/>
      </c>
      <c r="DD708" s="141">
        <f t="shared" si="577"/>
        <v>3.0913239661145288E-59</v>
      </c>
      <c r="DE708" s="141" t="str">
        <f t="shared" si="592"/>
        <v/>
      </c>
      <c r="DF708" s="141" t="str">
        <f t="shared" si="593"/>
        <v/>
      </c>
      <c r="DJ708" s="141">
        <v>658</v>
      </c>
      <c r="DK708" s="141">
        <f t="shared" si="578"/>
        <v>-7748.0133145606906</v>
      </c>
      <c r="DL708" s="141">
        <f t="shared" si="579"/>
        <v>2.7633204217164309E-5</v>
      </c>
      <c r="DM708" s="141">
        <f t="shared" si="580"/>
        <v>8.5656038053781747E-2</v>
      </c>
      <c r="DN708" s="141">
        <f t="shared" si="581"/>
        <v>2.7633204217164309E-5</v>
      </c>
      <c r="DO708" s="141" t="str">
        <f t="shared" si="582"/>
        <v/>
      </c>
      <c r="DP708" s="141" t="str">
        <f t="shared" si="594"/>
        <v/>
      </c>
      <c r="DQ708" s="141">
        <f t="shared" si="583"/>
        <v>3.1581173804858567E-6</v>
      </c>
      <c r="DR708" s="141" t="str">
        <f t="shared" si="595"/>
        <v/>
      </c>
      <c r="DS708" s="141" t="str">
        <f t="shared" si="596"/>
        <v/>
      </c>
      <c r="DU708" s="148"/>
      <c r="DV708" s="158">
        <v>656</v>
      </c>
      <c r="DW708" s="148">
        <f t="shared" si="584"/>
        <v>4.1984000000000545</v>
      </c>
      <c r="DX708" s="157">
        <f t="shared" ref="DX708:DX771" si="597">_xlfn.CHISQ.DIST.RT(DW708,7)</f>
        <v>0.7566631001958305</v>
      </c>
      <c r="DY708" s="148">
        <f t="shared" ref="DY708:DY771" si="598">DX708-DX709</f>
        <v>7.5364981333314596E-4</v>
      </c>
      <c r="DZ708" s="148" t="str">
        <f t="shared" ref="DZ708:DZ771" si="599">IF(DX708&lt;(1-$DU$53),DY708,"")</f>
        <v/>
      </c>
      <c r="EA708" s="142" t="str">
        <f t="shared" ref="EA708:EA771" si="600">IF(DX708&lt;(1-$DU$59),DY708,"")</f>
        <v/>
      </c>
    </row>
    <row r="709" spans="74:131" ht="20.100000000000001" customHeight="1" x14ac:dyDescent="0.25">
      <c r="BV709" s="141">
        <v>659</v>
      </c>
      <c r="BW709" s="141">
        <f t="shared" si="560"/>
        <v>-12798.471515372192</v>
      </c>
      <c r="BX709" s="141">
        <f t="shared" si="561"/>
        <v>1.677122389292738E-5</v>
      </c>
      <c r="BY709" s="141">
        <f t="shared" si="562"/>
        <v>8.6283782834792155E-2</v>
      </c>
      <c r="BZ709" s="141">
        <f t="shared" si="563"/>
        <v>1.677122389292738E-5</v>
      </c>
      <c r="CA709" s="141" t="str">
        <f t="shared" si="564"/>
        <v/>
      </c>
      <c r="CB709" s="141" t="str">
        <f t="shared" si="585"/>
        <v/>
      </c>
      <c r="CC709" s="141">
        <f t="shared" si="565"/>
        <v>8.1542966775022564E-55</v>
      </c>
      <c r="CD709" s="141" t="str">
        <f t="shared" si="586"/>
        <v/>
      </c>
      <c r="CE709" s="141" t="str">
        <f t="shared" si="587"/>
        <v/>
      </c>
      <c r="CJ709" s="141">
        <v>659</v>
      </c>
      <c r="CK709" s="141">
        <f t="shared" si="566"/>
        <v>-47.73111858022267</v>
      </c>
      <c r="CL709" s="141">
        <f t="shared" si="567"/>
        <v>4.4969830512310459E-3</v>
      </c>
      <c r="CM709" s="141">
        <f t="shared" si="568"/>
        <v>8.6283782834792155E-2</v>
      </c>
      <c r="CN709" s="141">
        <f t="shared" si="569"/>
        <v>4.4969830512310459E-3</v>
      </c>
      <c r="CO709" s="141" t="str">
        <f t="shared" si="570"/>
        <v/>
      </c>
      <c r="CP709" s="141" t="str">
        <f t="shared" si="588"/>
        <v/>
      </c>
      <c r="CQ709" s="141">
        <f t="shared" si="571"/>
        <v>6.9297977202012268E-14</v>
      </c>
      <c r="CR709" s="141" t="str">
        <f t="shared" si="589"/>
        <v/>
      </c>
      <c r="CS709" s="141" t="str">
        <f t="shared" si="590"/>
        <v/>
      </c>
      <c r="CW709" s="141">
        <v>659</v>
      </c>
      <c r="CX709" s="141">
        <f t="shared" si="572"/>
        <v>-97.972695439080269</v>
      </c>
      <c r="CY709" s="141">
        <f t="shared" si="573"/>
        <v>2.1908760426523964E-3</v>
      </c>
      <c r="CZ709" s="141">
        <f t="shared" si="574"/>
        <v>8.6283782834792225E-2</v>
      </c>
      <c r="DA709" s="141">
        <f t="shared" si="575"/>
        <v>2.1908760426523964E-3</v>
      </c>
      <c r="DB709" s="141" t="str">
        <f t="shared" si="576"/>
        <v/>
      </c>
      <c r="DC709" s="141" t="str">
        <f t="shared" si="591"/>
        <v/>
      </c>
      <c r="DD709" s="141">
        <f t="shared" si="577"/>
        <v>3.2968682695518929E-59</v>
      </c>
      <c r="DE709" s="141" t="str">
        <f t="shared" si="592"/>
        <v/>
      </c>
      <c r="DF709" s="141" t="str">
        <f t="shared" si="593"/>
        <v/>
      </c>
      <c r="DJ709" s="141">
        <v>659</v>
      </c>
      <c r="DK709" s="141">
        <f t="shared" si="578"/>
        <v>-7725.3583048689925</v>
      </c>
      <c r="DL709" s="141">
        <f t="shared" si="579"/>
        <v>2.7784605296077665E-5</v>
      </c>
      <c r="DM709" s="141">
        <f t="shared" si="580"/>
        <v>8.6283782834792155E-2</v>
      </c>
      <c r="DN709" s="141">
        <f t="shared" si="581"/>
        <v>2.7784605296077665E-5</v>
      </c>
      <c r="DO709" s="141" t="str">
        <f t="shared" si="582"/>
        <v/>
      </c>
      <c r="DP709" s="141" t="str">
        <f t="shared" si="594"/>
        <v/>
      </c>
      <c r="DQ709" s="141">
        <f t="shared" si="583"/>
        <v>3.1897279728105626E-6</v>
      </c>
      <c r="DR709" s="141" t="str">
        <f t="shared" si="595"/>
        <v/>
      </c>
      <c r="DS709" s="141" t="str">
        <f t="shared" si="596"/>
        <v/>
      </c>
      <c r="DU709" s="148"/>
      <c r="DV709" s="158">
        <v>657</v>
      </c>
      <c r="DW709" s="148">
        <f t="shared" si="584"/>
        <v>4.2048000000000547</v>
      </c>
      <c r="DX709" s="157">
        <f t="shared" si="597"/>
        <v>0.75590945038249735</v>
      </c>
      <c r="DY709" s="148">
        <f t="shared" si="598"/>
        <v>7.5410604231029854E-4</v>
      </c>
      <c r="DZ709" s="148" t="str">
        <f t="shared" si="599"/>
        <v/>
      </c>
      <c r="EA709" s="142" t="str">
        <f t="shared" si="600"/>
        <v/>
      </c>
    </row>
    <row r="710" spans="74:131" ht="20.100000000000001" customHeight="1" x14ac:dyDescent="0.25">
      <c r="BV710" s="141">
        <v>660</v>
      </c>
      <c r="BW710" s="141">
        <f t="shared" si="560"/>
        <v>-12760.939340840308</v>
      </c>
      <c r="BX710" s="141">
        <f t="shared" si="561"/>
        <v>1.6862842864164184E-5</v>
      </c>
      <c r="BY710" s="141">
        <f t="shared" si="562"/>
        <v>8.6914961947085034E-2</v>
      </c>
      <c r="BZ710" s="141">
        <f t="shared" si="563"/>
        <v>1.6862842864164184E-5</v>
      </c>
      <c r="CA710" s="141" t="str">
        <f t="shared" si="564"/>
        <v/>
      </c>
      <c r="CB710" s="141" t="str">
        <f t="shared" si="585"/>
        <v/>
      </c>
      <c r="CC710" s="141">
        <f t="shared" si="565"/>
        <v>8.6630093841961717E-55</v>
      </c>
      <c r="CD710" s="141" t="str">
        <f t="shared" si="586"/>
        <v/>
      </c>
      <c r="CE710" s="141" t="str">
        <f t="shared" si="587"/>
        <v/>
      </c>
      <c r="CJ710" s="141">
        <v>660</v>
      </c>
      <c r="CK710" s="141">
        <f t="shared" si="566"/>
        <v>-47.591144625441956</v>
      </c>
      <c r="CL710" s="141">
        <f t="shared" si="567"/>
        <v>4.5215494730648674E-3</v>
      </c>
      <c r="CM710" s="141">
        <f t="shared" si="568"/>
        <v>8.6914961947085076E-2</v>
      </c>
      <c r="CN710" s="141">
        <f t="shared" si="569"/>
        <v>4.5215494730648674E-3</v>
      </c>
      <c r="CO710" s="141" t="str">
        <f t="shared" si="570"/>
        <v/>
      </c>
      <c r="CP710" s="141" t="str">
        <f t="shared" si="588"/>
        <v/>
      </c>
      <c r="CQ710" s="141">
        <f t="shared" si="571"/>
        <v>7.131848795354051E-14</v>
      </c>
      <c r="CR710" s="141" t="str">
        <f t="shared" si="589"/>
        <v/>
      </c>
      <c r="CS710" s="141" t="str">
        <f t="shared" si="590"/>
        <v/>
      </c>
      <c r="CW710" s="141">
        <v>660</v>
      </c>
      <c r="CX710" s="141">
        <f t="shared" si="572"/>
        <v>-97.685385481780912</v>
      </c>
      <c r="CY710" s="141">
        <f t="shared" si="573"/>
        <v>2.2028445078292169E-3</v>
      </c>
      <c r="CZ710" s="141">
        <f t="shared" si="574"/>
        <v>8.6914961947085076E-2</v>
      </c>
      <c r="DA710" s="141">
        <f t="shared" si="575"/>
        <v>2.2028445078292169E-3</v>
      </c>
      <c r="DB710" s="141" t="str">
        <f t="shared" si="576"/>
        <v/>
      </c>
      <c r="DC710" s="141" t="str">
        <f t="shared" si="591"/>
        <v/>
      </c>
      <c r="DD710" s="141">
        <f t="shared" si="577"/>
        <v>3.5160231013848444E-59</v>
      </c>
      <c r="DE710" s="141" t="str">
        <f t="shared" si="592"/>
        <v/>
      </c>
      <c r="DF710" s="141" t="str">
        <f t="shared" si="593"/>
        <v/>
      </c>
      <c r="DJ710" s="141">
        <v>660</v>
      </c>
      <c r="DK710" s="141">
        <f t="shared" si="578"/>
        <v>-7702.7032951772962</v>
      </c>
      <c r="DL710" s="141">
        <f t="shared" si="579"/>
        <v>2.7936388908871756E-5</v>
      </c>
      <c r="DM710" s="141">
        <f t="shared" si="580"/>
        <v>8.6914961947084993E-2</v>
      </c>
      <c r="DN710" s="141">
        <f t="shared" si="581"/>
        <v>2.7936388908871756E-5</v>
      </c>
      <c r="DO710" s="141" t="str">
        <f t="shared" si="582"/>
        <v/>
      </c>
      <c r="DP710" s="141" t="str">
        <f t="shared" si="594"/>
        <v/>
      </c>
      <c r="DQ710" s="141">
        <f t="shared" si="583"/>
        <v>3.2216034194506753E-6</v>
      </c>
      <c r="DR710" s="141" t="str">
        <f t="shared" si="595"/>
        <v/>
      </c>
      <c r="DS710" s="141" t="str">
        <f t="shared" si="596"/>
        <v/>
      </c>
      <c r="DU710" s="148"/>
      <c r="DV710" s="158">
        <v>658</v>
      </c>
      <c r="DW710" s="148">
        <f t="shared" si="584"/>
        <v>4.2112000000000549</v>
      </c>
      <c r="DX710" s="157">
        <f t="shared" si="597"/>
        <v>0.75515534434018705</v>
      </c>
      <c r="DY710" s="148">
        <f t="shared" si="598"/>
        <v>7.5455818388980855E-4</v>
      </c>
      <c r="DZ710" s="148" t="str">
        <f t="shared" si="599"/>
        <v/>
      </c>
      <c r="EA710" s="142" t="str">
        <f t="shared" si="600"/>
        <v/>
      </c>
    </row>
    <row r="711" spans="74:131" ht="20.100000000000001" customHeight="1" x14ac:dyDescent="0.25">
      <c r="BV711" s="141">
        <v>661</v>
      </c>
      <c r="BW711" s="141">
        <f t="shared" si="560"/>
        <v>-12723.407166308425</v>
      </c>
      <c r="BX711" s="141">
        <f t="shared" si="561"/>
        <v>1.6954691060459386E-5</v>
      </c>
      <c r="BY711" s="141">
        <f t="shared" si="562"/>
        <v>8.754958402553531E-2</v>
      </c>
      <c r="BZ711" s="141">
        <f t="shared" si="563"/>
        <v>1.6954691060459386E-5</v>
      </c>
      <c r="CA711" s="141" t="str">
        <f t="shared" si="564"/>
        <v/>
      </c>
      <c r="CB711" s="141" t="str">
        <f t="shared" si="585"/>
        <v/>
      </c>
      <c r="CC711" s="141">
        <f t="shared" si="565"/>
        <v>9.2033113099286749E-55</v>
      </c>
      <c r="CD711" s="141" t="str">
        <f t="shared" si="586"/>
        <v/>
      </c>
      <c r="CE711" s="141" t="str">
        <f t="shared" si="587"/>
        <v/>
      </c>
      <c r="CJ711" s="141">
        <v>661</v>
      </c>
      <c r="CK711" s="141">
        <f t="shared" si="566"/>
        <v>-47.451170670661256</v>
      </c>
      <c r="CL711" s="141">
        <f t="shared" si="567"/>
        <v>4.5461773585825033E-3</v>
      </c>
      <c r="CM711" s="141">
        <f t="shared" si="568"/>
        <v>8.7549584025535254E-2</v>
      </c>
      <c r="CN711" s="141">
        <f t="shared" si="569"/>
        <v>4.5461773585825033E-3</v>
      </c>
      <c r="CO711" s="141" t="str">
        <f t="shared" si="570"/>
        <v/>
      </c>
      <c r="CP711" s="141" t="str">
        <f t="shared" si="588"/>
        <v/>
      </c>
      <c r="CQ711" s="141">
        <f t="shared" si="571"/>
        <v>7.3396736077529277E-14</v>
      </c>
      <c r="CR711" s="141" t="str">
        <f t="shared" si="589"/>
        <v/>
      </c>
      <c r="CS711" s="141" t="str">
        <f t="shared" si="590"/>
        <v/>
      </c>
      <c r="CW711" s="141">
        <v>661</v>
      </c>
      <c r="CX711" s="141">
        <f t="shared" si="572"/>
        <v>-97.398075524481555</v>
      </c>
      <c r="CY711" s="141">
        <f t="shared" si="573"/>
        <v>2.2148429173733685E-3</v>
      </c>
      <c r="CZ711" s="141">
        <f t="shared" si="574"/>
        <v>8.7549584025535337E-2</v>
      </c>
      <c r="DA711" s="141">
        <f t="shared" si="575"/>
        <v>2.2148429173733685E-3</v>
      </c>
      <c r="DB711" s="141" t="str">
        <f t="shared" si="576"/>
        <v/>
      </c>
      <c r="DC711" s="141" t="str">
        <f t="shared" si="591"/>
        <v/>
      </c>
      <c r="DD711" s="141">
        <f t="shared" si="577"/>
        <v>3.7496859569822899E-59</v>
      </c>
      <c r="DE711" s="141" t="str">
        <f t="shared" si="592"/>
        <v/>
      </c>
      <c r="DF711" s="141" t="str">
        <f t="shared" si="593"/>
        <v/>
      </c>
      <c r="DJ711" s="141">
        <v>661</v>
      </c>
      <c r="DK711" s="141">
        <f t="shared" si="578"/>
        <v>-7680.0482854855982</v>
      </c>
      <c r="DL711" s="141">
        <f t="shared" si="579"/>
        <v>2.8088552274974999E-5</v>
      </c>
      <c r="DM711" s="141">
        <f t="shared" si="580"/>
        <v>8.7549584025535254E-2</v>
      </c>
      <c r="DN711" s="141">
        <f t="shared" si="581"/>
        <v>2.8088552274974999E-5</v>
      </c>
      <c r="DO711" s="141" t="str">
        <f t="shared" si="582"/>
        <v/>
      </c>
      <c r="DP711" s="141" t="str">
        <f t="shared" si="594"/>
        <v/>
      </c>
      <c r="DQ711" s="141">
        <f t="shared" si="583"/>
        <v>3.2537453420337964E-6</v>
      </c>
      <c r="DR711" s="141" t="str">
        <f t="shared" si="595"/>
        <v/>
      </c>
      <c r="DS711" s="141" t="str">
        <f t="shared" si="596"/>
        <v/>
      </c>
      <c r="DU711" s="148"/>
      <c r="DV711" s="158">
        <v>659</v>
      </c>
      <c r="DW711" s="148">
        <f t="shared" si="584"/>
        <v>4.2176000000000551</v>
      </c>
      <c r="DX711" s="157">
        <f t="shared" si="597"/>
        <v>0.75440078615629724</v>
      </c>
      <c r="DY711" s="148">
        <f t="shared" si="598"/>
        <v>7.5500624364066571E-4</v>
      </c>
      <c r="DZ711" s="148" t="str">
        <f t="shared" si="599"/>
        <v/>
      </c>
      <c r="EA711" s="142" t="str">
        <f t="shared" si="600"/>
        <v/>
      </c>
    </row>
    <row r="712" spans="74:131" ht="20.100000000000001" customHeight="1" x14ac:dyDescent="0.25">
      <c r="BV712" s="141">
        <v>662</v>
      </c>
      <c r="BW712" s="141">
        <f t="shared" si="560"/>
        <v>-12685.874991776542</v>
      </c>
      <c r="BX712" s="141">
        <f t="shared" si="561"/>
        <v>1.7046766783228342E-5</v>
      </c>
      <c r="BY712" s="141">
        <f t="shared" si="562"/>
        <v>8.8187657641645212E-2</v>
      </c>
      <c r="BZ712" s="141">
        <f t="shared" si="563"/>
        <v>1.7046766783228342E-5</v>
      </c>
      <c r="CA712" s="141" t="str">
        <f t="shared" si="564"/>
        <v/>
      </c>
      <c r="CB712" s="141" t="str">
        <f t="shared" si="585"/>
        <v/>
      </c>
      <c r="CC712" s="141">
        <f t="shared" si="565"/>
        <v>9.7771548092505478E-55</v>
      </c>
      <c r="CD712" s="141" t="str">
        <f t="shared" si="586"/>
        <v/>
      </c>
      <c r="CE712" s="141" t="str">
        <f t="shared" si="587"/>
        <v/>
      </c>
      <c r="CJ712" s="141">
        <v>662</v>
      </c>
      <c r="CK712" s="141">
        <f t="shared" si="566"/>
        <v>-47.311196715880541</v>
      </c>
      <c r="CL712" s="141">
        <f t="shared" si="567"/>
        <v>4.5708662523308279E-3</v>
      </c>
      <c r="CM712" s="141">
        <f t="shared" si="568"/>
        <v>8.8187657641645212E-2</v>
      </c>
      <c r="CN712" s="141">
        <f t="shared" si="569"/>
        <v>4.5708662523308279E-3</v>
      </c>
      <c r="CO712" s="141" t="str">
        <f t="shared" si="570"/>
        <v/>
      </c>
      <c r="CP712" s="141" t="str">
        <f t="shared" si="588"/>
        <v/>
      </c>
      <c r="CQ712" s="141">
        <f t="shared" si="571"/>
        <v>7.5534336590807363E-14</v>
      </c>
      <c r="CR712" s="141" t="str">
        <f t="shared" si="589"/>
        <v/>
      </c>
      <c r="CS712" s="141" t="str">
        <f t="shared" si="590"/>
        <v/>
      </c>
      <c r="CW712" s="141">
        <v>662</v>
      </c>
      <c r="CX712" s="141">
        <f t="shared" si="572"/>
        <v>-97.110765567182199</v>
      </c>
      <c r="CY712" s="141">
        <f t="shared" si="573"/>
        <v>2.2268710493935648E-3</v>
      </c>
      <c r="CZ712" s="141">
        <f t="shared" si="574"/>
        <v>8.8187657641645226E-2</v>
      </c>
      <c r="DA712" s="141">
        <f t="shared" si="575"/>
        <v>2.2268710493935648E-3</v>
      </c>
      <c r="DB712" s="141" t="str">
        <f t="shared" si="576"/>
        <v/>
      </c>
      <c r="DC712" s="141" t="str">
        <f t="shared" si="591"/>
        <v/>
      </c>
      <c r="DD712" s="141">
        <f t="shared" si="577"/>
        <v>3.9988132643197653E-59</v>
      </c>
      <c r="DE712" s="141" t="str">
        <f t="shared" si="592"/>
        <v/>
      </c>
      <c r="DF712" s="141" t="str">
        <f t="shared" si="593"/>
        <v/>
      </c>
      <c r="DJ712" s="141">
        <v>662</v>
      </c>
      <c r="DK712" s="141">
        <f t="shared" si="578"/>
        <v>-7657.3932757939001</v>
      </c>
      <c r="DL712" s="141">
        <f t="shared" si="579"/>
        <v>2.824109258037068E-5</v>
      </c>
      <c r="DM712" s="141">
        <f t="shared" si="580"/>
        <v>8.8187657641645156E-2</v>
      </c>
      <c r="DN712" s="141">
        <f t="shared" si="581"/>
        <v>2.824109258037068E-5</v>
      </c>
      <c r="DO712" s="141" t="str">
        <f t="shared" si="582"/>
        <v/>
      </c>
      <c r="DP712" s="141" t="str">
        <f t="shared" si="594"/>
        <v/>
      </c>
      <c r="DQ712" s="141">
        <f t="shared" si="583"/>
        <v>3.286155365525064E-6</v>
      </c>
      <c r="DR712" s="141" t="str">
        <f t="shared" si="595"/>
        <v/>
      </c>
      <c r="DS712" s="141" t="str">
        <f t="shared" si="596"/>
        <v/>
      </c>
      <c r="DU712" s="148"/>
      <c r="DV712" s="158">
        <v>660</v>
      </c>
      <c r="DW712" s="148">
        <f t="shared" si="584"/>
        <v>4.2240000000000553</v>
      </c>
      <c r="DX712" s="157">
        <f t="shared" si="597"/>
        <v>0.75364577991265658</v>
      </c>
      <c r="DY712" s="148">
        <f t="shared" si="598"/>
        <v>7.554502271696073E-4</v>
      </c>
      <c r="DZ712" s="148" t="str">
        <f t="shared" si="599"/>
        <v/>
      </c>
      <c r="EA712" s="142" t="str">
        <f t="shared" si="600"/>
        <v/>
      </c>
    </row>
    <row r="713" spans="74:131" ht="20.100000000000001" customHeight="1" x14ac:dyDescent="0.25">
      <c r="BV713" s="141">
        <v>663</v>
      </c>
      <c r="BW713" s="141">
        <f t="shared" si="560"/>
        <v>-12648.342817244658</v>
      </c>
      <c r="BX713" s="141">
        <f t="shared" si="561"/>
        <v>1.7139068313697431E-5</v>
      </c>
      <c r="BY713" s="141">
        <f t="shared" si="562"/>
        <v>8.8829191302786575E-2</v>
      </c>
      <c r="BZ713" s="141">
        <f t="shared" si="563"/>
        <v>1.7139068313697431E-5</v>
      </c>
      <c r="CA713" s="141" t="str">
        <f t="shared" si="564"/>
        <v/>
      </c>
      <c r="CB713" s="141" t="str">
        <f t="shared" si="585"/>
        <v/>
      </c>
      <c r="CC713" s="141">
        <f t="shared" si="565"/>
        <v>1.0386612326051262E-54</v>
      </c>
      <c r="CD713" s="141" t="str">
        <f t="shared" si="586"/>
        <v/>
      </c>
      <c r="CE713" s="141" t="str">
        <f t="shared" si="587"/>
        <v/>
      </c>
      <c r="CJ713" s="141">
        <v>663</v>
      </c>
      <c r="CK713" s="141">
        <f t="shared" si="566"/>
        <v>-47.171222761099827</v>
      </c>
      <c r="CL713" s="141">
        <f t="shared" si="567"/>
        <v>4.5956156934433062E-3</v>
      </c>
      <c r="CM713" s="141">
        <f t="shared" si="568"/>
        <v>8.8829191302786575E-2</v>
      </c>
      <c r="CN713" s="141">
        <f t="shared" si="569"/>
        <v>4.5956156934433062E-3</v>
      </c>
      <c r="CO713" s="141" t="str">
        <f t="shared" si="570"/>
        <v/>
      </c>
      <c r="CP713" s="141" t="str">
        <f t="shared" si="588"/>
        <v/>
      </c>
      <c r="CQ713" s="141">
        <f t="shared" si="571"/>
        <v>7.7732948668739894E-14</v>
      </c>
      <c r="CR713" s="141" t="str">
        <f t="shared" si="589"/>
        <v/>
      </c>
      <c r="CS713" s="141" t="str">
        <f t="shared" si="590"/>
        <v/>
      </c>
      <c r="CW713" s="141">
        <v>663</v>
      </c>
      <c r="CX713" s="141">
        <f t="shared" si="572"/>
        <v>-96.823455609882842</v>
      </c>
      <c r="CY713" s="141">
        <f t="shared" si="573"/>
        <v>2.2389286793611761E-3</v>
      </c>
      <c r="CZ713" s="141">
        <f t="shared" si="574"/>
        <v>8.8829191302786617E-2</v>
      </c>
      <c r="DA713" s="141">
        <f t="shared" si="575"/>
        <v>2.2389286793611761E-3</v>
      </c>
      <c r="DB713" s="141" t="str">
        <f t="shared" si="576"/>
        <v/>
      </c>
      <c r="DC713" s="141" t="str">
        <f t="shared" si="591"/>
        <v/>
      </c>
      <c r="DD713" s="141">
        <f t="shared" si="577"/>
        <v>4.2644242371954658E-59</v>
      </c>
      <c r="DE713" s="141" t="str">
        <f t="shared" si="592"/>
        <v/>
      </c>
      <c r="DF713" s="141" t="str">
        <f t="shared" si="593"/>
        <v/>
      </c>
      <c r="DJ713" s="141">
        <v>663</v>
      </c>
      <c r="DK713" s="141">
        <f t="shared" si="578"/>
        <v>-7634.738266102202</v>
      </c>
      <c r="DL713" s="141">
        <f t="shared" si="579"/>
        <v>2.8394006977595384E-5</v>
      </c>
      <c r="DM713" s="141">
        <f t="shared" si="580"/>
        <v>8.8829191302786534E-2</v>
      </c>
      <c r="DN713" s="141">
        <f t="shared" si="581"/>
        <v>2.8394006977595384E-5</v>
      </c>
      <c r="DO713" s="141" t="str">
        <f t="shared" si="582"/>
        <v/>
      </c>
      <c r="DP713" s="141" t="str">
        <f t="shared" si="594"/>
        <v/>
      </c>
      <c r="DQ713" s="141">
        <f t="shared" si="583"/>
        <v>3.3188351181559256E-6</v>
      </c>
      <c r="DR713" s="141" t="str">
        <f t="shared" si="595"/>
        <v/>
      </c>
      <c r="DS713" s="141" t="str">
        <f t="shared" si="596"/>
        <v/>
      </c>
      <c r="DU713" s="148"/>
      <c r="DV713" s="158">
        <v>661</v>
      </c>
      <c r="DW713" s="148">
        <f t="shared" si="584"/>
        <v>4.2304000000000554</v>
      </c>
      <c r="DX713" s="157">
        <f t="shared" si="597"/>
        <v>0.75289032968548697</v>
      </c>
      <c r="DY713" s="148">
        <f t="shared" si="598"/>
        <v>7.558901401205631E-4</v>
      </c>
      <c r="DZ713" s="148" t="str">
        <f t="shared" si="599"/>
        <v/>
      </c>
      <c r="EA713" s="142" t="str">
        <f t="shared" si="600"/>
        <v/>
      </c>
    </row>
    <row r="714" spans="74:131" ht="20.100000000000001" customHeight="1" x14ac:dyDescent="0.25">
      <c r="BV714" s="141">
        <v>664</v>
      </c>
      <c r="BW714" s="141">
        <f t="shared" si="560"/>
        <v>-12610.810642712775</v>
      </c>
      <c r="BX714" s="141">
        <f t="shared" si="561"/>
        <v>1.7231593912904742E-5</v>
      </c>
      <c r="BY714" s="141">
        <f t="shared" si="562"/>
        <v>8.9474193451443071E-2</v>
      </c>
      <c r="BZ714" s="141">
        <f t="shared" si="563"/>
        <v>1.7231593912904742E-5</v>
      </c>
      <c r="CA714" s="141" t="str">
        <f t="shared" si="564"/>
        <v/>
      </c>
      <c r="CB714" s="141" t="str">
        <f t="shared" si="585"/>
        <v/>
      </c>
      <c r="CC714" s="141">
        <f t="shared" si="565"/>
        <v>1.1033883744580401E-54</v>
      </c>
      <c r="CD714" s="141" t="str">
        <f t="shared" si="586"/>
        <v/>
      </c>
      <c r="CE714" s="141" t="str">
        <f t="shared" si="587"/>
        <v/>
      </c>
      <c r="CJ714" s="141">
        <v>664</v>
      </c>
      <c r="CK714" s="141">
        <f t="shared" si="566"/>
        <v>-47.031248806319113</v>
      </c>
      <c r="CL714" s="141">
        <f t="shared" si="567"/>
        <v>4.6204252156401759E-3</v>
      </c>
      <c r="CM714" s="141">
        <f t="shared" si="568"/>
        <v>8.9474193451443071E-2</v>
      </c>
      <c r="CN714" s="141">
        <f t="shared" si="569"/>
        <v>4.6204252156401759E-3</v>
      </c>
      <c r="CO714" s="141" t="str">
        <f t="shared" si="570"/>
        <v/>
      </c>
      <c r="CP714" s="141" t="str">
        <f t="shared" si="588"/>
        <v/>
      </c>
      <c r="CQ714" s="141">
        <f t="shared" si="571"/>
        <v>7.9994276823565277E-14</v>
      </c>
      <c r="CR714" s="141" t="str">
        <f t="shared" si="589"/>
        <v/>
      </c>
      <c r="CS714" s="141" t="str">
        <f t="shared" si="590"/>
        <v/>
      </c>
      <c r="CW714" s="141">
        <v>664</v>
      </c>
      <c r="CX714" s="141">
        <f t="shared" si="572"/>
        <v>-96.536145652583485</v>
      </c>
      <c r="CY714" s="141">
        <f t="shared" si="573"/>
        <v>2.2510155801103125E-3</v>
      </c>
      <c r="CZ714" s="141">
        <f t="shared" si="574"/>
        <v>8.9474193451443099E-2</v>
      </c>
      <c r="DA714" s="141">
        <f t="shared" si="575"/>
        <v>2.2510155801103125E-3</v>
      </c>
      <c r="DB714" s="141" t="str">
        <f t="shared" si="576"/>
        <v/>
      </c>
      <c r="DC714" s="141" t="str">
        <f t="shared" si="591"/>
        <v/>
      </c>
      <c r="DD714" s="141">
        <f t="shared" si="577"/>
        <v>4.5476049792928501E-59</v>
      </c>
      <c r="DE714" s="141" t="str">
        <f t="shared" si="592"/>
        <v/>
      </c>
      <c r="DF714" s="141" t="str">
        <f t="shared" si="593"/>
        <v/>
      </c>
      <c r="DJ714" s="141">
        <v>664</v>
      </c>
      <c r="DK714" s="141">
        <f t="shared" si="578"/>
        <v>-7612.083256410504</v>
      </c>
      <c r="DL714" s="141">
        <f t="shared" si="579"/>
        <v>2.854729258574008E-5</v>
      </c>
      <c r="DM714" s="141">
        <f t="shared" si="580"/>
        <v>8.9474193451443057E-2</v>
      </c>
      <c r="DN714" s="141">
        <f t="shared" si="581"/>
        <v>2.854729258574008E-5</v>
      </c>
      <c r="DO714" s="141" t="str">
        <f t="shared" si="582"/>
        <v/>
      </c>
      <c r="DP714" s="141" t="str">
        <f t="shared" si="594"/>
        <v/>
      </c>
      <c r="DQ714" s="141">
        <f t="shared" si="583"/>
        <v>3.3517862313519553E-6</v>
      </c>
      <c r="DR714" s="141" t="str">
        <f t="shared" si="595"/>
        <v/>
      </c>
      <c r="DS714" s="141" t="str">
        <f t="shared" si="596"/>
        <v/>
      </c>
      <c r="DU714" s="148"/>
      <c r="DV714" s="158">
        <v>662</v>
      </c>
      <c r="DW714" s="148">
        <f t="shared" si="584"/>
        <v>4.2368000000000556</v>
      </c>
      <c r="DX714" s="157">
        <f t="shared" si="597"/>
        <v>0.75213443954536641</v>
      </c>
      <c r="DY714" s="148">
        <f t="shared" si="598"/>
        <v>7.5632598817343411E-4</v>
      </c>
      <c r="DZ714" s="148" t="str">
        <f t="shared" si="599"/>
        <v/>
      </c>
      <c r="EA714" s="142" t="str">
        <f t="shared" si="600"/>
        <v/>
      </c>
    </row>
    <row r="715" spans="74:131" ht="20.100000000000001" customHeight="1" x14ac:dyDescent="0.25">
      <c r="BV715" s="141">
        <v>665</v>
      </c>
      <c r="BW715" s="141">
        <f t="shared" si="560"/>
        <v>-12573.278468180892</v>
      </c>
      <c r="BX715" s="141">
        <f t="shared" si="561"/>
        <v>1.7324341821702344E-5</v>
      </c>
      <c r="BY715" s="141">
        <f t="shared" si="562"/>
        <v>9.0122672464452477E-2</v>
      </c>
      <c r="BZ715" s="141">
        <f t="shared" si="563"/>
        <v>1.7324341821702344E-5</v>
      </c>
      <c r="CA715" s="141" t="str">
        <f t="shared" si="564"/>
        <v/>
      </c>
      <c r="CB715" s="141" t="str">
        <f t="shared" si="585"/>
        <v/>
      </c>
      <c r="CC715" s="141">
        <f t="shared" si="565"/>
        <v>1.1721304188247812E-54</v>
      </c>
      <c r="CD715" s="141" t="str">
        <f t="shared" si="586"/>
        <v/>
      </c>
      <c r="CE715" s="141" t="str">
        <f t="shared" si="587"/>
        <v/>
      </c>
      <c r="CJ715" s="141">
        <v>665</v>
      </c>
      <c r="CK715" s="141">
        <f t="shared" si="566"/>
        <v>-46.891274851538398</v>
      </c>
      <c r="CL715" s="141">
        <f t="shared" si="567"/>
        <v>4.645294347229067E-3</v>
      </c>
      <c r="CM715" s="141">
        <f t="shared" si="568"/>
        <v>9.0122672464452477E-2</v>
      </c>
      <c r="CN715" s="141">
        <f t="shared" si="569"/>
        <v>4.645294347229067E-3</v>
      </c>
      <c r="CO715" s="141" t="str">
        <f t="shared" si="570"/>
        <v/>
      </c>
      <c r="CP715" s="141" t="str">
        <f t="shared" si="588"/>
        <v/>
      </c>
      <c r="CQ715" s="141">
        <f t="shared" si="571"/>
        <v>8.2320072113364559E-14</v>
      </c>
      <c r="CR715" s="141" t="str">
        <f t="shared" si="589"/>
        <v/>
      </c>
      <c r="CS715" s="141" t="str">
        <f t="shared" si="590"/>
        <v/>
      </c>
      <c r="CW715" s="141">
        <v>665</v>
      </c>
      <c r="CX715" s="141">
        <f t="shared" si="572"/>
        <v>-96.248835695284129</v>
      </c>
      <c r="CY715" s="141">
        <f t="shared" si="573"/>
        <v>2.2631315218381229E-3</v>
      </c>
      <c r="CZ715" s="141">
        <f t="shared" si="574"/>
        <v>9.0122672464452477E-2</v>
      </c>
      <c r="DA715" s="141">
        <f t="shared" si="575"/>
        <v>2.2631315218381229E-3</v>
      </c>
      <c r="DB715" s="141" t="str">
        <f t="shared" si="576"/>
        <v/>
      </c>
      <c r="DC715" s="141" t="str">
        <f t="shared" si="591"/>
        <v/>
      </c>
      <c r="DD715" s="141">
        <f t="shared" si="577"/>
        <v>4.8495128553533287E-59</v>
      </c>
      <c r="DE715" s="141" t="str">
        <f t="shared" si="592"/>
        <v/>
      </c>
      <c r="DF715" s="141" t="str">
        <f t="shared" si="593"/>
        <v/>
      </c>
      <c r="DJ715" s="141">
        <v>665</v>
      </c>
      <c r="DK715" s="141">
        <f t="shared" si="578"/>
        <v>-7589.4282467188059</v>
      </c>
      <c r="DL715" s="141">
        <f t="shared" si="579"/>
        <v>2.870094649045389E-5</v>
      </c>
      <c r="DM715" s="141">
        <f t="shared" si="580"/>
        <v>9.0122672464452463E-2</v>
      </c>
      <c r="DN715" s="141">
        <f t="shared" si="581"/>
        <v>2.870094649045389E-5</v>
      </c>
      <c r="DO715" s="141" t="str">
        <f t="shared" si="582"/>
        <v/>
      </c>
      <c r="DP715" s="141" t="str">
        <f t="shared" si="594"/>
        <v/>
      </c>
      <c r="DQ715" s="141">
        <f t="shared" si="583"/>
        <v>3.3850103396596914E-6</v>
      </c>
      <c r="DR715" s="141" t="str">
        <f t="shared" si="595"/>
        <v/>
      </c>
      <c r="DS715" s="141" t="str">
        <f t="shared" si="596"/>
        <v/>
      </c>
      <c r="DU715" s="148"/>
      <c r="DV715" s="158">
        <v>663</v>
      </c>
      <c r="DW715" s="148">
        <f t="shared" si="584"/>
        <v>4.2432000000000558</v>
      </c>
      <c r="DX715" s="157">
        <f t="shared" si="597"/>
        <v>0.75137811355719297</v>
      </c>
      <c r="DY715" s="148">
        <f t="shared" si="598"/>
        <v>7.5675777704531377E-4</v>
      </c>
      <c r="DZ715" s="148" t="str">
        <f t="shared" si="599"/>
        <v/>
      </c>
      <c r="EA715" s="142" t="str">
        <f t="shared" si="600"/>
        <v/>
      </c>
    </row>
    <row r="716" spans="74:131" ht="20.100000000000001" customHeight="1" x14ac:dyDescent="0.25">
      <c r="BV716" s="141">
        <v>666</v>
      </c>
      <c r="BW716" s="141">
        <f t="shared" si="560"/>
        <v>-12535.746293649008</v>
      </c>
      <c r="BX716" s="141">
        <f t="shared" si="561"/>
        <v>1.7417310260760198E-5</v>
      </c>
      <c r="BY716" s="141">
        <f t="shared" si="562"/>
        <v>9.0774636652249163E-2</v>
      </c>
      <c r="BZ716" s="141">
        <f t="shared" si="563"/>
        <v>1.7417310260760198E-5</v>
      </c>
      <c r="CA716" s="141" t="str">
        <f t="shared" si="564"/>
        <v/>
      </c>
      <c r="CB716" s="141" t="str">
        <f t="shared" si="585"/>
        <v/>
      </c>
      <c r="CC716" s="141">
        <f t="shared" si="565"/>
        <v>1.2451352293334833E-54</v>
      </c>
      <c r="CD716" s="141" t="str">
        <f t="shared" si="586"/>
        <v/>
      </c>
      <c r="CE716" s="141" t="str">
        <f t="shared" si="587"/>
        <v/>
      </c>
      <c r="CJ716" s="141">
        <v>666</v>
      </c>
      <c r="CK716" s="141">
        <f t="shared" si="566"/>
        <v>-46.751300896757684</v>
      </c>
      <c r="CL716" s="141">
        <f t="shared" si="567"/>
        <v>4.6702226111060337E-3</v>
      </c>
      <c r="CM716" s="141">
        <f t="shared" si="568"/>
        <v>9.0774636652249219E-2</v>
      </c>
      <c r="CN716" s="141">
        <f t="shared" si="569"/>
        <v>4.6702226111060337E-3</v>
      </c>
      <c r="CO716" s="141" t="str">
        <f t="shared" si="570"/>
        <v/>
      </c>
      <c r="CP716" s="141" t="str">
        <f t="shared" si="588"/>
        <v/>
      </c>
      <c r="CQ716" s="141">
        <f t="shared" si="571"/>
        <v>8.4712133382425265E-14</v>
      </c>
      <c r="CR716" s="141" t="str">
        <f t="shared" si="589"/>
        <v/>
      </c>
      <c r="CS716" s="141" t="str">
        <f t="shared" si="590"/>
        <v/>
      </c>
      <c r="CW716" s="141">
        <v>666</v>
      </c>
      <c r="CX716" s="141">
        <f t="shared" si="572"/>
        <v>-95.961525737984772</v>
      </c>
      <c r="CY716" s="141">
        <f t="shared" si="573"/>
        <v>2.2752762721053076E-3</v>
      </c>
      <c r="CZ716" s="141">
        <f t="shared" si="574"/>
        <v>9.0774636652249219E-2</v>
      </c>
      <c r="DA716" s="141">
        <f t="shared" si="575"/>
        <v>2.2752762721053076E-3</v>
      </c>
      <c r="DB716" s="141" t="str">
        <f t="shared" si="576"/>
        <v/>
      </c>
      <c r="DC716" s="141" t="str">
        <f t="shared" si="591"/>
        <v/>
      </c>
      <c r="DD716" s="141">
        <f t="shared" si="577"/>
        <v>5.1713811467645093E-59</v>
      </c>
      <c r="DE716" s="141" t="str">
        <f t="shared" si="592"/>
        <v/>
      </c>
      <c r="DF716" s="141" t="str">
        <f t="shared" si="593"/>
        <v/>
      </c>
      <c r="DJ716" s="141">
        <v>666</v>
      </c>
      <c r="DK716" s="141">
        <f t="shared" si="578"/>
        <v>-7566.7732370271078</v>
      </c>
      <c r="DL716" s="141">
        <f t="shared" si="579"/>
        <v>2.8854965743950605E-5</v>
      </c>
      <c r="DM716" s="141">
        <f t="shared" si="580"/>
        <v>9.0774636652249135E-2</v>
      </c>
      <c r="DN716" s="141">
        <f t="shared" si="581"/>
        <v>2.8854965743950605E-5</v>
      </c>
      <c r="DO716" s="141" t="str">
        <f t="shared" si="582"/>
        <v/>
      </c>
      <c r="DP716" s="141" t="str">
        <f t="shared" si="594"/>
        <v/>
      </c>
      <c r="DQ716" s="141">
        <f t="shared" si="583"/>
        <v>3.4185090806724873E-6</v>
      </c>
      <c r="DR716" s="141" t="str">
        <f t="shared" si="595"/>
        <v/>
      </c>
      <c r="DS716" s="141" t="str">
        <f t="shared" si="596"/>
        <v/>
      </c>
      <c r="DU716" s="148"/>
      <c r="DV716" s="158">
        <v>664</v>
      </c>
      <c r="DW716" s="148">
        <f t="shared" si="584"/>
        <v>4.249600000000056</v>
      </c>
      <c r="DX716" s="157">
        <f t="shared" si="597"/>
        <v>0.75062135578014766</v>
      </c>
      <c r="DY716" s="148">
        <f t="shared" si="598"/>
        <v>7.5718551248915578E-4</v>
      </c>
      <c r="DZ716" s="148" t="str">
        <f t="shared" si="599"/>
        <v/>
      </c>
      <c r="EA716" s="142" t="str">
        <f t="shared" si="600"/>
        <v/>
      </c>
    </row>
    <row r="717" spans="74:131" ht="20.100000000000001" customHeight="1" x14ac:dyDescent="0.25">
      <c r="BV717" s="141">
        <v>667</v>
      </c>
      <c r="BW717" s="141">
        <f t="shared" si="560"/>
        <v>-12498.214119117125</v>
      </c>
      <c r="BX717" s="141">
        <f t="shared" si="561"/>
        <v>1.7510497430571726E-5</v>
      </c>
      <c r="BY717" s="141">
        <f t="shared" si="562"/>
        <v>9.1430094258106775E-2</v>
      </c>
      <c r="BZ717" s="141">
        <f t="shared" si="563"/>
        <v>1.7510497430571726E-5</v>
      </c>
      <c r="CA717" s="141" t="str">
        <f t="shared" si="564"/>
        <v/>
      </c>
      <c r="CB717" s="141" t="str">
        <f t="shared" si="585"/>
        <v/>
      </c>
      <c r="CC717" s="141">
        <f t="shared" si="565"/>
        <v>1.3226658986398478E-54</v>
      </c>
      <c r="CD717" s="141" t="str">
        <f t="shared" si="586"/>
        <v/>
      </c>
      <c r="CE717" s="141" t="str">
        <f t="shared" si="587"/>
        <v/>
      </c>
      <c r="CJ717" s="141">
        <v>667</v>
      </c>
      <c r="CK717" s="141">
        <f t="shared" si="566"/>
        <v>-46.611326941976984</v>
      </c>
      <c r="CL717" s="141">
        <f t="shared" si="567"/>
        <v>4.6952095247570595E-3</v>
      </c>
      <c r="CM717" s="141">
        <f t="shared" si="568"/>
        <v>9.1430094258106734E-2</v>
      </c>
      <c r="CN717" s="141">
        <f t="shared" si="569"/>
        <v>4.6952095247570595E-3</v>
      </c>
      <c r="CO717" s="141" t="str">
        <f t="shared" si="570"/>
        <v/>
      </c>
      <c r="CP717" s="141" t="str">
        <f t="shared" si="588"/>
        <v/>
      </c>
      <c r="CQ717" s="141">
        <f t="shared" si="571"/>
        <v>8.7172308533810105E-14</v>
      </c>
      <c r="CR717" s="141" t="str">
        <f t="shared" si="589"/>
        <v/>
      </c>
      <c r="CS717" s="141" t="str">
        <f t="shared" si="590"/>
        <v/>
      </c>
      <c r="CW717" s="141">
        <v>667</v>
      </c>
      <c r="CX717" s="141">
        <f t="shared" si="572"/>
        <v>-95.674215780685415</v>
      </c>
      <c r="CY717" s="141">
        <f t="shared" si="573"/>
        <v>2.287449595836843E-3</v>
      </c>
      <c r="CZ717" s="141">
        <f t="shared" si="574"/>
        <v>9.1430094258106831E-2</v>
      </c>
      <c r="DA717" s="141">
        <f t="shared" si="575"/>
        <v>2.287449595836843E-3</v>
      </c>
      <c r="DB717" s="141" t="str">
        <f t="shared" si="576"/>
        <v/>
      </c>
      <c r="DC717" s="141" t="str">
        <f t="shared" si="591"/>
        <v/>
      </c>
      <c r="DD717" s="141">
        <f t="shared" si="577"/>
        <v>5.5145240099909855E-59</v>
      </c>
      <c r="DE717" s="141" t="str">
        <f t="shared" si="592"/>
        <v/>
      </c>
      <c r="DF717" s="141" t="str">
        <f t="shared" si="593"/>
        <v/>
      </c>
      <c r="DJ717" s="141">
        <v>667</v>
      </c>
      <c r="DK717" s="141">
        <f t="shared" si="578"/>
        <v>-7544.1182273354098</v>
      </c>
      <c r="DL717" s="141">
        <f t="shared" si="579"/>
        <v>2.9009347365017856E-5</v>
      </c>
      <c r="DM717" s="141">
        <f t="shared" si="580"/>
        <v>9.1430094258106734E-2</v>
      </c>
      <c r="DN717" s="141">
        <f t="shared" si="581"/>
        <v>2.9009347365017856E-5</v>
      </c>
      <c r="DO717" s="141" t="str">
        <f t="shared" si="582"/>
        <v/>
      </c>
      <c r="DP717" s="141" t="str">
        <f t="shared" si="594"/>
        <v/>
      </c>
      <c r="DQ717" s="141">
        <f t="shared" si="583"/>
        <v>3.452284094955399E-6</v>
      </c>
      <c r="DR717" s="141" t="str">
        <f t="shared" si="595"/>
        <v/>
      </c>
      <c r="DS717" s="141" t="str">
        <f t="shared" si="596"/>
        <v/>
      </c>
      <c r="DU717" s="148"/>
      <c r="DV717" s="158">
        <v>665</v>
      </c>
      <c r="DW717" s="148">
        <f t="shared" si="584"/>
        <v>4.2560000000000562</v>
      </c>
      <c r="DX717" s="157">
        <f t="shared" si="597"/>
        <v>0.7498641702676585</v>
      </c>
      <c r="DY717" s="148">
        <f t="shared" si="598"/>
        <v>7.5760920029388501E-4</v>
      </c>
      <c r="DZ717" s="148" t="str">
        <f t="shared" si="599"/>
        <v/>
      </c>
      <c r="EA717" s="142" t="str">
        <f t="shared" si="600"/>
        <v/>
      </c>
    </row>
    <row r="718" spans="74:131" ht="20.100000000000001" customHeight="1" x14ac:dyDescent="0.25">
      <c r="BV718" s="141">
        <v>668</v>
      </c>
      <c r="BW718" s="141">
        <f t="shared" si="560"/>
        <v>-12460.681944585242</v>
      </c>
      <c r="BX718" s="141">
        <f t="shared" si="561"/>
        <v>1.7603901511461E-5</v>
      </c>
      <c r="BY718" s="141">
        <f t="shared" si="562"/>
        <v>9.2089053457381012E-2</v>
      </c>
      <c r="BZ718" s="141">
        <f t="shared" si="563"/>
        <v>1.7603901511461E-5</v>
      </c>
      <c r="CA718" s="141" t="str">
        <f t="shared" si="564"/>
        <v/>
      </c>
      <c r="CB718" s="141" t="str">
        <f t="shared" si="585"/>
        <v/>
      </c>
      <c r="CC718" s="141">
        <f t="shared" si="565"/>
        <v>1.4050016795877596E-54</v>
      </c>
      <c r="CD718" s="141" t="str">
        <f t="shared" si="586"/>
        <v/>
      </c>
      <c r="CE718" s="141" t="str">
        <f t="shared" si="587"/>
        <v/>
      </c>
      <c r="CJ718" s="141">
        <v>668</v>
      </c>
      <c r="CK718" s="141">
        <f t="shared" si="566"/>
        <v>-46.471352987196269</v>
      </c>
      <c r="CL718" s="141">
        <f t="shared" si="567"/>
        <v>4.7202546002599885E-3</v>
      </c>
      <c r="CM718" s="141">
        <f t="shared" si="568"/>
        <v>9.2089053457381012E-2</v>
      </c>
      <c r="CN718" s="141">
        <f t="shared" si="569"/>
        <v>4.7202546002599885E-3</v>
      </c>
      <c r="CO718" s="141" t="str">
        <f t="shared" si="570"/>
        <v/>
      </c>
      <c r="CP718" s="141" t="str">
        <f t="shared" si="588"/>
        <v/>
      </c>
      <c r="CQ718" s="141">
        <f t="shared" si="571"/>
        <v>8.9702495834923463E-14</v>
      </c>
      <c r="CR718" s="141" t="str">
        <f t="shared" si="589"/>
        <v/>
      </c>
      <c r="CS718" s="141" t="str">
        <f t="shared" si="590"/>
        <v/>
      </c>
      <c r="CW718" s="141">
        <v>668</v>
      </c>
      <c r="CX718" s="141">
        <f t="shared" si="572"/>
        <v>-95.386905823386059</v>
      </c>
      <c r="CY718" s="141">
        <f t="shared" si="573"/>
        <v>2.2996512553229206E-3</v>
      </c>
      <c r="CZ718" s="141">
        <f t="shared" si="574"/>
        <v>9.2089053457381068E-2</v>
      </c>
      <c r="DA718" s="141">
        <f t="shared" si="575"/>
        <v>2.2996512553229206E-3</v>
      </c>
      <c r="DB718" s="141" t="str">
        <f t="shared" si="576"/>
        <v/>
      </c>
      <c r="DC718" s="141" t="str">
        <f t="shared" si="591"/>
        <v/>
      </c>
      <c r="DD718" s="141">
        <f t="shared" si="577"/>
        <v>5.8803417574601646E-59</v>
      </c>
      <c r="DE718" s="141" t="str">
        <f t="shared" si="592"/>
        <v/>
      </c>
      <c r="DF718" s="141" t="str">
        <f t="shared" si="593"/>
        <v/>
      </c>
      <c r="DJ718" s="141">
        <v>668</v>
      </c>
      <c r="DK718" s="141">
        <f t="shared" si="578"/>
        <v>-7521.4632176437117</v>
      </c>
      <c r="DL718" s="141">
        <f t="shared" si="579"/>
        <v>2.9164088339029045E-5</v>
      </c>
      <c r="DM718" s="141">
        <f t="shared" si="580"/>
        <v>9.208905345738097E-2</v>
      </c>
      <c r="DN718" s="141">
        <f t="shared" si="581"/>
        <v>2.9164088339029045E-5</v>
      </c>
      <c r="DO718" s="141" t="str">
        <f t="shared" si="582"/>
        <v/>
      </c>
      <c r="DP718" s="141" t="str">
        <f t="shared" si="594"/>
        <v/>
      </c>
      <c r="DQ718" s="141">
        <f t="shared" si="583"/>
        <v>3.4863370259690742E-6</v>
      </c>
      <c r="DR718" s="141" t="str">
        <f t="shared" si="595"/>
        <v/>
      </c>
      <c r="DS718" s="141" t="str">
        <f t="shared" si="596"/>
        <v/>
      </c>
      <c r="DU718" s="148"/>
      <c r="DV718" s="158">
        <v>666</v>
      </c>
      <c r="DW718" s="148">
        <f t="shared" si="584"/>
        <v>4.2624000000000564</v>
      </c>
      <c r="DX718" s="157">
        <f t="shared" si="597"/>
        <v>0.74910656106736462</v>
      </c>
      <c r="DY718" s="148">
        <f t="shared" si="598"/>
        <v>7.5802884628362044E-4</v>
      </c>
      <c r="DZ718" s="148" t="str">
        <f t="shared" si="599"/>
        <v/>
      </c>
      <c r="EA718" s="142" t="str">
        <f t="shared" si="600"/>
        <v/>
      </c>
    </row>
    <row r="719" spans="74:131" ht="20.100000000000001" customHeight="1" x14ac:dyDescent="0.25">
      <c r="BV719" s="141">
        <v>669</v>
      </c>
      <c r="BW719" s="141">
        <f t="shared" si="560"/>
        <v>-12423.149770053358</v>
      </c>
      <c r="BX719" s="141">
        <f t="shared" si="561"/>
        <v>1.7697520663591594E-5</v>
      </c>
      <c r="BY719" s="141">
        <f t="shared" si="562"/>
        <v>9.2751522356752797E-2</v>
      </c>
      <c r="BZ719" s="141">
        <f t="shared" si="563"/>
        <v>1.7697520663591594E-5</v>
      </c>
      <c r="CA719" s="141" t="str">
        <f t="shared" si="564"/>
        <v/>
      </c>
      <c r="CB719" s="141" t="str">
        <f t="shared" si="585"/>
        <v/>
      </c>
      <c r="CC719" s="141">
        <f t="shared" si="565"/>
        <v>1.4924389730252344E-54</v>
      </c>
      <c r="CD719" s="141" t="str">
        <f t="shared" si="586"/>
        <v/>
      </c>
      <c r="CE719" s="141" t="str">
        <f t="shared" si="587"/>
        <v/>
      </c>
      <c r="CJ719" s="141">
        <v>669</v>
      </c>
      <c r="CK719" s="141">
        <f t="shared" si="566"/>
        <v>-46.331379032415555</v>
      </c>
      <c r="CL719" s="141">
        <f t="shared" si="567"/>
        <v>4.7453573442868833E-3</v>
      </c>
      <c r="CM719" s="141">
        <f t="shared" si="568"/>
        <v>9.2751522356752797E-2</v>
      </c>
      <c r="CN719" s="141">
        <f t="shared" si="569"/>
        <v>4.7453573442868833E-3</v>
      </c>
      <c r="CO719" s="141" t="str">
        <f t="shared" si="570"/>
        <v/>
      </c>
      <c r="CP719" s="141" t="str">
        <f t="shared" si="588"/>
        <v/>
      </c>
      <c r="CQ719" s="141">
        <f t="shared" si="571"/>
        <v>9.2304645256920838E-14</v>
      </c>
      <c r="CR719" s="141" t="str">
        <f t="shared" si="589"/>
        <v/>
      </c>
      <c r="CS719" s="141" t="str">
        <f t="shared" si="590"/>
        <v/>
      </c>
      <c r="CW719" s="141">
        <v>669</v>
      </c>
      <c r="CX719" s="141">
        <f t="shared" si="572"/>
        <v>-95.09959586608673</v>
      </c>
      <c r="CY719" s="141">
        <f t="shared" si="573"/>
        <v>2.3118810102201069E-3</v>
      </c>
      <c r="CZ719" s="141">
        <f t="shared" si="574"/>
        <v>9.2751522356752755E-2</v>
      </c>
      <c r="DA719" s="141">
        <f t="shared" si="575"/>
        <v>2.3118810102201069E-3</v>
      </c>
      <c r="DB719" s="141" t="str">
        <f t="shared" si="576"/>
        <v/>
      </c>
      <c r="DC719" s="141" t="str">
        <f t="shared" si="591"/>
        <v/>
      </c>
      <c r="DD719" s="141">
        <f t="shared" si="577"/>
        <v>6.2703264817781991E-59</v>
      </c>
      <c r="DE719" s="141" t="str">
        <f t="shared" si="592"/>
        <v/>
      </c>
      <c r="DF719" s="141" t="str">
        <f t="shared" si="593"/>
        <v/>
      </c>
      <c r="DJ719" s="141">
        <v>669</v>
      </c>
      <c r="DK719" s="141">
        <f t="shared" si="578"/>
        <v>-7498.8082079520136</v>
      </c>
      <c r="DL719" s="141">
        <f t="shared" si="579"/>
        <v>2.9319185617958058E-5</v>
      </c>
      <c r="DM719" s="141">
        <f t="shared" si="580"/>
        <v>9.2751522356752797E-2</v>
      </c>
      <c r="DN719" s="141">
        <f t="shared" si="581"/>
        <v>2.9319185617958058E-5</v>
      </c>
      <c r="DO719" s="141" t="str">
        <f t="shared" si="582"/>
        <v/>
      </c>
      <c r="DP719" s="141" t="str">
        <f t="shared" si="594"/>
        <v/>
      </c>
      <c r="DQ719" s="141">
        <f t="shared" si="583"/>
        <v>3.5206695199926609E-6</v>
      </c>
      <c r="DR719" s="141" t="str">
        <f t="shared" si="595"/>
        <v/>
      </c>
      <c r="DS719" s="141" t="str">
        <f t="shared" si="596"/>
        <v/>
      </c>
      <c r="DU719" s="148"/>
      <c r="DV719" s="158">
        <v>667</v>
      </c>
      <c r="DW719" s="148">
        <f t="shared" si="584"/>
        <v>4.2688000000000565</v>
      </c>
      <c r="DX719" s="157">
        <f t="shared" si="597"/>
        <v>0.748348532221081</v>
      </c>
      <c r="DY719" s="148">
        <f t="shared" si="598"/>
        <v>7.5844445631811919E-4</v>
      </c>
      <c r="DZ719" s="148" t="str">
        <f t="shared" si="599"/>
        <v/>
      </c>
      <c r="EA719" s="142" t="str">
        <f t="shared" si="600"/>
        <v/>
      </c>
    </row>
    <row r="720" spans="74:131" ht="20.100000000000001" customHeight="1" x14ac:dyDescent="0.25">
      <c r="BV720" s="141">
        <v>670</v>
      </c>
      <c r="BW720" s="141">
        <f t="shared" si="560"/>
        <v>-12385.617595521475</v>
      </c>
      <c r="BX720" s="141">
        <f t="shared" si="561"/>
        <v>1.7791353026977137E-5</v>
      </c>
      <c r="BY720" s="141">
        <f t="shared" si="562"/>
        <v>9.3417508993471829E-2</v>
      </c>
      <c r="BZ720" s="141">
        <f t="shared" si="563"/>
        <v>1.7791353026977137E-5</v>
      </c>
      <c r="CA720" s="141" t="str">
        <f t="shared" si="564"/>
        <v/>
      </c>
      <c r="CB720" s="141" t="str">
        <f t="shared" si="585"/>
        <v/>
      </c>
      <c r="CC720" s="141">
        <f t="shared" si="565"/>
        <v>1.5852923757057883E-54</v>
      </c>
      <c r="CD720" s="141" t="str">
        <f t="shared" si="586"/>
        <v/>
      </c>
      <c r="CE720" s="141" t="str">
        <f t="shared" si="587"/>
        <v/>
      </c>
      <c r="CJ720" s="141">
        <v>670</v>
      </c>
      <c r="CK720" s="141">
        <f t="shared" si="566"/>
        <v>-46.19140507763484</v>
      </c>
      <c r="CL720" s="141">
        <f t="shared" si="567"/>
        <v>4.7705172581068694E-3</v>
      </c>
      <c r="CM720" s="141">
        <f t="shared" si="568"/>
        <v>9.3417508993471829E-2</v>
      </c>
      <c r="CN720" s="141">
        <f t="shared" si="569"/>
        <v>4.7705172581068694E-3</v>
      </c>
      <c r="CO720" s="141" t="str">
        <f t="shared" si="570"/>
        <v/>
      </c>
      <c r="CP720" s="141" t="str">
        <f t="shared" si="588"/>
        <v/>
      </c>
      <c r="CQ720" s="141">
        <f t="shared" si="571"/>
        <v>9.4980759848813235E-14</v>
      </c>
      <c r="CR720" s="141" t="str">
        <f t="shared" si="589"/>
        <v/>
      </c>
      <c r="CS720" s="141" t="str">
        <f t="shared" si="590"/>
        <v/>
      </c>
      <c r="CW720" s="141">
        <v>670</v>
      </c>
      <c r="CX720" s="141">
        <f t="shared" si="572"/>
        <v>-94.812285908787374</v>
      </c>
      <c r="CY720" s="141">
        <f t="shared" si="573"/>
        <v>2.3241386175527189E-3</v>
      </c>
      <c r="CZ720" s="141">
        <f t="shared" si="574"/>
        <v>9.3417508993471773E-2</v>
      </c>
      <c r="DA720" s="141">
        <f t="shared" si="575"/>
        <v>2.3241386175527189E-3</v>
      </c>
      <c r="DB720" s="141" t="str">
        <f t="shared" si="576"/>
        <v/>
      </c>
      <c r="DC720" s="141" t="str">
        <f t="shared" si="591"/>
        <v/>
      </c>
      <c r="DD720" s="141">
        <f t="shared" si="577"/>
        <v>6.6860680455066358E-59</v>
      </c>
      <c r="DE720" s="141" t="str">
        <f t="shared" si="592"/>
        <v/>
      </c>
      <c r="DF720" s="141" t="str">
        <f t="shared" si="593"/>
        <v/>
      </c>
      <c r="DJ720" s="141">
        <v>670</v>
      </c>
      <c r="DK720" s="141">
        <f t="shared" si="578"/>
        <v>-7476.1531982603155</v>
      </c>
      <c r="DL720" s="141">
        <f t="shared" si="579"/>
        <v>2.9474636120396629E-5</v>
      </c>
      <c r="DM720" s="141">
        <f t="shared" si="580"/>
        <v>9.3417508993471829E-2</v>
      </c>
      <c r="DN720" s="141">
        <f t="shared" si="581"/>
        <v>2.9474636120396629E-5</v>
      </c>
      <c r="DO720" s="141" t="str">
        <f t="shared" si="582"/>
        <v/>
      </c>
      <c r="DP720" s="141" t="str">
        <f t="shared" si="594"/>
        <v/>
      </c>
      <c r="DQ720" s="141">
        <f t="shared" si="583"/>
        <v>3.5552832260457326E-6</v>
      </c>
      <c r="DR720" s="141" t="str">
        <f t="shared" si="595"/>
        <v/>
      </c>
      <c r="DS720" s="141" t="str">
        <f t="shared" si="596"/>
        <v/>
      </c>
      <c r="DU720" s="148"/>
      <c r="DV720" s="158">
        <v>668</v>
      </c>
      <c r="DW720" s="148">
        <f t="shared" si="584"/>
        <v>4.2752000000000567</v>
      </c>
      <c r="DX720" s="157">
        <f t="shared" si="597"/>
        <v>0.74759008776476288</v>
      </c>
      <c r="DY720" s="148">
        <f t="shared" si="598"/>
        <v>7.5885603629244347E-4</v>
      </c>
      <c r="DZ720" s="148" t="str">
        <f t="shared" si="599"/>
        <v/>
      </c>
      <c r="EA720" s="142" t="str">
        <f t="shared" si="600"/>
        <v/>
      </c>
    </row>
    <row r="721" spans="74:131" ht="20.100000000000001" customHeight="1" x14ac:dyDescent="0.25">
      <c r="BV721" s="141">
        <v>671</v>
      </c>
      <c r="BW721" s="141">
        <f t="shared" si="560"/>
        <v>-12348.085420989592</v>
      </c>
      <c r="BX721" s="141">
        <f t="shared" si="561"/>
        <v>1.7885396721493458E-5</v>
      </c>
      <c r="BY721" s="141">
        <f t="shared" si="562"/>
        <v>9.4087021334600535E-2</v>
      </c>
      <c r="BZ721" s="141">
        <f t="shared" si="563"/>
        <v>1.7885396721493458E-5</v>
      </c>
      <c r="CA721" s="141" t="str">
        <f t="shared" si="564"/>
        <v/>
      </c>
      <c r="CB721" s="141" t="str">
        <f t="shared" si="585"/>
        <v/>
      </c>
      <c r="CC721" s="141">
        <f t="shared" si="565"/>
        <v>1.6838957919115011E-54</v>
      </c>
      <c r="CD721" s="141" t="str">
        <f t="shared" si="586"/>
        <v/>
      </c>
      <c r="CE721" s="141" t="str">
        <f t="shared" si="587"/>
        <v/>
      </c>
      <c r="CJ721" s="141">
        <v>671</v>
      </c>
      <c r="CK721" s="141">
        <f t="shared" si="566"/>
        <v>-46.051431122854126</v>
      </c>
      <c r="CL721" s="141">
        <f t="shared" si="567"/>
        <v>4.7957338375893858E-3</v>
      </c>
      <c r="CM721" s="141">
        <f t="shared" si="568"/>
        <v>9.4087021334600535E-2</v>
      </c>
      <c r="CN721" s="141">
        <f t="shared" si="569"/>
        <v>4.7957338375893858E-3</v>
      </c>
      <c r="CO721" s="141" t="str">
        <f t="shared" si="570"/>
        <v/>
      </c>
      <c r="CP721" s="141" t="str">
        <f t="shared" si="588"/>
        <v/>
      </c>
      <c r="CQ721" s="141">
        <f t="shared" si="571"/>
        <v>9.7732897147127967E-14</v>
      </c>
      <c r="CR721" s="141" t="str">
        <f t="shared" si="589"/>
        <v/>
      </c>
      <c r="CS721" s="141" t="str">
        <f t="shared" si="590"/>
        <v/>
      </c>
      <c r="CW721" s="141">
        <v>671</v>
      </c>
      <c r="CX721" s="141">
        <f t="shared" si="572"/>
        <v>-94.524975951488017</v>
      </c>
      <c r="CY721" s="141">
        <f t="shared" si="573"/>
        <v>2.3364238317144137E-3</v>
      </c>
      <c r="CZ721" s="141">
        <f t="shared" si="574"/>
        <v>9.4087021334600535E-2</v>
      </c>
      <c r="DA721" s="141">
        <f t="shared" si="575"/>
        <v>2.3364238317144137E-3</v>
      </c>
      <c r="DB721" s="141" t="str">
        <f t="shared" si="576"/>
        <v/>
      </c>
      <c r="DC721" s="141" t="str">
        <f t="shared" si="591"/>
        <v/>
      </c>
      <c r="DD721" s="141">
        <f t="shared" si="577"/>
        <v>7.1292604601502286E-59</v>
      </c>
      <c r="DE721" s="141" t="str">
        <f t="shared" si="592"/>
        <v/>
      </c>
      <c r="DF721" s="141" t="str">
        <f t="shared" si="593"/>
        <v/>
      </c>
      <c r="DJ721" s="141">
        <v>671</v>
      </c>
      <c r="DK721" s="141">
        <f t="shared" si="578"/>
        <v>-7453.4981885686175</v>
      </c>
      <c r="DL721" s="141">
        <f t="shared" si="579"/>
        <v>2.9630436731574617E-5</v>
      </c>
      <c r="DM721" s="141">
        <f t="shared" si="580"/>
        <v>9.4087021334600535E-2</v>
      </c>
      <c r="DN721" s="141">
        <f t="shared" si="581"/>
        <v>2.9630436731574617E-5</v>
      </c>
      <c r="DO721" s="141" t="str">
        <f t="shared" si="582"/>
        <v/>
      </c>
      <c r="DP721" s="141" t="str">
        <f t="shared" si="594"/>
        <v/>
      </c>
      <c r="DQ721" s="141">
        <f t="shared" si="583"/>
        <v>3.5901797958092206E-6</v>
      </c>
      <c r="DR721" s="141" t="str">
        <f t="shared" si="595"/>
        <v/>
      </c>
      <c r="DS721" s="141" t="str">
        <f t="shared" si="596"/>
        <v/>
      </c>
      <c r="DU721" s="148"/>
      <c r="DV721" s="158">
        <v>669</v>
      </c>
      <c r="DW721" s="148">
        <f t="shared" si="584"/>
        <v>4.2816000000000569</v>
      </c>
      <c r="DX721" s="157">
        <f t="shared" si="597"/>
        <v>0.74683123172847043</v>
      </c>
      <c r="DY721" s="148">
        <f t="shared" si="598"/>
        <v>7.5926359213429606E-4</v>
      </c>
      <c r="DZ721" s="148" t="str">
        <f t="shared" si="599"/>
        <v/>
      </c>
      <c r="EA721" s="142" t="str">
        <f t="shared" si="600"/>
        <v/>
      </c>
    </row>
    <row r="722" spans="74:131" ht="20.100000000000001" customHeight="1" x14ac:dyDescent="0.25">
      <c r="BV722" s="141">
        <v>672</v>
      </c>
      <c r="BW722" s="141">
        <f t="shared" si="560"/>
        <v>-12310.553246457708</v>
      </c>
      <c r="BX722" s="141">
        <f t="shared" si="561"/>
        <v>1.797964984689252E-5</v>
      </c>
      <c r="BY722" s="141">
        <f t="shared" si="562"/>
        <v>9.4760067276258478E-2</v>
      </c>
      <c r="BZ722" s="141">
        <f t="shared" si="563"/>
        <v>1.797964984689252E-5</v>
      </c>
      <c r="CA722" s="141" t="str">
        <f t="shared" si="564"/>
        <v/>
      </c>
      <c r="CB722" s="141" t="str">
        <f t="shared" si="585"/>
        <v/>
      </c>
      <c r="CC722" s="141">
        <f t="shared" si="565"/>
        <v>1.7886036126536564E-54</v>
      </c>
      <c r="CD722" s="141" t="str">
        <f t="shared" si="586"/>
        <v/>
      </c>
      <c r="CE722" s="141" t="str">
        <f t="shared" si="587"/>
        <v/>
      </c>
      <c r="CJ722" s="141">
        <v>672</v>
      </c>
      <c r="CK722" s="141">
        <f t="shared" si="566"/>
        <v>-45.911457168073426</v>
      </c>
      <c r="CL722" s="141">
        <f t="shared" si="567"/>
        <v>4.8210065732079118E-3</v>
      </c>
      <c r="CM722" s="141">
        <f t="shared" si="568"/>
        <v>9.4760067276258436E-2</v>
      </c>
      <c r="CN722" s="141">
        <f t="shared" si="569"/>
        <v>4.8210065732079118E-3</v>
      </c>
      <c r="CO722" s="141" t="str">
        <f t="shared" si="570"/>
        <v/>
      </c>
      <c r="CP722" s="141" t="str">
        <f t="shared" si="588"/>
        <v/>
      </c>
      <c r="CQ722" s="141">
        <f t="shared" si="571"/>
        <v>1.0056317062203526E-13</v>
      </c>
      <c r="CR722" s="141" t="str">
        <f t="shared" si="589"/>
        <v/>
      </c>
      <c r="CS722" s="141" t="str">
        <f t="shared" si="590"/>
        <v/>
      </c>
      <c r="CW722" s="141">
        <v>672</v>
      </c>
      <c r="CX722" s="141">
        <f t="shared" si="572"/>
        <v>-94.23766599418866</v>
      </c>
      <c r="CY722" s="141">
        <f t="shared" si="573"/>
        <v>2.3487364044700015E-3</v>
      </c>
      <c r="CZ722" s="141">
        <f t="shared" si="574"/>
        <v>9.4760067276258478E-2</v>
      </c>
      <c r="DA722" s="141">
        <f t="shared" si="575"/>
        <v>2.3487364044700015E-3</v>
      </c>
      <c r="DB722" s="141" t="str">
        <f t="shared" si="576"/>
        <v/>
      </c>
      <c r="DC722" s="141" t="str">
        <f t="shared" si="591"/>
        <v/>
      </c>
      <c r="DD722" s="141">
        <f t="shared" si="577"/>
        <v>7.6017086795350249E-59</v>
      </c>
      <c r="DE722" s="141" t="str">
        <f t="shared" si="592"/>
        <v/>
      </c>
      <c r="DF722" s="141" t="str">
        <f t="shared" si="593"/>
        <v/>
      </c>
      <c r="DJ722" s="141">
        <v>672</v>
      </c>
      <c r="DK722" s="141">
        <f t="shared" si="578"/>
        <v>-7430.8431788769194</v>
      </c>
      <c r="DL722" s="141">
        <f t="shared" si="579"/>
        <v>2.978658430338296E-5</v>
      </c>
      <c r="DM722" s="141">
        <f t="shared" si="580"/>
        <v>9.4760067276258478E-2</v>
      </c>
      <c r="DN722" s="141">
        <f t="shared" si="581"/>
        <v>2.978658430338296E-5</v>
      </c>
      <c r="DO722" s="141" t="str">
        <f t="shared" si="582"/>
        <v/>
      </c>
      <c r="DP722" s="141" t="str">
        <f t="shared" si="594"/>
        <v/>
      </c>
      <c r="DQ722" s="141">
        <f t="shared" si="583"/>
        <v>3.6253608835453454E-6</v>
      </c>
      <c r="DR722" s="141" t="str">
        <f t="shared" si="595"/>
        <v/>
      </c>
      <c r="DS722" s="141" t="str">
        <f t="shared" si="596"/>
        <v/>
      </c>
      <c r="DU722" s="148"/>
      <c r="DV722" s="158">
        <v>670</v>
      </c>
      <c r="DW722" s="148">
        <f t="shared" si="584"/>
        <v>4.2880000000000571</v>
      </c>
      <c r="DX722" s="157">
        <f t="shared" si="597"/>
        <v>0.74607196813633614</v>
      </c>
      <c r="DY722" s="148">
        <f t="shared" si="598"/>
        <v>7.5966712980846118E-4</v>
      </c>
      <c r="DZ722" s="148" t="str">
        <f t="shared" si="599"/>
        <v/>
      </c>
      <c r="EA722" s="142" t="str">
        <f t="shared" si="600"/>
        <v/>
      </c>
    </row>
    <row r="723" spans="74:131" ht="20.100000000000001" customHeight="1" x14ac:dyDescent="0.25">
      <c r="BV723" s="141">
        <v>673</v>
      </c>
      <c r="BW723" s="141">
        <f t="shared" si="560"/>
        <v>-12273.021071925825</v>
      </c>
      <c r="BX723" s="141">
        <f t="shared" si="561"/>
        <v>1.8074110482817932E-5</v>
      </c>
      <c r="BY723" s="141">
        <f t="shared" si="562"/>
        <v>9.5436654642867408E-2</v>
      </c>
      <c r="BZ723" s="141">
        <f t="shared" si="563"/>
        <v>1.8074110482817932E-5</v>
      </c>
      <c r="CA723" s="141" t="str">
        <f t="shared" si="564"/>
        <v/>
      </c>
      <c r="CB723" s="141" t="str">
        <f t="shared" si="585"/>
        <v/>
      </c>
      <c r="CC723" s="141">
        <f t="shared" si="565"/>
        <v>1.8997919665382083E-54</v>
      </c>
      <c r="CD723" s="141" t="str">
        <f t="shared" si="586"/>
        <v/>
      </c>
      <c r="CE723" s="141" t="str">
        <f t="shared" si="587"/>
        <v/>
      </c>
      <c r="CJ723" s="141">
        <v>673</v>
      </c>
      <c r="CK723" s="141">
        <f t="shared" si="566"/>
        <v>-45.771483213292711</v>
      </c>
      <c r="CL723" s="141">
        <f t="shared" si="567"/>
        <v>4.8463349500441578E-3</v>
      </c>
      <c r="CM723" s="141">
        <f t="shared" si="568"/>
        <v>9.5436654642867408E-2</v>
      </c>
      <c r="CN723" s="141">
        <f t="shared" si="569"/>
        <v>4.8463349500441578E-3</v>
      </c>
      <c r="CO723" s="141" t="str">
        <f t="shared" si="570"/>
        <v/>
      </c>
      <c r="CP723" s="141" t="str">
        <f t="shared" si="588"/>
        <v/>
      </c>
      <c r="CQ723" s="141">
        <f t="shared" si="571"/>
        <v>1.0347375116084637E-13</v>
      </c>
      <c r="CR723" s="141" t="str">
        <f t="shared" si="589"/>
        <v/>
      </c>
      <c r="CS723" s="141" t="str">
        <f t="shared" si="590"/>
        <v/>
      </c>
      <c r="CW723" s="141">
        <v>673</v>
      </c>
      <c r="CX723" s="141">
        <f t="shared" si="572"/>
        <v>-93.950356036889303</v>
      </c>
      <c r="CY723" s="141">
        <f t="shared" si="573"/>
        <v>2.36107608495748E-3</v>
      </c>
      <c r="CZ723" s="141">
        <f t="shared" si="574"/>
        <v>9.5436654642867408E-2</v>
      </c>
      <c r="DA723" s="141">
        <f t="shared" si="575"/>
        <v>2.36107608495748E-3</v>
      </c>
      <c r="DB723" s="141" t="str">
        <f t="shared" si="576"/>
        <v/>
      </c>
      <c r="DC723" s="141" t="str">
        <f t="shared" si="591"/>
        <v/>
      </c>
      <c r="DD723" s="141">
        <f t="shared" si="577"/>
        <v>8.1053358343849575E-59</v>
      </c>
      <c r="DE723" s="141" t="str">
        <f t="shared" si="592"/>
        <v/>
      </c>
      <c r="DF723" s="141" t="str">
        <f t="shared" si="593"/>
        <v/>
      </c>
      <c r="DJ723" s="141">
        <v>673</v>
      </c>
      <c r="DK723" s="141">
        <f t="shared" si="578"/>
        <v>-7408.1881691852232</v>
      </c>
      <c r="DL723" s="141">
        <f t="shared" si="579"/>
        <v>2.994307565439942E-5</v>
      </c>
      <c r="DM723" s="141">
        <f t="shared" si="580"/>
        <v>9.5436654642867352E-2</v>
      </c>
      <c r="DN723" s="141">
        <f t="shared" si="581"/>
        <v>2.994307565439942E-5</v>
      </c>
      <c r="DO723" s="141" t="str">
        <f t="shared" si="582"/>
        <v/>
      </c>
      <c r="DP723" s="141" t="str">
        <f t="shared" si="594"/>
        <v/>
      </c>
      <c r="DQ723" s="141">
        <f t="shared" si="583"/>
        <v>3.6608281460165726E-6</v>
      </c>
      <c r="DR723" s="141" t="str">
        <f t="shared" si="595"/>
        <v/>
      </c>
      <c r="DS723" s="141" t="str">
        <f t="shared" si="596"/>
        <v/>
      </c>
      <c r="DU723" s="148"/>
      <c r="DV723" s="158">
        <v>671</v>
      </c>
      <c r="DW723" s="148">
        <f t="shared" si="584"/>
        <v>4.2944000000000573</v>
      </c>
      <c r="DX723" s="157">
        <f t="shared" si="597"/>
        <v>0.74531230100652768</v>
      </c>
      <c r="DY723" s="148">
        <f t="shared" si="598"/>
        <v>7.600666553118085E-4</v>
      </c>
      <c r="DZ723" s="148" t="str">
        <f t="shared" si="599"/>
        <v/>
      </c>
      <c r="EA723" s="142" t="str">
        <f t="shared" si="600"/>
        <v/>
      </c>
    </row>
    <row r="724" spans="74:131" ht="20.100000000000001" customHeight="1" x14ac:dyDescent="0.25">
      <c r="BV724" s="141">
        <v>674</v>
      </c>
      <c r="BW724" s="141">
        <f t="shared" si="560"/>
        <v>-12235.488897393941</v>
      </c>
      <c r="BX724" s="141">
        <f t="shared" si="561"/>
        <v>1.8168776688822235E-5</v>
      </c>
      <c r="BY724" s="141">
        <f t="shared" si="562"/>
        <v>9.6116791186396863E-2</v>
      </c>
      <c r="BZ724" s="141">
        <f t="shared" si="563"/>
        <v>1.8168776688822235E-5</v>
      </c>
      <c r="CA724" s="141" t="str">
        <f t="shared" si="564"/>
        <v/>
      </c>
      <c r="CB724" s="141" t="str">
        <f t="shared" si="585"/>
        <v/>
      </c>
      <c r="CC724" s="141">
        <f t="shared" si="565"/>
        <v>2.0178600466305487E-54</v>
      </c>
      <c r="CD724" s="141" t="str">
        <f t="shared" si="586"/>
        <v/>
      </c>
      <c r="CE724" s="141" t="str">
        <f t="shared" si="587"/>
        <v/>
      </c>
      <c r="CJ724" s="141">
        <v>674</v>
      </c>
      <c r="CK724" s="141">
        <f t="shared" si="566"/>
        <v>-45.631509258511997</v>
      </c>
      <c r="CL724" s="141">
        <f t="shared" si="567"/>
        <v>4.8717184477926568E-3</v>
      </c>
      <c r="CM724" s="141">
        <f t="shared" si="568"/>
        <v>9.6116791186396863E-2</v>
      </c>
      <c r="CN724" s="141">
        <f t="shared" si="569"/>
        <v>4.8717184477926568E-3</v>
      </c>
      <c r="CO724" s="141" t="str">
        <f t="shared" si="570"/>
        <v/>
      </c>
      <c r="CP724" s="141" t="str">
        <f t="shared" si="588"/>
        <v/>
      </c>
      <c r="CQ724" s="141">
        <f t="shared" si="571"/>
        <v>1.0646686858982368E-13</v>
      </c>
      <c r="CR724" s="141" t="str">
        <f t="shared" si="589"/>
        <v/>
      </c>
      <c r="CS724" s="141" t="str">
        <f t="shared" si="590"/>
        <v/>
      </c>
      <c r="CW724" s="141">
        <v>674</v>
      </c>
      <c r="CX724" s="141">
        <f t="shared" si="572"/>
        <v>-93.663046079589947</v>
      </c>
      <c r="CY724" s="141">
        <f t="shared" si="573"/>
        <v>2.3734426196902903E-3</v>
      </c>
      <c r="CZ724" s="141">
        <f t="shared" si="574"/>
        <v>9.6116791186396863E-2</v>
      </c>
      <c r="DA724" s="141">
        <f t="shared" si="575"/>
        <v>2.3734426196902903E-3</v>
      </c>
      <c r="DB724" s="141" t="str">
        <f t="shared" si="576"/>
        <v/>
      </c>
      <c r="DC724" s="141" t="str">
        <f t="shared" si="591"/>
        <v/>
      </c>
      <c r="DD724" s="141">
        <f t="shared" si="577"/>
        <v>8.6421909366157658E-59</v>
      </c>
      <c r="DE724" s="141" t="str">
        <f t="shared" si="592"/>
        <v/>
      </c>
      <c r="DF724" s="141" t="str">
        <f t="shared" si="593"/>
        <v/>
      </c>
      <c r="DJ724" s="141">
        <v>674</v>
      </c>
      <c r="DK724" s="141">
        <f t="shared" si="578"/>
        <v>-7385.5331594935251</v>
      </c>
      <c r="DL724" s="141">
        <f t="shared" si="579"/>
        <v>3.0099907569917284E-5</v>
      </c>
      <c r="DM724" s="141">
        <f t="shared" si="580"/>
        <v>9.6116791186396849E-2</v>
      </c>
      <c r="DN724" s="141">
        <f t="shared" si="581"/>
        <v>3.0099907569917284E-5</v>
      </c>
      <c r="DO724" s="141" t="str">
        <f t="shared" si="582"/>
        <v/>
      </c>
      <c r="DP724" s="141" t="str">
        <f t="shared" si="594"/>
        <v/>
      </c>
      <c r="DQ724" s="141">
        <f t="shared" si="583"/>
        <v>3.6965832424035725E-6</v>
      </c>
      <c r="DR724" s="141" t="str">
        <f t="shared" si="595"/>
        <v/>
      </c>
      <c r="DS724" s="141" t="str">
        <f t="shared" si="596"/>
        <v/>
      </c>
      <c r="DU724" s="148"/>
      <c r="DV724" s="158">
        <v>672</v>
      </c>
      <c r="DW724" s="148">
        <f t="shared" si="584"/>
        <v>4.3008000000000575</v>
      </c>
      <c r="DX724" s="157">
        <f t="shared" si="597"/>
        <v>0.74455223435121587</v>
      </c>
      <c r="DY724" s="148">
        <f t="shared" si="598"/>
        <v>7.6046217467529154E-4</v>
      </c>
      <c r="DZ724" s="148" t="str">
        <f t="shared" si="599"/>
        <v/>
      </c>
      <c r="EA724" s="142" t="str">
        <f t="shared" si="600"/>
        <v/>
      </c>
    </row>
    <row r="725" spans="74:131" ht="20.100000000000001" customHeight="1" x14ac:dyDescent="0.25">
      <c r="BV725" s="141">
        <v>675</v>
      </c>
      <c r="BW725" s="141">
        <f t="shared" si="560"/>
        <v>-12197.956722862058</v>
      </c>
      <c r="BX725" s="141">
        <f t="shared" si="561"/>
        <v>1.8263646504385858E-5</v>
      </c>
      <c r="BY725" s="141">
        <f t="shared" si="562"/>
        <v>9.6800484585610344E-2</v>
      </c>
      <c r="BZ725" s="141">
        <f t="shared" si="563"/>
        <v>1.8263646504385858E-5</v>
      </c>
      <c r="CA725" s="141" t="str">
        <f t="shared" si="564"/>
        <v/>
      </c>
      <c r="CB725" s="141" t="str">
        <f t="shared" si="585"/>
        <v/>
      </c>
      <c r="CC725" s="141">
        <f t="shared" si="565"/>
        <v>2.1432315179128837E-54</v>
      </c>
      <c r="CD725" s="141" t="str">
        <f t="shared" si="586"/>
        <v/>
      </c>
      <c r="CE725" s="141" t="str">
        <f t="shared" si="587"/>
        <v/>
      </c>
      <c r="CJ725" s="141">
        <v>675</v>
      </c>
      <c r="CK725" s="141">
        <f t="shared" si="566"/>
        <v>-45.491535303731283</v>
      </c>
      <c r="CL725" s="141">
        <f t="shared" si="567"/>
        <v>4.8971565407658806E-3</v>
      </c>
      <c r="CM725" s="141">
        <f t="shared" si="568"/>
        <v>9.6800484585610344E-2</v>
      </c>
      <c r="CN725" s="141">
        <f t="shared" si="569"/>
        <v>4.8971565407658806E-3</v>
      </c>
      <c r="CO725" s="141" t="str">
        <f t="shared" si="570"/>
        <v/>
      </c>
      <c r="CP725" s="141" t="str">
        <f t="shared" si="588"/>
        <v/>
      </c>
      <c r="CQ725" s="141">
        <f t="shared" si="571"/>
        <v>1.0954481323527336E-13</v>
      </c>
      <c r="CR725" s="141" t="str">
        <f t="shared" si="589"/>
        <v/>
      </c>
      <c r="CS725" s="141" t="str">
        <f t="shared" si="590"/>
        <v/>
      </c>
      <c r="CW725" s="141">
        <v>675</v>
      </c>
      <c r="CX725" s="141">
        <f t="shared" si="572"/>
        <v>-93.37573612229059</v>
      </c>
      <c r="CY725" s="141">
        <f t="shared" si="573"/>
        <v>2.3858357525597912E-3</v>
      </c>
      <c r="CZ725" s="141">
        <f t="shared" si="574"/>
        <v>9.6800484585610344E-2</v>
      </c>
      <c r="DA725" s="141">
        <f t="shared" si="575"/>
        <v>2.3858357525597912E-3</v>
      </c>
      <c r="DB725" s="141" t="str">
        <f t="shared" si="576"/>
        <v/>
      </c>
      <c r="DC725" s="141" t="str">
        <f t="shared" si="591"/>
        <v/>
      </c>
      <c r="DD725" s="141">
        <f t="shared" si="577"/>
        <v>9.2144570837169518E-59</v>
      </c>
      <c r="DE725" s="141" t="str">
        <f t="shared" si="592"/>
        <v/>
      </c>
      <c r="DF725" s="141" t="str">
        <f t="shared" si="593"/>
        <v/>
      </c>
      <c r="DJ725" s="141">
        <v>675</v>
      </c>
      <c r="DK725" s="141">
        <f t="shared" si="578"/>
        <v>-7362.878149801827</v>
      </c>
      <c r="DL725" s="141">
        <f t="shared" si="579"/>
        <v>3.0257076801976645E-5</v>
      </c>
      <c r="DM725" s="141">
        <f t="shared" si="580"/>
        <v>9.6800484585610316E-2</v>
      </c>
      <c r="DN725" s="141">
        <f t="shared" si="581"/>
        <v>3.0257076801976645E-5</v>
      </c>
      <c r="DO725" s="141" t="str">
        <f t="shared" si="582"/>
        <v/>
      </c>
      <c r="DP725" s="141" t="str">
        <f t="shared" si="594"/>
        <v/>
      </c>
      <c r="DQ725" s="141">
        <f t="shared" si="583"/>
        <v>3.7326278342221361E-6</v>
      </c>
      <c r="DR725" s="141" t="str">
        <f t="shared" si="595"/>
        <v/>
      </c>
      <c r="DS725" s="141" t="str">
        <f t="shared" si="596"/>
        <v/>
      </c>
      <c r="DU725" s="148"/>
      <c r="DV725" s="158">
        <v>673</v>
      </c>
      <c r="DW725" s="148">
        <f t="shared" si="584"/>
        <v>4.3072000000000576</v>
      </c>
      <c r="DX725" s="157">
        <f t="shared" si="597"/>
        <v>0.74379177217654058</v>
      </c>
      <c r="DY725" s="148">
        <f t="shared" si="598"/>
        <v>7.6085369396383662E-4</v>
      </c>
      <c r="DZ725" s="148" t="str">
        <f t="shared" si="599"/>
        <v/>
      </c>
      <c r="EA725" s="142" t="str">
        <f t="shared" si="600"/>
        <v/>
      </c>
    </row>
    <row r="726" spans="74:131" ht="20.100000000000001" customHeight="1" x14ac:dyDescent="0.25">
      <c r="BV726" s="141">
        <v>676</v>
      </c>
      <c r="BW726" s="141">
        <f t="shared" si="560"/>
        <v>-12160.424548330175</v>
      </c>
      <c r="BX726" s="141">
        <f t="shared" si="561"/>
        <v>1.8358717948937781E-5</v>
      </c>
      <c r="BY726" s="141">
        <f t="shared" si="562"/>
        <v>9.7487742445312484E-2</v>
      </c>
      <c r="BZ726" s="141">
        <f t="shared" si="563"/>
        <v>1.8358717948937781E-5</v>
      </c>
      <c r="CA726" s="141" t="str">
        <f t="shared" si="564"/>
        <v/>
      </c>
      <c r="CB726" s="141" t="str">
        <f t="shared" si="585"/>
        <v/>
      </c>
      <c r="CC726" s="141">
        <f t="shared" si="565"/>
        <v>2.2763560102058053E-54</v>
      </c>
      <c r="CD726" s="141" t="str">
        <f t="shared" si="586"/>
        <v/>
      </c>
      <c r="CE726" s="141" t="str">
        <f t="shared" si="587"/>
        <v/>
      </c>
      <c r="CJ726" s="141">
        <v>676</v>
      </c>
      <c r="CK726" s="141">
        <f t="shared" si="566"/>
        <v>-45.351561348950568</v>
      </c>
      <c r="CL726" s="141">
        <f t="shared" si="567"/>
        <v>4.9226486978997648E-3</v>
      </c>
      <c r="CM726" s="141">
        <f t="shared" si="568"/>
        <v>9.7487742445312525E-2</v>
      </c>
      <c r="CN726" s="141">
        <f t="shared" si="569"/>
        <v>4.9226486978997648E-3</v>
      </c>
      <c r="CO726" s="141" t="str">
        <f t="shared" si="570"/>
        <v/>
      </c>
      <c r="CP726" s="141" t="str">
        <f t="shared" si="588"/>
        <v/>
      </c>
      <c r="CQ726" s="141">
        <f t="shared" si="571"/>
        <v>1.1270993752488434E-13</v>
      </c>
      <c r="CR726" s="141" t="str">
        <f t="shared" si="589"/>
        <v/>
      </c>
      <c r="CS726" s="141" t="str">
        <f t="shared" si="590"/>
        <v/>
      </c>
      <c r="CW726" s="141">
        <v>676</v>
      </c>
      <c r="CX726" s="141">
        <f t="shared" si="572"/>
        <v>-93.088426164991233</v>
      </c>
      <c r="CY726" s="141">
        <f t="shared" si="573"/>
        <v>2.3982552248379592E-3</v>
      </c>
      <c r="CZ726" s="141">
        <f t="shared" si="574"/>
        <v>9.7487742445312484E-2</v>
      </c>
      <c r="DA726" s="141">
        <f t="shared" si="575"/>
        <v>2.3982552248379592E-3</v>
      </c>
      <c r="DB726" s="141" t="str">
        <f t="shared" si="576"/>
        <v/>
      </c>
      <c r="DC726" s="141" t="str">
        <f t="shared" si="591"/>
        <v/>
      </c>
      <c r="DD726" s="141">
        <f t="shared" si="577"/>
        <v>9.8244601955382832E-59</v>
      </c>
      <c r="DE726" s="141" t="str">
        <f t="shared" si="592"/>
        <v/>
      </c>
      <c r="DF726" s="141" t="str">
        <f t="shared" si="593"/>
        <v/>
      </c>
      <c r="DJ726" s="141">
        <v>676</v>
      </c>
      <c r="DK726" s="141">
        <f t="shared" si="578"/>
        <v>-7340.223140110129</v>
      </c>
      <c r="DL726" s="141">
        <f t="shared" si="579"/>
        <v>3.0414580069398718E-5</v>
      </c>
      <c r="DM726" s="141">
        <f t="shared" si="580"/>
        <v>9.7487742445312456E-2</v>
      </c>
      <c r="DN726" s="141">
        <f t="shared" si="581"/>
        <v>3.0414580069398718E-5</v>
      </c>
      <c r="DO726" s="141" t="str">
        <f t="shared" si="582"/>
        <v/>
      </c>
      <c r="DP726" s="141" t="str">
        <f t="shared" si="594"/>
        <v/>
      </c>
      <c r="DQ726" s="141">
        <f t="shared" si="583"/>
        <v>3.7689635852391731E-6</v>
      </c>
      <c r="DR726" s="141" t="str">
        <f t="shared" si="595"/>
        <v/>
      </c>
      <c r="DS726" s="141" t="str">
        <f t="shared" si="596"/>
        <v/>
      </c>
      <c r="DU726" s="148"/>
      <c r="DV726" s="158">
        <v>674</v>
      </c>
      <c r="DW726" s="148">
        <f t="shared" si="584"/>
        <v>4.3136000000000578</v>
      </c>
      <c r="DX726" s="157">
        <f t="shared" si="597"/>
        <v>0.74303091848257674</v>
      </c>
      <c r="DY726" s="148">
        <f t="shared" si="598"/>
        <v>7.6124121927501065E-4</v>
      </c>
      <c r="DZ726" s="148" t="str">
        <f t="shared" si="599"/>
        <v/>
      </c>
      <c r="EA726" s="142" t="str">
        <f t="shared" si="600"/>
        <v/>
      </c>
    </row>
    <row r="727" spans="74:131" ht="20.100000000000001" customHeight="1" x14ac:dyDescent="0.25">
      <c r="BV727" s="141">
        <v>677</v>
      </c>
      <c r="BW727" s="141">
        <f t="shared" si="560"/>
        <v>-12122.892373798291</v>
      </c>
      <c r="BX727" s="141">
        <f t="shared" si="561"/>
        <v>1.8453989021877929E-5</v>
      </c>
      <c r="BY727" s="141">
        <f t="shared" si="562"/>
        <v>9.8178572295596803E-2</v>
      </c>
      <c r="BZ727" s="141">
        <f t="shared" si="563"/>
        <v>1.8453989021877929E-5</v>
      </c>
      <c r="CA727" s="141" t="str">
        <f t="shared" si="564"/>
        <v/>
      </c>
      <c r="CB727" s="141" t="str">
        <f t="shared" si="585"/>
        <v/>
      </c>
      <c r="CC727" s="141">
        <f t="shared" si="565"/>
        <v>2.4177107017175759E-54</v>
      </c>
      <c r="CD727" s="141" t="str">
        <f t="shared" si="586"/>
        <v/>
      </c>
      <c r="CE727" s="141" t="str">
        <f t="shared" si="587"/>
        <v/>
      </c>
      <c r="CJ727" s="141">
        <v>677</v>
      </c>
      <c r="CK727" s="141">
        <f t="shared" si="566"/>
        <v>-45.211587394169868</v>
      </c>
      <c r="CL727" s="141">
        <f t="shared" si="567"/>
        <v>4.9481943827597149E-3</v>
      </c>
      <c r="CM727" s="141">
        <f t="shared" si="568"/>
        <v>9.8178572295596789E-2</v>
      </c>
      <c r="CN727" s="141">
        <f t="shared" si="569"/>
        <v>4.9481943827597149E-3</v>
      </c>
      <c r="CO727" s="141" t="str">
        <f t="shared" si="570"/>
        <v/>
      </c>
      <c r="CP727" s="141" t="str">
        <f t="shared" si="588"/>
        <v/>
      </c>
      <c r="CQ727" s="141">
        <f t="shared" si="571"/>
        <v>1.1596465763035013E-13</v>
      </c>
      <c r="CR727" s="141" t="str">
        <f t="shared" si="589"/>
        <v/>
      </c>
      <c r="CS727" s="141" t="str">
        <f t="shared" si="590"/>
        <v/>
      </c>
      <c r="CW727" s="141">
        <v>677</v>
      </c>
      <c r="CX727" s="141">
        <f t="shared" si="572"/>
        <v>-92.801116207691877</v>
      </c>
      <c r="CY727" s="141">
        <f t="shared" si="573"/>
        <v>2.4107007751803158E-3</v>
      </c>
      <c r="CZ727" s="141">
        <f t="shared" si="574"/>
        <v>9.8178572295596803E-2</v>
      </c>
      <c r="DA727" s="141">
        <f t="shared" si="575"/>
        <v>2.4107007751803158E-3</v>
      </c>
      <c r="DB727" s="141" t="str">
        <f t="shared" si="576"/>
        <v/>
      </c>
      <c r="DC727" s="141" t="str">
        <f t="shared" si="591"/>
        <v/>
      </c>
      <c r="DD727" s="141">
        <f t="shared" si="577"/>
        <v>1.0474678317872749E-58</v>
      </c>
      <c r="DE727" s="141" t="str">
        <f t="shared" si="592"/>
        <v/>
      </c>
      <c r="DF727" s="141" t="str">
        <f t="shared" si="593"/>
        <v/>
      </c>
      <c r="DJ727" s="141">
        <v>677</v>
      </c>
      <c r="DK727" s="141">
        <f t="shared" si="578"/>
        <v>-7317.5681304184309</v>
      </c>
      <c r="DL727" s="141">
        <f t="shared" si="579"/>
        <v>3.0572414057822905E-5</v>
      </c>
      <c r="DM727" s="141">
        <f t="shared" si="580"/>
        <v>9.8178572295596789E-2</v>
      </c>
      <c r="DN727" s="141">
        <f t="shared" si="581"/>
        <v>3.0572414057822905E-5</v>
      </c>
      <c r="DO727" s="141" t="str">
        <f t="shared" si="582"/>
        <v/>
      </c>
      <c r="DP727" s="141" t="str">
        <f t="shared" si="594"/>
        <v/>
      </c>
      <c r="DQ727" s="141">
        <f t="shared" si="583"/>
        <v>3.8055921613876284E-6</v>
      </c>
      <c r="DR727" s="141" t="str">
        <f t="shared" si="595"/>
        <v/>
      </c>
      <c r="DS727" s="141" t="str">
        <f t="shared" si="596"/>
        <v/>
      </c>
      <c r="DU727" s="148"/>
      <c r="DV727" s="158">
        <v>675</v>
      </c>
      <c r="DW727" s="148">
        <f t="shared" si="584"/>
        <v>4.320000000000058</v>
      </c>
      <c r="DX727" s="157">
        <f t="shared" si="597"/>
        <v>0.74226967726330173</v>
      </c>
      <c r="DY727" s="148">
        <f t="shared" si="598"/>
        <v>7.6162475673946517E-4</v>
      </c>
      <c r="DZ727" s="148" t="str">
        <f t="shared" si="599"/>
        <v/>
      </c>
      <c r="EA727" s="142" t="str">
        <f t="shared" si="600"/>
        <v/>
      </c>
    </row>
    <row r="728" spans="74:131" ht="20.100000000000001" customHeight="1" x14ac:dyDescent="0.25">
      <c r="BV728" s="141">
        <v>678</v>
      </c>
      <c r="BW728" s="141">
        <f t="shared" si="560"/>
        <v>-12085.360199266408</v>
      </c>
      <c r="BX728" s="141">
        <f t="shared" si="561"/>
        <v>1.8549457702601272E-5</v>
      </c>
      <c r="BY728" s="141">
        <f t="shared" si="562"/>
        <v>9.8872981591094602E-2</v>
      </c>
      <c r="BZ728" s="141">
        <f t="shared" si="563"/>
        <v>1.8549457702601272E-5</v>
      </c>
      <c r="CA728" s="141" t="str">
        <f t="shared" si="564"/>
        <v/>
      </c>
      <c r="CB728" s="141" t="str">
        <f t="shared" si="585"/>
        <v/>
      </c>
      <c r="CC728" s="141">
        <f t="shared" si="565"/>
        <v>2.5678019986947539E-54</v>
      </c>
      <c r="CD728" s="141" t="str">
        <f t="shared" si="586"/>
        <v/>
      </c>
      <c r="CE728" s="141" t="str">
        <f t="shared" si="587"/>
        <v/>
      </c>
      <c r="CJ728" s="141">
        <v>678</v>
      </c>
      <c r="CK728" s="141">
        <f t="shared" si="566"/>
        <v>-45.071613439389154</v>
      </c>
      <c r="CL728" s="141">
        <f t="shared" si="567"/>
        <v>4.9737930535470815E-3</v>
      </c>
      <c r="CM728" s="141">
        <f t="shared" si="568"/>
        <v>9.8872981591094533E-2</v>
      </c>
      <c r="CN728" s="141">
        <f t="shared" si="569"/>
        <v>4.9737930535470815E-3</v>
      </c>
      <c r="CO728" s="141" t="str">
        <f t="shared" si="570"/>
        <v/>
      </c>
      <c r="CP728" s="141" t="str">
        <f t="shared" si="588"/>
        <v/>
      </c>
      <c r="CQ728" s="141">
        <f t="shared" si="571"/>
        <v>1.1931145515228105E-13</v>
      </c>
      <c r="CR728" s="141" t="str">
        <f t="shared" si="589"/>
        <v/>
      </c>
      <c r="CS728" s="141" t="str">
        <f t="shared" si="590"/>
        <v/>
      </c>
      <c r="CW728" s="141">
        <v>678</v>
      </c>
      <c r="CX728" s="141">
        <f t="shared" si="572"/>
        <v>-92.51380625039252</v>
      </c>
      <c r="CY728" s="141">
        <f t="shared" si="573"/>
        <v>2.4231721396290725E-3</v>
      </c>
      <c r="CZ728" s="141">
        <f t="shared" si="574"/>
        <v>9.8872981591094602E-2</v>
      </c>
      <c r="DA728" s="141">
        <f t="shared" si="575"/>
        <v>2.4231721396290725E-3</v>
      </c>
      <c r="DB728" s="141" t="str">
        <f t="shared" si="576"/>
        <v/>
      </c>
      <c r="DC728" s="141" t="str">
        <f t="shared" si="591"/>
        <v/>
      </c>
      <c r="DD728" s="141">
        <f t="shared" si="577"/>
        <v>1.1167751529453915E-58</v>
      </c>
      <c r="DE728" s="141" t="str">
        <f t="shared" si="592"/>
        <v/>
      </c>
      <c r="DF728" s="141" t="str">
        <f t="shared" si="593"/>
        <v/>
      </c>
      <c r="DJ728" s="141">
        <v>678</v>
      </c>
      <c r="DK728" s="141">
        <f t="shared" si="578"/>
        <v>-7294.9131207267328</v>
      </c>
      <c r="DL728" s="141">
        <f t="shared" si="579"/>
        <v>3.0730575419746755E-5</v>
      </c>
      <c r="DM728" s="141">
        <f t="shared" si="580"/>
        <v>9.8872981591094533E-2</v>
      </c>
      <c r="DN728" s="141">
        <f t="shared" si="581"/>
        <v>3.0730575419746755E-5</v>
      </c>
      <c r="DO728" s="141" t="str">
        <f t="shared" si="582"/>
        <v/>
      </c>
      <c r="DP728" s="141" t="str">
        <f t="shared" si="594"/>
        <v/>
      </c>
      <c r="DQ728" s="141">
        <f t="shared" si="583"/>
        <v>3.8425152306804576E-6</v>
      </c>
      <c r="DR728" s="141" t="str">
        <f t="shared" si="595"/>
        <v/>
      </c>
      <c r="DS728" s="141" t="str">
        <f t="shared" si="596"/>
        <v/>
      </c>
      <c r="DU728" s="148"/>
      <c r="DV728" s="158">
        <v>676</v>
      </c>
      <c r="DW728" s="148">
        <f t="shared" si="584"/>
        <v>4.3264000000000582</v>
      </c>
      <c r="DX728" s="157">
        <f t="shared" si="597"/>
        <v>0.74150805250656227</v>
      </c>
      <c r="DY728" s="148">
        <f t="shared" si="598"/>
        <v>7.6200431251971512E-4</v>
      </c>
      <c r="DZ728" s="148" t="str">
        <f t="shared" si="599"/>
        <v/>
      </c>
      <c r="EA728" s="142" t="str">
        <f t="shared" si="600"/>
        <v/>
      </c>
    </row>
    <row r="729" spans="74:131" ht="20.100000000000001" customHeight="1" x14ac:dyDescent="0.25">
      <c r="BV729" s="141">
        <v>679</v>
      </c>
      <c r="BW729" s="141">
        <f t="shared" si="560"/>
        <v>-12047.828024734525</v>
      </c>
      <c r="BX729" s="141">
        <f t="shared" si="561"/>
        <v>1.8645121950523666E-5</v>
      </c>
      <c r="BY729" s="141">
        <f t="shared" si="562"/>
        <v>9.9570977710224218E-2</v>
      </c>
      <c r="BZ729" s="141">
        <f t="shared" si="563"/>
        <v>1.8645121950523666E-5</v>
      </c>
      <c r="CA729" s="141" t="str">
        <f t="shared" si="564"/>
        <v/>
      </c>
      <c r="CB729" s="141" t="str">
        <f t="shared" si="585"/>
        <v/>
      </c>
      <c r="CC729" s="141">
        <f t="shared" si="565"/>
        <v>2.7271673169776791E-54</v>
      </c>
      <c r="CD729" s="141" t="str">
        <f t="shared" si="586"/>
        <v/>
      </c>
      <c r="CE729" s="141" t="str">
        <f t="shared" si="587"/>
        <v/>
      </c>
      <c r="CJ729" s="141">
        <v>679</v>
      </c>
      <c r="CK729" s="141">
        <f t="shared" si="566"/>
        <v>-44.931639484608439</v>
      </c>
      <c r="CL729" s="141">
        <f t="shared" si="567"/>
        <v>4.9994441631060708E-3</v>
      </c>
      <c r="CM729" s="141">
        <f t="shared" si="568"/>
        <v>9.9570977710224218E-2</v>
      </c>
      <c r="CN729" s="141">
        <f t="shared" si="569"/>
        <v>4.9994441631060708E-3</v>
      </c>
      <c r="CO729" s="141" t="str">
        <f t="shared" si="570"/>
        <v/>
      </c>
      <c r="CP729" s="141" t="str">
        <f t="shared" si="588"/>
        <v/>
      </c>
      <c r="CQ729" s="141">
        <f t="shared" si="571"/>
        <v>1.2275287884847668E-13</v>
      </c>
      <c r="CR729" s="141" t="str">
        <f t="shared" si="589"/>
        <v/>
      </c>
      <c r="CS729" s="141" t="str">
        <f t="shared" si="590"/>
        <v/>
      </c>
      <c r="CW729" s="141">
        <v>679</v>
      </c>
      <c r="CX729" s="141">
        <f t="shared" si="572"/>
        <v>-92.226496293093163</v>
      </c>
      <c r="CY729" s="141">
        <f t="shared" si="573"/>
        <v>2.4356690516165111E-3</v>
      </c>
      <c r="CZ729" s="141">
        <f t="shared" si="574"/>
        <v>9.9570977710224218E-2</v>
      </c>
      <c r="DA729" s="141">
        <f t="shared" si="575"/>
        <v>2.4356690516165111E-3</v>
      </c>
      <c r="DB729" s="141" t="str">
        <f t="shared" si="576"/>
        <v/>
      </c>
      <c r="DC729" s="141" t="str">
        <f t="shared" si="591"/>
        <v/>
      </c>
      <c r="DD729" s="141">
        <f t="shared" si="577"/>
        <v>1.1906492491325476E-58</v>
      </c>
      <c r="DE729" s="141" t="str">
        <f t="shared" si="592"/>
        <v/>
      </c>
      <c r="DF729" s="141" t="str">
        <f t="shared" si="593"/>
        <v/>
      </c>
      <c r="DJ729" s="141">
        <v>679</v>
      </c>
      <c r="DK729" s="141">
        <f t="shared" si="578"/>
        <v>-7272.2581110350347</v>
      </c>
      <c r="DL729" s="141">
        <f t="shared" si="579"/>
        <v>3.088906077456877E-5</v>
      </c>
      <c r="DM729" s="141">
        <f t="shared" si="580"/>
        <v>9.9570977710224148E-2</v>
      </c>
      <c r="DN729" s="141">
        <f t="shared" si="581"/>
        <v>3.088906077456877E-5</v>
      </c>
      <c r="DO729" s="141" t="str">
        <f t="shared" si="582"/>
        <v/>
      </c>
      <c r="DP729" s="141" t="str">
        <f t="shared" si="594"/>
        <v/>
      </c>
      <c r="DQ729" s="141">
        <f t="shared" si="583"/>
        <v>3.8797344631235479E-6</v>
      </c>
      <c r="DR729" s="141" t="str">
        <f t="shared" si="595"/>
        <v/>
      </c>
      <c r="DS729" s="141" t="str">
        <f t="shared" si="596"/>
        <v/>
      </c>
      <c r="DU729" s="148"/>
      <c r="DV729" s="158">
        <v>677</v>
      </c>
      <c r="DW729" s="148">
        <f t="shared" si="584"/>
        <v>4.3328000000000584</v>
      </c>
      <c r="DX729" s="157">
        <f t="shared" si="597"/>
        <v>0.74074604819404255</v>
      </c>
      <c r="DY729" s="148">
        <f t="shared" si="598"/>
        <v>7.6237989281169316E-4</v>
      </c>
      <c r="DZ729" s="148" t="str">
        <f t="shared" si="599"/>
        <v/>
      </c>
      <c r="EA729" s="142" t="str">
        <f t="shared" si="600"/>
        <v/>
      </c>
    </row>
    <row r="730" spans="74:131" ht="20.100000000000001" customHeight="1" x14ac:dyDescent="0.25">
      <c r="BV730" s="141">
        <v>680</v>
      </c>
      <c r="BW730" s="141">
        <f t="shared" si="560"/>
        <v>-12010.295850202641</v>
      </c>
      <c r="BX730" s="141">
        <f t="shared" si="561"/>
        <v>1.8740979705109441E-5</v>
      </c>
      <c r="BY730" s="141">
        <f t="shared" si="562"/>
        <v>0.10027256795444212</v>
      </c>
      <c r="BZ730" s="141">
        <f t="shared" si="563"/>
        <v>1.8740979705109441E-5</v>
      </c>
      <c r="CA730" s="141" t="str">
        <f t="shared" si="564"/>
        <v/>
      </c>
      <c r="CB730" s="141" t="str">
        <f t="shared" si="585"/>
        <v/>
      </c>
      <c r="CC730" s="141">
        <f t="shared" si="565"/>
        <v>2.8963769716115871E-54</v>
      </c>
      <c r="CD730" s="141" t="str">
        <f t="shared" si="586"/>
        <v/>
      </c>
      <c r="CE730" s="141" t="str">
        <f t="shared" si="587"/>
        <v/>
      </c>
      <c r="CJ730" s="141">
        <v>680</v>
      </c>
      <c r="CK730" s="141">
        <f t="shared" si="566"/>
        <v>-44.791665529827725</v>
      </c>
      <c r="CL730" s="141">
        <f t="shared" si="567"/>
        <v>5.0251471589311441E-3</v>
      </c>
      <c r="CM730" s="141">
        <f t="shared" si="568"/>
        <v>0.10027256795444212</v>
      </c>
      <c r="CN730" s="141">
        <f t="shared" si="569"/>
        <v>5.0251471589311441E-3</v>
      </c>
      <c r="CO730" s="141" t="str">
        <f t="shared" si="570"/>
        <v/>
      </c>
      <c r="CP730" s="141" t="str">
        <f t="shared" si="588"/>
        <v/>
      </c>
      <c r="CQ730" s="141">
        <f t="shared" si="571"/>
        <v>1.2629154640665133E-13</v>
      </c>
      <c r="CR730" s="141" t="str">
        <f t="shared" si="589"/>
        <v/>
      </c>
      <c r="CS730" s="141" t="str">
        <f t="shared" si="590"/>
        <v/>
      </c>
      <c r="CW730" s="141">
        <v>680</v>
      </c>
      <c r="CX730" s="141">
        <f t="shared" si="572"/>
        <v>-91.939186335793806</v>
      </c>
      <c r="CY730" s="141">
        <f t="shared" si="573"/>
        <v>2.4481912419685812E-3</v>
      </c>
      <c r="CZ730" s="141">
        <f t="shared" si="574"/>
        <v>0.10027256795444212</v>
      </c>
      <c r="DA730" s="141">
        <f t="shared" si="575"/>
        <v>2.4481912419685812E-3</v>
      </c>
      <c r="DB730" s="141" t="str">
        <f t="shared" si="576"/>
        <v/>
      </c>
      <c r="DC730" s="141" t="str">
        <f t="shared" si="591"/>
        <v/>
      </c>
      <c r="DD730" s="141">
        <f t="shared" si="577"/>
        <v>1.2693897680050748E-58</v>
      </c>
      <c r="DE730" s="141" t="str">
        <f t="shared" si="592"/>
        <v/>
      </c>
      <c r="DF730" s="141" t="str">
        <f t="shared" si="593"/>
        <v/>
      </c>
      <c r="DJ730" s="141">
        <v>680</v>
      </c>
      <c r="DK730" s="141">
        <f t="shared" si="578"/>
        <v>-7249.6031013433367</v>
      </c>
      <c r="DL730" s="141">
        <f t="shared" si="579"/>
        <v>3.104786670863403E-5</v>
      </c>
      <c r="DM730" s="141">
        <f t="shared" si="580"/>
        <v>0.10027256795444205</v>
      </c>
      <c r="DN730" s="141">
        <f t="shared" si="581"/>
        <v>3.104786670863403E-5</v>
      </c>
      <c r="DO730" s="141" t="str">
        <f t="shared" si="582"/>
        <v/>
      </c>
      <c r="DP730" s="141" t="str">
        <f t="shared" si="594"/>
        <v/>
      </c>
      <c r="DQ730" s="141">
        <f t="shared" si="583"/>
        <v>3.9172515306276793E-6</v>
      </c>
      <c r="DR730" s="141" t="str">
        <f t="shared" si="595"/>
        <v/>
      </c>
      <c r="DS730" s="141" t="str">
        <f t="shared" si="596"/>
        <v/>
      </c>
      <c r="DU730" s="148"/>
      <c r="DV730" s="158">
        <v>678</v>
      </c>
      <c r="DW730" s="148">
        <f t="shared" si="584"/>
        <v>4.3392000000000586</v>
      </c>
      <c r="DX730" s="157">
        <f t="shared" si="597"/>
        <v>0.73998366830123086</v>
      </c>
      <c r="DY730" s="148">
        <f t="shared" si="598"/>
        <v>7.6275150384230717E-4</v>
      </c>
      <c r="DZ730" s="148" t="str">
        <f t="shared" si="599"/>
        <v/>
      </c>
      <c r="EA730" s="142" t="str">
        <f t="shared" si="600"/>
        <v/>
      </c>
    </row>
    <row r="731" spans="74:131" ht="20.100000000000001" customHeight="1" x14ac:dyDescent="0.25">
      <c r="BV731" s="141">
        <v>681</v>
      </c>
      <c r="BW731" s="141">
        <f t="shared" si="560"/>
        <v>-11972.763675670758</v>
      </c>
      <c r="BX731" s="141">
        <f t="shared" si="561"/>
        <v>1.88370288859007E-5</v>
      </c>
      <c r="BY731" s="141">
        <f t="shared" si="562"/>
        <v>0.10097775954749438</v>
      </c>
      <c r="BZ731" s="141">
        <f t="shared" si="563"/>
        <v>1.88370288859007E-5</v>
      </c>
      <c r="CA731" s="141" t="str">
        <f t="shared" si="564"/>
        <v/>
      </c>
      <c r="CB731" s="141" t="str">
        <f t="shared" si="585"/>
        <v/>
      </c>
      <c r="CC731" s="141">
        <f t="shared" si="565"/>
        <v>3.0760361810362182E-54</v>
      </c>
      <c r="CD731" s="141" t="str">
        <f t="shared" si="586"/>
        <v/>
      </c>
      <c r="CE731" s="141" t="str">
        <f t="shared" si="587"/>
        <v/>
      </c>
      <c r="CJ731" s="141">
        <v>681</v>
      </c>
      <c r="CK731" s="141">
        <f t="shared" si="566"/>
        <v>-44.65169157504701</v>
      </c>
      <c r="CL731" s="141">
        <f t="shared" si="567"/>
        <v>5.0509014831748907E-3</v>
      </c>
      <c r="CM731" s="141">
        <f t="shared" si="568"/>
        <v>0.10097775954749438</v>
      </c>
      <c r="CN731" s="141">
        <f t="shared" si="569"/>
        <v>5.0509014831748907E-3</v>
      </c>
      <c r="CO731" s="141" t="str">
        <f t="shared" si="570"/>
        <v/>
      </c>
      <c r="CP731" s="141" t="str">
        <f t="shared" si="588"/>
        <v/>
      </c>
      <c r="CQ731" s="141">
        <f t="shared" si="571"/>
        <v>1.2993014626269704E-13</v>
      </c>
      <c r="CR731" s="141" t="str">
        <f t="shared" si="589"/>
        <v/>
      </c>
      <c r="CS731" s="141" t="str">
        <f t="shared" si="590"/>
        <v/>
      </c>
      <c r="CW731" s="141">
        <v>681</v>
      </c>
      <c r="CX731" s="141">
        <f t="shared" si="572"/>
        <v>-91.65187637849445</v>
      </c>
      <c r="CY731" s="141">
        <f t="shared" si="573"/>
        <v>2.4607384389087341E-3</v>
      </c>
      <c r="CZ731" s="141">
        <f t="shared" si="574"/>
        <v>0.10097775954749438</v>
      </c>
      <c r="DA731" s="141">
        <f t="shared" si="575"/>
        <v>2.4607384389087341E-3</v>
      </c>
      <c r="DB731" s="141" t="str">
        <f t="shared" si="576"/>
        <v/>
      </c>
      <c r="DC731" s="141" t="str">
        <f t="shared" si="591"/>
        <v/>
      </c>
      <c r="DD731" s="141">
        <f t="shared" si="577"/>
        <v>1.353315934890115E-58</v>
      </c>
      <c r="DE731" s="141" t="str">
        <f t="shared" si="592"/>
        <v/>
      </c>
      <c r="DF731" s="141" t="str">
        <f t="shared" si="593"/>
        <v/>
      </c>
      <c r="DJ731" s="141">
        <v>681</v>
      </c>
      <c r="DK731" s="141">
        <f t="shared" si="578"/>
        <v>-7226.9480916516386</v>
      </c>
      <c r="DL731" s="141">
        <f t="shared" si="579"/>
        <v>3.1206989775282864E-5</v>
      </c>
      <c r="DM731" s="141">
        <f t="shared" si="580"/>
        <v>0.10097775954749434</v>
      </c>
      <c r="DN731" s="141">
        <f t="shared" si="581"/>
        <v>3.1206989775282864E-5</v>
      </c>
      <c r="DO731" s="141" t="str">
        <f t="shared" si="582"/>
        <v/>
      </c>
      <c r="DP731" s="141" t="str">
        <f t="shared" si="594"/>
        <v/>
      </c>
      <c r="DQ731" s="141">
        <f t="shared" si="583"/>
        <v>3.9550681069194388E-6</v>
      </c>
      <c r="DR731" s="141" t="str">
        <f t="shared" si="595"/>
        <v/>
      </c>
      <c r="DS731" s="141" t="str">
        <f t="shared" si="596"/>
        <v/>
      </c>
      <c r="DU731" s="148"/>
      <c r="DV731" s="158">
        <v>679</v>
      </c>
      <c r="DW731" s="148">
        <f t="shared" si="584"/>
        <v>4.3456000000000587</v>
      </c>
      <c r="DX731" s="157">
        <f t="shared" si="597"/>
        <v>0.73922091679738855</v>
      </c>
      <c r="DY731" s="148">
        <f t="shared" si="598"/>
        <v>7.6311915187077251E-4</v>
      </c>
      <c r="DZ731" s="148" t="str">
        <f t="shared" si="599"/>
        <v/>
      </c>
      <c r="EA731" s="142" t="str">
        <f t="shared" si="600"/>
        <v/>
      </c>
    </row>
    <row r="732" spans="74:131" ht="20.100000000000001" customHeight="1" x14ac:dyDescent="0.25">
      <c r="BV732" s="141">
        <v>682</v>
      </c>
      <c r="BW732" s="141">
        <f t="shared" si="560"/>
        <v>-11935.231501138875</v>
      </c>
      <c r="BX732" s="141">
        <f t="shared" si="561"/>
        <v>1.89332673925484E-5</v>
      </c>
      <c r="BY732" s="141">
        <f t="shared" si="562"/>
        <v>0.10168655963466959</v>
      </c>
      <c r="BZ732" s="141">
        <f t="shared" si="563"/>
        <v>1.89332673925484E-5</v>
      </c>
      <c r="CA732" s="141" t="str">
        <f t="shared" si="564"/>
        <v/>
      </c>
      <c r="CB732" s="141" t="str">
        <f t="shared" si="585"/>
        <v/>
      </c>
      <c r="CC732" s="141">
        <f t="shared" si="565"/>
        <v>3.2667871927640501E-54</v>
      </c>
      <c r="CD732" s="141" t="str">
        <f t="shared" si="586"/>
        <v/>
      </c>
      <c r="CE732" s="141" t="str">
        <f t="shared" si="587"/>
        <v/>
      </c>
      <c r="CJ732" s="141">
        <v>682</v>
      </c>
      <c r="CK732" s="141">
        <f t="shared" si="566"/>
        <v>-44.51171762026631</v>
      </c>
      <c r="CL732" s="141">
        <f t="shared" si="567"/>
        <v>5.0767065726563428E-3</v>
      </c>
      <c r="CM732" s="141">
        <f t="shared" si="568"/>
        <v>0.10168655963466956</v>
      </c>
      <c r="CN732" s="141">
        <f t="shared" si="569"/>
        <v>5.0767065726563428E-3</v>
      </c>
      <c r="CO732" s="141" t="str">
        <f t="shared" si="570"/>
        <v/>
      </c>
      <c r="CP732" s="141" t="str">
        <f t="shared" si="588"/>
        <v/>
      </c>
      <c r="CQ732" s="141">
        <f t="shared" si="571"/>
        <v>1.3367143946565101E-13</v>
      </c>
      <c r="CR732" s="141" t="str">
        <f t="shared" si="589"/>
        <v/>
      </c>
      <c r="CS732" s="141" t="str">
        <f t="shared" si="590"/>
        <v/>
      </c>
      <c r="CW732" s="141">
        <v>682</v>
      </c>
      <c r="CX732" s="141">
        <f t="shared" si="572"/>
        <v>-91.364566421195093</v>
      </c>
      <c r="CY732" s="141">
        <f t="shared" si="573"/>
        <v>2.4733103680619787E-3</v>
      </c>
      <c r="CZ732" s="141">
        <f t="shared" si="574"/>
        <v>0.10168655963466959</v>
      </c>
      <c r="DA732" s="141">
        <f t="shared" si="575"/>
        <v>2.4733103680619787E-3</v>
      </c>
      <c r="DB732" s="141" t="str">
        <f t="shared" si="576"/>
        <v/>
      </c>
      <c r="DC732" s="141" t="str">
        <f t="shared" si="591"/>
        <v/>
      </c>
      <c r="DD732" s="141">
        <f t="shared" si="577"/>
        <v>1.4427678263988844E-58</v>
      </c>
      <c r="DE732" s="141" t="str">
        <f t="shared" si="592"/>
        <v/>
      </c>
      <c r="DF732" s="141" t="str">
        <f t="shared" si="593"/>
        <v/>
      </c>
      <c r="DJ732" s="141">
        <v>682</v>
      </c>
      <c r="DK732" s="141">
        <f t="shared" si="578"/>
        <v>-7204.2930819599405</v>
      </c>
      <c r="DL732" s="141">
        <f t="shared" si="579"/>
        <v>3.1366426494902225E-5</v>
      </c>
      <c r="DM732" s="141">
        <f t="shared" si="580"/>
        <v>0.10168655963466956</v>
      </c>
      <c r="DN732" s="141">
        <f t="shared" si="581"/>
        <v>3.1366426494902225E-5</v>
      </c>
      <c r="DO732" s="141" t="str">
        <f t="shared" si="582"/>
        <v/>
      </c>
      <c r="DP732" s="141" t="str">
        <f t="shared" si="594"/>
        <v/>
      </c>
      <c r="DQ732" s="141">
        <f t="shared" si="583"/>
        <v>3.9931858674511567E-6</v>
      </c>
      <c r="DR732" s="141" t="str">
        <f t="shared" si="595"/>
        <v/>
      </c>
      <c r="DS732" s="141" t="str">
        <f t="shared" si="596"/>
        <v/>
      </c>
      <c r="DU732" s="148"/>
      <c r="DV732" s="158">
        <v>680</v>
      </c>
      <c r="DW732" s="148">
        <f t="shared" si="584"/>
        <v>4.3520000000000589</v>
      </c>
      <c r="DX732" s="157">
        <f t="shared" si="597"/>
        <v>0.73845779764551778</v>
      </c>
      <c r="DY732" s="148">
        <f t="shared" si="598"/>
        <v>7.6348284318650261E-4</v>
      </c>
      <c r="DZ732" s="148" t="str">
        <f t="shared" si="599"/>
        <v/>
      </c>
      <c r="EA732" s="142" t="str">
        <f t="shared" si="600"/>
        <v/>
      </c>
    </row>
    <row r="733" spans="74:131" ht="20.100000000000001" customHeight="1" x14ac:dyDescent="0.25">
      <c r="BV733" s="141">
        <v>683</v>
      </c>
      <c r="BW733" s="141">
        <f t="shared" si="560"/>
        <v>-11897.699326606991</v>
      </c>
      <c r="BX733" s="141">
        <f t="shared" si="561"/>
        <v>1.9029693104845162E-5</v>
      </c>
      <c r="BY733" s="141">
        <f t="shared" si="562"/>
        <v>0.10239897528205288</v>
      </c>
      <c r="BZ733" s="141">
        <f t="shared" si="563"/>
        <v>1.9029693104845162E-5</v>
      </c>
      <c r="CA733" s="141" t="str">
        <f t="shared" si="564"/>
        <v/>
      </c>
      <c r="CB733" s="141" t="str">
        <f t="shared" si="585"/>
        <v/>
      </c>
      <c r="CC733" s="141">
        <f t="shared" si="565"/>
        <v>3.4693115378771928E-54</v>
      </c>
      <c r="CD733" s="141" t="str">
        <f t="shared" si="586"/>
        <v/>
      </c>
      <c r="CE733" s="141" t="str">
        <f t="shared" si="587"/>
        <v/>
      </c>
      <c r="CJ733" s="141">
        <v>683</v>
      </c>
      <c r="CK733" s="141">
        <f t="shared" si="566"/>
        <v>-44.371743665485596</v>
      </c>
      <c r="CL733" s="141">
        <f t="shared" si="567"/>
        <v>5.102561858869788E-3</v>
      </c>
      <c r="CM733" s="141">
        <f t="shared" si="568"/>
        <v>0.10239897528205286</v>
      </c>
      <c r="CN733" s="141">
        <f t="shared" si="569"/>
        <v>5.102561858869788E-3</v>
      </c>
      <c r="CO733" s="141" t="str">
        <f t="shared" si="570"/>
        <v/>
      </c>
      <c r="CP733" s="141" t="str">
        <f t="shared" si="588"/>
        <v/>
      </c>
      <c r="CQ733" s="141">
        <f t="shared" si="571"/>
        <v>1.3751826159050993E-13</v>
      </c>
      <c r="CR733" s="141" t="str">
        <f t="shared" si="589"/>
        <v/>
      </c>
      <c r="CS733" s="141" t="str">
        <f t="shared" si="590"/>
        <v/>
      </c>
      <c r="CW733" s="141">
        <v>683</v>
      </c>
      <c r="CX733" s="141">
        <f t="shared" si="572"/>
        <v>-91.077256463895736</v>
      </c>
      <c r="CY733" s="141">
        <f t="shared" si="573"/>
        <v>2.4859067524591696E-3</v>
      </c>
      <c r="CZ733" s="141">
        <f t="shared" si="574"/>
        <v>0.10239897528205288</v>
      </c>
      <c r="DA733" s="141">
        <f t="shared" si="575"/>
        <v>2.4859067524591696E-3</v>
      </c>
      <c r="DB733" s="141" t="str">
        <f t="shared" si="576"/>
        <v/>
      </c>
      <c r="DC733" s="141" t="str">
        <f t="shared" si="591"/>
        <v/>
      </c>
      <c r="DD733" s="141">
        <f t="shared" si="577"/>
        <v>1.5381077265326716E-58</v>
      </c>
      <c r="DE733" s="141" t="str">
        <f t="shared" si="592"/>
        <v/>
      </c>
      <c r="DF733" s="141" t="str">
        <f t="shared" si="593"/>
        <v/>
      </c>
      <c r="DJ733" s="141">
        <v>683</v>
      </c>
      <c r="DK733" s="141">
        <f t="shared" si="578"/>
        <v>-7181.6380722682425</v>
      </c>
      <c r="DL733" s="141">
        <f t="shared" si="579"/>
        <v>3.1526173354980134E-5</v>
      </c>
      <c r="DM733" s="141">
        <f t="shared" si="580"/>
        <v>0.10239897528205286</v>
      </c>
      <c r="DN733" s="141">
        <f t="shared" si="581"/>
        <v>3.1526173354980134E-5</v>
      </c>
      <c r="DO733" s="141" t="str">
        <f t="shared" si="582"/>
        <v/>
      </c>
      <c r="DP733" s="141" t="str">
        <f t="shared" si="594"/>
        <v/>
      </c>
      <c r="DQ733" s="141">
        <f t="shared" si="583"/>
        <v>4.0316064893098207E-6</v>
      </c>
      <c r="DR733" s="141" t="str">
        <f t="shared" si="595"/>
        <v/>
      </c>
      <c r="DS733" s="141" t="str">
        <f t="shared" si="596"/>
        <v/>
      </c>
      <c r="DU733" s="148"/>
      <c r="DV733" s="158">
        <v>681</v>
      </c>
      <c r="DW733" s="148">
        <f t="shared" si="584"/>
        <v>4.3584000000000591</v>
      </c>
      <c r="DX733" s="157">
        <f t="shared" si="597"/>
        <v>0.73769431480233127</v>
      </c>
      <c r="DY733" s="148">
        <f t="shared" si="598"/>
        <v>7.6384258411177353E-4</v>
      </c>
      <c r="DZ733" s="148" t="str">
        <f t="shared" si="599"/>
        <v/>
      </c>
      <c r="EA733" s="142" t="str">
        <f t="shared" si="600"/>
        <v/>
      </c>
    </row>
    <row r="734" spans="74:131" ht="20.100000000000001" customHeight="1" x14ac:dyDescent="0.25">
      <c r="BV734" s="141">
        <v>684</v>
      </c>
      <c r="BW734" s="141">
        <f t="shared" si="560"/>
        <v>-11860.167152075108</v>
      </c>
      <c r="BX734" s="141">
        <f t="shared" si="561"/>
        <v>1.912630388275986E-5</v>
      </c>
      <c r="BY734" s="141">
        <f t="shared" si="562"/>
        <v>0.10311501347578129</v>
      </c>
      <c r="BZ734" s="141">
        <f t="shared" si="563"/>
        <v>1.912630388275986E-5</v>
      </c>
      <c r="CA734" s="141" t="str">
        <f t="shared" si="564"/>
        <v/>
      </c>
      <c r="CB734" s="141" t="str">
        <f t="shared" si="585"/>
        <v/>
      </c>
      <c r="CC734" s="141">
        <f t="shared" si="565"/>
        <v>3.68433242210786E-54</v>
      </c>
      <c r="CD734" s="141" t="str">
        <f t="shared" si="586"/>
        <v/>
      </c>
      <c r="CE734" s="141" t="str">
        <f t="shared" si="587"/>
        <v/>
      </c>
      <c r="CJ734" s="141">
        <v>684</v>
      </c>
      <c r="CK734" s="141">
        <f t="shared" si="566"/>
        <v>-44.231769710704882</v>
      </c>
      <c r="CL734" s="141">
        <f t="shared" si="567"/>
        <v>5.1284667679940346E-3</v>
      </c>
      <c r="CM734" s="141">
        <f t="shared" si="568"/>
        <v>0.10311501347578129</v>
      </c>
      <c r="CN734" s="141">
        <f t="shared" si="569"/>
        <v>5.1284667679940346E-3</v>
      </c>
      <c r="CO734" s="141" t="str">
        <f t="shared" si="570"/>
        <v/>
      </c>
      <c r="CP734" s="141" t="str">
        <f t="shared" si="588"/>
        <v/>
      </c>
      <c r="CQ734" s="141">
        <f t="shared" si="571"/>
        <v>1.4147352470008808E-13</v>
      </c>
      <c r="CR734" s="141" t="str">
        <f t="shared" si="589"/>
        <v/>
      </c>
      <c r="CS734" s="141" t="str">
        <f t="shared" si="590"/>
        <v/>
      </c>
      <c r="CW734" s="141">
        <v>684</v>
      </c>
      <c r="CX734" s="141">
        <f t="shared" si="572"/>
        <v>-90.78994650659638</v>
      </c>
      <c r="CY734" s="141">
        <f t="shared" si="573"/>
        <v>2.4985273125415252E-3</v>
      </c>
      <c r="CZ734" s="141">
        <f t="shared" si="574"/>
        <v>0.10311501347578129</v>
      </c>
      <c r="DA734" s="141">
        <f t="shared" si="575"/>
        <v>2.4985273125415252E-3</v>
      </c>
      <c r="DB734" s="141" t="str">
        <f t="shared" si="576"/>
        <v/>
      </c>
      <c r="DC734" s="141" t="str">
        <f t="shared" si="591"/>
        <v/>
      </c>
      <c r="DD734" s="141">
        <f t="shared" si="577"/>
        <v>1.6397215706015484E-58</v>
      </c>
      <c r="DE734" s="141" t="str">
        <f t="shared" si="592"/>
        <v/>
      </c>
      <c r="DF734" s="141" t="str">
        <f t="shared" si="593"/>
        <v/>
      </c>
      <c r="DJ734" s="141">
        <v>684</v>
      </c>
      <c r="DK734" s="141">
        <f t="shared" si="578"/>
        <v>-7158.9830625765444</v>
      </c>
      <c r="DL734" s="141">
        <f t="shared" si="579"/>
        <v>3.168622681016291E-5</v>
      </c>
      <c r="DM734" s="141">
        <f t="shared" si="580"/>
        <v>0.10311501347578129</v>
      </c>
      <c r="DN734" s="141">
        <f t="shared" si="581"/>
        <v>3.168622681016291E-5</v>
      </c>
      <c r="DO734" s="141" t="str">
        <f t="shared" si="582"/>
        <v/>
      </c>
      <c r="DP734" s="141" t="str">
        <f t="shared" si="594"/>
        <v/>
      </c>
      <c r="DQ734" s="141">
        <f t="shared" si="583"/>
        <v>4.0703316511249759E-6</v>
      </c>
      <c r="DR734" s="141" t="str">
        <f t="shared" si="595"/>
        <v/>
      </c>
      <c r="DS734" s="141" t="str">
        <f t="shared" si="596"/>
        <v/>
      </c>
      <c r="DU734" s="148"/>
      <c r="DV734" s="158">
        <v>682</v>
      </c>
      <c r="DW734" s="148">
        <f t="shared" si="584"/>
        <v>4.3648000000000593</v>
      </c>
      <c r="DX734" s="157">
        <f t="shared" si="597"/>
        <v>0.7369304722182195</v>
      </c>
      <c r="DY734" s="148">
        <f t="shared" si="598"/>
        <v>7.6419838099839321E-4</v>
      </c>
      <c r="DZ734" s="148" t="str">
        <f t="shared" si="599"/>
        <v/>
      </c>
      <c r="EA734" s="142" t="str">
        <f t="shared" si="600"/>
        <v/>
      </c>
    </row>
    <row r="735" spans="74:131" ht="20.100000000000001" customHeight="1" x14ac:dyDescent="0.25">
      <c r="BV735" s="141">
        <v>685</v>
      </c>
      <c r="BW735" s="141">
        <f t="shared" si="560"/>
        <v>-11822.634977543225</v>
      </c>
      <c r="BX735" s="141">
        <f t="shared" si="561"/>
        <v>1.9223097566473972E-5</v>
      </c>
      <c r="BY735" s="141">
        <f t="shared" si="562"/>
        <v>0.10383468112130038</v>
      </c>
      <c r="BZ735" s="141">
        <f t="shared" si="563"/>
        <v>1.9223097566473972E-5</v>
      </c>
      <c r="CA735" s="141" t="str">
        <f t="shared" si="564"/>
        <v/>
      </c>
      <c r="CB735" s="141" t="str">
        <f t="shared" si="585"/>
        <v/>
      </c>
      <c r="CC735" s="141">
        <f t="shared" si="565"/>
        <v>3.9126172617383963E-54</v>
      </c>
      <c r="CD735" s="141" t="str">
        <f t="shared" si="586"/>
        <v/>
      </c>
      <c r="CE735" s="141" t="str">
        <f t="shared" si="587"/>
        <v/>
      </c>
      <c r="CJ735" s="141">
        <v>685</v>
      </c>
      <c r="CK735" s="141">
        <f t="shared" si="566"/>
        <v>-44.091795755924167</v>
      </c>
      <c r="CL735" s="141">
        <f t="shared" si="567"/>
        <v>5.1544207209021555E-3</v>
      </c>
      <c r="CM735" s="141">
        <f t="shared" si="568"/>
        <v>0.10383468112130038</v>
      </c>
      <c r="CN735" s="141">
        <f t="shared" si="569"/>
        <v>5.1544207209021555E-3</v>
      </c>
      <c r="CO735" s="141" t="str">
        <f t="shared" si="570"/>
        <v/>
      </c>
      <c r="CP735" s="141" t="str">
        <f t="shared" si="588"/>
        <v/>
      </c>
      <c r="CQ735" s="141">
        <f t="shared" si="571"/>
        <v>1.4554021935715383E-13</v>
      </c>
      <c r="CR735" s="141" t="str">
        <f t="shared" si="589"/>
        <v/>
      </c>
      <c r="CS735" s="141" t="str">
        <f t="shared" si="590"/>
        <v/>
      </c>
      <c r="CW735" s="141">
        <v>685</v>
      </c>
      <c r="CX735" s="141">
        <f t="shared" si="572"/>
        <v>-90.502636549297023</v>
      </c>
      <c r="CY735" s="141">
        <f t="shared" si="573"/>
        <v>2.511171766165375E-3</v>
      </c>
      <c r="CZ735" s="141">
        <f t="shared" si="574"/>
        <v>0.10383468112130038</v>
      </c>
      <c r="DA735" s="141">
        <f t="shared" si="575"/>
        <v>2.511171766165375E-3</v>
      </c>
      <c r="DB735" s="141" t="str">
        <f t="shared" si="576"/>
        <v/>
      </c>
      <c r="DC735" s="141" t="str">
        <f t="shared" si="591"/>
        <v/>
      </c>
      <c r="DD735" s="141">
        <f t="shared" si="577"/>
        <v>1.7480204826172759E-58</v>
      </c>
      <c r="DE735" s="141" t="str">
        <f t="shared" si="592"/>
        <v/>
      </c>
      <c r="DF735" s="141" t="str">
        <f t="shared" si="593"/>
        <v/>
      </c>
      <c r="DJ735" s="141">
        <v>685</v>
      </c>
      <c r="DK735" s="141">
        <f t="shared" si="578"/>
        <v>-7136.3280528848481</v>
      </c>
      <c r="DL735" s="141">
        <f t="shared" si="579"/>
        <v>3.1846583282315418E-5</v>
      </c>
      <c r="DM735" s="141">
        <f t="shared" si="580"/>
        <v>0.10383468112130036</v>
      </c>
      <c r="DN735" s="141">
        <f t="shared" si="581"/>
        <v>3.1846583282315418E-5</v>
      </c>
      <c r="DO735" s="141" t="str">
        <f t="shared" si="582"/>
        <v/>
      </c>
      <c r="DP735" s="141" t="str">
        <f t="shared" si="594"/>
        <v/>
      </c>
      <c r="DQ735" s="141">
        <f t="shared" si="583"/>
        <v>4.109363032975619E-6</v>
      </c>
      <c r="DR735" s="141" t="str">
        <f t="shared" si="595"/>
        <v/>
      </c>
      <c r="DS735" s="141" t="str">
        <f t="shared" si="596"/>
        <v/>
      </c>
      <c r="DU735" s="148"/>
      <c r="DV735" s="158">
        <v>683</v>
      </c>
      <c r="DW735" s="148">
        <f t="shared" si="584"/>
        <v>4.3712000000000595</v>
      </c>
      <c r="DX735" s="157">
        <f t="shared" si="597"/>
        <v>0.73616627383722111</v>
      </c>
      <c r="DY735" s="148">
        <f t="shared" si="598"/>
        <v>7.6455024022881179E-4</v>
      </c>
      <c r="DZ735" s="148" t="str">
        <f t="shared" si="599"/>
        <v/>
      </c>
      <c r="EA735" s="142" t="str">
        <f t="shared" si="600"/>
        <v/>
      </c>
    </row>
    <row r="736" spans="74:131" ht="20.100000000000001" customHeight="1" x14ac:dyDescent="0.25">
      <c r="BV736" s="141">
        <v>686</v>
      </c>
      <c r="BW736" s="141">
        <f t="shared" si="560"/>
        <v>-11785.102803011341</v>
      </c>
      <c r="BX736" s="141">
        <f t="shared" si="561"/>
        <v>1.9320071976419699E-5</v>
      </c>
      <c r="BY736" s="141">
        <f t="shared" si="562"/>
        <v>0.10455798504262231</v>
      </c>
      <c r="BZ736" s="141">
        <f t="shared" si="563"/>
        <v>1.9320071976419699E-5</v>
      </c>
      <c r="CA736" s="141" t="str">
        <f t="shared" si="564"/>
        <v/>
      </c>
      <c r="CB736" s="141" t="str">
        <f t="shared" si="585"/>
        <v/>
      </c>
      <c r="CC736" s="141">
        <f t="shared" si="565"/>
        <v>4.1549803730450129E-54</v>
      </c>
      <c r="CD736" s="141" t="str">
        <f t="shared" si="586"/>
        <v/>
      </c>
      <c r="CE736" s="141" t="str">
        <f t="shared" si="587"/>
        <v/>
      </c>
      <c r="CJ736" s="141">
        <v>686</v>
      </c>
      <c r="CK736" s="141">
        <f t="shared" si="566"/>
        <v>-43.951821801143453</v>
      </c>
      <c r="CL736" s="141">
        <f t="shared" si="567"/>
        <v>5.1804231331717202E-3</v>
      </c>
      <c r="CM736" s="141">
        <f t="shared" si="568"/>
        <v>0.10455798504262231</v>
      </c>
      <c r="CN736" s="141">
        <f t="shared" si="569"/>
        <v>5.1804231331717202E-3</v>
      </c>
      <c r="CO736" s="141" t="str">
        <f t="shared" si="570"/>
        <v/>
      </c>
      <c r="CP736" s="141" t="str">
        <f t="shared" si="588"/>
        <v/>
      </c>
      <c r="CQ736" s="141">
        <f t="shared" si="571"/>
        <v>1.4972141668807438E-13</v>
      </c>
      <c r="CR736" s="141" t="str">
        <f t="shared" si="589"/>
        <v/>
      </c>
      <c r="CS736" s="141" t="str">
        <f t="shared" si="590"/>
        <v/>
      </c>
      <c r="CW736" s="141">
        <v>686</v>
      </c>
      <c r="CX736" s="141">
        <f t="shared" si="572"/>
        <v>-90.215326591997666</v>
      </c>
      <c r="CY736" s="141">
        <f t="shared" si="573"/>
        <v>2.5238398286071416E-3</v>
      </c>
      <c r="CZ736" s="141">
        <f t="shared" si="574"/>
        <v>0.10455798504262231</v>
      </c>
      <c r="DA736" s="141">
        <f t="shared" si="575"/>
        <v>2.5238398286071416E-3</v>
      </c>
      <c r="DB736" s="141" t="str">
        <f t="shared" si="576"/>
        <v/>
      </c>
      <c r="DC736" s="141" t="str">
        <f t="shared" si="591"/>
        <v/>
      </c>
      <c r="DD736" s="141">
        <f t="shared" si="577"/>
        <v>1.8634424121833558E-58</v>
      </c>
      <c r="DE736" s="141" t="str">
        <f t="shared" si="592"/>
        <v/>
      </c>
      <c r="DF736" s="141" t="str">
        <f t="shared" si="593"/>
        <v/>
      </c>
      <c r="DJ736" s="141">
        <v>686</v>
      </c>
      <c r="DK736" s="141">
        <f t="shared" si="578"/>
        <v>-7113.6730431931501</v>
      </c>
      <c r="DL736" s="141">
        <f t="shared" si="579"/>
        <v>3.2007239160584288E-5</v>
      </c>
      <c r="DM736" s="141">
        <f t="shared" si="580"/>
        <v>0.10455798504262227</v>
      </c>
      <c r="DN736" s="141">
        <f t="shared" si="581"/>
        <v>3.2007239160584288E-5</v>
      </c>
      <c r="DO736" s="141" t="str">
        <f t="shared" si="582"/>
        <v/>
      </c>
      <c r="DP736" s="141" t="str">
        <f t="shared" si="594"/>
        <v/>
      </c>
      <c r="DQ736" s="141">
        <f t="shared" si="583"/>
        <v>4.1487023162960991E-6</v>
      </c>
      <c r="DR736" s="141" t="str">
        <f t="shared" si="595"/>
        <v/>
      </c>
      <c r="DS736" s="141" t="str">
        <f t="shared" si="596"/>
        <v/>
      </c>
      <c r="DU736" s="148"/>
      <c r="DV736" s="158">
        <v>684</v>
      </c>
      <c r="DW736" s="148">
        <f t="shared" si="584"/>
        <v>4.3776000000000597</v>
      </c>
      <c r="DX736" s="157">
        <f t="shared" si="597"/>
        <v>0.7354017235969923</v>
      </c>
      <c r="DY736" s="148">
        <f t="shared" si="598"/>
        <v>7.6489816821612155E-4</v>
      </c>
      <c r="DZ736" s="148" t="str">
        <f t="shared" si="599"/>
        <v/>
      </c>
      <c r="EA736" s="142" t="str">
        <f t="shared" si="600"/>
        <v/>
      </c>
    </row>
    <row r="737" spans="74:131" ht="20.100000000000001" customHeight="1" x14ac:dyDescent="0.25">
      <c r="BV737" s="141">
        <v>687</v>
      </c>
      <c r="BW737" s="141">
        <f t="shared" si="560"/>
        <v>-11747.570628479458</v>
      </c>
      <c r="BX737" s="141">
        <f t="shared" si="561"/>
        <v>1.9417224913319862E-5</v>
      </c>
      <c r="BY737" s="141">
        <f t="shared" si="562"/>
        <v>0.10528493198158533</v>
      </c>
      <c r="BZ737" s="141">
        <f t="shared" si="563"/>
        <v>1.9417224913319862E-5</v>
      </c>
      <c r="CA737" s="141" t="str">
        <f t="shared" si="564"/>
        <v/>
      </c>
      <c r="CB737" s="141" t="str">
        <f t="shared" si="585"/>
        <v/>
      </c>
      <c r="CC737" s="141">
        <f t="shared" si="565"/>
        <v>4.4122858245371921E-54</v>
      </c>
      <c r="CD737" s="141" t="str">
        <f t="shared" si="586"/>
        <v/>
      </c>
      <c r="CE737" s="141" t="str">
        <f t="shared" si="587"/>
        <v/>
      </c>
      <c r="CJ737" s="141">
        <v>687</v>
      </c>
      <c r="CK737" s="141">
        <f t="shared" si="566"/>
        <v>-43.811847846362738</v>
      </c>
      <c r="CL737" s="141">
        <f t="shared" si="567"/>
        <v>5.2064734150954846E-3</v>
      </c>
      <c r="CM737" s="141">
        <f t="shared" si="568"/>
        <v>0.10528493198158533</v>
      </c>
      <c r="CN737" s="141">
        <f t="shared" si="569"/>
        <v>5.2064734150954846E-3</v>
      </c>
      <c r="CO737" s="141" t="str">
        <f t="shared" si="570"/>
        <v/>
      </c>
      <c r="CP737" s="141" t="str">
        <f t="shared" si="588"/>
        <v/>
      </c>
      <c r="CQ737" s="141">
        <f t="shared" si="571"/>
        <v>1.540202704992681E-13</v>
      </c>
      <c r="CR737" s="141" t="str">
        <f t="shared" si="589"/>
        <v/>
      </c>
      <c r="CS737" s="141" t="str">
        <f t="shared" si="590"/>
        <v/>
      </c>
      <c r="CW737" s="141">
        <v>687</v>
      </c>
      <c r="CX737" s="141">
        <f t="shared" si="572"/>
        <v>-89.928016634698309</v>
      </c>
      <c r="CY737" s="141">
        <f t="shared" si="573"/>
        <v>2.536531212568549E-3</v>
      </c>
      <c r="CZ737" s="141">
        <f t="shared" si="574"/>
        <v>0.1052849319815853</v>
      </c>
      <c r="DA737" s="141">
        <f t="shared" si="575"/>
        <v>2.536531212568549E-3</v>
      </c>
      <c r="DB737" s="141" t="str">
        <f t="shared" si="576"/>
        <v/>
      </c>
      <c r="DC737" s="141" t="str">
        <f t="shared" si="591"/>
        <v/>
      </c>
      <c r="DD737" s="141">
        <f t="shared" si="577"/>
        <v>1.9864538772950239E-58</v>
      </c>
      <c r="DE737" s="141" t="str">
        <f t="shared" si="592"/>
        <v/>
      </c>
      <c r="DF737" s="141" t="str">
        <f t="shared" si="593"/>
        <v/>
      </c>
      <c r="DJ737" s="141">
        <v>687</v>
      </c>
      <c r="DK737" s="141">
        <f t="shared" si="578"/>
        <v>-7091.018033501452</v>
      </c>
      <c r="DL737" s="141">
        <f t="shared" si="579"/>
        <v>3.2168190801463876E-5</v>
      </c>
      <c r="DM737" s="141">
        <f t="shared" si="580"/>
        <v>0.10528493198158523</v>
      </c>
      <c r="DN737" s="141">
        <f t="shared" si="581"/>
        <v>3.2168190801463876E-5</v>
      </c>
      <c r="DO737" s="141" t="str">
        <f t="shared" si="582"/>
        <v/>
      </c>
      <c r="DP737" s="141" t="str">
        <f t="shared" si="594"/>
        <v/>
      </c>
      <c r="DQ737" s="141">
        <f t="shared" si="583"/>
        <v>4.1883511837809636E-6</v>
      </c>
      <c r="DR737" s="141" t="str">
        <f t="shared" si="595"/>
        <v/>
      </c>
      <c r="DS737" s="141" t="str">
        <f t="shared" si="596"/>
        <v/>
      </c>
      <c r="DU737" s="148"/>
      <c r="DV737" s="158">
        <v>685</v>
      </c>
      <c r="DW737" s="148">
        <f t="shared" si="584"/>
        <v>4.3840000000000598</v>
      </c>
      <c r="DX737" s="157">
        <f t="shared" si="597"/>
        <v>0.73463682542877617</v>
      </c>
      <c r="DY737" s="148">
        <f t="shared" si="598"/>
        <v>7.6524217140316875E-4</v>
      </c>
      <c r="DZ737" s="148" t="str">
        <f t="shared" si="599"/>
        <v/>
      </c>
      <c r="EA737" s="142" t="str">
        <f t="shared" si="600"/>
        <v/>
      </c>
    </row>
    <row r="738" spans="74:131" ht="20.100000000000001" customHeight="1" x14ac:dyDescent="0.25">
      <c r="BV738" s="141">
        <v>688</v>
      </c>
      <c r="BW738" s="141">
        <f t="shared" si="560"/>
        <v>-11710.038453947574</v>
      </c>
      <c r="BX738" s="141">
        <f t="shared" si="561"/>
        <v>1.9514554158229558E-5</v>
      </c>
      <c r="BY738" s="141">
        <f t="shared" si="562"/>
        <v>0.10601552859711466</v>
      </c>
      <c r="BZ738" s="141">
        <f t="shared" si="563"/>
        <v>1.9514554158229558E-5</v>
      </c>
      <c r="CA738" s="141" t="str">
        <f t="shared" si="564"/>
        <v/>
      </c>
      <c r="CB738" s="141" t="str">
        <f t="shared" si="585"/>
        <v/>
      </c>
      <c r="CC738" s="141">
        <f t="shared" si="565"/>
        <v>4.6854504617980054E-54</v>
      </c>
      <c r="CD738" s="141" t="str">
        <f t="shared" si="586"/>
        <v/>
      </c>
      <c r="CE738" s="141" t="str">
        <f t="shared" si="587"/>
        <v/>
      </c>
      <c r="CJ738" s="141">
        <v>688</v>
      </c>
      <c r="CK738" s="141">
        <f t="shared" si="566"/>
        <v>-43.671873891582038</v>
      </c>
      <c r="CL738" s="141">
        <f t="shared" si="567"/>
        <v>5.2325709716925647E-3</v>
      </c>
      <c r="CM738" s="141">
        <f t="shared" si="568"/>
        <v>0.10601552859711459</v>
      </c>
      <c r="CN738" s="141">
        <f t="shared" si="569"/>
        <v>5.2325709716925647E-3</v>
      </c>
      <c r="CO738" s="141" t="str">
        <f t="shared" si="570"/>
        <v/>
      </c>
      <c r="CP738" s="141" t="str">
        <f t="shared" si="588"/>
        <v/>
      </c>
      <c r="CQ738" s="141">
        <f t="shared" si="571"/>
        <v>1.5844001944775761E-13</v>
      </c>
      <c r="CR738" s="141" t="str">
        <f t="shared" si="589"/>
        <v/>
      </c>
      <c r="CS738" s="141" t="str">
        <f t="shared" si="590"/>
        <v/>
      </c>
      <c r="CW738" s="141">
        <v>688</v>
      </c>
      <c r="CX738" s="141">
        <f t="shared" si="572"/>
        <v>-89.640706677398953</v>
      </c>
      <c r="CY738" s="141">
        <f t="shared" si="573"/>
        <v>2.5492456281820705E-3</v>
      </c>
      <c r="CZ738" s="141">
        <f t="shared" si="574"/>
        <v>0.10601552859711465</v>
      </c>
      <c r="DA738" s="141">
        <f t="shared" si="575"/>
        <v>2.5492456281820705E-3</v>
      </c>
      <c r="DB738" s="141" t="str">
        <f t="shared" si="576"/>
        <v/>
      </c>
      <c r="DC738" s="141" t="str">
        <f t="shared" si="591"/>
        <v/>
      </c>
      <c r="DD738" s="141">
        <f t="shared" si="577"/>
        <v>2.1175518198697231E-58</v>
      </c>
      <c r="DE738" s="141" t="str">
        <f t="shared" si="592"/>
        <v/>
      </c>
      <c r="DF738" s="141" t="str">
        <f t="shared" si="593"/>
        <v/>
      </c>
      <c r="DJ738" s="141">
        <v>688</v>
      </c>
      <c r="DK738" s="141">
        <f t="shared" si="578"/>
        <v>-7068.3630238097539</v>
      </c>
      <c r="DL738" s="141">
        <f t="shared" si="579"/>
        <v>3.2329434528865419E-5</v>
      </c>
      <c r="DM738" s="141">
        <f t="shared" si="580"/>
        <v>0.10601552859711459</v>
      </c>
      <c r="DN738" s="141">
        <f t="shared" si="581"/>
        <v>3.2329434528865419E-5</v>
      </c>
      <c r="DO738" s="141" t="str">
        <f t="shared" si="582"/>
        <v/>
      </c>
      <c r="DP738" s="141" t="str">
        <f t="shared" si="594"/>
        <v/>
      </c>
      <c r="DQ738" s="141">
        <f t="shared" si="583"/>
        <v>4.2283113192888288E-6</v>
      </c>
      <c r="DR738" s="141" t="str">
        <f t="shared" si="595"/>
        <v/>
      </c>
      <c r="DS738" s="141" t="str">
        <f t="shared" si="596"/>
        <v/>
      </c>
      <c r="DU738" s="148"/>
      <c r="DV738" s="158">
        <v>686</v>
      </c>
      <c r="DW738" s="148">
        <f t="shared" si="584"/>
        <v>4.39040000000006</v>
      </c>
      <c r="DX738" s="157">
        <f t="shared" si="597"/>
        <v>0.73387158325737301</v>
      </c>
      <c r="DY738" s="148">
        <f t="shared" si="598"/>
        <v>7.6558225626210952E-4</v>
      </c>
      <c r="DZ738" s="148" t="str">
        <f t="shared" si="599"/>
        <v/>
      </c>
      <c r="EA738" s="142" t="str">
        <f t="shared" si="600"/>
        <v/>
      </c>
    </row>
    <row r="739" spans="74:131" ht="20.100000000000001" customHeight="1" x14ac:dyDescent="0.25">
      <c r="BV739" s="141">
        <v>689</v>
      </c>
      <c r="BW739" s="141">
        <f t="shared" si="560"/>
        <v>-11672.506279415691</v>
      </c>
      <c r="BX739" s="141">
        <f t="shared" si="561"/>
        <v>1.9612057472579675E-5</v>
      </c>
      <c r="BY739" s="141">
        <f t="shared" si="562"/>
        <v>0.10674978146448549</v>
      </c>
      <c r="BZ739" s="141">
        <f t="shared" si="563"/>
        <v>1.9612057472579675E-5</v>
      </c>
      <c r="CA739" s="141" t="str">
        <f t="shared" si="564"/>
        <v/>
      </c>
      <c r="CB739" s="141" t="str">
        <f t="shared" si="585"/>
        <v/>
      </c>
      <c r="CC739" s="141">
        <f t="shared" si="565"/>
        <v>4.975447115314572E-54</v>
      </c>
      <c r="CD739" s="141" t="str">
        <f t="shared" si="586"/>
        <v/>
      </c>
      <c r="CE739" s="141" t="str">
        <f t="shared" si="587"/>
        <v/>
      </c>
      <c r="CJ739" s="141">
        <v>689</v>
      </c>
      <c r="CK739" s="141">
        <f t="shared" si="566"/>
        <v>-43.531899936801324</v>
      </c>
      <c r="CL739" s="141">
        <f t="shared" si="567"/>
        <v>5.2587152027201095E-3</v>
      </c>
      <c r="CM739" s="141">
        <f t="shared" si="568"/>
        <v>0.10674978146448547</v>
      </c>
      <c r="CN739" s="141">
        <f t="shared" si="569"/>
        <v>5.2587152027201095E-3</v>
      </c>
      <c r="CO739" s="141" t="str">
        <f t="shared" si="570"/>
        <v/>
      </c>
      <c r="CP739" s="141" t="str">
        <f t="shared" si="588"/>
        <v/>
      </c>
      <c r="CQ739" s="141">
        <f t="shared" si="571"/>
        <v>1.6298398926719336E-13</v>
      </c>
      <c r="CR739" s="141" t="str">
        <f t="shared" si="589"/>
        <v/>
      </c>
      <c r="CS739" s="141" t="str">
        <f t="shared" si="590"/>
        <v/>
      </c>
      <c r="CW739" s="141">
        <v>689</v>
      </c>
      <c r="CX739" s="141">
        <f t="shared" si="572"/>
        <v>-89.353396720099596</v>
      </c>
      <c r="CY739" s="141">
        <f t="shared" si="573"/>
        <v>2.561982783016606E-3</v>
      </c>
      <c r="CZ739" s="141">
        <f t="shared" si="574"/>
        <v>0.10674978146448547</v>
      </c>
      <c r="DA739" s="141">
        <f t="shared" si="575"/>
        <v>2.561982783016606E-3</v>
      </c>
      <c r="DB739" s="141" t="str">
        <f t="shared" si="576"/>
        <v/>
      </c>
      <c r="DC739" s="141" t="str">
        <f t="shared" si="591"/>
        <v/>
      </c>
      <c r="DD739" s="141">
        <f t="shared" si="577"/>
        <v>2.2572655812690022E-58</v>
      </c>
      <c r="DE739" s="141" t="str">
        <f t="shared" si="592"/>
        <v/>
      </c>
      <c r="DF739" s="141" t="str">
        <f t="shared" si="593"/>
        <v/>
      </c>
      <c r="DJ739" s="141">
        <v>689</v>
      </c>
      <c r="DK739" s="141">
        <f t="shared" si="578"/>
        <v>-7045.7080141180559</v>
      </c>
      <c r="DL739" s="141">
        <f t="shared" si="579"/>
        <v>3.2490966634188982E-5</v>
      </c>
      <c r="DM739" s="141">
        <f t="shared" si="580"/>
        <v>0.1067497814644854</v>
      </c>
      <c r="DN739" s="141">
        <f t="shared" si="581"/>
        <v>3.2490966634188982E-5</v>
      </c>
      <c r="DO739" s="141" t="str">
        <f t="shared" si="582"/>
        <v/>
      </c>
      <c r="DP739" s="141" t="str">
        <f t="shared" si="594"/>
        <v/>
      </c>
      <c r="DQ739" s="141">
        <f t="shared" si="583"/>
        <v>4.2685844077452297E-6</v>
      </c>
      <c r="DR739" s="141" t="str">
        <f t="shared" si="595"/>
        <v/>
      </c>
      <c r="DS739" s="141" t="str">
        <f t="shared" si="596"/>
        <v/>
      </c>
      <c r="DU739" s="148"/>
      <c r="DV739" s="158">
        <v>687</v>
      </c>
      <c r="DW739" s="148">
        <f t="shared" si="584"/>
        <v>4.3968000000000602</v>
      </c>
      <c r="DX739" s="157">
        <f t="shared" si="597"/>
        <v>0.7331060010011109</v>
      </c>
      <c r="DY739" s="148">
        <f t="shared" si="598"/>
        <v>7.6591842929529808E-4</v>
      </c>
      <c r="DZ739" s="148" t="str">
        <f t="shared" si="599"/>
        <v/>
      </c>
      <c r="EA739" s="142" t="str">
        <f t="shared" si="600"/>
        <v/>
      </c>
    </row>
    <row r="740" spans="74:131" ht="20.100000000000001" customHeight="1" x14ac:dyDescent="0.25">
      <c r="BV740" s="141">
        <v>690</v>
      </c>
      <c r="BW740" s="141">
        <f t="shared" si="560"/>
        <v>-11634.974104883811</v>
      </c>
      <c r="BX740" s="141">
        <f t="shared" si="561"/>
        <v>1.9709732598222108E-5</v>
      </c>
      <c r="BY740" s="141">
        <f t="shared" si="562"/>
        <v>0.1074876970745869</v>
      </c>
      <c r="BZ740" s="141">
        <f t="shared" si="563"/>
        <v>1.9709732598222108E-5</v>
      </c>
      <c r="CA740" s="141" t="str">
        <f t="shared" si="564"/>
        <v/>
      </c>
      <c r="CB740" s="141" t="str">
        <f t="shared" si="585"/>
        <v/>
      </c>
      <c r="CC740" s="141">
        <f t="shared" si="565"/>
        <v>5.2833080023165789E-54</v>
      </c>
      <c r="CD740" s="141" t="str">
        <f t="shared" si="586"/>
        <v/>
      </c>
      <c r="CE740" s="141" t="str">
        <f t="shared" si="587"/>
        <v/>
      </c>
      <c r="CJ740" s="141">
        <v>690</v>
      </c>
      <c r="CK740" s="141">
        <f t="shared" si="566"/>
        <v>-43.391925982020609</v>
      </c>
      <c r="CL740" s="141">
        <f t="shared" si="567"/>
        <v>5.2849055026854067E-3</v>
      </c>
      <c r="CM740" s="141">
        <f t="shared" si="568"/>
        <v>0.10748769707458694</v>
      </c>
      <c r="CN740" s="141">
        <f t="shared" si="569"/>
        <v>5.2849055026854067E-3</v>
      </c>
      <c r="CO740" s="141" t="str">
        <f t="shared" si="570"/>
        <v/>
      </c>
      <c r="CP740" s="141" t="str">
        <f t="shared" si="588"/>
        <v/>
      </c>
      <c r="CQ740" s="141">
        <f t="shared" si="571"/>
        <v>1.6765559505068976E-13</v>
      </c>
      <c r="CR740" s="141" t="str">
        <f t="shared" si="589"/>
        <v/>
      </c>
      <c r="CS740" s="141" t="str">
        <f t="shared" si="590"/>
        <v/>
      </c>
      <c r="CW740" s="141">
        <v>690</v>
      </c>
      <c r="CX740" s="141">
        <f t="shared" si="572"/>
        <v>-89.066086762800239</v>
      </c>
      <c r="CY740" s="141">
        <f t="shared" si="573"/>
        <v>2.5747423820833945E-3</v>
      </c>
      <c r="CZ740" s="141">
        <f t="shared" si="574"/>
        <v>0.10748769707458694</v>
      </c>
      <c r="DA740" s="141">
        <f t="shared" si="575"/>
        <v>2.5747423820833945E-3</v>
      </c>
      <c r="DB740" s="141" t="str">
        <f t="shared" si="576"/>
        <v/>
      </c>
      <c r="DC740" s="141" t="str">
        <f t="shared" si="591"/>
        <v/>
      </c>
      <c r="DD740" s="141">
        <f t="shared" si="577"/>
        <v>2.4061590055353585E-58</v>
      </c>
      <c r="DE740" s="141" t="str">
        <f t="shared" si="592"/>
        <v/>
      </c>
      <c r="DF740" s="141" t="str">
        <f t="shared" si="593"/>
        <v/>
      </c>
      <c r="DJ740" s="141">
        <v>690</v>
      </c>
      <c r="DK740" s="141">
        <f t="shared" si="578"/>
        <v>-7023.0530044263578</v>
      </c>
      <c r="DL740" s="141">
        <f t="shared" si="579"/>
        <v>3.2652783376398511E-5</v>
      </c>
      <c r="DM740" s="141">
        <f t="shared" si="580"/>
        <v>0.1074876970745869</v>
      </c>
      <c r="DN740" s="141">
        <f t="shared" si="581"/>
        <v>3.2652783376398511E-5</v>
      </c>
      <c r="DO740" s="141" t="str">
        <f t="shared" si="582"/>
        <v/>
      </c>
      <c r="DP740" s="141" t="str">
        <f t="shared" si="594"/>
        <v/>
      </c>
      <c r="DQ740" s="141">
        <f t="shared" si="583"/>
        <v>4.3091721350444341E-6</v>
      </c>
      <c r="DR740" s="141" t="str">
        <f t="shared" si="595"/>
        <v/>
      </c>
      <c r="DS740" s="141" t="str">
        <f t="shared" si="596"/>
        <v/>
      </c>
      <c r="DU740" s="148"/>
      <c r="DV740" s="158">
        <v>688</v>
      </c>
      <c r="DW740" s="148">
        <f t="shared" si="584"/>
        <v>4.4032000000000604</v>
      </c>
      <c r="DX740" s="157">
        <f t="shared" si="597"/>
        <v>0.7323400825718156</v>
      </c>
      <c r="DY740" s="148">
        <f t="shared" si="598"/>
        <v>7.6625069703362136E-4</v>
      </c>
      <c r="DZ740" s="148" t="str">
        <f t="shared" si="599"/>
        <v/>
      </c>
      <c r="EA740" s="142" t="str">
        <f t="shared" si="600"/>
        <v/>
      </c>
    </row>
    <row r="741" spans="74:131" ht="20.100000000000001" customHeight="1" x14ac:dyDescent="0.25">
      <c r="BV741" s="141">
        <v>691</v>
      </c>
      <c r="BW741" s="141">
        <f t="shared" si="560"/>
        <v>-11597.441930351928</v>
      </c>
      <c r="BX741" s="141">
        <f t="shared" si="561"/>
        <v>1.9807577257476861E-5</v>
      </c>
      <c r="BY741" s="141">
        <f t="shared" si="562"/>
        <v>0.10822928183318836</v>
      </c>
      <c r="BZ741" s="141">
        <f t="shared" si="563"/>
        <v>1.9807577257476861E-5</v>
      </c>
      <c r="CA741" s="141" t="str">
        <f t="shared" si="564"/>
        <v/>
      </c>
      <c r="CB741" s="141" t="str">
        <f t="shared" si="585"/>
        <v/>
      </c>
      <c r="CC741" s="141">
        <f t="shared" si="565"/>
        <v>5.6101283342968182E-54</v>
      </c>
      <c r="CD741" s="141" t="str">
        <f t="shared" si="586"/>
        <v/>
      </c>
      <c r="CE741" s="141" t="str">
        <f t="shared" si="587"/>
        <v/>
      </c>
      <c r="CJ741" s="141">
        <v>691</v>
      </c>
      <c r="CK741" s="141">
        <f t="shared" si="566"/>
        <v>-43.251952027239895</v>
      </c>
      <c r="CL741" s="141">
        <f t="shared" si="567"/>
        <v>5.3111412608585267E-3</v>
      </c>
      <c r="CM741" s="141">
        <f t="shared" si="568"/>
        <v>0.1082292818331884</v>
      </c>
      <c r="CN741" s="141">
        <f t="shared" si="569"/>
        <v>5.3111412608585267E-3</v>
      </c>
      <c r="CO741" s="141" t="str">
        <f t="shared" si="570"/>
        <v/>
      </c>
      <c r="CP741" s="141" t="str">
        <f t="shared" si="588"/>
        <v/>
      </c>
      <c r="CQ741" s="141">
        <f t="shared" si="571"/>
        <v>1.7245834359190958E-13</v>
      </c>
      <c r="CR741" s="141" t="str">
        <f t="shared" si="589"/>
        <v/>
      </c>
      <c r="CS741" s="141" t="str">
        <f t="shared" si="590"/>
        <v/>
      </c>
      <c r="CW741" s="141">
        <v>691</v>
      </c>
      <c r="CX741" s="141">
        <f t="shared" si="572"/>
        <v>-88.778776805500883</v>
      </c>
      <c r="CY741" s="141">
        <f t="shared" si="573"/>
        <v>2.5875241278421604E-3</v>
      </c>
      <c r="CZ741" s="141">
        <f t="shared" si="574"/>
        <v>0.1082292818331884</v>
      </c>
      <c r="DA741" s="141">
        <f t="shared" si="575"/>
        <v>2.5875241278421604E-3</v>
      </c>
      <c r="DB741" s="141" t="str">
        <f t="shared" si="576"/>
        <v/>
      </c>
      <c r="DC741" s="141" t="str">
        <f t="shared" si="591"/>
        <v/>
      </c>
      <c r="DD741" s="141">
        <f t="shared" si="577"/>
        <v>2.5648326785662068E-58</v>
      </c>
      <c r="DE741" s="141" t="str">
        <f t="shared" si="592"/>
        <v/>
      </c>
      <c r="DF741" s="141" t="str">
        <f t="shared" si="593"/>
        <v/>
      </c>
      <c r="DJ741" s="141">
        <v>691</v>
      </c>
      <c r="DK741" s="141">
        <f t="shared" si="578"/>
        <v>-7000.3979947346597</v>
      </c>
      <c r="DL741" s="141">
        <f t="shared" si="579"/>
        <v>3.2814880982099725E-5</v>
      </c>
      <c r="DM741" s="141">
        <f t="shared" si="580"/>
        <v>0.10822928183318836</v>
      </c>
      <c r="DN741" s="141">
        <f t="shared" si="581"/>
        <v>3.2814880982099725E-5</v>
      </c>
      <c r="DO741" s="141" t="str">
        <f t="shared" si="582"/>
        <v/>
      </c>
      <c r="DP741" s="141" t="str">
        <f t="shared" si="594"/>
        <v/>
      </c>
      <c r="DQ741" s="141">
        <f t="shared" si="583"/>
        <v>4.3500761879502848E-6</v>
      </c>
      <c r="DR741" s="141" t="str">
        <f t="shared" si="595"/>
        <v/>
      </c>
      <c r="DS741" s="141" t="str">
        <f t="shared" si="596"/>
        <v/>
      </c>
      <c r="DU741" s="148"/>
      <c r="DV741" s="158">
        <v>689</v>
      </c>
      <c r="DW741" s="148">
        <f t="shared" si="584"/>
        <v>4.4096000000000606</v>
      </c>
      <c r="DX741" s="157">
        <f t="shared" si="597"/>
        <v>0.73157383187478198</v>
      </c>
      <c r="DY741" s="148">
        <f t="shared" si="598"/>
        <v>7.6657906603605497E-4</v>
      </c>
      <c r="DZ741" s="148" t="str">
        <f t="shared" si="599"/>
        <v/>
      </c>
      <c r="EA741" s="142" t="str">
        <f t="shared" si="600"/>
        <v/>
      </c>
    </row>
    <row r="742" spans="74:131" ht="20.100000000000001" customHeight="1" x14ac:dyDescent="0.25">
      <c r="BV742" s="141">
        <v>692</v>
      </c>
      <c r="BW742" s="141">
        <f t="shared" si="560"/>
        <v>-11559.909755820045</v>
      </c>
      <c r="BX742" s="141">
        <f t="shared" si="561"/>
        <v>1.9905589153180844E-5</v>
      </c>
      <c r="BY742" s="141">
        <f t="shared" si="562"/>
        <v>0.10897454206020696</v>
      </c>
      <c r="BZ742" s="141">
        <f t="shared" si="563"/>
        <v>1.9905589153180844E-5</v>
      </c>
      <c r="CA742" s="141" t="str">
        <f t="shared" si="564"/>
        <v/>
      </c>
      <c r="CB742" s="141" t="str">
        <f t="shared" si="585"/>
        <v/>
      </c>
      <c r="CC742" s="141">
        <f t="shared" si="565"/>
        <v>5.9570701425827005E-54</v>
      </c>
      <c r="CD742" s="141" t="str">
        <f t="shared" si="586"/>
        <v/>
      </c>
      <c r="CE742" s="141" t="str">
        <f t="shared" si="587"/>
        <v/>
      </c>
      <c r="CJ742" s="141">
        <v>692</v>
      </c>
      <c r="CK742" s="141">
        <f t="shared" si="566"/>
        <v>-43.111978072459181</v>
      </c>
      <c r="CL742" s="141">
        <f t="shared" si="567"/>
        <v>5.3374218612854121E-3</v>
      </c>
      <c r="CM742" s="141">
        <f t="shared" si="568"/>
        <v>0.10897454206020704</v>
      </c>
      <c r="CN742" s="141">
        <f t="shared" si="569"/>
        <v>5.3374218612854121E-3</v>
      </c>
      <c r="CO742" s="141" t="str">
        <f t="shared" si="570"/>
        <v/>
      </c>
      <c r="CP742" s="141" t="str">
        <f t="shared" si="588"/>
        <v/>
      </c>
      <c r="CQ742" s="141">
        <f t="shared" si="571"/>
        <v>1.7739583578583098E-13</v>
      </c>
      <c r="CR742" s="141" t="str">
        <f t="shared" si="589"/>
        <v/>
      </c>
      <c r="CS742" s="141" t="str">
        <f t="shared" si="590"/>
        <v/>
      </c>
      <c r="CW742" s="141">
        <v>692</v>
      </c>
      <c r="CX742" s="141">
        <f t="shared" si="572"/>
        <v>-88.491466848201526</v>
      </c>
      <c r="CY742" s="141">
        <f t="shared" si="573"/>
        <v>2.6003277202074943E-3</v>
      </c>
      <c r="CZ742" s="141">
        <f t="shared" si="574"/>
        <v>0.10897454206020704</v>
      </c>
      <c r="DA742" s="141">
        <f t="shared" si="575"/>
        <v>2.6003277202074943E-3</v>
      </c>
      <c r="DB742" s="141" t="str">
        <f t="shared" si="576"/>
        <v/>
      </c>
      <c r="DC742" s="141" t="str">
        <f t="shared" si="591"/>
        <v/>
      </c>
      <c r="DD742" s="141">
        <f t="shared" si="577"/>
        <v>2.7339263119698473E-58</v>
      </c>
      <c r="DE742" s="141" t="str">
        <f t="shared" si="592"/>
        <v/>
      </c>
      <c r="DF742" s="141" t="str">
        <f t="shared" si="593"/>
        <v/>
      </c>
      <c r="DJ742" s="141">
        <v>692</v>
      </c>
      <c r="DK742" s="141">
        <f t="shared" si="578"/>
        <v>-6977.7429850429617</v>
      </c>
      <c r="DL742" s="141">
        <f t="shared" si="579"/>
        <v>3.2977255645621079E-5</v>
      </c>
      <c r="DM742" s="141">
        <f t="shared" si="580"/>
        <v>0.10897454206020696</v>
      </c>
      <c r="DN742" s="141">
        <f t="shared" si="581"/>
        <v>3.2977255645621079E-5</v>
      </c>
      <c r="DO742" s="141" t="str">
        <f t="shared" si="582"/>
        <v/>
      </c>
      <c r="DP742" s="141" t="str">
        <f t="shared" si="594"/>
        <v/>
      </c>
      <c r="DQ742" s="141">
        <f t="shared" si="583"/>
        <v>4.3912982539959855E-6</v>
      </c>
      <c r="DR742" s="141" t="str">
        <f t="shared" si="595"/>
        <v/>
      </c>
      <c r="DS742" s="141" t="str">
        <f t="shared" si="596"/>
        <v/>
      </c>
      <c r="DU742" s="148"/>
      <c r="DV742" s="158">
        <v>690</v>
      </c>
      <c r="DW742" s="148">
        <f t="shared" si="584"/>
        <v>4.4160000000000608</v>
      </c>
      <c r="DX742" s="157">
        <f t="shared" si="597"/>
        <v>0.73080725280874592</v>
      </c>
      <c r="DY742" s="148">
        <f t="shared" si="598"/>
        <v>7.6690354289243867E-4</v>
      </c>
      <c r="DZ742" s="148" t="str">
        <f t="shared" si="599"/>
        <v/>
      </c>
      <c r="EA742" s="142" t="str">
        <f t="shared" si="600"/>
        <v/>
      </c>
    </row>
    <row r="743" spans="74:131" ht="20.100000000000001" customHeight="1" x14ac:dyDescent="0.25">
      <c r="BV743" s="141">
        <v>693</v>
      </c>
      <c r="BW743" s="141">
        <f t="shared" si="560"/>
        <v>-11522.377581288161</v>
      </c>
      <c r="BX743" s="141">
        <f t="shared" si="561"/>
        <v>2.0003765968738572E-5</v>
      </c>
      <c r="BY743" s="141">
        <f t="shared" si="562"/>
        <v>0.10972348398897763</v>
      </c>
      <c r="BZ743" s="141">
        <f t="shared" si="563"/>
        <v>2.0003765968738572E-5</v>
      </c>
      <c r="CA743" s="141" t="str">
        <f t="shared" si="564"/>
        <v/>
      </c>
      <c r="CB743" s="141" t="str">
        <f t="shared" si="585"/>
        <v/>
      </c>
      <c r="CC743" s="141">
        <f t="shared" si="565"/>
        <v>6.325366335079912E-54</v>
      </c>
      <c r="CD743" s="141" t="str">
        <f t="shared" si="586"/>
        <v/>
      </c>
      <c r="CE743" s="141" t="str">
        <f t="shared" si="587"/>
        <v/>
      </c>
      <c r="CJ743" s="141">
        <v>693</v>
      </c>
      <c r="CK743" s="141">
        <f t="shared" si="566"/>
        <v>-42.97200411767848</v>
      </c>
      <c r="CL743" s="141">
        <f t="shared" si="567"/>
        <v>5.3637466828014542E-3</v>
      </c>
      <c r="CM743" s="141">
        <f t="shared" si="568"/>
        <v>0.10972348398897763</v>
      </c>
      <c r="CN743" s="141">
        <f t="shared" si="569"/>
        <v>5.3637466828014542E-3</v>
      </c>
      <c r="CO743" s="141" t="str">
        <f t="shared" si="570"/>
        <v/>
      </c>
      <c r="CP743" s="141" t="str">
        <f t="shared" si="588"/>
        <v/>
      </c>
      <c r="CQ743" s="141">
        <f t="shared" si="571"/>
        <v>1.8247176909065863E-13</v>
      </c>
      <c r="CR743" s="141" t="str">
        <f t="shared" si="589"/>
        <v/>
      </c>
      <c r="CS743" s="141" t="str">
        <f t="shared" si="590"/>
        <v/>
      </c>
      <c r="CW743" s="141">
        <v>693</v>
      </c>
      <c r="CX743" s="141">
        <f t="shared" si="572"/>
        <v>-88.204156890902169</v>
      </c>
      <c r="CY743" s="141">
        <f t="shared" si="573"/>
        <v>2.6131528565554768E-3</v>
      </c>
      <c r="CZ743" s="141">
        <f t="shared" si="574"/>
        <v>0.10972348398897773</v>
      </c>
      <c r="DA743" s="141">
        <f t="shared" si="575"/>
        <v>2.6131528565554768E-3</v>
      </c>
      <c r="DB743" s="141" t="str">
        <f t="shared" si="576"/>
        <v/>
      </c>
      <c r="DC743" s="141" t="str">
        <f t="shared" si="591"/>
        <v/>
      </c>
      <c r="DD743" s="141">
        <f t="shared" si="577"/>
        <v>2.9141212809121473E-58</v>
      </c>
      <c r="DE743" s="141" t="str">
        <f t="shared" si="592"/>
        <v/>
      </c>
      <c r="DF743" s="141" t="str">
        <f t="shared" si="593"/>
        <v/>
      </c>
      <c r="DJ743" s="141">
        <v>693</v>
      </c>
      <c r="DK743" s="141">
        <f t="shared" si="578"/>
        <v>-6955.0879753512636</v>
      </c>
      <c r="DL743" s="141">
        <f t="shared" si="579"/>
        <v>3.3139903529097707E-5</v>
      </c>
      <c r="DM743" s="141">
        <f t="shared" si="580"/>
        <v>0.10972348398897763</v>
      </c>
      <c r="DN743" s="141">
        <f t="shared" si="581"/>
        <v>3.3139903529097707E-5</v>
      </c>
      <c r="DO743" s="141" t="str">
        <f t="shared" si="582"/>
        <v/>
      </c>
      <c r="DP743" s="141" t="str">
        <f t="shared" si="594"/>
        <v/>
      </c>
      <c r="DQ743" s="141">
        <f t="shared" si="583"/>
        <v>4.4328400213828982E-6</v>
      </c>
      <c r="DR743" s="141" t="str">
        <f t="shared" si="595"/>
        <v/>
      </c>
      <c r="DS743" s="141" t="str">
        <f t="shared" si="596"/>
        <v/>
      </c>
      <c r="DU743" s="148"/>
      <c r="DV743" s="158">
        <v>691</v>
      </c>
      <c r="DW743" s="148">
        <f t="shared" si="584"/>
        <v>4.4224000000000609</v>
      </c>
      <c r="DX743" s="157">
        <f t="shared" si="597"/>
        <v>0.73004034926585348</v>
      </c>
      <c r="DY743" s="148">
        <f t="shared" si="598"/>
        <v>7.6722413421792535E-4</v>
      </c>
      <c r="DZ743" s="148" t="str">
        <f t="shared" si="599"/>
        <v/>
      </c>
      <c r="EA743" s="142" t="str">
        <f t="shared" si="600"/>
        <v/>
      </c>
    </row>
    <row r="744" spans="74:131" ht="20.100000000000001" customHeight="1" x14ac:dyDescent="0.25">
      <c r="BV744" s="141">
        <v>694</v>
      </c>
      <c r="BW744" s="141">
        <f t="shared" si="560"/>
        <v>-11484.845406756278</v>
      </c>
      <c r="BX744" s="141">
        <f t="shared" si="561"/>
        <v>2.0102105368174643E-5</v>
      </c>
      <c r="BY744" s="141">
        <f t="shared" si="562"/>
        <v>0.11047611376552448</v>
      </c>
      <c r="BZ744" s="141">
        <f t="shared" si="563"/>
        <v>2.0102105368174643E-5</v>
      </c>
      <c r="CA744" s="141" t="str">
        <f t="shared" si="564"/>
        <v/>
      </c>
      <c r="CB744" s="141" t="str">
        <f t="shared" si="585"/>
        <v/>
      </c>
      <c r="CC744" s="141">
        <f t="shared" si="565"/>
        <v>6.7163249980785713E-54</v>
      </c>
      <c r="CD744" s="141" t="str">
        <f t="shared" si="586"/>
        <v/>
      </c>
      <c r="CE744" s="141" t="str">
        <f t="shared" si="587"/>
        <v/>
      </c>
      <c r="CJ744" s="141">
        <v>694</v>
      </c>
      <c r="CK744" s="141">
        <f t="shared" si="566"/>
        <v>-42.832030162897766</v>
      </c>
      <c r="CL744" s="141">
        <f t="shared" si="567"/>
        <v>5.3901150990455868E-3</v>
      </c>
      <c r="CM744" s="141">
        <f t="shared" si="568"/>
        <v>0.11047611376552448</v>
      </c>
      <c r="CN744" s="141">
        <f t="shared" si="569"/>
        <v>5.3901150990455868E-3</v>
      </c>
      <c r="CO744" s="141" t="str">
        <f t="shared" si="570"/>
        <v/>
      </c>
      <c r="CP744" s="141" t="str">
        <f t="shared" si="588"/>
        <v/>
      </c>
      <c r="CQ744" s="141">
        <f t="shared" si="571"/>
        <v>1.8768994005242494E-13</v>
      </c>
      <c r="CR744" s="141" t="str">
        <f t="shared" si="589"/>
        <v/>
      </c>
      <c r="CS744" s="141" t="str">
        <f t="shared" si="590"/>
        <v/>
      </c>
      <c r="CW744" s="141">
        <v>694</v>
      </c>
      <c r="CX744" s="141">
        <f t="shared" si="572"/>
        <v>-87.916846933602812</v>
      </c>
      <c r="CY744" s="141">
        <f t="shared" si="573"/>
        <v>2.6259992317305266E-3</v>
      </c>
      <c r="CZ744" s="141">
        <f t="shared" si="574"/>
        <v>0.11047611376552456</v>
      </c>
      <c r="DA744" s="141">
        <f t="shared" si="575"/>
        <v>2.6259992317305266E-3</v>
      </c>
      <c r="DB744" s="141" t="str">
        <f t="shared" si="576"/>
        <v/>
      </c>
      <c r="DC744" s="141" t="str">
        <f t="shared" si="591"/>
        <v/>
      </c>
      <c r="DD744" s="141">
        <f t="shared" si="577"/>
        <v>3.1061433258556673E-58</v>
      </c>
      <c r="DE744" s="141" t="str">
        <f t="shared" si="592"/>
        <v/>
      </c>
      <c r="DF744" s="141" t="str">
        <f t="shared" si="593"/>
        <v/>
      </c>
      <c r="DJ744" s="141">
        <v>694</v>
      </c>
      <c r="DK744" s="141">
        <f t="shared" si="578"/>
        <v>-6932.4329656595655</v>
      </c>
      <c r="DL744" s="141">
        <f t="shared" si="579"/>
        <v>3.3302820762558335E-5</v>
      </c>
      <c r="DM744" s="141">
        <f t="shared" si="580"/>
        <v>0.11047611376552448</v>
      </c>
      <c r="DN744" s="141">
        <f t="shared" si="581"/>
        <v>3.3302820762558335E-5</v>
      </c>
      <c r="DO744" s="141" t="str">
        <f t="shared" si="582"/>
        <v/>
      </c>
      <c r="DP744" s="141" t="str">
        <f t="shared" si="594"/>
        <v/>
      </c>
      <c r="DQ744" s="141">
        <f t="shared" si="583"/>
        <v>4.4747031788783181E-6</v>
      </c>
      <c r="DR744" s="141" t="str">
        <f t="shared" si="595"/>
        <v/>
      </c>
      <c r="DS744" s="141" t="str">
        <f t="shared" si="596"/>
        <v/>
      </c>
      <c r="DU744" s="148"/>
      <c r="DV744" s="158">
        <v>692</v>
      </c>
      <c r="DW744" s="148">
        <f t="shared" si="584"/>
        <v>4.4288000000000611</v>
      </c>
      <c r="DX744" s="157">
        <f t="shared" si="597"/>
        <v>0.72927312513163556</v>
      </c>
      <c r="DY744" s="148">
        <f t="shared" si="598"/>
        <v>7.6754084665808797E-4</v>
      </c>
      <c r="DZ744" s="148" t="str">
        <f t="shared" si="599"/>
        <v/>
      </c>
      <c r="EA744" s="142" t="str">
        <f t="shared" si="600"/>
        <v/>
      </c>
    </row>
    <row r="745" spans="74:131" ht="20.100000000000001" customHeight="1" x14ac:dyDescent="0.25">
      <c r="BV745" s="141">
        <v>695</v>
      </c>
      <c r="BW745" s="141">
        <f t="shared" si="560"/>
        <v>-11447.313232224395</v>
      </c>
      <c r="BX745" s="141">
        <f t="shared" si="561"/>
        <v>2.0200604996187997E-5</v>
      </c>
      <c r="BY745" s="141">
        <f t="shared" si="562"/>
        <v>0.11123243744783459</v>
      </c>
      <c r="BZ745" s="141">
        <f t="shared" si="563"/>
        <v>2.0200604996187997E-5</v>
      </c>
      <c r="CA745" s="141" t="str">
        <f t="shared" si="564"/>
        <v/>
      </c>
      <c r="CB745" s="141" t="str">
        <f t="shared" si="585"/>
        <v/>
      </c>
      <c r="CC745" s="141">
        <f t="shared" si="565"/>
        <v>7.131333957857293E-54</v>
      </c>
      <c r="CD745" s="141" t="str">
        <f t="shared" si="586"/>
        <v/>
      </c>
      <c r="CE745" s="141" t="str">
        <f t="shared" si="587"/>
        <v/>
      </c>
      <c r="CJ745" s="141">
        <v>695</v>
      </c>
      <c r="CK745" s="141">
        <f t="shared" si="566"/>
        <v>-42.692056208117052</v>
      </c>
      <c r="CL745" s="141">
        <f t="shared" si="567"/>
        <v>5.416526478474815E-3</v>
      </c>
      <c r="CM745" s="141">
        <f t="shared" si="568"/>
        <v>0.11123243744783465</v>
      </c>
      <c r="CN745" s="141">
        <f t="shared" si="569"/>
        <v>5.416526478474815E-3</v>
      </c>
      <c r="CO745" s="141" t="str">
        <f t="shared" si="570"/>
        <v/>
      </c>
      <c r="CP745" s="141" t="str">
        <f t="shared" si="588"/>
        <v/>
      </c>
      <c r="CQ745" s="141">
        <f t="shared" si="571"/>
        <v>1.9305424689378958E-13</v>
      </c>
      <c r="CR745" s="141" t="str">
        <f t="shared" si="589"/>
        <v/>
      </c>
      <c r="CS745" s="141" t="str">
        <f t="shared" si="590"/>
        <v/>
      </c>
      <c r="CW745" s="141">
        <v>695</v>
      </c>
      <c r="CX745" s="141">
        <f t="shared" si="572"/>
        <v>-87.629536976303456</v>
      </c>
      <c r="CY745" s="141">
        <f t="shared" si="573"/>
        <v>2.6388665380524968E-3</v>
      </c>
      <c r="CZ745" s="141">
        <f t="shared" si="574"/>
        <v>0.11123243744783465</v>
      </c>
      <c r="DA745" s="141">
        <f t="shared" si="575"/>
        <v>2.6388665380524968E-3</v>
      </c>
      <c r="DB745" s="141" t="str">
        <f t="shared" si="576"/>
        <v/>
      </c>
      <c r="DC745" s="141" t="str">
        <f t="shared" si="591"/>
        <v/>
      </c>
      <c r="DD745" s="141">
        <f t="shared" si="577"/>
        <v>3.3107654287302803E-58</v>
      </c>
      <c r="DE745" s="141" t="str">
        <f t="shared" si="592"/>
        <v/>
      </c>
      <c r="DF745" s="141" t="str">
        <f t="shared" si="593"/>
        <v/>
      </c>
      <c r="DJ745" s="141">
        <v>695</v>
      </c>
      <c r="DK745" s="141">
        <f t="shared" si="578"/>
        <v>-6909.7779559678675</v>
      </c>
      <c r="DL745" s="141">
        <f t="shared" si="579"/>
        <v>3.3466003444015216E-5</v>
      </c>
      <c r="DM745" s="141">
        <f t="shared" si="580"/>
        <v>0.11123243744783459</v>
      </c>
      <c r="DN745" s="141">
        <f t="shared" si="581"/>
        <v>3.3466003444015216E-5</v>
      </c>
      <c r="DO745" s="141" t="str">
        <f t="shared" si="582"/>
        <v/>
      </c>
      <c r="DP745" s="141" t="str">
        <f t="shared" si="594"/>
        <v/>
      </c>
      <c r="DQ745" s="141">
        <f t="shared" si="583"/>
        <v>4.5168894157122388E-6</v>
      </c>
      <c r="DR745" s="141" t="str">
        <f t="shared" si="595"/>
        <v/>
      </c>
      <c r="DS745" s="141" t="str">
        <f t="shared" si="596"/>
        <v/>
      </c>
      <c r="DU745" s="148"/>
      <c r="DV745" s="158">
        <v>693</v>
      </c>
      <c r="DW745" s="148">
        <f t="shared" si="584"/>
        <v>4.4352000000000613</v>
      </c>
      <c r="DX745" s="157">
        <f t="shared" si="597"/>
        <v>0.72850558428497747</v>
      </c>
      <c r="DY745" s="148">
        <f t="shared" si="598"/>
        <v>7.6785368688470079E-4</v>
      </c>
      <c r="DZ745" s="148" t="str">
        <f t="shared" si="599"/>
        <v/>
      </c>
      <c r="EA745" s="142" t="str">
        <f t="shared" si="600"/>
        <v/>
      </c>
    </row>
    <row r="746" spans="74:131" ht="20.100000000000001" customHeight="1" x14ac:dyDescent="0.25">
      <c r="BV746" s="141">
        <v>696</v>
      </c>
      <c r="BW746" s="141">
        <f t="shared" si="560"/>
        <v>-11409.781057692511</v>
      </c>
      <c r="BX746" s="141">
        <f t="shared" si="561"/>
        <v>2.0299262478208046E-5</v>
      </c>
      <c r="BY746" s="141">
        <f t="shared" si="562"/>
        <v>0.11199246100513364</v>
      </c>
      <c r="BZ746" s="141">
        <f t="shared" si="563"/>
        <v>2.0299262478208046E-5</v>
      </c>
      <c r="CA746" s="141" t="str">
        <f t="shared" si="564"/>
        <v/>
      </c>
      <c r="CB746" s="141" t="str">
        <f t="shared" si="585"/>
        <v/>
      </c>
      <c r="CC746" s="141">
        <f t="shared" si="565"/>
        <v>7.5718656176948925E-54</v>
      </c>
      <c r="CD746" s="141" t="str">
        <f t="shared" si="586"/>
        <v/>
      </c>
      <c r="CE746" s="141" t="str">
        <f t="shared" si="587"/>
        <v/>
      </c>
      <c r="CJ746" s="141">
        <v>696</v>
      </c>
      <c r="CK746" s="141">
        <f t="shared" si="566"/>
        <v>-42.552082253336337</v>
      </c>
      <c r="CL746" s="141">
        <f t="shared" si="567"/>
        <v>5.4429801843792723E-3</v>
      </c>
      <c r="CM746" s="141">
        <f t="shared" si="568"/>
        <v>0.1119924610051337</v>
      </c>
      <c r="CN746" s="141">
        <f t="shared" si="569"/>
        <v>5.4429801843792723E-3</v>
      </c>
      <c r="CO746" s="141" t="str">
        <f t="shared" si="570"/>
        <v/>
      </c>
      <c r="CP746" s="141" t="str">
        <f t="shared" si="588"/>
        <v/>
      </c>
      <c r="CQ746" s="141">
        <f t="shared" si="571"/>
        <v>1.985686921686511E-13</v>
      </c>
      <c r="CR746" s="141" t="str">
        <f t="shared" si="589"/>
        <v/>
      </c>
      <c r="CS746" s="141" t="str">
        <f t="shared" si="590"/>
        <v/>
      </c>
      <c r="CW746" s="141">
        <v>696</v>
      </c>
      <c r="CX746" s="141">
        <f t="shared" si="572"/>
        <v>-87.342227019004099</v>
      </c>
      <c r="CY746" s="141">
        <f t="shared" si="573"/>
        <v>2.651754465323999E-3</v>
      </c>
      <c r="CZ746" s="141">
        <f t="shared" si="574"/>
        <v>0.11199246100513374</v>
      </c>
      <c r="DA746" s="141">
        <f t="shared" si="575"/>
        <v>2.651754465323999E-3</v>
      </c>
      <c r="DB746" s="141" t="str">
        <f t="shared" si="576"/>
        <v/>
      </c>
      <c r="DC746" s="141" t="str">
        <f t="shared" si="591"/>
        <v/>
      </c>
      <c r="DD746" s="141">
        <f t="shared" si="577"/>
        <v>3.5288108747446053E-58</v>
      </c>
      <c r="DE746" s="141" t="str">
        <f t="shared" si="592"/>
        <v/>
      </c>
      <c r="DF746" s="141" t="str">
        <f t="shared" si="593"/>
        <v/>
      </c>
      <c r="DJ746" s="141">
        <v>696</v>
      </c>
      <c r="DK746" s="141">
        <f t="shared" si="578"/>
        <v>-6887.1229462761694</v>
      </c>
      <c r="DL746" s="141">
        <f t="shared" si="579"/>
        <v>3.3629447639557074E-5</v>
      </c>
      <c r="DM746" s="141">
        <f t="shared" si="580"/>
        <v>0.11199246100513364</v>
      </c>
      <c r="DN746" s="141">
        <f t="shared" si="581"/>
        <v>3.3629447639557074E-5</v>
      </c>
      <c r="DO746" s="141" t="str">
        <f t="shared" si="582"/>
        <v/>
      </c>
      <c r="DP746" s="141" t="str">
        <f t="shared" si="594"/>
        <v/>
      </c>
      <c r="DQ746" s="141">
        <f t="shared" si="583"/>
        <v>4.5594004214731031E-6</v>
      </c>
      <c r="DR746" s="141" t="str">
        <f t="shared" si="595"/>
        <v/>
      </c>
      <c r="DS746" s="141" t="str">
        <f t="shared" si="596"/>
        <v/>
      </c>
      <c r="DU746" s="148"/>
      <c r="DV746" s="158">
        <v>694</v>
      </c>
      <c r="DW746" s="148">
        <f t="shared" si="584"/>
        <v>4.4416000000000615</v>
      </c>
      <c r="DX746" s="157">
        <f t="shared" si="597"/>
        <v>0.72773773059809277</v>
      </c>
      <c r="DY746" s="148">
        <f t="shared" si="598"/>
        <v>7.6816266159807078E-4</v>
      </c>
      <c r="DZ746" s="148" t="str">
        <f t="shared" si="599"/>
        <v/>
      </c>
      <c r="EA746" s="142" t="str">
        <f t="shared" si="600"/>
        <v/>
      </c>
    </row>
    <row r="747" spans="74:131" ht="20.100000000000001" customHeight="1" x14ac:dyDescent="0.25">
      <c r="BV747" s="141">
        <v>697</v>
      </c>
      <c r="BW747" s="141">
        <f t="shared" si="560"/>
        <v>-11372.248883160628</v>
      </c>
      <c r="BX747" s="141">
        <f t="shared" si="561"/>
        <v>2.0398075420452581E-5</v>
      </c>
      <c r="BY747" s="141">
        <f t="shared" si="562"/>
        <v>0.11275619031716387</v>
      </c>
      <c r="BZ747" s="141">
        <f t="shared" si="563"/>
        <v>2.0398075420452581E-5</v>
      </c>
      <c r="CA747" s="141" t="str">
        <f t="shared" si="564"/>
        <v/>
      </c>
      <c r="CB747" s="141" t="str">
        <f t="shared" si="585"/>
        <v/>
      </c>
      <c r="CC747" s="141">
        <f t="shared" si="565"/>
        <v>8.0394820868286307E-54</v>
      </c>
      <c r="CD747" s="141" t="str">
        <f t="shared" si="586"/>
        <v/>
      </c>
      <c r="CE747" s="141" t="str">
        <f t="shared" si="587"/>
        <v/>
      </c>
      <c r="CJ747" s="141">
        <v>697</v>
      </c>
      <c r="CK747" s="141">
        <f t="shared" si="566"/>
        <v>-42.412108298555623</v>
      </c>
      <c r="CL747" s="141">
        <f t="shared" si="567"/>
        <v>5.4694755748977497E-3</v>
      </c>
      <c r="CM747" s="141">
        <f t="shared" si="568"/>
        <v>0.11275619031716393</v>
      </c>
      <c r="CN747" s="141">
        <f t="shared" si="569"/>
        <v>5.4694755748977497E-3</v>
      </c>
      <c r="CO747" s="141" t="str">
        <f t="shared" si="570"/>
        <v/>
      </c>
      <c r="CP747" s="141" t="str">
        <f t="shared" si="588"/>
        <v/>
      </c>
      <c r="CQ747" s="141">
        <f t="shared" si="571"/>
        <v>2.0423738548419324E-13</v>
      </c>
      <c r="CR747" s="141" t="str">
        <f t="shared" si="589"/>
        <v/>
      </c>
      <c r="CS747" s="141" t="str">
        <f t="shared" si="590"/>
        <v/>
      </c>
      <c r="CW747" s="141">
        <v>697</v>
      </c>
      <c r="CX747" s="141">
        <f t="shared" si="572"/>
        <v>-87.054917061704771</v>
      </c>
      <c r="CY747" s="141">
        <f t="shared" si="573"/>
        <v>2.6646627008379744E-3</v>
      </c>
      <c r="CZ747" s="141">
        <f t="shared" si="574"/>
        <v>0.11275619031716387</v>
      </c>
      <c r="DA747" s="141">
        <f t="shared" si="575"/>
        <v>2.6646627008379744E-3</v>
      </c>
      <c r="DB747" s="141" t="str">
        <f t="shared" si="576"/>
        <v/>
      </c>
      <c r="DC747" s="141" t="str">
        <f t="shared" si="591"/>
        <v/>
      </c>
      <c r="DD747" s="141">
        <f t="shared" si="577"/>
        <v>3.7611565117694609E-58</v>
      </c>
      <c r="DE747" s="141" t="str">
        <f t="shared" si="592"/>
        <v/>
      </c>
      <c r="DF747" s="141" t="str">
        <f t="shared" si="593"/>
        <v/>
      </c>
      <c r="DJ747" s="141">
        <v>697</v>
      </c>
      <c r="DK747" s="141">
        <f t="shared" si="578"/>
        <v>-6864.4679365844713</v>
      </c>
      <c r="DL747" s="141">
        <f t="shared" si="579"/>
        <v>3.3793149383445087E-5</v>
      </c>
      <c r="DM747" s="141">
        <f t="shared" si="580"/>
        <v>0.11275619031716387</v>
      </c>
      <c r="DN747" s="141">
        <f t="shared" si="581"/>
        <v>3.3793149383445087E-5</v>
      </c>
      <c r="DO747" s="141" t="str">
        <f t="shared" si="582"/>
        <v/>
      </c>
      <c r="DP747" s="141" t="str">
        <f t="shared" si="594"/>
        <v/>
      </c>
      <c r="DQ747" s="141">
        <f t="shared" si="583"/>
        <v>4.6022378860025345E-6</v>
      </c>
      <c r="DR747" s="141" t="str">
        <f t="shared" si="595"/>
        <v/>
      </c>
      <c r="DS747" s="141" t="str">
        <f t="shared" si="596"/>
        <v/>
      </c>
      <c r="DU747" s="148"/>
      <c r="DV747" s="158">
        <v>695</v>
      </c>
      <c r="DW747" s="148">
        <f t="shared" si="584"/>
        <v>4.4480000000000617</v>
      </c>
      <c r="DX747" s="157">
        <f t="shared" si="597"/>
        <v>0.7269695679364947</v>
      </c>
      <c r="DY747" s="148">
        <f t="shared" si="598"/>
        <v>7.6846777752481721E-4</v>
      </c>
      <c r="DZ747" s="148" t="str">
        <f t="shared" si="599"/>
        <v/>
      </c>
      <c r="EA747" s="142" t="str">
        <f t="shared" si="600"/>
        <v/>
      </c>
    </row>
    <row r="748" spans="74:131" ht="20.100000000000001" customHeight="1" x14ac:dyDescent="0.25">
      <c r="BV748" s="141">
        <v>698</v>
      </c>
      <c r="BW748" s="141">
        <f t="shared" si="560"/>
        <v>-11334.716708628745</v>
      </c>
      <c r="BX748" s="141">
        <f t="shared" si="561"/>
        <v>2.0497041409987514E-5</v>
      </c>
      <c r="BY748" s="141">
        <f t="shared" si="562"/>
        <v>0.11352363117346403</v>
      </c>
      <c r="BZ748" s="141">
        <f t="shared" si="563"/>
        <v>2.0497041409987514E-5</v>
      </c>
      <c r="CA748" s="141" t="str">
        <f t="shared" si="564"/>
        <v/>
      </c>
      <c r="CB748" s="141" t="str">
        <f t="shared" si="585"/>
        <v/>
      </c>
      <c r="CC748" s="141">
        <f t="shared" si="565"/>
        <v>8.5358406188974296E-54</v>
      </c>
      <c r="CD748" s="141" t="str">
        <f t="shared" si="586"/>
        <v/>
      </c>
      <c r="CE748" s="141" t="str">
        <f t="shared" si="587"/>
        <v/>
      </c>
      <c r="CJ748" s="141">
        <v>698</v>
      </c>
      <c r="CK748" s="141">
        <f t="shared" si="566"/>
        <v>-42.272134343774923</v>
      </c>
      <c r="CL748" s="141">
        <f t="shared" si="567"/>
        <v>5.4960120030337163E-3</v>
      </c>
      <c r="CM748" s="141">
        <f t="shared" si="568"/>
        <v>0.11352363117346403</v>
      </c>
      <c r="CN748" s="141">
        <f t="shared" si="569"/>
        <v>5.4960120030337163E-3</v>
      </c>
      <c r="CO748" s="141" t="str">
        <f t="shared" si="570"/>
        <v/>
      </c>
      <c r="CP748" s="141" t="str">
        <f t="shared" si="588"/>
        <v/>
      </c>
      <c r="CQ748" s="141">
        <f t="shared" si="571"/>
        <v>2.1006454629200098E-13</v>
      </c>
      <c r="CR748" s="141" t="str">
        <f t="shared" si="589"/>
        <v/>
      </c>
      <c r="CS748" s="141" t="str">
        <f t="shared" si="590"/>
        <v/>
      </c>
      <c r="CW748" s="141">
        <v>698</v>
      </c>
      <c r="CX748" s="141">
        <f t="shared" si="572"/>
        <v>-86.767607104405414</v>
      </c>
      <c r="CY748" s="141">
        <f t="shared" si="573"/>
        <v>2.6775909293854996E-3</v>
      </c>
      <c r="CZ748" s="141">
        <f t="shared" si="574"/>
        <v>0.11352363117346403</v>
      </c>
      <c r="DA748" s="141">
        <f t="shared" si="575"/>
        <v>2.6775909293854996E-3</v>
      </c>
      <c r="DB748" s="141" t="str">
        <f t="shared" si="576"/>
        <v/>
      </c>
      <c r="DC748" s="141" t="str">
        <f t="shared" si="591"/>
        <v/>
      </c>
      <c r="DD748" s="141">
        <f t="shared" si="577"/>
        <v>4.0087362199845916E-58</v>
      </c>
      <c r="DE748" s="141" t="str">
        <f t="shared" si="592"/>
        <v/>
      </c>
      <c r="DF748" s="141" t="str">
        <f t="shared" si="593"/>
        <v/>
      </c>
      <c r="DJ748" s="141">
        <v>698</v>
      </c>
      <c r="DK748" s="141">
        <f t="shared" si="578"/>
        <v>-6841.8129268927751</v>
      </c>
      <c r="DL748" s="141">
        <f t="shared" si="579"/>
        <v>3.3957104678211818E-5</v>
      </c>
      <c r="DM748" s="141">
        <f t="shared" si="580"/>
        <v>0.11352363117346399</v>
      </c>
      <c r="DN748" s="141">
        <f t="shared" si="581"/>
        <v>3.3957104678211818E-5</v>
      </c>
      <c r="DO748" s="141" t="str">
        <f t="shared" si="582"/>
        <v/>
      </c>
      <c r="DP748" s="141" t="str">
        <f t="shared" si="594"/>
        <v/>
      </c>
      <c r="DQ748" s="141">
        <f t="shared" si="583"/>
        <v>4.6454034992890683E-6</v>
      </c>
      <c r="DR748" s="141" t="str">
        <f t="shared" si="595"/>
        <v/>
      </c>
      <c r="DS748" s="141" t="str">
        <f t="shared" si="596"/>
        <v/>
      </c>
      <c r="DU748" s="148"/>
      <c r="DV748" s="158">
        <v>696</v>
      </c>
      <c r="DW748" s="148">
        <f t="shared" si="584"/>
        <v>4.4544000000000619</v>
      </c>
      <c r="DX748" s="157">
        <f t="shared" si="597"/>
        <v>0.72620110015896988</v>
      </c>
      <c r="DY748" s="148">
        <f t="shared" si="598"/>
        <v>7.6876904141909286E-4</v>
      </c>
      <c r="DZ748" s="148" t="str">
        <f t="shared" si="599"/>
        <v/>
      </c>
      <c r="EA748" s="142" t="str">
        <f t="shared" si="600"/>
        <v/>
      </c>
    </row>
    <row r="749" spans="74:131" ht="20.100000000000001" customHeight="1" x14ac:dyDescent="0.25">
      <c r="BV749" s="141">
        <v>699</v>
      </c>
      <c r="BW749" s="141">
        <f t="shared" si="560"/>
        <v>-11297.184534096861</v>
      </c>
      <c r="BX749" s="141">
        <f t="shared" si="561"/>
        <v>2.0596158014788473E-5</v>
      </c>
      <c r="BY749" s="141">
        <f t="shared" si="562"/>
        <v>0.11429478927265178</v>
      </c>
      <c r="BZ749" s="141">
        <f t="shared" si="563"/>
        <v>2.0596158014788473E-5</v>
      </c>
      <c r="CA749" s="141" t="str">
        <f t="shared" si="564"/>
        <v/>
      </c>
      <c r="CB749" s="141" t="str">
        <f t="shared" si="585"/>
        <v/>
      </c>
      <c r="CC749" s="141">
        <f t="shared" si="565"/>
        <v>9.0626993784481882E-54</v>
      </c>
      <c r="CD749" s="141" t="str">
        <f t="shared" si="586"/>
        <v/>
      </c>
      <c r="CE749" s="141" t="str">
        <f t="shared" si="587"/>
        <v/>
      </c>
      <c r="CJ749" s="141">
        <v>699</v>
      </c>
      <c r="CK749" s="141">
        <f t="shared" si="566"/>
        <v>-42.132160388994208</v>
      </c>
      <c r="CL749" s="141">
        <f t="shared" si="567"/>
        <v>5.5225888166718345E-3</v>
      </c>
      <c r="CM749" s="141">
        <f t="shared" si="568"/>
        <v>0.11429478927265178</v>
      </c>
      <c r="CN749" s="141">
        <f t="shared" si="569"/>
        <v>5.5225888166718345E-3</v>
      </c>
      <c r="CO749" s="141" t="str">
        <f t="shared" si="570"/>
        <v/>
      </c>
      <c r="CP749" s="141" t="str">
        <f t="shared" si="588"/>
        <v/>
      </c>
      <c r="CQ749" s="141">
        <f t="shared" si="571"/>
        <v>2.1605450674999155E-13</v>
      </c>
      <c r="CR749" s="141" t="str">
        <f t="shared" si="589"/>
        <v/>
      </c>
      <c r="CS749" s="141" t="str">
        <f t="shared" si="590"/>
        <v/>
      </c>
      <c r="CW749" s="141">
        <v>699</v>
      </c>
      <c r="CX749" s="141">
        <f t="shared" si="572"/>
        <v>-86.480297147106057</v>
      </c>
      <c r="CY749" s="141">
        <f t="shared" si="573"/>
        <v>2.6905388332638227E-3</v>
      </c>
      <c r="CZ749" s="141">
        <f t="shared" si="574"/>
        <v>0.11429478927265178</v>
      </c>
      <c r="DA749" s="141">
        <f t="shared" si="575"/>
        <v>2.6905388332638227E-3</v>
      </c>
      <c r="DB749" s="141" t="str">
        <f t="shared" si="576"/>
        <v/>
      </c>
      <c r="DC749" s="141" t="str">
        <f t="shared" si="591"/>
        <v/>
      </c>
      <c r="DD749" s="141">
        <f t="shared" si="577"/>
        <v>4.2725446052911831E-58</v>
      </c>
      <c r="DE749" s="141" t="str">
        <f t="shared" si="592"/>
        <v/>
      </c>
      <c r="DF749" s="141" t="str">
        <f t="shared" si="593"/>
        <v/>
      </c>
      <c r="DJ749" s="141">
        <v>699</v>
      </c>
      <c r="DK749" s="141">
        <f t="shared" si="578"/>
        <v>-6819.157917201077</v>
      </c>
      <c r="DL749" s="141">
        <f t="shared" si="579"/>
        <v>3.4121309494763294E-5</v>
      </c>
      <c r="DM749" s="141">
        <f t="shared" si="580"/>
        <v>0.11429478927265174</v>
      </c>
      <c r="DN749" s="141">
        <f t="shared" si="581"/>
        <v>3.4121309494763294E-5</v>
      </c>
      <c r="DO749" s="141" t="str">
        <f t="shared" si="582"/>
        <v/>
      </c>
      <c r="DP749" s="141" t="str">
        <f t="shared" si="594"/>
        <v/>
      </c>
      <c r="DQ749" s="141">
        <f t="shared" si="583"/>
        <v>4.6888989513608795E-6</v>
      </c>
      <c r="DR749" s="141" t="str">
        <f t="shared" si="595"/>
        <v/>
      </c>
      <c r="DS749" s="141" t="str">
        <f t="shared" si="596"/>
        <v/>
      </c>
      <c r="DU749" s="148"/>
      <c r="DV749" s="158">
        <v>697</v>
      </c>
      <c r="DW749" s="148">
        <f t="shared" si="584"/>
        <v>4.460800000000062</v>
      </c>
      <c r="DX749" s="157">
        <f t="shared" si="597"/>
        <v>0.72543233111755079</v>
      </c>
      <c r="DY749" s="148">
        <f t="shared" si="598"/>
        <v>7.6906646006136281E-4</v>
      </c>
      <c r="DZ749" s="148" t="str">
        <f t="shared" si="599"/>
        <v/>
      </c>
      <c r="EA749" s="142" t="str">
        <f t="shared" si="600"/>
        <v/>
      </c>
    </row>
    <row r="750" spans="74:131" ht="20.100000000000001" customHeight="1" x14ac:dyDescent="0.25">
      <c r="BV750" s="141">
        <v>700</v>
      </c>
      <c r="BW750" s="141">
        <f t="shared" si="560"/>
        <v>-11259.652359564978</v>
      </c>
      <c r="BX750" s="141">
        <f t="shared" si="561"/>
        <v>2.0695422783804179E-5</v>
      </c>
      <c r="BY750" s="141">
        <f t="shared" si="562"/>
        <v>0.11506967022170828</v>
      </c>
      <c r="BZ750" s="141">
        <f t="shared" si="563"/>
        <v>2.0695422783804179E-5</v>
      </c>
      <c r="CA750" s="141" t="str">
        <f t="shared" si="564"/>
        <v/>
      </c>
      <c r="CB750" s="141" t="str">
        <f t="shared" si="585"/>
        <v/>
      </c>
      <c r="CC750" s="141">
        <f t="shared" si="565"/>
        <v>9.6219235551902248E-54</v>
      </c>
      <c r="CD750" s="141" t="str">
        <f t="shared" si="586"/>
        <v/>
      </c>
      <c r="CE750" s="141" t="str">
        <f t="shared" si="587"/>
        <v/>
      </c>
      <c r="CJ750" s="141">
        <v>700</v>
      </c>
      <c r="CK750" s="141">
        <f t="shared" si="566"/>
        <v>-41.992186434213494</v>
      </c>
      <c r="CL750" s="141">
        <f t="shared" si="567"/>
        <v>5.5492053585949478E-3</v>
      </c>
      <c r="CM750" s="141">
        <f t="shared" si="568"/>
        <v>0.1150696702217083</v>
      </c>
      <c r="CN750" s="141">
        <f t="shared" si="569"/>
        <v>5.5492053585949478E-3</v>
      </c>
      <c r="CO750" s="141" t="str">
        <f t="shared" si="570"/>
        <v/>
      </c>
      <c r="CP750" s="141" t="str">
        <f t="shared" si="588"/>
        <v/>
      </c>
      <c r="CQ750" s="141">
        <f t="shared" si="571"/>
        <v>2.222117146568501E-13</v>
      </c>
      <c r="CR750" s="141" t="str">
        <f t="shared" si="589"/>
        <v/>
      </c>
      <c r="CS750" s="141" t="str">
        <f t="shared" si="590"/>
        <v/>
      </c>
      <c r="CW750" s="141">
        <v>700</v>
      </c>
      <c r="CX750" s="141">
        <f t="shared" si="572"/>
        <v>-86.192987189806701</v>
      </c>
      <c r="CY750" s="141">
        <f t="shared" si="573"/>
        <v>2.7035060922846539E-3</v>
      </c>
      <c r="CZ750" s="141">
        <f t="shared" si="574"/>
        <v>0.11506967022170828</v>
      </c>
      <c r="DA750" s="141">
        <f t="shared" si="575"/>
        <v>2.7035060922846539E-3</v>
      </c>
      <c r="DB750" s="141" t="str">
        <f t="shared" si="576"/>
        <v/>
      </c>
      <c r="DC750" s="141" t="str">
        <f t="shared" si="591"/>
        <v/>
      </c>
      <c r="DD750" s="141">
        <f t="shared" si="577"/>
        <v>4.5536409308593798E-58</v>
      </c>
      <c r="DE750" s="141" t="str">
        <f t="shared" si="592"/>
        <v/>
      </c>
      <c r="DF750" s="141" t="str">
        <f t="shared" si="593"/>
        <v/>
      </c>
      <c r="DJ750" s="141">
        <v>700</v>
      </c>
      <c r="DK750" s="141">
        <f t="shared" si="578"/>
        <v>-6796.5029075093789</v>
      </c>
      <c r="DL750" s="141">
        <f t="shared" si="579"/>
        <v>3.4285759772483989E-5</v>
      </c>
      <c r="DM750" s="141">
        <f t="shared" si="580"/>
        <v>0.11506967022170821</v>
      </c>
      <c r="DN750" s="141">
        <f t="shared" si="581"/>
        <v>3.4285759772483989E-5</v>
      </c>
      <c r="DO750" s="141" t="str">
        <f t="shared" si="582"/>
        <v/>
      </c>
      <c r="DP750" s="141" t="str">
        <f t="shared" si="594"/>
        <v/>
      </c>
      <c r="DQ750" s="141">
        <f t="shared" si="583"/>
        <v>4.7327259321774645E-6</v>
      </c>
      <c r="DR750" s="141" t="str">
        <f t="shared" si="595"/>
        <v/>
      </c>
      <c r="DS750" s="141" t="str">
        <f t="shared" si="596"/>
        <v/>
      </c>
      <c r="DU750" s="148"/>
      <c r="DV750" s="158">
        <v>698</v>
      </c>
      <c r="DW750" s="148">
        <f t="shared" si="584"/>
        <v>4.4672000000000622</v>
      </c>
      <c r="DX750" s="157">
        <f t="shared" si="597"/>
        <v>0.72466326465748943</v>
      </c>
      <c r="DY750" s="148">
        <f t="shared" si="598"/>
        <v>7.6936004025829341E-4</v>
      </c>
      <c r="DZ750" s="148" t="str">
        <f t="shared" si="599"/>
        <v/>
      </c>
      <c r="EA750" s="142" t="str">
        <f t="shared" si="600"/>
        <v/>
      </c>
    </row>
    <row r="751" spans="74:131" ht="20.100000000000001" customHeight="1" x14ac:dyDescent="0.25">
      <c r="BV751" s="141">
        <v>701</v>
      </c>
      <c r="BW751" s="141">
        <f t="shared" si="560"/>
        <v>-11222.120185033094</v>
      </c>
      <c r="BX751" s="141">
        <f t="shared" si="561"/>
        <v>2.0794833247021719E-5</v>
      </c>
      <c r="BY751" s="141">
        <f t="shared" si="562"/>
        <v>0.11584827953526544</v>
      </c>
      <c r="BZ751" s="141">
        <f t="shared" si="563"/>
        <v>2.0794833247021719E-5</v>
      </c>
      <c r="CA751" s="141" t="str">
        <f t="shared" si="564"/>
        <v/>
      </c>
      <c r="CB751" s="141" t="str">
        <f t="shared" si="585"/>
        <v/>
      </c>
      <c r="CC751" s="141">
        <f t="shared" si="565"/>
        <v>1.0215491846869079E-53</v>
      </c>
      <c r="CD751" s="141" t="str">
        <f t="shared" si="586"/>
        <v/>
      </c>
      <c r="CE751" s="141" t="str">
        <f t="shared" si="587"/>
        <v/>
      </c>
      <c r="CJ751" s="141">
        <v>701</v>
      </c>
      <c r="CK751" s="141">
        <f t="shared" si="566"/>
        <v>-41.852212479432779</v>
      </c>
      <c r="CL751" s="141">
        <f t="shared" si="567"/>
        <v>5.5758609665015856E-3</v>
      </c>
      <c r="CM751" s="141">
        <f t="shared" si="568"/>
        <v>0.11584827953526546</v>
      </c>
      <c r="CN751" s="141">
        <f t="shared" si="569"/>
        <v>5.5758609665015856E-3</v>
      </c>
      <c r="CO751" s="141" t="str">
        <f t="shared" si="570"/>
        <v/>
      </c>
      <c r="CP751" s="141" t="str">
        <f t="shared" si="588"/>
        <v/>
      </c>
      <c r="CQ751" s="141">
        <f t="shared" si="571"/>
        <v>2.2854073646080642E-13</v>
      </c>
      <c r="CR751" s="141" t="str">
        <f t="shared" si="589"/>
        <v/>
      </c>
      <c r="CS751" s="141" t="str">
        <f t="shared" si="590"/>
        <v/>
      </c>
      <c r="CW751" s="141">
        <v>701</v>
      </c>
      <c r="CX751" s="141">
        <f t="shared" si="572"/>
        <v>-85.905677232507344</v>
      </c>
      <c r="CY751" s="141">
        <f t="shared" si="573"/>
        <v>2.7164923837826841E-3</v>
      </c>
      <c r="CZ751" s="141">
        <f t="shared" si="574"/>
        <v>0.11584827953526544</v>
      </c>
      <c r="DA751" s="141">
        <f t="shared" si="575"/>
        <v>2.7164923837826841E-3</v>
      </c>
      <c r="DB751" s="141" t="str">
        <f t="shared" si="576"/>
        <v/>
      </c>
      <c r="DC751" s="141" t="str">
        <f t="shared" si="591"/>
        <v/>
      </c>
      <c r="DD751" s="141">
        <f t="shared" si="577"/>
        <v>4.8531533020959017E-58</v>
      </c>
      <c r="DE751" s="141" t="str">
        <f t="shared" si="592"/>
        <v/>
      </c>
      <c r="DF751" s="141" t="str">
        <f t="shared" si="593"/>
        <v/>
      </c>
      <c r="DJ751" s="141">
        <v>701</v>
      </c>
      <c r="DK751" s="141">
        <f t="shared" si="578"/>
        <v>-6773.8478978176809</v>
      </c>
      <c r="DL751" s="141">
        <f t="shared" si="579"/>
        <v>3.4450451419344915E-5</v>
      </c>
      <c r="DM751" s="141">
        <f t="shared" si="580"/>
        <v>0.11584827953526536</v>
      </c>
      <c r="DN751" s="141">
        <f t="shared" si="581"/>
        <v>3.4450451419344915E-5</v>
      </c>
      <c r="DO751" s="141" t="str">
        <f t="shared" si="582"/>
        <v/>
      </c>
      <c r="DP751" s="141" t="str">
        <f t="shared" si="594"/>
        <v/>
      </c>
      <c r="DQ751" s="141">
        <f t="shared" si="583"/>
        <v>4.7768861315203473E-6</v>
      </c>
      <c r="DR751" s="141" t="str">
        <f t="shared" si="595"/>
        <v/>
      </c>
      <c r="DS751" s="141" t="str">
        <f t="shared" si="596"/>
        <v/>
      </c>
      <c r="DU751" s="148"/>
      <c r="DV751" s="158">
        <v>699</v>
      </c>
      <c r="DW751" s="148">
        <f t="shared" si="584"/>
        <v>4.4736000000000624</v>
      </c>
      <c r="DX751" s="157">
        <f t="shared" si="597"/>
        <v>0.72389390461723113</v>
      </c>
      <c r="DY751" s="148">
        <f t="shared" si="598"/>
        <v>7.6964978884330737E-4</v>
      </c>
      <c r="DZ751" s="148" t="str">
        <f t="shared" si="599"/>
        <v/>
      </c>
      <c r="EA751" s="142" t="str">
        <f t="shared" si="600"/>
        <v/>
      </c>
    </row>
    <row r="752" spans="74:131" ht="20.100000000000001" customHeight="1" x14ac:dyDescent="0.25">
      <c r="BV752" s="141">
        <v>702</v>
      </c>
      <c r="BW752" s="141">
        <f t="shared" si="560"/>
        <v>-11184.588010501211</v>
      </c>
      <c r="BX752" s="141">
        <f t="shared" si="561"/>
        <v>2.0894386915533582E-5</v>
      </c>
      <c r="BY752" s="141">
        <f t="shared" si="562"/>
        <v>0.11663062263489539</v>
      </c>
      <c r="BZ752" s="141">
        <f t="shared" si="563"/>
        <v>2.0894386915533582E-5</v>
      </c>
      <c r="CA752" s="141" t="str">
        <f t="shared" si="564"/>
        <v/>
      </c>
      <c r="CB752" s="141" t="str">
        <f t="shared" si="585"/>
        <v/>
      </c>
      <c r="CC752" s="141">
        <f t="shared" si="565"/>
        <v>1.0845503332869552E-53</v>
      </c>
      <c r="CD752" s="141" t="str">
        <f t="shared" si="586"/>
        <v/>
      </c>
      <c r="CE752" s="141" t="str">
        <f t="shared" si="587"/>
        <v/>
      </c>
      <c r="CJ752" s="141">
        <v>702</v>
      </c>
      <c r="CK752" s="141">
        <f t="shared" si="566"/>
        <v>-41.712238524652065</v>
      </c>
      <c r="CL752" s="141">
        <f t="shared" si="567"/>
        <v>5.6025549730239427E-3</v>
      </c>
      <c r="CM752" s="141">
        <f t="shared" si="568"/>
        <v>0.11663062263489543</v>
      </c>
      <c r="CN752" s="141">
        <f t="shared" si="569"/>
        <v>5.6025549730239427E-3</v>
      </c>
      <c r="CO752" s="141" t="str">
        <f t="shared" si="570"/>
        <v/>
      </c>
      <c r="CP752" s="141" t="str">
        <f t="shared" si="588"/>
        <v/>
      </c>
      <c r="CQ752" s="141">
        <f t="shared" si="571"/>
        <v>2.3504626034454706E-13</v>
      </c>
      <c r="CR752" s="141" t="str">
        <f t="shared" si="589"/>
        <v/>
      </c>
      <c r="CS752" s="141" t="str">
        <f t="shared" si="590"/>
        <v/>
      </c>
      <c r="CW752" s="141">
        <v>702</v>
      </c>
      <c r="CX752" s="141">
        <f t="shared" si="572"/>
        <v>-85.618367275207987</v>
      </c>
      <c r="CY752" s="141">
        <f t="shared" si="573"/>
        <v>2.7294973826243476E-3</v>
      </c>
      <c r="CZ752" s="141">
        <f t="shared" si="574"/>
        <v>0.11663062263489539</v>
      </c>
      <c r="DA752" s="141">
        <f t="shared" si="575"/>
        <v>2.7294973826243476E-3</v>
      </c>
      <c r="DB752" s="141" t="str">
        <f t="shared" si="576"/>
        <v/>
      </c>
      <c r="DC752" s="141" t="str">
        <f t="shared" si="591"/>
        <v/>
      </c>
      <c r="DD752" s="141">
        <f t="shared" si="577"/>
        <v>5.1722831212917374E-58</v>
      </c>
      <c r="DE752" s="141" t="str">
        <f t="shared" si="592"/>
        <v/>
      </c>
      <c r="DF752" s="141" t="str">
        <f t="shared" si="593"/>
        <v/>
      </c>
      <c r="DJ752" s="141">
        <v>702</v>
      </c>
      <c r="DK752" s="141">
        <f t="shared" si="578"/>
        <v>-6751.1928881259828</v>
      </c>
      <c r="DL752" s="141">
        <f t="shared" si="579"/>
        <v>3.461538031201477E-5</v>
      </c>
      <c r="DM752" s="141">
        <f t="shared" si="580"/>
        <v>0.11663062263489532</v>
      </c>
      <c r="DN752" s="141">
        <f t="shared" si="581"/>
        <v>3.461538031201477E-5</v>
      </c>
      <c r="DO752" s="141" t="str">
        <f t="shared" si="582"/>
        <v/>
      </c>
      <c r="DP752" s="141" t="str">
        <f t="shared" si="594"/>
        <v/>
      </c>
      <c r="DQ752" s="141">
        <f t="shared" si="583"/>
        <v>4.8213812388827651E-6</v>
      </c>
      <c r="DR752" s="141" t="str">
        <f t="shared" si="595"/>
        <v/>
      </c>
      <c r="DS752" s="141" t="str">
        <f t="shared" si="596"/>
        <v/>
      </c>
      <c r="DU752" s="148"/>
      <c r="DV752" s="158">
        <v>700</v>
      </c>
      <c r="DW752" s="148">
        <f t="shared" si="584"/>
        <v>4.4800000000000626</v>
      </c>
      <c r="DX752" s="157">
        <f t="shared" si="597"/>
        <v>0.72312425482838782</v>
      </c>
      <c r="DY752" s="148">
        <f t="shared" si="598"/>
        <v>7.6993571267536254E-4</v>
      </c>
      <c r="DZ752" s="148" t="str">
        <f t="shared" si="599"/>
        <v/>
      </c>
      <c r="EA752" s="142" t="str">
        <f t="shared" si="600"/>
        <v/>
      </c>
    </row>
    <row r="753" spans="74:131" ht="20.100000000000001" customHeight="1" x14ac:dyDescent="0.25">
      <c r="BV753" s="141">
        <v>703</v>
      </c>
      <c r="BW753" s="141">
        <f t="shared" si="560"/>
        <v>-11147.055835969328</v>
      </c>
      <c r="BX753" s="141">
        <f t="shared" si="561"/>
        <v>2.099408128160659E-5</v>
      </c>
      <c r="BY753" s="141">
        <f t="shared" si="562"/>
        <v>0.11741670484840271</v>
      </c>
      <c r="BZ753" s="141">
        <f t="shared" si="563"/>
        <v>2.099408128160659E-5</v>
      </c>
      <c r="CA753" s="141" t="str">
        <f t="shared" si="564"/>
        <v/>
      </c>
      <c r="CB753" s="141" t="str">
        <f t="shared" si="585"/>
        <v/>
      </c>
      <c r="CC753" s="141">
        <f t="shared" si="565"/>
        <v>1.1514184761970727E-53</v>
      </c>
      <c r="CD753" s="141" t="str">
        <f t="shared" si="586"/>
        <v/>
      </c>
      <c r="CE753" s="141" t="str">
        <f t="shared" si="587"/>
        <v/>
      </c>
      <c r="CJ753" s="141">
        <v>703</v>
      </c>
      <c r="CK753" s="141">
        <f t="shared" si="566"/>
        <v>-41.572264569871365</v>
      </c>
      <c r="CL753" s="141">
        <f t="shared" si="567"/>
        <v>5.6292867057463579E-3</v>
      </c>
      <c r="CM753" s="141">
        <f t="shared" si="568"/>
        <v>0.11741670484840271</v>
      </c>
      <c r="CN753" s="141">
        <f t="shared" si="569"/>
        <v>5.6292867057463579E-3</v>
      </c>
      <c r="CO753" s="141" t="str">
        <f t="shared" si="570"/>
        <v/>
      </c>
      <c r="CP753" s="141" t="str">
        <f t="shared" si="588"/>
        <v/>
      </c>
      <c r="CQ753" s="141">
        <f t="shared" si="571"/>
        <v>2.4173309938812489E-13</v>
      </c>
      <c r="CR753" s="141" t="str">
        <f t="shared" si="589"/>
        <v/>
      </c>
      <c r="CS753" s="141" t="str">
        <f t="shared" si="590"/>
        <v/>
      </c>
      <c r="CW753" s="141">
        <v>703</v>
      </c>
      <c r="CX753" s="141">
        <f t="shared" si="572"/>
        <v>-85.33105731790863</v>
      </c>
      <c r="CY753" s="141">
        <f t="shared" si="573"/>
        <v>2.7425207612168235E-3</v>
      </c>
      <c r="CZ753" s="141">
        <f t="shared" si="574"/>
        <v>0.11741670484840271</v>
      </c>
      <c r="DA753" s="141">
        <f t="shared" si="575"/>
        <v>2.7425207612168235E-3</v>
      </c>
      <c r="DB753" s="141" t="str">
        <f t="shared" si="576"/>
        <v/>
      </c>
      <c r="DC753" s="141" t="str">
        <f t="shared" si="591"/>
        <v/>
      </c>
      <c r="DD753" s="141">
        <f t="shared" si="577"/>
        <v>5.512309829253953E-58</v>
      </c>
      <c r="DE753" s="141" t="str">
        <f t="shared" si="592"/>
        <v/>
      </c>
      <c r="DF753" s="141" t="str">
        <f t="shared" si="593"/>
        <v/>
      </c>
      <c r="DJ753" s="141">
        <v>703</v>
      </c>
      <c r="DK753" s="141">
        <f t="shared" si="578"/>
        <v>-6728.5378784342847</v>
      </c>
      <c r="DL753" s="141">
        <f t="shared" si="579"/>
        <v>3.4780542295974059E-5</v>
      </c>
      <c r="DM753" s="141">
        <f t="shared" si="580"/>
        <v>0.11741670484840271</v>
      </c>
      <c r="DN753" s="141">
        <f t="shared" si="581"/>
        <v>3.4780542295974059E-5</v>
      </c>
      <c r="DO753" s="141" t="str">
        <f t="shared" si="582"/>
        <v/>
      </c>
      <c r="DP753" s="141" t="str">
        <f t="shared" si="594"/>
        <v/>
      </c>
      <c r="DQ753" s="141">
        <f t="shared" si="583"/>
        <v>4.8662129433583569E-6</v>
      </c>
      <c r="DR753" s="141" t="str">
        <f t="shared" si="595"/>
        <v/>
      </c>
      <c r="DS753" s="141" t="str">
        <f t="shared" si="596"/>
        <v/>
      </c>
      <c r="DU753" s="148"/>
      <c r="DV753" s="158">
        <v>701</v>
      </c>
      <c r="DW753" s="148">
        <f t="shared" si="584"/>
        <v>4.4864000000000628</v>
      </c>
      <c r="DX753" s="157">
        <f t="shared" si="597"/>
        <v>0.72235431911571246</v>
      </c>
      <c r="DY753" s="148">
        <f t="shared" si="598"/>
        <v>7.7021781863884087E-4</v>
      </c>
      <c r="DZ753" s="148" t="str">
        <f t="shared" si="599"/>
        <v/>
      </c>
      <c r="EA753" s="142" t="str">
        <f t="shared" si="600"/>
        <v/>
      </c>
    </row>
    <row r="754" spans="74:131" ht="20.100000000000001" customHeight="1" x14ac:dyDescent="0.25">
      <c r="BV754" s="141">
        <v>704</v>
      </c>
      <c r="BW754" s="141">
        <f t="shared" si="560"/>
        <v>-11109.523661437444</v>
      </c>
      <c r="BX754" s="141">
        <f t="shared" si="561"/>
        <v>2.1093913818752652E-5</v>
      </c>
      <c r="BY754" s="141">
        <f t="shared" si="562"/>
        <v>0.11820653140911908</v>
      </c>
      <c r="BZ754" s="141">
        <f t="shared" si="563"/>
        <v>2.1093913818752652E-5</v>
      </c>
      <c r="CA754" s="141" t="str">
        <f t="shared" si="564"/>
        <v/>
      </c>
      <c r="CB754" s="141" t="str">
        <f t="shared" si="585"/>
        <v/>
      </c>
      <c r="CC754" s="141">
        <f t="shared" si="565"/>
        <v>1.2223898279093064E-53</v>
      </c>
      <c r="CD754" s="141" t="str">
        <f t="shared" si="586"/>
        <v/>
      </c>
      <c r="CE754" s="141" t="str">
        <f t="shared" si="587"/>
        <v/>
      </c>
      <c r="CJ754" s="141">
        <v>704</v>
      </c>
      <c r="CK754" s="141">
        <f t="shared" si="566"/>
        <v>-41.43229061509065</v>
      </c>
      <c r="CL754" s="141">
        <f t="shared" si="567"/>
        <v>5.6560554872242888E-3</v>
      </c>
      <c r="CM754" s="141">
        <f t="shared" si="568"/>
        <v>0.11820653140911908</v>
      </c>
      <c r="CN754" s="141">
        <f t="shared" si="569"/>
        <v>5.6560554872242888E-3</v>
      </c>
      <c r="CO754" s="141" t="str">
        <f t="shared" si="570"/>
        <v/>
      </c>
      <c r="CP754" s="141" t="str">
        <f t="shared" si="588"/>
        <v/>
      </c>
      <c r="CQ754" s="141">
        <f t="shared" si="571"/>
        <v>2.4860619481182739E-13</v>
      </c>
      <c r="CR754" s="141" t="str">
        <f t="shared" si="589"/>
        <v/>
      </c>
      <c r="CS754" s="141" t="str">
        <f t="shared" si="590"/>
        <v/>
      </c>
      <c r="CW754" s="141">
        <v>704</v>
      </c>
      <c r="CX754" s="141">
        <f t="shared" si="572"/>
        <v>-85.043747360609274</v>
      </c>
      <c r="CY754" s="141">
        <f t="shared" si="573"/>
        <v>2.7555621895172799E-3</v>
      </c>
      <c r="CZ754" s="141">
        <f t="shared" si="574"/>
        <v>0.11820653140911908</v>
      </c>
      <c r="DA754" s="141">
        <f t="shared" si="575"/>
        <v>2.7555621895172799E-3</v>
      </c>
      <c r="DB754" s="141" t="str">
        <f t="shared" si="576"/>
        <v/>
      </c>
      <c r="DC754" s="141" t="str">
        <f t="shared" si="591"/>
        <v/>
      </c>
      <c r="DD754" s="141">
        <f t="shared" si="577"/>
        <v>5.874595952326253E-58</v>
      </c>
      <c r="DE754" s="141" t="str">
        <f t="shared" si="592"/>
        <v/>
      </c>
      <c r="DF754" s="141" t="str">
        <f t="shared" si="593"/>
        <v/>
      </c>
      <c r="DJ754" s="141">
        <v>704</v>
      </c>
      <c r="DK754" s="141">
        <f t="shared" si="578"/>
        <v>-6705.8828687425867</v>
      </c>
      <c r="DL754" s="141">
        <f t="shared" si="579"/>
        <v>3.4945933185632329E-5</v>
      </c>
      <c r="DM754" s="141">
        <f t="shared" si="580"/>
        <v>0.11820653140911908</v>
      </c>
      <c r="DN754" s="141">
        <f t="shared" si="581"/>
        <v>3.4945933185632329E-5</v>
      </c>
      <c r="DO754" s="141" t="str">
        <f t="shared" si="582"/>
        <v/>
      </c>
      <c r="DP754" s="141" t="str">
        <f t="shared" si="594"/>
        <v/>
      </c>
      <c r="DQ754" s="141">
        <f t="shared" si="583"/>
        <v>4.9113829335288255E-6</v>
      </c>
      <c r="DR754" s="141" t="str">
        <f t="shared" si="595"/>
        <v/>
      </c>
      <c r="DS754" s="141" t="str">
        <f t="shared" si="596"/>
        <v/>
      </c>
      <c r="DU754" s="148"/>
      <c r="DV754" s="158">
        <v>702</v>
      </c>
      <c r="DW754" s="148">
        <f t="shared" si="584"/>
        <v>4.492800000000063</v>
      </c>
      <c r="DX754" s="157">
        <f t="shared" si="597"/>
        <v>0.72158410129707362</v>
      </c>
      <c r="DY754" s="148">
        <f t="shared" si="598"/>
        <v>7.7049611364332637E-4</v>
      </c>
      <c r="DZ754" s="148" t="str">
        <f t="shared" si="599"/>
        <v/>
      </c>
      <c r="EA754" s="142" t="str">
        <f t="shared" si="600"/>
        <v/>
      </c>
    </row>
    <row r="755" spans="74:131" ht="20.100000000000001" customHeight="1" x14ac:dyDescent="0.25">
      <c r="BV755" s="141">
        <v>705</v>
      </c>
      <c r="BW755" s="141">
        <f t="shared" ref="BW755:BW818" si="601">$BW$48+(BV755*$BW$51)</f>
        <v>-11071.991486905561</v>
      </c>
      <c r="BX755" s="141">
        <f t="shared" ref="BX755:BX818" si="602">_xlfn.NORM.DIST($BW755,$BW$45,$BW$46,0)</f>
        <v>2.1193881981801336E-5</v>
      </c>
      <c r="BY755" s="141">
        <f t="shared" ref="BY755:BY818" si="603">_xlfn.NORM.DIST($BW755,$BW$45,$BW$46,1)</f>
        <v>0.11900010745520068</v>
      </c>
      <c r="BZ755" s="141">
        <f t="shared" ref="BZ755:BZ818" si="604">IF(OR(BY755&lt;$CA$50,BY755&gt;$CA$51),BX755,"")</f>
        <v>2.1193881981801336E-5</v>
      </c>
      <c r="CA755" s="141" t="str">
        <f t="shared" ref="CA755:CA818" si="605">IF(AND(BY755&gt;$CA$50,BY755&lt;$CA$51),BX755,"")</f>
        <v/>
      </c>
      <c r="CB755" s="141" t="str">
        <f t="shared" si="585"/>
        <v/>
      </c>
      <c r="CC755" s="141">
        <f t="shared" ref="CC755:CC818" si="606">_xlfn.NORM.DIST(BW755,$CA$46,$CA$47,0)</f>
        <v>1.2977149617333356E-53</v>
      </c>
      <c r="CD755" s="141" t="str">
        <f t="shared" si="586"/>
        <v/>
      </c>
      <c r="CE755" s="141" t="str">
        <f t="shared" si="587"/>
        <v/>
      </c>
      <c r="CJ755" s="141">
        <v>705</v>
      </c>
      <c r="CK755" s="141">
        <f t="shared" ref="CK755:CK818" si="607">$CK$48+(CJ755*$CK$51)</f>
        <v>-41.292316660309936</v>
      </c>
      <c r="CL755" s="141">
        <f t="shared" ref="CL755:CL818" si="608">_xlfn.NORM.DIST(CK755,CK$45,CK$46,0)</f>
        <v>5.6828606350037662E-3</v>
      </c>
      <c r="CM755" s="141">
        <f t="shared" ref="CM755:CM818" si="609">_xlfn.NORM.DIST(CK755,CK$45,CK$46,1)</f>
        <v>0.11900010745520068</v>
      </c>
      <c r="CN755" s="141">
        <f t="shared" ref="CN755:CN818" si="610">IF(OR(CM755&lt;$CO$50,CM755&gt;$CO$51),CL755,"")</f>
        <v>5.6828606350037662E-3</v>
      </c>
      <c r="CO755" s="141" t="str">
        <f t="shared" ref="CO755:CO818" si="611">IF(AND(CM755&gt;$CO$50,CM755&lt;$CO$51),CL755,"")</f>
        <v/>
      </c>
      <c r="CP755" s="141" t="str">
        <f t="shared" si="588"/>
        <v/>
      </c>
      <c r="CQ755" s="141">
        <f t="shared" ref="CQ755:CQ818" si="612">_xlfn.NORM.DIST(CK755,$CO$46,$CO$47,0)</f>
        <v>2.5567061930089029E-13</v>
      </c>
      <c r="CR755" s="141" t="str">
        <f t="shared" si="589"/>
        <v/>
      </c>
      <c r="CS755" s="141" t="str">
        <f t="shared" si="590"/>
        <v/>
      </c>
      <c r="CW755" s="141">
        <v>705</v>
      </c>
      <c r="CX755" s="141">
        <f t="shared" ref="CX755:CX818" si="613">CX$48+(CW755*CX$51)</f>
        <v>-84.756437403309917</v>
      </c>
      <c r="CY755" s="141">
        <f t="shared" ref="CY755:CY818" si="614">_xlfn.NORM.DIST(CX755,CX$45,CX$46,0)</f>
        <v>2.7686213350423534E-3</v>
      </c>
      <c r="CZ755" s="141">
        <f t="shared" ref="CZ755:CZ818" si="615">_xlfn.NORM.DIST(CX755,CX$45,CX$46,1)</f>
        <v>0.11900010745520068</v>
      </c>
      <c r="DA755" s="141">
        <f t="shared" ref="DA755:DA818" si="616">IF(OR(CZ755&lt;$CO$50,CZ755&gt;$CO$51),CY755,"")</f>
        <v>2.7686213350423534E-3</v>
      </c>
      <c r="DB755" s="141" t="str">
        <f t="shared" ref="DB755:DB818" si="617">IF(AND(CZ755&gt;$DB$50,CZ755&lt;$DB$51),CY755,"")</f>
        <v/>
      </c>
      <c r="DC755" s="141" t="str">
        <f t="shared" si="591"/>
        <v/>
      </c>
      <c r="DD755" s="141">
        <f t="shared" ref="DD755:DD818" si="618">_xlfn.NORM.DIST(CX755,$DB$46,$DB$47,0)</f>
        <v>6.260592474377535E-58</v>
      </c>
      <c r="DE755" s="141" t="str">
        <f t="shared" si="592"/>
        <v/>
      </c>
      <c r="DF755" s="141" t="str">
        <f t="shared" si="593"/>
        <v/>
      </c>
      <c r="DJ755" s="141">
        <v>705</v>
      </c>
      <c r="DK755" s="141">
        <f t="shared" ref="DK755:DK818" si="619">DK$48+(DJ755*DK$51)</f>
        <v>-6683.2278590508886</v>
      </c>
      <c r="DL755" s="141">
        <f t="shared" ref="DL755:DL818" si="620">_xlfn.NORM.DIST(DK755,DK$45,DK$46,0)</f>
        <v>3.5111548764448436E-5</v>
      </c>
      <c r="DM755" s="141">
        <f t="shared" ref="DM755:DM818" si="621">_xlfn.NORM.DIST(DK755,DK$45,DK$46,1)</f>
        <v>0.11900010745520068</v>
      </c>
      <c r="DN755" s="141">
        <f t="shared" ref="DN755:DN818" si="622">IF(OR(DM755&lt;$CO$50,DM755&gt;$CO$51),DL755,"")</f>
        <v>3.5111548764448436E-5</v>
      </c>
      <c r="DO755" s="141" t="str">
        <f t="shared" ref="DO755:DO818" si="623">IF(AND(DM755&gt;$DB$50,DM755&lt;$DB$51),DL755,"")</f>
        <v/>
      </c>
      <c r="DP755" s="141" t="str">
        <f t="shared" si="594"/>
        <v/>
      </c>
      <c r="DQ755" s="141">
        <f t="shared" ref="DQ755:DQ818" si="624">_xlfn.NORM.DIST(DK755,$DO$46,$DO$47,0)</f>
        <v>4.9568928973506097E-6</v>
      </c>
      <c r="DR755" s="141" t="str">
        <f t="shared" si="595"/>
        <v/>
      </c>
      <c r="DS755" s="141" t="str">
        <f t="shared" si="596"/>
        <v/>
      </c>
      <c r="DU755" s="148"/>
      <c r="DV755" s="158">
        <v>703</v>
      </c>
      <c r="DW755" s="148">
        <f t="shared" si="584"/>
        <v>4.4992000000000631</v>
      </c>
      <c r="DX755" s="157">
        <f t="shared" si="597"/>
        <v>0.72081360518343029</v>
      </c>
      <c r="DY755" s="148">
        <f t="shared" si="598"/>
        <v>7.7077060462427127E-4</v>
      </c>
      <c r="DZ755" s="148" t="str">
        <f t="shared" si="599"/>
        <v/>
      </c>
      <c r="EA755" s="142" t="str">
        <f t="shared" si="600"/>
        <v/>
      </c>
    </row>
    <row r="756" spans="74:131" ht="20.100000000000001" customHeight="1" x14ac:dyDescent="0.25">
      <c r="BV756" s="141">
        <v>706</v>
      </c>
      <c r="BW756" s="141">
        <f t="shared" si="601"/>
        <v>-11034.459312373678</v>
      </c>
      <c r="BX756" s="141">
        <f t="shared" si="602"/>
        <v>2.1293983206974337E-5</v>
      </c>
      <c r="BY756" s="141">
        <f t="shared" si="603"/>
        <v>0.11979743802892859</v>
      </c>
      <c r="BZ756" s="141">
        <f t="shared" si="604"/>
        <v>2.1293983206974337E-5</v>
      </c>
      <c r="CA756" s="141" t="str">
        <f t="shared" si="605"/>
        <v/>
      </c>
      <c r="CB756" s="141" t="str">
        <f t="shared" si="585"/>
        <v/>
      </c>
      <c r="CC756" s="141">
        <f t="shared" si="606"/>
        <v>1.3776596783174724E-53</v>
      </c>
      <c r="CD756" s="141" t="str">
        <f t="shared" si="586"/>
        <v/>
      </c>
      <c r="CE756" s="141" t="str">
        <f t="shared" si="587"/>
        <v/>
      </c>
      <c r="CJ756" s="141">
        <v>706</v>
      </c>
      <c r="CK756" s="141">
        <f t="shared" si="607"/>
        <v>-41.152342705529222</v>
      </c>
      <c r="CL756" s="141">
        <f t="shared" si="608"/>
        <v>5.7097014616413677E-3</v>
      </c>
      <c r="CM756" s="141">
        <f t="shared" si="609"/>
        <v>0.11979743802892868</v>
      </c>
      <c r="CN756" s="141">
        <f t="shared" si="610"/>
        <v>5.7097014616413677E-3</v>
      </c>
      <c r="CO756" s="141" t="str">
        <f t="shared" si="611"/>
        <v/>
      </c>
      <c r="CP756" s="141" t="str">
        <f t="shared" si="588"/>
        <v/>
      </c>
      <c r="CQ756" s="141">
        <f t="shared" si="612"/>
        <v>2.6293158041413639E-13</v>
      </c>
      <c r="CR756" s="141" t="str">
        <f t="shared" si="589"/>
        <v/>
      </c>
      <c r="CS756" s="141" t="str">
        <f t="shared" si="590"/>
        <v/>
      </c>
      <c r="CW756" s="141">
        <v>706</v>
      </c>
      <c r="CX756" s="141">
        <f t="shared" si="613"/>
        <v>-84.46912744601056</v>
      </c>
      <c r="CY756" s="141">
        <f t="shared" si="614"/>
        <v>2.7816978628778777E-3</v>
      </c>
      <c r="CZ756" s="141">
        <f t="shared" si="615"/>
        <v>0.11979743802892859</v>
      </c>
      <c r="DA756" s="141">
        <f t="shared" si="616"/>
        <v>2.7816978628778777E-3</v>
      </c>
      <c r="DB756" s="141" t="str">
        <f t="shared" si="617"/>
        <v/>
      </c>
      <c r="DC756" s="141" t="str">
        <f t="shared" si="591"/>
        <v/>
      </c>
      <c r="DD756" s="141">
        <f t="shared" si="618"/>
        <v>6.6718445545923695E-58</v>
      </c>
      <c r="DE756" s="141" t="str">
        <f t="shared" si="592"/>
        <v/>
      </c>
      <c r="DF756" s="141" t="str">
        <f t="shared" si="593"/>
        <v/>
      </c>
      <c r="DJ756" s="141">
        <v>706</v>
      </c>
      <c r="DK756" s="141">
        <f t="shared" si="619"/>
        <v>-6660.5728493591905</v>
      </c>
      <c r="DL756" s="141">
        <f t="shared" si="620"/>
        <v>3.5277384785053851E-5</v>
      </c>
      <c r="DM756" s="141">
        <f t="shared" si="621"/>
        <v>0.11979743802892859</v>
      </c>
      <c r="DN756" s="141">
        <f t="shared" si="622"/>
        <v>3.5277384785053851E-5</v>
      </c>
      <c r="DO756" s="141" t="str">
        <f t="shared" si="623"/>
        <v/>
      </c>
      <c r="DP756" s="141" t="str">
        <f t="shared" si="594"/>
        <v/>
      </c>
      <c r="DQ756" s="141">
        <f t="shared" si="624"/>
        <v>5.0027445220405584E-6</v>
      </c>
      <c r="DR756" s="141" t="str">
        <f t="shared" si="595"/>
        <v/>
      </c>
      <c r="DS756" s="141" t="str">
        <f t="shared" si="596"/>
        <v/>
      </c>
      <c r="DU756" s="148"/>
      <c r="DV756" s="158">
        <v>704</v>
      </c>
      <c r="DW756" s="148">
        <f t="shared" si="584"/>
        <v>4.5056000000000633</v>
      </c>
      <c r="DX756" s="157">
        <f t="shared" si="597"/>
        <v>0.72004283457880602</v>
      </c>
      <c r="DY756" s="148">
        <f t="shared" si="598"/>
        <v>7.7104129854055348E-4</v>
      </c>
      <c r="DZ756" s="148" t="str">
        <f t="shared" si="599"/>
        <v/>
      </c>
      <c r="EA756" s="142" t="str">
        <f t="shared" si="600"/>
        <v/>
      </c>
    </row>
    <row r="757" spans="74:131" ht="20.100000000000001" customHeight="1" x14ac:dyDescent="0.25">
      <c r="BV757" s="141">
        <v>707</v>
      </c>
      <c r="BW757" s="141">
        <f t="shared" si="601"/>
        <v>-10996.927137841794</v>
      </c>
      <c r="BX757" s="141">
        <f t="shared" si="602"/>
        <v>2.1394214911961727E-5</v>
      </c>
      <c r="BY757" s="141">
        <f t="shared" si="603"/>
        <v>0.12059852807601175</v>
      </c>
      <c r="BZ757" s="141">
        <f t="shared" si="604"/>
        <v>2.1394214911961727E-5</v>
      </c>
      <c r="CA757" s="141" t="str">
        <f t="shared" si="605"/>
        <v/>
      </c>
      <c r="CB757" s="141" t="str">
        <f t="shared" si="585"/>
        <v/>
      </c>
      <c r="CC757" s="141">
        <f t="shared" si="606"/>
        <v>1.4625059264407129E-53</v>
      </c>
      <c r="CD757" s="141" t="str">
        <f t="shared" si="586"/>
        <v/>
      </c>
      <c r="CE757" s="141" t="str">
        <f t="shared" si="587"/>
        <v/>
      </c>
      <c r="CJ757" s="141">
        <v>707</v>
      </c>
      <c r="CK757" s="141">
        <f t="shared" si="607"/>
        <v>-41.012368750748507</v>
      </c>
      <c r="CL757" s="141">
        <f t="shared" si="608"/>
        <v>5.7365772747246576E-3</v>
      </c>
      <c r="CM757" s="141">
        <f t="shared" si="609"/>
        <v>0.12059852807601179</v>
      </c>
      <c r="CN757" s="141">
        <f t="shared" si="610"/>
        <v>5.7365772747246576E-3</v>
      </c>
      <c r="CO757" s="141" t="str">
        <f t="shared" si="611"/>
        <v/>
      </c>
      <c r="CP757" s="141" t="str">
        <f t="shared" si="588"/>
        <v/>
      </c>
      <c r="CQ757" s="141">
        <f t="shared" si="612"/>
        <v>2.7039442407854382E-13</v>
      </c>
      <c r="CR757" s="141" t="str">
        <f t="shared" si="589"/>
        <v/>
      </c>
      <c r="CS757" s="141" t="str">
        <f t="shared" si="590"/>
        <v/>
      </c>
      <c r="CW757" s="141">
        <v>707</v>
      </c>
      <c r="CX757" s="141">
        <f t="shared" si="613"/>
        <v>-84.181817488711204</v>
      </c>
      <c r="CY757" s="141">
        <f t="shared" si="614"/>
        <v>2.7947914356888448E-3</v>
      </c>
      <c r="CZ757" s="141">
        <f t="shared" si="615"/>
        <v>0.12059852807601175</v>
      </c>
      <c r="DA757" s="141">
        <f t="shared" si="616"/>
        <v>2.7947914356888448E-3</v>
      </c>
      <c r="DB757" s="141" t="str">
        <f t="shared" si="617"/>
        <v/>
      </c>
      <c r="DC757" s="141" t="str">
        <f t="shared" si="591"/>
        <v/>
      </c>
      <c r="DD757" s="141">
        <f t="shared" si="618"/>
        <v>7.1099976132230632E-58</v>
      </c>
      <c r="DE757" s="141" t="str">
        <f t="shared" si="592"/>
        <v/>
      </c>
      <c r="DF757" s="141" t="str">
        <f t="shared" si="593"/>
        <v/>
      </c>
      <c r="DJ757" s="141">
        <v>707</v>
      </c>
      <c r="DK757" s="141">
        <f t="shared" si="619"/>
        <v>-6637.9178396674924</v>
      </c>
      <c r="DL757" s="141">
        <f t="shared" si="620"/>
        <v>3.5443436969379049E-5</v>
      </c>
      <c r="DM757" s="141">
        <f t="shared" si="621"/>
        <v>0.12059852807601175</v>
      </c>
      <c r="DN757" s="141">
        <f t="shared" si="622"/>
        <v>3.5443436969379049E-5</v>
      </c>
      <c r="DO757" s="141" t="str">
        <f t="shared" si="623"/>
        <v/>
      </c>
      <c r="DP757" s="141" t="str">
        <f t="shared" si="594"/>
        <v/>
      </c>
      <c r="DQ757" s="141">
        <f t="shared" si="624"/>
        <v>5.0489394939605998E-6</v>
      </c>
      <c r="DR757" s="141" t="str">
        <f t="shared" si="595"/>
        <v/>
      </c>
      <c r="DS757" s="141" t="str">
        <f t="shared" si="596"/>
        <v/>
      </c>
      <c r="DU757" s="148"/>
      <c r="DV757" s="158">
        <v>705</v>
      </c>
      <c r="DW757" s="148">
        <f t="shared" si="584"/>
        <v>4.5120000000000635</v>
      </c>
      <c r="DX757" s="157">
        <f t="shared" si="597"/>
        <v>0.71927179328026547</v>
      </c>
      <c r="DY757" s="148">
        <f t="shared" si="598"/>
        <v>7.7130820237747422E-4</v>
      </c>
      <c r="DZ757" s="148" t="str">
        <f t="shared" si="599"/>
        <v/>
      </c>
      <c r="EA757" s="142" t="str">
        <f t="shared" si="600"/>
        <v/>
      </c>
    </row>
    <row r="758" spans="74:131" ht="20.100000000000001" customHeight="1" x14ac:dyDescent="0.25">
      <c r="BV758" s="141">
        <v>708</v>
      </c>
      <c r="BW758" s="141">
        <f t="shared" si="601"/>
        <v>-10959.394963309911</v>
      </c>
      <c r="BX758" s="141">
        <f t="shared" si="602"/>
        <v>2.1494574496000113E-5</v>
      </c>
      <c r="BY758" s="141">
        <f t="shared" si="603"/>
        <v>0.12140338244489265</v>
      </c>
      <c r="BZ758" s="141">
        <f t="shared" si="604"/>
        <v>2.1494574496000113E-5</v>
      </c>
      <c r="CA758" s="141" t="str">
        <f t="shared" si="605"/>
        <v/>
      </c>
      <c r="CB758" s="141" t="str">
        <f t="shared" si="585"/>
        <v/>
      </c>
      <c r="CC758" s="141">
        <f t="shared" si="606"/>
        <v>1.5525527792050555E-53</v>
      </c>
      <c r="CD758" s="141" t="str">
        <f t="shared" si="586"/>
        <v/>
      </c>
      <c r="CE758" s="141" t="str">
        <f t="shared" si="587"/>
        <v/>
      </c>
      <c r="CJ758" s="141">
        <v>708</v>
      </c>
      <c r="CK758" s="141">
        <f t="shared" si="607"/>
        <v>-40.872394795967807</v>
      </c>
      <c r="CL758" s="141">
        <f t="shared" si="608"/>
        <v>5.7634873768931403E-3</v>
      </c>
      <c r="CM758" s="141">
        <f t="shared" si="609"/>
        <v>0.12140338244489265</v>
      </c>
      <c r="CN758" s="141">
        <f t="shared" si="610"/>
        <v>5.7634873768931403E-3</v>
      </c>
      <c r="CO758" s="141" t="str">
        <f t="shared" si="611"/>
        <v/>
      </c>
      <c r="CP758" s="141" t="str">
        <f t="shared" si="588"/>
        <v/>
      </c>
      <c r="CQ758" s="141">
        <f t="shared" si="612"/>
        <v>2.7806463817186143E-13</v>
      </c>
      <c r="CR758" s="141" t="str">
        <f t="shared" si="589"/>
        <v/>
      </c>
      <c r="CS758" s="141" t="str">
        <f t="shared" si="590"/>
        <v/>
      </c>
      <c r="CW758" s="141">
        <v>708</v>
      </c>
      <c r="CX758" s="141">
        <f t="shared" si="613"/>
        <v>-83.894507531411847</v>
      </c>
      <c r="CY758" s="141">
        <f t="shared" si="614"/>
        <v>2.8079017137296143E-3</v>
      </c>
      <c r="CZ758" s="141">
        <f t="shared" si="615"/>
        <v>0.12140338244489272</v>
      </c>
      <c r="DA758" s="141">
        <f t="shared" si="616"/>
        <v>2.8079017137296143E-3</v>
      </c>
      <c r="DB758" s="141" t="str">
        <f t="shared" si="617"/>
        <v/>
      </c>
      <c r="DC758" s="141" t="str">
        <f t="shared" si="591"/>
        <v/>
      </c>
      <c r="DD758" s="141">
        <f t="shared" si="618"/>
        <v>7.5768038088738588E-58</v>
      </c>
      <c r="DE758" s="141" t="str">
        <f t="shared" si="592"/>
        <v/>
      </c>
      <c r="DF758" s="141" t="str">
        <f t="shared" si="593"/>
        <v/>
      </c>
      <c r="DJ758" s="141">
        <v>708</v>
      </c>
      <c r="DK758" s="141">
        <f t="shared" si="619"/>
        <v>-6615.2628299757944</v>
      </c>
      <c r="DL758" s="141">
        <f t="shared" si="620"/>
        <v>3.5609701008782941E-5</v>
      </c>
      <c r="DM758" s="141">
        <f t="shared" si="621"/>
        <v>0.12140338244489265</v>
      </c>
      <c r="DN758" s="141">
        <f t="shared" si="622"/>
        <v>3.5609701008782941E-5</v>
      </c>
      <c r="DO758" s="141" t="str">
        <f t="shared" si="623"/>
        <v/>
      </c>
      <c r="DP758" s="141" t="str">
        <f t="shared" si="594"/>
        <v/>
      </c>
      <c r="DQ758" s="141">
        <f t="shared" si="624"/>
        <v>5.0954794985013958E-6</v>
      </c>
      <c r="DR758" s="141" t="str">
        <f t="shared" si="595"/>
        <v/>
      </c>
      <c r="DS758" s="141" t="str">
        <f t="shared" si="596"/>
        <v/>
      </c>
      <c r="DU758" s="148"/>
      <c r="DV758" s="158">
        <v>706</v>
      </c>
      <c r="DW758" s="148">
        <f t="shared" si="584"/>
        <v>4.5184000000000637</v>
      </c>
      <c r="DX758" s="157">
        <f t="shared" si="597"/>
        <v>0.718500485077888</v>
      </c>
      <c r="DY758" s="148">
        <f t="shared" si="598"/>
        <v>7.715713231426502E-4</v>
      </c>
      <c r="DZ758" s="148" t="str">
        <f t="shared" si="599"/>
        <v/>
      </c>
      <c r="EA758" s="142" t="str">
        <f t="shared" si="600"/>
        <v/>
      </c>
    </row>
    <row r="759" spans="74:131" ht="20.100000000000001" customHeight="1" x14ac:dyDescent="0.25">
      <c r="BV759" s="141">
        <v>709</v>
      </c>
      <c r="BW759" s="141">
        <f t="shared" si="601"/>
        <v>-10921.862788778028</v>
      </c>
      <c r="BX759" s="141">
        <f t="shared" si="602"/>
        <v>2.1595059339952588E-5</v>
      </c>
      <c r="BY759" s="141">
        <f t="shared" si="603"/>
        <v>0.1222120058860566</v>
      </c>
      <c r="BZ759" s="141">
        <f t="shared" si="604"/>
        <v>2.1595059339952588E-5</v>
      </c>
      <c r="CA759" s="141" t="str">
        <f t="shared" si="605"/>
        <v/>
      </c>
      <c r="CB759" s="141" t="str">
        <f t="shared" si="585"/>
        <v/>
      </c>
      <c r="CC759" s="141">
        <f t="shared" si="606"/>
        <v>1.6481174689459301E-53</v>
      </c>
      <c r="CD759" s="141" t="str">
        <f t="shared" si="586"/>
        <v/>
      </c>
      <c r="CE759" s="141" t="str">
        <f t="shared" si="587"/>
        <v/>
      </c>
      <c r="CJ759" s="141">
        <v>709</v>
      </c>
      <c r="CK759" s="141">
        <f t="shared" si="607"/>
        <v>-40.732420841187093</v>
      </c>
      <c r="CL759" s="141">
        <f t="shared" si="608"/>
        <v>5.7904310658597191E-3</v>
      </c>
      <c r="CM759" s="141">
        <f t="shared" si="609"/>
        <v>0.1222120058860566</v>
      </c>
      <c r="CN759" s="141">
        <f t="shared" si="610"/>
        <v>5.7904310658597191E-3</v>
      </c>
      <c r="CO759" s="141" t="str">
        <f t="shared" si="611"/>
        <v/>
      </c>
      <c r="CP759" s="141" t="str">
        <f t="shared" si="588"/>
        <v/>
      </c>
      <c r="CQ759" s="141">
        <f t="shared" si="612"/>
        <v>2.8594785619542954E-13</v>
      </c>
      <c r="CR759" s="141" t="str">
        <f t="shared" si="589"/>
        <v/>
      </c>
      <c r="CS759" s="141" t="str">
        <f t="shared" si="590"/>
        <v/>
      </c>
      <c r="CW759" s="141">
        <v>709</v>
      </c>
      <c r="CX759" s="141">
        <f t="shared" si="613"/>
        <v>-83.60719757411249</v>
      </c>
      <c r="CY759" s="141">
        <f t="shared" si="614"/>
        <v>2.8210283548543557E-3</v>
      </c>
      <c r="CZ759" s="141">
        <f t="shared" si="615"/>
        <v>0.12221200588605666</v>
      </c>
      <c r="DA759" s="141">
        <f t="shared" si="616"/>
        <v>2.8210283548543557E-3</v>
      </c>
      <c r="DB759" s="141" t="str">
        <f t="shared" si="617"/>
        <v/>
      </c>
      <c r="DC759" s="141" t="str">
        <f t="shared" si="591"/>
        <v/>
      </c>
      <c r="DD759" s="141">
        <f t="shared" si="618"/>
        <v>8.074128932400068E-58</v>
      </c>
      <c r="DE759" s="141" t="str">
        <f t="shared" si="592"/>
        <v/>
      </c>
      <c r="DF759" s="141" t="str">
        <f t="shared" si="593"/>
        <v/>
      </c>
      <c r="DJ759" s="141">
        <v>709</v>
      </c>
      <c r="DK759" s="141">
        <f t="shared" si="619"/>
        <v>-6592.6078202840963</v>
      </c>
      <c r="DL759" s="141">
        <f t="shared" si="620"/>
        <v>3.5776172564185337E-5</v>
      </c>
      <c r="DM759" s="141">
        <f t="shared" si="621"/>
        <v>0.1222120058860566</v>
      </c>
      <c r="DN759" s="141">
        <f t="shared" si="622"/>
        <v>3.5776172564185337E-5</v>
      </c>
      <c r="DO759" s="141" t="str">
        <f t="shared" si="623"/>
        <v/>
      </c>
      <c r="DP759" s="141" t="str">
        <f t="shared" si="594"/>
        <v/>
      </c>
      <c r="DQ759" s="141">
        <f t="shared" si="624"/>
        <v>5.14236621996502E-6</v>
      </c>
      <c r="DR759" s="141" t="str">
        <f t="shared" si="595"/>
        <v/>
      </c>
      <c r="DS759" s="141" t="str">
        <f t="shared" si="596"/>
        <v/>
      </c>
      <c r="DU759" s="148"/>
      <c r="DV759" s="158">
        <v>707</v>
      </c>
      <c r="DW759" s="148">
        <f t="shared" si="584"/>
        <v>4.5248000000000639</v>
      </c>
      <c r="DX759" s="157">
        <f t="shared" si="597"/>
        <v>0.71772891375474535</v>
      </c>
      <c r="DY759" s="148">
        <f t="shared" si="598"/>
        <v>7.7183066786912224E-4</v>
      </c>
      <c r="DZ759" s="148" t="str">
        <f t="shared" si="599"/>
        <v/>
      </c>
      <c r="EA759" s="142" t="str">
        <f t="shared" si="600"/>
        <v/>
      </c>
    </row>
    <row r="760" spans="74:131" ht="20.100000000000001" customHeight="1" x14ac:dyDescent="0.25">
      <c r="BV760" s="141">
        <v>710</v>
      </c>
      <c r="BW760" s="141">
        <f t="shared" si="601"/>
        <v>-10884.330614246144</v>
      </c>
      <c r="BX760" s="141">
        <f t="shared" si="602"/>
        <v>2.1695666806390585E-5</v>
      </c>
      <c r="BY760" s="141">
        <f t="shared" si="603"/>
        <v>0.12302440305134338</v>
      </c>
      <c r="BZ760" s="141">
        <f t="shared" si="604"/>
        <v>2.1695666806390585E-5</v>
      </c>
      <c r="CA760" s="141" t="str">
        <f t="shared" si="605"/>
        <v/>
      </c>
      <c r="CB760" s="141" t="str">
        <f t="shared" si="585"/>
        <v/>
      </c>
      <c r="CC760" s="141">
        <f t="shared" si="606"/>
        <v>1.7495364843726195E-53</v>
      </c>
      <c r="CD760" s="141" t="str">
        <f t="shared" si="586"/>
        <v/>
      </c>
      <c r="CE760" s="141" t="str">
        <f t="shared" si="587"/>
        <v/>
      </c>
      <c r="CJ760" s="141">
        <v>710</v>
      </c>
      <c r="CK760" s="141">
        <f t="shared" si="607"/>
        <v>-40.592446886406378</v>
      </c>
      <c r="CL760" s="141">
        <f t="shared" si="608"/>
        <v>5.817407634432616E-3</v>
      </c>
      <c r="CM760" s="141">
        <f t="shared" si="609"/>
        <v>0.12302440305134338</v>
      </c>
      <c r="CN760" s="141">
        <f t="shared" si="610"/>
        <v>5.817407634432616E-3</v>
      </c>
      <c r="CO760" s="141" t="str">
        <f t="shared" si="611"/>
        <v/>
      </c>
      <c r="CP760" s="141" t="str">
        <f t="shared" si="588"/>
        <v/>
      </c>
      <c r="CQ760" s="141">
        <f t="shared" si="612"/>
        <v>2.9404986103939035E-13</v>
      </c>
      <c r="CR760" s="141" t="str">
        <f t="shared" si="589"/>
        <v/>
      </c>
      <c r="CS760" s="141" t="str">
        <f t="shared" si="590"/>
        <v/>
      </c>
      <c r="CW760" s="141">
        <v>710</v>
      </c>
      <c r="CX760" s="141">
        <f t="shared" si="613"/>
        <v>-83.319887616813133</v>
      </c>
      <c r="CY760" s="141">
        <f t="shared" si="614"/>
        <v>2.8341710145277452E-3</v>
      </c>
      <c r="CZ760" s="141">
        <f t="shared" si="615"/>
        <v>0.12302440305134342</v>
      </c>
      <c r="DA760" s="141">
        <f t="shared" si="616"/>
        <v>2.8341710145277452E-3</v>
      </c>
      <c r="DB760" s="141" t="str">
        <f t="shared" si="617"/>
        <v/>
      </c>
      <c r="DC760" s="141" t="str">
        <f t="shared" si="591"/>
        <v/>
      </c>
      <c r="DD760" s="141">
        <f t="shared" si="618"/>
        <v>8.6039597440921803E-58</v>
      </c>
      <c r="DE760" s="141" t="str">
        <f t="shared" si="592"/>
        <v/>
      </c>
      <c r="DF760" s="141" t="str">
        <f t="shared" si="593"/>
        <v/>
      </c>
      <c r="DJ760" s="141">
        <v>710</v>
      </c>
      <c r="DK760" s="141">
        <f t="shared" si="619"/>
        <v>-6569.9528105923982</v>
      </c>
      <c r="DL760" s="141">
        <f t="shared" si="620"/>
        <v>3.594284726620258E-5</v>
      </c>
      <c r="DM760" s="141">
        <f t="shared" si="621"/>
        <v>0.12302440305134338</v>
      </c>
      <c r="DN760" s="141">
        <f t="shared" si="622"/>
        <v>3.594284726620258E-5</v>
      </c>
      <c r="DO760" s="141" t="str">
        <f t="shared" si="623"/>
        <v/>
      </c>
      <c r="DP760" s="141" t="str">
        <f t="shared" si="594"/>
        <v/>
      </c>
      <c r="DQ760" s="141">
        <f t="shared" si="624"/>
        <v>5.1896013414466413E-6</v>
      </c>
      <c r="DR760" s="141" t="str">
        <f t="shared" si="595"/>
        <v/>
      </c>
      <c r="DS760" s="141" t="str">
        <f t="shared" si="596"/>
        <v/>
      </c>
      <c r="DU760" s="148"/>
      <c r="DV760" s="158">
        <v>708</v>
      </c>
      <c r="DW760" s="148">
        <f t="shared" ref="DW760:DW823" si="625">DW759+$DZ$46</f>
        <v>4.5312000000000641</v>
      </c>
      <c r="DX760" s="157">
        <f t="shared" si="597"/>
        <v>0.71695708308687622</v>
      </c>
      <c r="DY760" s="148">
        <f t="shared" si="598"/>
        <v>7.7208624361346789E-4</v>
      </c>
      <c r="DZ760" s="148" t="str">
        <f t="shared" si="599"/>
        <v/>
      </c>
      <c r="EA760" s="142" t="str">
        <f t="shared" si="600"/>
        <v/>
      </c>
    </row>
    <row r="761" spans="74:131" ht="20.100000000000001" customHeight="1" x14ac:dyDescent="0.25">
      <c r="BV761" s="141">
        <v>711</v>
      </c>
      <c r="BW761" s="141">
        <f t="shared" si="601"/>
        <v>-10846.798439714261</v>
      </c>
      <c r="BX761" s="141">
        <f t="shared" si="602"/>
        <v>2.1796394239677531E-5</v>
      </c>
      <c r="BY761" s="141">
        <f t="shared" si="603"/>
        <v>0.12384057849326245</v>
      </c>
      <c r="BZ761" s="141">
        <f t="shared" si="604"/>
        <v>2.1796394239677531E-5</v>
      </c>
      <c r="CA761" s="141" t="str">
        <f t="shared" si="605"/>
        <v/>
      </c>
      <c r="CB761" s="141" t="str">
        <f t="shared" si="585"/>
        <v/>
      </c>
      <c r="CC761" s="141">
        <f t="shared" si="606"/>
        <v>1.8571667336634563E-53</v>
      </c>
      <c r="CD761" s="141" t="str">
        <f t="shared" si="586"/>
        <v/>
      </c>
      <c r="CE761" s="141" t="str">
        <f t="shared" si="587"/>
        <v/>
      </c>
      <c r="CJ761" s="141">
        <v>711</v>
      </c>
      <c r="CK761" s="141">
        <f t="shared" si="607"/>
        <v>-40.452472931625664</v>
      </c>
      <c r="CL761" s="141">
        <f t="shared" si="608"/>
        <v>5.8444163705378225E-3</v>
      </c>
      <c r="CM761" s="141">
        <f t="shared" si="609"/>
        <v>0.12384057849326249</v>
      </c>
      <c r="CN761" s="141">
        <f t="shared" si="610"/>
        <v>5.8444163705378225E-3</v>
      </c>
      <c r="CO761" s="141" t="str">
        <f t="shared" si="611"/>
        <v/>
      </c>
      <c r="CP761" s="141" t="str">
        <f t="shared" si="588"/>
        <v/>
      </c>
      <c r="CQ761" s="141">
        <f t="shared" si="612"/>
        <v>3.0237658884257181E-13</v>
      </c>
      <c r="CR761" s="141" t="str">
        <f t="shared" si="589"/>
        <v/>
      </c>
      <c r="CS761" s="141" t="str">
        <f t="shared" si="590"/>
        <v/>
      </c>
      <c r="CW761" s="141">
        <v>711</v>
      </c>
      <c r="CX761" s="141">
        <f t="shared" si="613"/>
        <v>-83.032577659513777</v>
      </c>
      <c r="CY761" s="141">
        <f t="shared" si="614"/>
        <v>2.8473293458358907E-3</v>
      </c>
      <c r="CZ761" s="141">
        <f t="shared" si="615"/>
        <v>0.12384057849326249</v>
      </c>
      <c r="DA761" s="141">
        <f t="shared" si="616"/>
        <v>2.8473293458358907E-3</v>
      </c>
      <c r="DB761" s="141" t="str">
        <f t="shared" si="617"/>
        <v/>
      </c>
      <c r="DC761" s="141" t="str">
        <f t="shared" si="591"/>
        <v/>
      </c>
      <c r="DD761" s="141">
        <f t="shared" si="618"/>
        <v>9.1684117825276059E-58</v>
      </c>
      <c r="DE761" s="141" t="str">
        <f t="shared" si="592"/>
        <v/>
      </c>
      <c r="DF761" s="141" t="str">
        <f t="shared" si="593"/>
        <v/>
      </c>
      <c r="DJ761" s="141">
        <v>711</v>
      </c>
      <c r="DK761" s="141">
        <f t="shared" si="619"/>
        <v>-6547.297800900702</v>
      </c>
      <c r="DL761" s="141">
        <f t="shared" si="620"/>
        <v>3.6109720715286085E-5</v>
      </c>
      <c r="DM761" s="141">
        <f t="shared" si="621"/>
        <v>0.12384057849326242</v>
      </c>
      <c r="DN761" s="141">
        <f t="shared" si="622"/>
        <v>3.6109720715286085E-5</v>
      </c>
      <c r="DO761" s="141" t="str">
        <f t="shared" si="623"/>
        <v/>
      </c>
      <c r="DP761" s="141" t="str">
        <f t="shared" si="594"/>
        <v/>
      </c>
      <c r="DQ761" s="141">
        <f t="shared" si="624"/>
        <v>5.2371865447151846E-6</v>
      </c>
      <c r="DR761" s="141" t="str">
        <f t="shared" si="595"/>
        <v/>
      </c>
      <c r="DS761" s="141" t="str">
        <f t="shared" si="596"/>
        <v/>
      </c>
      <c r="DU761" s="148"/>
      <c r="DV761" s="158">
        <v>709</v>
      </c>
      <c r="DW761" s="148">
        <f t="shared" si="625"/>
        <v>4.5376000000000642</v>
      </c>
      <c r="DX761" s="157">
        <f t="shared" si="597"/>
        <v>0.71618499684326276</v>
      </c>
      <c r="DY761" s="148">
        <f t="shared" si="598"/>
        <v>7.7233805745502426E-4</v>
      </c>
      <c r="DZ761" s="148" t="str">
        <f t="shared" si="599"/>
        <v/>
      </c>
      <c r="EA761" s="142" t="str">
        <f t="shared" si="600"/>
        <v/>
      </c>
    </row>
    <row r="762" spans="74:131" ht="20.100000000000001" customHeight="1" x14ac:dyDescent="0.25">
      <c r="BV762" s="141">
        <v>712</v>
      </c>
      <c r="BW762" s="141">
        <f t="shared" si="601"/>
        <v>-10809.266265182378</v>
      </c>
      <c r="BX762" s="141">
        <f t="shared" si="602"/>
        <v>2.1897238966054376E-5</v>
      </c>
      <c r="BY762" s="141">
        <f t="shared" si="603"/>
        <v>0.12466053666431112</v>
      </c>
      <c r="BZ762" s="141">
        <f t="shared" si="604"/>
        <v>2.1897238966054376E-5</v>
      </c>
      <c r="CA762" s="141" t="str">
        <f t="shared" si="605"/>
        <v/>
      </c>
      <c r="CB762" s="141" t="str">
        <f t="shared" ref="CB762:CB825" si="626">IF(BX762=MAX($BX$54:$BX$2016),BX762,"")</f>
        <v/>
      </c>
      <c r="CC762" s="141">
        <f t="shared" si="606"/>
        <v>1.9713867774596266E-53</v>
      </c>
      <c r="CD762" s="141" t="str">
        <f t="shared" ref="CD762:CD825" si="627">IF(CC762=MAX($CC$54:$CC$2016),BX762,"")</f>
        <v/>
      </c>
      <c r="CE762" s="141" t="str">
        <f t="shared" ref="CE762:CE825" si="628">IF(CD762=MIN($CD$54:$CD$2016),CD762,"")</f>
        <v/>
      </c>
      <c r="CJ762" s="141">
        <v>712</v>
      </c>
      <c r="CK762" s="141">
        <f t="shared" si="607"/>
        <v>-40.31249897684495</v>
      </c>
      <c r="CL762" s="141">
        <f t="shared" si="608"/>
        <v>5.8714565572420222E-3</v>
      </c>
      <c r="CM762" s="141">
        <f t="shared" si="609"/>
        <v>0.12466053666431112</v>
      </c>
      <c r="CN762" s="141">
        <f t="shared" si="610"/>
        <v>5.8714565572420222E-3</v>
      </c>
      <c r="CO762" s="141" t="str">
        <f t="shared" si="611"/>
        <v/>
      </c>
      <c r="CP762" s="141" t="str">
        <f t="shared" ref="CP762:CP825" si="629">IF(CL762=MAX($CL$54:$CL$2016),CL762,"")</f>
        <v/>
      </c>
      <c r="CQ762" s="141">
        <f t="shared" si="612"/>
        <v>3.1093413294931487E-13</v>
      </c>
      <c r="CR762" s="141" t="str">
        <f t="shared" ref="CR762:CR825" si="630">IF(CQ762=MAX($CQ$54:$CQ$2016),CL762,"")</f>
        <v/>
      </c>
      <c r="CS762" s="141" t="str">
        <f t="shared" ref="CS762:CS825" si="631">IF(CR762=MIN($CR$54:$CR$2016),CR762,"")</f>
        <v/>
      </c>
      <c r="CW762" s="141">
        <v>712</v>
      </c>
      <c r="CX762" s="141">
        <f t="shared" si="613"/>
        <v>-82.74526770221442</v>
      </c>
      <c r="CY762" s="141">
        <f t="shared" si="614"/>
        <v>2.8605029994975082E-3</v>
      </c>
      <c r="CZ762" s="141">
        <f t="shared" si="615"/>
        <v>0.12466053666431112</v>
      </c>
      <c r="DA762" s="141">
        <f t="shared" si="616"/>
        <v>2.8605029994975082E-3</v>
      </c>
      <c r="DB762" s="141" t="str">
        <f t="shared" si="617"/>
        <v/>
      </c>
      <c r="DC762" s="141" t="str">
        <f t="shared" ref="DC762:DC825" si="632">IF(CY762=MAX($CY$54:$CY$2016),CY762,"")</f>
        <v/>
      </c>
      <c r="DD762" s="141">
        <f t="shared" si="618"/>
        <v>9.7697376752683314E-58</v>
      </c>
      <c r="DE762" s="141" t="str">
        <f t="shared" ref="DE762:DE825" si="633">IF(DD762=MAX($DD$54:$DD$2016),CY762,"")</f>
        <v/>
      </c>
      <c r="DF762" s="141" t="str">
        <f t="shared" ref="DF762:DF825" si="634">IF(DE762=MIN($DE$54:$DE$2016),DE762,"")</f>
        <v/>
      </c>
      <c r="DJ762" s="141">
        <v>712</v>
      </c>
      <c r="DK762" s="141">
        <f t="shared" si="619"/>
        <v>-6524.6427912090039</v>
      </c>
      <c r="DL762" s="141">
        <f t="shared" si="620"/>
        <v>3.6276788481864127E-5</v>
      </c>
      <c r="DM762" s="141">
        <f t="shared" si="621"/>
        <v>0.12466053666431107</v>
      </c>
      <c r="DN762" s="141">
        <f t="shared" si="622"/>
        <v>3.6276788481864127E-5</v>
      </c>
      <c r="DO762" s="141" t="str">
        <f t="shared" si="623"/>
        <v/>
      </c>
      <c r="DP762" s="141" t="str">
        <f t="shared" ref="DP762:DP825" si="635">IF(DL762=MAX($DL$54:$DL$2016),DL762,"")</f>
        <v/>
      </c>
      <c r="DQ762" s="141">
        <f t="shared" si="624"/>
        <v>5.2851235100930597E-6</v>
      </c>
      <c r="DR762" s="141" t="str">
        <f t="shared" ref="DR762:DR825" si="636">IF(DQ762=MAX($DQ$54:$DQ$2016),DL762,"")</f>
        <v/>
      </c>
      <c r="DS762" s="141" t="str">
        <f t="shared" ref="DS762:DS825" si="637">IF(DR762=MIN($DR$54:$DR$2016),DR762,"")</f>
        <v/>
      </c>
      <c r="DU762" s="148"/>
      <c r="DV762" s="158">
        <v>710</v>
      </c>
      <c r="DW762" s="148">
        <f t="shared" si="625"/>
        <v>4.5440000000000644</v>
      </c>
      <c r="DX762" s="157">
        <f t="shared" si="597"/>
        <v>0.71541265878580773</v>
      </c>
      <c r="DY762" s="148">
        <f t="shared" si="598"/>
        <v>7.7258611649722031E-4</v>
      </c>
      <c r="DZ762" s="148" t="str">
        <f t="shared" si="599"/>
        <v/>
      </c>
      <c r="EA762" s="142" t="str">
        <f t="shared" si="600"/>
        <v/>
      </c>
    </row>
    <row r="763" spans="74:131" ht="20.100000000000001" customHeight="1" x14ac:dyDescent="0.25">
      <c r="BV763" s="141">
        <v>713</v>
      </c>
      <c r="BW763" s="141">
        <f t="shared" si="601"/>
        <v>-10771.734090650494</v>
      </c>
      <c r="BX763" s="141">
        <f t="shared" si="602"/>
        <v>2.1998198293726991E-5</v>
      </c>
      <c r="BY763" s="141">
        <f t="shared" si="603"/>
        <v>0.1254842819162959</v>
      </c>
      <c r="BZ763" s="141">
        <f t="shared" si="604"/>
        <v>2.1998198293726991E-5</v>
      </c>
      <c r="CA763" s="141" t="str">
        <f t="shared" si="605"/>
        <v/>
      </c>
      <c r="CB763" s="141" t="str">
        <f t="shared" si="626"/>
        <v/>
      </c>
      <c r="CC763" s="141">
        <f t="shared" si="606"/>
        <v>2.0925981359362317E-53</v>
      </c>
      <c r="CD763" s="141" t="str">
        <f t="shared" si="627"/>
        <v/>
      </c>
      <c r="CE763" s="141" t="str">
        <f t="shared" si="628"/>
        <v/>
      </c>
      <c r="CJ763" s="141">
        <v>713</v>
      </c>
      <c r="CK763" s="141">
        <f t="shared" si="607"/>
        <v>-40.172525022064235</v>
      </c>
      <c r="CL763" s="141">
        <f t="shared" si="608"/>
        <v>5.8985274727760342E-3</v>
      </c>
      <c r="CM763" s="141">
        <f t="shared" si="609"/>
        <v>0.1254842819162959</v>
      </c>
      <c r="CN763" s="141">
        <f t="shared" si="610"/>
        <v>5.8985274727760342E-3</v>
      </c>
      <c r="CO763" s="141" t="str">
        <f t="shared" si="611"/>
        <v/>
      </c>
      <c r="CP763" s="141" t="str">
        <f t="shared" si="629"/>
        <v/>
      </c>
      <c r="CQ763" s="141">
        <f t="shared" si="612"/>
        <v>3.1972874796563832E-13</v>
      </c>
      <c r="CR763" s="141" t="str">
        <f t="shared" si="630"/>
        <v/>
      </c>
      <c r="CS763" s="141" t="str">
        <f t="shared" si="631"/>
        <v/>
      </c>
      <c r="CW763" s="141">
        <v>713</v>
      </c>
      <c r="CX763" s="141">
        <f t="shared" si="613"/>
        <v>-82.457957744915063</v>
      </c>
      <c r="CY763" s="141">
        <f t="shared" si="614"/>
        <v>2.8736916238753327E-3</v>
      </c>
      <c r="CZ763" s="141">
        <f t="shared" si="615"/>
        <v>0.1254842819162959</v>
      </c>
      <c r="DA763" s="141">
        <f t="shared" si="616"/>
        <v>2.8736916238753327E-3</v>
      </c>
      <c r="DB763" s="141" t="str">
        <f t="shared" si="617"/>
        <v/>
      </c>
      <c r="DC763" s="141" t="str">
        <f t="shared" si="632"/>
        <v/>
      </c>
      <c r="DD763" s="141">
        <f t="shared" si="618"/>
        <v>1.0410335983522058E-57</v>
      </c>
      <c r="DE763" s="141" t="str">
        <f t="shared" si="633"/>
        <v/>
      </c>
      <c r="DF763" s="141" t="str">
        <f t="shared" si="634"/>
        <v/>
      </c>
      <c r="DJ763" s="141">
        <v>713</v>
      </c>
      <c r="DK763" s="141">
        <f t="shared" si="619"/>
        <v>-6501.9877815173058</v>
      </c>
      <c r="DL763" s="141">
        <f t="shared" si="620"/>
        <v>3.6444046106486486E-5</v>
      </c>
      <c r="DM763" s="141">
        <f t="shared" si="621"/>
        <v>0.12548428191629576</v>
      </c>
      <c r="DN763" s="141">
        <f t="shared" si="622"/>
        <v>3.6444046106486486E-5</v>
      </c>
      <c r="DO763" s="141" t="str">
        <f t="shared" si="623"/>
        <v/>
      </c>
      <c r="DP763" s="141" t="str">
        <f t="shared" si="635"/>
        <v/>
      </c>
      <c r="DQ763" s="141">
        <f t="shared" si="624"/>
        <v>5.3334139163348225E-6</v>
      </c>
      <c r="DR763" s="141" t="str">
        <f t="shared" si="636"/>
        <v/>
      </c>
      <c r="DS763" s="141" t="str">
        <f t="shared" si="637"/>
        <v/>
      </c>
      <c r="DU763" s="148"/>
      <c r="DV763" s="158">
        <v>711</v>
      </c>
      <c r="DW763" s="148">
        <f t="shared" si="625"/>
        <v>4.5504000000000646</v>
      </c>
      <c r="DX763" s="157">
        <f t="shared" si="597"/>
        <v>0.71464007266931051</v>
      </c>
      <c r="DY763" s="148">
        <f t="shared" si="598"/>
        <v>7.7283042786624456E-4</v>
      </c>
      <c r="DZ763" s="148" t="str">
        <f t="shared" si="599"/>
        <v/>
      </c>
      <c r="EA763" s="142" t="str">
        <f t="shared" si="600"/>
        <v/>
      </c>
    </row>
    <row r="764" spans="74:131" ht="20.100000000000001" customHeight="1" x14ac:dyDescent="0.25">
      <c r="BV764" s="141">
        <v>714</v>
      </c>
      <c r="BW764" s="141">
        <f t="shared" si="601"/>
        <v>-10734.201916118611</v>
      </c>
      <c r="BX764" s="141">
        <f t="shared" si="602"/>
        <v>2.2099269512955369E-5</v>
      </c>
      <c r="BY764" s="141">
        <f t="shared" si="603"/>
        <v>0.12631181849965734</v>
      </c>
      <c r="BZ764" s="141">
        <f t="shared" si="604"/>
        <v>2.2099269512955369E-5</v>
      </c>
      <c r="CA764" s="141" t="str">
        <f t="shared" si="605"/>
        <v/>
      </c>
      <c r="CB764" s="141" t="str">
        <f t="shared" si="626"/>
        <v/>
      </c>
      <c r="CC764" s="141">
        <f t="shared" si="606"/>
        <v>2.2212266743796382E-53</v>
      </c>
      <c r="CD764" s="141" t="str">
        <f t="shared" si="627"/>
        <v/>
      </c>
      <c r="CE764" s="141" t="str">
        <f t="shared" si="628"/>
        <v/>
      </c>
      <c r="CJ764" s="141">
        <v>714</v>
      </c>
      <c r="CK764" s="141">
        <f t="shared" si="607"/>
        <v>-40.032551067283535</v>
      </c>
      <c r="CL764" s="141">
        <f t="shared" si="608"/>
        <v>5.9256283905587204E-3</v>
      </c>
      <c r="CM764" s="141">
        <f t="shared" si="609"/>
        <v>0.12631181849965725</v>
      </c>
      <c r="CN764" s="141">
        <f t="shared" si="610"/>
        <v>5.9256283905587204E-3</v>
      </c>
      <c r="CO764" s="141" t="str">
        <f t="shared" si="611"/>
        <v/>
      </c>
      <c r="CP764" s="141" t="str">
        <f t="shared" si="629"/>
        <v/>
      </c>
      <c r="CQ764" s="141">
        <f t="shared" si="612"/>
        <v>3.2876685391715188E-13</v>
      </c>
      <c r="CR764" s="141" t="str">
        <f t="shared" si="630"/>
        <v/>
      </c>
      <c r="CS764" s="141" t="str">
        <f t="shared" si="631"/>
        <v/>
      </c>
      <c r="CW764" s="141">
        <v>714</v>
      </c>
      <c r="CX764" s="141">
        <f t="shared" si="613"/>
        <v>-82.170647787615707</v>
      </c>
      <c r="CY764" s="141">
        <f t="shared" si="614"/>
        <v>2.8868948649877781E-3</v>
      </c>
      <c r="CZ764" s="141">
        <f t="shared" si="615"/>
        <v>0.12631181849965734</v>
      </c>
      <c r="DA764" s="141">
        <f t="shared" si="616"/>
        <v>2.8868948649877781E-3</v>
      </c>
      <c r="DB764" s="141" t="str">
        <f t="shared" si="617"/>
        <v/>
      </c>
      <c r="DC764" s="141" t="str">
        <f t="shared" si="632"/>
        <v/>
      </c>
      <c r="DD764" s="141">
        <f t="shared" si="618"/>
        <v>1.1092760614903778E-57</v>
      </c>
      <c r="DE764" s="141" t="str">
        <f t="shared" si="633"/>
        <v/>
      </c>
      <c r="DF764" s="141" t="str">
        <f t="shared" si="634"/>
        <v/>
      </c>
      <c r="DJ764" s="141">
        <v>714</v>
      </c>
      <c r="DK764" s="141">
        <f t="shared" si="619"/>
        <v>-6479.3327718256078</v>
      </c>
      <c r="DL764" s="141">
        <f t="shared" si="620"/>
        <v>3.6611489099972382E-5</v>
      </c>
      <c r="DM764" s="141">
        <f t="shared" si="621"/>
        <v>0.12631181849965725</v>
      </c>
      <c r="DN764" s="141">
        <f t="shared" si="622"/>
        <v>3.6611489099972382E-5</v>
      </c>
      <c r="DO764" s="141" t="str">
        <f t="shared" si="623"/>
        <v/>
      </c>
      <c r="DP764" s="141" t="str">
        <f t="shared" si="635"/>
        <v/>
      </c>
      <c r="DQ764" s="141">
        <f t="shared" si="624"/>
        <v>5.3820594405049273E-6</v>
      </c>
      <c r="DR764" s="141" t="str">
        <f t="shared" si="636"/>
        <v/>
      </c>
      <c r="DS764" s="141" t="str">
        <f t="shared" si="637"/>
        <v/>
      </c>
      <c r="DU764" s="148"/>
      <c r="DV764" s="158">
        <v>712</v>
      </c>
      <c r="DW764" s="148">
        <f t="shared" si="625"/>
        <v>4.5568000000000648</v>
      </c>
      <c r="DX764" s="157">
        <f t="shared" si="597"/>
        <v>0.71386724224144427</v>
      </c>
      <c r="DY764" s="148">
        <f t="shared" si="598"/>
        <v>7.7307099871126717E-4</v>
      </c>
      <c r="DZ764" s="148" t="str">
        <f t="shared" si="599"/>
        <v/>
      </c>
      <c r="EA764" s="142" t="str">
        <f t="shared" si="600"/>
        <v/>
      </c>
    </row>
    <row r="765" spans="74:131" ht="20.100000000000001" customHeight="1" x14ac:dyDescent="0.25">
      <c r="BV765" s="141">
        <v>715</v>
      </c>
      <c r="BW765" s="141">
        <f t="shared" si="601"/>
        <v>-10696.669741586727</v>
      </c>
      <c r="BX765" s="141">
        <f t="shared" si="602"/>
        <v>2.2200449896144733E-5</v>
      </c>
      <c r="BY765" s="141">
        <f t="shared" si="603"/>
        <v>0.12714315056279826</v>
      </c>
      <c r="BZ765" s="141">
        <f t="shared" si="604"/>
        <v>2.2200449896144733E-5</v>
      </c>
      <c r="CA765" s="141" t="str">
        <f t="shared" si="605"/>
        <v/>
      </c>
      <c r="CB765" s="141" t="str">
        <f t="shared" si="626"/>
        <v/>
      </c>
      <c r="CC765" s="141">
        <f t="shared" si="606"/>
        <v>2.3577240719623869E-53</v>
      </c>
      <c r="CD765" s="141" t="str">
        <f t="shared" si="627"/>
        <v/>
      </c>
      <c r="CE765" s="141" t="str">
        <f t="shared" si="628"/>
        <v/>
      </c>
      <c r="CJ765" s="141">
        <v>715</v>
      </c>
      <c r="CK765" s="141">
        <f t="shared" si="607"/>
        <v>-39.892577112502821</v>
      </c>
      <c r="CL765" s="141">
        <f t="shared" si="608"/>
        <v>5.9527585792214267E-3</v>
      </c>
      <c r="CM765" s="141">
        <f t="shared" si="609"/>
        <v>0.12714315056279824</v>
      </c>
      <c r="CN765" s="141">
        <f t="shared" si="610"/>
        <v>5.9527585792214267E-3</v>
      </c>
      <c r="CO765" s="141" t="str">
        <f t="shared" si="611"/>
        <v/>
      </c>
      <c r="CP765" s="141" t="str">
        <f t="shared" si="629"/>
        <v/>
      </c>
      <c r="CQ765" s="141">
        <f t="shared" si="612"/>
        <v>3.380550405111685E-13</v>
      </c>
      <c r="CR765" s="141" t="str">
        <f t="shared" si="630"/>
        <v/>
      </c>
      <c r="CS765" s="141" t="str">
        <f t="shared" si="631"/>
        <v/>
      </c>
      <c r="CW765" s="141">
        <v>715</v>
      </c>
      <c r="CX765" s="141">
        <f t="shared" si="613"/>
        <v>-81.88333783031635</v>
      </c>
      <c r="CY765" s="141">
        <f t="shared" si="614"/>
        <v>2.9001123665208322E-3</v>
      </c>
      <c r="CZ765" s="141">
        <f t="shared" si="615"/>
        <v>0.12714315056279826</v>
      </c>
      <c r="DA765" s="141">
        <f t="shared" si="616"/>
        <v>2.9001123665208322E-3</v>
      </c>
      <c r="DB765" s="141" t="str">
        <f t="shared" si="617"/>
        <v/>
      </c>
      <c r="DC765" s="141" t="str">
        <f t="shared" si="632"/>
        <v/>
      </c>
      <c r="DD765" s="141">
        <f t="shared" si="618"/>
        <v>1.1819730840644315E-57</v>
      </c>
      <c r="DE765" s="141" t="str">
        <f t="shared" si="633"/>
        <v/>
      </c>
      <c r="DF765" s="141" t="str">
        <f t="shared" si="634"/>
        <v/>
      </c>
      <c r="DJ765" s="141">
        <v>715</v>
      </c>
      <c r="DK765" s="141">
        <f t="shared" si="619"/>
        <v>-6456.6777621339097</v>
      </c>
      <c r="DL765" s="141">
        <f t="shared" si="620"/>
        <v>3.677911294356127E-5</v>
      </c>
      <c r="DM765" s="141">
        <f t="shared" si="621"/>
        <v>0.12714315056279821</v>
      </c>
      <c r="DN765" s="141">
        <f t="shared" si="622"/>
        <v>3.677911294356127E-5</v>
      </c>
      <c r="DO765" s="141" t="str">
        <f t="shared" si="623"/>
        <v/>
      </c>
      <c r="DP765" s="141" t="str">
        <f t="shared" si="635"/>
        <v/>
      </c>
      <c r="DQ765" s="141">
        <f t="shared" si="624"/>
        <v>5.4310617578544475E-6</v>
      </c>
      <c r="DR765" s="141" t="str">
        <f t="shared" si="636"/>
        <v/>
      </c>
      <c r="DS765" s="141" t="str">
        <f t="shared" si="637"/>
        <v/>
      </c>
      <c r="DU765" s="148"/>
      <c r="DV765" s="158">
        <v>713</v>
      </c>
      <c r="DW765" s="148">
        <f t="shared" si="625"/>
        <v>4.563200000000065</v>
      </c>
      <c r="DX765" s="157">
        <f t="shared" si="597"/>
        <v>0.713094171242733</v>
      </c>
      <c r="DY765" s="148">
        <f t="shared" si="598"/>
        <v>7.7330783620366272E-4</v>
      </c>
      <c r="DZ765" s="148" t="str">
        <f t="shared" si="599"/>
        <v/>
      </c>
      <c r="EA765" s="142" t="str">
        <f t="shared" si="600"/>
        <v/>
      </c>
    </row>
    <row r="766" spans="74:131" ht="20.100000000000001" customHeight="1" x14ac:dyDescent="0.25">
      <c r="BV766" s="141">
        <v>716</v>
      </c>
      <c r="BW766" s="141">
        <f t="shared" si="601"/>
        <v>-10659.137567054844</v>
      </c>
      <c r="BX766" s="141">
        <f t="shared" si="602"/>
        <v>2.230173669793844E-5</v>
      </c>
      <c r="BY766" s="141">
        <f t="shared" si="603"/>
        <v>0.12797828215141543</v>
      </c>
      <c r="BZ766" s="141">
        <f t="shared" si="604"/>
        <v>2.230173669793844E-5</v>
      </c>
      <c r="CA766" s="141" t="str">
        <f t="shared" si="605"/>
        <v/>
      </c>
      <c r="CB766" s="141" t="str">
        <f t="shared" si="626"/>
        <v/>
      </c>
      <c r="CC766" s="141">
        <f t="shared" si="606"/>
        <v>2.502569378683571E-53</v>
      </c>
      <c r="CD766" s="141" t="str">
        <f t="shared" si="627"/>
        <v/>
      </c>
      <c r="CE766" s="141" t="str">
        <f t="shared" si="628"/>
        <v/>
      </c>
      <c r="CJ766" s="141">
        <v>716</v>
      </c>
      <c r="CK766" s="141">
        <f t="shared" si="607"/>
        <v>-39.752603157722106</v>
      </c>
      <c r="CL766" s="141">
        <f t="shared" si="608"/>
        <v>5.9799173026328888E-3</v>
      </c>
      <c r="CM766" s="141">
        <f t="shared" si="609"/>
        <v>0.12797828215141541</v>
      </c>
      <c r="CN766" s="141">
        <f t="shared" si="610"/>
        <v>5.9799173026328888E-3</v>
      </c>
      <c r="CO766" s="141" t="str">
        <f t="shared" si="611"/>
        <v/>
      </c>
      <c r="CP766" s="141" t="str">
        <f t="shared" si="629"/>
        <v/>
      </c>
      <c r="CQ766" s="141">
        <f t="shared" si="612"/>
        <v>3.4760007150558792E-13</v>
      </c>
      <c r="CR766" s="141" t="str">
        <f t="shared" si="630"/>
        <v/>
      </c>
      <c r="CS766" s="141" t="str">
        <f t="shared" si="631"/>
        <v/>
      </c>
      <c r="CW766" s="141">
        <v>716</v>
      </c>
      <c r="CX766" s="141">
        <f t="shared" si="613"/>
        <v>-81.596027873016993</v>
      </c>
      <c r="CY766" s="141">
        <f t="shared" si="614"/>
        <v>2.9133437698401986E-3</v>
      </c>
      <c r="CZ766" s="141">
        <f t="shared" si="615"/>
        <v>0.12797828215141543</v>
      </c>
      <c r="DA766" s="141">
        <f t="shared" si="616"/>
        <v>2.9133437698401986E-3</v>
      </c>
      <c r="DB766" s="141" t="str">
        <f t="shared" si="617"/>
        <v/>
      </c>
      <c r="DC766" s="141" t="str">
        <f t="shared" si="632"/>
        <v/>
      </c>
      <c r="DD766" s="141">
        <f t="shared" si="618"/>
        <v>1.2594141955868383E-57</v>
      </c>
      <c r="DE766" s="141" t="str">
        <f t="shared" si="633"/>
        <v/>
      </c>
      <c r="DF766" s="141" t="str">
        <f t="shared" si="634"/>
        <v/>
      </c>
      <c r="DJ766" s="141">
        <v>716</v>
      </c>
      <c r="DK766" s="141">
        <f t="shared" si="619"/>
        <v>-6434.0227524422116</v>
      </c>
      <c r="DL766" s="141">
        <f t="shared" si="620"/>
        <v>3.6946913089066876E-5</v>
      </c>
      <c r="DM766" s="141">
        <f t="shared" si="621"/>
        <v>0.12797828215141535</v>
      </c>
      <c r="DN766" s="141">
        <f t="shared" si="622"/>
        <v>3.6946913089066876E-5</v>
      </c>
      <c r="DO766" s="141" t="str">
        <f t="shared" si="623"/>
        <v/>
      </c>
      <c r="DP766" s="141" t="str">
        <f t="shared" si="635"/>
        <v/>
      </c>
      <c r="DQ766" s="141">
        <f t="shared" si="624"/>
        <v>5.4804225416968366E-6</v>
      </c>
      <c r="DR766" s="141" t="str">
        <f t="shared" si="636"/>
        <v/>
      </c>
      <c r="DS766" s="141" t="str">
        <f t="shared" si="637"/>
        <v/>
      </c>
      <c r="DU766" s="148"/>
      <c r="DV766" s="158">
        <v>714</v>
      </c>
      <c r="DW766" s="148">
        <f t="shared" si="625"/>
        <v>4.5696000000000652</v>
      </c>
      <c r="DX766" s="157">
        <f t="shared" si="597"/>
        <v>0.71232086340652934</v>
      </c>
      <c r="DY766" s="148">
        <f t="shared" si="598"/>
        <v>7.7354094753689928E-4</v>
      </c>
      <c r="DZ766" s="148" t="str">
        <f t="shared" si="599"/>
        <v/>
      </c>
      <c r="EA766" s="142" t="str">
        <f t="shared" si="600"/>
        <v/>
      </c>
    </row>
    <row r="767" spans="74:131" ht="20.100000000000001" customHeight="1" x14ac:dyDescent="0.25">
      <c r="BV767" s="141">
        <v>717</v>
      </c>
      <c r="BW767" s="141">
        <f t="shared" si="601"/>
        <v>-10621.605392522961</v>
      </c>
      <c r="BX767" s="141">
        <f t="shared" si="602"/>
        <v>2.2403127155312787E-5</v>
      </c>
      <c r="BY767" s="141">
        <f t="shared" si="603"/>
        <v>0.12881721720783434</v>
      </c>
      <c r="BZ767" s="141">
        <f t="shared" si="604"/>
        <v>2.2403127155312787E-5</v>
      </c>
      <c r="CA767" s="141" t="str">
        <f t="shared" si="605"/>
        <v/>
      </c>
      <c r="CB767" s="141" t="str">
        <f t="shared" si="626"/>
        <v/>
      </c>
      <c r="CC767" s="141">
        <f t="shared" si="606"/>
        <v>2.6562706657431209E-53</v>
      </c>
      <c r="CD767" s="141" t="str">
        <f t="shared" si="627"/>
        <v/>
      </c>
      <c r="CE767" s="141" t="str">
        <f t="shared" si="628"/>
        <v/>
      </c>
      <c r="CJ767" s="141">
        <v>717</v>
      </c>
      <c r="CK767" s="141">
        <f t="shared" si="607"/>
        <v>-39.612629202941392</v>
      </c>
      <c r="CL767" s="141">
        <f t="shared" si="608"/>
        <v>6.007103819924647E-3</v>
      </c>
      <c r="CM767" s="141">
        <f t="shared" si="609"/>
        <v>0.12881721720783434</v>
      </c>
      <c r="CN767" s="141">
        <f t="shared" si="610"/>
        <v>6.007103819924647E-3</v>
      </c>
      <c r="CO767" s="141" t="str">
        <f t="shared" si="611"/>
        <v/>
      </c>
      <c r="CP767" s="141" t="str">
        <f t="shared" si="629"/>
        <v/>
      </c>
      <c r="CQ767" s="141">
        <f t="shared" si="612"/>
        <v>3.5740888918711024E-13</v>
      </c>
      <c r="CR767" s="141" t="str">
        <f t="shared" si="630"/>
        <v/>
      </c>
      <c r="CS767" s="141" t="str">
        <f t="shared" si="631"/>
        <v/>
      </c>
      <c r="CW767" s="141">
        <v>717</v>
      </c>
      <c r="CX767" s="141">
        <f t="shared" si="613"/>
        <v>-81.308717915717637</v>
      </c>
      <c r="CY767" s="141">
        <f t="shared" si="614"/>
        <v>2.9265887140036773E-3</v>
      </c>
      <c r="CZ767" s="141">
        <f t="shared" si="615"/>
        <v>0.12881721720783434</v>
      </c>
      <c r="DA767" s="141">
        <f t="shared" si="616"/>
        <v>2.9265887140036773E-3</v>
      </c>
      <c r="DB767" s="141" t="str">
        <f t="shared" si="617"/>
        <v/>
      </c>
      <c r="DC767" s="141" t="str">
        <f t="shared" si="632"/>
        <v/>
      </c>
      <c r="DD767" s="141">
        <f t="shared" si="618"/>
        <v>1.3419076624052712E-57</v>
      </c>
      <c r="DE767" s="141" t="str">
        <f t="shared" si="633"/>
        <v/>
      </c>
      <c r="DF767" s="141" t="str">
        <f t="shared" si="634"/>
        <v/>
      </c>
      <c r="DJ767" s="141">
        <v>717</v>
      </c>
      <c r="DK767" s="141">
        <f t="shared" si="619"/>
        <v>-6411.3677427505136</v>
      </c>
      <c r="DL767" s="141">
        <f t="shared" si="620"/>
        <v>3.7114884959034151E-5</v>
      </c>
      <c r="DM767" s="141">
        <f t="shared" si="621"/>
        <v>0.12881721720783423</v>
      </c>
      <c r="DN767" s="141">
        <f t="shared" si="622"/>
        <v>3.7114884959034151E-5</v>
      </c>
      <c r="DO767" s="141" t="str">
        <f t="shared" si="623"/>
        <v/>
      </c>
      <c r="DP767" s="141" t="str">
        <f t="shared" si="635"/>
        <v/>
      </c>
      <c r="DQ767" s="141">
        <f t="shared" si="624"/>
        <v>5.5301434632827163E-6</v>
      </c>
      <c r="DR767" s="141" t="str">
        <f t="shared" si="636"/>
        <v/>
      </c>
      <c r="DS767" s="141" t="str">
        <f t="shared" si="637"/>
        <v/>
      </c>
      <c r="DU767" s="148"/>
      <c r="DV767" s="158">
        <v>715</v>
      </c>
      <c r="DW767" s="148">
        <f t="shared" si="625"/>
        <v>4.5760000000000653</v>
      </c>
      <c r="DX767" s="157">
        <f t="shared" si="597"/>
        <v>0.71154732245899244</v>
      </c>
      <c r="DY767" s="148">
        <f t="shared" si="598"/>
        <v>7.7377033992720445E-4</v>
      </c>
      <c r="DZ767" s="148" t="str">
        <f t="shared" si="599"/>
        <v/>
      </c>
      <c r="EA767" s="142" t="str">
        <f t="shared" si="600"/>
        <v/>
      </c>
    </row>
    <row r="768" spans="74:131" ht="20.100000000000001" customHeight="1" x14ac:dyDescent="0.25">
      <c r="BV768" s="141">
        <v>718</v>
      </c>
      <c r="BW768" s="141">
        <f t="shared" si="601"/>
        <v>-10584.073217991077</v>
      </c>
      <c r="BX768" s="141">
        <f t="shared" si="602"/>
        <v>2.2504618487673613E-5</v>
      </c>
      <c r="BY768" s="141">
        <f t="shared" si="603"/>
        <v>0.12965995957034829</v>
      </c>
      <c r="BZ768" s="141">
        <f t="shared" si="604"/>
        <v>2.2504618487673613E-5</v>
      </c>
      <c r="CA768" s="141" t="str">
        <f t="shared" si="605"/>
        <v/>
      </c>
      <c r="CB768" s="141" t="str">
        <f t="shared" si="626"/>
        <v/>
      </c>
      <c r="CC768" s="141">
        <f t="shared" si="606"/>
        <v>2.8193667749266255E-53</v>
      </c>
      <c r="CD768" s="141" t="str">
        <f t="shared" si="627"/>
        <v/>
      </c>
      <c r="CE768" s="141" t="str">
        <f t="shared" si="628"/>
        <v/>
      </c>
      <c r="CJ768" s="141">
        <v>718</v>
      </c>
      <c r="CK768" s="141">
        <f t="shared" si="607"/>
        <v>-39.472655248160677</v>
      </c>
      <c r="CL768" s="141">
        <f t="shared" si="608"/>
        <v>6.0343173855169569E-3</v>
      </c>
      <c r="CM768" s="141">
        <f t="shared" si="609"/>
        <v>0.12965995957034829</v>
      </c>
      <c r="CN768" s="141">
        <f t="shared" si="610"/>
        <v>6.0343173855169569E-3</v>
      </c>
      <c r="CO768" s="141" t="str">
        <f t="shared" si="611"/>
        <v/>
      </c>
      <c r="CP768" s="141" t="str">
        <f t="shared" si="629"/>
        <v/>
      </c>
      <c r="CQ768" s="141">
        <f t="shared" si="612"/>
        <v>3.6748861896144763E-13</v>
      </c>
      <c r="CR768" s="141" t="str">
        <f t="shared" si="630"/>
        <v/>
      </c>
      <c r="CS768" s="141" t="str">
        <f t="shared" si="631"/>
        <v/>
      </c>
      <c r="CW768" s="141">
        <v>718</v>
      </c>
      <c r="CX768" s="141">
        <f t="shared" si="613"/>
        <v>-81.02140795841828</v>
      </c>
      <c r="CY768" s="141">
        <f t="shared" si="614"/>
        <v>2.9398468357737877E-3</v>
      </c>
      <c r="CZ768" s="141">
        <f t="shared" si="615"/>
        <v>0.12965995957034829</v>
      </c>
      <c r="DA768" s="141">
        <f t="shared" si="616"/>
        <v>2.9398468357737877E-3</v>
      </c>
      <c r="DB768" s="141" t="str">
        <f t="shared" si="617"/>
        <v/>
      </c>
      <c r="DC768" s="141" t="str">
        <f t="shared" si="632"/>
        <v/>
      </c>
      <c r="DD768" s="141">
        <f t="shared" si="618"/>
        <v>1.4297816949368066E-57</v>
      </c>
      <c r="DE768" s="141" t="str">
        <f t="shared" si="633"/>
        <v/>
      </c>
      <c r="DF768" s="141" t="str">
        <f t="shared" si="634"/>
        <v/>
      </c>
      <c r="DJ768" s="141">
        <v>718</v>
      </c>
      <c r="DK768" s="141">
        <f t="shared" si="619"/>
        <v>-6388.7127330588155</v>
      </c>
      <c r="DL768" s="141">
        <f t="shared" si="620"/>
        <v>3.7283023946899431E-5</v>
      </c>
      <c r="DM768" s="141">
        <f t="shared" si="621"/>
        <v>0.1296599595703482</v>
      </c>
      <c r="DN768" s="141">
        <f t="shared" si="622"/>
        <v>3.7283023946899431E-5</v>
      </c>
      <c r="DO768" s="141" t="str">
        <f t="shared" si="623"/>
        <v/>
      </c>
      <c r="DP768" s="141" t="str">
        <f t="shared" si="635"/>
        <v/>
      </c>
      <c r="DQ768" s="141">
        <f t="shared" si="624"/>
        <v>5.580226191673676E-6</v>
      </c>
      <c r="DR768" s="141" t="str">
        <f t="shared" si="636"/>
        <v/>
      </c>
      <c r="DS768" s="141" t="str">
        <f t="shared" si="637"/>
        <v/>
      </c>
      <c r="DU768" s="148"/>
      <c r="DV768" s="158">
        <v>716</v>
      </c>
      <c r="DW768" s="148">
        <f t="shared" si="625"/>
        <v>4.5824000000000655</v>
      </c>
      <c r="DX768" s="157">
        <f t="shared" si="597"/>
        <v>0.71077355211906523</v>
      </c>
      <c r="DY768" s="148">
        <f t="shared" si="598"/>
        <v>7.73996020611456E-4</v>
      </c>
      <c r="DZ768" s="148" t="str">
        <f t="shared" si="599"/>
        <v/>
      </c>
      <c r="EA768" s="142" t="str">
        <f t="shared" si="600"/>
        <v/>
      </c>
    </row>
    <row r="769" spans="74:131" ht="20.100000000000001" customHeight="1" x14ac:dyDescent="0.25">
      <c r="BV769" s="141">
        <v>719</v>
      </c>
      <c r="BW769" s="141">
        <f t="shared" si="601"/>
        <v>-10546.541043459194</v>
      </c>
      <c r="BX769" s="141">
        <f t="shared" si="602"/>
        <v>2.2606207896954822E-5</v>
      </c>
      <c r="BY769" s="141">
        <f t="shared" si="603"/>
        <v>0.13050651297256058</v>
      </c>
      <c r="BZ769" s="141">
        <f t="shared" si="604"/>
        <v>2.2606207896954822E-5</v>
      </c>
      <c r="CA769" s="141" t="str">
        <f t="shared" si="605"/>
        <v/>
      </c>
      <c r="CB769" s="141" t="str">
        <f t="shared" si="626"/>
        <v/>
      </c>
      <c r="CC769" s="141">
        <f t="shared" si="606"/>
        <v>2.9924291729093527E-53</v>
      </c>
      <c r="CD769" s="141" t="str">
        <f t="shared" si="627"/>
        <v/>
      </c>
      <c r="CE769" s="141" t="str">
        <f t="shared" si="628"/>
        <v/>
      </c>
      <c r="CJ769" s="141">
        <v>719</v>
      </c>
      <c r="CK769" s="141">
        <f t="shared" si="607"/>
        <v>-39.332681293379977</v>
      </c>
      <c r="CL769" s="141">
        <f t="shared" si="608"/>
        <v>6.0615572491452049E-3</v>
      </c>
      <c r="CM769" s="141">
        <f t="shared" si="609"/>
        <v>0.13050651297256052</v>
      </c>
      <c r="CN769" s="141">
        <f t="shared" si="610"/>
        <v>6.0615572491452049E-3</v>
      </c>
      <c r="CO769" s="141" t="str">
        <f t="shared" si="611"/>
        <v/>
      </c>
      <c r="CP769" s="141" t="str">
        <f t="shared" si="629"/>
        <v/>
      </c>
      <c r="CQ769" s="141">
        <f t="shared" si="612"/>
        <v>3.7784657405825805E-13</v>
      </c>
      <c r="CR769" s="141" t="str">
        <f t="shared" si="630"/>
        <v/>
      </c>
      <c r="CS769" s="141" t="str">
        <f t="shared" si="631"/>
        <v/>
      </c>
      <c r="CW769" s="141">
        <v>719</v>
      </c>
      <c r="CX769" s="141">
        <f t="shared" si="613"/>
        <v>-80.734098001118923</v>
      </c>
      <c r="CY769" s="141">
        <f t="shared" si="614"/>
        <v>2.9531177696306343E-3</v>
      </c>
      <c r="CZ769" s="141">
        <f t="shared" si="615"/>
        <v>0.13050651297256058</v>
      </c>
      <c r="DA769" s="141">
        <f t="shared" si="616"/>
        <v>2.9531177696306343E-3</v>
      </c>
      <c r="DB769" s="141" t="str">
        <f t="shared" si="617"/>
        <v/>
      </c>
      <c r="DC769" s="141" t="str">
        <f t="shared" si="632"/>
        <v/>
      </c>
      <c r="DD769" s="141">
        <f t="shared" si="618"/>
        <v>1.523385732340697E-57</v>
      </c>
      <c r="DE769" s="141" t="str">
        <f t="shared" si="633"/>
        <v/>
      </c>
      <c r="DF769" s="141" t="str">
        <f t="shared" si="634"/>
        <v/>
      </c>
      <c r="DJ769" s="141">
        <v>719</v>
      </c>
      <c r="DK769" s="141">
        <f t="shared" si="619"/>
        <v>-6366.0577233671174</v>
      </c>
      <c r="DL769" s="141">
        <f t="shared" si="620"/>
        <v>3.7451325417153522E-5</v>
      </c>
      <c r="DM769" s="141">
        <f t="shared" si="621"/>
        <v>0.13050651297256052</v>
      </c>
      <c r="DN769" s="141">
        <f t="shared" si="622"/>
        <v>3.7451325417153522E-5</v>
      </c>
      <c r="DO769" s="141" t="str">
        <f t="shared" si="623"/>
        <v/>
      </c>
      <c r="DP769" s="141" t="str">
        <f t="shared" si="635"/>
        <v/>
      </c>
      <c r="DQ769" s="141">
        <f t="shared" si="624"/>
        <v>5.630672393615119E-6</v>
      </c>
      <c r="DR769" s="141" t="str">
        <f t="shared" si="636"/>
        <v/>
      </c>
      <c r="DS769" s="141" t="str">
        <f t="shared" si="637"/>
        <v/>
      </c>
      <c r="DU769" s="148"/>
      <c r="DV769" s="158">
        <v>717</v>
      </c>
      <c r="DW769" s="148">
        <f t="shared" si="625"/>
        <v>4.5888000000000657</v>
      </c>
      <c r="DX769" s="157">
        <f t="shared" si="597"/>
        <v>0.70999955609845378</v>
      </c>
      <c r="DY769" s="148">
        <f t="shared" si="598"/>
        <v>7.7421799685006842E-4</v>
      </c>
      <c r="DZ769" s="148" t="str">
        <f t="shared" si="599"/>
        <v/>
      </c>
      <c r="EA769" s="142" t="str">
        <f t="shared" si="600"/>
        <v/>
      </c>
    </row>
    <row r="770" spans="74:131" ht="20.100000000000001" customHeight="1" x14ac:dyDescent="0.25">
      <c r="BV770" s="141">
        <v>720</v>
      </c>
      <c r="BW770" s="141">
        <f t="shared" si="601"/>
        <v>-10509.008868927311</v>
      </c>
      <c r="BX770" s="141">
        <f t="shared" si="602"/>
        <v>2.2707892567718671E-5</v>
      </c>
      <c r="BY770" s="141">
        <f t="shared" si="603"/>
        <v>0.13135688104273074</v>
      </c>
      <c r="BZ770" s="141">
        <f t="shared" si="604"/>
        <v>2.2707892567718671E-5</v>
      </c>
      <c r="CA770" s="141" t="str">
        <f t="shared" si="605"/>
        <v/>
      </c>
      <c r="CB770" s="141" t="str">
        <f t="shared" si="626"/>
        <v/>
      </c>
      <c r="CC770" s="141">
        <f t="shared" si="606"/>
        <v>3.1760639167427468E-53</v>
      </c>
      <c r="CD770" s="141" t="str">
        <f t="shared" si="627"/>
        <v/>
      </c>
      <c r="CE770" s="141" t="str">
        <f t="shared" si="628"/>
        <v/>
      </c>
      <c r="CJ770" s="141">
        <v>720</v>
      </c>
      <c r="CK770" s="141">
        <f t="shared" si="607"/>
        <v>-39.192707338599263</v>
      </c>
      <c r="CL770" s="141">
        <f t="shared" si="608"/>
        <v>6.0888226558868004E-3</v>
      </c>
      <c r="CM770" s="141">
        <f t="shared" si="609"/>
        <v>0.13135688104273072</v>
      </c>
      <c r="CN770" s="141">
        <f t="shared" si="610"/>
        <v>6.0888226558868004E-3</v>
      </c>
      <c r="CO770" s="141" t="str">
        <f t="shared" si="611"/>
        <v/>
      </c>
      <c r="CP770" s="141" t="str">
        <f t="shared" si="629"/>
        <v/>
      </c>
      <c r="CQ770" s="141">
        <f t="shared" si="612"/>
        <v>3.8849026035355223E-13</v>
      </c>
      <c r="CR770" s="141" t="str">
        <f t="shared" si="630"/>
        <v/>
      </c>
      <c r="CS770" s="141" t="str">
        <f t="shared" si="631"/>
        <v/>
      </c>
      <c r="CW770" s="141">
        <v>720</v>
      </c>
      <c r="CX770" s="141">
        <f t="shared" si="613"/>
        <v>-80.446788043819566</v>
      </c>
      <c r="CY770" s="141">
        <f t="shared" si="614"/>
        <v>2.9664011477850134E-3</v>
      </c>
      <c r="CZ770" s="141">
        <f t="shared" si="615"/>
        <v>0.13135688104273074</v>
      </c>
      <c r="DA770" s="141">
        <f t="shared" si="616"/>
        <v>2.9664011477850134E-3</v>
      </c>
      <c r="DB770" s="141" t="str">
        <f t="shared" si="617"/>
        <v/>
      </c>
      <c r="DC770" s="141" t="str">
        <f t="shared" si="632"/>
        <v/>
      </c>
      <c r="DD770" s="141">
        <f t="shared" si="618"/>
        <v>1.6230918095740819E-57</v>
      </c>
      <c r="DE770" s="141" t="str">
        <f t="shared" si="633"/>
        <v/>
      </c>
      <c r="DF770" s="141" t="str">
        <f t="shared" si="634"/>
        <v/>
      </c>
      <c r="DJ770" s="141">
        <v>720</v>
      </c>
      <c r="DK770" s="141">
        <f t="shared" si="619"/>
        <v>-6343.4027136754194</v>
      </c>
      <c r="DL770" s="141">
        <f t="shared" si="620"/>
        <v>3.7619784705507936E-5</v>
      </c>
      <c r="DM770" s="141">
        <f t="shared" si="621"/>
        <v>0.13135688104273072</v>
      </c>
      <c r="DN770" s="141">
        <f t="shared" si="622"/>
        <v>3.7619784705507936E-5</v>
      </c>
      <c r="DO770" s="141" t="str">
        <f t="shared" si="623"/>
        <v/>
      </c>
      <c r="DP770" s="141" t="str">
        <f t="shared" si="635"/>
        <v/>
      </c>
      <c r="DQ770" s="141">
        <f t="shared" si="624"/>
        <v>5.6814837334081063E-6</v>
      </c>
      <c r="DR770" s="141" t="str">
        <f t="shared" si="636"/>
        <v/>
      </c>
      <c r="DS770" s="141" t="str">
        <f t="shared" si="637"/>
        <v/>
      </c>
      <c r="DU770" s="148"/>
      <c r="DV770" s="158">
        <v>718</v>
      </c>
      <c r="DW770" s="148">
        <f t="shared" si="625"/>
        <v>4.5952000000000659</v>
      </c>
      <c r="DX770" s="157">
        <f t="shared" si="597"/>
        <v>0.70922533810160371</v>
      </c>
      <c r="DY770" s="148">
        <f t="shared" si="598"/>
        <v>7.7443627592221898E-4</v>
      </c>
      <c r="DZ770" s="148" t="str">
        <f t="shared" si="599"/>
        <v/>
      </c>
      <c r="EA770" s="142" t="str">
        <f t="shared" si="600"/>
        <v/>
      </c>
    </row>
    <row r="771" spans="74:131" ht="20.100000000000001" customHeight="1" x14ac:dyDescent="0.25">
      <c r="BV771" s="141">
        <v>721</v>
      </c>
      <c r="BW771" s="141">
        <f t="shared" si="601"/>
        <v>-10471.476694395427</v>
      </c>
      <c r="BX771" s="141">
        <f t="shared" si="602"/>
        <v>2.2809669667257947E-5</v>
      </c>
      <c r="BY771" s="141">
        <f t="shared" si="603"/>
        <v>0.13221106730312451</v>
      </c>
      <c r="BZ771" s="141">
        <f t="shared" si="604"/>
        <v>2.2809669667257947E-5</v>
      </c>
      <c r="CA771" s="141" t="str">
        <f t="shared" si="605"/>
        <v/>
      </c>
      <c r="CB771" s="141" t="str">
        <f t="shared" si="626"/>
        <v/>
      </c>
      <c r="CC771" s="141">
        <f t="shared" si="606"/>
        <v>3.3709137371519965E-53</v>
      </c>
      <c r="CD771" s="141" t="str">
        <f t="shared" si="627"/>
        <v/>
      </c>
      <c r="CE771" s="141" t="str">
        <f t="shared" si="628"/>
        <v/>
      </c>
      <c r="CJ771" s="141">
        <v>721</v>
      </c>
      <c r="CK771" s="141">
        <f t="shared" si="607"/>
        <v>-39.052733383818548</v>
      </c>
      <c r="CL771" s="141">
        <f t="shared" si="608"/>
        <v>6.1161128461885714E-3</v>
      </c>
      <c r="CM771" s="141">
        <f t="shared" si="609"/>
        <v>0.1322110673031244</v>
      </c>
      <c r="CN771" s="141">
        <f t="shared" si="610"/>
        <v>6.1161128461885714E-3</v>
      </c>
      <c r="CO771" s="141" t="str">
        <f t="shared" si="611"/>
        <v/>
      </c>
      <c r="CP771" s="141" t="str">
        <f t="shared" si="629"/>
        <v/>
      </c>
      <c r="CQ771" s="141">
        <f t="shared" si="612"/>
        <v>3.9942738131245365E-13</v>
      </c>
      <c r="CR771" s="141" t="str">
        <f t="shared" si="630"/>
        <v/>
      </c>
      <c r="CS771" s="141" t="str">
        <f t="shared" si="631"/>
        <v/>
      </c>
      <c r="CW771" s="141">
        <v>721</v>
      </c>
      <c r="CX771" s="141">
        <f t="shared" si="613"/>
        <v>-80.15947808652021</v>
      </c>
      <c r="CY771" s="141">
        <f t="shared" si="614"/>
        <v>2.9796966001917565E-3</v>
      </c>
      <c r="CZ771" s="141">
        <f t="shared" si="615"/>
        <v>0.13221106730312451</v>
      </c>
      <c r="DA771" s="141">
        <f t="shared" si="616"/>
        <v>2.9796966001917565E-3</v>
      </c>
      <c r="DB771" s="141" t="str">
        <f t="shared" si="617"/>
        <v/>
      </c>
      <c r="DC771" s="141" t="str">
        <f t="shared" si="632"/>
        <v/>
      </c>
      <c r="DD771" s="141">
        <f t="shared" si="618"/>
        <v>1.7292960120898775E-57</v>
      </c>
      <c r="DE771" s="141" t="str">
        <f t="shared" si="633"/>
        <v/>
      </c>
      <c r="DF771" s="141" t="str">
        <f t="shared" si="634"/>
        <v/>
      </c>
      <c r="DJ771" s="141">
        <v>721</v>
      </c>
      <c r="DK771" s="141">
        <f t="shared" si="619"/>
        <v>-6320.7477039837213</v>
      </c>
      <c r="DL771" s="141">
        <f t="shared" si="620"/>
        <v>3.7788397119064166E-5</v>
      </c>
      <c r="DM771" s="141">
        <f t="shared" si="621"/>
        <v>0.1322110673031244</v>
      </c>
      <c r="DN771" s="141">
        <f t="shared" si="622"/>
        <v>3.7788397119064166E-5</v>
      </c>
      <c r="DO771" s="141" t="str">
        <f t="shared" si="623"/>
        <v/>
      </c>
      <c r="DP771" s="141" t="str">
        <f t="shared" si="635"/>
        <v/>
      </c>
      <c r="DQ771" s="141">
        <f t="shared" si="624"/>
        <v>5.7326618727803079E-6</v>
      </c>
      <c r="DR771" s="141" t="str">
        <f t="shared" si="636"/>
        <v/>
      </c>
      <c r="DS771" s="141" t="str">
        <f t="shared" si="637"/>
        <v/>
      </c>
      <c r="DU771" s="148"/>
      <c r="DV771" s="158">
        <v>719</v>
      </c>
      <c r="DW771" s="148">
        <f t="shared" si="625"/>
        <v>4.6016000000000661</v>
      </c>
      <c r="DX771" s="157">
        <f t="shared" si="597"/>
        <v>0.70845090182568149</v>
      </c>
      <c r="DY771" s="148">
        <f t="shared" si="598"/>
        <v>7.7465086512984449E-4</v>
      </c>
      <c r="DZ771" s="148" t="str">
        <f t="shared" si="599"/>
        <v/>
      </c>
      <c r="EA771" s="142" t="str">
        <f t="shared" si="600"/>
        <v/>
      </c>
    </row>
    <row r="772" spans="74:131" ht="20.100000000000001" customHeight="1" x14ac:dyDescent="0.25">
      <c r="BV772" s="141">
        <v>722</v>
      </c>
      <c r="BW772" s="141">
        <f t="shared" si="601"/>
        <v>-10433.944519863544</v>
      </c>
      <c r="BX772" s="141">
        <f t="shared" si="602"/>
        <v>2.2911536345700018E-5</v>
      </c>
      <c r="BY772" s="141">
        <f t="shared" si="603"/>
        <v>0.13306907516936711</v>
      </c>
      <c r="BZ772" s="141">
        <f t="shared" si="604"/>
        <v>2.2911536345700018E-5</v>
      </c>
      <c r="CA772" s="141" t="str">
        <f t="shared" si="605"/>
        <v/>
      </c>
      <c r="CB772" s="141" t="str">
        <f t="shared" si="626"/>
        <v/>
      </c>
      <c r="CC772" s="141">
        <f t="shared" si="606"/>
        <v>3.577660246672996E-53</v>
      </c>
      <c r="CD772" s="141" t="str">
        <f t="shared" si="627"/>
        <v/>
      </c>
      <c r="CE772" s="141" t="str">
        <f t="shared" si="628"/>
        <v/>
      </c>
      <c r="CJ772" s="141">
        <v>722</v>
      </c>
      <c r="CK772" s="141">
        <f t="shared" si="607"/>
        <v>-38.912759429037834</v>
      </c>
      <c r="CL772" s="141">
        <f t="shared" si="608"/>
        <v>6.1434270558946612E-3</v>
      </c>
      <c r="CM772" s="141">
        <f t="shared" si="609"/>
        <v>0.13306907516936711</v>
      </c>
      <c r="CN772" s="141">
        <f t="shared" si="610"/>
        <v>6.1434270558946612E-3</v>
      </c>
      <c r="CO772" s="141" t="str">
        <f t="shared" si="611"/>
        <v/>
      </c>
      <c r="CP772" s="141" t="str">
        <f t="shared" si="629"/>
        <v/>
      </c>
      <c r="CQ772" s="141">
        <f t="shared" si="612"/>
        <v>4.1066584305518048E-13</v>
      </c>
      <c r="CR772" s="141" t="str">
        <f t="shared" si="630"/>
        <v/>
      </c>
      <c r="CS772" s="141" t="str">
        <f t="shared" si="631"/>
        <v/>
      </c>
      <c r="CW772" s="141">
        <v>722</v>
      </c>
      <c r="CX772" s="141">
        <f t="shared" si="613"/>
        <v>-79.872168129220853</v>
      </c>
      <c r="CY772" s="141">
        <f t="shared" si="614"/>
        <v>2.9930037545633243E-3</v>
      </c>
      <c r="CZ772" s="141">
        <f t="shared" si="615"/>
        <v>0.13306907516936711</v>
      </c>
      <c r="DA772" s="141">
        <f t="shared" si="616"/>
        <v>2.9930037545633243E-3</v>
      </c>
      <c r="DB772" s="141" t="str">
        <f t="shared" si="617"/>
        <v/>
      </c>
      <c r="DC772" s="141" t="str">
        <f t="shared" si="632"/>
        <v/>
      </c>
      <c r="DD772" s="141">
        <f t="shared" si="618"/>
        <v>1.8424200237707091E-57</v>
      </c>
      <c r="DE772" s="141" t="str">
        <f t="shared" si="633"/>
        <v/>
      </c>
      <c r="DF772" s="141" t="str">
        <f t="shared" si="634"/>
        <v/>
      </c>
      <c r="DJ772" s="141">
        <v>722</v>
      </c>
      <c r="DK772" s="141">
        <f t="shared" si="619"/>
        <v>-6298.0926942920232</v>
      </c>
      <c r="DL772" s="141">
        <f t="shared" si="620"/>
        <v>3.7957157936486029E-5</v>
      </c>
      <c r="DM772" s="141">
        <f t="shared" si="621"/>
        <v>0.13306907516936708</v>
      </c>
      <c r="DN772" s="141">
        <f t="shared" si="622"/>
        <v>3.7957157936486029E-5</v>
      </c>
      <c r="DO772" s="141" t="str">
        <f t="shared" si="623"/>
        <v/>
      </c>
      <c r="DP772" s="141" t="str">
        <f t="shared" si="635"/>
        <v/>
      </c>
      <c r="DQ772" s="141">
        <f t="shared" si="624"/>
        <v>5.7842084707559253E-6</v>
      </c>
      <c r="DR772" s="141" t="str">
        <f t="shared" si="636"/>
        <v/>
      </c>
      <c r="DS772" s="141" t="str">
        <f t="shared" si="637"/>
        <v/>
      </c>
      <c r="DU772" s="148"/>
      <c r="DV772" s="158">
        <v>720</v>
      </c>
      <c r="DW772" s="148">
        <f t="shared" si="625"/>
        <v>4.6080000000000663</v>
      </c>
      <c r="DX772" s="157">
        <f t="shared" ref="DX772:DX835" si="638">_xlfn.CHISQ.DIST.RT(DW772,7)</f>
        <v>0.70767625096055164</v>
      </c>
      <c r="DY772" s="148">
        <f t="shared" ref="DY772:DY835" si="639">DX772-DX773</f>
        <v>7.7486177179553195E-4</v>
      </c>
      <c r="DZ772" s="148" t="str">
        <f t="shared" ref="DZ772:DZ835" si="640">IF(DX772&lt;(1-$DU$53),DY772,"")</f>
        <v/>
      </c>
      <c r="EA772" s="142" t="str">
        <f t="shared" ref="EA772:EA835" si="641">IF(DX772&lt;(1-$DU$59),DY772,"")</f>
        <v/>
      </c>
    </row>
    <row r="773" spans="74:131" ht="20.100000000000001" customHeight="1" x14ac:dyDescent="0.25">
      <c r="BV773" s="141">
        <v>723</v>
      </c>
      <c r="BW773" s="141">
        <f t="shared" si="601"/>
        <v>-10396.412345331661</v>
      </c>
      <c r="BX773" s="141">
        <f t="shared" si="602"/>
        <v>2.3013489736112671E-5</v>
      </c>
      <c r="BY773" s="141">
        <f t="shared" si="603"/>
        <v>0.13393090794980197</v>
      </c>
      <c r="BZ773" s="141">
        <f t="shared" si="604"/>
        <v>2.3013489736112671E-5</v>
      </c>
      <c r="CA773" s="141" t="str">
        <f t="shared" si="605"/>
        <v/>
      </c>
      <c r="CB773" s="141" t="str">
        <f t="shared" si="626"/>
        <v/>
      </c>
      <c r="CC773" s="141">
        <f t="shared" si="606"/>
        <v>3.7970262800708763E-53</v>
      </c>
      <c r="CD773" s="141" t="str">
        <f t="shared" si="627"/>
        <v/>
      </c>
      <c r="CE773" s="141" t="str">
        <f t="shared" si="628"/>
        <v/>
      </c>
      <c r="CJ773" s="141">
        <v>723</v>
      </c>
      <c r="CK773" s="141">
        <f t="shared" si="607"/>
        <v>-38.77278547425712</v>
      </c>
      <c r="CL773" s="141">
        <f t="shared" si="608"/>
        <v>6.1707645162749139E-3</v>
      </c>
      <c r="CM773" s="141">
        <f t="shared" si="609"/>
        <v>0.13393090794980197</v>
      </c>
      <c r="CN773" s="141">
        <f t="shared" si="610"/>
        <v>6.1707645162749139E-3</v>
      </c>
      <c r="CO773" s="141" t="str">
        <f t="shared" si="611"/>
        <v/>
      </c>
      <c r="CP773" s="141" t="str">
        <f t="shared" si="629"/>
        <v/>
      </c>
      <c r="CQ773" s="141">
        <f t="shared" si="612"/>
        <v>4.2221375954927629E-13</v>
      </c>
      <c r="CR773" s="141" t="str">
        <f t="shared" si="630"/>
        <v/>
      </c>
      <c r="CS773" s="141" t="str">
        <f t="shared" si="631"/>
        <v/>
      </c>
      <c r="CW773" s="141">
        <v>723</v>
      </c>
      <c r="CX773" s="141">
        <f t="shared" si="613"/>
        <v>-79.584858171921496</v>
      </c>
      <c r="CY773" s="141">
        <f t="shared" si="614"/>
        <v>3.0063222363836319E-3</v>
      </c>
      <c r="CZ773" s="141">
        <f t="shared" si="615"/>
        <v>0.13393090794980197</v>
      </c>
      <c r="DA773" s="141">
        <f t="shared" si="616"/>
        <v>3.0063222363836319E-3</v>
      </c>
      <c r="DB773" s="141" t="str">
        <f t="shared" si="617"/>
        <v/>
      </c>
      <c r="DC773" s="141" t="str">
        <f t="shared" si="632"/>
        <v/>
      </c>
      <c r="DD773" s="141">
        <f t="shared" si="618"/>
        <v>1.9629127740477729E-57</v>
      </c>
      <c r="DE773" s="141" t="str">
        <f t="shared" si="633"/>
        <v/>
      </c>
      <c r="DF773" s="141" t="str">
        <f t="shared" si="634"/>
        <v/>
      </c>
      <c r="DJ773" s="141">
        <v>723</v>
      </c>
      <c r="DK773" s="141">
        <f t="shared" si="619"/>
        <v>-6275.4376846003252</v>
      </c>
      <c r="DL773" s="141">
        <f t="shared" si="620"/>
        <v>3.8126062408174996E-5</v>
      </c>
      <c r="DM773" s="141">
        <f t="shared" si="621"/>
        <v>0.13393090794980189</v>
      </c>
      <c r="DN773" s="141">
        <f t="shared" si="622"/>
        <v>3.8126062408174996E-5</v>
      </c>
      <c r="DO773" s="141" t="str">
        <f t="shared" si="623"/>
        <v/>
      </c>
      <c r="DP773" s="141" t="str">
        <f t="shared" si="635"/>
        <v/>
      </c>
      <c r="DQ773" s="141">
        <f t="shared" si="624"/>
        <v>5.8361251835246847E-6</v>
      </c>
      <c r="DR773" s="141" t="str">
        <f t="shared" si="636"/>
        <v/>
      </c>
      <c r="DS773" s="141" t="str">
        <f t="shared" si="637"/>
        <v/>
      </c>
      <c r="DU773" s="148"/>
      <c r="DV773" s="158">
        <v>721</v>
      </c>
      <c r="DW773" s="148">
        <f t="shared" si="625"/>
        <v>4.6144000000000664</v>
      </c>
      <c r="DX773" s="157">
        <f t="shared" si="638"/>
        <v>0.70690138918875611</v>
      </c>
      <c r="DY773" s="148">
        <f t="shared" si="639"/>
        <v>7.7506900326151928E-4</v>
      </c>
      <c r="DZ773" s="148" t="str">
        <f t="shared" si="640"/>
        <v/>
      </c>
      <c r="EA773" s="142" t="str">
        <f t="shared" si="641"/>
        <v/>
      </c>
    </row>
    <row r="774" spans="74:131" ht="20.100000000000001" customHeight="1" x14ac:dyDescent="0.25">
      <c r="BV774" s="141">
        <v>724</v>
      </c>
      <c r="BW774" s="141">
        <f t="shared" si="601"/>
        <v>-10358.880170799777</v>
      </c>
      <c r="BX774" s="141">
        <f t="shared" si="602"/>
        <v>2.311552695461181E-5</v>
      </c>
      <c r="BY774" s="141">
        <f t="shared" si="603"/>
        <v>0.13479656884485128</v>
      </c>
      <c r="BZ774" s="141">
        <f t="shared" si="604"/>
        <v>2.311552695461181E-5</v>
      </c>
      <c r="CA774" s="141" t="str">
        <f t="shared" si="605"/>
        <v/>
      </c>
      <c r="CB774" s="141" t="str">
        <f t="shared" si="626"/>
        <v/>
      </c>
      <c r="CC774" s="141">
        <f t="shared" si="606"/>
        <v>4.029778374920644E-53</v>
      </c>
      <c r="CD774" s="141" t="str">
        <f t="shared" si="627"/>
        <v/>
      </c>
      <c r="CE774" s="141" t="str">
        <f t="shared" si="628"/>
        <v/>
      </c>
      <c r="CJ774" s="141">
        <v>724</v>
      </c>
      <c r="CK774" s="141">
        <f t="shared" si="607"/>
        <v>-38.632811519476419</v>
      </c>
      <c r="CL774" s="141">
        <f t="shared" si="608"/>
        <v>6.1981244540537444E-3</v>
      </c>
      <c r="CM774" s="141">
        <f t="shared" si="609"/>
        <v>0.13479656884485117</v>
      </c>
      <c r="CN774" s="141">
        <f t="shared" si="610"/>
        <v>6.1981244540537444E-3</v>
      </c>
      <c r="CO774" s="141" t="str">
        <f t="shared" si="611"/>
        <v/>
      </c>
      <c r="CP774" s="141" t="str">
        <f t="shared" si="629"/>
        <v/>
      </c>
      <c r="CQ774" s="141">
        <f t="shared" si="612"/>
        <v>4.3407945793110247E-13</v>
      </c>
      <c r="CR774" s="141" t="str">
        <f t="shared" si="630"/>
        <v/>
      </c>
      <c r="CS774" s="141" t="str">
        <f t="shared" si="631"/>
        <v/>
      </c>
      <c r="CW774" s="141">
        <v>724</v>
      </c>
      <c r="CX774" s="141">
        <f t="shared" si="613"/>
        <v>-79.29754821462214</v>
      </c>
      <c r="CY774" s="141">
        <f t="shared" si="614"/>
        <v>3.0196516689221195E-3</v>
      </c>
      <c r="CZ774" s="141">
        <f t="shared" si="615"/>
        <v>0.13479656884485128</v>
      </c>
      <c r="DA774" s="141">
        <f t="shared" si="616"/>
        <v>3.0196516689221195E-3</v>
      </c>
      <c r="DB774" s="141" t="str">
        <f t="shared" si="617"/>
        <v/>
      </c>
      <c r="DC774" s="141" t="str">
        <f t="shared" si="632"/>
        <v/>
      </c>
      <c r="DD774" s="141">
        <f t="shared" si="618"/>
        <v>2.0912521905306936E-57</v>
      </c>
      <c r="DE774" s="141" t="str">
        <f t="shared" si="633"/>
        <v/>
      </c>
      <c r="DF774" s="141" t="str">
        <f t="shared" si="634"/>
        <v/>
      </c>
      <c r="DJ774" s="141">
        <v>724</v>
      </c>
      <c r="DK774" s="141">
        <f t="shared" si="619"/>
        <v>-6252.7826749086271</v>
      </c>
      <c r="DL774" s="141">
        <f t="shared" si="620"/>
        <v>3.8295105756448688E-5</v>
      </c>
      <c r="DM774" s="141">
        <f t="shared" si="621"/>
        <v>0.13479656884485122</v>
      </c>
      <c r="DN774" s="141">
        <f t="shared" si="622"/>
        <v>3.8295105756448688E-5</v>
      </c>
      <c r="DO774" s="141" t="str">
        <f t="shared" si="623"/>
        <v/>
      </c>
      <c r="DP774" s="141" t="str">
        <f t="shared" si="635"/>
        <v/>
      </c>
      <c r="DQ774" s="141">
        <f t="shared" si="624"/>
        <v>5.8884136643098936E-6</v>
      </c>
      <c r="DR774" s="141" t="str">
        <f t="shared" si="636"/>
        <v/>
      </c>
      <c r="DS774" s="141" t="str">
        <f t="shared" si="637"/>
        <v/>
      </c>
      <c r="DU774" s="148"/>
      <c r="DV774" s="158">
        <v>722</v>
      </c>
      <c r="DW774" s="148">
        <f t="shared" si="625"/>
        <v>4.6208000000000666</v>
      </c>
      <c r="DX774" s="157">
        <f t="shared" si="638"/>
        <v>0.70612632018549459</v>
      </c>
      <c r="DY774" s="148">
        <f t="shared" si="639"/>
        <v>7.7527256689158275E-4</v>
      </c>
      <c r="DZ774" s="148" t="str">
        <f t="shared" si="640"/>
        <v/>
      </c>
      <c r="EA774" s="142" t="str">
        <f t="shared" si="641"/>
        <v/>
      </c>
    </row>
    <row r="775" spans="74:131" ht="20.100000000000001" customHeight="1" x14ac:dyDescent="0.25">
      <c r="BV775" s="141">
        <v>725</v>
      </c>
      <c r="BW775" s="141">
        <f t="shared" si="601"/>
        <v>-10321.347996267894</v>
      </c>
      <c r="BX775" s="141">
        <f t="shared" si="602"/>
        <v>2.3217645100471019E-5</v>
      </c>
      <c r="BY775" s="141">
        <f t="shared" si="603"/>
        <v>0.13566606094638273</v>
      </c>
      <c r="BZ775" s="141">
        <f t="shared" si="604"/>
        <v>2.3217645100471019E-5</v>
      </c>
      <c r="CA775" s="141" t="str">
        <f t="shared" si="605"/>
        <v/>
      </c>
      <c r="CB775" s="141" t="str">
        <f t="shared" si="626"/>
        <v/>
      </c>
      <c r="CC775" s="141">
        <f t="shared" si="606"/>
        <v>4.2767294007073371E-53</v>
      </c>
      <c r="CD775" s="141" t="str">
        <f t="shared" si="627"/>
        <v/>
      </c>
      <c r="CE775" s="141" t="str">
        <f t="shared" si="628"/>
        <v/>
      </c>
      <c r="CJ775" s="141">
        <v>725</v>
      </c>
      <c r="CK775" s="141">
        <f t="shared" si="607"/>
        <v>-38.492837564695705</v>
      </c>
      <c r="CL775" s="141">
        <f t="shared" si="608"/>
        <v>6.2255060914395343E-3</v>
      </c>
      <c r="CM775" s="141">
        <f t="shared" si="609"/>
        <v>0.13566606094638267</v>
      </c>
      <c r="CN775" s="141">
        <f t="shared" si="610"/>
        <v>6.2255060914395343E-3</v>
      </c>
      <c r="CO775" s="141" t="str">
        <f t="shared" si="611"/>
        <v/>
      </c>
      <c r="CP775" s="141" t="str">
        <f t="shared" si="629"/>
        <v/>
      </c>
      <c r="CQ775" s="141">
        <f t="shared" si="612"/>
        <v>4.462714839597129E-13</v>
      </c>
      <c r="CR775" s="141" t="str">
        <f t="shared" si="630"/>
        <v/>
      </c>
      <c r="CS775" s="141" t="str">
        <f t="shared" si="631"/>
        <v/>
      </c>
      <c r="CW775" s="141">
        <v>725</v>
      </c>
      <c r="CX775" s="141">
        <f t="shared" si="613"/>
        <v>-79.010238257322783</v>
      </c>
      <c r="CY775" s="141">
        <f t="shared" si="614"/>
        <v>3.0329916732480637E-3</v>
      </c>
      <c r="CZ775" s="141">
        <f t="shared" si="615"/>
        <v>0.13566606094638273</v>
      </c>
      <c r="DA775" s="141">
        <f t="shared" si="616"/>
        <v>3.0329916732480637E-3</v>
      </c>
      <c r="DB775" s="141" t="str">
        <f t="shared" si="617"/>
        <v/>
      </c>
      <c r="DC775" s="141" t="str">
        <f t="shared" si="632"/>
        <v/>
      </c>
      <c r="DD775" s="141">
        <f t="shared" si="618"/>
        <v>2.2279470638776823E-57</v>
      </c>
      <c r="DE775" s="141" t="str">
        <f t="shared" si="633"/>
        <v/>
      </c>
      <c r="DF775" s="141" t="str">
        <f t="shared" si="634"/>
        <v/>
      </c>
      <c r="DJ775" s="141">
        <v>725</v>
      </c>
      <c r="DK775" s="141">
        <f t="shared" si="619"/>
        <v>-6230.127665216929</v>
      </c>
      <c r="DL775" s="141">
        <f t="shared" si="620"/>
        <v>3.8464283175722301E-5</v>
      </c>
      <c r="DM775" s="141">
        <f t="shared" si="621"/>
        <v>0.13566606094638267</v>
      </c>
      <c r="DN775" s="141">
        <f t="shared" si="622"/>
        <v>3.8464283175722301E-5</v>
      </c>
      <c r="DO775" s="141" t="str">
        <f t="shared" si="623"/>
        <v/>
      </c>
      <c r="DP775" s="141" t="str">
        <f t="shared" si="635"/>
        <v/>
      </c>
      <c r="DQ775" s="141">
        <f t="shared" si="624"/>
        <v>5.9410755632355227E-6</v>
      </c>
      <c r="DR775" s="141" t="str">
        <f t="shared" si="636"/>
        <v/>
      </c>
      <c r="DS775" s="141" t="str">
        <f t="shared" si="637"/>
        <v/>
      </c>
      <c r="DU775" s="148"/>
      <c r="DV775" s="158">
        <v>723</v>
      </c>
      <c r="DW775" s="148">
        <f t="shared" si="625"/>
        <v>4.6272000000000668</v>
      </c>
      <c r="DX775" s="157">
        <f t="shared" si="638"/>
        <v>0.70535104761860301</v>
      </c>
      <c r="DY775" s="148">
        <f t="shared" si="639"/>
        <v>7.7547247006870546E-4</v>
      </c>
      <c r="DZ775" s="148" t="str">
        <f t="shared" si="640"/>
        <v/>
      </c>
      <c r="EA775" s="142" t="str">
        <f t="shared" si="641"/>
        <v/>
      </c>
    </row>
    <row r="776" spans="74:131" ht="20.100000000000001" customHeight="1" x14ac:dyDescent="0.25">
      <c r="BV776" s="141">
        <v>726</v>
      </c>
      <c r="BW776" s="141">
        <f t="shared" si="601"/>
        <v>-10283.815821736011</v>
      </c>
      <c r="BX776" s="141">
        <f t="shared" si="602"/>
        <v>2.3319841256232937E-5</v>
      </c>
      <c r="BY776" s="141">
        <f t="shared" si="603"/>
        <v>0.13653938723707901</v>
      </c>
      <c r="BZ776" s="141">
        <f t="shared" si="604"/>
        <v>2.3319841256232937E-5</v>
      </c>
      <c r="CA776" s="141" t="str">
        <f t="shared" si="605"/>
        <v/>
      </c>
      <c r="CB776" s="141" t="str">
        <f t="shared" si="626"/>
        <v/>
      </c>
      <c r="CC776" s="141">
        <f t="shared" si="606"/>
        <v>4.5387413452845847E-53</v>
      </c>
      <c r="CD776" s="141" t="str">
        <f t="shared" si="627"/>
        <v/>
      </c>
      <c r="CE776" s="141" t="str">
        <f t="shared" si="628"/>
        <v/>
      </c>
      <c r="CJ776" s="141">
        <v>726</v>
      </c>
      <c r="CK776" s="141">
        <f t="shared" si="607"/>
        <v>-38.352863609914991</v>
      </c>
      <c r="CL776" s="141">
        <f t="shared" si="608"/>
        <v>6.2529086461544647E-3</v>
      </c>
      <c r="CM776" s="141">
        <f t="shared" si="609"/>
        <v>0.13653938723707901</v>
      </c>
      <c r="CN776" s="141">
        <f t="shared" si="610"/>
        <v>6.2529086461544647E-3</v>
      </c>
      <c r="CO776" s="141" t="str">
        <f t="shared" si="611"/>
        <v/>
      </c>
      <c r="CP776" s="141" t="str">
        <f t="shared" si="629"/>
        <v/>
      </c>
      <c r="CQ776" s="141">
        <f t="shared" si="612"/>
        <v>4.5879860760632854E-13</v>
      </c>
      <c r="CR776" s="141" t="str">
        <f t="shared" si="630"/>
        <v/>
      </c>
      <c r="CS776" s="141" t="str">
        <f t="shared" si="631"/>
        <v/>
      </c>
      <c r="CW776" s="141">
        <v>726</v>
      </c>
      <c r="CX776" s="141">
        <f t="shared" si="613"/>
        <v>-78.722928300023455</v>
      </c>
      <c r="CY776" s="141">
        <f t="shared" si="614"/>
        <v>3.0463418682451248E-3</v>
      </c>
      <c r="CZ776" s="141">
        <f t="shared" si="615"/>
        <v>0.13653938723707901</v>
      </c>
      <c r="DA776" s="141">
        <f t="shared" si="616"/>
        <v>3.0463418682451248E-3</v>
      </c>
      <c r="DB776" s="141" t="str">
        <f t="shared" si="617"/>
        <v/>
      </c>
      <c r="DC776" s="141" t="str">
        <f t="shared" si="632"/>
        <v/>
      </c>
      <c r="DD776" s="141">
        <f t="shared" si="618"/>
        <v>2.3735390320604313E-57</v>
      </c>
      <c r="DE776" s="141" t="str">
        <f t="shared" si="633"/>
        <v/>
      </c>
      <c r="DF776" s="141" t="str">
        <f t="shared" si="634"/>
        <v/>
      </c>
      <c r="DJ776" s="141">
        <v>726</v>
      </c>
      <c r="DK776" s="141">
        <f t="shared" si="619"/>
        <v>-6207.4726555252309</v>
      </c>
      <c r="DL776" s="141">
        <f t="shared" si="620"/>
        <v>3.8633589832693166E-5</v>
      </c>
      <c r="DM776" s="141">
        <f t="shared" si="621"/>
        <v>0.13653938723707901</v>
      </c>
      <c r="DN776" s="141">
        <f t="shared" si="622"/>
        <v>3.8633589832693166E-5</v>
      </c>
      <c r="DO776" s="141" t="str">
        <f t="shared" si="623"/>
        <v/>
      </c>
      <c r="DP776" s="141" t="str">
        <f t="shared" si="635"/>
        <v/>
      </c>
      <c r="DQ776" s="141">
        <f t="shared" si="624"/>
        <v>5.9941125271923622E-6</v>
      </c>
      <c r="DR776" s="141" t="str">
        <f t="shared" si="636"/>
        <v/>
      </c>
      <c r="DS776" s="141" t="str">
        <f t="shared" si="637"/>
        <v/>
      </c>
      <c r="DU776" s="148"/>
      <c r="DV776" s="158">
        <v>724</v>
      </c>
      <c r="DW776" s="148">
        <f t="shared" si="625"/>
        <v>4.633600000000067</v>
      </c>
      <c r="DX776" s="157">
        <f t="shared" si="638"/>
        <v>0.70457557514853431</v>
      </c>
      <c r="DY776" s="148">
        <f t="shared" si="639"/>
        <v>7.7566872019629862E-4</v>
      </c>
      <c r="DZ776" s="148" t="str">
        <f t="shared" si="640"/>
        <v/>
      </c>
      <c r="EA776" s="142" t="str">
        <f t="shared" si="641"/>
        <v/>
      </c>
    </row>
    <row r="777" spans="74:131" ht="20.100000000000001" customHeight="1" x14ac:dyDescent="0.25">
      <c r="BV777" s="141">
        <v>727</v>
      </c>
      <c r="BW777" s="141">
        <f t="shared" si="601"/>
        <v>-10246.283647204127</v>
      </c>
      <c r="BX777" s="141">
        <f t="shared" si="602"/>
        <v>2.3422112487822453E-5</v>
      </c>
      <c r="BY777" s="141">
        <f t="shared" si="603"/>
        <v>0.13741655058981214</v>
      </c>
      <c r="BZ777" s="141">
        <f t="shared" si="604"/>
        <v>2.3422112487822453E-5</v>
      </c>
      <c r="CA777" s="141" t="str">
        <f t="shared" si="605"/>
        <v/>
      </c>
      <c r="CB777" s="141" t="str">
        <f t="shared" si="626"/>
        <v/>
      </c>
      <c r="CC777" s="141">
        <f t="shared" si="606"/>
        <v>4.8167282680677135E-53</v>
      </c>
      <c r="CD777" s="141" t="str">
        <f t="shared" si="627"/>
        <v/>
      </c>
      <c r="CE777" s="141" t="str">
        <f t="shared" si="628"/>
        <v/>
      </c>
      <c r="CJ777" s="141">
        <v>727</v>
      </c>
      <c r="CK777" s="141">
        <f t="shared" si="607"/>
        <v>-38.212889655134276</v>
      </c>
      <c r="CL777" s="141">
        <f t="shared" si="608"/>
        <v>6.2803313314649008E-3</v>
      </c>
      <c r="CM777" s="141">
        <f t="shared" si="609"/>
        <v>0.13741655058981209</v>
      </c>
      <c r="CN777" s="141">
        <f t="shared" si="610"/>
        <v>6.2803313314649008E-3</v>
      </c>
      <c r="CO777" s="141" t="str">
        <f t="shared" si="611"/>
        <v/>
      </c>
      <c r="CP777" s="141" t="str">
        <f t="shared" si="629"/>
        <v/>
      </c>
      <c r="CQ777" s="141">
        <f t="shared" si="612"/>
        <v>4.7166982878263721E-13</v>
      </c>
      <c r="CR777" s="141" t="str">
        <f t="shared" si="630"/>
        <v/>
      </c>
      <c r="CS777" s="141" t="str">
        <f t="shared" si="631"/>
        <v/>
      </c>
      <c r="CW777" s="141">
        <v>727</v>
      </c>
      <c r="CX777" s="141">
        <f t="shared" si="613"/>
        <v>-78.435618342724098</v>
      </c>
      <c r="CY777" s="141">
        <f t="shared" si="614"/>
        <v>3.0597018706261386E-3</v>
      </c>
      <c r="CZ777" s="141">
        <f t="shared" si="615"/>
        <v>0.13741655058981209</v>
      </c>
      <c r="DA777" s="141">
        <f t="shared" si="616"/>
        <v>3.0597018706261386E-3</v>
      </c>
      <c r="DB777" s="141" t="str">
        <f t="shared" si="617"/>
        <v/>
      </c>
      <c r="DC777" s="141" t="str">
        <f t="shared" si="632"/>
        <v/>
      </c>
      <c r="DD777" s="141">
        <f t="shared" si="618"/>
        <v>2.528604691634671E-57</v>
      </c>
      <c r="DE777" s="141" t="str">
        <f t="shared" si="633"/>
        <v/>
      </c>
      <c r="DF777" s="141" t="str">
        <f t="shared" si="634"/>
        <v/>
      </c>
      <c r="DJ777" s="141">
        <v>727</v>
      </c>
      <c r="DK777" s="141">
        <f t="shared" si="619"/>
        <v>-6184.8176458335329</v>
      </c>
      <c r="DL777" s="141">
        <f t="shared" si="620"/>
        <v>3.880302086652826E-5</v>
      </c>
      <c r="DM777" s="141">
        <f t="shared" si="621"/>
        <v>0.13741655058981209</v>
      </c>
      <c r="DN777" s="141">
        <f t="shared" si="622"/>
        <v>3.880302086652826E-5</v>
      </c>
      <c r="DO777" s="141" t="str">
        <f t="shared" si="623"/>
        <v/>
      </c>
      <c r="DP777" s="141" t="str">
        <f t="shared" si="635"/>
        <v/>
      </c>
      <c r="DQ777" s="141">
        <f t="shared" si="624"/>
        <v>6.0475261997032431E-6</v>
      </c>
      <c r="DR777" s="141" t="str">
        <f t="shared" si="636"/>
        <v/>
      </c>
      <c r="DS777" s="141" t="str">
        <f t="shared" si="637"/>
        <v/>
      </c>
      <c r="DU777" s="148"/>
      <c r="DV777" s="158">
        <v>725</v>
      </c>
      <c r="DW777" s="148">
        <f t="shared" si="625"/>
        <v>4.6400000000000672</v>
      </c>
      <c r="DX777" s="157">
        <f t="shared" si="638"/>
        <v>0.70379990642833801</v>
      </c>
      <c r="DY777" s="148">
        <f t="shared" si="639"/>
        <v>7.7586132469675828E-4</v>
      </c>
      <c r="DZ777" s="148" t="str">
        <f t="shared" si="640"/>
        <v/>
      </c>
      <c r="EA777" s="142" t="str">
        <f t="shared" si="641"/>
        <v/>
      </c>
    </row>
    <row r="778" spans="74:131" ht="20.100000000000001" customHeight="1" x14ac:dyDescent="0.25">
      <c r="BV778" s="141">
        <v>728</v>
      </c>
      <c r="BW778" s="141">
        <f t="shared" si="601"/>
        <v>-10208.751472672244</v>
      </c>
      <c r="BX778" s="141">
        <f t="shared" si="602"/>
        <v>2.3524455844661799E-5</v>
      </c>
      <c r="BY778" s="141">
        <f t="shared" si="603"/>
        <v>0.13829755376702171</v>
      </c>
      <c r="BZ778" s="141">
        <f t="shared" si="604"/>
        <v>2.3524455844661799E-5</v>
      </c>
      <c r="CA778" s="141" t="str">
        <f t="shared" si="605"/>
        <v/>
      </c>
      <c r="CB778" s="141" t="str">
        <f t="shared" si="626"/>
        <v/>
      </c>
      <c r="CC778" s="141">
        <f t="shared" si="606"/>
        <v>5.1116594298852969E-53</v>
      </c>
      <c r="CD778" s="141" t="str">
        <f t="shared" si="627"/>
        <v/>
      </c>
      <c r="CE778" s="141" t="str">
        <f t="shared" si="628"/>
        <v/>
      </c>
      <c r="CJ778" s="141">
        <v>728</v>
      </c>
      <c r="CK778" s="141">
        <f t="shared" si="607"/>
        <v>-38.072915700353562</v>
      </c>
      <c r="CL778" s="141">
        <f t="shared" si="608"/>
        <v>6.3077733562122247E-3</v>
      </c>
      <c r="CM778" s="141">
        <f t="shared" si="609"/>
        <v>0.13829755376702171</v>
      </c>
      <c r="CN778" s="141">
        <f t="shared" si="610"/>
        <v>6.3077733562122247E-3</v>
      </c>
      <c r="CO778" s="141" t="str">
        <f t="shared" si="611"/>
        <v/>
      </c>
      <c r="CP778" s="141" t="str">
        <f t="shared" si="629"/>
        <v/>
      </c>
      <c r="CQ778" s="141">
        <f t="shared" si="612"/>
        <v>4.8489438321131175E-13</v>
      </c>
      <c r="CR778" s="141" t="str">
        <f t="shared" si="630"/>
        <v/>
      </c>
      <c r="CS778" s="141" t="str">
        <f t="shared" si="631"/>
        <v/>
      </c>
      <c r="CW778" s="141">
        <v>728</v>
      </c>
      <c r="CX778" s="141">
        <f t="shared" si="613"/>
        <v>-78.148308385424741</v>
      </c>
      <c r="CY778" s="141">
        <f t="shared" si="614"/>
        <v>3.0730712949481468E-3</v>
      </c>
      <c r="CZ778" s="141">
        <f t="shared" si="615"/>
        <v>0.13829755376702166</v>
      </c>
      <c r="DA778" s="141">
        <f t="shared" si="616"/>
        <v>3.0730712949481468E-3</v>
      </c>
      <c r="DB778" s="141" t="str">
        <f t="shared" si="617"/>
        <v/>
      </c>
      <c r="DC778" s="141" t="str">
        <f t="shared" si="632"/>
        <v/>
      </c>
      <c r="DD778" s="141">
        <f t="shared" si="618"/>
        <v>2.6937578441076081E-57</v>
      </c>
      <c r="DE778" s="141" t="str">
        <f t="shared" si="633"/>
        <v/>
      </c>
      <c r="DF778" s="141" t="str">
        <f t="shared" si="634"/>
        <v/>
      </c>
      <c r="DJ778" s="141">
        <v>728</v>
      </c>
      <c r="DK778" s="141">
        <f t="shared" si="619"/>
        <v>-6162.1626361418348</v>
      </c>
      <c r="DL778" s="141">
        <f t="shared" si="620"/>
        <v>3.8972571389054878E-5</v>
      </c>
      <c r="DM778" s="141">
        <f t="shared" si="621"/>
        <v>0.13829755376702166</v>
      </c>
      <c r="DN778" s="141">
        <f t="shared" si="622"/>
        <v>3.8972571389054878E-5</v>
      </c>
      <c r="DO778" s="141" t="str">
        <f t="shared" si="623"/>
        <v/>
      </c>
      <c r="DP778" s="141" t="str">
        <f t="shared" si="635"/>
        <v/>
      </c>
      <c r="DQ778" s="141">
        <f t="shared" si="624"/>
        <v>6.101318220787312E-6</v>
      </c>
      <c r="DR778" s="141" t="str">
        <f t="shared" si="636"/>
        <v/>
      </c>
      <c r="DS778" s="141" t="str">
        <f t="shared" si="637"/>
        <v/>
      </c>
      <c r="DU778" s="148"/>
      <c r="DV778" s="158">
        <v>726</v>
      </c>
      <c r="DW778" s="148">
        <f t="shared" si="625"/>
        <v>4.6464000000000674</v>
      </c>
      <c r="DX778" s="157">
        <f t="shared" si="638"/>
        <v>0.70302404510364125</v>
      </c>
      <c r="DY778" s="148">
        <f t="shared" si="639"/>
        <v>7.7605029101290857E-4</v>
      </c>
      <c r="DZ778" s="148" t="str">
        <f t="shared" si="640"/>
        <v/>
      </c>
      <c r="EA778" s="142" t="str">
        <f t="shared" si="641"/>
        <v/>
      </c>
    </row>
    <row r="779" spans="74:131" ht="20.100000000000001" customHeight="1" x14ac:dyDescent="0.25">
      <c r="BV779" s="141">
        <v>729</v>
      </c>
      <c r="BW779" s="141">
        <f t="shared" si="601"/>
        <v>-10171.219298140364</v>
      </c>
      <c r="BX779" s="141">
        <f t="shared" si="602"/>
        <v>2.3626868359787356E-5</v>
      </c>
      <c r="BY779" s="141">
        <f t="shared" si="603"/>
        <v>0.139182399420098</v>
      </c>
      <c r="BZ779" s="141">
        <f t="shared" si="604"/>
        <v>2.3626868359787356E-5</v>
      </c>
      <c r="CA779" s="141" t="str">
        <f t="shared" si="605"/>
        <v/>
      </c>
      <c r="CB779" s="141" t="str">
        <f t="shared" si="626"/>
        <v/>
      </c>
      <c r="CC779" s="141">
        <f t="shared" si="606"/>
        <v>5.4245626099987583E-53</v>
      </c>
      <c r="CD779" s="141" t="str">
        <f t="shared" si="627"/>
        <v/>
      </c>
      <c r="CE779" s="141" t="str">
        <f t="shared" si="628"/>
        <v/>
      </c>
      <c r="CJ779" s="141">
        <v>729</v>
      </c>
      <c r="CK779" s="141">
        <f t="shared" si="607"/>
        <v>-37.932941745572862</v>
      </c>
      <c r="CL779" s="141">
        <f t="shared" si="608"/>
        <v>6.3352339248441787E-3</v>
      </c>
      <c r="CM779" s="141">
        <f t="shared" si="609"/>
        <v>0.139182399420098</v>
      </c>
      <c r="CN779" s="141">
        <f t="shared" si="610"/>
        <v>6.3352339248441787E-3</v>
      </c>
      <c r="CO779" s="141" t="str">
        <f t="shared" si="611"/>
        <v/>
      </c>
      <c r="CP779" s="141" t="str">
        <f t="shared" si="629"/>
        <v/>
      </c>
      <c r="CQ779" s="141">
        <f t="shared" si="612"/>
        <v>4.9848174844213185E-13</v>
      </c>
      <c r="CR779" s="141" t="str">
        <f t="shared" si="630"/>
        <v/>
      </c>
      <c r="CS779" s="141" t="str">
        <f t="shared" si="631"/>
        <v/>
      </c>
      <c r="CW779" s="141">
        <v>729</v>
      </c>
      <c r="CX779" s="141">
        <f t="shared" si="613"/>
        <v>-77.860998428125384</v>
      </c>
      <c r="CY779" s="141">
        <f t="shared" si="614"/>
        <v>3.0864497536276592E-3</v>
      </c>
      <c r="CZ779" s="141">
        <f t="shared" si="615"/>
        <v>0.13918239942009802</v>
      </c>
      <c r="DA779" s="141">
        <f t="shared" si="616"/>
        <v>3.0864497536276592E-3</v>
      </c>
      <c r="DB779" s="141" t="str">
        <f t="shared" si="617"/>
        <v/>
      </c>
      <c r="DC779" s="141" t="str">
        <f t="shared" si="632"/>
        <v/>
      </c>
      <c r="DD779" s="141">
        <f t="shared" si="618"/>
        <v>2.8696518860084338E-57</v>
      </c>
      <c r="DE779" s="141" t="str">
        <f t="shared" si="633"/>
        <v/>
      </c>
      <c r="DF779" s="141" t="str">
        <f t="shared" si="634"/>
        <v/>
      </c>
      <c r="DJ779" s="141">
        <v>729</v>
      </c>
      <c r="DK779" s="141">
        <f t="shared" si="619"/>
        <v>-6139.5076264501367</v>
      </c>
      <c r="DL779" s="141">
        <f t="shared" si="620"/>
        <v>3.9142236484954211E-5</v>
      </c>
      <c r="DM779" s="141">
        <f t="shared" si="621"/>
        <v>0.13918239942009805</v>
      </c>
      <c r="DN779" s="141">
        <f t="shared" si="622"/>
        <v>3.9142236484954211E-5</v>
      </c>
      <c r="DO779" s="141" t="str">
        <f t="shared" si="623"/>
        <v/>
      </c>
      <c r="DP779" s="141" t="str">
        <f t="shared" si="635"/>
        <v/>
      </c>
      <c r="DQ779" s="141">
        <f t="shared" si="624"/>
        <v>6.1554902268233835E-6</v>
      </c>
      <c r="DR779" s="141" t="str">
        <f t="shared" si="636"/>
        <v/>
      </c>
      <c r="DS779" s="141" t="str">
        <f t="shared" si="637"/>
        <v/>
      </c>
      <c r="DU779" s="148"/>
      <c r="DV779" s="158">
        <v>727</v>
      </c>
      <c r="DW779" s="148">
        <f t="shared" si="625"/>
        <v>4.6528000000000675</v>
      </c>
      <c r="DX779" s="157">
        <f t="shared" si="638"/>
        <v>0.70224799481262834</v>
      </c>
      <c r="DY779" s="148">
        <f t="shared" si="639"/>
        <v>7.7623562660522616E-4</v>
      </c>
      <c r="DZ779" s="148" t="str">
        <f t="shared" si="640"/>
        <v/>
      </c>
      <c r="EA779" s="142" t="str">
        <f t="shared" si="641"/>
        <v/>
      </c>
    </row>
    <row r="780" spans="74:131" ht="20.100000000000001" customHeight="1" x14ac:dyDescent="0.25">
      <c r="BV780" s="141">
        <v>730</v>
      </c>
      <c r="BW780" s="141">
        <f t="shared" si="601"/>
        <v>-10133.687123608481</v>
      </c>
      <c r="BX780" s="141">
        <f t="shared" si="602"/>
        <v>2.3729347049968437E-5</v>
      </c>
      <c r="BY780" s="141">
        <f t="shared" si="603"/>
        <v>0.14007109008876906</v>
      </c>
      <c r="BZ780" s="141">
        <f t="shared" si="604"/>
        <v>2.3729347049968437E-5</v>
      </c>
      <c r="CA780" s="141" t="str">
        <f t="shared" si="605"/>
        <v/>
      </c>
      <c r="CB780" s="141" t="str">
        <f t="shared" si="626"/>
        <v/>
      </c>
      <c r="CC780" s="141">
        <f t="shared" si="606"/>
        <v>5.7565276214328671E-53</v>
      </c>
      <c r="CD780" s="141" t="str">
        <f t="shared" si="627"/>
        <v/>
      </c>
      <c r="CE780" s="141" t="str">
        <f t="shared" si="628"/>
        <v/>
      </c>
      <c r="CJ780" s="141">
        <v>730</v>
      </c>
      <c r="CK780" s="141">
        <f t="shared" si="607"/>
        <v>-37.792967790792147</v>
      </c>
      <c r="CL780" s="141">
        <f t="shared" si="608"/>
        <v>6.3627122374466973E-3</v>
      </c>
      <c r="CM780" s="141">
        <f t="shared" si="609"/>
        <v>0.14007109008876903</v>
      </c>
      <c r="CN780" s="141">
        <f t="shared" si="610"/>
        <v>6.3627122374466973E-3</v>
      </c>
      <c r="CO780" s="141" t="str">
        <f t="shared" si="611"/>
        <v/>
      </c>
      <c r="CP780" s="141" t="str">
        <f t="shared" si="629"/>
        <v/>
      </c>
      <c r="CQ780" s="141">
        <f t="shared" si="612"/>
        <v>5.1244165001719109E-13</v>
      </c>
      <c r="CR780" s="141" t="str">
        <f t="shared" si="630"/>
        <v/>
      </c>
      <c r="CS780" s="141" t="str">
        <f t="shared" si="631"/>
        <v/>
      </c>
      <c r="CW780" s="141">
        <v>730</v>
      </c>
      <c r="CX780" s="141">
        <f t="shared" si="613"/>
        <v>-77.573688470826028</v>
      </c>
      <c r="CY780" s="141">
        <f t="shared" si="614"/>
        <v>3.0998368569561652E-3</v>
      </c>
      <c r="CZ780" s="141">
        <f t="shared" si="615"/>
        <v>0.14007109008876903</v>
      </c>
      <c r="DA780" s="141">
        <f t="shared" si="616"/>
        <v>3.0998368569561652E-3</v>
      </c>
      <c r="DB780" s="141" t="str">
        <f t="shared" si="617"/>
        <v/>
      </c>
      <c r="DC780" s="141" t="str">
        <f t="shared" si="632"/>
        <v/>
      </c>
      <c r="DD780" s="141">
        <f t="shared" si="618"/>
        <v>3.0569823518128176E-57</v>
      </c>
      <c r="DE780" s="141" t="str">
        <f t="shared" si="633"/>
        <v/>
      </c>
      <c r="DF780" s="141" t="str">
        <f t="shared" si="634"/>
        <v/>
      </c>
      <c r="DJ780" s="141">
        <v>730</v>
      </c>
      <c r="DK780" s="141">
        <f t="shared" si="619"/>
        <v>-6116.8526167584423</v>
      </c>
      <c r="DL780" s="141">
        <f t="shared" si="620"/>
        <v>3.9312011211957929E-5</v>
      </c>
      <c r="DM780" s="141">
        <f t="shared" si="621"/>
        <v>0.14007109008876897</v>
      </c>
      <c r="DN780" s="141">
        <f t="shared" si="622"/>
        <v>3.9312011211957929E-5</v>
      </c>
      <c r="DO780" s="141" t="str">
        <f t="shared" si="623"/>
        <v/>
      </c>
      <c r="DP780" s="141" t="str">
        <f t="shared" si="635"/>
        <v/>
      </c>
      <c r="DQ780" s="141">
        <f t="shared" si="624"/>
        <v>6.210043850412358E-6</v>
      </c>
      <c r="DR780" s="141" t="str">
        <f t="shared" si="636"/>
        <v/>
      </c>
      <c r="DS780" s="141" t="str">
        <f t="shared" si="637"/>
        <v/>
      </c>
      <c r="DU780" s="148"/>
      <c r="DV780" s="158">
        <v>728</v>
      </c>
      <c r="DW780" s="148">
        <f t="shared" si="625"/>
        <v>4.6592000000000677</v>
      </c>
      <c r="DX780" s="157">
        <f t="shared" si="638"/>
        <v>0.70147175918602311</v>
      </c>
      <c r="DY780" s="148">
        <f t="shared" si="639"/>
        <v>7.7641733895483789E-4</v>
      </c>
      <c r="DZ780" s="148" t="str">
        <f t="shared" si="640"/>
        <v/>
      </c>
      <c r="EA780" s="142" t="str">
        <f t="shared" si="641"/>
        <v/>
      </c>
    </row>
    <row r="781" spans="74:131" ht="20.100000000000001" customHeight="1" x14ac:dyDescent="0.25">
      <c r="BV781" s="141">
        <v>731</v>
      </c>
      <c r="BW781" s="141">
        <f t="shared" si="601"/>
        <v>-10096.154949076597</v>
      </c>
      <c r="BX781" s="141">
        <f t="shared" si="602"/>
        <v>2.3831888915827728E-5</v>
      </c>
      <c r="BY781" s="141">
        <f t="shared" si="603"/>
        <v>0.14096362820049227</v>
      </c>
      <c r="BZ781" s="141">
        <f t="shared" si="604"/>
        <v>2.3831888915827728E-5</v>
      </c>
      <c r="CA781" s="141" t="str">
        <f t="shared" si="605"/>
        <v/>
      </c>
      <c r="CB781" s="141" t="str">
        <f t="shared" si="626"/>
        <v/>
      </c>
      <c r="CC781" s="141">
        <f t="shared" si="606"/>
        <v>6.1087100364032875E-53</v>
      </c>
      <c r="CD781" s="141" t="str">
        <f t="shared" si="627"/>
        <v/>
      </c>
      <c r="CE781" s="141" t="str">
        <f t="shared" si="628"/>
        <v/>
      </c>
      <c r="CJ781" s="141">
        <v>731</v>
      </c>
      <c r="CK781" s="141">
        <f t="shared" si="607"/>
        <v>-37.652993836011433</v>
      </c>
      <c r="CL781" s="141">
        <f t="shared" si="608"/>
        <v>6.390207489776212E-3</v>
      </c>
      <c r="CM781" s="141">
        <f t="shared" si="609"/>
        <v>0.14096362820049227</v>
      </c>
      <c r="CN781" s="141">
        <f t="shared" si="610"/>
        <v>6.390207489776212E-3</v>
      </c>
      <c r="CO781" s="141" t="str">
        <f t="shared" si="611"/>
        <v/>
      </c>
      <c r="CP781" s="141" t="str">
        <f t="shared" si="629"/>
        <v/>
      </c>
      <c r="CQ781" s="141">
        <f t="shared" si="612"/>
        <v>5.26784067788841E-13</v>
      </c>
      <c r="CR781" s="141" t="str">
        <f t="shared" si="630"/>
        <v/>
      </c>
      <c r="CS781" s="141" t="str">
        <f t="shared" si="631"/>
        <v/>
      </c>
      <c r="CW781" s="141">
        <v>731</v>
      </c>
      <c r="CX781" s="141">
        <f t="shared" si="613"/>
        <v>-77.286378513526671</v>
      </c>
      <c r="CY781" s="141">
        <f t="shared" si="614"/>
        <v>3.1132322131158748E-3</v>
      </c>
      <c r="CZ781" s="141">
        <f t="shared" si="615"/>
        <v>0.14096362820049227</v>
      </c>
      <c r="DA781" s="141">
        <f t="shared" si="616"/>
        <v>3.1132322131158748E-3</v>
      </c>
      <c r="DB781" s="141" t="str">
        <f t="shared" si="617"/>
        <v/>
      </c>
      <c r="DC781" s="141" t="str">
        <f t="shared" si="632"/>
        <v/>
      </c>
      <c r="DD781" s="141">
        <f t="shared" si="618"/>
        <v>3.2564896194543239E-57</v>
      </c>
      <c r="DE781" s="141" t="str">
        <f t="shared" si="633"/>
        <v/>
      </c>
      <c r="DF781" s="141" t="str">
        <f t="shared" si="634"/>
        <v/>
      </c>
      <c r="DJ781" s="141">
        <v>731</v>
      </c>
      <c r="DK781" s="141">
        <f t="shared" si="619"/>
        <v>-6094.1976070667442</v>
      </c>
      <c r="DL781" s="141">
        <f t="shared" si="620"/>
        <v>3.9481890601048011E-5</v>
      </c>
      <c r="DM781" s="141">
        <f t="shared" si="621"/>
        <v>0.14096362820049219</v>
      </c>
      <c r="DN781" s="141">
        <f t="shared" si="622"/>
        <v>3.9481890601048011E-5</v>
      </c>
      <c r="DO781" s="141" t="str">
        <f t="shared" si="623"/>
        <v/>
      </c>
      <c r="DP781" s="141" t="str">
        <f t="shared" si="635"/>
        <v/>
      </c>
      <c r="DQ781" s="141">
        <f t="shared" si="624"/>
        <v>6.2649807202387673E-6</v>
      </c>
      <c r="DR781" s="141" t="str">
        <f t="shared" si="636"/>
        <v/>
      </c>
      <c r="DS781" s="141" t="str">
        <f t="shared" si="637"/>
        <v/>
      </c>
      <c r="DU781" s="148"/>
      <c r="DV781" s="158">
        <v>729</v>
      </c>
      <c r="DW781" s="148">
        <f t="shared" si="625"/>
        <v>4.6656000000000679</v>
      </c>
      <c r="DX781" s="157">
        <f t="shared" si="638"/>
        <v>0.70069534184706828</v>
      </c>
      <c r="DY781" s="148">
        <f t="shared" si="639"/>
        <v>7.7659543555985699E-4</v>
      </c>
      <c r="DZ781" s="148" t="str">
        <f t="shared" si="640"/>
        <v/>
      </c>
      <c r="EA781" s="142" t="str">
        <f t="shared" si="641"/>
        <v/>
      </c>
    </row>
    <row r="782" spans="74:131" ht="20.100000000000001" customHeight="1" x14ac:dyDescent="0.25">
      <c r="BV782" s="141">
        <v>732</v>
      </c>
      <c r="BW782" s="141">
        <f t="shared" si="601"/>
        <v>-10058.622774544714</v>
      </c>
      <c r="BX782" s="141">
        <f t="shared" si="602"/>
        <v>2.3934490941963676E-5</v>
      </c>
      <c r="BY782" s="141">
        <f t="shared" si="603"/>
        <v>0.14186001606985091</v>
      </c>
      <c r="BZ782" s="141">
        <f t="shared" si="604"/>
        <v>2.3934490941963676E-5</v>
      </c>
      <c r="CA782" s="141" t="str">
        <f t="shared" si="605"/>
        <v/>
      </c>
      <c r="CB782" s="141" t="str">
        <f t="shared" si="626"/>
        <v/>
      </c>
      <c r="CC782" s="141">
        <f t="shared" si="606"/>
        <v>6.4823351343404561E-53</v>
      </c>
      <c r="CD782" s="141" t="str">
        <f t="shared" si="627"/>
        <v/>
      </c>
      <c r="CE782" s="141" t="str">
        <f t="shared" si="628"/>
        <v/>
      </c>
      <c r="CJ782" s="141">
        <v>732</v>
      </c>
      <c r="CK782" s="141">
        <f t="shared" si="607"/>
        <v>-37.513019881230719</v>
      </c>
      <c r="CL782" s="141">
        <f t="shared" si="608"/>
        <v>6.4177188732924698E-3</v>
      </c>
      <c r="CM782" s="141">
        <f t="shared" si="609"/>
        <v>0.14186001606985099</v>
      </c>
      <c r="CN782" s="141">
        <f t="shared" si="610"/>
        <v>6.4177188732924698E-3</v>
      </c>
      <c r="CO782" s="141" t="str">
        <f t="shared" si="611"/>
        <v/>
      </c>
      <c r="CP782" s="141" t="str">
        <f t="shared" si="629"/>
        <v/>
      </c>
      <c r="CQ782" s="141">
        <f t="shared" si="612"/>
        <v>5.4151924239394105E-13</v>
      </c>
      <c r="CR782" s="141" t="str">
        <f t="shared" si="630"/>
        <v/>
      </c>
      <c r="CS782" s="141" t="str">
        <f t="shared" si="631"/>
        <v/>
      </c>
      <c r="CW782" s="141">
        <v>732</v>
      </c>
      <c r="CX782" s="141">
        <f t="shared" si="613"/>
        <v>-76.999068556227314</v>
      </c>
      <c r="CY782" s="141">
        <f t="shared" si="614"/>
        <v>3.1266354281957024E-3</v>
      </c>
      <c r="CZ782" s="141">
        <f t="shared" si="615"/>
        <v>0.14186001606985099</v>
      </c>
      <c r="DA782" s="141">
        <f t="shared" si="616"/>
        <v>3.1266354281957024E-3</v>
      </c>
      <c r="DB782" s="141" t="str">
        <f t="shared" si="617"/>
        <v/>
      </c>
      <c r="DC782" s="141" t="str">
        <f t="shared" si="632"/>
        <v/>
      </c>
      <c r="DD782" s="141">
        <f t="shared" si="618"/>
        <v>3.468961788767925E-57</v>
      </c>
      <c r="DE782" s="141" t="str">
        <f t="shared" si="633"/>
        <v/>
      </c>
      <c r="DF782" s="141" t="str">
        <f t="shared" si="634"/>
        <v/>
      </c>
      <c r="DJ782" s="141">
        <v>732</v>
      </c>
      <c r="DK782" s="141">
        <f t="shared" si="619"/>
        <v>-6071.5425973750462</v>
      </c>
      <c r="DL782" s="141">
        <f t="shared" si="620"/>
        <v>3.9651869656659305E-5</v>
      </c>
      <c r="DM782" s="141">
        <f t="shared" si="621"/>
        <v>0.14186001606985085</v>
      </c>
      <c r="DN782" s="141">
        <f t="shared" si="622"/>
        <v>3.9651869656659305E-5</v>
      </c>
      <c r="DO782" s="141" t="str">
        <f t="shared" si="623"/>
        <v/>
      </c>
      <c r="DP782" s="141" t="str">
        <f t="shared" si="635"/>
        <v/>
      </c>
      <c r="DQ782" s="141">
        <f t="shared" si="624"/>
        <v>6.3203024609313215E-6</v>
      </c>
      <c r="DR782" s="141" t="str">
        <f t="shared" si="636"/>
        <v/>
      </c>
      <c r="DS782" s="141" t="str">
        <f t="shared" si="637"/>
        <v/>
      </c>
      <c r="DU782" s="148"/>
      <c r="DV782" s="158">
        <v>730</v>
      </c>
      <c r="DW782" s="148">
        <f t="shared" si="625"/>
        <v>4.6720000000000681</v>
      </c>
      <c r="DX782" s="157">
        <f t="shared" si="638"/>
        <v>0.69991874641150842</v>
      </c>
      <c r="DY782" s="148">
        <f t="shared" si="639"/>
        <v>7.7676992393882482E-4</v>
      </c>
      <c r="DZ782" s="148" t="str">
        <f t="shared" si="640"/>
        <v/>
      </c>
      <c r="EA782" s="142" t="str">
        <f t="shared" si="641"/>
        <v/>
      </c>
    </row>
    <row r="783" spans="74:131" ht="20.100000000000001" customHeight="1" x14ac:dyDescent="0.25">
      <c r="BV783" s="141">
        <v>733</v>
      </c>
      <c r="BW783" s="141">
        <f t="shared" si="601"/>
        <v>-10021.090600012831</v>
      </c>
      <c r="BX783" s="141">
        <f t="shared" si="602"/>
        <v>2.4037150097074645E-5</v>
      </c>
      <c r="BY783" s="141">
        <f t="shared" si="603"/>
        <v>0.14276025589795485</v>
      </c>
      <c r="BZ783" s="141">
        <f t="shared" si="604"/>
        <v>2.4037150097074645E-5</v>
      </c>
      <c r="CA783" s="141" t="str">
        <f t="shared" si="605"/>
        <v/>
      </c>
      <c r="CB783" s="141" t="str">
        <f t="shared" si="626"/>
        <v/>
      </c>
      <c r="CC783" s="141">
        <f t="shared" si="606"/>
        <v>6.8787020857393697E-53</v>
      </c>
      <c r="CD783" s="141" t="str">
        <f t="shared" si="627"/>
        <v/>
      </c>
      <c r="CE783" s="141" t="str">
        <f t="shared" si="628"/>
        <v/>
      </c>
      <c r="CJ783" s="141">
        <v>733</v>
      </c>
      <c r="CK783" s="141">
        <f t="shared" si="607"/>
        <v>-37.373045926450004</v>
      </c>
      <c r="CL783" s="141">
        <f t="shared" si="608"/>
        <v>6.4452455751918113E-3</v>
      </c>
      <c r="CM783" s="141">
        <f t="shared" si="609"/>
        <v>0.14276025589795496</v>
      </c>
      <c r="CN783" s="141">
        <f t="shared" si="610"/>
        <v>6.4452455751918113E-3</v>
      </c>
      <c r="CO783" s="141" t="str">
        <f t="shared" si="611"/>
        <v/>
      </c>
      <c r="CP783" s="141" t="str">
        <f t="shared" si="629"/>
        <v/>
      </c>
      <c r="CQ783" s="141">
        <f t="shared" si="612"/>
        <v>5.5665768188826561E-13</v>
      </c>
      <c r="CR783" s="141" t="str">
        <f t="shared" si="630"/>
        <v/>
      </c>
      <c r="CS783" s="141" t="str">
        <f t="shared" si="631"/>
        <v/>
      </c>
      <c r="CW783" s="141">
        <v>733</v>
      </c>
      <c r="CX783" s="141">
        <f t="shared" si="613"/>
        <v>-76.711758598927958</v>
      </c>
      <c r="CY783" s="141">
        <f t="shared" si="614"/>
        <v>3.1400461062074847E-3</v>
      </c>
      <c r="CZ783" s="141">
        <f t="shared" si="615"/>
        <v>0.14276025589795491</v>
      </c>
      <c r="DA783" s="141">
        <f t="shared" si="616"/>
        <v>3.1400461062074847E-3</v>
      </c>
      <c r="DB783" s="141" t="str">
        <f t="shared" si="617"/>
        <v/>
      </c>
      <c r="DC783" s="141" t="str">
        <f t="shared" si="632"/>
        <v/>
      </c>
      <c r="DD783" s="141">
        <f t="shared" si="618"/>
        <v>3.6952377438730231E-57</v>
      </c>
      <c r="DE783" s="141" t="str">
        <f t="shared" si="633"/>
        <v/>
      </c>
      <c r="DF783" s="141" t="str">
        <f t="shared" si="634"/>
        <v/>
      </c>
      <c r="DJ783" s="141">
        <v>733</v>
      </c>
      <c r="DK783" s="141">
        <f t="shared" si="619"/>
        <v>-6048.8875876833481</v>
      </c>
      <c r="DL783" s="141">
        <f t="shared" si="620"/>
        <v>3.9821943356885199E-5</v>
      </c>
      <c r="DM783" s="141">
        <f t="shared" si="621"/>
        <v>0.14276025589795477</v>
      </c>
      <c r="DN783" s="141">
        <f t="shared" si="622"/>
        <v>3.9821943356885199E-5</v>
      </c>
      <c r="DO783" s="141" t="str">
        <f t="shared" si="623"/>
        <v/>
      </c>
      <c r="DP783" s="141" t="str">
        <f t="shared" si="635"/>
        <v/>
      </c>
      <c r="DQ783" s="141">
        <f t="shared" si="624"/>
        <v>6.3760106929226169E-6</v>
      </c>
      <c r="DR783" s="141" t="str">
        <f t="shared" si="636"/>
        <v/>
      </c>
      <c r="DS783" s="141" t="str">
        <f t="shared" si="637"/>
        <v/>
      </c>
      <c r="DU783" s="148"/>
      <c r="DV783" s="158">
        <v>731</v>
      </c>
      <c r="DW783" s="148">
        <f t="shared" si="625"/>
        <v>4.6784000000000683</v>
      </c>
      <c r="DX783" s="157">
        <f t="shared" si="638"/>
        <v>0.69914197648756959</v>
      </c>
      <c r="DY783" s="148">
        <f t="shared" si="639"/>
        <v>7.7694081162626993E-4</v>
      </c>
      <c r="DZ783" s="148" t="str">
        <f t="shared" si="640"/>
        <v/>
      </c>
      <c r="EA783" s="142" t="str">
        <f t="shared" si="641"/>
        <v/>
      </c>
    </row>
    <row r="784" spans="74:131" ht="20.100000000000001" customHeight="1" x14ac:dyDescent="0.25">
      <c r="BV784" s="141">
        <v>734</v>
      </c>
      <c r="BW784" s="141">
        <f t="shared" si="601"/>
        <v>-9983.5584254809473</v>
      </c>
      <c r="BX784" s="141">
        <f t="shared" si="602"/>
        <v>2.4139863334084852E-5</v>
      </c>
      <c r="BY784" s="141">
        <f t="shared" si="603"/>
        <v>0.14366434977184614</v>
      </c>
      <c r="BZ784" s="141">
        <f t="shared" si="604"/>
        <v>2.4139863334084852E-5</v>
      </c>
      <c r="CA784" s="141" t="str">
        <f t="shared" si="605"/>
        <v/>
      </c>
      <c r="CB784" s="141" t="str">
        <f t="shared" si="626"/>
        <v/>
      </c>
      <c r="CC784" s="141">
        <f t="shared" si="606"/>
        <v>7.2991883858451867E-53</v>
      </c>
      <c r="CD784" s="141" t="str">
        <f t="shared" si="627"/>
        <v/>
      </c>
      <c r="CE784" s="141" t="str">
        <f t="shared" si="628"/>
        <v/>
      </c>
      <c r="CJ784" s="141">
        <v>734</v>
      </c>
      <c r="CK784" s="141">
        <f t="shared" si="607"/>
        <v>-37.23307197166929</v>
      </c>
      <c r="CL784" s="141">
        <f t="shared" si="608"/>
        <v>6.4727867784409544E-3</v>
      </c>
      <c r="CM784" s="141">
        <f t="shared" si="609"/>
        <v>0.14366434977184628</v>
      </c>
      <c r="CN784" s="141">
        <f t="shared" si="610"/>
        <v>6.4727867784409544E-3</v>
      </c>
      <c r="CO784" s="141" t="str">
        <f t="shared" si="611"/>
        <v/>
      </c>
      <c r="CP784" s="141" t="str">
        <f t="shared" si="629"/>
        <v/>
      </c>
      <c r="CQ784" s="141">
        <f t="shared" si="612"/>
        <v>5.7221016854478978E-13</v>
      </c>
      <c r="CR784" s="141" t="str">
        <f t="shared" si="630"/>
        <v/>
      </c>
      <c r="CS784" s="141" t="str">
        <f t="shared" si="631"/>
        <v/>
      </c>
      <c r="CW784" s="141">
        <v>734</v>
      </c>
      <c r="CX784" s="141">
        <f t="shared" si="613"/>
        <v>-76.424448641628601</v>
      </c>
      <c r="CY784" s="141">
        <f t="shared" si="614"/>
        <v>3.1534638491024346E-3</v>
      </c>
      <c r="CZ784" s="141">
        <f t="shared" si="615"/>
        <v>0.14366434977184625</v>
      </c>
      <c r="DA784" s="141">
        <f t="shared" si="616"/>
        <v>3.1534638491024346E-3</v>
      </c>
      <c r="DB784" s="141" t="str">
        <f t="shared" si="617"/>
        <v/>
      </c>
      <c r="DC784" s="141" t="str">
        <f t="shared" si="632"/>
        <v/>
      </c>
      <c r="DD784" s="141">
        <f t="shared" si="618"/>
        <v>3.9362104111930689E-57</v>
      </c>
      <c r="DE784" s="141" t="str">
        <f t="shared" si="633"/>
        <v/>
      </c>
      <c r="DF784" s="141" t="str">
        <f t="shared" si="634"/>
        <v/>
      </c>
      <c r="DJ784" s="141">
        <v>734</v>
      </c>
      <c r="DK784" s="141">
        <f t="shared" si="619"/>
        <v>-6026.23257799165</v>
      </c>
      <c r="DL784" s="141">
        <f t="shared" si="620"/>
        <v>3.999210665368637E-5</v>
      </c>
      <c r="DM784" s="141">
        <f t="shared" si="621"/>
        <v>0.14366434977184614</v>
      </c>
      <c r="DN784" s="141">
        <f t="shared" si="622"/>
        <v>3.999210665368637E-5</v>
      </c>
      <c r="DO784" s="141" t="str">
        <f t="shared" si="623"/>
        <v/>
      </c>
      <c r="DP784" s="141" t="str">
        <f t="shared" si="635"/>
        <v/>
      </c>
      <c r="DQ784" s="141">
        <f t="shared" si="624"/>
        <v>6.4321070323079353E-6</v>
      </c>
      <c r="DR784" s="141" t="str">
        <f t="shared" si="636"/>
        <v/>
      </c>
      <c r="DS784" s="141" t="str">
        <f t="shared" si="637"/>
        <v/>
      </c>
      <c r="DU784" s="148"/>
      <c r="DV784" s="158">
        <v>732</v>
      </c>
      <c r="DW784" s="148">
        <f t="shared" si="625"/>
        <v>4.6848000000000685</v>
      </c>
      <c r="DX784" s="157">
        <f t="shared" si="638"/>
        <v>0.69836503567594332</v>
      </c>
      <c r="DY784" s="148">
        <f t="shared" si="639"/>
        <v>7.7710810617681592E-4</v>
      </c>
      <c r="DZ784" s="148" t="str">
        <f t="shared" si="640"/>
        <v/>
      </c>
      <c r="EA784" s="142" t="str">
        <f t="shared" si="641"/>
        <v/>
      </c>
    </row>
    <row r="785" spans="74:131" ht="20.100000000000001" customHeight="1" x14ac:dyDescent="0.25">
      <c r="BV785" s="141">
        <v>735</v>
      </c>
      <c r="BW785" s="141">
        <f t="shared" si="601"/>
        <v>-9946.026250949064</v>
      </c>
      <c r="BX785" s="141">
        <f t="shared" si="602"/>
        <v>2.424262759027217E-5</v>
      </c>
      <c r="BY785" s="141">
        <f t="shared" si="603"/>
        <v>0.14457229966390958</v>
      </c>
      <c r="BZ785" s="141">
        <f t="shared" si="604"/>
        <v>2.424262759027217E-5</v>
      </c>
      <c r="CA785" s="141" t="str">
        <f t="shared" si="605"/>
        <v/>
      </c>
      <c r="CB785" s="141" t="str">
        <f t="shared" si="626"/>
        <v/>
      </c>
      <c r="CC785" s="141">
        <f t="shared" si="606"/>
        <v>7.7452545530222054E-53</v>
      </c>
      <c r="CD785" s="141" t="str">
        <f t="shared" si="627"/>
        <v/>
      </c>
      <c r="CE785" s="141" t="str">
        <f t="shared" si="628"/>
        <v/>
      </c>
      <c r="CJ785" s="141">
        <v>735</v>
      </c>
      <c r="CK785" s="141">
        <f t="shared" si="607"/>
        <v>-37.09309801688859</v>
      </c>
      <c r="CL785" s="141">
        <f t="shared" si="608"/>
        <v>6.5003416618112471E-3</v>
      </c>
      <c r="CM785" s="141">
        <f t="shared" si="609"/>
        <v>0.14457229966390958</v>
      </c>
      <c r="CN785" s="141">
        <f t="shared" si="610"/>
        <v>6.5003416618112471E-3</v>
      </c>
      <c r="CO785" s="141" t="str">
        <f t="shared" si="611"/>
        <v/>
      </c>
      <c r="CP785" s="141" t="str">
        <f t="shared" si="629"/>
        <v/>
      </c>
      <c r="CQ785" s="141">
        <f t="shared" si="612"/>
        <v>5.8818776581988127E-13</v>
      </c>
      <c r="CR785" s="141" t="str">
        <f t="shared" si="630"/>
        <v/>
      </c>
      <c r="CS785" s="141" t="str">
        <f t="shared" si="631"/>
        <v/>
      </c>
      <c r="CW785" s="141">
        <v>735</v>
      </c>
      <c r="CX785" s="141">
        <f t="shared" si="613"/>
        <v>-76.137138684329244</v>
      </c>
      <c r="CY785" s="141">
        <f t="shared" si="614"/>
        <v>3.1668882567878346E-3</v>
      </c>
      <c r="CZ785" s="141">
        <f t="shared" si="615"/>
        <v>0.14457229966390966</v>
      </c>
      <c r="DA785" s="141">
        <f t="shared" si="616"/>
        <v>3.1668882567878346E-3</v>
      </c>
      <c r="DB785" s="141" t="str">
        <f t="shared" si="617"/>
        <v/>
      </c>
      <c r="DC785" s="141" t="str">
        <f t="shared" si="632"/>
        <v/>
      </c>
      <c r="DD785" s="141">
        <f t="shared" si="618"/>
        <v>4.1928302255569465E-57</v>
      </c>
      <c r="DE785" s="141" t="str">
        <f t="shared" si="633"/>
        <v/>
      </c>
      <c r="DF785" s="141" t="str">
        <f t="shared" si="634"/>
        <v/>
      </c>
      <c r="DJ785" s="141">
        <v>735</v>
      </c>
      <c r="DK785" s="141">
        <f t="shared" si="619"/>
        <v>-6003.577568299952</v>
      </c>
      <c r="DL785" s="141">
        <f t="shared" si="620"/>
        <v>4.0162354473102434E-5</v>
      </c>
      <c r="DM785" s="141">
        <f t="shared" si="621"/>
        <v>0.14457229966390955</v>
      </c>
      <c r="DN785" s="141">
        <f t="shared" si="622"/>
        <v>4.0162354473102434E-5</v>
      </c>
      <c r="DO785" s="141" t="str">
        <f t="shared" si="623"/>
        <v/>
      </c>
      <c r="DP785" s="141" t="str">
        <f t="shared" si="635"/>
        <v/>
      </c>
      <c r="DQ785" s="141">
        <f t="shared" si="624"/>
        <v>6.4885930907030993E-6</v>
      </c>
      <c r="DR785" s="141" t="str">
        <f t="shared" si="636"/>
        <v/>
      </c>
      <c r="DS785" s="141" t="str">
        <f t="shared" si="637"/>
        <v/>
      </c>
      <c r="DU785" s="148"/>
      <c r="DV785" s="158">
        <v>733</v>
      </c>
      <c r="DW785" s="148">
        <f t="shared" si="625"/>
        <v>4.6912000000000686</v>
      </c>
      <c r="DX785" s="157">
        <f t="shared" si="638"/>
        <v>0.69758792756976651</v>
      </c>
      <c r="DY785" s="148">
        <f t="shared" si="639"/>
        <v>7.7727181516129562E-4</v>
      </c>
      <c r="DZ785" s="148" t="str">
        <f t="shared" si="640"/>
        <v/>
      </c>
      <c r="EA785" s="142" t="str">
        <f t="shared" si="641"/>
        <v/>
      </c>
    </row>
    <row r="786" spans="74:131" ht="20.100000000000001" customHeight="1" x14ac:dyDescent="0.25">
      <c r="BV786" s="141">
        <v>736</v>
      </c>
      <c r="BW786" s="141">
        <f t="shared" si="601"/>
        <v>-9908.4940764171806</v>
      </c>
      <c r="BX786" s="141">
        <f t="shared" si="602"/>
        <v>2.4345439787397666E-5</v>
      </c>
      <c r="BY786" s="141">
        <f t="shared" si="603"/>
        <v>0.14548410743128756</v>
      </c>
      <c r="BZ786" s="141">
        <f t="shared" si="604"/>
        <v>2.4345439787397666E-5</v>
      </c>
      <c r="CA786" s="141" t="str">
        <f t="shared" si="605"/>
        <v/>
      </c>
      <c r="CB786" s="141" t="str">
        <f t="shared" si="626"/>
        <v/>
      </c>
      <c r="CC786" s="141">
        <f t="shared" si="606"/>
        <v>8.2184491075246384E-53</v>
      </c>
      <c r="CD786" s="141" t="str">
        <f t="shared" si="627"/>
        <v/>
      </c>
      <c r="CE786" s="141" t="str">
        <f t="shared" si="628"/>
        <v/>
      </c>
      <c r="CJ786" s="141">
        <v>736</v>
      </c>
      <c r="CK786" s="141">
        <f t="shared" si="607"/>
        <v>-36.953124062107875</v>
      </c>
      <c r="CL786" s="141">
        <f t="shared" si="608"/>
        <v>6.5279093999134246E-3</v>
      </c>
      <c r="CM786" s="141">
        <f t="shared" si="609"/>
        <v>0.14548410743128762</v>
      </c>
      <c r="CN786" s="141">
        <f t="shared" si="610"/>
        <v>6.5279093999134246E-3</v>
      </c>
      <c r="CO786" s="141" t="str">
        <f t="shared" si="611"/>
        <v/>
      </c>
      <c r="CP786" s="141" t="str">
        <f t="shared" si="629"/>
        <v/>
      </c>
      <c r="CQ786" s="141">
        <f t="shared" si="612"/>
        <v>6.0460182549136701E-13</v>
      </c>
      <c r="CR786" s="141" t="str">
        <f t="shared" si="630"/>
        <v/>
      </c>
      <c r="CS786" s="141" t="str">
        <f t="shared" si="631"/>
        <v/>
      </c>
      <c r="CW786" s="141">
        <v>736</v>
      </c>
      <c r="CX786" s="141">
        <f t="shared" si="613"/>
        <v>-75.849828727029887</v>
      </c>
      <c r="CY786" s="141">
        <f t="shared" si="614"/>
        <v>3.1803189271439616E-3</v>
      </c>
      <c r="CZ786" s="141">
        <f t="shared" si="615"/>
        <v>0.14548410743128762</v>
      </c>
      <c r="DA786" s="141">
        <f t="shared" si="616"/>
        <v>3.1803189271439616E-3</v>
      </c>
      <c r="DB786" s="141" t="str">
        <f t="shared" si="617"/>
        <v/>
      </c>
      <c r="DC786" s="141" t="str">
        <f t="shared" si="632"/>
        <v/>
      </c>
      <c r="DD786" s="141">
        <f t="shared" si="618"/>
        <v>4.4661088176079341E-57</v>
      </c>
      <c r="DE786" s="141" t="str">
        <f t="shared" si="633"/>
        <v/>
      </c>
      <c r="DF786" s="141" t="str">
        <f t="shared" si="634"/>
        <v/>
      </c>
      <c r="DJ786" s="141">
        <v>736</v>
      </c>
      <c r="DK786" s="141">
        <f t="shared" si="619"/>
        <v>-5980.9225586082539</v>
      </c>
      <c r="DL786" s="141">
        <f t="shared" si="620"/>
        <v>4.0332681715466615E-5</v>
      </c>
      <c r="DM786" s="141">
        <f t="shared" si="621"/>
        <v>0.14548410743128748</v>
      </c>
      <c r="DN786" s="141">
        <f t="shared" si="622"/>
        <v>4.0332681715466615E-5</v>
      </c>
      <c r="DO786" s="141" t="str">
        <f t="shared" si="623"/>
        <v/>
      </c>
      <c r="DP786" s="141" t="str">
        <f t="shared" si="635"/>
        <v/>
      </c>
      <c r="DQ786" s="141">
        <f t="shared" si="624"/>
        <v>6.5454704751014881E-6</v>
      </c>
      <c r="DR786" s="141" t="str">
        <f t="shared" si="636"/>
        <v/>
      </c>
      <c r="DS786" s="141" t="str">
        <f t="shared" si="637"/>
        <v/>
      </c>
      <c r="DU786" s="148"/>
      <c r="DV786" s="158">
        <v>734</v>
      </c>
      <c r="DW786" s="148">
        <f t="shared" si="625"/>
        <v>4.6976000000000688</v>
      </c>
      <c r="DX786" s="157">
        <f t="shared" si="638"/>
        <v>0.69681065575460521</v>
      </c>
      <c r="DY786" s="148">
        <f t="shared" si="639"/>
        <v>7.7743194616908262E-4</v>
      </c>
      <c r="DZ786" s="148" t="str">
        <f t="shared" si="640"/>
        <v/>
      </c>
      <c r="EA786" s="142" t="str">
        <f t="shared" si="641"/>
        <v/>
      </c>
    </row>
    <row r="787" spans="74:131" ht="20.100000000000001" customHeight="1" x14ac:dyDescent="0.25">
      <c r="BV787" s="141">
        <v>737</v>
      </c>
      <c r="BW787" s="141">
        <f t="shared" si="601"/>
        <v>-9870.9619018852973</v>
      </c>
      <c r="BX787" s="141">
        <f t="shared" si="602"/>
        <v>2.4448296831837007E-5</v>
      </c>
      <c r="BY787" s="141">
        <f t="shared" si="603"/>
        <v>0.1463997748153005</v>
      </c>
      <c r="BZ787" s="141">
        <f t="shared" si="604"/>
        <v>2.4448296831837007E-5</v>
      </c>
      <c r="CA787" s="141" t="str">
        <f t="shared" si="605"/>
        <v/>
      </c>
      <c r="CB787" s="141" t="str">
        <f t="shared" si="626"/>
        <v/>
      </c>
      <c r="CC787" s="141">
        <f t="shared" si="606"/>
        <v>8.7204138473114717E-53</v>
      </c>
      <c r="CD787" s="141" t="str">
        <f t="shared" si="627"/>
        <v/>
      </c>
      <c r="CE787" s="141" t="str">
        <f t="shared" si="628"/>
        <v/>
      </c>
      <c r="CJ787" s="141">
        <v>737</v>
      </c>
      <c r="CK787" s="141">
        <f t="shared" si="607"/>
        <v>-36.813150107327161</v>
      </c>
      <c r="CL787" s="141">
        <f t="shared" si="608"/>
        <v>6.5554891632328147E-3</v>
      </c>
      <c r="CM787" s="141">
        <f t="shared" si="609"/>
        <v>0.14639977481530053</v>
      </c>
      <c r="CN787" s="141">
        <f t="shared" si="610"/>
        <v>6.5554891632328147E-3</v>
      </c>
      <c r="CO787" s="141" t="str">
        <f t="shared" si="611"/>
        <v/>
      </c>
      <c r="CP787" s="141" t="str">
        <f t="shared" si="629"/>
        <v/>
      </c>
      <c r="CQ787" s="141">
        <f t="shared" si="612"/>
        <v>6.2146399497255047E-13</v>
      </c>
      <c r="CR787" s="141" t="str">
        <f t="shared" si="630"/>
        <v/>
      </c>
      <c r="CS787" s="141" t="str">
        <f t="shared" si="631"/>
        <v/>
      </c>
      <c r="CW787" s="141">
        <v>737</v>
      </c>
      <c r="CX787" s="141">
        <f t="shared" si="613"/>
        <v>-75.562518769730531</v>
      </c>
      <c r="CY787" s="141">
        <f t="shared" si="614"/>
        <v>3.1937554560412485E-3</v>
      </c>
      <c r="CZ787" s="141">
        <f t="shared" si="615"/>
        <v>0.14639977481530053</v>
      </c>
      <c r="DA787" s="141">
        <f t="shared" si="616"/>
        <v>3.1937554560412485E-3</v>
      </c>
      <c r="DB787" s="141" t="str">
        <f t="shared" si="617"/>
        <v/>
      </c>
      <c r="DC787" s="141" t="str">
        <f t="shared" si="632"/>
        <v/>
      </c>
      <c r="DD787" s="141">
        <f t="shared" si="618"/>
        <v>4.7571229365892016E-57</v>
      </c>
      <c r="DE787" s="141" t="str">
        <f t="shared" si="633"/>
        <v/>
      </c>
      <c r="DF787" s="141" t="str">
        <f t="shared" si="634"/>
        <v/>
      </c>
      <c r="DJ787" s="141">
        <v>737</v>
      </c>
      <c r="DK787" s="141">
        <f t="shared" si="619"/>
        <v>-5958.2675489165558</v>
      </c>
      <c r="DL787" s="141">
        <f t="shared" si="620"/>
        <v>4.0503083255623351E-5</v>
      </c>
      <c r="DM787" s="141">
        <f t="shared" si="621"/>
        <v>0.14639977481530042</v>
      </c>
      <c r="DN787" s="141">
        <f t="shared" si="622"/>
        <v>4.0503083255623351E-5</v>
      </c>
      <c r="DO787" s="141" t="str">
        <f t="shared" si="623"/>
        <v/>
      </c>
      <c r="DP787" s="141" t="str">
        <f t="shared" si="635"/>
        <v/>
      </c>
      <c r="DQ787" s="141">
        <f t="shared" si="624"/>
        <v>6.6027407877301459E-6</v>
      </c>
      <c r="DR787" s="141" t="str">
        <f t="shared" si="636"/>
        <v/>
      </c>
      <c r="DS787" s="141" t="str">
        <f t="shared" si="637"/>
        <v/>
      </c>
      <c r="DU787" s="148"/>
      <c r="DV787" s="158">
        <v>735</v>
      </c>
      <c r="DW787" s="148">
        <f t="shared" si="625"/>
        <v>4.704000000000069</v>
      </c>
      <c r="DX787" s="157">
        <f t="shared" si="638"/>
        <v>0.69603322380843613</v>
      </c>
      <c r="DY787" s="148">
        <f t="shared" si="639"/>
        <v>7.7758850680642588E-4</v>
      </c>
      <c r="DZ787" s="148" t="str">
        <f t="shared" si="640"/>
        <v/>
      </c>
      <c r="EA787" s="142" t="str">
        <f t="shared" si="641"/>
        <v/>
      </c>
    </row>
    <row r="788" spans="74:131" ht="20.100000000000001" customHeight="1" x14ac:dyDescent="0.25">
      <c r="BV788" s="141">
        <v>738</v>
      </c>
      <c r="BW788" s="141">
        <f t="shared" si="601"/>
        <v>-9833.4297273534139</v>
      </c>
      <c r="BX788" s="141">
        <f t="shared" si="602"/>
        <v>2.4551195614713605E-5</v>
      </c>
      <c r="BY788" s="141">
        <f t="shared" si="603"/>
        <v>0.1473193034408716</v>
      </c>
      <c r="BZ788" s="141">
        <f t="shared" si="604"/>
        <v>2.4551195614713605E-5</v>
      </c>
      <c r="CA788" s="141" t="str">
        <f t="shared" si="605"/>
        <v/>
      </c>
      <c r="CB788" s="141" t="str">
        <f t="shared" si="626"/>
        <v/>
      </c>
      <c r="CC788" s="141">
        <f t="shared" si="606"/>
        <v>9.2528894385442627E-53</v>
      </c>
      <c r="CD788" s="141" t="str">
        <f t="shared" si="627"/>
        <v/>
      </c>
      <c r="CE788" s="141" t="str">
        <f t="shared" si="628"/>
        <v/>
      </c>
      <c r="CJ788" s="141">
        <v>738</v>
      </c>
      <c r="CK788" s="141">
        <f t="shared" si="607"/>
        <v>-36.673176152546446</v>
      </c>
      <c r="CL788" s="141">
        <f t="shared" si="608"/>
        <v>6.5830801181650583E-3</v>
      </c>
      <c r="CM788" s="141">
        <f t="shared" si="609"/>
        <v>0.1473193034408716</v>
      </c>
      <c r="CN788" s="141">
        <f t="shared" si="610"/>
        <v>6.5830801181650583E-3</v>
      </c>
      <c r="CO788" s="141" t="str">
        <f t="shared" si="611"/>
        <v/>
      </c>
      <c r="CP788" s="141" t="str">
        <f t="shared" si="629"/>
        <v/>
      </c>
      <c r="CQ788" s="141">
        <f t="shared" si="612"/>
        <v>6.3878622480646416E-13</v>
      </c>
      <c r="CR788" s="141" t="str">
        <f t="shared" si="630"/>
        <v/>
      </c>
      <c r="CS788" s="141" t="str">
        <f t="shared" si="631"/>
        <v/>
      </c>
      <c r="CW788" s="141">
        <v>738</v>
      </c>
      <c r="CX788" s="141">
        <f t="shared" si="613"/>
        <v>-75.275208812431174</v>
      </c>
      <c r="CY788" s="141">
        <f t="shared" si="614"/>
        <v>3.2071974373576793E-3</v>
      </c>
      <c r="CZ788" s="141">
        <f t="shared" si="615"/>
        <v>0.1473193034408716</v>
      </c>
      <c r="DA788" s="141">
        <f t="shared" si="616"/>
        <v>3.2071974373576793E-3</v>
      </c>
      <c r="DB788" s="141" t="str">
        <f t="shared" si="617"/>
        <v/>
      </c>
      <c r="DC788" s="141" t="str">
        <f t="shared" si="632"/>
        <v/>
      </c>
      <c r="DD788" s="141">
        <f t="shared" si="618"/>
        <v>5.0670186234605737E-57</v>
      </c>
      <c r="DE788" s="141" t="str">
        <f t="shared" si="633"/>
        <v/>
      </c>
      <c r="DF788" s="141" t="str">
        <f t="shared" si="634"/>
        <v/>
      </c>
      <c r="DJ788" s="141">
        <v>738</v>
      </c>
      <c r="DK788" s="141">
        <f t="shared" si="619"/>
        <v>-5935.6125392248578</v>
      </c>
      <c r="DL788" s="141">
        <f t="shared" si="620"/>
        <v>4.0673553943148941E-5</v>
      </c>
      <c r="DM788" s="141">
        <f t="shared" si="621"/>
        <v>0.14731930344087155</v>
      </c>
      <c r="DN788" s="141">
        <f t="shared" si="622"/>
        <v>4.0673553943148941E-5</v>
      </c>
      <c r="DO788" s="141" t="str">
        <f t="shared" si="623"/>
        <v/>
      </c>
      <c r="DP788" s="141" t="str">
        <f t="shared" si="635"/>
        <v/>
      </c>
      <c r="DQ788" s="141">
        <f t="shared" si="624"/>
        <v>6.6604056259050024E-6</v>
      </c>
      <c r="DR788" s="141" t="str">
        <f t="shared" si="636"/>
        <v/>
      </c>
      <c r="DS788" s="141" t="str">
        <f t="shared" si="637"/>
        <v/>
      </c>
      <c r="DU788" s="148"/>
      <c r="DV788" s="158">
        <v>736</v>
      </c>
      <c r="DW788" s="148">
        <f t="shared" si="625"/>
        <v>4.7104000000000692</v>
      </c>
      <c r="DX788" s="157">
        <f t="shared" si="638"/>
        <v>0.6952556353016297</v>
      </c>
      <c r="DY788" s="148">
        <f t="shared" si="639"/>
        <v>7.777415046966718E-4</v>
      </c>
      <c r="DZ788" s="148" t="str">
        <f t="shared" si="640"/>
        <v/>
      </c>
      <c r="EA788" s="142" t="str">
        <f t="shared" si="641"/>
        <v/>
      </c>
    </row>
    <row r="789" spans="74:131" ht="20.100000000000001" customHeight="1" x14ac:dyDescent="0.25">
      <c r="BV789" s="141">
        <v>739</v>
      </c>
      <c r="BW789" s="141">
        <f t="shared" si="601"/>
        <v>-9795.8975528215306</v>
      </c>
      <c r="BX789" s="141">
        <f t="shared" si="602"/>
        <v>2.4654133012033531E-5</v>
      </c>
      <c r="BY789" s="141">
        <f t="shared" si="603"/>
        <v>0.14824269481595709</v>
      </c>
      <c r="BZ789" s="141">
        <f t="shared" si="604"/>
        <v>2.4654133012033531E-5</v>
      </c>
      <c r="CA789" s="141" t="str">
        <f t="shared" si="605"/>
        <v/>
      </c>
      <c r="CB789" s="141" t="str">
        <f t="shared" si="626"/>
        <v/>
      </c>
      <c r="CC789" s="141">
        <f t="shared" si="606"/>
        <v>9.8177213394378118E-53</v>
      </c>
      <c r="CD789" s="141" t="str">
        <f t="shared" si="627"/>
        <v/>
      </c>
      <c r="CE789" s="141" t="str">
        <f t="shared" si="628"/>
        <v/>
      </c>
      <c r="CJ789" s="141">
        <v>739</v>
      </c>
      <c r="CK789" s="141">
        <f t="shared" si="607"/>
        <v>-36.533202197765732</v>
      </c>
      <c r="CL789" s="141">
        <f t="shared" si="608"/>
        <v>6.6106814270522896E-3</v>
      </c>
      <c r="CM789" s="141">
        <f t="shared" si="609"/>
        <v>0.14824269481595717</v>
      </c>
      <c r="CN789" s="141">
        <f t="shared" si="610"/>
        <v>6.6106814270522896E-3</v>
      </c>
      <c r="CO789" s="141" t="str">
        <f t="shared" si="611"/>
        <v/>
      </c>
      <c r="CP789" s="141" t="str">
        <f t="shared" si="629"/>
        <v/>
      </c>
      <c r="CQ789" s="141">
        <f t="shared" si="612"/>
        <v>6.5658077634455993E-13</v>
      </c>
      <c r="CR789" s="141" t="str">
        <f t="shared" si="630"/>
        <v/>
      </c>
      <c r="CS789" s="141" t="str">
        <f t="shared" si="631"/>
        <v/>
      </c>
      <c r="CW789" s="141">
        <v>739</v>
      </c>
      <c r="CX789" s="141">
        <f t="shared" si="613"/>
        <v>-74.987898855131817</v>
      </c>
      <c r="CY789" s="141">
        <f t="shared" si="614"/>
        <v>3.2206444629964185E-3</v>
      </c>
      <c r="CZ789" s="141">
        <f t="shared" si="615"/>
        <v>0.14824269481595709</v>
      </c>
      <c r="DA789" s="141">
        <f t="shared" si="616"/>
        <v>3.2206444629964185E-3</v>
      </c>
      <c r="DB789" s="141" t="str">
        <f t="shared" si="617"/>
        <v/>
      </c>
      <c r="DC789" s="141" t="str">
        <f t="shared" si="632"/>
        <v/>
      </c>
      <c r="DD789" s="141">
        <f t="shared" si="618"/>
        <v>5.3970156502509363E-57</v>
      </c>
      <c r="DE789" s="141" t="str">
        <f t="shared" si="633"/>
        <v/>
      </c>
      <c r="DF789" s="141" t="str">
        <f t="shared" si="634"/>
        <v/>
      </c>
      <c r="DJ789" s="141">
        <v>739</v>
      </c>
      <c r="DK789" s="141">
        <f t="shared" si="619"/>
        <v>-5912.9575295331597</v>
      </c>
      <c r="DL789" s="141">
        <f t="shared" si="620"/>
        <v>4.0844088602575069E-5</v>
      </c>
      <c r="DM789" s="141">
        <f t="shared" si="621"/>
        <v>0.14824269481595706</v>
      </c>
      <c r="DN789" s="141">
        <f t="shared" si="622"/>
        <v>4.0844088602575069E-5</v>
      </c>
      <c r="DO789" s="141" t="str">
        <f t="shared" si="623"/>
        <v/>
      </c>
      <c r="DP789" s="141" t="str">
        <f t="shared" si="635"/>
        <v/>
      </c>
      <c r="DQ789" s="141">
        <f t="shared" si="624"/>
        <v>6.7184665818852273E-6</v>
      </c>
      <c r="DR789" s="141" t="str">
        <f t="shared" si="636"/>
        <v/>
      </c>
      <c r="DS789" s="141" t="str">
        <f t="shared" si="637"/>
        <v/>
      </c>
      <c r="DU789" s="148"/>
      <c r="DV789" s="158">
        <v>737</v>
      </c>
      <c r="DW789" s="148">
        <f t="shared" si="625"/>
        <v>4.7168000000000694</v>
      </c>
      <c r="DX789" s="157">
        <f t="shared" si="638"/>
        <v>0.69447789379693303</v>
      </c>
      <c r="DY789" s="148">
        <f t="shared" si="639"/>
        <v>7.7789094748070831E-4</v>
      </c>
      <c r="DZ789" s="148" t="str">
        <f t="shared" si="640"/>
        <v/>
      </c>
      <c r="EA789" s="142" t="str">
        <f t="shared" si="641"/>
        <v/>
      </c>
    </row>
    <row r="790" spans="74:131" ht="20.100000000000001" customHeight="1" x14ac:dyDescent="0.25">
      <c r="BV790" s="141">
        <v>740</v>
      </c>
      <c r="BW790" s="141">
        <f t="shared" si="601"/>
        <v>-9758.3653782896472</v>
      </c>
      <c r="BX790" s="141">
        <f t="shared" si="602"/>
        <v>2.4757105884822303E-5</v>
      </c>
      <c r="BY790" s="141">
        <f t="shared" si="603"/>
        <v>0.14916995033098143</v>
      </c>
      <c r="BZ790" s="141">
        <f t="shared" si="604"/>
        <v>2.4757105884822303E-5</v>
      </c>
      <c r="CA790" s="141" t="str">
        <f t="shared" si="605"/>
        <v/>
      </c>
      <c r="CB790" s="141" t="str">
        <f t="shared" si="626"/>
        <v/>
      </c>
      <c r="CC790" s="141">
        <f t="shared" si="606"/>
        <v>1.0416866077231895E-52</v>
      </c>
      <c r="CD790" s="141" t="str">
        <f t="shared" si="627"/>
        <v/>
      </c>
      <c r="CE790" s="141" t="str">
        <f t="shared" si="628"/>
        <v/>
      </c>
      <c r="CJ790" s="141">
        <v>740</v>
      </c>
      <c r="CK790" s="141">
        <f t="shared" si="607"/>
        <v>-36.393228242985032</v>
      </c>
      <c r="CL790" s="141">
        <f t="shared" si="608"/>
        <v>6.6382922482197829E-3</v>
      </c>
      <c r="CM790" s="141">
        <f t="shared" si="609"/>
        <v>0.1491699503309814</v>
      </c>
      <c r="CN790" s="141">
        <f t="shared" si="610"/>
        <v>6.6382922482197829E-3</v>
      </c>
      <c r="CO790" s="141" t="str">
        <f t="shared" si="611"/>
        <v/>
      </c>
      <c r="CP790" s="141" t="str">
        <f t="shared" si="629"/>
        <v/>
      </c>
      <c r="CQ790" s="141">
        <f t="shared" si="612"/>
        <v>6.7486022961430572E-13</v>
      </c>
      <c r="CR790" s="141" t="str">
        <f t="shared" si="630"/>
        <v/>
      </c>
      <c r="CS790" s="141" t="str">
        <f t="shared" si="631"/>
        <v/>
      </c>
      <c r="CW790" s="141">
        <v>740</v>
      </c>
      <c r="CX790" s="141">
        <f t="shared" si="613"/>
        <v>-74.700588897832461</v>
      </c>
      <c r="CY790" s="141">
        <f t="shared" si="614"/>
        <v>3.2340961229036691E-3</v>
      </c>
      <c r="CZ790" s="141">
        <f t="shared" si="615"/>
        <v>0.14916995033098143</v>
      </c>
      <c r="DA790" s="141">
        <f t="shared" si="616"/>
        <v>3.2340961229036691E-3</v>
      </c>
      <c r="DB790" s="141" t="str">
        <f t="shared" si="617"/>
        <v/>
      </c>
      <c r="DC790" s="141" t="str">
        <f t="shared" si="632"/>
        <v/>
      </c>
      <c r="DD790" s="141">
        <f t="shared" si="618"/>
        <v>5.7484122425509704E-57</v>
      </c>
      <c r="DE790" s="141" t="str">
        <f t="shared" si="633"/>
        <v/>
      </c>
      <c r="DF790" s="141" t="str">
        <f t="shared" si="634"/>
        <v/>
      </c>
      <c r="DJ790" s="141">
        <v>740</v>
      </c>
      <c r="DK790" s="141">
        <f t="shared" si="619"/>
        <v>-5890.3025198414616</v>
      </c>
      <c r="DL790" s="141">
        <f t="shared" si="620"/>
        <v>4.1014682033615359E-5</v>
      </c>
      <c r="DM790" s="141">
        <f t="shared" si="621"/>
        <v>0.1491699503309814</v>
      </c>
      <c r="DN790" s="141">
        <f t="shared" si="622"/>
        <v>4.1014682033615359E-5</v>
      </c>
      <c r="DO790" s="141" t="str">
        <f t="shared" si="623"/>
        <v/>
      </c>
      <c r="DP790" s="141" t="str">
        <f t="shared" si="635"/>
        <v/>
      </c>
      <c r="DQ790" s="141">
        <f t="shared" si="624"/>
        <v>6.7769252427267417E-6</v>
      </c>
      <c r="DR790" s="141" t="str">
        <f t="shared" si="636"/>
        <v/>
      </c>
      <c r="DS790" s="141" t="str">
        <f t="shared" si="637"/>
        <v/>
      </c>
      <c r="DU790" s="148"/>
      <c r="DV790" s="158">
        <v>738</v>
      </c>
      <c r="DW790" s="148">
        <f t="shared" si="625"/>
        <v>4.7232000000000696</v>
      </c>
      <c r="DX790" s="157">
        <f t="shared" si="638"/>
        <v>0.69370000284945232</v>
      </c>
      <c r="DY790" s="148">
        <f t="shared" si="639"/>
        <v>7.7803684281485541E-4</v>
      </c>
      <c r="DZ790" s="148" t="str">
        <f t="shared" si="640"/>
        <v/>
      </c>
      <c r="EA790" s="142" t="str">
        <f t="shared" si="641"/>
        <v/>
      </c>
    </row>
    <row r="791" spans="74:131" ht="20.100000000000001" customHeight="1" x14ac:dyDescent="0.25">
      <c r="BV791" s="141">
        <v>741</v>
      </c>
      <c r="BW791" s="141">
        <f t="shared" si="601"/>
        <v>-9720.8332037577638</v>
      </c>
      <c r="BX791" s="141">
        <f t="shared" si="602"/>
        <v>2.486011107926335E-5</v>
      </c>
      <c r="BY791" s="141">
        <f t="shared" si="603"/>
        <v>0.15010107125827749</v>
      </c>
      <c r="BZ791" s="141" t="str">
        <f t="shared" si="604"/>
        <v/>
      </c>
      <c r="CA791" s="141">
        <f t="shared" si="605"/>
        <v>2.486011107926335E-5</v>
      </c>
      <c r="CB791" s="141" t="str">
        <f t="shared" si="626"/>
        <v/>
      </c>
      <c r="CC791" s="141">
        <f t="shared" si="606"/>
        <v>1.1052397899237126E-52</v>
      </c>
      <c r="CD791" s="141" t="str">
        <f t="shared" si="627"/>
        <v/>
      </c>
      <c r="CE791" s="141" t="str">
        <f t="shared" si="628"/>
        <v/>
      </c>
      <c r="CJ791" s="141">
        <v>741</v>
      </c>
      <c r="CK791" s="141">
        <f t="shared" si="607"/>
        <v>-36.253254288204317</v>
      </c>
      <c r="CL791" s="141">
        <f t="shared" si="608"/>
        <v>6.665911736013129E-3</v>
      </c>
      <c r="CM791" s="141">
        <f t="shared" si="609"/>
        <v>0.15010107125827749</v>
      </c>
      <c r="CN791" s="141" t="str">
        <f t="shared" si="610"/>
        <v/>
      </c>
      <c r="CO791" s="141">
        <f t="shared" si="611"/>
        <v>6.665911736013129E-3</v>
      </c>
      <c r="CP791" s="141" t="str">
        <f t="shared" si="629"/>
        <v/>
      </c>
      <c r="CQ791" s="141">
        <f t="shared" si="612"/>
        <v>6.9363749138019613E-13</v>
      </c>
      <c r="CR791" s="141" t="str">
        <f t="shared" si="630"/>
        <v/>
      </c>
      <c r="CS791" s="141" t="str">
        <f t="shared" si="631"/>
        <v/>
      </c>
      <c r="CW791" s="141">
        <v>741</v>
      </c>
      <c r="CX791" s="141">
        <f t="shared" si="613"/>
        <v>-74.413278940533104</v>
      </c>
      <c r="CY791" s="141">
        <f t="shared" si="614"/>
        <v>3.2475520050867703E-3</v>
      </c>
      <c r="CZ791" s="141">
        <f t="shared" si="615"/>
        <v>0.15010107125827749</v>
      </c>
      <c r="DA791" s="141" t="str">
        <f t="shared" si="616"/>
        <v/>
      </c>
      <c r="DB791" s="141">
        <f t="shared" si="617"/>
        <v>3.2475520050867703E-3</v>
      </c>
      <c r="DC791" s="141" t="str">
        <f t="shared" si="632"/>
        <v/>
      </c>
      <c r="DD791" s="141">
        <f t="shared" si="618"/>
        <v>6.1225901031268226E-57</v>
      </c>
      <c r="DE791" s="141" t="str">
        <f t="shared" si="633"/>
        <v/>
      </c>
      <c r="DF791" s="141" t="str">
        <f t="shared" si="634"/>
        <v/>
      </c>
      <c r="DJ791" s="141">
        <v>741</v>
      </c>
      <c r="DK791" s="141">
        <f t="shared" si="619"/>
        <v>-5867.6475101497635</v>
      </c>
      <c r="DL791" s="141">
        <f t="shared" si="620"/>
        <v>4.1185329011394788E-5</v>
      </c>
      <c r="DM791" s="141">
        <f t="shared" si="621"/>
        <v>0.15010107125827743</v>
      </c>
      <c r="DN791" s="141" t="str">
        <f t="shared" si="622"/>
        <v/>
      </c>
      <c r="DO791" s="141">
        <f t="shared" si="623"/>
        <v>4.1185329011394788E-5</v>
      </c>
      <c r="DP791" s="141" t="str">
        <f t="shared" si="635"/>
        <v/>
      </c>
      <c r="DQ791" s="141">
        <f t="shared" si="624"/>
        <v>6.8357831901348172E-6</v>
      </c>
      <c r="DR791" s="141" t="str">
        <f t="shared" si="636"/>
        <v/>
      </c>
      <c r="DS791" s="141" t="str">
        <f t="shared" si="637"/>
        <v/>
      </c>
      <c r="DU791" s="148"/>
      <c r="DV791" s="158">
        <v>739</v>
      </c>
      <c r="DW791" s="148">
        <f t="shared" si="625"/>
        <v>4.7296000000000697</v>
      </c>
      <c r="DX791" s="157">
        <f t="shared" si="638"/>
        <v>0.69292196600663747</v>
      </c>
      <c r="DY791" s="148">
        <f t="shared" si="639"/>
        <v>7.7817919837341876E-4</v>
      </c>
      <c r="DZ791" s="148" t="str">
        <f t="shared" si="640"/>
        <v/>
      </c>
      <c r="EA791" s="142" t="str">
        <f t="shared" si="641"/>
        <v/>
      </c>
    </row>
    <row r="792" spans="74:131" ht="20.100000000000001" customHeight="1" x14ac:dyDescent="0.25">
      <c r="BV792" s="141">
        <v>742</v>
      </c>
      <c r="BW792" s="141">
        <f t="shared" si="601"/>
        <v>-9683.3010292258805</v>
      </c>
      <c r="BX792" s="141">
        <f t="shared" si="602"/>
        <v>2.4963145426838291E-5</v>
      </c>
      <c r="BY792" s="141">
        <f t="shared" si="603"/>
        <v>0.15103605875153214</v>
      </c>
      <c r="BZ792" s="141" t="str">
        <f t="shared" si="604"/>
        <v/>
      </c>
      <c r="CA792" s="141">
        <f t="shared" si="605"/>
        <v>2.4963145426838291E-5</v>
      </c>
      <c r="CB792" s="141" t="str">
        <f t="shared" si="626"/>
        <v/>
      </c>
      <c r="CC792" s="141">
        <f t="shared" si="606"/>
        <v>1.1726515820117738E-52</v>
      </c>
      <c r="CD792" s="141" t="str">
        <f t="shared" si="627"/>
        <v/>
      </c>
      <c r="CE792" s="141" t="str">
        <f t="shared" si="628"/>
        <v/>
      </c>
      <c r="CJ792" s="141">
        <v>742</v>
      </c>
      <c r="CK792" s="141">
        <f t="shared" si="607"/>
        <v>-36.113280333423603</v>
      </c>
      <c r="CL792" s="141">
        <f t="shared" si="608"/>
        <v>6.6935390408357984E-3</v>
      </c>
      <c r="CM792" s="141">
        <f t="shared" si="609"/>
        <v>0.15103605875153214</v>
      </c>
      <c r="CN792" s="141" t="str">
        <f t="shared" si="610"/>
        <v/>
      </c>
      <c r="CO792" s="141">
        <f t="shared" si="611"/>
        <v>6.6935390408357984E-3</v>
      </c>
      <c r="CP792" s="141" t="str">
        <f t="shared" si="629"/>
        <v/>
      </c>
      <c r="CQ792" s="141">
        <f t="shared" si="612"/>
        <v>7.1292580340266245E-13</v>
      </c>
      <c r="CR792" s="141" t="str">
        <f t="shared" si="630"/>
        <v/>
      </c>
      <c r="CS792" s="141" t="str">
        <f t="shared" si="631"/>
        <v/>
      </c>
      <c r="CW792" s="141">
        <v>742</v>
      </c>
      <c r="CX792" s="141">
        <f t="shared" si="613"/>
        <v>-74.125968983233747</v>
      </c>
      <c r="CY792" s="141">
        <f t="shared" si="614"/>
        <v>3.2610116956325176E-3</v>
      </c>
      <c r="CZ792" s="141">
        <f t="shared" si="615"/>
        <v>0.15103605875153214</v>
      </c>
      <c r="DA792" s="141" t="str">
        <f t="shared" si="616"/>
        <v/>
      </c>
      <c r="DB792" s="141">
        <f t="shared" si="617"/>
        <v>3.2610116956325176E-3</v>
      </c>
      <c r="DC792" s="141" t="str">
        <f t="shared" si="632"/>
        <v/>
      </c>
      <c r="DD792" s="141">
        <f t="shared" si="618"/>
        <v>6.5210197557640758E-57</v>
      </c>
      <c r="DE792" s="141" t="str">
        <f t="shared" si="633"/>
        <v/>
      </c>
      <c r="DF792" s="141" t="str">
        <f t="shared" si="634"/>
        <v/>
      </c>
      <c r="DJ792" s="141">
        <v>742</v>
      </c>
      <c r="DK792" s="141">
        <f t="shared" si="619"/>
        <v>-5844.9925004580655</v>
      </c>
      <c r="DL792" s="141">
        <f t="shared" si="620"/>
        <v>4.135602428668211E-5</v>
      </c>
      <c r="DM792" s="141">
        <f t="shared" si="621"/>
        <v>0.15103605875153212</v>
      </c>
      <c r="DN792" s="141" t="str">
        <f t="shared" si="622"/>
        <v/>
      </c>
      <c r="DO792" s="141">
        <f t="shared" si="623"/>
        <v>4.135602428668211E-5</v>
      </c>
      <c r="DP792" s="141" t="str">
        <f t="shared" si="635"/>
        <v/>
      </c>
      <c r="DQ792" s="141">
        <f t="shared" si="624"/>
        <v>6.8950420003158721E-6</v>
      </c>
      <c r="DR792" s="141" t="str">
        <f t="shared" si="636"/>
        <v/>
      </c>
      <c r="DS792" s="141" t="str">
        <f t="shared" si="637"/>
        <v/>
      </c>
      <c r="DU792" s="148"/>
      <c r="DV792" s="158">
        <v>740</v>
      </c>
      <c r="DW792" s="148">
        <f t="shared" si="625"/>
        <v>4.7360000000000699</v>
      </c>
      <c r="DX792" s="157">
        <f t="shared" si="638"/>
        <v>0.69214378680826405</v>
      </c>
      <c r="DY792" s="148">
        <f t="shared" si="639"/>
        <v>7.783180218452479E-4</v>
      </c>
      <c r="DZ792" s="148" t="str">
        <f t="shared" si="640"/>
        <v/>
      </c>
      <c r="EA792" s="142" t="str">
        <f t="shared" si="641"/>
        <v/>
      </c>
    </row>
    <row r="793" spans="74:131" ht="20.100000000000001" customHeight="1" x14ac:dyDescent="0.25">
      <c r="BV793" s="141">
        <v>743</v>
      </c>
      <c r="BW793" s="141">
        <f t="shared" si="601"/>
        <v>-9645.7688546939971</v>
      </c>
      <c r="BX793" s="141">
        <f t="shared" si="602"/>
        <v>2.5066205744468971E-5</v>
      </c>
      <c r="BY793" s="141">
        <f t="shared" si="603"/>
        <v>0.15197491384523748</v>
      </c>
      <c r="BZ793" s="141" t="str">
        <f t="shared" si="604"/>
        <v/>
      </c>
      <c r="CA793" s="141">
        <f t="shared" si="605"/>
        <v>2.5066205744468971E-5</v>
      </c>
      <c r="CB793" s="141" t="str">
        <f t="shared" si="626"/>
        <v/>
      </c>
      <c r="CC793" s="141">
        <f t="shared" si="606"/>
        <v>1.2441551088907648E-52</v>
      </c>
      <c r="CD793" s="141" t="str">
        <f t="shared" si="627"/>
        <v/>
      </c>
      <c r="CE793" s="141" t="str">
        <f t="shared" si="628"/>
        <v/>
      </c>
      <c r="CJ793" s="141">
        <v>743</v>
      </c>
      <c r="CK793" s="141">
        <f t="shared" si="607"/>
        <v>-35.973306378642889</v>
      </c>
      <c r="CL793" s="141">
        <f t="shared" si="608"/>
        <v>6.7211733091872648E-3</v>
      </c>
      <c r="CM793" s="141">
        <f t="shared" si="609"/>
        <v>0.15197491384523748</v>
      </c>
      <c r="CN793" s="141" t="str">
        <f t="shared" si="610"/>
        <v/>
      </c>
      <c r="CO793" s="141">
        <f t="shared" si="611"/>
        <v>6.7211733091872648E-3</v>
      </c>
      <c r="CP793" s="141" t="str">
        <f t="shared" si="629"/>
        <v/>
      </c>
      <c r="CQ793" s="141">
        <f t="shared" si="612"/>
        <v>7.3273875089976475E-13</v>
      </c>
      <c r="CR793" s="141" t="str">
        <f t="shared" si="630"/>
        <v/>
      </c>
      <c r="CS793" s="141" t="str">
        <f t="shared" si="631"/>
        <v/>
      </c>
      <c r="CW793" s="141">
        <v>743</v>
      </c>
      <c r="CX793" s="141">
        <f t="shared" si="613"/>
        <v>-73.83865902593439</v>
      </c>
      <c r="CY793" s="141">
        <f t="shared" si="614"/>
        <v>3.2744747787257218E-3</v>
      </c>
      <c r="CZ793" s="141">
        <f t="shared" si="615"/>
        <v>0.15197491384523748</v>
      </c>
      <c r="DA793" s="141" t="str">
        <f t="shared" si="616"/>
        <v/>
      </c>
      <c r="DB793" s="141">
        <f t="shared" si="617"/>
        <v>3.2744747787257218E-3</v>
      </c>
      <c r="DC793" s="141" t="str">
        <f t="shared" si="632"/>
        <v/>
      </c>
      <c r="DD793" s="141">
        <f t="shared" si="618"/>
        <v>6.9452662296650173E-57</v>
      </c>
      <c r="DE793" s="141" t="str">
        <f t="shared" si="633"/>
        <v/>
      </c>
      <c r="DF793" s="141" t="str">
        <f t="shared" si="634"/>
        <v/>
      </c>
      <c r="DJ793" s="141">
        <v>743</v>
      </c>
      <c r="DK793" s="141">
        <f t="shared" si="619"/>
        <v>-5822.3374907663674</v>
      </c>
      <c r="DL793" s="141">
        <f t="shared" si="620"/>
        <v>4.1526762586125142E-5</v>
      </c>
      <c r="DM793" s="141">
        <f t="shared" si="621"/>
        <v>0.1519749138452374</v>
      </c>
      <c r="DN793" s="141" t="str">
        <f t="shared" si="622"/>
        <v/>
      </c>
      <c r="DO793" s="141">
        <f t="shared" si="623"/>
        <v>4.1526762586125142E-5</v>
      </c>
      <c r="DP793" s="141" t="str">
        <f t="shared" si="635"/>
        <v/>
      </c>
      <c r="DQ793" s="141">
        <f t="shared" si="624"/>
        <v>6.9547032438283954E-6</v>
      </c>
      <c r="DR793" s="141" t="str">
        <f t="shared" si="636"/>
        <v/>
      </c>
      <c r="DS793" s="141" t="str">
        <f t="shared" si="637"/>
        <v/>
      </c>
      <c r="DU793" s="148"/>
      <c r="DV793" s="158">
        <v>741</v>
      </c>
      <c r="DW793" s="148">
        <f t="shared" si="625"/>
        <v>4.7424000000000701</v>
      </c>
      <c r="DX793" s="157">
        <f t="shared" si="638"/>
        <v>0.6913654687864188</v>
      </c>
      <c r="DY793" s="148">
        <f t="shared" si="639"/>
        <v>7.7845332093684494E-4</v>
      </c>
      <c r="DZ793" s="148" t="str">
        <f t="shared" si="640"/>
        <v/>
      </c>
      <c r="EA793" s="142" t="str">
        <f t="shared" si="641"/>
        <v/>
      </c>
    </row>
    <row r="794" spans="74:131" ht="20.100000000000001" customHeight="1" x14ac:dyDescent="0.25">
      <c r="BV794" s="141">
        <v>744</v>
      </c>
      <c r="BW794" s="141">
        <f t="shared" si="601"/>
        <v>-9608.2366801621138</v>
      </c>
      <c r="BX794" s="141">
        <f t="shared" si="602"/>
        <v>2.5169288834661259E-5</v>
      </c>
      <c r="BY794" s="141">
        <f t="shared" si="603"/>
        <v>0.15291763745414647</v>
      </c>
      <c r="BZ794" s="141" t="str">
        <f t="shared" si="604"/>
        <v/>
      </c>
      <c r="CA794" s="141">
        <f t="shared" si="605"/>
        <v>2.5169288834661259E-5</v>
      </c>
      <c r="CB794" s="141" t="str">
        <f t="shared" si="626"/>
        <v/>
      </c>
      <c r="CC794" s="141">
        <f t="shared" si="606"/>
        <v>1.3199975100623581E-52</v>
      </c>
      <c r="CD794" s="141" t="str">
        <f t="shared" si="627"/>
        <v/>
      </c>
      <c r="CE794" s="141" t="str">
        <f t="shared" si="628"/>
        <v/>
      </c>
      <c r="CJ794" s="141">
        <v>744</v>
      </c>
      <c r="CK794" s="141">
        <f t="shared" si="607"/>
        <v>-35.833332423862174</v>
      </c>
      <c r="CL794" s="141">
        <f t="shared" si="608"/>
        <v>6.74881368370154E-3</v>
      </c>
      <c r="CM794" s="141">
        <f t="shared" si="609"/>
        <v>0.15291763745414644</v>
      </c>
      <c r="CN794" s="141" t="str">
        <f t="shared" si="610"/>
        <v/>
      </c>
      <c r="CO794" s="141">
        <f t="shared" si="611"/>
        <v>6.74881368370154E-3</v>
      </c>
      <c r="CP794" s="141" t="str">
        <f t="shared" si="629"/>
        <v/>
      </c>
      <c r="CQ794" s="141">
        <f t="shared" si="612"/>
        <v>7.530902712163405E-13</v>
      </c>
      <c r="CR794" s="141" t="str">
        <f t="shared" si="630"/>
        <v/>
      </c>
      <c r="CS794" s="141" t="str">
        <f t="shared" si="631"/>
        <v/>
      </c>
      <c r="CW794" s="141">
        <v>744</v>
      </c>
      <c r="CX794" s="141">
        <f t="shared" si="613"/>
        <v>-73.551349068635034</v>
      </c>
      <c r="CY794" s="141">
        <f t="shared" si="614"/>
        <v>3.2879408366679867E-3</v>
      </c>
      <c r="CZ794" s="141">
        <f t="shared" si="615"/>
        <v>0.15291763745414647</v>
      </c>
      <c r="DA794" s="141" t="str">
        <f t="shared" si="616"/>
        <v/>
      </c>
      <c r="DB794" s="141">
        <f t="shared" si="617"/>
        <v>3.2879408366679867E-3</v>
      </c>
      <c r="DC794" s="141" t="str">
        <f t="shared" si="632"/>
        <v/>
      </c>
      <c r="DD794" s="141">
        <f t="shared" si="618"/>
        <v>7.3969951060028719E-57</v>
      </c>
      <c r="DE794" s="141" t="str">
        <f t="shared" si="633"/>
        <v/>
      </c>
      <c r="DF794" s="141" t="str">
        <f t="shared" si="634"/>
        <v/>
      </c>
      <c r="DJ794" s="141">
        <v>744</v>
      </c>
      <c r="DK794" s="141">
        <f t="shared" si="619"/>
        <v>-5799.6824810746693</v>
      </c>
      <c r="DL794" s="141">
        <f t="shared" si="620"/>
        <v>4.1697538612488998E-5</v>
      </c>
      <c r="DM794" s="141">
        <f t="shared" si="621"/>
        <v>0.1529176374541463</v>
      </c>
      <c r="DN794" s="141" t="str">
        <f t="shared" si="622"/>
        <v/>
      </c>
      <c r="DO794" s="141">
        <f t="shared" si="623"/>
        <v>4.1697538612488998E-5</v>
      </c>
      <c r="DP794" s="141" t="str">
        <f t="shared" si="635"/>
        <v/>
      </c>
      <c r="DQ794" s="141">
        <f t="shared" si="624"/>
        <v>7.0147684854330296E-6</v>
      </c>
      <c r="DR794" s="141" t="str">
        <f t="shared" si="636"/>
        <v/>
      </c>
      <c r="DS794" s="141" t="str">
        <f t="shared" si="637"/>
        <v/>
      </c>
      <c r="DU794" s="148"/>
      <c r="DV794" s="158">
        <v>742</v>
      </c>
      <c r="DW794" s="148">
        <f t="shared" si="625"/>
        <v>4.7488000000000703</v>
      </c>
      <c r="DX794" s="157">
        <f t="shared" si="638"/>
        <v>0.69058701546548196</v>
      </c>
      <c r="DY794" s="148">
        <f t="shared" si="639"/>
        <v>7.7858510336981102E-4</v>
      </c>
      <c r="DZ794" s="148" t="str">
        <f t="shared" si="640"/>
        <v/>
      </c>
      <c r="EA794" s="142" t="str">
        <f t="shared" si="641"/>
        <v/>
      </c>
    </row>
    <row r="795" spans="74:131" ht="20.100000000000001" customHeight="1" x14ac:dyDescent="0.25">
      <c r="BV795" s="141">
        <v>745</v>
      </c>
      <c r="BW795" s="141">
        <f t="shared" si="601"/>
        <v>-9570.7045056302304</v>
      </c>
      <c r="BX795" s="141">
        <f t="shared" si="602"/>
        <v>2.5272391485650593E-5</v>
      </c>
      <c r="BY795" s="141">
        <f t="shared" si="603"/>
        <v>0.15386423037273483</v>
      </c>
      <c r="BZ795" s="141" t="str">
        <f t="shared" si="604"/>
        <v/>
      </c>
      <c r="CA795" s="141">
        <f t="shared" si="605"/>
        <v>2.5272391485650593E-5</v>
      </c>
      <c r="CB795" s="141" t="str">
        <f t="shared" si="626"/>
        <v/>
      </c>
      <c r="CC795" s="141">
        <f t="shared" si="606"/>
        <v>1.4004407778804727E-52</v>
      </c>
      <c r="CD795" s="141" t="str">
        <f t="shared" si="627"/>
        <v/>
      </c>
      <c r="CE795" s="141" t="str">
        <f t="shared" si="628"/>
        <v/>
      </c>
      <c r="CJ795" s="141">
        <v>745</v>
      </c>
      <c r="CK795" s="141">
        <f t="shared" si="607"/>
        <v>-35.693358469081474</v>
      </c>
      <c r="CL795" s="141">
        <f t="shared" si="608"/>
        <v>6.7764593031862021E-3</v>
      </c>
      <c r="CM795" s="141">
        <f t="shared" si="609"/>
        <v>0.15386423037273483</v>
      </c>
      <c r="CN795" s="141" t="str">
        <f t="shared" si="610"/>
        <v/>
      </c>
      <c r="CO795" s="141">
        <f t="shared" si="611"/>
        <v>6.7764593031862021E-3</v>
      </c>
      <c r="CP795" s="141" t="str">
        <f t="shared" si="629"/>
        <v/>
      </c>
      <c r="CQ795" s="141">
        <f t="shared" si="612"/>
        <v>7.7399466270559526E-13</v>
      </c>
      <c r="CR795" s="141" t="str">
        <f t="shared" si="630"/>
        <v/>
      </c>
      <c r="CS795" s="141" t="str">
        <f t="shared" si="631"/>
        <v/>
      </c>
      <c r="CW795" s="141">
        <v>745</v>
      </c>
      <c r="CX795" s="141">
        <f t="shared" si="613"/>
        <v>-73.264039111335677</v>
      </c>
      <c r="CY795" s="141">
        <f t="shared" si="614"/>
        <v>3.3014094498967301E-3</v>
      </c>
      <c r="CZ795" s="141">
        <f t="shared" si="615"/>
        <v>0.15386423037273497</v>
      </c>
      <c r="DA795" s="141" t="str">
        <f t="shared" si="616"/>
        <v/>
      </c>
      <c r="DB795" s="141">
        <f t="shared" si="617"/>
        <v>3.3014094498967301E-3</v>
      </c>
      <c r="DC795" s="141" t="str">
        <f t="shared" si="632"/>
        <v/>
      </c>
      <c r="DD795" s="141">
        <f t="shared" si="618"/>
        <v>7.8779789495969407E-57</v>
      </c>
      <c r="DE795" s="141" t="str">
        <f t="shared" si="633"/>
        <v/>
      </c>
      <c r="DF795" s="141" t="str">
        <f t="shared" si="634"/>
        <v/>
      </c>
      <c r="DJ795" s="141">
        <v>745</v>
      </c>
      <c r="DK795" s="141">
        <f t="shared" si="619"/>
        <v>-5777.0274713829713</v>
      </c>
      <c r="DL795" s="141">
        <f t="shared" si="620"/>
        <v>4.18683470448972E-5</v>
      </c>
      <c r="DM795" s="141">
        <f t="shared" si="621"/>
        <v>0.15386423037273483</v>
      </c>
      <c r="DN795" s="141" t="str">
        <f t="shared" si="622"/>
        <v/>
      </c>
      <c r="DO795" s="141">
        <f t="shared" si="623"/>
        <v>4.18683470448972E-5</v>
      </c>
      <c r="DP795" s="141" t="str">
        <f t="shared" si="635"/>
        <v/>
      </c>
      <c r="DQ795" s="141">
        <f t="shared" si="624"/>
        <v>7.0752392839418362E-6</v>
      </c>
      <c r="DR795" s="141" t="str">
        <f t="shared" si="636"/>
        <v/>
      </c>
      <c r="DS795" s="141" t="str">
        <f t="shared" si="637"/>
        <v/>
      </c>
      <c r="DU795" s="148"/>
      <c r="DV795" s="158">
        <v>743</v>
      </c>
      <c r="DW795" s="148">
        <f t="shared" si="625"/>
        <v>4.7552000000000705</v>
      </c>
      <c r="DX795" s="157">
        <f t="shared" si="638"/>
        <v>0.68980843036211215</v>
      </c>
      <c r="DY795" s="148">
        <f t="shared" si="639"/>
        <v>7.7871337688018016E-4</v>
      </c>
      <c r="DZ795" s="148" t="str">
        <f t="shared" si="640"/>
        <v/>
      </c>
      <c r="EA795" s="142" t="str">
        <f t="shared" si="641"/>
        <v/>
      </c>
    </row>
    <row r="796" spans="74:131" ht="20.100000000000001" customHeight="1" x14ac:dyDescent="0.25">
      <c r="BV796" s="141">
        <v>746</v>
      </c>
      <c r="BW796" s="141">
        <f t="shared" si="601"/>
        <v>-9533.1723310983471</v>
      </c>
      <c r="BX796" s="141">
        <f t="shared" si="602"/>
        <v>2.5375510471549254E-5</v>
      </c>
      <c r="BY796" s="141">
        <f t="shared" si="603"/>
        <v>0.15481469327466887</v>
      </c>
      <c r="BZ796" s="141" t="str">
        <f t="shared" si="604"/>
        <v/>
      </c>
      <c r="CA796" s="141">
        <f t="shared" si="605"/>
        <v>2.5375510471549254E-5</v>
      </c>
      <c r="CB796" s="141" t="str">
        <f t="shared" si="626"/>
        <v/>
      </c>
      <c r="CC796" s="141">
        <f t="shared" si="606"/>
        <v>1.4857626456878701E-52</v>
      </c>
      <c r="CD796" s="141" t="str">
        <f t="shared" si="627"/>
        <v/>
      </c>
      <c r="CE796" s="141" t="str">
        <f t="shared" si="628"/>
        <v/>
      </c>
      <c r="CJ796" s="141">
        <v>746</v>
      </c>
      <c r="CK796" s="141">
        <f t="shared" si="607"/>
        <v>-35.55338451430076</v>
      </c>
      <c r="CL796" s="141">
        <f t="shared" si="608"/>
        <v>6.8041093026619077E-3</v>
      </c>
      <c r="CM796" s="141">
        <f t="shared" si="609"/>
        <v>0.15481469327466879</v>
      </c>
      <c r="CN796" s="141" t="str">
        <f t="shared" si="610"/>
        <v/>
      </c>
      <c r="CO796" s="141">
        <f t="shared" si="611"/>
        <v>6.8041093026619077E-3</v>
      </c>
      <c r="CP796" s="141" t="str">
        <f t="shared" si="629"/>
        <v/>
      </c>
      <c r="CQ796" s="141">
        <f t="shared" si="612"/>
        <v>7.9546659382821814E-13</v>
      </c>
      <c r="CR796" s="141" t="str">
        <f t="shared" si="630"/>
        <v/>
      </c>
      <c r="CS796" s="141" t="str">
        <f t="shared" si="631"/>
        <v/>
      </c>
      <c r="CW796" s="141">
        <v>746</v>
      </c>
      <c r="CX796" s="141">
        <f t="shared" si="613"/>
        <v>-72.97672915403632</v>
      </c>
      <c r="CY796" s="141">
        <f t="shared" si="614"/>
        <v>3.3148801970044142E-3</v>
      </c>
      <c r="CZ796" s="141">
        <f t="shared" si="615"/>
        <v>0.15481469327466885</v>
      </c>
      <c r="DA796" s="141" t="str">
        <f t="shared" si="616"/>
        <v/>
      </c>
      <c r="DB796" s="141">
        <f t="shared" si="617"/>
        <v>3.3148801970044142E-3</v>
      </c>
      <c r="DC796" s="141" t="str">
        <f t="shared" si="632"/>
        <v/>
      </c>
      <c r="DD796" s="141">
        <f t="shared" si="618"/>
        <v>8.3901041501343505E-57</v>
      </c>
      <c r="DE796" s="141" t="str">
        <f t="shared" si="633"/>
        <v/>
      </c>
      <c r="DF796" s="141" t="str">
        <f t="shared" si="634"/>
        <v/>
      </c>
      <c r="DJ796" s="141">
        <v>746</v>
      </c>
      <c r="DK796" s="141">
        <f t="shared" si="619"/>
        <v>-5754.3724616912732</v>
      </c>
      <c r="DL796" s="141">
        <f t="shared" si="620"/>
        <v>4.2039182539075667E-5</v>
      </c>
      <c r="DM796" s="141">
        <f t="shared" si="621"/>
        <v>0.15481469327466879</v>
      </c>
      <c r="DN796" s="141" t="str">
        <f t="shared" si="622"/>
        <v/>
      </c>
      <c r="DO796" s="141">
        <f t="shared" si="623"/>
        <v>4.2039182539075667E-5</v>
      </c>
      <c r="DP796" s="141" t="str">
        <f t="shared" si="635"/>
        <v/>
      </c>
      <c r="DQ796" s="141">
        <f t="shared" si="624"/>
        <v>7.1361171920667232E-6</v>
      </c>
      <c r="DR796" s="141" t="str">
        <f t="shared" si="636"/>
        <v/>
      </c>
      <c r="DS796" s="141" t="str">
        <f t="shared" si="637"/>
        <v/>
      </c>
      <c r="DU796" s="148"/>
      <c r="DV796" s="158">
        <v>744</v>
      </c>
      <c r="DW796" s="148">
        <f t="shared" si="625"/>
        <v>4.7616000000000707</v>
      </c>
      <c r="DX796" s="157">
        <f t="shared" si="638"/>
        <v>0.68902971698523197</v>
      </c>
      <c r="DY796" s="148">
        <f t="shared" si="639"/>
        <v>7.7883814922186101E-4</v>
      </c>
      <c r="DZ796" s="148" t="str">
        <f t="shared" si="640"/>
        <v/>
      </c>
      <c r="EA796" s="142" t="str">
        <f t="shared" si="641"/>
        <v/>
      </c>
    </row>
    <row r="797" spans="74:131" ht="20.100000000000001" customHeight="1" x14ac:dyDescent="0.25">
      <c r="BV797" s="141">
        <v>747</v>
      </c>
      <c r="BW797" s="141">
        <f t="shared" si="601"/>
        <v>-9495.6401565664637</v>
      </c>
      <c r="BX797" s="141">
        <f t="shared" si="602"/>
        <v>2.5478642552495392E-5</v>
      </c>
      <c r="BY797" s="141">
        <f t="shared" si="603"/>
        <v>0.15576902671227683</v>
      </c>
      <c r="BZ797" s="141" t="str">
        <f t="shared" si="604"/>
        <v/>
      </c>
      <c r="CA797" s="141">
        <f t="shared" si="605"/>
        <v>2.5478642552495392E-5</v>
      </c>
      <c r="CB797" s="141" t="str">
        <f t="shared" si="626"/>
        <v/>
      </c>
      <c r="CC797" s="141">
        <f t="shared" si="606"/>
        <v>1.5762575287865176E-52</v>
      </c>
      <c r="CD797" s="141" t="str">
        <f t="shared" si="627"/>
        <v/>
      </c>
      <c r="CE797" s="141" t="str">
        <f t="shared" si="628"/>
        <v/>
      </c>
      <c r="CJ797" s="141">
        <v>747</v>
      </c>
      <c r="CK797" s="141">
        <f t="shared" si="607"/>
        <v>-35.413410559520045</v>
      </c>
      <c r="CL797" s="141">
        <f t="shared" si="608"/>
        <v>6.8317628134023272E-3</v>
      </c>
      <c r="CM797" s="141">
        <f t="shared" si="609"/>
        <v>0.15576902671227683</v>
      </c>
      <c r="CN797" s="141" t="str">
        <f t="shared" si="610"/>
        <v/>
      </c>
      <c r="CO797" s="141">
        <f t="shared" si="611"/>
        <v>6.8317628134023272E-3</v>
      </c>
      <c r="CP797" s="141" t="str">
        <f t="shared" si="629"/>
        <v/>
      </c>
      <c r="CQ797" s="141">
        <f t="shared" si="612"/>
        <v>8.1752111247401083E-13</v>
      </c>
      <c r="CR797" s="141" t="str">
        <f t="shared" si="630"/>
        <v/>
      </c>
      <c r="CS797" s="141" t="str">
        <f t="shared" si="631"/>
        <v/>
      </c>
      <c r="CW797" s="141">
        <v>747</v>
      </c>
      <c r="CX797" s="141">
        <f t="shared" si="613"/>
        <v>-72.689419196736964</v>
      </c>
      <c r="CY797" s="141">
        <f t="shared" si="614"/>
        <v>3.3283526547580244E-3</v>
      </c>
      <c r="CZ797" s="141">
        <f t="shared" si="615"/>
        <v>0.15576902671227683</v>
      </c>
      <c r="DA797" s="141" t="str">
        <f t="shared" si="616"/>
        <v/>
      </c>
      <c r="DB797" s="141">
        <f t="shared" si="617"/>
        <v>3.3283526547580244E-3</v>
      </c>
      <c r="DC797" s="141" t="str">
        <f t="shared" si="632"/>
        <v/>
      </c>
      <c r="DD797" s="141">
        <f t="shared" si="618"/>
        <v>8.9353781988910907E-57</v>
      </c>
      <c r="DE797" s="141" t="str">
        <f t="shared" si="633"/>
        <v/>
      </c>
      <c r="DF797" s="141" t="str">
        <f t="shared" si="634"/>
        <v/>
      </c>
      <c r="DJ797" s="141">
        <v>747</v>
      </c>
      <c r="DK797" s="141">
        <f t="shared" si="619"/>
        <v>-5731.7174519995751</v>
      </c>
      <c r="DL797" s="141">
        <f t="shared" si="620"/>
        <v>4.2210039727599652E-5</v>
      </c>
      <c r="DM797" s="141">
        <f t="shared" si="621"/>
        <v>0.1557690267122768</v>
      </c>
      <c r="DN797" s="141" t="str">
        <f t="shared" si="622"/>
        <v/>
      </c>
      <c r="DO797" s="141">
        <f t="shared" si="623"/>
        <v>4.2210039727599652E-5</v>
      </c>
      <c r="DP797" s="141" t="str">
        <f t="shared" si="635"/>
        <v/>
      </c>
      <c r="DQ797" s="141">
        <f t="shared" si="624"/>
        <v>7.1974037562670699E-6</v>
      </c>
      <c r="DR797" s="141" t="str">
        <f t="shared" si="636"/>
        <v/>
      </c>
      <c r="DS797" s="141" t="str">
        <f t="shared" si="637"/>
        <v/>
      </c>
      <c r="DU797" s="148"/>
      <c r="DV797" s="158">
        <v>745</v>
      </c>
      <c r="DW797" s="148">
        <f t="shared" si="625"/>
        <v>4.7680000000000708</v>
      </c>
      <c r="DX797" s="157">
        <f t="shared" si="638"/>
        <v>0.6882508788360101</v>
      </c>
      <c r="DY797" s="148">
        <f t="shared" si="639"/>
        <v>7.7895942816164077E-4</v>
      </c>
      <c r="DZ797" s="148" t="str">
        <f t="shared" si="640"/>
        <v/>
      </c>
      <c r="EA797" s="142" t="str">
        <f t="shared" si="641"/>
        <v/>
      </c>
    </row>
    <row r="798" spans="74:131" ht="20.100000000000001" customHeight="1" x14ac:dyDescent="0.25">
      <c r="BV798" s="141">
        <v>748</v>
      </c>
      <c r="BW798" s="141">
        <f t="shared" si="601"/>
        <v>-9458.1079820345803</v>
      </c>
      <c r="BX798" s="141">
        <f t="shared" si="602"/>
        <v>2.558178447480381E-5</v>
      </c>
      <c r="BY798" s="141">
        <f t="shared" si="603"/>
        <v>0.15672723111602851</v>
      </c>
      <c r="BZ798" s="141" t="str">
        <f t="shared" si="604"/>
        <v/>
      </c>
      <c r="CA798" s="141">
        <f t="shared" si="605"/>
        <v>2.558178447480381E-5</v>
      </c>
      <c r="CB798" s="141" t="str">
        <f t="shared" si="626"/>
        <v/>
      </c>
      <c r="CC798" s="141">
        <f t="shared" si="606"/>
        <v>1.6722375213700594E-52</v>
      </c>
      <c r="CD798" s="141" t="str">
        <f t="shared" si="627"/>
        <v/>
      </c>
      <c r="CE798" s="141" t="str">
        <f t="shared" si="628"/>
        <v/>
      </c>
      <c r="CJ798" s="141">
        <v>748</v>
      </c>
      <c r="CK798" s="141">
        <f t="shared" si="607"/>
        <v>-35.273436604739331</v>
      </c>
      <c r="CL798" s="141">
        <f t="shared" si="608"/>
        <v>6.8594189629745672E-3</v>
      </c>
      <c r="CM798" s="141">
        <f t="shared" si="609"/>
        <v>0.15672723111602851</v>
      </c>
      <c r="CN798" s="141" t="str">
        <f t="shared" si="610"/>
        <v/>
      </c>
      <c r="CO798" s="141">
        <f t="shared" si="611"/>
        <v>6.8594189629745672E-3</v>
      </c>
      <c r="CP798" s="141" t="str">
        <f t="shared" si="629"/>
        <v/>
      </c>
      <c r="CQ798" s="141">
        <f t="shared" si="612"/>
        <v>8.4017365551156524E-13</v>
      </c>
      <c r="CR798" s="141" t="str">
        <f t="shared" si="630"/>
        <v/>
      </c>
      <c r="CS798" s="141" t="str">
        <f t="shared" si="631"/>
        <v/>
      </c>
      <c r="CW798" s="141">
        <v>748</v>
      </c>
      <c r="CX798" s="141">
        <f t="shared" si="613"/>
        <v>-72.402109239437607</v>
      </c>
      <c r="CY798" s="141">
        <f t="shared" si="614"/>
        <v>3.3418263981187524E-3</v>
      </c>
      <c r="CZ798" s="141">
        <f t="shared" si="615"/>
        <v>0.15672723111602863</v>
      </c>
      <c r="DA798" s="141" t="str">
        <f t="shared" si="616"/>
        <v/>
      </c>
      <c r="DB798" s="141">
        <f t="shared" si="617"/>
        <v>3.3418263981187524E-3</v>
      </c>
      <c r="DC798" s="141" t="str">
        <f t="shared" si="632"/>
        <v/>
      </c>
      <c r="DD798" s="141">
        <f t="shared" si="618"/>
        <v>9.5159374285504065E-57</v>
      </c>
      <c r="DE798" s="141" t="str">
        <f t="shared" si="633"/>
        <v/>
      </c>
      <c r="DF798" s="141" t="str">
        <f t="shared" si="634"/>
        <v/>
      </c>
      <c r="DJ798" s="141">
        <v>748</v>
      </c>
      <c r="DK798" s="141">
        <f t="shared" si="619"/>
        <v>-5709.0624423078771</v>
      </c>
      <c r="DL798" s="141">
        <f t="shared" si="620"/>
        <v>4.2380913220143424E-5</v>
      </c>
      <c r="DM798" s="141">
        <f t="shared" si="621"/>
        <v>0.15672723111602851</v>
      </c>
      <c r="DN798" s="141" t="str">
        <f t="shared" si="622"/>
        <v/>
      </c>
      <c r="DO798" s="141">
        <f t="shared" si="623"/>
        <v>4.2380913220143424E-5</v>
      </c>
      <c r="DP798" s="141" t="str">
        <f t="shared" si="635"/>
        <v/>
      </c>
      <c r="DQ798" s="141">
        <f t="shared" si="624"/>
        <v>7.2591005165964978E-6</v>
      </c>
      <c r="DR798" s="141" t="str">
        <f t="shared" si="636"/>
        <v/>
      </c>
      <c r="DS798" s="141" t="str">
        <f t="shared" si="637"/>
        <v/>
      </c>
      <c r="DU798" s="148"/>
      <c r="DV798" s="158">
        <v>746</v>
      </c>
      <c r="DW798" s="148">
        <f t="shared" si="625"/>
        <v>4.774400000000071</v>
      </c>
      <c r="DX798" s="157">
        <f t="shared" si="638"/>
        <v>0.68747191940784846</v>
      </c>
      <c r="DY798" s="148">
        <f t="shared" si="639"/>
        <v>7.7907722148229386E-4</v>
      </c>
      <c r="DZ798" s="148" t="str">
        <f t="shared" si="640"/>
        <v/>
      </c>
      <c r="EA798" s="142" t="str">
        <f t="shared" si="641"/>
        <v/>
      </c>
    </row>
    <row r="799" spans="74:131" ht="20.100000000000001" customHeight="1" x14ac:dyDescent="0.25">
      <c r="BV799" s="141">
        <v>749</v>
      </c>
      <c r="BW799" s="141">
        <f t="shared" si="601"/>
        <v>-9420.575807502697</v>
      </c>
      <c r="BX799" s="141">
        <f t="shared" si="602"/>
        <v>2.5684932971118388E-5</v>
      </c>
      <c r="BY799" s="141">
        <f t="shared" si="603"/>
        <v>0.15768930679401877</v>
      </c>
      <c r="BZ799" s="141" t="str">
        <f t="shared" si="604"/>
        <v/>
      </c>
      <c r="CA799" s="141">
        <f t="shared" si="605"/>
        <v>2.5684932971118388E-5</v>
      </c>
      <c r="CB799" s="141" t="str">
        <f t="shared" si="626"/>
        <v/>
      </c>
      <c r="CC799" s="141">
        <f t="shared" si="606"/>
        <v>1.7740334527286789E-52</v>
      </c>
      <c r="CD799" s="141" t="str">
        <f t="shared" si="627"/>
        <v/>
      </c>
      <c r="CE799" s="141" t="str">
        <f t="shared" si="628"/>
        <v/>
      </c>
      <c r="CJ799" s="141">
        <v>749</v>
      </c>
      <c r="CK799" s="141">
        <f t="shared" si="607"/>
        <v>-35.133462649958616</v>
      </c>
      <c r="CL799" s="141">
        <f t="shared" si="608"/>
        <v>6.8870768752800748E-3</v>
      </c>
      <c r="CM799" s="141">
        <f t="shared" si="609"/>
        <v>0.15768930679401877</v>
      </c>
      <c r="CN799" s="141" t="str">
        <f t="shared" si="610"/>
        <v/>
      </c>
      <c r="CO799" s="141">
        <f t="shared" si="611"/>
        <v>6.8870768752800748E-3</v>
      </c>
      <c r="CP799" s="141" t="str">
        <f t="shared" si="629"/>
        <v/>
      </c>
      <c r="CQ799" s="141">
        <f t="shared" si="612"/>
        <v>8.634400585711061E-13</v>
      </c>
      <c r="CR799" s="141" t="str">
        <f t="shared" si="630"/>
        <v/>
      </c>
      <c r="CS799" s="141" t="str">
        <f t="shared" si="631"/>
        <v/>
      </c>
      <c r="CW799" s="141">
        <v>749</v>
      </c>
      <c r="CX799" s="141">
        <f t="shared" si="613"/>
        <v>-72.11479928213825</v>
      </c>
      <c r="CY799" s="141">
        <f t="shared" si="614"/>
        <v>3.3553010002619226E-3</v>
      </c>
      <c r="CZ799" s="141">
        <f t="shared" si="615"/>
        <v>0.15768930679401882</v>
      </c>
      <c r="DA799" s="141" t="str">
        <f t="shared" si="616"/>
        <v/>
      </c>
      <c r="DB799" s="141">
        <f t="shared" si="617"/>
        <v>3.3553010002619226E-3</v>
      </c>
      <c r="DC799" s="141" t="str">
        <f t="shared" si="632"/>
        <v/>
      </c>
      <c r="DD799" s="141">
        <f t="shared" si="618"/>
        <v>1.0134055245459569E-56</v>
      </c>
      <c r="DE799" s="141" t="str">
        <f t="shared" si="633"/>
        <v/>
      </c>
      <c r="DF799" s="141" t="str">
        <f t="shared" si="634"/>
        <v/>
      </c>
      <c r="DJ799" s="141">
        <v>749</v>
      </c>
      <c r="DK799" s="141">
        <f t="shared" si="619"/>
        <v>-5686.407432616179</v>
      </c>
      <c r="DL799" s="141">
        <f t="shared" si="620"/>
        <v>4.2551797603732931E-5</v>
      </c>
      <c r="DM799" s="141">
        <f t="shared" si="621"/>
        <v>0.15768930679401877</v>
      </c>
      <c r="DN799" s="141" t="str">
        <f t="shared" si="622"/>
        <v/>
      </c>
      <c r="DO799" s="141">
        <f t="shared" si="623"/>
        <v>4.2551797603732931E-5</v>
      </c>
      <c r="DP799" s="141" t="str">
        <f t="shared" si="635"/>
        <v/>
      </c>
      <c r="DQ799" s="141">
        <f t="shared" si="624"/>
        <v>7.3212090065489182E-6</v>
      </c>
      <c r="DR799" s="141" t="str">
        <f t="shared" si="636"/>
        <v/>
      </c>
      <c r="DS799" s="141" t="str">
        <f t="shared" si="637"/>
        <v/>
      </c>
      <c r="DU799" s="148"/>
      <c r="DV799" s="158">
        <v>747</v>
      </c>
      <c r="DW799" s="148">
        <f t="shared" si="625"/>
        <v>4.7808000000000712</v>
      </c>
      <c r="DX799" s="157">
        <f t="shared" si="638"/>
        <v>0.68669284218636617</v>
      </c>
      <c r="DY799" s="148">
        <f t="shared" si="639"/>
        <v>7.7919153698091659E-4</v>
      </c>
      <c r="DZ799" s="148" t="str">
        <f t="shared" si="640"/>
        <v/>
      </c>
      <c r="EA799" s="142" t="str">
        <f t="shared" si="641"/>
        <v/>
      </c>
    </row>
    <row r="800" spans="74:131" ht="20.100000000000001" customHeight="1" x14ac:dyDescent="0.25">
      <c r="BV800" s="141">
        <v>750</v>
      </c>
      <c r="BW800" s="141">
        <f t="shared" si="601"/>
        <v>-9383.0436329708136</v>
      </c>
      <c r="BX800" s="141">
        <f t="shared" si="602"/>
        <v>2.5788084760566304E-5</v>
      </c>
      <c r="BY800" s="141">
        <f t="shared" si="603"/>
        <v>0.15865525393145713</v>
      </c>
      <c r="BZ800" s="141" t="str">
        <f t="shared" si="604"/>
        <v/>
      </c>
      <c r="CA800" s="141">
        <f t="shared" si="605"/>
        <v>2.5788084760566304E-5</v>
      </c>
      <c r="CB800" s="141" t="str">
        <f t="shared" si="626"/>
        <v/>
      </c>
      <c r="CC800" s="141">
        <f t="shared" si="606"/>
        <v>1.8819960062310767E-52</v>
      </c>
      <c r="CD800" s="141" t="str">
        <f t="shared" si="627"/>
        <v/>
      </c>
      <c r="CE800" s="141" t="str">
        <f t="shared" si="628"/>
        <v/>
      </c>
      <c r="CJ800" s="141">
        <v>750</v>
      </c>
      <c r="CK800" s="141">
        <f t="shared" si="607"/>
        <v>-34.993488695177916</v>
      </c>
      <c r="CL800" s="141">
        <f t="shared" si="608"/>
        <v>6.9147356705959642E-3</v>
      </c>
      <c r="CM800" s="141">
        <f t="shared" si="609"/>
        <v>0.15865525393145699</v>
      </c>
      <c r="CN800" s="141" t="str">
        <f t="shared" si="610"/>
        <v/>
      </c>
      <c r="CO800" s="141">
        <f t="shared" si="611"/>
        <v>6.9147356705959642E-3</v>
      </c>
      <c r="CP800" s="141" t="str">
        <f t="shared" si="629"/>
        <v/>
      </c>
      <c r="CQ800" s="141">
        <f t="shared" si="612"/>
        <v>8.8733656606622762E-13</v>
      </c>
      <c r="CR800" s="141" t="str">
        <f t="shared" si="630"/>
        <v/>
      </c>
      <c r="CS800" s="141" t="str">
        <f t="shared" si="631"/>
        <v/>
      </c>
      <c r="CW800" s="141">
        <v>750</v>
      </c>
      <c r="CX800" s="141">
        <f t="shared" si="613"/>
        <v>-71.827489324838893</v>
      </c>
      <c r="CY800" s="141">
        <f t="shared" si="614"/>
        <v>3.3687760325971285E-3</v>
      </c>
      <c r="CZ800" s="141">
        <f t="shared" si="615"/>
        <v>0.1586552539314571</v>
      </c>
      <c r="DA800" s="141" t="str">
        <f t="shared" si="616"/>
        <v/>
      </c>
      <c r="DB800" s="141">
        <f t="shared" si="617"/>
        <v>3.3687760325971285E-3</v>
      </c>
      <c r="DC800" s="141" t="str">
        <f t="shared" si="632"/>
        <v/>
      </c>
      <c r="DD800" s="141">
        <f t="shared" si="618"/>
        <v>1.0792150885506472E-56</v>
      </c>
      <c r="DE800" s="141" t="str">
        <f t="shared" si="633"/>
        <v/>
      </c>
      <c r="DF800" s="141" t="str">
        <f t="shared" si="634"/>
        <v/>
      </c>
      <c r="DJ800" s="141">
        <v>750</v>
      </c>
      <c r="DK800" s="141">
        <f t="shared" si="619"/>
        <v>-5663.7524229244809</v>
      </c>
      <c r="DL800" s="141">
        <f t="shared" si="620"/>
        <v>4.2722687443001207E-5</v>
      </c>
      <c r="DM800" s="141">
        <f t="shared" si="621"/>
        <v>0.15865525393145713</v>
      </c>
      <c r="DN800" s="141" t="str">
        <f t="shared" si="622"/>
        <v/>
      </c>
      <c r="DO800" s="141">
        <f t="shared" si="623"/>
        <v>4.2722687443001207E-5</v>
      </c>
      <c r="DP800" s="141" t="str">
        <f t="shared" si="635"/>
        <v/>
      </c>
      <c r="DQ800" s="141">
        <f t="shared" si="624"/>
        <v>7.3837307529036934E-6</v>
      </c>
      <c r="DR800" s="141" t="str">
        <f t="shared" si="636"/>
        <v/>
      </c>
      <c r="DS800" s="141" t="str">
        <f t="shared" si="637"/>
        <v/>
      </c>
      <c r="DU800" s="148"/>
      <c r="DV800" s="158">
        <v>748</v>
      </c>
      <c r="DW800" s="148">
        <f t="shared" si="625"/>
        <v>4.7872000000000714</v>
      </c>
      <c r="DX800" s="157">
        <f t="shared" si="638"/>
        <v>0.68591365064938525</v>
      </c>
      <c r="DY800" s="148">
        <f t="shared" si="639"/>
        <v>7.7930238247048145E-4</v>
      </c>
      <c r="DZ800" s="148" t="str">
        <f t="shared" si="640"/>
        <v/>
      </c>
      <c r="EA800" s="142" t="str">
        <f t="shared" si="641"/>
        <v/>
      </c>
    </row>
    <row r="801" spans="74:131" ht="20.100000000000001" customHeight="1" x14ac:dyDescent="0.25">
      <c r="BV801" s="141">
        <v>751</v>
      </c>
      <c r="BW801" s="141">
        <f t="shared" si="601"/>
        <v>-9345.5114584389303</v>
      </c>
      <c r="BX801" s="141">
        <f t="shared" si="602"/>
        <v>2.5891236548913944E-5</v>
      </c>
      <c r="BY801" s="141">
        <f t="shared" si="603"/>
        <v>0.15962507259016367</v>
      </c>
      <c r="BZ801" s="141" t="str">
        <f t="shared" si="604"/>
        <v/>
      </c>
      <c r="CA801" s="141">
        <f t="shared" si="605"/>
        <v>2.5891236548913944E-5</v>
      </c>
      <c r="CB801" s="141" t="str">
        <f t="shared" si="626"/>
        <v/>
      </c>
      <c r="CC801" s="141">
        <f t="shared" si="606"/>
        <v>1.9964969047971718E-52</v>
      </c>
      <c r="CD801" s="141" t="str">
        <f t="shared" si="627"/>
        <v/>
      </c>
      <c r="CE801" s="141" t="str">
        <f t="shared" si="628"/>
        <v/>
      </c>
      <c r="CJ801" s="141">
        <v>751</v>
      </c>
      <c r="CK801" s="141">
        <f t="shared" si="607"/>
        <v>-34.853514740397202</v>
      </c>
      <c r="CL801" s="141">
        <f t="shared" si="608"/>
        <v>6.9423944656168282E-3</v>
      </c>
      <c r="CM801" s="141">
        <f t="shared" si="609"/>
        <v>0.15962507259016362</v>
      </c>
      <c r="CN801" s="141" t="str">
        <f t="shared" si="610"/>
        <v/>
      </c>
      <c r="CO801" s="141">
        <f t="shared" si="611"/>
        <v>6.9423944656168282E-3</v>
      </c>
      <c r="CP801" s="141" t="str">
        <f t="shared" si="629"/>
        <v/>
      </c>
      <c r="CQ801" s="141">
        <f t="shared" si="612"/>
        <v>9.1187984146006261E-13</v>
      </c>
      <c r="CR801" s="141" t="str">
        <f t="shared" si="630"/>
        <v/>
      </c>
      <c r="CS801" s="141" t="str">
        <f t="shared" si="631"/>
        <v/>
      </c>
      <c r="CW801" s="141">
        <v>751</v>
      </c>
      <c r="CX801" s="141">
        <f t="shared" si="613"/>
        <v>-71.540179367539537</v>
      </c>
      <c r="CY801" s="141">
        <f t="shared" si="614"/>
        <v>3.3822510647886004E-3</v>
      </c>
      <c r="CZ801" s="141">
        <f t="shared" si="615"/>
        <v>0.15962507259016376</v>
      </c>
      <c r="DA801" s="141" t="str">
        <f t="shared" si="616"/>
        <v/>
      </c>
      <c r="DB801" s="141">
        <f t="shared" si="617"/>
        <v>3.3822510647886004E-3</v>
      </c>
      <c r="DC801" s="141" t="str">
        <f t="shared" si="632"/>
        <v/>
      </c>
      <c r="DD801" s="141">
        <f t="shared" si="618"/>
        <v>1.1492798726778189E-56</v>
      </c>
      <c r="DE801" s="141" t="str">
        <f t="shared" si="633"/>
        <v/>
      </c>
      <c r="DF801" s="141" t="str">
        <f t="shared" si="634"/>
        <v/>
      </c>
      <c r="DJ801" s="141">
        <v>751</v>
      </c>
      <c r="DK801" s="141">
        <f t="shared" si="619"/>
        <v>-5641.0974132327829</v>
      </c>
      <c r="DL801" s="141">
        <f t="shared" si="620"/>
        <v>4.2893577280446655E-5</v>
      </c>
      <c r="DM801" s="141">
        <f t="shared" si="621"/>
        <v>0.15962507259016367</v>
      </c>
      <c r="DN801" s="141" t="str">
        <f t="shared" si="622"/>
        <v/>
      </c>
      <c r="DO801" s="141">
        <f t="shared" si="623"/>
        <v>4.2893577280446655E-5</v>
      </c>
      <c r="DP801" s="141" t="str">
        <f t="shared" si="635"/>
        <v/>
      </c>
      <c r="DQ801" s="141">
        <f t="shared" si="624"/>
        <v>7.4466672755700991E-6</v>
      </c>
      <c r="DR801" s="141" t="str">
        <f t="shared" si="636"/>
        <v/>
      </c>
      <c r="DS801" s="141" t="str">
        <f t="shared" si="637"/>
        <v/>
      </c>
      <c r="DU801" s="148"/>
      <c r="DV801" s="158">
        <v>749</v>
      </c>
      <c r="DW801" s="148">
        <f t="shared" si="625"/>
        <v>4.7936000000000716</v>
      </c>
      <c r="DX801" s="157">
        <f t="shared" si="638"/>
        <v>0.68513434826691477</v>
      </c>
      <c r="DY801" s="148">
        <f t="shared" si="639"/>
        <v>7.7940976577539622E-4</v>
      </c>
      <c r="DZ801" s="148" t="str">
        <f t="shared" si="640"/>
        <v/>
      </c>
      <c r="EA801" s="142" t="str">
        <f t="shared" si="641"/>
        <v/>
      </c>
    </row>
    <row r="802" spans="74:131" ht="20.100000000000001" customHeight="1" x14ac:dyDescent="0.25">
      <c r="BV802" s="141">
        <v>752</v>
      </c>
      <c r="BW802" s="141">
        <f t="shared" si="601"/>
        <v>-9307.9792839070469</v>
      </c>
      <c r="BX802" s="141">
        <f t="shared" si="602"/>
        <v>2.5994385028724441E-5</v>
      </c>
      <c r="BY802" s="141">
        <f t="shared" si="603"/>
        <v>0.16059876270807061</v>
      </c>
      <c r="BZ802" s="141" t="str">
        <f t="shared" si="604"/>
        <v/>
      </c>
      <c r="CA802" s="141">
        <f t="shared" si="605"/>
        <v>2.5994385028724441E-5</v>
      </c>
      <c r="CB802" s="141" t="str">
        <f t="shared" si="626"/>
        <v/>
      </c>
      <c r="CC802" s="141">
        <f t="shared" si="606"/>
        <v>2.1179301667909336E-52</v>
      </c>
      <c r="CD802" s="141" t="str">
        <f t="shared" si="627"/>
        <v/>
      </c>
      <c r="CE802" s="141" t="str">
        <f t="shared" si="628"/>
        <v/>
      </c>
      <c r="CJ802" s="141">
        <v>752</v>
      </c>
      <c r="CK802" s="141">
        <f t="shared" si="607"/>
        <v>-34.713540785616487</v>
      </c>
      <c r="CL802" s="141">
        <f t="shared" si="608"/>
        <v>6.9700523734969851E-3</v>
      </c>
      <c r="CM802" s="141">
        <f t="shared" si="609"/>
        <v>0.16059876270807052</v>
      </c>
      <c r="CN802" s="141" t="str">
        <f t="shared" si="610"/>
        <v/>
      </c>
      <c r="CO802" s="141">
        <f t="shared" si="611"/>
        <v>6.9700523734969851E-3</v>
      </c>
      <c r="CP802" s="141" t="str">
        <f t="shared" si="629"/>
        <v/>
      </c>
      <c r="CQ802" s="141">
        <f t="shared" si="612"/>
        <v>9.3708697778163722E-13</v>
      </c>
      <c r="CR802" s="141" t="str">
        <f t="shared" si="630"/>
        <v/>
      </c>
      <c r="CS802" s="141" t="str">
        <f t="shared" si="631"/>
        <v/>
      </c>
      <c r="CW802" s="141">
        <v>752</v>
      </c>
      <c r="CX802" s="141">
        <f t="shared" si="613"/>
        <v>-71.25286941024018</v>
      </c>
      <c r="CY802" s="141">
        <f t="shared" si="614"/>
        <v>3.3957256647757931E-3</v>
      </c>
      <c r="CZ802" s="141">
        <f t="shared" si="615"/>
        <v>0.16059876270807055</v>
      </c>
      <c r="DA802" s="141" t="str">
        <f t="shared" si="616"/>
        <v/>
      </c>
      <c r="DB802" s="141">
        <f t="shared" si="617"/>
        <v>3.3957256647757931E-3</v>
      </c>
      <c r="DC802" s="141" t="str">
        <f t="shared" si="632"/>
        <v/>
      </c>
      <c r="DD802" s="141">
        <f t="shared" si="618"/>
        <v>1.2238738194233906E-56</v>
      </c>
      <c r="DE802" s="141" t="str">
        <f t="shared" si="633"/>
        <v/>
      </c>
      <c r="DF802" s="141" t="str">
        <f t="shared" si="634"/>
        <v/>
      </c>
      <c r="DJ802" s="141">
        <v>752</v>
      </c>
      <c r="DK802" s="141">
        <f t="shared" si="619"/>
        <v>-5618.4424035410848</v>
      </c>
      <c r="DL802" s="141">
        <f t="shared" si="620"/>
        <v>4.3064461636694128E-5</v>
      </c>
      <c r="DM802" s="141">
        <f t="shared" si="621"/>
        <v>0.16059876270807061</v>
      </c>
      <c r="DN802" s="141" t="str">
        <f t="shared" si="622"/>
        <v/>
      </c>
      <c r="DO802" s="141">
        <f t="shared" si="623"/>
        <v>4.3064461636694128E-5</v>
      </c>
      <c r="DP802" s="141" t="str">
        <f t="shared" si="635"/>
        <v/>
      </c>
      <c r="DQ802" s="141">
        <f t="shared" si="624"/>
        <v>7.5100200874309388E-6</v>
      </c>
      <c r="DR802" s="141" t="str">
        <f t="shared" si="636"/>
        <v/>
      </c>
      <c r="DS802" s="141" t="str">
        <f t="shared" si="637"/>
        <v/>
      </c>
      <c r="DU802" s="148"/>
      <c r="DV802" s="158">
        <v>750</v>
      </c>
      <c r="DW802" s="148">
        <f t="shared" si="625"/>
        <v>4.8000000000000718</v>
      </c>
      <c r="DX802" s="157">
        <f t="shared" si="638"/>
        <v>0.68435493850113938</v>
      </c>
      <c r="DY802" s="148">
        <f t="shared" si="639"/>
        <v>7.7951369473738819E-4</v>
      </c>
      <c r="DZ802" s="148" t="str">
        <f t="shared" si="640"/>
        <v/>
      </c>
      <c r="EA802" s="142" t="str">
        <f t="shared" si="641"/>
        <v/>
      </c>
    </row>
    <row r="803" spans="74:131" ht="20.100000000000001" customHeight="1" x14ac:dyDescent="0.25">
      <c r="BV803" s="141">
        <v>753</v>
      </c>
      <c r="BW803" s="141">
        <f t="shared" si="601"/>
        <v>-9270.4471093751636</v>
      </c>
      <c r="BX803" s="141">
        <f t="shared" si="602"/>
        <v>2.6097526879517027E-5</v>
      </c>
      <c r="BY803" s="141">
        <f t="shared" si="603"/>
        <v>0.1615763240987293</v>
      </c>
      <c r="BZ803" s="141" t="str">
        <f t="shared" si="604"/>
        <v/>
      </c>
      <c r="CA803" s="141">
        <f t="shared" si="605"/>
        <v>2.6097526879517027E-5</v>
      </c>
      <c r="CB803" s="141" t="str">
        <f t="shared" si="626"/>
        <v/>
      </c>
      <c r="CC803" s="141">
        <f t="shared" si="606"/>
        <v>2.2467134364938347E-52</v>
      </c>
      <c r="CD803" s="141" t="str">
        <f t="shared" si="627"/>
        <v/>
      </c>
      <c r="CE803" s="141" t="str">
        <f t="shared" si="628"/>
        <v/>
      </c>
      <c r="CJ803" s="141">
        <v>753</v>
      </c>
      <c r="CK803" s="141">
        <f t="shared" si="607"/>
        <v>-34.573566830835773</v>
      </c>
      <c r="CL803" s="141">
        <f t="shared" si="608"/>
        <v>6.9977085038931963E-3</v>
      </c>
      <c r="CM803" s="141">
        <f t="shared" si="609"/>
        <v>0.1615763240987293</v>
      </c>
      <c r="CN803" s="141" t="str">
        <f t="shared" si="610"/>
        <v/>
      </c>
      <c r="CO803" s="141">
        <f t="shared" si="611"/>
        <v>6.9977085038931963E-3</v>
      </c>
      <c r="CP803" s="141" t="str">
        <f t="shared" si="629"/>
        <v/>
      </c>
      <c r="CQ803" s="141">
        <f t="shared" si="612"/>
        <v>9.6297550839840922E-13</v>
      </c>
      <c r="CR803" s="141" t="str">
        <f t="shared" si="630"/>
        <v/>
      </c>
      <c r="CS803" s="141" t="str">
        <f t="shared" si="631"/>
        <v/>
      </c>
      <c r="CW803" s="141">
        <v>753</v>
      </c>
      <c r="CX803" s="141">
        <f t="shared" si="613"/>
        <v>-70.965559452940823</v>
      </c>
      <c r="CY803" s="141">
        <f t="shared" si="614"/>
        <v>3.4091993987941907E-3</v>
      </c>
      <c r="CZ803" s="141">
        <f t="shared" si="615"/>
        <v>0.16157632409872941</v>
      </c>
      <c r="DA803" s="141" t="str">
        <f t="shared" si="616"/>
        <v/>
      </c>
      <c r="DB803" s="141">
        <f t="shared" si="617"/>
        <v>3.4091993987941907E-3</v>
      </c>
      <c r="DC803" s="141" t="str">
        <f t="shared" si="632"/>
        <v/>
      </c>
      <c r="DD803" s="141">
        <f t="shared" si="618"/>
        <v>1.3032884293863897E-56</v>
      </c>
      <c r="DE803" s="141" t="str">
        <f t="shared" si="633"/>
        <v/>
      </c>
      <c r="DF803" s="141" t="str">
        <f t="shared" si="634"/>
        <v/>
      </c>
      <c r="DJ803" s="141">
        <v>753</v>
      </c>
      <c r="DK803" s="141">
        <f t="shared" si="619"/>
        <v>-5595.7873938493867</v>
      </c>
      <c r="DL803" s="141">
        <f t="shared" si="620"/>
        <v>4.3235335010758814E-5</v>
      </c>
      <c r="DM803" s="141">
        <f t="shared" si="621"/>
        <v>0.1615763240987293</v>
      </c>
      <c r="DN803" s="141" t="str">
        <f t="shared" si="622"/>
        <v/>
      </c>
      <c r="DO803" s="141">
        <f t="shared" si="623"/>
        <v>4.3235335010758814E-5</v>
      </c>
      <c r="DP803" s="141" t="str">
        <f t="shared" si="635"/>
        <v/>
      </c>
      <c r="DQ803" s="141">
        <f t="shared" si="624"/>
        <v>7.5737906941854356E-6</v>
      </c>
      <c r="DR803" s="141" t="str">
        <f t="shared" si="636"/>
        <v/>
      </c>
      <c r="DS803" s="141" t="str">
        <f t="shared" si="637"/>
        <v/>
      </c>
      <c r="DU803" s="148"/>
      <c r="DV803" s="158">
        <v>751</v>
      </c>
      <c r="DW803" s="148">
        <f t="shared" si="625"/>
        <v>4.8064000000000719</v>
      </c>
      <c r="DX803" s="157">
        <f t="shared" si="638"/>
        <v>0.68357542480640199</v>
      </c>
      <c r="DY803" s="148">
        <f t="shared" si="639"/>
        <v>7.7961417721028603E-4</v>
      </c>
      <c r="DZ803" s="148" t="str">
        <f t="shared" si="640"/>
        <v/>
      </c>
      <c r="EA803" s="142" t="str">
        <f t="shared" si="641"/>
        <v/>
      </c>
    </row>
    <row r="804" spans="74:131" ht="20.100000000000001" customHeight="1" x14ac:dyDescent="0.25">
      <c r="BV804" s="141">
        <v>754</v>
      </c>
      <c r="BW804" s="141">
        <f t="shared" si="601"/>
        <v>-9232.9149348432802</v>
      </c>
      <c r="BX804" s="141">
        <f t="shared" si="602"/>
        <v>2.6200658767927947E-5</v>
      </c>
      <c r="BY804" s="141">
        <f t="shared" si="603"/>
        <v>0.16255775645082432</v>
      </c>
      <c r="BZ804" s="141" t="str">
        <f t="shared" si="604"/>
        <v/>
      </c>
      <c r="CA804" s="141">
        <f t="shared" si="605"/>
        <v>2.6200658767927947E-5</v>
      </c>
      <c r="CB804" s="141" t="str">
        <f t="shared" si="626"/>
        <v/>
      </c>
      <c r="CC804" s="141">
        <f t="shared" si="606"/>
        <v>2.3832893935665615E-52</v>
      </c>
      <c r="CD804" s="141" t="str">
        <f t="shared" si="627"/>
        <v/>
      </c>
      <c r="CE804" s="141" t="str">
        <f t="shared" si="628"/>
        <v/>
      </c>
      <c r="CJ804" s="141">
        <v>754</v>
      </c>
      <c r="CK804" s="141">
        <f t="shared" si="607"/>
        <v>-34.433592876055059</v>
      </c>
      <c r="CL804" s="141">
        <f t="shared" si="608"/>
        <v>7.0253619630078245E-3</v>
      </c>
      <c r="CM804" s="141">
        <f t="shared" si="609"/>
        <v>0.1625577564508244</v>
      </c>
      <c r="CN804" s="141" t="str">
        <f t="shared" si="610"/>
        <v/>
      </c>
      <c r="CO804" s="141">
        <f t="shared" si="611"/>
        <v>7.0253619630078245E-3</v>
      </c>
      <c r="CP804" s="141" t="str">
        <f t="shared" si="629"/>
        <v/>
      </c>
      <c r="CQ804" s="141">
        <f t="shared" si="612"/>
        <v>9.8956341805090842E-13</v>
      </c>
      <c r="CR804" s="141" t="str">
        <f t="shared" si="630"/>
        <v/>
      </c>
      <c r="CS804" s="141" t="str">
        <f t="shared" si="631"/>
        <v/>
      </c>
      <c r="CW804" s="141">
        <v>754</v>
      </c>
      <c r="CX804" s="141">
        <f t="shared" si="613"/>
        <v>-70.678249495641495</v>
      </c>
      <c r="CY804" s="141">
        <f t="shared" si="614"/>
        <v>3.4226718313963354E-3</v>
      </c>
      <c r="CZ804" s="141">
        <f t="shared" si="615"/>
        <v>0.16255775645082429</v>
      </c>
      <c r="DA804" s="141" t="str">
        <f t="shared" si="616"/>
        <v/>
      </c>
      <c r="DB804" s="141">
        <f t="shared" si="617"/>
        <v>3.4226718313963354E-3</v>
      </c>
      <c r="DC804" s="141" t="str">
        <f t="shared" si="632"/>
        <v/>
      </c>
      <c r="DD804" s="141">
        <f t="shared" si="618"/>
        <v>1.3878338816157378E-56</v>
      </c>
      <c r="DE804" s="141" t="str">
        <f t="shared" si="633"/>
        <v/>
      </c>
      <c r="DF804" s="141" t="str">
        <f t="shared" si="634"/>
        <v/>
      </c>
      <c r="DJ804" s="141">
        <v>754</v>
      </c>
      <c r="DK804" s="141">
        <f t="shared" si="619"/>
        <v>-5573.1323841576886</v>
      </c>
      <c r="DL804" s="141">
        <f t="shared" si="620"/>
        <v>4.3406191880312919E-5</v>
      </c>
      <c r="DM804" s="141">
        <f t="shared" si="621"/>
        <v>0.16255775645082432</v>
      </c>
      <c r="DN804" s="141" t="str">
        <f t="shared" si="622"/>
        <v/>
      </c>
      <c r="DO804" s="141">
        <f t="shared" si="623"/>
        <v>4.3406191880312919E-5</v>
      </c>
      <c r="DP804" s="141" t="str">
        <f t="shared" si="635"/>
        <v/>
      </c>
      <c r="DQ804" s="141">
        <f t="shared" si="624"/>
        <v>7.6379805941913262E-6</v>
      </c>
      <c r="DR804" s="141" t="str">
        <f t="shared" si="636"/>
        <v/>
      </c>
      <c r="DS804" s="141" t="str">
        <f t="shared" si="637"/>
        <v/>
      </c>
      <c r="DU804" s="148"/>
      <c r="DV804" s="158">
        <v>752</v>
      </c>
      <c r="DW804" s="148">
        <f t="shared" si="625"/>
        <v>4.8128000000000721</v>
      </c>
      <c r="DX804" s="157">
        <f t="shared" si="638"/>
        <v>0.6827958106291917</v>
      </c>
      <c r="DY804" s="148">
        <f t="shared" si="639"/>
        <v>7.7971122106135216E-4</v>
      </c>
      <c r="DZ804" s="148" t="str">
        <f t="shared" si="640"/>
        <v/>
      </c>
      <c r="EA804" s="142" t="str">
        <f t="shared" si="641"/>
        <v/>
      </c>
    </row>
    <row r="805" spans="74:131" ht="20.100000000000001" customHeight="1" x14ac:dyDescent="0.25">
      <c r="BV805" s="141">
        <v>755</v>
      </c>
      <c r="BW805" s="141">
        <f t="shared" si="601"/>
        <v>-9195.3827603113969</v>
      </c>
      <c r="BX805" s="141">
        <f t="shared" si="602"/>
        <v>2.6303777347873112E-5</v>
      </c>
      <c r="BY805" s="141">
        <f t="shared" si="603"/>
        <v>0.16354305932769239</v>
      </c>
      <c r="BZ805" s="141" t="str">
        <f t="shared" si="604"/>
        <v/>
      </c>
      <c r="CA805" s="141">
        <f t="shared" si="605"/>
        <v>2.6303777347873112E-5</v>
      </c>
      <c r="CB805" s="141" t="str">
        <f t="shared" si="626"/>
        <v/>
      </c>
      <c r="CC805" s="141">
        <f t="shared" si="606"/>
        <v>2.5281272461631418E-52</v>
      </c>
      <c r="CD805" s="141" t="str">
        <f t="shared" si="627"/>
        <v/>
      </c>
      <c r="CE805" s="141" t="str">
        <f t="shared" si="628"/>
        <v/>
      </c>
      <c r="CJ805" s="141">
        <v>755</v>
      </c>
      <c r="CK805" s="141">
        <f t="shared" si="607"/>
        <v>-34.293618921274359</v>
      </c>
      <c r="CL805" s="141">
        <f t="shared" si="608"/>
        <v>7.0530118536324422E-3</v>
      </c>
      <c r="CM805" s="141">
        <f t="shared" si="609"/>
        <v>0.16354305932769236</v>
      </c>
      <c r="CN805" s="141" t="str">
        <f t="shared" si="610"/>
        <v/>
      </c>
      <c r="CO805" s="141">
        <f t="shared" si="611"/>
        <v>7.0530118536324422E-3</v>
      </c>
      <c r="CP805" s="141" t="str">
        <f t="shared" si="629"/>
        <v/>
      </c>
      <c r="CQ805" s="141">
        <f t="shared" si="612"/>
        <v>1.0168691541557558E-12</v>
      </c>
      <c r="CR805" s="141" t="str">
        <f t="shared" si="630"/>
        <v/>
      </c>
      <c r="CS805" s="141" t="str">
        <f t="shared" si="631"/>
        <v/>
      </c>
      <c r="CW805" s="141">
        <v>755</v>
      </c>
      <c r="CX805" s="141">
        <f t="shared" si="613"/>
        <v>-70.390939538342138</v>
      </c>
      <c r="CY805" s="141">
        <f t="shared" si="614"/>
        <v>3.4361425254730801E-3</v>
      </c>
      <c r="CZ805" s="141">
        <f t="shared" si="615"/>
        <v>0.16354305932769236</v>
      </c>
      <c r="DA805" s="141" t="str">
        <f t="shared" si="616"/>
        <v/>
      </c>
      <c r="DB805" s="141">
        <f t="shared" si="617"/>
        <v>3.4361425254730801E-3</v>
      </c>
      <c r="DC805" s="141" t="str">
        <f t="shared" si="632"/>
        <v/>
      </c>
      <c r="DD805" s="141">
        <f t="shared" si="618"/>
        <v>1.4778402251201961E-56</v>
      </c>
      <c r="DE805" s="141" t="str">
        <f t="shared" si="633"/>
        <v/>
      </c>
      <c r="DF805" s="141" t="str">
        <f t="shared" si="634"/>
        <v/>
      </c>
      <c r="DJ805" s="141">
        <v>755</v>
      </c>
      <c r="DK805" s="141">
        <f t="shared" si="619"/>
        <v>-5550.4773744659906</v>
      </c>
      <c r="DL805" s="141">
        <f t="shared" si="620"/>
        <v>4.3577026701955052E-5</v>
      </c>
      <c r="DM805" s="141">
        <f t="shared" si="621"/>
        <v>0.16354305932769239</v>
      </c>
      <c r="DN805" s="141" t="str">
        <f t="shared" si="622"/>
        <v/>
      </c>
      <c r="DO805" s="141">
        <f t="shared" si="623"/>
        <v>4.3577026701955052E-5</v>
      </c>
      <c r="DP805" s="141" t="str">
        <f t="shared" si="635"/>
        <v/>
      </c>
      <c r="DQ805" s="141">
        <f t="shared" si="624"/>
        <v>7.7025912783062376E-6</v>
      </c>
      <c r="DR805" s="141" t="str">
        <f t="shared" si="636"/>
        <v/>
      </c>
      <c r="DS805" s="141" t="str">
        <f t="shared" si="637"/>
        <v/>
      </c>
      <c r="DU805" s="148"/>
      <c r="DV805" s="158">
        <v>753</v>
      </c>
      <c r="DW805" s="148">
        <f t="shared" si="625"/>
        <v>4.8192000000000723</v>
      </c>
      <c r="DX805" s="157">
        <f t="shared" si="638"/>
        <v>0.68201609940813035</v>
      </c>
      <c r="DY805" s="148">
        <f t="shared" si="639"/>
        <v>7.798048341725039E-4</v>
      </c>
      <c r="DZ805" s="148" t="str">
        <f t="shared" si="640"/>
        <v/>
      </c>
      <c r="EA805" s="142" t="str">
        <f t="shared" si="641"/>
        <v/>
      </c>
    </row>
    <row r="806" spans="74:131" ht="20.100000000000001" customHeight="1" x14ac:dyDescent="0.25">
      <c r="BV806" s="141">
        <v>756</v>
      </c>
      <c r="BW806" s="141">
        <f t="shared" si="601"/>
        <v>-9157.8505857795135</v>
      </c>
      <c r="BX806" s="141">
        <f t="shared" si="602"/>
        <v>2.6406879260712434E-5</v>
      </c>
      <c r="BY806" s="141">
        <f t="shared" si="603"/>
        <v>0.16453223216684831</v>
      </c>
      <c r="BZ806" s="141" t="str">
        <f t="shared" si="604"/>
        <v/>
      </c>
      <c r="CA806" s="141">
        <f t="shared" si="605"/>
        <v>2.6406879260712434E-5</v>
      </c>
      <c r="CB806" s="141" t="str">
        <f t="shared" si="626"/>
        <v/>
      </c>
      <c r="CC806" s="141">
        <f t="shared" si="606"/>
        <v>2.6817243126348765E-52</v>
      </c>
      <c r="CD806" s="141" t="str">
        <f t="shared" si="627"/>
        <v/>
      </c>
      <c r="CE806" s="141" t="str">
        <f t="shared" si="628"/>
        <v/>
      </c>
      <c r="CJ806" s="141">
        <v>756</v>
      </c>
      <c r="CK806" s="141">
        <f t="shared" si="607"/>
        <v>-34.153644966493644</v>
      </c>
      <c r="CL806" s="141">
        <f t="shared" si="608"/>
        <v>7.0806572751918942E-3</v>
      </c>
      <c r="CM806" s="141">
        <f t="shared" si="609"/>
        <v>0.16453223216684826</v>
      </c>
      <c r="CN806" s="141" t="str">
        <f t="shared" si="610"/>
        <v/>
      </c>
      <c r="CO806" s="141">
        <f t="shared" si="611"/>
        <v>7.0806572751918942E-3</v>
      </c>
      <c r="CP806" s="141" t="str">
        <f t="shared" si="629"/>
        <v/>
      </c>
      <c r="CQ806" s="141">
        <f t="shared" si="612"/>
        <v>1.0449116383833257E-12</v>
      </c>
      <c r="CR806" s="141" t="str">
        <f t="shared" si="630"/>
        <v/>
      </c>
      <c r="CS806" s="141" t="str">
        <f t="shared" si="631"/>
        <v/>
      </c>
      <c r="CW806" s="141">
        <v>756</v>
      </c>
      <c r="CX806" s="141">
        <f t="shared" si="613"/>
        <v>-70.103629581042782</v>
      </c>
      <c r="CY806" s="141">
        <f t="shared" si="614"/>
        <v>3.4496110422750394E-3</v>
      </c>
      <c r="CZ806" s="141">
        <f t="shared" si="615"/>
        <v>0.16453223216684826</v>
      </c>
      <c r="DA806" s="141" t="str">
        <f t="shared" si="616"/>
        <v/>
      </c>
      <c r="DB806" s="141">
        <f t="shared" si="617"/>
        <v>3.4496110422750394E-3</v>
      </c>
      <c r="DC806" s="141" t="str">
        <f t="shared" si="632"/>
        <v/>
      </c>
      <c r="DD806" s="141">
        <f t="shared" si="618"/>
        <v>1.5736586460424033E-56</v>
      </c>
      <c r="DE806" s="141" t="str">
        <f t="shared" si="633"/>
        <v/>
      </c>
      <c r="DF806" s="141" t="str">
        <f t="shared" si="634"/>
        <v/>
      </c>
      <c r="DJ806" s="141">
        <v>756</v>
      </c>
      <c r="DK806" s="141">
        <f t="shared" si="619"/>
        <v>-5527.8223647742961</v>
      </c>
      <c r="DL806" s="141">
        <f t="shared" si="620"/>
        <v>4.3747833911482483E-5</v>
      </c>
      <c r="DM806" s="141">
        <f t="shared" si="621"/>
        <v>0.16453223216684817</v>
      </c>
      <c r="DN806" s="141" t="str">
        <f t="shared" si="622"/>
        <v/>
      </c>
      <c r="DO806" s="141">
        <f t="shared" si="623"/>
        <v>4.3747833911482483E-5</v>
      </c>
      <c r="DP806" s="141" t="str">
        <f t="shared" si="635"/>
        <v/>
      </c>
      <c r="DQ806" s="141">
        <f t="shared" si="624"/>
        <v>7.7676242297282837E-6</v>
      </c>
      <c r="DR806" s="141" t="str">
        <f t="shared" si="636"/>
        <v/>
      </c>
      <c r="DS806" s="141" t="str">
        <f t="shared" si="637"/>
        <v/>
      </c>
      <c r="DU806" s="148"/>
      <c r="DV806" s="158">
        <v>754</v>
      </c>
      <c r="DW806" s="148">
        <f t="shared" si="625"/>
        <v>4.8256000000000725</v>
      </c>
      <c r="DX806" s="157">
        <f t="shared" si="638"/>
        <v>0.68123629457395785</v>
      </c>
      <c r="DY806" s="148">
        <f t="shared" si="639"/>
        <v>7.7989502443820413E-4</v>
      </c>
      <c r="DZ806" s="148" t="str">
        <f t="shared" si="640"/>
        <v/>
      </c>
      <c r="EA806" s="142" t="str">
        <f t="shared" si="641"/>
        <v/>
      </c>
    </row>
    <row r="807" spans="74:131" ht="20.100000000000001" customHeight="1" x14ac:dyDescent="0.25">
      <c r="BV807" s="141">
        <v>757</v>
      </c>
      <c r="BW807" s="141">
        <f t="shared" si="601"/>
        <v>-9120.3184112476301</v>
      </c>
      <c r="BX807" s="141">
        <f t="shared" si="602"/>
        <v>2.6509961135415722E-5</v>
      </c>
      <c r="BY807" s="141">
        <f t="shared" si="603"/>
        <v>0.16552527427951672</v>
      </c>
      <c r="BZ807" s="141" t="str">
        <f t="shared" si="604"/>
        <v/>
      </c>
      <c r="CA807" s="141">
        <f t="shared" si="605"/>
        <v>2.6509961135415722E-5</v>
      </c>
      <c r="CB807" s="141" t="str">
        <f t="shared" si="626"/>
        <v/>
      </c>
      <c r="CC807" s="141">
        <f t="shared" si="606"/>
        <v>2.8446076970562102E-52</v>
      </c>
      <c r="CD807" s="141" t="str">
        <f t="shared" si="627"/>
        <v/>
      </c>
      <c r="CE807" s="141" t="str">
        <f t="shared" si="628"/>
        <v/>
      </c>
      <c r="CJ807" s="141">
        <v>757</v>
      </c>
      <c r="CK807" s="141">
        <f t="shared" si="607"/>
        <v>-34.01367101171293</v>
      </c>
      <c r="CL807" s="141">
        <f t="shared" si="608"/>
        <v>7.1082973237887844E-3</v>
      </c>
      <c r="CM807" s="141">
        <f t="shared" si="609"/>
        <v>0.16552527427951672</v>
      </c>
      <c r="CN807" s="141" t="str">
        <f t="shared" si="610"/>
        <v/>
      </c>
      <c r="CO807" s="141">
        <f t="shared" si="611"/>
        <v>7.1082973237887844E-3</v>
      </c>
      <c r="CP807" s="141" t="str">
        <f t="shared" si="629"/>
        <v/>
      </c>
      <c r="CQ807" s="141">
        <f t="shared" si="612"/>
        <v>1.0737102785164446E-12</v>
      </c>
      <c r="CR807" s="141" t="str">
        <f t="shared" si="630"/>
        <v/>
      </c>
      <c r="CS807" s="141" t="str">
        <f t="shared" si="631"/>
        <v/>
      </c>
      <c r="CW807" s="141">
        <v>757</v>
      </c>
      <c r="CX807" s="141">
        <f t="shared" si="613"/>
        <v>-69.816319623743425</v>
      </c>
      <c r="CY807" s="141">
        <f t="shared" si="614"/>
        <v>3.4630769414342754E-3</v>
      </c>
      <c r="CZ807" s="141">
        <f t="shared" si="615"/>
        <v>0.16552527427951672</v>
      </c>
      <c r="DA807" s="141" t="str">
        <f t="shared" si="616"/>
        <v/>
      </c>
      <c r="DB807" s="141">
        <f t="shared" si="617"/>
        <v>3.4630769414342754E-3</v>
      </c>
      <c r="DC807" s="141" t="str">
        <f t="shared" si="632"/>
        <v/>
      </c>
      <c r="DD807" s="141">
        <f t="shared" si="618"/>
        <v>1.6756628152783541E-56</v>
      </c>
      <c r="DE807" s="141" t="str">
        <f t="shared" si="633"/>
        <v/>
      </c>
      <c r="DF807" s="141" t="str">
        <f t="shared" si="634"/>
        <v/>
      </c>
      <c r="DJ807" s="141">
        <v>757</v>
      </c>
      <c r="DK807" s="141">
        <f t="shared" si="619"/>
        <v>-5505.1673550825981</v>
      </c>
      <c r="DL807" s="141">
        <f t="shared" si="620"/>
        <v>4.3918607924166108E-5</v>
      </c>
      <c r="DM807" s="141">
        <f t="shared" si="621"/>
        <v>0.16552527427951658</v>
      </c>
      <c r="DN807" s="141" t="str">
        <f t="shared" si="622"/>
        <v/>
      </c>
      <c r="DO807" s="141">
        <f t="shared" si="623"/>
        <v>4.3918607924166108E-5</v>
      </c>
      <c r="DP807" s="141" t="str">
        <f t="shared" si="635"/>
        <v/>
      </c>
      <c r="DQ807" s="141">
        <f t="shared" si="624"/>
        <v>7.8330809238360113E-6</v>
      </c>
      <c r="DR807" s="141" t="str">
        <f t="shared" si="636"/>
        <v/>
      </c>
      <c r="DS807" s="141" t="str">
        <f t="shared" si="637"/>
        <v/>
      </c>
      <c r="DU807" s="148"/>
      <c r="DV807" s="158">
        <v>755</v>
      </c>
      <c r="DW807" s="148">
        <f t="shared" si="625"/>
        <v>4.8320000000000727</v>
      </c>
      <c r="DX807" s="157">
        <f t="shared" si="638"/>
        <v>0.68045639954951964</v>
      </c>
      <c r="DY807" s="148">
        <f t="shared" si="639"/>
        <v>7.7998179976623838E-4</v>
      </c>
      <c r="DZ807" s="148" t="str">
        <f t="shared" si="640"/>
        <v/>
      </c>
      <c r="EA807" s="142" t="str">
        <f t="shared" si="641"/>
        <v/>
      </c>
    </row>
    <row r="808" spans="74:131" ht="20.100000000000001" customHeight="1" x14ac:dyDescent="0.25">
      <c r="BV808" s="141">
        <v>758</v>
      </c>
      <c r="BW808" s="141">
        <f t="shared" si="601"/>
        <v>-9082.7862367157468</v>
      </c>
      <c r="BX808" s="141">
        <f t="shared" si="602"/>
        <v>2.6613019588730331E-5</v>
      </c>
      <c r="BY808" s="141">
        <f t="shared" si="603"/>
        <v>0.16652218485017048</v>
      </c>
      <c r="BZ808" s="141" t="str">
        <f t="shared" si="604"/>
        <v/>
      </c>
      <c r="CA808" s="141">
        <f t="shared" si="605"/>
        <v>2.6613019588730331E-5</v>
      </c>
      <c r="CB808" s="141" t="str">
        <f t="shared" si="626"/>
        <v/>
      </c>
      <c r="CC808" s="141">
        <f t="shared" si="606"/>
        <v>3.0173360641048767E-52</v>
      </c>
      <c r="CD808" s="141" t="str">
        <f t="shared" si="627"/>
        <v/>
      </c>
      <c r="CE808" s="141" t="str">
        <f t="shared" si="628"/>
        <v/>
      </c>
      <c r="CJ808" s="141">
        <v>758</v>
      </c>
      <c r="CK808" s="141">
        <f t="shared" si="607"/>
        <v>-33.873697056932215</v>
      </c>
      <c r="CL808" s="141">
        <f t="shared" si="608"/>
        <v>7.1359310922484214E-3</v>
      </c>
      <c r="CM808" s="141">
        <f t="shared" si="609"/>
        <v>0.16652218485017048</v>
      </c>
      <c r="CN808" s="141" t="str">
        <f t="shared" si="610"/>
        <v/>
      </c>
      <c r="CO808" s="141">
        <f t="shared" si="611"/>
        <v>7.1359310922484214E-3</v>
      </c>
      <c r="CP808" s="141" t="str">
        <f t="shared" si="629"/>
        <v/>
      </c>
      <c r="CQ808" s="141">
        <f t="shared" si="612"/>
        <v>1.103284980596917E-12</v>
      </c>
      <c r="CR808" s="141" t="str">
        <f t="shared" si="630"/>
        <v/>
      </c>
      <c r="CS808" s="141" t="str">
        <f t="shared" si="631"/>
        <v/>
      </c>
      <c r="CW808" s="141">
        <v>758</v>
      </c>
      <c r="CX808" s="141">
        <f t="shared" si="613"/>
        <v>-69.529009666444068</v>
      </c>
      <c r="CY808" s="141">
        <f t="shared" si="614"/>
        <v>3.4765397809861944E-3</v>
      </c>
      <c r="CZ808" s="141">
        <f t="shared" si="615"/>
        <v>0.16652218485017048</v>
      </c>
      <c r="DA808" s="141" t="str">
        <f t="shared" si="616"/>
        <v/>
      </c>
      <c r="DB808" s="141">
        <f t="shared" si="617"/>
        <v>3.4765397809861944E-3</v>
      </c>
      <c r="DC808" s="141" t="str">
        <f t="shared" si="632"/>
        <v/>
      </c>
      <c r="DD808" s="141">
        <f t="shared" si="618"/>
        <v>1.7842503216267582E-56</v>
      </c>
      <c r="DE808" s="141" t="str">
        <f t="shared" si="633"/>
        <v/>
      </c>
      <c r="DF808" s="141" t="str">
        <f t="shared" si="634"/>
        <v/>
      </c>
      <c r="DJ808" s="141">
        <v>758</v>
      </c>
      <c r="DK808" s="141">
        <f t="shared" si="619"/>
        <v>-5482.5123453909</v>
      </c>
      <c r="DL808" s="141">
        <f t="shared" si="620"/>
        <v>4.4089343135027978E-5</v>
      </c>
      <c r="DM808" s="141">
        <f t="shared" si="621"/>
        <v>0.16652218485017034</v>
      </c>
      <c r="DN808" s="141" t="str">
        <f t="shared" si="622"/>
        <v/>
      </c>
      <c r="DO808" s="141">
        <f t="shared" si="623"/>
        <v>4.4089343135027978E-5</v>
      </c>
      <c r="DP808" s="141" t="str">
        <f t="shared" si="635"/>
        <v/>
      </c>
      <c r="DQ808" s="141">
        <f t="shared" si="624"/>
        <v>7.8989628280274654E-6</v>
      </c>
      <c r="DR808" s="141" t="str">
        <f t="shared" si="636"/>
        <v/>
      </c>
      <c r="DS808" s="141" t="str">
        <f t="shared" si="637"/>
        <v/>
      </c>
      <c r="DU808" s="148"/>
      <c r="DV808" s="158">
        <v>756</v>
      </c>
      <c r="DW808" s="148">
        <f t="shared" si="625"/>
        <v>4.8384000000000729</v>
      </c>
      <c r="DX808" s="157">
        <f t="shared" si="638"/>
        <v>0.6796764177497534</v>
      </c>
      <c r="DY808" s="148">
        <f t="shared" si="639"/>
        <v>7.8006516807760384E-4</v>
      </c>
      <c r="DZ808" s="148" t="str">
        <f t="shared" si="640"/>
        <v/>
      </c>
      <c r="EA808" s="142" t="str">
        <f t="shared" si="641"/>
        <v/>
      </c>
    </row>
    <row r="809" spans="74:131" ht="20.100000000000001" customHeight="1" x14ac:dyDescent="0.25">
      <c r="BV809" s="141">
        <v>759</v>
      </c>
      <c r="BW809" s="141">
        <f t="shared" si="601"/>
        <v>-9045.2540621838634</v>
      </c>
      <c r="BX809" s="141">
        <f t="shared" si="602"/>
        <v>2.6716051225350387E-5</v>
      </c>
      <c r="BY809" s="141">
        <f t="shared" si="603"/>
        <v>0.16752296293607472</v>
      </c>
      <c r="BZ809" s="141" t="str">
        <f t="shared" si="604"/>
        <v/>
      </c>
      <c r="CA809" s="141">
        <f t="shared" si="605"/>
        <v>2.6716051225350387E-5</v>
      </c>
      <c r="CB809" s="141" t="str">
        <f t="shared" si="626"/>
        <v/>
      </c>
      <c r="CC809" s="141">
        <f t="shared" si="606"/>
        <v>3.2005015191597562E-52</v>
      </c>
      <c r="CD809" s="141" t="str">
        <f t="shared" si="627"/>
        <v/>
      </c>
      <c r="CE809" s="141" t="str">
        <f t="shared" si="628"/>
        <v/>
      </c>
      <c r="CJ809" s="141">
        <v>759</v>
      </c>
      <c r="CK809" s="141">
        <f t="shared" si="607"/>
        <v>-33.733723102151501</v>
      </c>
      <c r="CL809" s="141">
        <f t="shared" si="608"/>
        <v>7.1635576701642037E-3</v>
      </c>
      <c r="CM809" s="141">
        <f t="shared" si="609"/>
        <v>0.16752296293607472</v>
      </c>
      <c r="CN809" s="141" t="str">
        <f t="shared" si="610"/>
        <v/>
      </c>
      <c r="CO809" s="141">
        <f t="shared" si="611"/>
        <v>7.1635576701642037E-3</v>
      </c>
      <c r="CP809" s="141" t="str">
        <f t="shared" si="629"/>
        <v/>
      </c>
      <c r="CQ809" s="141">
        <f t="shared" si="612"/>
        <v>1.1336561613663652E-12</v>
      </c>
      <c r="CR809" s="141" t="str">
        <f t="shared" si="630"/>
        <v/>
      </c>
      <c r="CS809" s="141" t="str">
        <f t="shared" si="631"/>
        <v/>
      </c>
      <c r="CW809" s="141">
        <v>759</v>
      </c>
      <c r="CX809" s="141">
        <f t="shared" si="613"/>
        <v>-69.241699709144712</v>
      </c>
      <c r="CY809" s="141">
        <f t="shared" si="614"/>
        <v>3.4899991173916508E-3</v>
      </c>
      <c r="CZ809" s="141">
        <f t="shared" si="615"/>
        <v>0.16752296293607472</v>
      </c>
      <c r="DA809" s="141" t="str">
        <f t="shared" si="616"/>
        <v/>
      </c>
      <c r="DB809" s="141">
        <f t="shared" si="617"/>
        <v>3.4899991173916508E-3</v>
      </c>
      <c r="DC809" s="141" t="str">
        <f t="shared" si="632"/>
        <v/>
      </c>
      <c r="DD809" s="141">
        <f t="shared" si="618"/>
        <v>1.8998441958721979E-56</v>
      </c>
      <c r="DE809" s="141" t="str">
        <f t="shared" si="633"/>
        <v/>
      </c>
      <c r="DF809" s="141" t="str">
        <f t="shared" si="634"/>
        <v/>
      </c>
      <c r="DJ809" s="141">
        <v>759</v>
      </c>
      <c r="DK809" s="141">
        <f t="shared" si="619"/>
        <v>-5459.8573356992019</v>
      </c>
      <c r="DL809" s="141">
        <f t="shared" si="620"/>
        <v>4.4260033919121817E-5</v>
      </c>
      <c r="DM809" s="141">
        <f t="shared" si="621"/>
        <v>0.16752296293607458</v>
      </c>
      <c r="DN809" s="141" t="str">
        <f t="shared" si="622"/>
        <v/>
      </c>
      <c r="DO809" s="141">
        <f t="shared" si="623"/>
        <v>4.4260033919121817E-5</v>
      </c>
      <c r="DP809" s="141" t="str">
        <f t="shared" si="635"/>
        <v/>
      </c>
      <c r="DQ809" s="141">
        <f t="shared" si="624"/>
        <v>7.9652714015586781E-6</v>
      </c>
      <c r="DR809" s="141" t="str">
        <f t="shared" si="636"/>
        <v/>
      </c>
      <c r="DS809" s="141" t="str">
        <f t="shared" si="637"/>
        <v/>
      </c>
      <c r="DU809" s="148"/>
      <c r="DV809" s="158">
        <v>757</v>
      </c>
      <c r="DW809" s="148">
        <f t="shared" si="625"/>
        <v>4.844800000000073</v>
      </c>
      <c r="DX809" s="157">
        <f t="shared" si="638"/>
        <v>0.6788963525816758</v>
      </c>
      <c r="DY809" s="148">
        <f t="shared" si="639"/>
        <v>7.8014513730451096E-4</v>
      </c>
      <c r="DZ809" s="148" t="str">
        <f t="shared" si="640"/>
        <v/>
      </c>
      <c r="EA809" s="142" t="str">
        <f t="shared" si="641"/>
        <v/>
      </c>
    </row>
    <row r="810" spans="74:131" ht="20.100000000000001" customHeight="1" x14ac:dyDescent="0.25">
      <c r="BV810" s="141">
        <v>760</v>
      </c>
      <c r="BW810" s="141">
        <f t="shared" si="601"/>
        <v>-9007.7218876519801</v>
      </c>
      <c r="BX810" s="141">
        <f t="shared" si="602"/>
        <v>2.681905263808762E-5</v>
      </c>
      <c r="BY810" s="141">
        <f t="shared" si="603"/>
        <v>0.1685276074668379</v>
      </c>
      <c r="BZ810" s="141" t="str">
        <f t="shared" si="604"/>
        <v/>
      </c>
      <c r="CA810" s="141">
        <f t="shared" si="605"/>
        <v>2.681905263808762E-5</v>
      </c>
      <c r="CB810" s="141" t="str">
        <f t="shared" si="626"/>
        <v/>
      </c>
      <c r="CC810" s="141">
        <f t="shared" si="606"/>
        <v>3.3947315998208869E-52</v>
      </c>
      <c r="CD810" s="141" t="str">
        <f t="shared" si="627"/>
        <v/>
      </c>
      <c r="CE810" s="141" t="str">
        <f t="shared" si="628"/>
        <v/>
      </c>
      <c r="CJ810" s="141">
        <v>760</v>
      </c>
      <c r="CK810" s="141">
        <f t="shared" si="607"/>
        <v>-33.593749147370787</v>
      </c>
      <c r="CL810" s="141">
        <f t="shared" si="608"/>
        <v>7.1911761439434202E-3</v>
      </c>
      <c r="CM810" s="141">
        <f t="shared" si="609"/>
        <v>0.1685276074668379</v>
      </c>
      <c r="CN810" s="141" t="str">
        <f t="shared" si="610"/>
        <v/>
      </c>
      <c r="CO810" s="141">
        <f t="shared" si="611"/>
        <v>7.1911761439434202E-3</v>
      </c>
      <c r="CP810" s="141" t="str">
        <f t="shared" si="629"/>
        <v/>
      </c>
      <c r="CQ810" s="141">
        <f t="shared" si="612"/>
        <v>1.1648447610085649E-12</v>
      </c>
      <c r="CR810" s="141" t="str">
        <f t="shared" si="630"/>
        <v/>
      </c>
      <c r="CS810" s="141" t="str">
        <f t="shared" si="631"/>
        <v/>
      </c>
      <c r="CW810" s="141">
        <v>760</v>
      </c>
      <c r="CX810" s="141">
        <f t="shared" si="613"/>
        <v>-68.954389751845355</v>
      </c>
      <c r="CY810" s="141">
        <f t="shared" si="614"/>
        <v>3.5034545055592677E-3</v>
      </c>
      <c r="CZ810" s="141">
        <f t="shared" si="615"/>
        <v>0.16852760746683787</v>
      </c>
      <c r="DA810" s="141" t="str">
        <f t="shared" si="616"/>
        <v/>
      </c>
      <c r="DB810" s="141">
        <f t="shared" si="617"/>
        <v>3.5034545055592677E-3</v>
      </c>
      <c r="DC810" s="141" t="str">
        <f t="shared" si="632"/>
        <v/>
      </c>
      <c r="DD810" s="141">
        <f t="shared" si="618"/>
        <v>2.0228945315436824E-56</v>
      </c>
      <c r="DE810" s="141" t="str">
        <f t="shared" si="633"/>
        <v/>
      </c>
      <c r="DF810" s="141" t="str">
        <f t="shared" si="634"/>
        <v/>
      </c>
      <c r="DJ810" s="141">
        <v>760</v>
      </c>
      <c r="DK810" s="141">
        <f t="shared" si="619"/>
        <v>-5437.2023260075039</v>
      </c>
      <c r="DL810" s="141">
        <f t="shared" si="620"/>
        <v>4.4430674631815987E-5</v>
      </c>
      <c r="DM810" s="141">
        <f t="shared" si="621"/>
        <v>0.16852760746683773</v>
      </c>
      <c r="DN810" s="141" t="str">
        <f t="shared" si="622"/>
        <v/>
      </c>
      <c r="DO810" s="141">
        <f t="shared" si="623"/>
        <v>4.4430674631815987E-5</v>
      </c>
      <c r="DP810" s="141" t="str">
        <f t="shared" si="635"/>
        <v/>
      </c>
      <c r="DQ810" s="141">
        <f t="shared" si="624"/>
        <v>8.0320080953814195E-6</v>
      </c>
      <c r="DR810" s="141" t="str">
        <f t="shared" si="636"/>
        <v/>
      </c>
      <c r="DS810" s="141" t="str">
        <f t="shared" si="637"/>
        <v/>
      </c>
      <c r="DU810" s="148"/>
      <c r="DV810" s="158">
        <v>758</v>
      </c>
      <c r="DW810" s="148">
        <f t="shared" si="625"/>
        <v>4.8512000000000732</v>
      </c>
      <c r="DX810" s="157">
        <f t="shared" si="638"/>
        <v>0.67811620744437129</v>
      </c>
      <c r="DY810" s="148">
        <f t="shared" si="639"/>
        <v>7.802217153937141E-4</v>
      </c>
      <c r="DZ810" s="148" t="str">
        <f t="shared" si="640"/>
        <v/>
      </c>
      <c r="EA810" s="142" t="str">
        <f t="shared" si="641"/>
        <v/>
      </c>
    </row>
    <row r="811" spans="74:131" ht="20.100000000000001" customHeight="1" x14ac:dyDescent="0.25">
      <c r="BV811" s="141">
        <v>761</v>
      </c>
      <c r="BW811" s="141">
        <f t="shared" si="601"/>
        <v>-8970.1897131200967</v>
      </c>
      <c r="BX811" s="141">
        <f t="shared" si="602"/>
        <v>2.6922020408043884E-5</v>
      </c>
      <c r="BY811" s="141">
        <f t="shared" si="603"/>
        <v>0.16953611724396889</v>
      </c>
      <c r="BZ811" s="141" t="str">
        <f t="shared" si="604"/>
        <v/>
      </c>
      <c r="CA811" s="141">
        <f t="shared" si="605"/>
        <v>2.6922020408043884E-5</v>
      </c>
      <c r="CB811" s="141" t="str">
        <f t="shared" si="626"/>
        <v/>
      </c>
      <c r="CC811" s="141">
        <f t="shared" si="606"/>
        <v>3.6006913854176785E-52</v>
      </c>
      <c r="CD811" s="141" t="str">
        <f t="shared" si="627"/>
        <v/>
      </c>
      <c r="CE811" s="141" t="str">
        <f t="shared" si="628"/>
        <v/>
      </c>
      <c r="CJ811" s="141">
        <v>761</v>
      </c>
      <c r="CK811" s="141">
        <f t="shared" si="607"/>
        <v>-33.453775192590086</v>
      </c>
      <c r="CL811" s="141">
        <f t="shared" si="608"/>
        <v>7.2187855968535103E-3</v>
      </c>
      <c r="CM811" s="141">
        <f t="shared" si="609"/>
        <v>0.16953611724396878</v>
      </c>
      <c r="CN811" s="141" t="str">
        <f t="shared" si="610"/>
        <v/>
      </c>
      <c r="CO811" s="141">
        <f t="shared" si="611"/>
        <v>7.2187855968535103E-3</v>
      </c>
      <c r="CP811" s="141" t="str">
        <f t="shared" si="629"/>
        <v/>
      </c>
      <c r="CQ811" s="141">
        <f t="shared" si="612"/>
        <v>1.1968722562000897E-12</v>
      </c>
      <c r="CR811" s="141" t="str">
        <f t="shared" si="630"/>
        <v/>
      </c>
      <c r="CS811" s="141" t="str">
        <f t="shared" si="631"/>
        <v/>
      </c>
      <c r="CW811" s="141">
        <v>761</v>
      </c>
      <c r="CX811" s="141">
        <f t="shared" si="613"/>
        <v>-68.667079794545998</v>
      </c>
      <c r="CY811" s="141">
        <f t="shared" si="614"/>
        <v>3.5169054988679715E-3</v>
      </c>
      <c r="CZ811" s="141">
        <f t="shared" si="615"/>
        <v>0.16953611724396889</v>
      </c>
      <c r="DA811" s="141" t="str">
        <f t="shared" si="616"/>
        <v/>
      </c>
      <c r="DB811" s="141">
        <f t="shared" si="617"/>
        <v>3.5169054988679715E-3</v>
      </c>
      <c r="DC811" s="141" t="str">
        <f t="shared" si="632"/>
        <v/>
      </c>
      <c r="DD811" s="141">
        <f t="shared" si="618"/>
        <v>2.1538802084546046E-56</v>
      </c>
      <c r="DE811" s="141" t="str">
        <f t="shared" si="633"/>
        <v/>
      </c>
      <c r="DF811" s="141" t="str">
        <f t="shared" si="634"/>
        <v/>
      </c>
      <c r="DJ811" s="141">
        <v>761</v>
      </c>
      <c r="DK811" s="141">
        <f t="shared" si="619"/>
        <v>-5414.5473163158058</v>
      </c>
      <c r="DL811" s="141">
        <f t="shared" si="620"/>
        <v>4.4601259609079251E-5</v>
      </c>
      <c r="DM811" s="141">
        <f t="shared" si="621"/>
        <v>0.1695361172439688</v>
      </c>
      <c r="DN811" s="141" t="str">
        <f t="shared" si="622"/>
        <v/>
      </c>
      <c r="DO811" s="141">
        <f t="shared" si="623"/>
        <v>4.4601259609079251E-5</v>
      </c>
      <c r="DP811" s="141" t="str">
        <f t="shared" si="635"/>
        <v/>
      </c>
      <c r="DQ811" s="141">
        <f t="shared" si="624"/>
        <v>8.0991743519802205E-6</v>
      </c>
      <c r="DR811" s="141" t="str">
        <f t="shared" si="636"/>
        <v/>
      </c>
      <c r="DS811" s="141" t="str">
        <f t="shared" si="637"/>
        <v/>
      </c>
      <c r="DU811" s="148"/>
      <c r="DV811" s="158">
        <v>759</v>
      </c>
      <c r="DW811" s="148">
        <f t="shared" si="625"/>
        <v>4.8576000000000734</v>
      </c>
      <c r="DX811" s="157">
        <f t="shared" si="638"/>
        <v>0.67733598572897757</v>
      </c>
      <c r="DY811" s="148">
        <f t="shared" si="639"/>
        <v>7.8029491030284781E-4</v>
      </c>
      <c r="DZ811" s="148" t="str">
        <f t="shared" si="640"/>
        <v/>
      </c>
      <c r="EA811" s="142" t="str">
        <f t="shared" si="641"/>
        <v/>
      </c>
    </row>
    <row r="812" spans="74:131" ht="20.100000000000001" customHeight="1" x14ac:dyDescent="0.25">
      <c r="BV812" s="141">
        <v>762</v>
      </c>
      <c r="BW812" s="141">
        <f t="shared" si="601"/>
        <v>-8932.6575385882134</v>
      </c>
      <c r="BX812" s="141">
        <f t="shared" si="602"/>
        <v>2.7024951104785232E-5</v>
      </c>
      <c r="BY812" s="141">
        <f t="shared" si="603"/>
        <v>0.17054849094044108</v>
      </c>
      <c r="BZ812" s="141" t="str">
        <f t="shared" si="604"/>
        <v/>
      </c>
      <c r="CA812" s="141">
        <f t="shared" si="605"/>
        <v>2.7024951104785232E-5</v>
      </c>
      <c r="CB812" s="141" t="str">
        <f t="shared" si="626"/>
        <v/>
      </c>
      <c r="CC812" s="141">
        <f t="shared" si="606"/>
        <v>3.8190857314640427E-52</v>
      </c>
      <c r="CD812" s="141" t="str">
        <f t="shared" si="627"/>
        <v/>
      </c>
      <c r="CE812" s="141" t="str">
        <f t="shared" si="628"/>
        <v/>
      </c>
      <c r="CJ812" s="141">
        <v>762</v>
      </c>
      <c r="CK812" s="141">
        <f t="shared" si="607"/>
        <v>-33.313801237809372</v>
      </c>
      <c r="CL812" s="141">
        <f t="shared" si="608"/>
        <v>7.2463851090687429E-3</v>
      </c>
      <c r="CM812" s="141">
        <f t="shared" si="609"/>
        <v>0.17054849094044103</v>
      </c>
      <c r="CN812" s="141" t="str">
        <f t="shared" si="610"/>
        <v/>
      </c>
      <c r="CO812" s="141">
        <f t="shared" si="611"/>
        <v>7.2463851090687429E-3</v>
      </c>
      <c r="CP812" s="141" t="str">
        <f t="shared" si="629"/>
        <v/>
      </c>
      <c r="CQ812" s="141">
        <f t="shared" si="612"/>
        <v>1.2297606734766944E-12</v>
      </c>
      <c r="CR812" s="141" t="str">
        <f t="shared" si="630"/>
        <v/>
      </c>
      <c r="CS812" s="141" t="str">
        <f t="shared" si="631"/>
        <v/>
      </c>
      <c r="CW812" s="141">
        <v>762</v>
      </c>
      <c r="CX812" s="141">
        <f t="shared" si="613"/>
        <v>-68.379769837246641</v>
      </c>
      <c r="CY812" s="141">
        <f t="shared" si="614"/>
        <v>3.5303516491897273E-3</v>
      </c>
      <c r="CZ812" s="141">
        <f t="shared" si="615"/>
        <v>0.17054849094044103</v>
      </c>
      <c r="DA812" s="141" t="str">
        <f t="shared" si="616"/>
        <v/>
      </c>
      <c r="DB812" s="141">
        <f t="shared" si="617"/>
        <v>3.5303516491897273E-3</v>
      </c>
      <c r="DC812" s="141" t="str">
        <f t="shared" si="632"/>
        <v/>
      </c>
      <c r="DD812" s="141">
        <f t="shared" si="618"/>
        <v>2.2933107255112342E-56</v>
      </c>
      <c r="DE812" s="141" t="str">
        <f t="shared" si="633"/>
        <v/>
      </c>
      <c r="DF812" s="141" t="str">
        <f t="shared" si="634"/>
        <v/>
      </c>
      <c r="DJ812" s="141">
        <v>762</v>
      </c>
      <c r="DK812" s="141">
        <f t="shared" si="619"/>
        <v>-5391.8923066241077</v>
      </c>
      <c r="DL812" s="141">
        <f t="shared" si="620"/>
        <v>4.4771783167769238E-5</v>
      </c>
      <c r="DM812" s="141">
        <f t="shared" si="621"/>
        <v>0.170548490940441</v>
      </c>
      <c r="DN812" s="141" t="str">
        <f t="shared" si="622"/>
        <v/>
      </c>
      <c r="DO812" s="141">
        <f t="shared" si="623"/>
        <v>4.4771783167769238E-5</v>
      </c>
      <c r="DP812" s="141" t="str">
        <f t="shared" si="635"/>
        <v/>
      </c>
      <c r="DQ812" s="141">
        <f t="shared" si="624"/>
        <v>8.1667716052087272E-6</v>
      </c>
      <c r="DR812" s="141" t="str">
        <f t="shared" si="636"/>
        <v/>
      </c>
      <c r="DS812" s="141" t="str">
        <f t="shared" si="637"/>
        <v/>
      </c>
      <c r="DU812" s="148"/>
      <c r="DV812" s="158">
        <v>760</v>
      </c>
      <c r="DW812" s="148">
        <f t="shared" si="625"/>
        <v>4.8640000000000736</v>
      </c>
      <c r="DX812" s="157">
        <f t="shared" si="638"/>
        <v>0.67655569081867473</v>
      </c>
      <c r="DY812" s="148">
        <f t="shared" si="639"/>
        <v>7.8036473000242523E-4</v>
      </c>
      <c r="DZ812" s="148" t="str">
        <f t="shared" si="640"/>
        <v/>
      </c>
      <c r="EA812" s="142" t="str">
        <f t="shared" si="641"/>
        <v/>
      </c>
    </row>
    <row r="813" spans="74:131" ht="20.100000000000001" customHeight="1" x14ac:dyDescent="0.25">
      <c r="BV813" s="141">
        <v>763</v>
      </c>
      <c r="BW813" s="141">
        <f t="shared" si="601"/>
        <v>-8895.12536405633</v>
      </c>
      <c r="BX813" s="141">
        <f t="shared" si="602"/>
        <v>2.7127841286517555E-5</v>
      </c>
      <c r="BY813" s="141">
        <f t="shared" si="603"/>
        <v>0.1715647271002623</v>
      </c>
      <c r="BZ813" s="141" t="str">
        <f t="shared" si="604"/>
        <v/>
      </c>
      <c r="CA813" s="141">
        <f t="shared" si="605"/>
        <v>2.7127841286517555E-5</v>
      </c>
      <c r="CB813" s="141" t="str">
        <f t="shared" si="626"/>
        <v/>
      </c>
      <c r="CC813" s="141">
        <f t="shared" si="606"/>
        <v>4.050661636416328E-52</v>
      </c>
      <c r="CD813" s="141" t="str">
        <f t="shared" si="627"/>
        <v/>
      </c>
      <c r="CE813" s="141" t="str">
        <f t="shared" si="628"/>
        <v/>
      </c>
      <c r="CJ813" s="141">
        <v>763</v>
      </c>
      <c r="CK813" s="141">
        <f t="shared" si="607"/>
        <v>-33.173827283028658</v>
      </c>
      <c r="CL813" s="141">
        <f t="shared" si="608"/>
        <v>7.2739737577173034E-3</v>
      </c>
      <c r="CM813" s="141">
        <f t="shared" si="609"/>
        <v>0.17156472710026219</v>
      </c>
      <c r="CN813" s="141" t="str">
        <f t="shared" si="610"/>
        <v/>
      </c>
      <c r="CO813" s="141">
        <f t="shared" si="611"/>
        <v>7.2739737577173034E-3</v>
      </c>
      <c r="CP813" s="141" t="str">
        <f t="shared" si="629"/>
        <v/>
      </c>
      <c r="CQ813" s="141">
        <f t="shared" si="612"/>
        <v>1.2635326029226553E-12</v>
      </c>
      <c r="CR813" s="141" t="str">
        <f t="shared" si="630"/>
        <v/>
      </c>
      <c r="CS813" s="141" t="str">
        <f t="shared" si="631"/>
        <v/>
      </c>
      <c r="CW813" s="141">
        <v>763</v>
      </c>
      <c r="CX813" s="141">
        <f t="shared" si="613"/>
        <v>-68.092459879947285</v>
      </c>
      <c r="CY813" s="141">
        <f t="shared" si="614"/>
        <v>3.5437925069124934E-3</v>
      </c>
      <c r="CZ813" s="141">
        <f t="shared" si="615"/>
        <v>0.17156472710026219</v>
      </c>
      <c r="DA813" s="141" t="str">
        <f t="shared" si="616"/>
        <v/>
      </c>
      <c r="DB813" s="141">
        <f t="shared" si="617"/>
        <v>3.5437925069124934E-3</v>
      </c>
      <c r="DC813" s="141" t="str">
        <f t="shared" si="632"/>
        <v/>
      </c>
      <c r="DD813" s="141">
        <f t="shared" si="618"/>
        <v>2.4417281496847871E-56</v>
      </c>
      <c r="DE813" s="141" t="str">
        <f t="shared" si="633"/>
        <v/>
      </c>
      <c r="DF813" s="141" t="str">
        <f t="shared" si="634"/>
        <v/>
      </c>
      <c r="DJ813" s="141">
        <v>763</v>
      </c>
      <c r="DK813" s="141">
        <f t="shared" si="619"/>
        <v>-5369.2372969324097</v>
      </c>
      <c r="DL813" s="141">
        <f t="shared" si="620"/>
        <v>4.4942239605923391E-5</v>
      </c>
      <c r="DM813" s="141">
        <f t="shared" si="621"/>
        <v>0.17156472710026216</v>
      </c>
      <c r="DN813" s="141" t="str">
        <f t="shared" si="622"/>
        <v/>
      </c>
      <c r="DO813" s="141">
        <f t="shared" si="623"/>
        <v>4.4942239605923391E-5</v>
      </c>
      <c r="DP813" s="141" t="str">
        <f t="shared" si="635"/>
        <v/>
      </c>
      <c r="DQ813" s="141">
        <f t="shared" si="624"/>
        <v>8.234801280125382E-6</v>
      </c>
      <c r="DR813" s="141" t="str">
        <f t="shared" si="636"/>
        <v/>
      </c>
      <c r="DS813" s="141" t="str">
        <f t="shared" si="637"/>
        <v/>
      </c>
      <c r="DU813" s="148"/>
      <c r="DV813" s="158">
        <v>761</v>
      </c>
      <c r="DW813" s="148">
        <f t="shared" si="625"/>
        <v>4.8704000000000738</v>
      </c>
      <c r="DX813" s="157">
        <f t="shared" si="638"/>
        <v>0.6757753260886723</v>
      </c>
      <c r="DY813" s="148">
        <f t="shared" si="639"/>
        <v>7.8043118247406174E-4</v>
      </c>
      <c r="DZ813" s="148" t="str">
        <f t="shared" si="640"/>
        <v/>
      </c>
      <c r="EA813" s="142" t="str">
        <f t="shared" si="641"/>
        <v/>
      </c>
    </row>
    <row r="814" spans="74:131" ht="20.100000000000001" customHeight="1" x14ac:dyDescent="0.25">
      <c r="BV814" s="141">
        <v>764</v>
      </c>
      <c r="BW814" s="141">
        <f t="shared" si="601"/>
        <v>-8857.5931895244466</v>
      </c>
      <c r="BX814" s="141">
        <f t="shared" si="602"/>
        <v>2.7230687500263877E-5</v>
      </c>
      <c r="BY814" s="141">
        <f t="shared" si="603"/>
        <v>0.1725848241380519</v>
      </c>
      <c r="BZ814" s="141" t="str">
        <f t="shared" si="604"/>
        <v/>
      </c>
      <c r="CA814" s="141">
        <f t="shared" si="605"/>
        <v>2.7230687500263877E-5</v>
      </c>
      <c r="CB814" s="141" t="str">
        <f t="shared" si="626"/>
        <v/>
      </c>
      <c r="CC814" s="141">
        <f t="shared" si="606"/>
        <v>4.29621074853145E-52</v>
      </c>
      <c r="CD814" s="141" t="str">
        <f t="shared" si="627"/>
        <v/>
      </c>
      <c r="CE814" s="141" t="str">
        <f t="shared" si="628"/>
        <v/>
      </c>
      <c r="CJ814" s="141">
        <v>764</v>
      </c>
      <c r="CK814" s="141">
        <f t="shared" si="607"/>
        <v>-33.033853328247943</v>
      </c>
      <c r="CL814" s="141">
        <f t="shared" si="608"/>
        <v>7.3015506169288461E-3</v>
      </c>
      <c r="CM814" s="141">
        <f t="shared" si="609"/>
        <v>0.17258482413805187</v>
      </c>
      <c r="CN814" s="141" t="str">
        <f t="shared" si="610"/>
        <v/>
      </c>
      <c r="CO814" s="141">
        <f t="shared" si="611"/>
        <v>7.3015506169288461E-3</v>
      </c>
      <c r="CP814" s="141" t="str">
        <f t="shared" si="629"/>
        <v/>
      </c>
      <c r="CQ814" s="141">
        <f t="shared" si="612"/>
        <v>1.2982112121906957E-12</v>
      </c>
      <c r="CR814" s="141" t="str">
        <f t="shared" si="630"/>
        <v/>
      </c>
      <c r="CS814" s="141" t="str">
        <f t="shared" si="631"/>
        <v/>
      </c>
      <c r="CW814" s="141">
        <v>764</v>
      </c>
      <c r="CX814" s="141">
        <f t="shared" si="613"/>
        <v>-67.805149922647928</v>
      </c>
      <c r="CY814" s="141">
        <f t="shared" si="614"/>
        <v>3.5572276209633741E-3</v>
      </c>
      <c r="CZ814" s="141">
        <f t="shared" si="615"/>
        <v>0.17258482413805185</v>
      </c>
      <c r="DA814" s="141" t="str">
        <f t="shared" si="616"/>
        <v/>
      </c>
      <c r="DB814" s="141">
        <f t="shared" si="617"/>
        <v>3.5572276209633741E-3</v>
      </c>
      <c r="DC814" s="141" t="str">
        <f t="shared" si="632"/>
        <v/>
      </c>
      <c r="DD814" s="141">
        <f t="shared" si="618"/>
        <v>2.5997091884771151E-56</v>
      </c>
      <c r="DE814" s="141" t="str">
        <f t="shared" si="633"/>
        <v/>
      </c>
      <c r="DF814" s="141" t="str">
        <f t="shared" si="634"/>
        <v/>
      </c>
      <c r="DJ814" s="141">
        <v>764</v>
      </c>
      <c r="DK814" s="141">
        <f t="shared" si="619"/>
        <v>-5346.5822872407116</v>
      </c>
      <c r="DL814" s="141">
        <f t="shared" si="620"/>
        <v>4.5112623203052678E-5</v>
      </c>
      <c r="DM814" s="141">
        <f t="shared" si="621"/>
        <v>0.17258482413805182</v>
      </c>
      <c r="DN814" s="141" t="str">
        <f t="shared" si="622"/>
        <v/>
      </c>
      <c r="DO814" s="141">
        <f t="shared" si="623"/>
        <v>4.5112623203052678E-5</v>
      </c>
      <c r="DP814" s="141" t="str">
        <f t="shared" si="635"/>
        <v/>
      </c>
      <c r="DQ814" s="141">
        <f t="shared" si="624"/>
        <v>8.3032647928284261E-6</v>
      </c>
      <c r="DR814" s="141" t="str">
        <f t="shared" si="636"/>
        <v/>
      </c>
      <c r="DS814" s="141" t="str">
        <f t="shared" si="637"/>
        <v/>
      </c>
      <c r="DU814" s="148"/>
      <c r="DV814" s="158">
        <v>762</v>
      </c>
      <c r="DW814" s="148">
        <f t="shared" si="625"/>
        <v>4.876800000000074</v>
      </c>
      <c r="DX814" s="157">
        <f t="shared" si="638"/>
        <v>0.67499489490619824</v>
      </c>
      <c r="DY814" s="148">
        <f t="shared" si="639"/>
        <v>7.8049427571136309E-4</v>
      </c>
      <c r="DZ814" s="148" t="str">
        <f t="shared" si="640"/>
        <v/>
      </c>
      <c r="EA814" s="142" t="str">
        <f t="shared" si="641"/>
        <v/>
      </c>
    </row>
    <row r="815" spans="74:131" ht="20.100000000000001" customHeight="1" x14ac:dyDescent="0.25">
      <c r="BV815" s="141">
        <v>765</v>
      </c>
      <c r="BW815" s="141">
        <f t="shared" si="601"/>
        <v>-8820.0610149925633</v>
      </c>
      <c r="BX815" s="141">
        <f t="shared" si="602"/>
        <v>2.7333486282043188E-5</v>
      </c>
      <c r="BY815" s="141">
        <f t="shared" si="603"/>
        <v>0.17360878033862465</v>
      </c>
      <c r="BZ815" s="141" t="str">
        <f t="shared" si="604"/>
        <v/>
      </c>
      <c r="CA815" s="141">
        <f t="shared" si="605"/>
        <v>2.7333486282043188E-5</v>
      </c>
      <c r="CB815" s="141" t="str">
        <f t="shared" si="626"/>
        <v/>
      </c>
      <c r="CC815" s="141">
        <f t="shared" si="606"/>
        <v>4.5565720210739436E-52</v>
      </c>
      <c r="CD815" s="141" t="str">
        <f t="shared" si="627"/>
        <v/>
      </c>
      <c r="CE815" s="141" t="str">
        <f t="shared" si="628"/>
        <v/>
      </c>
      <c r="CJ815" s="141">
        <v>765</v>
      </c>
      <c r="CK815" s="141">
        <f t="shared" si="607"/>
        <v>-32.893879373467229</v>
      </c>
      <c r="CL815" s="141">
        <f t="shared" si="608"/>
        <v>7.3291147578824307E-3</v>
      </c>
      <c r="CM815" s="141">
        <f t="shared" si="609"/>
        <v>0.17360878033862465</v>
      </c>
      <c r="CN815" s="141" t="str">
        <f t="shared" si="610"/>
        <v/>
      </c>
      <c r="CO815" s="141">
        <f t="shared" si="611"/>
        <v>7.3291147578824307E-3</v>
      </c>
      <c r="CP815" s="141" t="str">
        <f t="shared" si="629"/>
        <v/>
      </c>
      <c r="CQ815" s="141">
        <f t="shared" si="612"/>
        <v>1.3338202608602641E-12</v>
      </c>
      <c r="CR815" s="141" t="str">
        <f t="shared" si="630"/>
        <v/>
      </c>
      <c r="CS815" s="141" t="str">
        <f t="shared" si="631"/>
        <v/>
      </c>
      <c r="CW815" s="141">
        <v>765</v>
      </c>
      <c r="CX815" s="141">
        <f t="shared" si="613"/>
        <v>-67.517839965348571</v>
      </c>
      <c r="CY815" s="141">
        <f t="shared" si="614"/>
        <v>3.5706565388319809E-3</v>
      </c>
      <c r="CZ815" s="141">
        <f t="shared" si="615"/>
        <v>0.17360878033862459</v>
      </c>
      <c r="DA815" s="141" t="str">
        <f t="shared" si="616"/>
        <v/>
      </c>
      <c r="DB815" s="141">
        <f t="shared" si="617"/>
        <v>3.5706565388319809E-3</v>
      </c>
      <c r="DC815" s="141" t="str">
        <f t="shared" si="632"/>
        <v/>
      </c>
      <c r="DD815" s="141">
        <f t="shared" si="618"/>
        <v>2.7678673936668439E-56</v>
      </c>
      <c r="DE815" s="141" t="str">
        <f t="shared" si="633"/>
        <v/>
      </c>
      <c r="DF815" s="141" t="str">
        <f t="shared" si="634"/>
        <v/>
      </c>
      <c r="DJ815" s="141">
        <v>765</v>
      </c>
      <c r="DK815" s="141">
        <f t="shared" si="619"/>
        <v>-5323.9272775490135</v>
      </c>
      <c r="DL815" s="141">
        <f t="shared" si="620"/>
        <v>4.5282928220437861E-5</v>
      </c>
      <c r="DM815" s="141">
        <f t="shared" si="621"/>
        <v>0.17360878033862448</v>
      </c>
      <c r="DN815" s="141" t="str">
        <f t="shared" si="622"/>
        <v/>
      </c>
      <c r="DO815" s="141">
        <f t="shared" si="623"/>
        <v>4.5282928220437861E-5</v>
      </c>
      <c r="DP815" s="141" t="str">
        <f t="shared" si="635"/>
        <v/>
      </c>
      <c r="DQ815" s="141">
        <f t="shared" si="624"/>
        <v>8.3721635502902733E-6</v>
      </c>
      <c r="DR815" s="141" t="str">
        <f t="shared" si="636"/>
        <v/>
      </c>
      <c r="DS815" s="141" t="str">
        <f t="shared" si="637"/>
        <v/>
      </c>
      <c r="DU815" s="148"/>
      <c r="DV815" s="158">
        <v>763</v>
      </c>
      <c r="DW815" s="148">
        <f t="shared" si="625"/>
        <v>4.8832000000000741</v>
      </c>
      <c r="DX815" s="157">
        <f t="shared" si="638"/>
        <v>0.67421440063048688</v>
      </c>
      <c r="DY815" s="148">
        <f t="shared" si="639"/>
        <v>7.8055401771959243E-4</v>
      </c>
      <c r="DZ815" s="148" t="str">
        <f t="shared" si="640"/>
        <v/>
      </c>
      <c r="EA815" s="142" t="str">
        <f t="shared" si="641"/>
        <v/>
      </c>
    </row>
    <row r="816" spans="74:131" ht="20.100000000000001" customHeight="1" x14ac:dyDescent="0.25">
      <c r="BV816" s="141">
        <v>766</v>
      </c>
      <c r="BW816" s="141">
        <f t="shared" si="601"/>
        <v>-8782.5288404606799</v>
      </c>
      <c r="BX816" s="141">
        <f t="shared" si="602"/>
        <v>2.7436234157050818E-5</v>
      </c>
      <c r="BY816" s="141">
        <f t="shared" si="603"/>
        <v>0.17463659385658073</v>
      </c>
      <c r="BZ816" s="141" t="str">
        <f t="shared" si="604"/>
        <v/>
      </c>
      <c r="CA816" s="141">
        <f t="shared" si="605"/>
        <v>2.7436234157050818E-5</v>
      </c>
      <c r="CB816" s="141" t="str">
        <f t="shared" si="626"/>
        <v/>
      </c>
      <c r="CC816" s="141">
        <f t="shared" si="606"/>
        <v>4.8326345246007868E-52</v>
      </c>
      <c r="CD816" s="141" t="str">
        <f t="shared" si="627"/>
        <v/>
      </c>
      <c r="CE816" s="141" t="str">
        <f t="shared" si="628"/>
        <v/>
      </c>
      <c r="CJ816" s="141">
        <v>766</v>
      </c>
      <c r="CK816" s="141">
        <f t="shared" si="607"/>
        <v>-32.753905418686529</v>
      </c>
      <c r="CL816" s="141">
        <f t="shared" si="608"/>
        <v>7.3566652488548968E-3</v>
      </c>
      <c r="CM816" s="141">
        <f t="shared" si="609"/>
        <v>0.17463659385658065</v>
      </c>
      <c r="CN816" s="141" t="str">
        <f t="shared" si="610"/>
        <v/>
      </c>
      <c r="CO816" s="141">
        <f t="shared" si="611"/>
        <v>7.3566652488548968E-3</v>
      </c>
      <c r="CP816" s="141" t="str">
        <f t="shared" si="629"/>
        <v/>
      </c>
      <c r="CQ816" s="141">
        <f t="shared" si="612"/>
        <v>1.3703841151419006E-12</v>
      </c>
      <c r="CR816" s="141" t="str">
        <f t="shared" si="630"/>
        <v/>
      </c>
      <c r="CS816" s="141" t="str">
        <f t="shared" si="631"/>
        <v/>
      </c>
      <c r="CW816" s="141">
        <v>766</v>
      </c>
      <c r="CX816" s="141">
        <f t="shared" si="613"/>
        <v>-67.230530008049215</v>
      </c>
      <c r="CY816" s="141">
        <f t="shared" si="614"/>
        <v>3.5840788065940017E-3</v>
      </c>
      <c r="CZ816" s="141">
        <f t="shared" si="615"/>
        <v>0.17463659385658062</v>
      </c>
      <c r="DA816" s="141" t="str">
        <f t="shared" si="616"/>
        <v/>
      </c>
      <c r="DB816" s="141">
        <f t="shared" si="617"/>
        <v>3.5840788065940017E-3</v>
      </c>
      <c r="DC816" s="141" t="str">
        <f t="shared" si="632"/>
        <v/>
      </c>
      <c r="DD816" s="141">
        <f t="shared" si="618"/>
        <v>2.9468555046168511E-56</v>
      </c>
      <c r="DE816" s="141" t="str">
        <f t="shared" si="633"/>
        <v/>
      </c>
      <c r="DF816" s="141" t="str">
        <f t="shared" si="634"/>
        <v/>
      </c>
      <c r="DJ816" s="141">
        <v>766</v>
      </c>
      <c r="DK816" s="141">
        <f t="shared" si="619"/>
        <v>-5301.2722678573155</v>
      </c>
      <c r="DL816" s="141">
        <f t="shared" si="620"/>
        <v>4.5453148901428337E-5</v>
      </c>
      <c r="DM816" s="141">
        <f t="shared" si="621"/>
        <v>0.17463659385658059</v>
      </c>
      <c r="DN816" s="141" t="str">
        <f t="shared" si="622"/>
        <v/>
      </c>
      <c r="DO816" s="141">
        <f t="shared" si="623"/>
        <v>4.5453148901428337E-5</v>
      </c>
      <c r="DP816" s="141" t="str">
        <f t="shared" si="635"/>
        <v/>
      </c>
      <c r="DQ816" s="141">
        <f t="shared" si="624"/>
        <v>8.4414989501911993E-6</v>
      </c>
      <c r="DR816" s="141" t="str">
        <f t="shared" si="636"/>
        <v/>
      </c>
      <c r="DS816" s="141" t="str">
        <f t="shared" si="637"/>
        <v/>
      </c>
      <c r="DU816" s="148"/>
      <c r="DV816" s="158">
        <v>764</v>
      </c>
      <c r="DW816" s="148">
        <f t="shared" si="625"/>
        <v>4.8896000000000743</v>
      </c>
      <c r="DX816" s="157">
        <f t="shared" si="638"/>
        <v>0.67343384661276728</v>
      </c>
      <c r="DY816" s="148">
        <f t="shared" si="639"/>
        <v>7.806104165156702E-4</v>
      </c>
      <c r="DZ816" s="148" t="str">
        <f t="shared" si="640"/>
        <v/>
      </c>
      <c r="EA816" s="142" t="str">
        <f t="shared" si="641"/>
        <v/>
      </c>
    </row>
    <row r="817" spans="74:131" ht="20.100000000000001" customHeight="1" x14ac:dyDescent="0.25">
      <c r="BV817" s="141">
        <v>767</v>
      </c>
      <c r="BW817" s="141">
        <f t="shared" si="601"/>
        <v>-8744.9966659287966</v>
      </c>
      <c r="BX817" s="141">
        <f t="shared" si="602"/>
        <v>2.7538927639840406E-5</v>
      </c>
      <c r="BY817" s="141">
        <f t="shared" si="603"/>
        <v>0.17566826271590305</v>
      </c>
      <c r="BZ817" s="141" t="str">
        <f t="shared" si="604"/>
        <v/>
      </c>
      <c r="CA817" s="141">
        <f t="shared" si="605"/>
        <v>2.7538927639840406E-5</v>
      </c>
      <c r="CB817" s="141" t="str">
        <f t="shared" si="626"/>
        <v/>
      </c>
      <c r="CC817" s="141">
        <f t="shared" si="606"/>
        <v>5.1253404255736824E-52</v>
      </c>
      <c r="CD817" s="141" t="str">
        <f t="shared" si="627"/>
        <v/>
      </c>
      <c r="CE817" s="141" t="str">
        <f t="shared" si="628"/>
        <v/>
      </c>
      <c r="CJ817" s="141">
        <v>767</v>
      </c>
      <c r="CK817" s="141">
        <f t="shared" si="607"/>
        <v>-32.613931463905814</v>
      </c>
      <c r="CL817" s="141">
        <f t="shared" si="608"/>
        <v>7.3842011552696573E-3</v>
      </c>
      <c r="CM817" s="141">
        <f t="shared" si="609"/>
        <v>0.175668262715903</v>
      </c>
      <c r="CN817" s="141" t="str">
        <f t="shared" si="610"/>
        <v/>
      </c>
      <c r="CO817" s="141">
        <f t="shared" si="611"/>
        <v>7.3842011552696573E-3</v>
      </c>
      <c r="CP817" s="141" t="str">
        <f t="shared" si="629"/>
        <v/>
      </c>
      <c r="CQ817" s="141">
        <f t="shared" si="612"/>
        <v>1.4079277629359676E-12</v>
      </c>
      <c r="CR817" s="141" t="str">
        <f t="shared" si="630"/>
        <v/>
      </c>
      <c r="CS817" s="141" t="str">
        <f t="shared" si="631"/>
        <v/>
      </c>
      <c r="CW817" s="141">
        <v>767</v>
      </c>
      <c r="CX817" s="141">
        <f t="shared" si="613"/>
        <v>-66.943220050749858</v>
      </c>
      <c r="CY817" s="141">
        <f t="shared" si="614"/>
        <v>3.5974939689349637E-3</v>
      </c>
      <c r="CZ817" s="141">
        <f t="shared" si="615"/>
        <v>0.17566826271590297</v>
      </c>
      <c r="DA817" s="141" t="str">
        <f t="shared" si="616"/>
        <v/>
      </c>
      <c r="DB817" s="141">
        <f t="shared" si="617"/>
        <v>3.5974939689349637E-3</v>
      </c>
      <c r="DC817" s="141" t="str">
        <f t="shared" si="632"/>
        <v/>
      </c>
      <c r="DD817" s="141">
        <f t="shared" si="618"/>
        <v>3.1373679399358642E-56</v>
      </c>
      <c r="DE817" s="141" t="str">
        <f t="shared" si="633"/>
        <v/>
      </c>
      <c r="DF817" s="141" t="str">
        <f t="shared" si="634"/>
        <v/>
      </c>
      <c r="DJ817" s="141">
        <v>767</v>
      </c>
      <c r="DK817" s="141">
        <f t="shared" si="619"/>
        <v>-5278.6172581656174</v>
      </c>
      <c r="DL817" s="141">
        <f t="shared" si="620"/>
        <v>4.5623279471743579E-5</v>
      </c>
      <c r="DM817" s="141">
        <f t="shared" si="621"/>
        <v>0.17566826271590291</v>
      </c>
      <c r="DN817" s="141" t="str">
        <f t="shared" si="622"/>
        <v/>
      </c>
      <c r="DO817" s="141">
        <f t="shared" si="623"/>
        <v>4.5623279471743579E-5</v>
      </c>
      <c r="DP817" s="141" t="str">
        <f t="shared" si="635"/>
        <v/>
      </c>
      <c r="DQ817" s="141">
        <f t="shared" si="624"/>
        <v>8.5112723807524273E-6</v>
      </c>
      <c r="DR817" s="141" t="str">
        <f t="shared" si="636"/>
        <v/>
      </c>
      <c r="DS817" s="141" t="str">
        <f t="shared" si="637"/>
        <v/>
      </c>
      <c r="DU817" s="148"/>
      <c r="DV817" s="158">
        <v>765</v>
      </c>
      <c r="DW817" s="148">
        <f t="shared" si="625"/>
        <v>4.8960000000000745</v>
      </c>
      <c r="DX817" s="157">
        <f t="shared" si="638"/>
        <v>0.67265323619625161</v>
      </c>
      <c r="DY817" s="148">
        <f t="shared" si="639"/>
        <v>7.8066348012717501E-4</v>
      </c>
      <c r="DZ817" s="148" t="str">
        <f t="shared" si="640"/>
        <v/>
      </c>
      <c r="EA817" s="142" t="str">
        <f t="shared" si="641"/>
        <v/>
      </c>
    </row>
    <row r="818" spans="74:131" ht="20.100000000000001" customHeight="1" x14ac:dyDescent="0.25">
      <c r="BV818" s="141">
        <v>768</v>
      </c>
      <c r="BW818" s="141">
        <f t="shared" si="601"/>
        <v>-8707.4644913969169</v>
      </c>
      <c r="BX818" s="141">
        <f t="shared" si="602"/>
        <v>2.7641563234507338E-5</v>
      </c>
      <c r="BY818" s="141">
        <f t="shared" si="603"/>
        <v>0.17670378480956131</v>
      </c>
      <c r="BZ818" s="141" t="str">
        <f t="shared" si="604"/>
        <v/>
      </c>
      <c r="CA818" s="141">
        <f t="shared" si="605"/>
        <v>2.7641563234507338E-5</v>
      </c>
      <c r="CB818" s="141" t="str">
        <f t="shared" si="626"/>
        <v/>
      </c>
      <c r="CC818" s="141">
        <f t="shared" si="606"/>
        <v>5.4356881410811898E-52</v>
      </c>
      <c r="CD818" s="141" t="str">
        <f t="shared" si="627"/>
        <v/>
      </c>
      <c r="CE818" s="141" t="str">
        <f t="shared" si="628"/>
        <v/>
      </c>
      <c r="CJ818" s="141">
        <v>768</v>
      </c>
      <c r="CK818" s="141">
        <f t="shared" si="607"/>
        <v>-32.4739575091251</v>
      </c>
      <c r="CL818" s="141">
        <f t="shared" si="608"/>
        <v>7.4117215397458865E-3</v>
      </c>
      <c r="CM818" s="141">
        <f t="shared" si="609"/>
        <v>0.17670378480956134</v>
      </c>
      <c r="CN818" s="141" t="str">
        <f t="shared" si="610"/>
        <v/>
      </c>
      <c r="CO818" s="141">
        <f t="shared" si="611"/>
        <v>7.4117215397458865E-3</v>
      </c>
      <c r="CP818" s="141" t="str">
        <f t="shared" si="629"/>
        <v/>
      </c>
      <c r="CQ818" s="141">
        <f t="shared" si="612"/>
        <v>1.4464768292538105E-12</v>
      </c>
      <c r="CR818" s="141" t="str">
        <f t="shared" si="630"/>
        <v/>
      </c>
      <c r="CS818" s="141" t="str">
        <f t="shared" si="631"/>
        <v/>
      </c>
      <c r="CW818" s="141">
        <v>768</v>
      </c>
      <c r="CX818" s="141">
        <f t="shared" si="613"/>
        <v>-66.655910093450501</v>
      </c>
      <c r="CY818" s="141">
        <f t="shared" si="614"/>
        <v>3.6109015691742062E-3</v>
      </c>
      <c r="CZ818" s="141">
        <f t="shared" si="615"/>
        <v>0.17670378480956134</v>
      </c>
      <c r="DA818" s="141" t="str">
        <f t="shared" si="616"/>
        <v/>
      </c>
      <c r="DB818" s="141">
        <f t="shared" si="617"/>
        <v>3.6109015691742062E-3</v>
      </c>
      <c r="DC818" s="141" t="str">
        <f t="shared" si="632"/>
        <v/>
      </c>
      <c r="DD818" s="141">
        <f t="shared" si="618"/>
        <v>3.3401434468487438E-56</v>
      </c>
      <c r="DE818" s="141" t="str">
        <f t="shared" si="633"/>
        <v/>
      </c>
      <c r="DF818" s="141" t="str">
        <f t="shared" si="634"/>
        <v/>
      </c>
      <c r="DJ818" s="141">
        <v>768</v>
      </c>
      <c r="DK818" s="141">
        <f t="shared" si="619"/>
        <v>-5255.9622484739193</v>
      </c>
      <c r="DL818" s="141">
        <f t="shared" si="620"/>
        <v>4.5793314139777071E-5</v>
      </c>
      <c r="DM818" s="141">
        <f t="shared" si="621"/>
        <v>0.17670378480956131</v>
      </c>
      <c r="DN818" s="141" t="str">
        <f t="shared" si="622"/>
        <v/>
      </c>
      <c r="DO818" s="141">
        <f t="shared" si="623"/>
        <v>4.5793314139777071E-5</v>
      </c>
      <c r="DP818" s="141" t="str">
        <f t="shared" si="635"/>
        <v/>
      </c>
      <c r="DQ818" s="141">
        <f t="shared" si="624"/>
        <v>8.5814852205685769E-6</v>
      </c>
      <c r="DR818" s="141" t="str">
        <f t="shared" si="636"/>
        <v/>
      </c>
      <c r="DS818" s="141" t="str">
        <f t="shared" si="637"/>
        <v/>
      </c>
      <c r="DU818" s="148"/>
      <c r="DV818" s="158">
        <v>766</v>
      </c>
      <c r="DW818" s="148">
        <f t="shared" si="625"/>
        <v>4.9024000000000747</v>
      </c>
      <c r="DX818" s="157">
        <f t="shared" si="638"/>
        <v>0.67187257271612444</v>
      </c>
      <c r="DY818" s="148">
        <f t="shared" si="639"/>
        <v>7.8071321659212156E-4</v>
      </c>
      <c r="DZ818" s="148" t="str">
        <f t="shared" si="640"/>
        <v/>
      </c>
      <c r="EA818" s="142" t="str">
        <f t="shared" si="641"/>
        <v/>
      </c>
    </row>
    <row r="819" spans="74:131" ht="20.100000000000001" customHeight="1" x14ac:dyDescent="0.25">
      <c r="BV819" s="141">
        <v>769</v>
      </c>
      <c r="BW819" s="141">
        <f t="shared" ref="BW819:BW882" si="642">$BW$48+(BV819*$BW$51)</f>
        <v>-8669.9323168650335</v>
      </c>
      <c r="BX819" s="141">
        <f t="shared" ref="BX819:BX882" si="643">_xlfn.NORM.DIST($BW819,$BW$45,$BW$46,0)</f>
        <v>2.7744137434873846E-5</v>
      </c>
      <c r="BY819" s="141">
        <f t="shared" ref="BY819:BY882" si="644">_xlfn.NORM.DIST($BW819,$BW$45,$BW$46,1)</f>
        <v>0.17774315789912315</v>
      </c>
      <c r="BZ819" s="141" t="str">
        <f t="shared" ref="BZ819:BZ882" si="645">IF(OR(BY819&lt;$CA$50,BY819&gt;$CA$51),BX819,"")</f>
        <v/>
      </c>
      <c r="CA819" s="141">
        <f t="shared" ref="CA819:CA882" si="646">IF(AND(BY819&gt;$CA$50,BY819&lt;$CA$51),BX819,"")</f>
        <v>2.7744137434873846E-5</v>
      </c>
      <c r="CB819" s="141" t="str">
        <f t="shared" si="626"/>
        <v/>
      </c>
      <c r="CC819" s="141">
        <f t="shared" ref="CC819:CC882" si="647">_xlfn.NORM.DIST(BW819,$CA$46,$CA$47,0)</f>
        <v>5.7647356800256077E-52</v>
      </c>
      <c r="CD819" s="141" t="str">
        <f t="shared" si="627"/>
        <v/>
      </c>
      <c r="CE819" s="141" t="str">
        <f t="shared" si="628"/>
        <v/>
      </c>
      <c r="CJ819" s="141">
        <v>769</v>
      </c>
      <c r="CK819" s="141">
        <f t="shared" ref="CK819:CK882" si="648">$CK$48+(CJ819*$CK$51)</f>
        <v>-32.333983554344385</v>
      </c>
      <c r="CL819" s="141">
        <f t="shared" ref="CL819:CL882" si="649">_xlfn.NORM.DIST(CK819,CK$45,CK$46,0)</f>
        <v>7.4392254621481312E-3</v>
      </c>
      <c r="CM819" s="141">
        <f t="shared" ref="CM819:CM882" si="650">_xlfn.NORM.DIST(CK819,CK$45,CK$46,1)</f>
        <v>0.17774315789912329</v>
      </c>
      <c r="CN819" s="141" t="str">
        <f t="shared" ref="CN819:CN882" si="651">IF(OR(CM819&lt;$CO$50,CM819&gt;$CO$51),CL819,"")</f>
        <v/>
      </c>
      <c r="CO819" s="141">
        <f t="shared" ref="CO819:CO882" si="652">IF(AND(CM819&gt;$CO$50,CM819&lt;$CO$51),CL819,"")</f>
        <v>7.4392254621481312E-3</v>
      </c>
      <c r="CP819" s="141" t="str">
        <f t="shared" si="629"/>
        <v/>
      </c>
      <c r="CQ819" s="141">
        <f t="shared" ref="CQ819:CQ882" si="653">_xlfn.NORM.DIST(CK819,$CO$46,$CO$47,0)</f>
        <v>1.4860575920098821E-12</v>
      </c>
      <c r="CR819" s="141" t="str">
        <f t="shared" si="630"/>
        <v/>
      </c>
      <c r="CS819" s="141" t="str">
        <f t="shared" si="631"/>
        <v/>
      </c>
      <c r="CW819" s="141">
        <v>769</v>
      </c>
      <c r="CX819" s="141">
        <f t="shared" ref="CX819:CX882" si="654">CX$48+(CW819*CX$51)</f>
        <v>-66.368600136151144</v>
      </c>
      <c r="CY819" s="141">
        <f t="shared" ref="CY819:CY882" si="655">_xlfn.NORM.DIST(CX819,CX$45,CX$46,0)</f>
        <v>3.6243011492890459E-3</v>
      </c>
      <c r="CZ819" s="141">
        <f t="shared" ref="CZ819:CZ882" si="656">_xlfn.NORM.DIST(CX819,CX$45,CX$46,1)</f>
        <v>0.17774315789912329</v>
      </c>
      <c r="DA819" s="141" t="str">
        <f t="shared" ref="DA819:DA882" si="657">IF(OR(CZ819&lt;$CO$50,CZ819&gt;$CO$51),CY819,"")</f>
        <v/>
      </c>
      <c r="DB819" s="141">
        <f t="shared" ref="DB819:DB882" si="658">IF(AND(CZ819&gt;$DB$50,CZ819&lt;$DB$51),CY819,"")</f>
        <v>3.6243011492890459E-3</v>
      </c>
      <c r="DC819" s="141" t="str">
        <f t="shared" si="632"/>
        <v/>
      </c>
      <c r="DD819" s="141">
        <f t="shared" ref="DD819:DD882" si="659">_xlfn.NORM.DIST(CX819,$DB$46,$DB$47,0)</f>
        <v>3.5559679182067601E-56</v>
      </c>
      <c r="DE819" s="141" t="str">
        <f t="shared" si="633"/>
        <v/>
      </c>
      <c r="DF819" s="141" t="str">
        <f t="shared" si="634"/>
        <v/>
      </c>
      <c r="DJ819" s="141">
        <v>769</v>
      </c>
      <c r="DK819" s="141">
        <f t="shared" ref="DK819:DK882" si="660">DK$48+(DJ819*DK$51)</f>
        <v>-5233.3072387822212</v>
      </c>
      <c r="DL819" s="141">
        <f t="shared" ref="DL819:DL882" si="661">_xlfn.NORM.DIST(DK819,DK$45,DK$46,0)</f>
        <v>4.5963247096902869E-5</v>
      </c>
      <c r="DM819" s="141">
        <f t="shared" ref="DM819:DM882" si="662">_xlfn.NORM.DIST(DK819,DK$45,DK$46,1)</f>
        <v>0.17774315789912315</v>
      </c>
      <c r="DN819" s="141" t="str">
        <f t="shared" ref="DN819:DN882" si="663">IF(OR(DM819&lt;$CO$50,DM819&gt;$CO$51),DL819,"")</f>
        <v/>
      </c>
      <c r="DO819" s="141">
        <f t="shared" ref="DO819:DO882" si="664">IF(AND(DM819&gt;$DB$50,DM819&lt;$DB$51),DL819,"")</f>
        <v>4.5963247096902869E-5</v>
      </c>
      <c r="DP819" s="141" t="str">
        <f t="shared" si="635"/>
        <v/>
      </c>
      <c r="DQ819" s="141">
        <f t="shared" ref="DQ819:DQ882" si="665">_xlfn.NORM.DIST(DK819,$DO$46,$DO$47,0)</f>
        <v>8.6521388384395104E-6</v>
      </c>
      <c r="DR819" s="141" t="str">
        <f t="shared" si="636"/>
        <v/>
      </c>
      <c r="DS819" s="141" t="str">
        <f t="shared" si="637"/>
        <v/>
      </c>
      <c r="DU819" s="148"/>
      <c r="DV819" s="158">
        <v>767</v>
      </c>
      <c r="DW819" s="148">
        <f t="shared" si="625"/>
        <v>4.9088000000000749</v>
      </c>
      <c r="DX819" s="157">
        <f t="shared" si="638"/>
        <v>0.67109185949953232</v>
      </c>
      <c r="DY819" s="148">
        <f t="shared" si="639"/>
        <v>7.8075963396040393E-4</v>
      </c>
      <c r="DZ819" s="148" t="str">
        <f t="shared" si="640"/>
        <v/>
      </c>
      <c r="EA819" s="142" t="str">
        <f t="shared" si="641"/>
        <v/>
      </c>
    </row>
    <row r="820" spans="74:131" ht="20.100000000000001" customHeight="1" x14ac:dyDescent="0.25">
      <c r="BV820" s="141">
        <v>770</v>
      </c>
      <c r="BW820" s="141">
        <f t="shared" si="642"/>
        <v>-8632.4001423331501</v>
      </c>
      <c r="BX820" s="141">
        <f t="shared" si="643"/>
        <v>2.7846646724675404E-5</v>
      </c>
      <c r="BY820" s="141">
        <f t="shared" si="644"/>
        <v>0.17878637961437172</v>
      </c>
      <c r="BZ820" s="141" t="str">
        <f t="shared" si="645"/>
        <v/>
      </c>
      <c r="CA820" s="141">
        <f t="shared" si="646"/>
        <v>2.7846646724675404E-5</v>
      </c>
      <c r="CB820" s="141" t="str">
        <f t="shared" si="626"/>
        <v/>
      </c>
      <c r="CC820" s="141">
        <f t="shared" si="647"/>
        <v>6.1136041817451422E-52</v>
      </c>
      <c r="CD820" s="141" t="str">
        <f t="shared" si="627"/>
        <v/>
      </c>
      <c r="CE820" s="141" t="str">
        <f t="shared" si="628"/>
        <v/>
      </c>
      <c r="CJ820" s="141">
        <v>770</v>
      </c>
      <c r="CK820" s="141">
        <f t="shared" si="648"/>
        <v>-32.194009599563671</v>
      </c>
      <c r="CL820" s="141">
        <f t="shared" si="649"/>
        <v>7.4667119796363226E-3</v>
      </c>
      <c r="CM820" s="141">
        <f t="shared" si="650"/>
        <v>0.17878637961437177</v>
      </c>
      <c r="CN820" s="141" t="str">
        <f t="shared" si="651"/>
        <v/>
      </c>
      <c r="CO820" s="141">
        <f t="shared" si="652"/>
        <v>7.4667119796363226E-3</v>
      </c>
      <c r="CP820" s="141" t="str">
        <f t="shared" si="629"/>
        <v/>
      </c>
      <c r="CQ820" s="141">
        <f t="shared" si="653"/>
        <v>1.5266969981934786E-12</v>
      </c>
      <c r="CR820" s="141" t="str">
        <f t="shared" si="630"/>
        <v/>
      </c>
      <c r="CS820" s="141" t="str">
        <f t="shared" si="631"/>
        <v/>
      </c>
      <c r="CW820" s="141">
        <v>770</v>
      </c>
      <c r="CX820" s="141">
        <f t="shared" si="654"/>
        <v>-66.081290178851788</v>
      </c>
      <c r="CY820" s="141">
        <f t="shared" si="655"/>
        <v>3.6376922499391446E-3</v>
      </c>
      <c r="CZ820" s="141">
        <f t="shared" si="656"/>
        <v>0.17878637961437177</v>
      </c>
      <c r="DA820" s="141" t="str">
        <f t="shared" si="657"/>
        <v/>
      </c>
      <c r="DB820" s="141">
        <f t="shared" si="658"/>
        <v>3.6376922499391446E-3</v>
      </c>
      <c r="DC820" s="141" t="str">
        <f t="shared" si="632"/>
        <v/>
      </c>
      <c r="DD820" s="141">
        <f t="shared" si="659"/>
        <v>3.7856773876998799E-56</v>
      </c>
      <c r="DE820" s="141" t="str">
        <f t="shared" si="633"/>
        <v/>
      </c>
      <c r="DF820" s="141" t="str">
        <f t="shared" si="634"/>
        <v/>
      </c>
      <c r="DJ820" s="141">
        <v>770</v>
      </c>
      <c r="DK820" s="141">
        <f t="shared" si="660"/>
        <v>-5210.6522290905232</v>
      </c>
      <c r="DL820" s="141">
        <f t="shared" si="661"/>
        <v>4.613307251778457E-5</v>
      </c>
      <c r="DM820" s="141">
        <f t="shared" si="662"/>
        <v>0.17878637961437172</v>
      </c>
      <c r="DN820" s="141" t="str">
        <f t="shared" si="663"/>
        <v/>
      </c>
      <c r="DO820" s="141">
        <f t="shared" si="664"/>
        <v>4.613307251778457E-5</v>
      </c>
      <c r="DP820" s="141" t="str">
        <f t="shared" si="635"/>
        <v/>
      </c>
      <c r="DQ820" s="141">
        <f t="shared" si="665"/>
        <v>8.7232345932015585E-6</v>
      </c>
      <c r="DR820" s="141" t="str">
        <f t="shared" si="636"/>
        <v/>
      </c>
      <c r="DS820" s="141" t="str">
        <f t="shared" si="637"/>
        <v/>
      </c>
      <c r="DU820" s="148"/>
      <c r="DV820" s="158">
        <v>768</v>
      </c>
      <c r="DW820" s="148">
        <f t="shared" si="625"/>
        <v>4.9152000000000751</v>
      </c>
      <c r="DX820" s="157">
        <f t="shared" si="638"/>
        <v>0.67031109986557191</v>
      </c>
      <c r="DY820" s="148">
        <f t="shared" si="639"/>
        <v>7.8080274029113106E-4</v>
      </c>
      <c r="DZ820" s="148" t="str">
        <f t="shared" si="640"/>
        <v/>
      </c>
      <c r="EA820" s="142" t="str">
        <f t="shared" si="641"/>
        <v/>
      </c>
    </row>
    <row r="821" spans="74:131" ht="20.100000000000001" customHeight="1" x14ac:dyDescent="0.25">
      <c r="BV821" s="141">
        <v>771</v>
      </c>
      <c r="BW821" s="141">
        <f t="shared" si="642"/>
        <v>-8594.8679678012668</v>
      </c>
      <c r="BX821" s="141">
        <f t="shared" si="643"/>
        <v>2.7949087577748862E-5</v>
      </c>
      <c r="BY821" s="141">
        <f t="shared" si="644"/>
        <v>0.17983344745293059</v>
      </c>
      <c r="BZ821" s="141" t="str">
        <f t="shared" si="645"/>
        <v/>
      </c>
      <c r="CA821" s="141">
        <f t="shared" si="646"/>
        <v>2.7949087577748862E-5</v>
      </c>
      <c r="CB821" s="141" t="str">
        <f t="shared" si="626"/>
        <v/>
      </c>
      <c r="CC821" s="141">
        <f t="shared" si="647"/>
        <v>6.4834816636678338E-52</v>
      </c>
      <c r="CD821" s="141" t="str">
        <f t="shared" si="627"/>
        <v/>
      </c>
      <c r="CE821" s="141" t="str">
        <f t="shared" si="628"/>
        <v/>
      </c>
      <c r="CJ821" s="141">
        <v>771</v>
      </c>
      <c r="CK821" s="141">
        <f t="shared" si="648"/>
        <v>-32.054035644782971</v>
      </c>
      <c r="CL821" s="141">
        <f t="shared" si="649"/>
        <v>7.4941801467162004E-3</v>
      </c>
      <c r="CM821" s="141">
        <f t="shared" si="650"/>
        <v>0.17983344745293059</v>
      </c>
      <c r="CN821" s="141" t="str">
        <f t="shared" si="651"/>
        <v/>
      </c>
      <c r="CO821" s="141">
        <f t="shared" si="652"/>
        <v>7.4941801467162004E-3</v>
      </c>
      <c r="CP821" s="141" t="str">
        <f t="shared" si="629"/>
        <v/>
      </c>
      <c r="CQ821" s="141">
        <f t="shared" si="653"/>
        <v>1.5684226804288177E-12</v>
      </c>
      <c r="CR821" s="141" t="str">
        <f t="shared" si="630"/>
        <v/>
      </c>
      <c r="CS821" s="141" t="str">
        <f t="shared" si="631"/>
        <v/>
      </c>
      <c r="CW821" s="141">
        <v>771</v>
      </c>
      <c r="CX821" s="141">
        <f t="shared" si="654"/>
        <v>-65.793980221552431</v>
      </c>
      <c r="CY821" s="141">
        <f t="shared" si="655"/>
        <v>3.6510744104910745E-3</v>
      </c>
      <c r="CZ821" s="141">
        <f t="shared" si="656"/>
        <v>0.17983344745293067</v>
      </c>
      <c r="DA821" s="141" t="str">
        <f t="shared" si="657"/>
        <v/>
      </c>
      <c r="DB821" s="141">
        <f t="shared" si="658"/>
        <v>3.6510744104910745E-3</v>
      </c>
      <c r="DC821" s="141" t="str">
        <f t="shared" si="632"/>
        <v/>
      </c>
      <c r="DD821" s="141">
        <f t="shared" si="659"/>
        <v>4.0301612144888697E-56</v>
      </c>
      <c r="DE821" s="141" t="str">
        <f t="shared" si="633"/>
        <v/>
      </c>
      <c r="DF821" s="141" t="str">
        <f t="shared" si="634"/>
        <v/>
      </c>
      <c r="DJ821" s="141">
        <v>771</v>
      </c>
      <c r="DK821" s="141">
        <f t="shared" si="660"/>
        <v>-5187.9972193988251</v>
      </c>
      <c r="DL821" s="141">
        <f t="shared" si="661"/>
        <v>4.6302784560686801E-5</v>
      </c>
      <c r="DM821" s="141">
        <f t="shared" si="662"/>
        <v>0.17983344745293059</v>
      </c>
      <c r="DN821" s="141" t="str">
        <f t="shared" si="663"/>
        <v/>
      </c>
      <c r="DO821" s="141">
        <f t="shared" si="664"/>
        <v>4.6302784560686801E-5</v>
      </c>
      <c r="DP821" s="141" t="str">
        <f t="shared" si="635"/>
        <v/>
      </c>
      <c r="DQ821" s="141">
        <f t="shared" si="665"/>
        <v>8.7947738335581612E-6</v>
      </c>
      <c r="DR821" s="141" t="str">
        <f t="shared" si="636"/>
        <v/>
      </c>
      <c r="DS821" s="141" t="str">
        <f t="shared" si="637"/>
        <v/>
      </c>
      <c r="DU821" s="148"/>
      <c r="DV821" s="158">
        <v>769</v>
      </c>
      <c r="DW821" s="148">
        <f t="shared" si="625"/>
        <v>4.9216000000000752</v>
      </c>
      <c r="DX821" s="157">
        <f t="shared" si="638"/>
        <v>0.66953029712528078</v>
      </c>
      <c r="DY821" s="148">
        <f t="shared" si="639"/>
        <v>7.8084254365529127E-4</v>
      </c>
      <c r="DZ821" s="148" t="str">
        <f t="shared" si="640"/>
        <v/>
      </c>
      <c r="EA821" s="142" t="str">
        <f t="shared" si="641"/>
        <v/>
      </c>
    </row>
    <row r="822" spans="74:131" ht="20.100000000000001" customHeight="1" x14ac:dyDescent="0.25">
      <c r="BV822" s="141">
        <v>772</v>
      </c>
      <c r="BW822" s="141">
        <f t="shared" si="642"/>
        <v>-8557.3357932693834</v>
      </c>
      <c r="BX822" s="141">
        <f t="shared" si="643"/>
        <v>2.8051456458221904E-5</v>
      </c>
      <c r="BY822" s="141">
        <f t="shared" si="644"/>
        <v>0.18088435877989623</v>
      </c>
      <c r="BZ822" s="141" t="str">
        <f t="shared" si="645"/>
        <v/>
      </c>
      <c r="CA822" s="141">
        <f t="shared" si="646"/>
        <v>2.8051456458221904E-5</v>
      </c>
      <c r="CB822" s="141" t="str">
        <f t="shared" si="626"/>
        <v/>
      </c>
      <c r="CC822" s="141">
        <f t="shared" si="647"/>
        <v>6.8756269902879099E-52</v>
      </c>
      <c r="CD822" s="141" t="str">
        <f t="shared" si="627"/>
        <v/>
      </c>
      <c r="CE822" s="141" t="str">
        <f t="shared" si="628"/>
        <v/>
      </c>
      <c r="CJ822" s="141">
        <v>772</v>
      </c>
      <c r="CK822" s="141">
        <f t="shared" si="648"/>
        <v>-31.914061690002256</v>
      </c>
      <c r="CL822" s="141">
        <f t="shared" si="649"/>
        <v>7.5216290152901218E-3</v>
      </c>
      <c r="CM822" s="141">
        <f t="shared" si="650"/>
        <v>0.18088435877989623</v>
      </c>
      <c r="CN822" s="141" t="str">
        <f t="shared" si="651"/>
        <v/>
      </c>
      <c r="CO822" s="141">
        <f t="shared" si="652"/>
        <v>7.5216290152901218E-3</v>
      </c>
      <c r="CP822" s="141" t="str">
        <f t="shared" si="629"/>
        <v/>
      </c>
      <c r="CQ822" s="141">
        <f t="shared" si="653"/>
        <v>1.6112629739325386E-12</v>
      </c>
      <c r="CR822" s="141" t="str">
        <f t="shared" si="630"/>
        <v/>
      </c>
      <c r="CS822" s="141" t="str">
        <f t="shared" si="631"/>
        <v/>
      </c>
      <c r="CW822" s="141">
        <v>772</v>
      </c>
      <c r="CX822" s="141">
        <f t="shared" si="654"/>
        <v>-65.506670264253074</v>
      </c>
      <c r="CY822" s="141">
        <f t="shared" si="655"/>
        <v>3.6644471690430672E-3</v>
      </c>
      <c r="CZ822" s="141">
        <f t="shared" si="656"/>
        <v>0.18088435877989625</v>
      </c>
      <c r="DA822" s="141" t="str">
        <f t="shared" si="657"/>
        <v/>
      </c>
      <c r="DB822" s="141">
        <f t="shared" si="658"/>
        <v>3.6644471690430672E-3</v>
      </c>
      <c r="DC822" s="141" t="str">
        <f t="shared" si="632"/>
        <v/>
      </c>
      <c r="DD822" s="141">
        <f t="shared" si="659"/>
        <v>4.2903654691842447E-56</v>
      </c>
      <c r="DE822" s="141" t="str">
        <f t="shared" si="633"/>
        <v/>
      </c>
      <c r="DF822" s="141" t="str">
        <f t="shared" si="634"/>
        <v/>
      </c>
      <c r="DJ822" s="141">
        <v>772</v>
      </c>
      <c r="DK822" s="141">
        <f t="shared" si="660"/>
        <v>-5165.342209707127</v>
      </c>
      <c r="DL822" s="141">
        <f t="shared" si="661"/>
        <v>4.6472377367789223E-5</v>
      </c>
      <c r="DM822" s="141">
        <f t="shared" si="662"/>
        <v>0.18088435877989623</v>
      </c>
      <c r="DN822" s="141" t="str">
        <f t="shared" si="663"/>
        <v/>
      </c>
      <c r="DO822" s="141">
        <f t="shared" si="664"/>
        <v>4.6472377367789223E-5</v>
      </c>
      <c r="DP822" s="141" t="str">
        <f t="shared" si="635"/>
        <v/>
      </c>
      <c r="DQ822" s="141">
        <f t="shared" si="665"/>
        <v>8.8667578979099629E-6</v>
      </c>
      <c r="DR822" s="141" t="str">
        <f t="shared" si="636"/>
        <v/>
      </c>
      <c r="DS822" s="141" t="str">
        <f t="shared" si="637"/>
        <v/>
      </c>
      <c r="DU822" s="148"/>
      <c r="DV822" s="158">
        <v>770</v>
      </c>
      <c r="DW822" s="148">
        <f t="shared" si="625"/>
        <v>4.9280000000000754</v>
      </c>
      <c r="DX822" s="157">
        <f t="shared" si="638"/>
        <v>0.66874945458162549</v>
      </c>
      <c r="DY822" s="148">
        <f t="shared" si="639"/>
        <v>7.8087905213275466E-4</v>
      </c>
      <c r="DZ822" s="148" t="str">
        <f t="shared" si="640"/>
        <v/>
      </c>
      <c r="EA822" s="142" t="str">
        <f t="shared" si="641"/>
        <v/>
      </c>
    </row>
    <row r="823" spans="74:131" ht="20.100000000000001" customHeight="1" x14ac:dyDescent="0.25">
      <c r="BV823" s="141">
        <v>773</v>
      </c>
      <c r="BW823" s="141">
        <f t="shared" si="642"/>
        <v>-8519.8036187375001</v>
      </c>
      <c r="BX823" s="141">
        <f t="shared" si="643"/>
        <v>2.8153749820704062E-5</v>
      </c>
      <c r="BY823" s="141">
        <f t="shared" si="644"/>
        <v>0.18193911082747674</v>
      </c>
      <c r="BZ823" s="141" t="str">
        <f t="shared" si="645"/>
        <v/>
      </c>
      <c r="CA823" s="141">
        <f t="shared" si="646"/>
        <v>2.8153749820704062E-5</v>
      </c>
      <c r="CB823" s="141" t="str">
        <f t="shared" si="626"/>
        <v/>
      </c>
      <c r="CC823" s="141">
        <f t="shared" si="647"/>
        <v>7.2913740764621086E-52</v>
      </c>
      <c r="CD823" s="141" t="str">
        <f t="shared" si="627"/>
        <v/>
      </c>
      <c r="CE823" s="141" t="str">
        <f t="shared" si="628"/>
        <v/>
      </c>
      <c r="CJ823" s="141">
        <v>773</v>
      </c>
      <c r="CK823" s="141">
        <f t="shared" si="648"/>
        <v>-31.774087735221542</v>
      </c>
      <c r="CL823" s="141">
        <f t="shared" si="649"/>
        <v>7.5490576347082734E-3</v>
      </c>
      <c r="CM823" s="141">
        <f t="shared" si="650"/>
        <v>0.18193911082747674</v>
      </c>
      <c r="CN823" s="141" t="str">
        <f t="shared" si="651"/>
        <v/>
      </c>
      <c r="CO823" s="141">
        <f t="shared" si="652"/>
        <v>7.5490576347082734E-3</v>
      </c>
      <c r="CP823" s="141" t="str">
        <f t="shared" si="629"/>
        <v/>
      </c>
      <c r="CQ823" s="141">
        <f t="shared" si="653"/>
        <v>1.6552469338778695E-12</v>
      </c>
      <c r="CR823" s="141" t="str">
        <f t="shared" si="630"/>
        <v/>
      </c>
      <c r="CS823" s="141" t="str">
        <f t="shared" si="631"/>
        <v/>
      </c>
      <c r="CW823" s="141">
        <v>773</v>
      </c>
      <c r="CX823" s="141">
        <f t="shared" si="654"/>
        <v>-65.219360306953718</v>
      </c>
      <c r="CY823" s="141">
        <f t="shared" si="655"/>
        <v>3.6778100624499724E-3</v>
      </c>
      <c r="CZ823" s="141">
        <f t="shared" si="656"/>
        <v>0.18193911082747682</v>
      </c>
      <c r="DA823" s="141" t="str">
        <f t="shared" si="657"/>
        <v/>
      </c>
      <c r="DB823" s="141">
        <f t="shared" si="658"/>
        <v>3.6778100624499724E-3</v>
      </c>
      <c r="DC823" s="141" t="str">
        <f t="shared" si="632"/>
        <v/>
      </c>
      <c r="DD823" s="141">
        <f t="shared" si="659"/>
        <v>4.5672965338397972E-56</v>
      </c>
      <c r="DE823" s="141" t="str">
        <f t="shared" si="633"/>
        <v/>
      </c>
      <c r="DF823" s="141" t="str">
        <f t="shared" si="634"/>
        <v/>
      </c>
      <c r="DJ823" s="141">
        <v>773</v>
      </c>
      <c r="DK823" s="141">
        <f t="shared" si="660"/>
        <v>-5142.687200015429</v>
      </c>
      <c r="DL823" s="141">
        <f t="shared" si="661"/>
        <v>4.6641845065502929E-5</v>
      </c>
      <c r="DM823" s="141">
        <f t="shared" si="662"/>
        <v>0.18193911082747674</v>
      </c>
      <c r="DN823" s="141" t="str">
        <f t="shared" si="663"/>
        <v/>
      </c>
      <c r="DO823" s="141">
        <f t="shared" si="664"/>
        <v>4.6641845065502929E-5</v>
      </c>
      <c r="DP823" s="141" t="str">
        <f t="shared" si="635"/>
        <v/>
      </c>
      <c r="DQ823" s="141">
        <f t="shared" si="665"/>
        <v>8.939188114184276E-6</v>
      </c>
      <c r="DR823" s="141" t="str">
        <f t="shared" si="636"/>
        <v/>
      </c>
      <c r="DS823" s="141" t="str">
        <f t="shared" si="637"/>
        <v/>
      </c>
      <c r="DU823" s="148"/>
      <c r="DV823" s="158">
        <v>771</v>
      </c>
      <c r="DW823" s="148">
        <f t="shared" si="625"/>
        <v>4.9344000000000756</v>
      </c>
      <c r="DX823" s="157">
        <f t="shared" si="638"/>
        <v>0.66796857552949274</v>
      </c>
      <c r="DY823" s="148">
        <f t="shared" si="639"/>
        <v>7.8091227381393846E-4</v>
      </c>
      <c r="DZ823" s="148" t="str">
        <f t="shared" si="640"/>
        <v/>
      </c>
      <c r="EA823" s="142" t="str">
        <f t="shared" si="641"/>
        <v/>
      </c>
    </row>
    <row r="824" spans="74:131" ht="20.100000000000001" customHeight="1" x14ac:dyDescent="0.25">
      <c r="BV824" s="141">
        <v>774</v>
      </c>
      <c r="BW824" s="141">
        <f t="shared" si="642"/>
        <v>-8482.2714442056167</v>
      </c>
      <c r="BX824" s="141">
        <f t="shared" si="643"/>
        <v>2.8255964110479168E-5</v>
      </c>
      <c r="BY824" s="141">
        <f t="shared" si="644"/>
        <v>0.18299770069463844</v>
      </c>
      <c r="BZ824" s="141" t="str">
        <f t="shared" si="645"/>
        <v/>
      </c>
      <c r="CA824" s="141">
        <f t="shared" si="646"/>
        <v>2.8255964110479168E-5</v>
      </c>
      <c r="CB824" s="141" t="str">
        <f t="shared" si="626"/>
        <v/>
      </c>
      <c r="CC824" s="141">
        <f t="shared" si="647"/>
        <v>7.7321363387846628E-52</v>
      </c>
      <c r="CD824" s="141" t="str">
        <f t="shared" si="627"/>
        <v/>
      </c>
      <c r="CE824" s="141" t="str">
        <f t="shared" si="628"/>
        <v/>
      </c>
      <c r="CJ824" s="141">
        <v>774</v>
      </c>
      <c r="CK824" s="141">
        <f t="shared" si="648"/>
        <v>-31.634113780440828</v>
      </c>
      <c r="CL824" s="141">
        <f t="shared" si="649"/>
        <v>7.5764650518202765E-3</v>
      </c>
      <c r="CM824" s="141">
        <f t="shared" si="650"/>
        <v>0.18299770069463844</v>
      </c>
      <c r="CN824" s="141" t="str">
        <f t="shared" si="651"/>
        <v/>
      </c>
      <c r="CO824" s="141">
        <f t="shared" si="652"/>
        <v>7.5764650518202765E-3</v>
      </c>
      <c r="CP824" s="141" t="str">
        <f t="shared" si="629"/>
        <v/>
      </c>
      <c r="CQ824" s="141">
        <f t="shared" si="653"/>
        <v>1.7004043531747523E-12</v>
      </c>
      <c r="CR824" s="141" t="str">
        <f t="shared" si="630"/>
        <v/>
      </c>
      <c r="CS824" s="141" t="str">
        <f t="shared" si="631"/>
        <v/>
      </c>
      <c r="CW824" s="141">
        <v>774</v>
      </c>
      <c r="CX824" s="141">
        <f t="shared" si="654"/>
        <v>-64.932050349654361</v>
      </c>
      <c r="CY824" s="141">
        <f t="shared" si="655"/>
        <v>3.6911626263483911E-3</v>
      </c>
      <c r="CZ824" s="141">
        <f t="shared" si="656"/>
        <v>0.1829977006946385</v>
      </c>
      <c r="DA824" s="141" t="str">
        <f t="shared" si="657"/>
        <v/>
      </c>
      <c r="DB824" s="141">
        <f t="shared" si="658"/>
        <v>3.6911626263483911E-3</v>
      </c>
      <c r="DC824" s="141" t="str">
        <f t="shared" si="632"/>
        <v/>
      </c>
      <c r="DD824" s="141">
        <f t="shared" si="659"/>
        <v>4.8620249294282992E-56</v>
      </c>
      <c r="DE824" s="141" t="str">
        <f t="shared" si="633"/>
        <v/>
      </c>
      <c r="DF824" s="141" t="str">
        <f t="shared" si="634"/>
        <v/>
      </c>
      <c r="DJ824" s="141">
        <v>774</v>
      </c>
      <c r="DK824" s="141">
        <f t="shared" si="660"/>
        <v>-5120.0321903237309</v>
      </c>
      <c r="DL824" s="141">
        <f t="shared" si="661"/>
        <v>4.6811181764789244E-5</v>
      </c>
      <c r="DM824" s="141">
        <f t="shared" si="662"/>
        <v>0.18299770069463844</v>
      </c>
      <c r="DN824" s="141" t="str">
        <f t="shared" si="663"/>
        <v/>
      </c>
      <c r="DO824" s="141">
        <f t="shared" si="664"/>
        <v>4.6811181764789244E-5</v>
      </c>
      <c r="DP824" s="141" t="str">
        <f t="shared" si="635"/>
        <v/>
      </c>
      <c r="DQ824" s="141">
        <f t="shared" si="665"/>
        <v>9.0120657996640499E-6</v>
      </c>
      <c r="DR824" s="141" t="str">
        <f t="shared" si="636"/>
        <v/>
      </c>
      <c r="DS824" s="141" t="str">
        <f t="shared" si="637"/>
        <v/>
      </c>
      <c r="DU824" s="148"/>
      <c r="DV824" s="158">
        <v>772</v>
      </c>
      <c r="DW824" s="148">
        <f t="shared" ref="DW824:DW887" si="666">DW823+$DZ$46</f>
        <v>4.9408000000000758</v>
      </c>
      <c r="DX824" s="157">
        <f t="shared" si="638"/>
        <v>0.6671876632556788</v>
      </c>
      <c r="DY824" s="148">
        <f t="shared" si="639"/>
        <v>7.8094221679858578E-4</v>
      </c>
      <c r="DZ824" s="148" t="str">
        <f t="shared" si="640"/>
        <v/>
      </c>
      <c r="EA824" s="142" t="str">
        <f t="shared" si="641"/>
        <v/>
      </c>
    </row>
    <row r="825" spans="74:131" ht="20.100000000000001" customHeight="1" x14ac:dyDescent="0.25">
      <c r="BV825" s="141">
        <v>775</v>
      </c>
      <c r="BW825" s="141">
        <f t="shared" si="642"/>
        <v>-8444.7392696737334</v>
      </c>
      <c r="BX825" s="141">
        <f t="shared" si="643"/>
        <v>2.8358095763699249E-5</v>
      </c>
      <c r="BY825" s="141">
        <f t="shared" si="644"/>
        <v>0.1840601253467595</v>
      </c>
      <c r="BZ825" s="141" t="str">
        <f t="shared" si="645"/>
        <v/>
      </c>
      <c r="CA825" s="141">
        <f t="shared" si="646"/>
        <v>2.8358095763699249E-5</v>
      </c>
      <c r="CB825" s="141" t="str">
        <f t="shared" si="626"/>
        <v/>
      </c>
      <c r="CC825" s="141">
        <f t="shared" si="647"/>
        <v>8.199411409611148E-52</v>
      </c>
      <c r="CD825" s="141" t="str">
        <f t="shared" si="627"/>
        <v/>
      </c>
      <c r="CE825" s="141" t="str">
        <f t="shared" si="628"/>
        <v/>
      </c>
      <c r="CJ825" s="141">
        <v>775</v>
      </c>
      <c r="CK825" s="141">
        <f t="shared" si="648"/>
        <v>-31.494139825660113</v>
      </c>
      <c r="CL825" s="141">
        <f t="shared" si="649"/>
        <v>7.6038503110271854E-3</v>
      </c>
      <c r="CM825" s="141">
        <f t="shared" si="650"/>
        <v>0.18406012534675956</v>
      </c>
      <c r="CN825" s="141" t="str">
        <f t="shared" si="651"/>
        <v/>
      </c>
      <c r="CO825" s="141">
        <f t="shared" si="652"/>
        <v>7.6038503110271854E-3</v>
      </c>
      <c r="CP825" s="141" t="str">
        <f t="shared" si="629"/>
        <v/>
      </c>
      <c r="CQ825" s="141">
        <f t="shared" si="653"/>
        <v>1.7467657806757493E-12</v>
      </c>
      <c r="CR825" s="141" t="str">
        <f t="shared" si="630"/>
        <v/>
      </c>
      <c r="CS825" s="141" t="str">
        <f t="shared" si="631"/>
        <v/>
      </c>
      <c r="CW825" s="141">
        <v>775</v>
      </c>
      <c r="CX825" s="141">
        <f t="shared" si="654"/>
        <v>-64.644740392355004</v>
      </c>
      <c r="CY825" s="141">
        <f t="shared" si="655"/>
        <v>3.7045043951820134E-3</v>
      </c>
      <c r="CZ825" s="141">
        <f t="shared" si="656"/>
        <v>0.18406012534675956</v>
      </c>
      <c r="DA825" s="141" t="str">
        <f t="shared" si="657"/>
        <v/>
      </c>
      <c r="DB825" s="141">
        <f t="shared" si="658"/>
        <v>3.7045043951820134E-3</v>
      </c>
      <c r="DC825" s="141" t="str">
        <f t="shared" si="632"/>
        <v/>
      </c>
      <c r="DD825" s="141">
        <f t="shared" si="659"/>
        <v>5.175689385106071E-56</v>
      </c>
      <c r="DE825" s="141" t="str">
        <f t="shared" si="633"/>
        <v/>
      </c>
      <c r="DF825" s="141" t="str">
        <f t="shared" si="634"/>
        <v/>
      </c>
      <c r="DJ825" s="141">
        <v>775</v>
      </c>
      <c r="DK825" s="141">
        <f t="shared" si="660"/>
        <v>-5097.3771806320328</v>
      </c>
      <c r="DL825" s="141">
        <f t="shared" si="661"/>
        <v>4.6980381561481041E-5</v>
      </c>
      <c r="DM825" s="141">
        <f t="shared" si="662"/>
        <v>0.18406012534675956</v>
      </c>
      <c r="DN825" s="141" t="str">
        <f t="shared" si="663"/>
        <v/>
      </c>
      <c r="DO825" s="141">
        <f t="shared" si="664"/>
        <v>4.6980381561481041E-5</v>
      </c>
      <c r="DP825" s="141" t="str">
        <f t="shared" si="635"/>
        <v/>
      </c>
      <c r="DQ825" s="141">
        <f t="shared" si="665"/>
        <v>9.0853922608162634E-6</v>
      </c>
      <c r="DR825" s="141" t="str">
        <f t="shared" si="636"/>
        <v/>
      </c>
      <c r="DS825" s="141" t="str">
        <f t="shared" si="637"/>
        <v/>
      </c>
      <c r="DU825" s="148"/>
      <c r="DV825" s="158">
        <v>773</v>
      </c>
      <c r="DW825" s="148">
        <f t="shared" si="666"/>
        <v>4.947200000000076</v>
      </c>
      <c r="DX825" s="157">
        <f t="shared" si="638"/>
        <v>0.66640672103888021</v>
      </c>
      <c r="DY825" s="148">
        <f t="shared" si="639"/>
        <v>7.8096888919698682E-4</v>
      </c>
      <c r="DZ825" s="148" t="str">
        <f t="shared" si="640"/>
        <v/>
      </c>
      <c r="EA825" s="142" t="str">
        <f t="shared" si="641"/>
        <v/>
      </c>
    </row>
    <row r="826" spans="74:131" ht="20.100000000000001" customHeight="1" x14ac:dyDescent="0.25">
      <c r="BV826" s="141">
        <v>776</v>
      </c>
      <c r="BW826" s="141">
        <f t="shared" si="642"/>
        <v>-8407.20709514185</v>
      </c>
      <c r="BX826" s="141">
        <f t="shared" si="643"/>
        <v>2.8460141207579885E-5</v>
      </c>
      <c r="BY826" s="141">
        <f t="shared" si="644"/>
        <v>0.18512638161529077</v>
      </c>
      <c r="BZ826" s="141" t="str">
        <f t="shared" si="645"/>
        <v/>
      </c>
      <c r="CA826" s="141">
        <f t="shared" si="646"/>
        <v>2.8460141207579885E-5</v>
      </c>
      <c r="CB826" s="141" t="str">
        <f t="shared" ref="CB826:CB889" si="667">IF(BX826=MAX($BX$54:$BX$2016),BX826,"")</f>
        <v/>
      </c>
      <c r="CC826" s="141">
        <f t="shared" si="647"/>
        <v>8.6947861291433607E-52</v>
      </c>
      <c r="CD826" s="141" t="str">
        <f t="shared" ref="CD826:CD889" si="668">IF(CC826=MAX($CC$54:$CC$2016),BX826,"")</f>
        <v/>
      </c>
      <c r="CE826" s="141" t="str">
        <f t="shared" ref="CE826:CE889" si="669">IF(CD826=MIN($CD$54:$CD$2016),CD826,"")</f>
        <v/>
      </c>
      <c r="CJ826" s="141">
        <v>776</v>
      </c>
      <c r="CK826" s="141">
        <f t="shared" si="648"/>
        <v>-31.354165870879413</v>
      </c>
      <c r="CL826" s="141">
        <f t="shared" si="649"/>
        <v>7.6312124543338562E-3</v>
      </c>
      <c r="CM826" s="141">
        <f t="shared" si="650"/>
        <v>0.18512638161529077</v>
      </c>
      <c r="CN826" s="141" t="str">
        <f t="shared" si="651"/>
        <v/>
      </c>
      <c r="CO826" s="141">
        <f t="shared" si="652"/>
        <v>7.6312124543338562E-3</v>
      </c>
      <c r="CP826" s="141" t="str">
        <f t="shared" ref="CP826:CP889" si="670">IF(CL826=MAX($CL$54:$CL$2016),CL826,"")</f>
        <v/>
      </c>
      <c r="CQ826" s="141">
        <f t="shared" si="653"/>
        <v>1.7943625398174122E-12</v>
      </c>
      <c r="CR826" s="141" t="str">
        <f t="shared" ref="CR826:CR889" si="671">IF(CQ826=MAX($CQ$54:$CQ$2016),CL826,"")</f>
        <v/>
      </c>
      <c r="CS826" s="141" t="str">
        <f t="shared" ref="CS826:CS889" si="672">IF(CR826=MIN($CR$54:$CR$2016),CR826,"")</f>
        <v/>
      </c>
      <c r="CW826" s="141">
        <v>776</v>
      </c>
      <c r="CX826" s="141">
        <f t="shared" si="654"/>
        <v>-64.357430435055647</v>
      </c>
      <c r="CY826" s="141">
        <f t="shared" si="655"/>
        <v>3.7178349022271313E-3</v>
      </c>
      <c r="CZ826" s="141">
        <f t="shared" si="656"/>
        <v>0.18512638161529082</v>
      </c>
      <c r="DA826" s="141" t="str">
        <f t="shared" si="657"/>
        <v/>
      </c>
      <c r="DB826" s="141">
        <f t="shared" si="658"/>
        <v>3.7178349022271313E-3</v>
      </c>
      <c r="DC826" s="141" t="str">
        <f t="shared" ref="DC826:DC889" si="673">IF(CY826=MAX($CY$54:$CY$2016),CY826,"")</f>
        <v/>
      </c>
      <c r="DD826" s="141">
        <f t="shared" si="659"/>
        <v>5.5095011644683584E-56</v>
      </c>
      <c r="DE826" s="141" t="str">
        <f t="shared" ref="DE826:DE889" si="674">IF(DD826=MAX($DD$54:$DD$2016),CY826,"")</f>
        <v/>
      </c>
      <c r="DF826" s="141" t="str">
        <f t="shared" ref="DF826:DF889" si="675">IF(DE826=MIN($DE$54:$DE$2016),DE826,"")</f>
        <v/>
      </c>
      <c r="DJ826" s="141">
        <v>776</v>
      </c>
      <c r="DK826" s="141">
        <f t="shared" si="660"/>
        <v>-5074.7221709403348</v>
      </c>
      <c r="DL826" s="141">
        <f t="shared" si="661"/>
        <v>4.7149438536606279E-5</v>
      </c>
      <c r="DM826" s="141">
        <f t="shared" si="662"/>
        <v>0.18512638161529082</v>
      </c>
      <c r="DN826" s="141" t="str">
        <f t="shared" si="663"/>
        <v/>
      </c>
      <c r="DO826" s="141">
        <f t="shared" si="664"/>
        <v>4.7149438536606279E-5</v>
      </c>
      <c r="DP826" s="141" t="str">
        <f t="shared" ref="DP826:DP889" si="676">IF(DL826=MAX($DL$54:$DL$2016),DL826,"")</f>
        <v/>
      </c>
      <c r="DQ826" s="141">
        <f t="shared" si="665"/>
        <v>9.1591687931197943E-6</v>
      </c>
      <c r="DR826" s="141" t="str">
        <f t="shared" ref="DR826:DR889" si="677">IF(DQ826=MAX($DQ$54:$DQ$2016),DL826,"")</f>
        <v/>
      </c>
      <c r="DS826" s="141" t="str">
        <f t="shared" ref="DS826:DS889" si="678">IF(DR826=MIN($DR$54:$DR$2016),DR826,"")</f>
        <v/>
      </c>
      <c r="DU826" s="148"/>
      <c r="DV826" s="158">
        <v>774</v>
      </c>
      <c r="DW826" s="148">
        <f t="shared" si="666"/>
        <v>4.9536000000000762</v>
      </c>
      <c r="DX826" s="157">
        <f t="shared" si="638"/>
        <v>0.66562575214968323</v>
      </c>
      <c r="DY826" s="148">
        <f t="shared" si="639"/>
        <v>7.8099229912820256E-4</v>
      </c>
      <c r="DZ826" s="148" t="str">
        <f t="shared" si="640"/>
        <v/>
      </c>
      <c r="EA826" s="142" t="str">
        <f t="shared" si="641"/>
        <v/>
      </c>
    </row>
    <row r="827" spans="74:131" ht="20.100000000000001" customHeight="1" x14ac:dyDescent="0.25">
      <c r="BV827" s="141">
        <v>777</v>
      </c>
      <c r="BW827" s="141">
        <f t="shared" si="642"/>
        <v>-8369.6749206099666</v>
      </c>
      <c r="BX827" s="141">
        <f t="shared" si="643"/>
        <v>2.8562096860596968E-5</v>
      </c>
      <c r="BY827" s="141">
        <f t="shared" si="644"/>
        <v>0.18619646619742411</v>
      </c>
      <c r="BZ827" s="141" t="str">
        <f t="shared" si="645"/>
        <v/>
      </c>
      <c r="CA827" s="141">
        <f t="shared" si="646"/>
        <v>2.8562096860596968E-5</v>
      </c>
      <c r="CB827" s="141" t="str">
        <f t="shared" si="667"/>
        <v/>
      </c>
      <c r="CC827" s="141">
        <f t="shared" si="647"/>
        <v>9.2199418318868038E-52</v>
      </c>
      <c r="CD827" s="141" t="str">
        <f t="shared" si="668"/>
        <v/>
      </c>
      <c r="CE827" s="141" t="str">
        <f t="shared" si="669"/>
        <v/>
      </c>
      <c r="CJ827" s="141">
        <v>777</v>
      </c>
      <c r="CK827" s="141">
        <f t="shared" si="648"/>
        <v>-31.214191916098699</v>
      </c>
      <c r="CL827" s="141">
        <f t="shared" si="649"/>
        <v>7.6585505214017214E-3</v>
      </c>
      <c r="CM827" s="141">
        <f t="shared" si="650"/>
        <v>0.18619646619742411</v>
      </c>
      <c r="CN827" s="141" t="str">
        <f t="shared" si="651"/>
        <v/>
      </c>
      <c r="CO827" s="141">
        <f t="shared" si="652"/>
        <v>7.6585505214017214E-3</v>
      </c>
      <c r="CP827" s="141" t="str">
        <f t="shared" si="670"/>
        <v/>
      </c>
      <c r="CQ827" s="141">
        <f t="shared" si="653"/>
        <v>1.8432267477072764E-12</v>
      </c>
      <c r="CR827" s="141" t="str">
        <f t="shared" si="671"/>
        <v/>
      </c>
      <c r="CS827" s="141" t="str">
        <f t="shared" si="672"/>
        <v/>
      </c>
      <c r="CW827" s="141">
        <v>777</v>
      </c>
      <c r="CX827" s="141">
        <f t="shared" si="654"/>
        <v>-64.070120477756291</v>
      </c>
      <c r="CY827" s="141">
        <f t="shared" si="655"/>
        <v>3.7311536796183452E-3</v>
      </c>
      <c r="CZ827" s="141">
        <f t="shared" si="656"/>
        <v>0.18619646619742422</v>
      </c>
      <c r="DA827" s="141" t="str">
        <f t="shared" si="657"/>
        <v/>
      </c>
      <c r="DB827" s="141">
        <f t="shared" si="658"/>
        <v>3.7311536796183452E-3</v>
      </c>
      <c r="DC827" s="141" t="str">
        <f t="shared" si="673"/>
        <v/>
      </c>
      <c r="DD827" s="141">
        <f t="shared" si="659"/>
        <v>5.8647486649532113E-56</v>
      </c>
      <c r="DE827" s="141" t="str">
        <f t="shared" si="674"/>
        <v/>
      </c>
      <c r="DF827" s="141" t="str">
        <f t="shared" si="675"/>
        <v/>
      </c>
      <c r="DJ827" s="141">
        <v>777</v>
      </c>
      <c r="DK827" s="141">
        <f t="shared" si="660"/>
        <v>-5052.0671612486367</v>
      </c>
      <c r="DL827" s="141">
        <f t="shared" si="661"/>
        <v>4.7318346756714064E-5</v>
      </c>
      <c r="DM827" s="141">
        <f t="shared" si="662"/>
        <v>0.18619646619742419</v>
      </c>
      <c r="DN827" s="141" t="str">
        <f t="shared" si="663"/>
        <v/>
      </c>
      <c r="DO827" s="141">
        <f t="shared" si="664"/>
        <v>4.7318346756714064E-5</v>
      </c>
      <c r="DP827" s="141" t="str">
        <f t="shared" si="676"/>
        <v/>
      </c>
      <c r="DQ827" s="141">
        <f t="shared" si="665"/>
        <v>9.2333966808927687E-6</v>
      </c>
      <c r="DR827" s="141" t="str">
        <f t="shared" si="677"/>
        <v/>
      </c>
      <c r="DS827" s="141" t="str">
        <f t="shared" si="678"/>
        <v/>
      </c>
      <c r="DU827" s="148"/>
      <c r="DV827" s="158">
        <v>775</v>
      </c>
      <c r="DW827" s="148">
        <f t="shared" si="666"/>
        <v>4.9600000000000763</v>
      </c>
      <c r="DX827" s="157">
        <f t="shared" si="638"/>
        <v>0.66484475985055502</v>
      </c>
      <c r="DY827" s="148">
        <f t="shared" si="639"/>
        <v>7.8101245472039782E-4</v>
      </c>
      <c r="DZ827" s="148" t="str">
        <f t="shared" si="640"/>
        <v/>
      </c>
      <c r="EA827" s="142" t="str">
        <f t="shared" si="641"/>
        <v/>
      </c>
    </row>
    <row r="828" spans="74:131" ht="20.100000000000001" customHeight="1" x14ac:dyDescent="0.25">
      <c r="BV828" s="141">
        <v>778</v>
      </c>
      <c r="BW828" s="141">
        <f t="shared" si="642"/>
        <v>-8332.1427460780833</v>
      </c>
      <c r="BX828" s="141">
        <f t="shared" si="643"/>
        <v>2.8663959132684889E-5</v>
      </c>
      <c r="BY828" s="141">
        <f t="shared" si="644"/>
        <v>0.18727037565576812</v>
      </c>
      <c r="BZ828" s="141" t="str">
        <f t="shared" si="645"/>
        <v/>
      </c>
      <c r="CA828" s="141">
        <f t="shared" si="646"/>
        <v>2.8663959132684889E-5</v>
      </c>
      <c r="CB828" s="141" t="str">
        <f t="shared" si="667"/>
        <v/>
      </c>
      <c r="CC828" s="141">
        <f t="shared" si="647"/>
        <v>9.7766599447568724E-52</v>
      </c>
      <c r="CD828" s="141" t="str">
        <f t="shared" si="668"/>
        <v/>
      </c>
      <c r="CE828" s="141" t="str">
        <f t="shared" si="669"/>
        <v/>
      </c>
      <c r="CJ828" s="141">
        <v>778</v>
      </c>
      <c r="CK828" s="141">
        <f t="shared" si="648"/>
        <v>-31.074217961317984</v>
      </c>
      <c r="CL828" s="141">
        <f t="shared" si="649"/>
        <v>7.6858635496019146E-3</v>
      </c>
      <c r="CM828" s="141">
        <f t="shared" si="650"/>
        <v>0.18727037565576812</v>
      </c>
      <c r="CN828" s="141" t="str">
        <f t="shared" si="651"/>
        <v/>
      </c>
      <c r="CO828" s="141">
        <f t="shared" si="652"/>
        <v>7.6858635496019146E-3</v>
      </c>
      <c r="CP828" s="141" t="str">
        <f t="shared" si="670"/>
        <v/>
      </c>
      <c r="CQ828" s="141">
        <f t="shared" si="653"/>
        <v>1.8933913346667608E-12</v>
      </c>
      <c r="CR828" s="141" t="str">
        <f t="shared" si="671"/>
        <v/>
      </c>
      <c r="CS828" s="141" t="str">
        <f t="shared" si="672"/>
        <v/>
      </c>
      <c r="CW828" s="141">
        <v>778</v>
      </c>
      <c r="CX828" s="141">
        <f t="shared" si="654"/>
        <v>-63.782810520456934</v>
      </c>
      <c r="CY828" s="141">
        <f t="shared" si="655"/>
        <v>3.7444602583744544E-3</v>
      </c>
      <c r="CZ828" s="141">
        <f t="shared" si="656"/>
        <v>0.18727037565576818</v>
      </c>
      <c r="DA828" s="141" t="str">
        <f t="shared" si="657"/>
        <v/>
      </c>
      <c r="DB828" s="141">
        <f t="shared" si="658"/>
        <v>3.7444602583744544E-3</v>
      </c>
      <c r="DC828" s="141" t="str">
        <f t="shared" si="673"/>
        <v/>
      </c>
      <c r="DD828" s="141">
        <f t="shared" si="659"/>
        <v>6.242802307559347E-56</v>
      </c>
      <c r="DE828" s="141" t="str">
        <f t="shared" si="674"/>
        <v/>
      </c>
      <c r="DF828" s="141" t="str">
        <f t="shared" si="675"/>
        <v/>
      </c>
      <c r="DJ828" s="141">
        <v>778</v>
      </c>
      <c r="DK828" s="141">
        <f t="shared" si="660"/>
        <v>-5029.4121515569386</v>
      </c>
      <c r="DL828" s="141">
        <f t="shared" si="661"/>
        <v>4.748710027420293E-5</v>
      </c>
      <c r="DM828" s="141">
        <f t="shared" si="662"/>
        <v>0.1872703756557681</v>
      </c>
      <c r="DN828" s="141" t="str">
        <f t="shared" si="663"/>
        <v/>
      </c>
      <c r="DO828" s="141">
        <f t="shared" si="664"/>
        <v>4.748710027420293E-5</v>
      </c>
      <c r="DP828" s="141" t="str">
        <f t="shared" si="676"/>
        <v/>
      </c>
      <c r="DQ828" s="141">
        <f t="shared" si="665"/>
        <v>9.3080771971194021E-6</v>
      </c>
      <c r="DR828" s="141" t="str">
        <f t="shared" si="677"/>
        <v/>
      </c>
      <c r="DS828" s="141" t="str">
        <f t="shared" si="678"/>
        <v/>
      </c>
      <c r="DU828" s="148"/>
      <c r="DV828" s="158">
        <v>776</v>
      </c>
      <c r="DW828" s="148">
        <f t="shared" si="666"/>
        <v>4.9664000000000765</v>
      </c>
      <c r="DX828" s="157">
        <f t="shared" si="638"/>
        <v>0.66406374739583462</v>
      </c>
      <c r="DY828" s="148">
        <f t="shared" si="639"/>
        <v>7.8102936411084123E-4</v>
      </c>
      <c r="DZ828" s="148" t="str">
        <f t="shared" si="640"/>
        <v/>
      </c>
      <c r="EA828" s="142" t="str">
        <f t="shared" si="641"/>
        <v/>
      </c>
    </row>
    <row r="829" spans="74:131" ht="20.100000000000001" customHeight="1" x14ac:dyDescent="0.25">
      <c r="BV829" s="141">
        <v>779</v>
      </c>
      <c r="BW829" s="141">
        <f t="shared" si="642"/>
        <v>-8294.6105715461999</v>
      </c>
      <c r="BX829" s="141">
        <f t="shared" si="643"/>
        <v>2.8765724425436112E-5</v>
      </c>
      <c r="BY829" s="141">
        <f t="shared" si="644"/>
        <v>0.18834810641803115</v>
      </c>
      <c r="BZ829" s="141" t="str">
        <f t="shared" si="645"/>
        <v/>
      </c>
      <c r="CA829" s="141">
        <f t="shared" si="646"/>
        <v>2.8765724425436112E-5</v>
      </c>
      <c r="CB829" s="141" t="str">
        <f t="shared" si="667"/>
        <v/>
      </c>
      <c r="CC829" s="141">
        <f t="shared" si="647"/>
        <v>1.0366827915096818E-51</v>
      </c>
      <c r="CD829" s="141" t="str">
        <f t="shared" si="668"/>
        <v/>
      </c>
      <c r="CE829" s="141" t="str">
        <f t="shared" si="669"/>
        <v/>
      </c>
      <c r="CJ829" s="141">
        <v>779</v>
      </c>
      <c r="CK829" s="141">
        <f t="shared" si="648"/>
        <v>-30.93424400653727</v>
      </c>
      <c r="CL829" s="141">
        <f t="shared" si="649"/>
        <v>7.7131505740687927E-3</v>
      </c>
      <c r="CM829" s="141">
        <f t="shared" si="650"/>
        <v>0.18834810641803115</v>
      </c>
      <c r="CN829" s="141" t="str">
        <f t="shared" si="651"/>
        <v/>
      </c>
      <c r="CO829" s="141">
        <f t="shared" si="652"/>
        <v>7.7131505740687927E-3</v>
      </c>
      <c r="CP829" s="141" t="str">
        <f t="shared" si="670"/>
        <v/>
      </c>
      <c r="CQ829" s="141">
        <f t="shared" si="653"/>
        <v>1.9448900642404311E-12</v>
      </c>
      <c r="CR829" s="141" t="str">
        <f t="shared" si="671"/>
        <v/>
      </c>
      <c r="CS829" s="141" t="str">
        <f t="shared" si="672"/>
        <v/>
      </c>
      <c r="CW829" s="141">
        <v>779</v>
      </c>
      <c r="CX829" s="141">
        <f t="shared" si="654"/>
        <v>-63.495500563157577</v>
      </c>
      <c r="CY829" s="141">
        <f t="shared" si="655"/>
        <v>3.7577541684245233E-3</v>
      </c>
      <c r="CZ829" s="141">
        <f t="shared" si="656"/>
        <v>0.18834810641803126</v>
      </c>
      <c r="DA829" s="141" t="str">
        <f t="shared" si="657"/>
        <v/>
      </c>
      <c r="DB829" s="141">
        <f t="shared" si="658"/>
        <v>3.7577541684245233E-3</v>
      </c>
      <c r="DC829" s="141" t="str">
        <f t="shared" si="673"/>
        <v/>
      </c>
      <c r="DD829" s="141">
        <f t="shared" si="659"/>
        <v>6.6451197351140937E-56</v>
      </c>
      <c r="DE829" s="141" t="str">
        <f t="shared" si="674"/>
        <v/>
      </c>
      <c r="DF829" s="141" t="str">
        <f t="shared" si="675"/>
        <v/>
      </c>
      <c r="DJ829" s="141">
        <v>779</v>
      </c>
      <c r="DK829" s="141">
        <f t="shared" si="660"/>
        <v>-5006.7571418652406</v>
      </c>
      <c r="DL829" s="141">
        <f t="shared" si="661"/>
        <v>4.7655693127651422E-5</v>
      </c>
      <c r="DM829" s="141">
        <f t="shared" si="662"/>
        <v>0.18834810641803115</v>
      </c>
      <c r="DN829" s="141" t="str">
        <f t="shared" si="663"/>
        <v/>
      </c>
      <c r="DO829" s="141">
        <f t="shared" si="664"/>
        <v>4.7655693127651422E-5</v>
      </c>
      <c r="DP829" s="141" t="str">
        <f t="shared" si="676"/>
        <v/>
      </c>
      <c r="DQ829" s="141">
        <f t="shared" si="665"/>
        <v>9.3832116032763556E-6</v>
      </c>
      <c r="DR829" s="141" t="str">
        <f t="shared" si="677"/>
        <v/>
      </c>
      <c r="DS829" s="141" t="str">
        <f t="shared" si="678"/>
        <v/>
      </c>
      <c r="DU829" s="148"/>
      <c r="DV829" s="158">
        <v>777</v>
      </c>
      <c r="DW829" s="148">
        <f t="shared" si="666"/>
        <v>4.9728000000000767</v>
      </c>
      <c r="DX829" s="157">
        <f t="shared" si="638"/>
        <v>0.66328271803172378</v>
      </c>
      <c r="DY829" s="148">
        <f t="shared" si="639"/>
        <v>7.8104303544668241E-4</v>
      </c>
      <c r="DZ829" s="148" t="str">
        <f t="shared" si="640"/>
        <v/>
      </c>
      <c r="EA829" s="142" t="str">
        <f t="shared" si="641"/>
        <v/>
      </c>
    </row>
    <row r="830" spans="74:131" ht="20.100000000000001" customHeight="1" x14ac:dyDescent="0.25">
      <c r="BV830" s="141">
        <v>780</v>
      </c>
      <c r="BW830" s="141">
        <f t="shared" si="642"/>
        <v>-8257.0783970143166</v>
      </c>
      <c r="BX830" s="141">
        <f t="shared" si="643"/>
        <v>2.8867389132302092E-5</v>
      </c>
      <c r="BY830" s="141">
        <f t="shared" si="644"/>
        <v>0.18942965477671211</v>
      </c>
      <c r="BZ830" s="141" t="str">
        <f t="shared" si="645"/>
        <v/>
      </c>
      <c r="CA830" s="141">
        <f t="shared" si="646"/>
        <v>2.8867389132302092E-5</v>
      </c>
      <c r="CB830" s="141" t="str">
        <f t="shared" si="667"/>
        <v/>
      </c>
      <c r="CC830" s="141">
        <f t="shared" si="647"/>
        <v>1.0992445487958182E-51</v>
      </c>
      <c r="CD830" s="141" t="str">
        <f t="shared" si="668"/>
        <v/>
      </c>
      <c r="CE830" s="141" t="str">
        <f t="shared" si="669"/>
        <v/>
      </c>
      <c r="CJ830" s="141">
        <v>780</v>
      </c>
      <c r="CK830" s="141">
        <f t="shared" si="648"/>
        <v>-30.794270051756556</v>
      </c>
      <c r="CL830" s="141">
        <f t="shared" si="649"/>
        <v>7.7404106277538139E-3</v>
      </c>
      <c r="CM830" s="141">
        <f t="shared" si="650"/>
        <v>0.18942965477671223</v>
      </c>
      <c r="CN830" s="141" t="str">
        <f t="shared" si="651"/>
        <v/>
      </c>
      <c r="CO830" s="141">
        <f t="shared" si="652"/>
        <v>7.7404106277538139E-3</v>
      </c>
      <c r="CP830" s="141" t="str">
        <f t="shared" si="670"/>
        <v/>
      </c>
      <c r="CQ830" s="141">
        <f t="shared" si="653"/>
        <v>1.9977575536825252E-12</v>
      </c>
      <c r="CR830" s="141" t="str">
        <f t="shared" si="671"/>
        <v/>
      </c>
      <c r="CS830" s="141" t="str">
        <f t="shared" si="672"/>
        <v/>
      </c>
      <c r="CW830" s="141">
        <v>780</v>
      </c>
      <c r="CX830" s="141">
        <f t="shared" si="654"/>
        <v>-63.208190605858221</v>
      </c>
      <c r="CY830" s="141">
        <f t="shared" si="655"/>
        <v>3.7710349386341378E-3</v>
      </c>
      <c r="CZ830" s="141">
        <f t="shared" si="656"/>
        <v>0.18942965477671228</v>
      </c>
      <c r="DA830" s="141" t="str">
        <f t="shared" si="657"/>
        <v/>
      </c>
      <c r="DB830" s="141">
        <f t="shared" si="658"/>
        <v>3.7710349386341378E-3</v>
      </c>
      <c r="DC830" s="141" t="str">
        <f t="shared" si="673"/>
        <v/>
      </c>
      <c r="DD830" s="141">
        <f t="shared" si="659"/>
        <v>7.0732513384777298E-56</v>
      </c>
      <c r="DE830" s="141" t="str">
        <f t="shared" si="674"/>
        <v/>
      </c>
      <c r="DF830" s="141" t="str">
        <f t="shared" si="675"/>
        <v/>
      </c>
      <c r="DJ830" s="141">
        <v>780</v>
      </c>
      <c r="DK830" s="141">
        <f t="shared" si="660"/>
        <v>-4984.1021321735425</v>
      </c>
      <c r="DL830" s="141">
        <f t="shared" si="661"/>
        <v>4.7824119342151133E-5</v>
      </c>
      <c r="DM830" s="141">
        <f t="shared" si="662"/>
        <v>0.1894296547767122</v>
      </c>
      <c r="DN830" s="141" t="str">
        <f t="shared" si="663"/>
        <v/>
      </c>
      <c r="DO830" s="141">
        <f t="shared" si="664"/>
        <v>4.7824119342151133E-5</v>
      </c>
      <c r="DP830" s="141" t="str">
        <f t="shared" si="676"/>
        <v/>
      </c>
      <c r="DQ830" s="141">
        <f t="shared" si="665"/>
        <v>9.4588011491585796E-6</v>
      </c>
      <c r="DR830" s="141" t="str">
        <f t="shared" si="677"/>
        <v/>
      </c>
      <c r="DS830" s="141" t="str">
        <f t="shared" si="678"/>
        <v/>
      </c>
      <c r="DU830" s="148"/>
      <c r="DV830" s="158">
        <v>778</v>
      </c>
      <c r="DW830" s="148">
        <f t="shared" si="666"/>
        <v>4.9792000000000769</v>
      </c>
      <c r="DX830" s="157">
        <f t="shared" si="638"/>
        <v>0.6625016749962771</v>
      </c>
      <c r="DY830" s="148">
        <f t="shared" si="639"/>
        <v>7.8105347688184334E-4</v>
      </c>
      <c r="DZ830" s="148" t="str">
        <f t="shared" si="640"/>
        <v/>
      </c>
      <c r="EA830" s="142" t="str">
        <f t="shared" si="641"/>
        <v/>
      </c>
    </row>
    <row r="831" spans="74:131" ht="20.100000000000001" customHeight="1" x14ac:dyDescent="0.25">
      <c r="BV831" s="141">
        <v>781</v>
      </c>
      <c r="BW831" s="141">
        <f t="shared" si="642"/>
        <v>-8219.5462224824332</v>
      </c>
      <c r="BX831" s="141">
        <f t="shared" si="643"/>
        <v>2.8968949638795664E-5</v>
      </c>
      <c r="BY831" s="141">
        <f t="shared" si="644"/>
        <v>0.19051501688879888</v>
      </c>
      <c r="BZ831" s="141" t="str">
        <f t="shared" si="645"/>
        <v/>
      </c>
      <c r="CA831" s="141">
        <f t="shared" si="646"/>
        <v>2.8968949638795664E-5</v>
      </c>
      <c r="CB831" s="141" t="str">
        <f t="shared" si="667"/>
        <v/>
      </c>
      <c r="CC831" s="141">
        <f t="shared" si="647"/>
        <v>1.1655631353108276E-51</v>
      </c>
      <c r="CD831" s="141" t="str">
        <f t="shared" si="668"/>
        <v/>
      </c>
      <c r="CE831" s="141" t="str">
        <f t="shared" si="669"/>
        <v/>
      </c>
      <c r="CJ831" s="141">
        <v>781</v>
      </c>
      <c r="CK831" s="141">
        <f t="shared" si="648"/>
        <v>-30.654296096975841</v>
      </c>
      <c r="CL831" s="141">
        <f t="shared" si="649"/>
        <v>7.7676427414797933E-3</v>
      </c>
      <c r="CM831" s="141">
        <f t="shared" si="650"/>
        <v>0.1905150168887989</v>
      </c>
      <c r="CN831" s="141" t="str">
        <f t="shared" si="651"/>
        <v/>
      </c>
      <c r="CO831" s="141">
        <f t="shared" si="652"/>
        <v>7.7676427414797933E-3</v>
      </c>
      <c r="CP831" s="141" t="str">
        <f t="shared" si="670"/>
        <v/>
      </c>
      <c r="CQ831" s="141">
        <f t="shared" si="653"/>
        <v>2.0520292949314739E-12</v>
      </c>
      <c r="CR831" s="141" t="str">
        <f t="shared" si="671"/>
        <v/>
      </c>
      <c r="CS831" s="141" t="str">
        <f t="shared" si="672"/>
        <v/>
      </c>
      <c r="CW831" s="141">
        <v>781</v>
      </c>
      <c r="CX831" s="141">
        <f t="shared" si="654"/>
        <v>-62.920880648558864</v>
      </c>
      <c r="CY831" s="141">
        <f t="shared" si="655"/>
        <v>3.7843020968318323E-3</v>
      </c>
      <c r="CZ831" s="141">
        <f t="shared" si="656"/>
        <v>0.19051501688879899</v>
      </c>
      <c r="DA831" s="141" t="str">
        <f t="shared" si="657"/>
        <v/>
      </c>
      <c r="DB831" s="141">
        <f t="shared" si="658"/>
        <v>3.7843020968318323E-3</v>
      </c>
      <c r="DC831" s="141" t="str">
        <f t="shared" si="673"/>
        <v/>
      </c>
      <c r="DD831" s="141">
        <f t="shared" si="659"/>
        <v>7.5288461312677282E-56</v>
      </c>
      <c r="DE831" s="141" t="str">
        <f t="shared" si="674"/>
        <v/>
      </c>
      <c r="DF831" s="141" t="str">
        <f t="shared" si="675"/>
        <v/>
      </c>
      <c r="DJ831" s="141">
        <v>781</v>
      </c>
      <c r="DK831" s="141">
        <f t="shared" si="660"/>
        <v>-4961.4471224818481</v>
      </c>
      <c r="DL831" s="141">
        <f t="shared" si="661"/>
        <v>4.7992372929641755E-5</v>
      </c>
      <c r="DM831" s="141">
        <f t="shared" si="662"/>
        <v>0.19051501688879877</v>
      </c>
      <c r="DN831" s="141" t="str">
        <f t="shared" si="663"/>
        <v/>
      </c>
      <c r="DO831" s="141">
        <f t="shared" si="664"/>
        <v>4.7992372929641755E-5</v>
      </c>
      <c r="DP831" s="141" t="str">
        <f t="shared" si="676"/>
        <v/>
      </c>
      <c r="DQ831" s="141">
        <f t="shared" si="665"/>
        <v>9.5348470727047283E-6</v>
      </c>
      <c r="DR831" s="141" t="str">
        <f t="shared" si="677"/>
        <v/>
      </c>
      <c r="DS831" s="141" t="str">
        <f t="shared" si="678"/>
        <v/>
      </c>
      <c r="DU831" s="148"/>
      <c r="DV831" s="158">
        <v>779</v>
      </c>
      <c r="DW831" s="148">
        <f t="shared" si="666"/>
        <v>4.9856000000000771</v>
      </c>
      <c r="DX831" s="157">
        <f t="shared" si="638"/>
        <v>0.66172062151939526</v>
      </c>
      <c r="DY831" s="148">
        <f t="shared" si="639"/>
        <v>7.8106069658079313E-4</v>
      </c>
      <c r="DZ831" s="148" t="str">
        <f t="shared" si="640"/>
        <v/>
      </c>
      <c r="EA831" s="142" t="str">
        <f t="shared" si="641"/>
        <v/>
      </c>
    </row>
    <row r="832" spans="74:131" ht="20.100000000000001" customHeight="1" x14ac:dyDescent="0.25">
      <c r="BV832" s="141">
        <v>782</v>
      </c>
      <c r="BW832" s="141">
        <f t="shared" si="642"/>
        <v>-8182.0140479505499</v>
      </c>
      <c r="BX832" s="141">
        <f t="shared" si="643"/>
        <v>2.9070402322694678E-5</v>
      </c>
      <c r="BY832" s="141">
        <f t="shared" si="644"/>
        <v>0.19160418877547375</v>
      </c>
      <c r="BZ832" s="141" t="str">
        <f t="shared" si="645"/>
        <v/>
      </c>
      <c r="CA832" s="141">
        <f t="shared" si="646"/>
        <v>2.9070402322694678E-5</v>
      </c>
      <c r="CB832" s="141" t="str">
        <f t="shared" si="667"/>
        <v/>
      </c>
      <c r="CC832" s="141">
        <f t="shared" si="647"/>
        <v>1.2358630183418992E-51</v>
      </c>
      <c r="CD832" s="141" t="str">
        <f t="shared" si="668"/>
        <v/>
      </c>
      <c r="CE832" s="141" t="str">
        <f t="shared" si="669"/>
        <v/>
      </c>
      <c r="CJ832" s="141">
        <v>782</v>
      </c>
      <c r="CK832" s="141">
        <f t="shared" si="648"/>
        <v>-30.514322142195141</v>
      </c>
      <c r="CL832" s="141">
        <f t="shared" si="649"/>
        <v>7.7948459439955093E-3</v>
      </c>
      <c r="CM832" s="141">
        <f t="shared" si="650"/>
        <v>0.19160418877547375</v>
      </c>
      <c r="CN832" s="141" t="str">
        <f t="shared" si="651"/>
        <v/>
      </c>
      <c r="CO832" s="141">
        <f t="shared" si="652"/>
        <v>7.7948459439955093E-3</v>
      </c>
      <c r="CP832" s="141" t="str">
        <f t="shared" si="670"/>
        <v/>
      </c>
      <c r="CQ832" s="141">
        <f t="shared" si="653"/>
        <v>2.1077416760840107E-12</v>
      </c>
      <c r="CR832" s="141" t="str">
        <f t="shared" si="671"/>
        <v/>
      </c>
      <c r="CS832" s="141" t="str">
        <f t="shared" si="672"/>
        <v/>
      </c>
      <c r="CW832" s="141">
        <v>782</v>
      </c>
      <c r="CX832" s="141">
        <f t="shared" si="654"/>
        <v>-62.633570691259507</v>
      </c>
      <c r="CY832" s="141">
        <f t="shared" si="655"/>
        <v>3.7975551698356974E-3</v>
      </c>
      <c r="CZ832" s="141">
        <f t="shared" si="656"/>
        <v>0.1916041887754738</v>
      </c>
      <c r="DA832" s="141" t="str">
        <f t="shared" si="657"/>
        <v/>
      </c>
      <c r="DB832" s="141">
        <f t="shared" si="658"/>
        <v>3.7975551698356974E-3</v>
      </c>
      <c r="DC832" s="141" t="str">
        <f t="shared" si="673"/>
        <v/>
      </c>
      <c r="DD832" s="141">
        <f t="shared" si="659"/>
        <v>8.0136579949920282E-56</v>
      </c>
      <c r="DE832" s="141" t="str">
        <f t="shared" si="674"/>
        <v/>
      </c>
      <c r="DF832" s="141" t="str">
        <f t="shared" si="675"/>
        <v/>
      </c>
      <c r="DJ832" s="141">
        <v>782</v>
      </c>
      <c r="DK832" s="141">
        <f t="shared" si="660"/>
        <v>-4938.79211279015</v>
      </c>
      <c r="DL832" s="141">
        <f t="shared" si="661"/>
        <v>4.8160447889248638E-5</v>
      </c>
      <c r="DM832" s="141">
        <f t="shared" si="662"/>
        <v>0.19160418877547361</v>
      </c>
      <c r="DN832" s="141" t="str">
        <f t="shared" si="663"/>
        <v/>
      </c>
      <c r="DO832" s="141">
        <f t="shared" si="664"/>
        <v>4.8160447889248638E-5</v>
      </c>
      <c r="DP832" s="141" t="str">
        <f t="shared" si="676"/>
        <v/>
      </c>
      <c r="DQ832" s="141">
        <f t="shared" si="665"/>
        <v>9.6113505998221472E-6</v>
      </c>
      <c r="DR832" s="141" t="str">
        <f t="shared" si="677"/>
        <v/>
      </c>
      <c r="DS832" s="141" t="str">
        <f t="shared" si="678"/>
        <v/>
      </c>
      <c r="DU832" s="148"/>
      <c r="DV832" s="158">
        <v>780</v>
      </c>
      <c r="DW832" s="148">
        <f t="shared" si="666"/>
        <v>4.9920000000000773</v>
      </c>
      <c r="DX832" s="157">
        <f t="shared" si="638"/>
        <v>0.66093956082281446</v>
      </c>
      <c r="DY832" s="148">
        <f t="shared" si="639"/>
        <v>7.8106470271510631E-4</v>
      </c>
      <c r="DZ832" s="148" t="str">
        <f t="shared" si="640"/>
        <v/>
      </c>
      <c r="EA832" s="142" t="str">
        <f t="shared" si="641"/>
        <v/>
      </c>
    </row>
    <row r="833" spans="74:131" ht="20.100000000000001" customHeight="1" x14ac:dyDescent="0.25">
      <c r="BV833" s="141">
        <v>783</v>
      </c>
      <c r="BW833" s="141">
        <f t="shared" si="642"/>
        <v>-8144.4818734186665</v>
      </c>
      <c r="BX833" s="141">
        <f t="shared" si="643"/>
        <v>2.9171743554247012E-5</v>
      </c>
      <c r="BY833" s="141">
        <f t="shared" si="644"/>
        <v>0.19269716632182718</v>
      </c>
      <c r="BZ833" s="141" t="str">
        <f t="shared" si="645"/>
        <v/>
      </c>
      <c r="CA833" s="141">
        <f t="shared" si="646"/>
        <v>2.9171743554247012E-5</v>
      </c>
      <c r="CB833" s="141" t="str">
        <f t="shared" si="667"/>
        <v/>
      </c>
      <c r="CC833" s="141">
        <f t="shared" si="647"/>
        <v>1.3103820087575343E-51</v>
      </c>
      <c r="CD833" s="141" t="str">
        <f t="shared" si="668"/>
        <v/>
      </c>
      <c r="CE833" s="141" t="str">
        <f t="shared" si="669"/>
        <v/>
      </c>
      <c r="CJ833" s="141">
        <v>783</v>
      </c>
      <c r="CK833" s="141">
        <f t="shared" si="648"/>
        <v>-30.374348187414427</v>
      </c>
      <c r="CL833" s="141">
        <f t="shared" si="649"/>
        <v>7.82201926203069E-3</v>
      </c>
      <c r="CM833" s="141">
        <f t="shared" si="650"/>
        <v>0.19269716632182718</v>
      </c>
      <c r="CN833" s="141" t="str">
        <f t="shared" si="651"/>
        <v/>
      </c>
      <c r="CO833" s="141">
        <f t="shared" si="652"/>
        <v>7.82201926203069E-3</v>
      </c>
      <c r="CP833" s="141" t="str">
        <f t="shared" si="670"/>
        <v/>
      </c>
      <c r="CQ833" s="141">
        <f t="shared" si="653"/>
        <v>2.1649320033800511E-12</v>
      </c>
      <c r="CR833" s="141" t="str">
        <f t="shared" si="671"/>
        <v/>
      </c>
      <c r="CS833" s="141" t="str">
        <f t="shared" si="672"/>
        <v/>
      </c>
      <c r="CW833" s="141">
        <v>783</v>
      </c>
      <c r="CX833" s="141">
        <f t="shared" si="654"/>
        <v>-62.346260733960179</v>
      </c>
      <c r="CY833" s="141">
        <f t="shared" si="655"/>
        <v>3.8107936834801603E-3</v>
      </c>
      <c r="CZ833" s="141">
        <f t="shared" si="656"/>
        <v>0.19269716632182718</v>
      </c>
      <c r="DA833" s="141" t="str">
        <f t="shared" si="657"/>
        <v/>
      </c>
      <c r="DB833" s="141">
        <f t="shared" si="658"/>
        <v>3.8107936834801603E-3</v>
      </c>
      <c r="DC833" s="141" t="str">
        <f t="shared" si="673"/>
        <v/>
      </c>
      <c r="DD833" s="141">
        <f t="shared" si="659"/>
        <v>8.5295523178228531E-56</v>
      </c>
      <c r="DE833" s="141" t="str">
        <f t="shared" si="674"/>
        <v/>
      </c>
      <c r="DF833" s="141" t="str">
        <f t="shared" si="675"/>
        <v/>
      </c>
      <c r="DJ833" s="141">
        <v>783</v>
      </c>
      <c r="DK833" s="141">
        <f t="shared" si="660"/>
        <v>-4916.1371030984519</v>
      </c>
      <c r="DL833" s="141">
        <f t="shared" si="661"/>
        <v>4.8328338207622317E-5</v>
      </c>
      <c r="DM833" s="141">
        <f t="shared" si="662"/>
        <v>0.19269716632182704</v>
      </c>
      <c r="DN833" s="141" t="str">
        <f t="shared" si="663"/>
        <v/>
      </c>
      <c r="DO833" s="141">
        <f t="shared" si="664"/>
        <v>4.8328338207622317E-5</v>
      </c>
      <c r="DP833" s="141" t="str">
        <f t="shared" si="676"/>
        <v/>
      </c>
      <c r="DQ833" s="141">
        <f t="shared" si="665"/>
        <v>9.6883129442112818E-6</v>
      </c>
      <c r="DR833" s="141" t="str">
        <f t="shared" si="677"/>
        <v/>
      </c>
      <c r="DS833" s="141" t="str">
        <f t="shared" si="678"/>
        <v/>
      </c>
      <c r="DU833" s="148"/>
      <c r="DV833" s="158">
        <v>781</v>
      </c>
      <c r="DW833" s="148">
        <f t="shared" si="666"/>
        <v>4.9984000000000774</v>
      </c>
      <c r="DX833" s="157">
        <f t="shared" si="638"/>
        <v>0.66015849612009936</v>
      </c>
      <c r="DY833" s="148">
        <f t="shared" si="639"/>
        <v>7.8106550346401793E-4</v>
      </c>
      <c r="DZ833" s="148" t="str">
        <f t="shared" si="640"/>
        <v/>
      </c>
      <c r="EA833" s="142" t="str">
        <f t="shared" si="641"/>
        <v/>
      </c>
    </row>
    <row r="834" spans="74:131" ht="20.100000000000001" customHeight="1" x14ac:dyDescent="0.25">
      <c r="BV834" s="141">
        <v>784</v>
      </c>
      <c r="BW834" s="141">
        <f t="shared" si="642"/>
        <v>-8106.9496988867832</v>
      </c>
      <c r="BX834" s="141">
        <f t="shared" si="643"/>
        <v>2.9272969696376904E-5</v>
      </c>
      <c r="BY834" s="141">
        <f t="shared" si="644"/>
        <v>0.19379394527657925</v>
      </c>
      <c r="BZ834" s="141" t="str">
        <f t="shared" si="645"/>
        <v/>
      </c>
      <c r="CA834" s="141">
        <f t="shared" si="646"/>
        <v>2.9272969696376904E-5</v>
      </c>
      <c r="CB834" s="141" t="str">
        <f t="shared" si="667"/>
        <v/>
      </c>
      <c r="CC834" s="141">
        <f t="shared" si="647"/>
        <v>1.3893720501344614E-51</v>
      </c>
      <c r="CD834" s="141" t="str">
        <f t="shared" si="668"/>
        <v/>
      </c>
      <c r="CE834" s="141" t="str">
        <f t="shared" si="669"/>
        <v/>
      </c>
      <c r="CJ834" s="141">
        <v>784</v>
      </c>
      <c r="CK834" s="141">
        <f t="shared" si="648"/>
        <v>-30.234374232633712</v>
      </c>
      <c r="CL834" s="141">
        <f t="shared" si="649"/>
        <v>7.8491617203513154E-3</v>
      </c>
      <c r="CM834" s="141">
        <f t="shared" si="650"/>
        <v>0.19379394527657928</v>
      </c>
      <c r="CN834" s="141" t="str">
        <f t="shared" si="651"/>
        <v/>
      </c>
      <c r="CO834" s="141">
        <f t="shared" si="652"/>
        <v>7.8491617203513154E-3</v>
      </c>
      <c r="CP834" s="141" t="str">
        <f t="shared" si="670"/>
        <v/>
      </c>
      <c r="CQ834" s="141">
        <f t="shared" si="653"/>
        <v>2.2236385237101346E-12</v>
      </c>
      <c r="CR834" s="141" t="str">
        <f t="shared" si="671"/>
        <v/>
      </c>
      <c r="CS834" s="141" t="str">
        <f t="shared" si="672"/>
        <v/>
      </c>
      <c r="CW834" s="141">
        <v>784</v>
      </c>
      <c r="CX834" s="141">
        <f t="shared" si="654"/>
        <v>-62.058950776660822</v>
      </c>
      <c r="CY834" s="141">
        <f t="shared" si="655"/>
        <v>3.8240171626429446E-3</v>
      </c>
      <c r="CZ834" s="141">
        <f t="shared" si="656"/>
        <v>0.19379394527657925</v>
      </c>
      <c r="DA834" s="141" t="str">
        <f t="shared" si="657"/>
        <v/>
      </c>
      <c r="DB834" s="141">
        <f t="shared" si="658"/>
        <v>3.8240171626429446E-3</v>
      </c>
      <c r="DC834" s="141" t="str">
        <f t="shared" si="673"/>
        <v/>
      </c>
      <c r="DD834" s="141">
        <f t="shared" si="659"/>
        <v>9.078513051724008E-56</v>
      </c>
      <c r="DE834" s="141" t="str">
        <f t="shared" si="674"/>
        <v/>
      </c>
      <c r="DF834" s="141" t="str">
        <f t="shared" si="675"/>
        <v/>
      </c>
      <c r="DJ834" s="141">
        <v>784</v>
      </c>
      <c r="DK834" s="141">
        <f t="shared" si="660"/>
        <v>-4893.4820934067538</v>
      </c>
      <c r="DL834" s="141">
        <f t="shared" si="661"/>
        <v>4.8496037859280413E-5</v>
      </c>
      <c r="DM834" s="141">
        <f t="shared" si="662"/>
        <v>0.19379394527657914</v>
      </c>
      <c r="DN834" s="141" t="str">
        <f t="shared" si="663"/>
        <v/>
      </c>
      <c r="DO834" s="141">
        <f t="shared" si="664"/>
        <v>4.8496037859280413E-5</v>
      </c>
      <c r="DP834" s="141" t="str">
        <f t="shared" si="676"/>
        <v/>
      </c>
      <c r="DQ834" s="141">
        <f t="shared" si="665"/>
        <v>9.7657353071898012E-6</v>
      </c>
      <c r="DR834" s="141" t="str">
        <f t="shared" si="677"/>
        <v/>
      </c>
      <c r="DS834" s="141" t="str">
        <f t="shared" si="678"/>
        <v/>
      </c>
      <c r="DU834" s="148"/>
      <c r="DV834" s="158">
        <v>782</v>
      </c>
      <c r="DW834" s="148">
        <f t="shared" si="666"/>
        <v>5.0048000000000776</v>
      </c>
      <c r="DX834" s="157">
        <f t="shared" si="638"/>
        <v>0.65937743061663534</v>
      </c>
      <c r="DY834" s="148">
        <f t="shared" si="639"/>
        <v>7.8106310701775428E-4</v>
      </c>
      <c r="DZ834" s="148" t="str">
        <f t="shared" si="640"/>
        <v/>
      </c>
      <c r="EA834" s="142" t="str">
        <f t="shared" si="641"/>
        <v/>
      </c>
    </row>
    <row r="835" spans="74:131" ht="20.100000000000001" customHeight="1" x14ac:dyDescent="0.25">
      <c r="BV835" s="141">
        <v>785</v>
      </c>
      <c r="BW835" s="141">
        <f t="shared" si="642"/>
        <v>-8069.4175243548998</v>
      </c>
      <c r="BX835" s="141">
        <f t="shared" si="643"/>
        <v>2.9374077104892641E-5</v>
      </c>
      <c r="BY835" s="141">
        <f t="shared" si="644"/>
        <v>0.19489452125180837</v>
      </c>
      <c r="BZ835" s="141" t="str">
        <f t="shared" si="645"/>
        <v/>
      </c>
      <c r="CA835" s="141">
        <f t="shared" si="646"/>
        <v>2.9374077104892641E-5</v>
      </c>
      <c r="CB835" s="141" t="str">
        <f t="shared" si="667"/>
        <v/>
      </c>
      <c r="CC835" s="141">
        <f t="shared" si="647"/>
        <v>1.4731000543093834E-51</v>
      </c>
      <c r="CD835" s="141" t="str">
        <f t="shared" si="668"/>
        <v/>
      </c>
      <c r="CE835" s="141" t="str">
        <f t="shared" si="669"/>
        <v/>
      </c>
      <c r="CJ835" s="141">
        <v>785</v>
      </c>
      <c r="CK835" s="141">
        <f t="shared" si="648"/>
        <v>-30.094400277852998</v>
      </c>
      <c r="CL835" s="141">
        <f t="shared" si="649"/>
        <v>7.8762723418153175E-3</v>
      </c>
      <c r="CM835" s="141">
        <f t="shared" si="650"/>
        <v>0.19489452125180839</v>
      </c>
      <c r="CN835" s="141" t="str">
        <f t="shared" si="651"/>
        <v/>
      </c>
      <c r="CO835" s="141">
        <f t="shared" si="652"/>
        <v>7.8762723418153175E-3</v>
      </c>
      <c r="CP835" s="141" t="str">
        <f t="shared" si="670"/>
        <v/>
      </c>
      <c r="CQ835" s="141">
        <f t="shared" si="653"/>
        <v>2.283900447657701E-12</v>
      </c>
      <c r="CR835" s="141" t="str">
        <f t="shared" si="671"/>
        <v/>
      </c>
      <c r="CS835" s="141" t="str">
        <f t="shared" si="672"/>
        <v/>
      </c>
      <c r="CW835" s="141">
        <v>785</v>
      </c>
      <c r="CX835" s="141">
        <f t="shared" si="654"/>
        <v>-61.771640819361465</v>
      </c>
      <c r="CY835" s="141">
        <f t="shared" si="655"/>
        <v>3.8372251312721881E-3</v>
      </c>
      <c r="CZ835" s="141">
        <f t="shared" si="656"/>
        <v>0.19489452125180837</v>
      </c>
      <c r="DA835" s="141" t="str">
        <f t="shared" si="657"/>
        <v/>
      </c>
      <c r="DB835" s="141">
        <f t="shared" si="658"/>
        <v>3.8372251312721881E-3</v>
      </c>
      <c r="DC835" s="141" t="str">
        <f t="shared" si="673"/>
        <v/>
      </c>
      <c r="DD835" s="141">
        <f t="shared" si="659"/>
        <v>9.6626502141579695E-56</v>
      </c>
      <c r="DE835" s="141" t="str">
        <f t="shared" si="674"/>
        <v/>
      </c>
      <c r="DF835" s="141" t="str">
        <f t="shared" si="675"/>
        <v/>
      </c>
      <c r="DJ835" s="141">
        <v>785</v>
      </c>
      <c r="DK835" s="141">
        <f t="shared" si="660"/>
        <v>-4870.8270837150558</v>
      </c>
      <c r="DL835" s="141">
        <f t="shared" si="661"/>
        <v>4.8663540806951621E-5</v>
      </c>
      <c r="DM835" s="141">
        <f t="shared" si="662"/>
        <v>0.19489452125180826</v>
      </c>
      <c r="DN835" s="141" t="str">
        <f t="shared" si="663"/>
        <v/>
      </c>
      <c r="DO835" s="141">
        <f t="shared" si="664"/>
        <v>4.8663540806951621E-5</v>
      </c>
      <c r="DP835" s="141" t="str">
        <f t="shared" si="676"/>
        <v/>
      </c>
      <c r="DQ835" s="141">
        <f t="shared" si="665"/>
        <v>9.8436188775162563E-6</v>
      </c>
      <c r="DR835" s="141" t="str">
        <f t="shared" si="677"/>
        <v/>
      </c>
      <c r="DS835" s="141" t="str">
        <f t="shared" si="678"/>
        <v/>
      </c>
      <c r="DU835" s="148"/>
      <c r="DV835" s="158">
        <v>783</v>
      </c>
      <c r="DW835" s="148">
        <f t="shared" si="666"/>
        <v>5.0112000000000778</v>
      </c>
      <c r="DX835" s="157">
        <f t="shared" si="638"/>
        <v>0.65859636750961759</v>
      </c>
      <c r="DY835" s="148">
        <f t="shared" si="639"/>
        <v>7.8105752156998332E-4</v>
      </c>
      <c r="DZ835" s="148" t="str">
        <f t="shared" si="640"/>
        <v/>
      </c>
      <c r="EA835" s="142" t="str">
        <f t="shared" si="641"/>
        <v/>
      </c>
    </row>
    <row r="836" spans="74:131" ht="20.100000000000001" customHeight="1" x14ac:dyDescent="0.25">
      <c r="BV836" s="141">
        <v>786</v>
      </c>
      <c r="BW836" s="141">
        <f t="shared" si="642"/>
        <v>-8031.8853498230164</v>
      </c>
      <c r="BX836" s="141">
        <f t="shared" si="643"/>
        <v>2.9475062128695446E-5</v>
      </c>
      <c r="BY836" s="141">
        <f t="shared" si="644"/>
        <v>0.1959988897226882</v>
      </c>
      <c r="BZ836" s="141" t="str">
        <f t="shared" si="645"/>
        <v/>
      </c>
      <c r="CA836" s="141">
        <f t="shared" si="646"/>
        <v>2.9475062128695446E-5</v>
      </c>
      <c r="CB836" s="141" t="str">
        <f t="shared" si="667"/>
        <v/>
      </c>
      <c r="CC836" s="141">
        <f t="shared" si="647"/>
        <v>1.5618487860712531E-51</v>
      </c>
      <c r="CD836" s="141" t="str">
        <f t="shared" si="668"/>
        <v/>
      </c>
      <c r="CE836" s="141" t="str">
        <f t="shared" si="669"/>
        <v/>
      </c>
      <c r="CJ836" s="141">
        <v>786</v>
      </c>
      <c r="CK836" s="141">
        <f t="shared" si="648"/>
        <v>-29.954426323072283</v>
      </c>
      <c r="CL836" s="141">
        <f t="shared" si="649"/>
        <v>7.9033501474285901E-3</v>
      </c>
      <c r="CM836" s="141">
        <f t="shared" si="650"/>
        <v>0.19599888972268834</v>
      </c>
      <c r="CN836" s="141" t="str">
        <f t="shared" si="651"/>
        <v/>
      </c>
      <c r="CO836" s="141">
        <f t="shared" si="652"/>
        <v>7.9033501474285901E-3</v>
      </c>
      <c r="CP836" s="141" t="str">
        <f t="shared" si="670"/>
        <v/>
      </c>
      <c r="CQ836" s="141">
        <f t="shared" si="653"/>
        <v>2.3457579730879703E-12</v>
      </c>
      <c r="CR836" s="141" t="str">
        <f t="shared" si="671"/>
        <v/>
      </c>
      <c r="CS836" s="141" t="str">
        <f t="shared" si="672"/>
        <v/>
      </c>
      <c r="CW836" s="141">
        <v>786</v>
      </c>
      <c r="CX836" s="141">
        <f t="shared" si="654"/>
        <v>-61.484330862062109</v>
      </c>
      <c r="CY836" s="141">
        <f t="shared" si="655"/>
        <v>3.8504171124137399E-3</v>
      </c>
      <c r="CZ836" s="141">
        <f t="shared" si="656"/>
        <v>0.1959988897226882</v>
      </c>
      <c r="DA836" s="141" t="str">
        <f t="shared" si="657"/>
        <v/>
      </c>
      <c r="DB836" s="141">
        <f t="shared" si="658"/>
        <v>3.8504171124137399E-3</v>
      </c>
      <c r="DC836" s="141" t="str">
        <f t="shared" si="673"/>
        <v/>
      </c>
      <c r="DD836" s="141">
        <f t="shared" si="659"/>
        <v>1.0284207862260556E-55</v>
      </c>
      <c r="DE836" s="141" t="str">
        <f t="shared" si="674"/>
        <v/>
      </c>
      <c r="DF836" s="141" t="str">
        <f t="shared" si="675"/>
        <v/>
      </c>
      <c r="DJ836" s="141">
        <v>786</v>
      </c>
      <c r="DK836" s="141">
        <f t="shared" si="660"/>
        <v>-4848.1720740233577</v>
      </c>
      <c r="DL836" s="141">
        <f t="shared" si="661"/>
        <v>4.8830841001921835E-5</v>
      </c>
      <c r="DM836" s="141">
        <f t="shared" si="662"/>
        <v>0.19599888972268814</v>
      </c>
      <c r="DN836" s="141" t="str">
        <f t="shared" si="663"/>
        <v/>
      </c>
      <c r="DO836" s="141">
        <f t="shared" si="664"/>
        <v>4.8830841001921835E-5</v>
      </c>
      <c r="DP836" s="141" t="str">
        <f t="shared" si="676"/>
        <v/>
      </c>
      <c r="DQ836" s="141">
        <f t="shared" si="665"/>
        <v>9.9219648312133219E-6</v>
      </c>
      <c r="DR836" s="141" t="str">
        <f t="shared" si="677"/>
        <v/>
      </c>
      <c r="DS836" s="141" t="str">
        <f t="shared" si="678"/>
        <v/>
      </c>
      <c r="DU836" s="148"/>
      <c r="DV836" s="158">
        <v>784</v>
      </c>
      <c r="DW836" s="148">
        <f t="shared" si="666"/>
        <v>5.017600000000078</v>
      </c>
      <c r="DX836" s="157">
        <f t="shared" ref="DX836:DX899" si="679">_xlfn.CHISQ.DIST.RT(DW836,7)</f>
        <v>0.6578153099880476</v>
      </c>
      <c r="DY836" s="148">
        <f t="shared" ref="DY836:DY899" si="680">DX836-DX837</f>
        <v>7.810487553252532E-4</v>
      </c>
      <c r="DZ836" s="148" t="str">
        <f t="shared" ref="DZ836:DZ899" si="681">IF(DX836&lt;(1-$DU$53),DY836,"")</f>
        <v/>
      </c>
      <c r="EA836" s="142" t="str">
        <f t="shared" ref="EA836:EA899" si="682">IF(DX836&lt;(1-$DU$59),DY836,"")</f>
        <v/>
      </c>
    </row>
    <row r="837" spans="74:131" ht="20.100000000000001" customHeight="1" x14ac:dyDescent="0.25">
      <c r="BV837" s="141">
        <v>787</v>
      </c>
      <c r="BW837" s="141">
        <f t="shared" si="642"/>
        <v>-7994.3531752911331</v>
      </c>
      <c r="BX837" s="141">
        <f t="shared" si="643"/>
        <v>2.9575921109989718E-5</v>
      </c>
      <c r="BY837" s="141">
        <f t="shared" si="644"/>
        <v>0.1971070460272325</v>
      </c>
      <c r="BZ837" s="141" t="str">
        <f t="shared" si="645"/>
        <v/>
      </c>
      <c r="CA837" s="141">
        <f t="shared" si="646"/>
        <v>2.9575921109989718E-5</v>
      </c>
      <c r="CB837" s="141" t="str">
        <f t="shared" si="667"/>
        <v/>
      </c>
      <c r="CC837" s="141">
        <f t="shared" si="647"/>
        <v>1.6559177998686554E-51</v>
      </c>
      <c r="CD837" s="141" t="str">
        <f t="shared" si="668"/>
        <v/>
      </c>
      <c r="CE837" s="141" t="str">
        <f t="shared" si="669"/>
        <v/>
      </c>
      <c r="CJ837" s="141">
        <v>787</v>
      </c>
      <c r="CK837" s="141">
        <f t="shared" si="648"/>
        <v>-29.814452368291583</v>
      </c>
      <c r="CL837" s="141">
        <f t="shared" si="649"/>
        <v>7.9303941564013627E-3</v>
      </c>
      <c r="CM837" s="141">
        <f t="shared" si="650"/>
        <v>0.1971070460272325</v>
      </c>
      <c r="CN837" s="141" t="str">
        <f t="shared" si="651"/>
        <v/>
      </c>
      <c r="CO837" s="141">
        <f t="shared" si="652"/>
        <v>7.9303941564013627E-3</v>
      </c>
      <c r="CP837" s="141" t="str">
        <f t="shared" si="670"/>
        <v/>
      </c>
      <c r="CQ837" s="141">
        <f t="shared" si="653"/>
        <v>2.4092523092964896E-12</v>
      </c>
      <c r="CR837" s="141" t="str">
        <f t="shared" si="671"/>
        <v/>
      </c>
      <c r="CS837" s="141" t="str">
        <f t="shared" si="672"/>
        <v/>
      </c>
      <c r="CW837" s="141">
        <v>787</v>
      </c>
      <c r="CX837" s="141">
        <f t="shared" si="654"/>
        <v>-61.197020904762752</v>
      </c>
      <c r="CY837" s="141">
        <f t="shared" si="655"/>
        <v>3.8635926282386242E-3</v>
      </c>
      <c r="CZ837" s="141">
        <f t="shared" si="656"/>
        <v>0.1971070460272325</v>
      </c>
      <c r="DA837" s="141" t="str">
        <f t="shared" si="657"/>
        <v/>
      </c>
      <c r="DB837" s="141">
        <f t="shared" si="658"/>
        <v>3.8635926282386242E-3</v>
      </c>
      <c r="DC837" s="141" t="str">
        <f t="shared" si="673"/>
        <v/>
      </c>
      <c r="DD837" s="141">
        <f t="shared" si="659"/>
        <v>1.0945572569091623E-55</v>
      </c>
      <c r="DE837" s="141" t="str">
        <f t="shared" si="674"/>
        <v/>
      </c>
      <c r="DF837" s="141" t="str">
        <f t="shared" si="675"/>
        <v/>
      </c>
      <c r="DJ837" s="141">
        <v>787</v>
      </c>
      <c r="DK837" s="141">
        <f t="shared" si="660"/>
        <v>-4825.5170643316596</v>
      </c>
      <c r="DL837" s="141">
        <f t="shared" si="661"/>
        <v>4.8997932384382455E-5</v>
      </c>
      <c r="DM837" s="141">
        <f t="shared" si="662"/>
        <v>0.19710704602723245</v>
      </c>
      <c r="DN837" s="141" t="str">
        <f t="shared" si="663"/>
        <v/>
      </c>
      <c r="DO837" s="141">
        <f t="shared" si="664"/>
        <v>4.8997932384382455E-5</v>
      </c>
      <c r="DP837" s="141" t="str">
        <f t="shared" si="676"/>
        <v/>
      </c>
      <c r="DQ837" s="141">
        <f t="shared" si="665"/>
        <v>1.0000774331390664E-5</v>
      </c>
      <c r="DR837" s="141" t="str">
        <f t="shared" si="677"/>
        <v/>
      </c>
      <c r="DS837" s="141" t="str">
        <f t="shared" si="678"/>
        <v/>
      </c>
      <c r="DU837" s="148"/>
      <c r="DV837" s="158">
        <v>785</v>
      </c>
      <c r="DW837" s="148">
        <f t="shared" si="666"/>
        <v>5.0240000000000782</v>
      </c>
      <c r="DX837" s="157">
        <f t="shared" si="679"/>
        <v>0.65703426123272235</v>
      </c>
      <c r="DY837" s="148">
        <f t="shared" si="680"/>
        <v>7.8103681649432932E-4</v>
      </c>
      <c r="DZ837" s="148" t="str">
        <f t="shared" si="681"/>
        <v/>
      </c>
      <c r="EA837" s="142" t="str">
        <f t="shared" si="682"/>
        <v/>
      </c>
    </row>
    <row r="838" spans="74:131" ht="20.100000000000001" customHeight="1" x14ac:dyDescent="0.25">
      <c r="BV838" s="141">
        <v>788</v>
      </c>
      <c r="BW838" s="141">
        <f t="shared" si="642"/>
        <v>-7956.8210007592497</v>
      </c>
      <c r="BX838" s="141">
        <f t="shared" si="643"/>
        <v>2.9676650384494489E-5</v>
      </c>
      <c r="BY838" s="141">
        <f t="shared" si="644"/>
        <v>0.19821898536604757</v>
      </c>
      <c r="BZ838" s="141" t="str">
        <f t="shared" si="645"/>
        <v/>
      </c>
      <c r="CA838" s="141">
        <f t="shared" si="646"/>
        <v>2.9676650384494489E-5</v>
      </c>
      <c r="CB838" s="141" t="str">
        <f t="shared" si="667"/>
        <v/>
      </c>
      <c r="CC838" s="141">
        <f t="shared" si="647"/>
        <v>1.75562443157504E-51</v>
      </c>
      <c r="CD838" s="141" t="str">
        <f t="shared" si="668"/>
        <v/>
      </c>
      <c r="CE838" s="141" t="str">
        <f t="shared" si="669"/>
        <v/>
      </c>
      <c r="CJ838" s="141">
        <v>788</v>
      </c>
      <c r="CK838" s="141">
        <f t="shared" si="648"/>
        <v>-29.674478413510869</v>
      </c>
      <c r="CL838" s="141">
        <f t="shared" si="649"/>
        <v>7.9574033862049084E-3</v>
      </c>
      <c r="CM838" s="141">
        <f t="shared" si="650"/>
        <v>0.19821898536604757</v>
      </c>
      <c r="CN838" s="141" t="str">
        <f t="shared" si="651"/>
        <v/>
      </c>
      <c r="CO838" s="141">
        <f t="shared" si="652"/>
        <v>7.9574033862049084E-3</v>
      </c>
      <c r="CP838" s="141" t="str">
        <f t="shared" si="670"/>
        <v/>
      </c>
      <c r="CQ838" s="141">
        <f t="shared" si="653"/>
        <v>2.4744257017297905E-12</v>
      </c>
      <c r="CR838" s="141" t="str">
        <f t="shared" si="671"/>
        <v/>
      </c>
      <c r="CS838" s="141" t="str">
        <f t="shared" si="672"/>
        <v/>
      </c>
      <c r="CW838" s="141">
        <v>788</v>
      </c>
      <c r="CX838" s="141">
        <f t="shared" si="654"/>
        <v>-60.909710947463395</v>
      </c>
      <c r="CY838" s="141">
        <f t="shared" si="655"/>
        <v>3.8767512000706613E-3</v>
      </c>
      <c r="CZ838" s="141">
        <f t="shared" si="656"/>
        <v>0.19821898536604757</v>
      </c>
      <c r="DA838" s="141" t="str">
        <f t="shared" si="657"/>
        <v/>
      </c>
      <c r="DB838" s="141">
        <f t="shared" si="658"/>
        <v>3.8767512000706613E-3</v>
      </c>
      <c r="DC838" s="141" t="str">
        <f t="shared" si="673"/>
        <v/>
      </c>
      <c r="DD838" s="141">
        <f t="shared" si="659"/>
        <v>1.1649282433437074E-55</v>
      </c>
      <c r="DE838" s="141" t="str">
        <f t="shared" si="674"/>
        <v/>
      </c>
      <c r="DF838" s="141" t="str">
        <f t="shared" si="675"/>
        <v/>
      </c>
      <c r="DJ838" s="141">
        <v>788</v>
      </c>
      <c r="DK838" s="141">
        <f t="shared" si="660"/>
        <v>-4802.8620546399616</v>
      </c>
      <c r="DL838" s="141">
        <f t="shared" si="661"/>
        <v>4.9164808883780668E-5</v>
      </c>
      <c r="DM838" s="141">
        <f t="shared" si="662"/>
        <v>0.19821898536604746</v>
      </c>
      <c r="DN838" s="141" t="str">
        <f t="shared" si="663"/>
        <v/>
      </c>
      <c r="DO838" s="141">
        <f t="shared" si="664"/>
        <v>4.9164808883780668E-5</v>
      </c>
      <c r="DP838" s="141" t="str">
        <f t="shared" si="676"/>
        <v/>
      </c>
      <c r="DQ838" s="141">
        <f t="shared" si="665"/>
        <v>1.0080048528067431E-5</v>
      </c>
      <c r="DR838" s="141" t="str">
        <f t="shared" si="677"/>
        <v/>
      </c>
      <c r="DS838" s="141" t="str">
        <f t="shared" si="678"/>
        <v/>
      </c>
      <c r="DU838" s="148"/>
      <c r="DV838" s="158">
        <v>786</v>
      </c>
      <c r="DW838" s="148">
        <f t="shared" si="666"/>
        <v>5.0304000000000784</v>
      </c>
      <c r="DX838" s="157">
        <f t="shared" si="679"/>
        <v>0.65625322441622802</v>
      </c>
      <c r="DY838" s="148">
        <f t="shared" si="680"/>
        <v>7.8102171329619274E-4</v>
      </c>
      <c r="DZ838" s="148" t="str">
        <f t="shared" si="681"/>
        <v/>
      </c>
      <c r="EA838" s="142" t="str">
        <f t="shared" si="682"/>
        <v/>
      </c>
    </row>
    <row r="839" spans="74:131" ht="20.100000000000001" customHeight="1" x14ac:dyDescent="0.25">
      <c r="BV839" s="141">
        <v>789</v>
      </c>
      <c r="BW839" s="141">
        <f t="shared" si="642"/>
        <v>-7919.2888262273664</v>
      </c>
      <c r="BX839" s="141">
        <f t="shared" si="643"/>
        <v>2.9777246281656181E-5</v>
      </c>
      <c r="BY839" s="141">
        <f t="shared" si="644"/>
        <v>0.19933470280209292</v>
      </c>
      <c r="BZ839" s="141" t="str">
        <f t="shared" si="645"/>
        <v/>
      </c>
      <c r="CA839" s="141">
        <f t="shared" si="646"/>
        <v>2.9777246281656181E-5</v>
      </c>
      <c r="CB839" s="141" t="str">
        <f t="shared" si="667"/>
        <v/>
      </c>
      <c r="CC839" s="141">
        <f t="shared" si="647"/>
        <v>1.8613048485305684E-51</v>
      </c>
      <c r="CD839" s="141" t="str">
        <f t="shared" si="668"/>
        <v/>
      </c>
      <c r="CE839" s="141" t="str">
        <f t="shared" si="669"/>
        <v/>
      </c>
      <c r="CJ839" s="141">
        <v>789</v>
      </c>
      <c r="CK839" s="141">
        <f t="shared" si="648"/>
        <v>-29.534504458730154</v>
      </c>
      <c r="CL839" s="141">
        <f t="shared" si="649"/>
        <v>7.9843768526285646E-3</v>
      </c>
      <c r="CM839" s="141">
        <f t="shared" si="650"/>
        <v>0.19933470280209292</v>
      </c>
      <c r="CN839" s="141" t="str">
        <f t="shared" si="651"/>
        <v/>
      </c>
      <c r="CO839" s="141">
        <f t="shared" si="652"/>
        <v>7.9843768526285646E-3</v>
      </c>
      <c r="CP839" s="141" t="str">
        <f t="shared" si="670"/>
        <v/>
      </c>
      <c r="CQ839" s="141">
        <f t="shared" si="653"/>
        <v>2.541321457291301E-12</v>
      </c>
      <c r="CR839" s="141" t="str">
        <f t="shared" si="671"/>
        <v/>
      </c>
      <c r="CS839" s="141" t="str">
        <f t="shared" si="672"/>
        <v/>
      </c>
      <c r="CW839" s="141">
        <v>789</v>
      </c>
      <c r="CX839" s="141">
        <f t="shared" si="654"/>
        <v>-60.622400990164039</v>
      </c>
      <c r="CY839" s="141">
        <f t="shared" si="655"/>
        <v>3.8898923484142599E-3</v>
      </c>
      <c r="CZ839" s="141">
        <f t="shared" si="656"/>
        <v>0.19933470280209292</v>
      </c>
      <c r="DA839" s="141" t="str">
        <f t="shared" si="657"/>
        <v/>
      </c>
      <c r="DB839" s="141">
        <f t="shared" si="658"/>
        <v>3.8898923484142599E-3</v>
      </c>
      <c r="DC839" s="141" t="str">
        <f t="shared" si="673"/>
        <v/>
      </c>
      <c r="DD839" s="141">
        <f t="shared" si="659"/>
        <v>1.2398036656579091E-55</v>
      </c>
      <c r="DE839" s="141" t="str">
        <f t="shared" si="674"/>
        <v/>
      </c>
      <c r="DF839" s="141" t="str">
        <f t="shared" si="675"/>
        <v/>
      </c>
      <c r="DJ839" s="141">
        <v>789</v>
      </c>
      <c r="DK839" s="141">
        <f t="shared" si="660"/>
        <v>-4780.2070449482635</v>
      </c>
      <c r="DL839" s="141">
        <f t="shared" si="661"/>
        <v>4.9331464419171921E-5</v>
      </c>
      <c r="DM839" s="141">
        <f t="shared" si="662"/>
        <v>0.19933470280209276</v>
      </c>
      <c r="DN839" s="141" t="str">
        <f t="shared" si="663"/>
        <v/>
      </c>
      <c r="DO839" s="141">
        <f t="shared" si="664"/>
        <v>4.9331464419171921E-5</v>
      </c>
      <c r="DP839" s="141" t="str">
        <f t="shared" si="676"/>
        <v/>
      </c>
      <c r="DQ839" s="141">
        <f t="shared" si="665"/>
        <v>1.0159788557994385E-5</v>
      </c>
      <c r="DR839" s="141" t="str">
        <f t="shared" si="677"/>
        <v/>
      </c>
      <c r="DS839" s="141" t="str">
        <f t="shared" si="678"/>
        <v/>
      </c>
      <c r="DU839" s="148"/>
      <c r="DV839" s="158">
        <v>787</v>
      </c>
      <c r="DW839" s="148">
        <f t="shared" si="666"/>
        <v>5.0368000000000785</v>
      </c>
      <c r="DX839" s="157">
        <f t="shared" si="679"/>
        <v>0.65547220270293183</v>
      </c>
      <c r="DY839" s="148">
        <f t="shared" si="680"/>
        <v>7.8100345395493154E-4</v>
      </c>
      <c r="DZ839" s="148" t="str">
        <f t="shared" si="681"/>
        <v/>
      </c>
      <c r="EA839" s="142" t="str">
        <f t="shared" si="682"/>
        <v/>
      </c>
    </row>
    <row r="840" spans="74:131" ht="20.100000000000001" customHeight="1" x14ac:dyDescent="0.25">
      <c r="BV840" s="141">
        <v>790</v>
      </c>
      <c r="BW840" s="141">
        <f t="shared" si="642"/>
        <v>-7881.756651695483</v>
      </c>
      <c r="BX840" s="141">
        <f t="shared" si="643"/>
        <v>2.9877705124862506E-5</v>
      </c>
      <c r="BY840" s="141">
        <f t="shared" si="644"/>
        <v>0.20045419326044972</v>
      </c>
      <c r="BZ840" s="141" t="str">
        <f t="shared" si="645"/>
        <v/>
      </c>
      <c r="CA840" s="141">
        <f t="shared" si="646"/>
        <v>2.9877705124862506E-5</v>
      </c>
      <c r="CB840" s="141" t="str">
        <f t="shared" si="667"/>
        <v/>
      </c>
      <c r="CC840" s="141">
        <f t="shared" si="647"/>
        <v>1.9733151612653945E-51</v>
      </c>
      <c r="CD840" s="141" t="str">
        <f t="shared" si="668"/>
        <v/>
      </c>
      <c r="CE840" s="141" t="str">
        <f t="shared" si="669"/>
        <v/>
      </c>
      <c r="CJ840" s="141">
        <v>790</v>
      </c>
      <c r="CK840" s="141">
        <f t="shared" si="648"/>
        <v>-29.39453050394944</v>
      </c>
      <c r="CL840" s="141">
        <f t="shared" si="649"/>
        <v>8.0113135698371175E-3</v>
      </c>
      <c r="CM840" s="141">
        <f t="shared" si="650"/>
        <v>0.20045419326044972</v>
      </c>
      <c r="CN840" s="141" t="str">
        <f t="shared" si="651"/>
        <v/>
      </c>
      <c r="CO840" s="141">
        <f t="shared" si="652"/>
        <v>8.0113135698371175E-3</v>
      </c>
      <c r="CP840" s="141" t="str">
        <f t="shared" si="670"/>
        <v/>
      </c>
      <c r="CQ840" s="141">
        <f t="shared" si="653"/>
        <v>2.6099839702461712E-12</v>
      </c>
      <c r="CR840" s="141" t="str">
        <f t="shared" si="671"/>
        <v/>
      </c>
      <c r="CS840" s="141" t="str">
        <f t="shared" si="672"/>
        <v/>
      </c>
      <c r="CW840" s="141">
        <v>790</v>
      </c>
      <c r="CX840" s="141">
        <f t="shared" si="654"/>
        <v>-60.335091032864682</v>
      </c>
      <c r="CY840" s="141">
        <f t="shared" si="655"/>
        <v>3.9030155929823639E-3</v>
      </c>
      <c r="CZ840" s="141">
        <f t="shared" si="656"/>
        <v>0.20045419326044972</v>
      </c>
      <c r="DA840" s="141" t="str">
        <f t="shared" si="657"/>
        <v/>
      </c>
      <c r="DB840" s="141">
        <f t="shared" si="658"/>
        <v>3.9030155929823639E-3</v>
      </c>
      <c r="DC840" s="141" t="str">
        <f t="shared" si="673"/>
        <v/>
      </c>
      <c r="DD840" s="141">
        <f t="shared" si="659"/>
        <v>1.3194705721561633E-55</v>
      </c>
      <c r="DE840" s="141" t="str">
        <f t="shared" si="674"/>
        <v/>
      </c>
      <c r="DF840" s="141" t="str">
        <f t="shared" si="675"/>
        <v/>
      </c>
      <c r="DJ840" s="141">
        <v>790</v>
      </c>
      <c r="DK840" s="141">
        <f t="shared" si="660"/>
        <v>-4757.5520352565654</v>
      </c>
      <c r="DL840" s="141">
        <f t="shared" si="661"/>
        <v>4.9497892899574317E-5</v>
      </c>
      <c r="DM840" s="141">
        <f t="shared" si="662"/>
        <v>0.20045419326044966</v>
      </c>
      <c r="DN840" s="141" t="str">
        <f t="shared" si="663"/>
        <v/>
      </c>
      <c r="DO840" s="141">
        <f t="shared" si="664"/>
        <v>4.9497892899574317E-5</v>
      </c>
      <c r="DP840" s="141" t="str">
        <f t="shared" si="676"/>
        <v/>
      </c>
      <c r="DQ840" s="141">
        <f t="shared" si="665"/>
        <v>1.0239995544475684E-5</v>
      </c>
      <c r="DR840" s="141" t="str">
        <f t="shared" si="677"/>
        <v/>
      </c>
      <c r="DS840" s="141" t="str">
        <f t="shared" si="678"/>
        <v/>
      </c>
      <c r="DU840" s="148"/>
      <c r="DV840" s="158">
        <v>788</v>
      </c>
      <c r="DW840" s="148">
        <f t="shared" si="666"/>
        <v>5.0432000000000787</v>
      </c>
      <c r="DX840" s="157">
        <f t="shared" si="679"/>
        <v>0.6546911992489769</v>
      </c>
      <c r="DY840" s="148">
        <f t="shared" si="680"/>
        <v>7.8098204670429272E-4</v>
      </c>
      <c r="DZ840" s="148" t="str">
        <f t="shared" si="681"/>
        <v/>
      </c>
      <c r="EA840" s="142" t="str">
        <f t="shared" si="682"/>
        <v/>
      </c>
    </row>
    <row r="841" spans="74:131" ht="20.100000000000001" customHeight="1" x14ac:dyDescent="0.25">
      <c r="BV841" s="141">
        <v>791</v>
      </c>
      <c r="BW841" s="141">
        <f t="shared" si="642"/>
        <v>-7844.2244771635997</v>
      </c>
      <c r="BX841" s="141">
        <f t="shared" si="643"/>
        <v>2.9978023231657663E-5</v>
      </c>
      <c r="BY841" s="141">
        <f t="shared" si="644"/>
        <v>0.20157745152809775</v>
      </c>
      <c r="BZ841" s="141" t="str">
        <f t="shared" si="645"/>
        <v/>
      </c>
      <c r="CA841" s="141">
        <f t="shared" si="646"/>
        <v>2.9978023231657663E-5</v>
      </c>
      <c r="CB841" s="141" t="str">
        <f t="shared" si="667"/>
        <v/>
      </c>
      <c r="CC841" s="141">
        <f t="shared" si="647"/>
        <v>2.0920326005106627E-51</v>
      </c>
      <c r="CD841" s="141" t="str">
        <f t="shared" si="668"/>
        <v/>
      </c>
      <c r="CE841" s="141" t="str">
        <f t="shared" si="669"/>
        <v/>
      </c>
      <c r="CJ841" s="141">
        <v>791</v>
      </c>
      <c r="CK841" s="141">
        <f t="shared" si="648"/>
        <v>-29.254556549168726</v>
      </c>
      <c r="CL841" s="141">
        <f t="shared" si="649"/>
        <v>8.0382125504284922E-3</v>
      </c>
      <c r="CM841" s="141">
        <f t="shared" si="650"/>
        <v>0.20157745152809772</v>
      </c>
      <c r="CN841" s="141" t="str">
        <f t="shared" si="651"/>
        <v/>
      </c>
      <c r="CO841" s="141">
        <f t="shared" si="652"/>
        <v>8.0382125504284922E-3</v>
      </c>
      <c r="CP841" s="141" t="str">
        <f t="shared" si="670"/>
        <v/>
      </c>
      <c r="CQ841" s="141">
        <f t="shared" si="653"/>
        <v>2.6804587487382315E-12</v>
      </c>
      <c r="CR841" s="141" t="str">
        <f t="shared" si="671"/>
        <v/>
      </c>
      <c r="CS841" s="141" t="str">
        <f t="shared" si="672"/>
        <v/>
      </c>
      <c r="CW841" s="141">
        <v>791</v>
      </c>
      <c r="CX841" s="141">
        <f t="shared" si="654"/>
        <v>-60.047781075565325</v>
      </c>
      <c r="CY841" s="141">
        <f t="shared" si="655"/>
        <v>3.9161204527245596E-3</v>
      </c>
      <c r="CZ841" s="141">
        <f t="shared" si="656"/>
        <v>0.20157745152809775</v>
      </c>
      <c r="DA841" s="141" t="str">
        <f t="shared" si="657"/>
        <v/>
      </c>
      <c r="DB841" s="141">
        <f t="shared" si="658"/>
        <v>3.9161204527245596E-3</v>
      </c>
      <c r="DC841" s="141" t="str">
        <f t="shared" si="673"/>
        <v/>
      </c>
      <c r="DD841" s="141">
        <f t="shared" si="659"/>
        <v>1.4042342212656669E-55</v>
      </c>
      <c r="DE841" s="141" t="str">
        <f t="shared" si="674"/>
        <v/>
      </c>
      <c r="DF841" s="141" t="str">
        <f t="shared" si="675"/>
        <v/>
      </c>
      <c r="DJ841" s="141">
        <v>791</v>
      </c>
      <c r="DK841" s="141">
        <f t="shared" si="660"/>
        <v>-4734.8970255648674</v>
      </c>
      <c r="DL841" s="141">
        <f t="shared" si="661"/>
        <v>4.9664088224325114E-5</v>
      </c>
      <c r="DM841" s="141">
        <f t="shared" si="662"/>
        <v>0.20157745152809758</v>
      </c>
      <c r="DN841" s="141" t="str">
        <f t="shared" si="663"/>
        <v/>
      </c>
      <c r="DO841" s="141">
        <f t="shared" si="664"/>
        <v>4.9664088224325114E-5</v>
      </c>
      <c r="DP841" s="141" t="str">
        <f t="shared" si="676"/>
        <v/>
      </c>
      <c r="DQ841" s="141">
        <f t="shared" si="665"/>
        <v>1.0320670597190344E-5</v>
      </c>
      <c r="DR841" s="141" t="str">
        <f t="shared" si="677"/>
        <v/>
      </c>
      <c r="DS841" s="141" t="str">
        <f t="shared" si="678"/>
        <v/>
      </c>
      <c r="DU841" s="148"/>
      <c r="DV841" s="158">
        <v>789</v>
      </c>
      <c r="DW841" s="148">
        <f t="shared" si="666"/>
        <v>5.0496000000000789</v>
      </c>
      <c r="DX841" s="157">
        <f t="shared" si="679"/>
        <v>0.6539102172022726</v>
      </c>
      <c r="DY841" s="148">
        <f t="shared" si="680"/>
        <v>7.8095749978235318E-4</v>
      </c>
      <c r="DZ841" s="148" t="str">
        <f t="shared" si="681"/>
        <v/>
      </c>
      <c r="EA841" s="142" t="str">
        <f t="shared" si="682"/>
        <v/>
      </c>
    </row>
    <row r="842" spans="74:131" ht="20.100000000000001" customHeight="1" x14ac:dyDescent="0.25">
      <c r="BV842" s="141">
        <v>792</v>
      </c>
      <c r="BW842" s="141">
        <f t="shared" si="642"/>
        <v>-7806.6923026317163</v>
      </c>
      <c r="BX842" s="141">
        <f t="shared" si="643"/>
        <v>3.0078196913958696E-5</v>
      </c>
      <c r="BY842" s="141">
        <f t="shared" si="644"/>
        <v>0.20270447225369978</v>
      </c>
      <c r="BZ842" s="141" t="str">
        <f t="shared" si="645"/>
        <v/>
      </c>
      <c r="CA842" s="141">
        <f t="shared" si="646"/>
        <v>3.0078196913958696E-5</v>
      </c>
      <c r="CB842" s="141" t="str">
        <f t="shared" si="667"/>
        <v/>
      </c>
      <c r="CC842" s="141">
        <f t="shared" si="647"/>
        <v>2.2178567633093942E-51</v>
      </c>
      <c r="CD842" s="141" t="str">
        <f t="shared" si="668"/>
        <v/>
      </c>
      <c r="CE842" s="141" t="str">
        <f t="shared" si="669"/>
        <v/>
      </c>
      <c r="CJ842" s="141">
        <v>792</v>
      </c>
      <c r="CK842" s="141">
        <f t="shared" si="648"/>
        <v>-29.114582594388025</v>
      </c>
      <c r="CL842" s="141">
        <f t="shared" si="649"/>
        <v>8.0650728054917544E-3</v>
      </c>
      <c r="CM842" s="141">
        <f t="shared" si="650"/>
        <v>0.20270447225369964</v>
      </c>
      <c r="CN842" s="141" t="str">
        <f t="shared" si="651"/>
        <v/>
      </c>
      <c r="CO842" s="141">
        <f t="shared" si="652"/>
        <v>8.0650728054917544E-3</v>
      </c>
      <c r="CP842" s="141" t="str">
        <f t="shared" si="670"/>
        <v/>
      </c>
      <c r="CQ842" s="141">
        <f t="shared" si="653"/>
        <v>2.7527924419335421E-12</v>
      </c>
      <c r="CR842" s="141" t="str">
        <f t="shared" si="671"/>
        <v/>
      </c>
      <c r="CS842" s="141" t="str">
        <f t="shared" si="672"/>
        <v/>
      </c>
      <c r="CW842" s="141">
        <v>792</v>
      </c>
      <c r="CX842" s="141">
        <f t="shared" si="654"/>
        <v>-59.760471118265968</v>
      </c>
      <c r="CY842" s="141">
        <f t="shared" si="655"/>
        <v>3.9292064458553381E-3</v>
      </c>
      <c r="CZ842" s="141">
        <f t="shared" si="656"/>
        <v>0.20270447225369967</v>
      </c>
      <c r="DA842" s="141" t="str">
        <f t="shared" si="657"/>
        <v/>
      </c>
      <c r="DB842" s="141">
        <f t="shared" si="658"/>
        <v>3.9292064458553381E-3</v>
      </c>
      <c r="DC842" s="141" t="str">
        <f t="shared" si="673"/>
        <v/>
      </c>
      <c r="DD842" s="141">
        <f t="shared" si="659"/>
        <v>1.4944192315133563E-55</v>
      </c>
      <c r="DE842" s="141" t="str">
        <f t="shared" si="674"/>
        <v/>
      </c>
      <c r="DF842" s="141" t="str">
        <f t="shared" si="675"/>
        <v/>
      </c>
      <c r="DJ842" s="141">
        <v>792</v>
      </c>
      <c r="DK842" s="141">
        <f t="shared" si="660"/>
        <v>-4712.2420158731693</v>
      </c>
      <c r="DL842" s="141">
        <f t="shared" si="661"/>
        <v>4.9830044283439114E-5</v>
      </c>
      <c r="DM842" s="141">
        <f t="shared" si="662"/>
        <v>0.20270447225369961</v>
      </c>
      <c r="DN842" s="141" t="str">
        <f t="shared" si="663"/>
        <v/>
      </c>
      <c r="DO842" s="141">
        <f t="shared" si="664"/>
        <v>4.9830044283439114E-5</v>
      </c>
      <c r="DP842" s="141" t="str">
        <f t="shared" si="676"/>
        <v/>
      </c>
      <c r="DQ842" s="141">
        <f t="shared" si="665"/>
        <v>1.0401814812013374E-5</v>
      </c>
      <c r="DR842" s="141" t="str">
        <f t="shared" si="677"/>
        <v/>
      </c>
      <c r="DS842" s="141" t="str">
        <f t="shared" si="678"/>
        <v/>
      </c>
      <c r="DU842" s="148"/>
      <c r="DV842" s="158">
        <v>790</v>
      </c>
      <c r="DW842" s="148">
        <f t="shared" si="666"/>
        <v>5.0560000000000791</v>
      </c>
      <c r="DX842" s="157">
        <f t="shared" si="679"/>
        <v>0.65312925970249025</v>
      </c>
      <c r="DY842" s="148">
        <f t="shared" si="680"/>
        <v>7.8092982143596057E-4</v>
      </c>
      <c r="DZ842" s="148" t="str">
        <f t="shared" si="681"/>
        <v/>
      </c>
      <c r="EA842" s="142" t="str">
        <f t="shared" si="682"/>
        <v/>
      </c>
    </row>
    <row r="843" spans="74:131" ht="20.100000000000001" customHeight="1" x14ac:dyDescent="0.25">
      <c r="BV843" s="141">
        <v>793</v>
      </c>
      <c r="BW843" s="141">
        <f t="shared" si="642"/>
        <v>-7769.1601280998329</v>
      </c>
      <c r="BX843" s="141">
        <f t="shared" si="643"/>
        <v>3.0178222478273002E-5</v>
      </c>
      <c r="BY843" s="141">
        <f t="shared" si="644"/>
        <v>0.20383524994739458</v>
      </c>
      <c r="BZ843" s="141" t="str">
        <f t="shared" si="645"/>
        <v/>
      </c>
      <c r="CA843" s="141">
        <f t="shared" si="646"/>
        <v>3.0178222478273002E-5</v>
      </c>
      <c r="CB843" s="141" t="str">
        <f t="shared" si="667"/>
        <v/>
      </c>
      <c r="CC843" s="141">
        <f t="shared" si="647"/>
        <v>2.3512109322617516E-51</v>
      </c>
      <c r="CD843" s="141" t="str">
        <f t="shared" si="668"/>
        <v/>
      </c>
      <c r="CE843" s="141" t="str">
        <f t="shared" si="669"/>
        <v/>
      </c>
      <c r="CJ843" s="141">
        <v>793</v>
      </c>
      <c r="CK843" s="141">
        <f t="shared" si="648"/>
        <v>-28.974608639607311</v>
      </c>
      <c r="CL843" s="141">
        <f t="shared" si="649"/>
        <v>8.0918933446654604E-3</v>
      </c>
      <c r="CM843" s="141">
        <f t="shared" si="650"/>
        <v>0.20383524994739455</v>
      </c>
      <c r="CN843" s="141" t="str">
        <f t="shared" si="651"/>
        <v/>
      </c>
      <c r="CO843" s="141">
        <f t="shared" si="652"/>
        <v>8.0918933446654604E-3</v>
      </c>
      <c r="CP843" s="141" t="str">
        <f t="shared" si="670"/>
        <v/>
      </c>
      <c r="CQ843" s="141">
        <f t="shared" si="653"/>
        <v>2.8270328678043687E-12</v>
      </c>
      <c r="CR843" s="141" t="str">
        <f t="shared" si="671"/>
        <v/>
      </c>
      <c r="CS843" s="141" t="str">
        <f t="shared" si="672"/>
        <v/>
      </c>
      <c r="CW843" s="141">
        <v>793</v>
      </c>
      <c r="CX843" s="141">
        <f t="shared" si="654"/>
        <v>-59.473161160966612</v>
      </c>
      <c r="CY843" s="141">
        <f t="shared" si="655"/>
        <v>3.9422730898825177E-3</v>
      </c>
      <c r="CZ843" s="141">
        <f t="shared" si="656"/>
        <v>0.20383524994739458</v>
      </c>
      <c r="DA843" s="141" t="str">
        <f t="shared" si="657"/>
        <v/>
      </c>
      <c r="DB843" s="141">
        <f t="shared" si="658"/>
        <v>3.9422730898825177E-3</v>
      </c>
      <c r="DC843" s="141" t="str">
        <f t="shared" si="673"/>
        <v/>
      </c>
      <c r="DD843" s="141">
        <f t="shared" si="659"/>
        <v>1.5903708037882865E-55</v>
      </c>
      <c r="DE843" s="141" t="str">
        <f t="shared" si="674"/>
        <v/>
      </c>
      <c r="DF843" s="141" t="str">
        <f t="shared" si="675"/>
        <v/>
      </c>
      <c r="DJ843" s="141">
        <v>793</v>
      </c>
      <c r="DK843" s="141">
        <f t="shared" si="660"/>
        <v>-4689.5870061814712</v>
      </c>
      <c r="DL843" s="141">
        <f t="shared" si="661"/>
        <v>4.9995754957969097E-5</v>
      </c>
      <c r="DM843" s="141">
        <f t="shared" si="662"/>
        <v>0.20383524994739452</v>
      </c>
      <c r="DN843" s="141" t="str">
        <f t="shared" si="663"/>
        <v/>
      </c>
      <c r="DO843" s="141">
        <f t="shared" si="664"/>
        <v>4.9995754957969097E-5</v>
      </c>
      <c r="DP843" s="141" t="str">
        <f t="shared" si="676"/>
        <v/>
      </c>
      <c r="DQ843" s="141">
        <f t="shared" si="665"/>
        <v>1.0483429270836603E-5</v>
      </c>
      <c r="DR843" s="141" t="str">
        <f t="shared" si="677"/>
        <v/>
      </c>
      <c r="DS843" s="141" t="str">
        <f t="shared" si="678"/>
        <v/>
      </c>
      <c r="DU843" s="148"/>
      <c r="DV843" s="158">
        <v>791</v>
      </c>
      <c r="DW843" s="148">
        <f t="shared" si="666"/>
        <v>5.0624000000000793</v>
      </c>
      <c r="DX843" s="157">
        <f t="shared" si="679"/>
        <v>0.65234832988105429</v>
      </c>
      <c r="DY843" s="148">
        <f t="shared" si="680"/>
        <v>7.8089901991662547E-4</v>
      </c>
      <c r="DZ843" s="148" t="str">
        <f t="shared" si="681"/>
        <v/>
      </c>
      <c r="EA843" s="142" t="str">
        <f t="shared" si="682"/>
        <v/>
      </c>
    </row>
    <row r="844" spans="74:131" ht="20.100000000000001" customHeight="1" x14ac:dyDescent="0.25">
      <c r="BV844" s="141">
        <v>794</v>
      </c>
      <c r="BW844" s="141">
        <f t="shared" si="642"/>
        <v>-7731.6279535679496</v>
      </c>
      <c r="BX844" s="141">
        <f t="shared" si="643"/>
        <v>3.0278096225917063E-5</v>
      </c>
      <c r="BY844" s="141">
        <f t="shared" si="644"/>
        <v>0.20496977898059837</v>
      </c>
      <c r="BZ844" s="141" t="str">
        <f t="shared" si="645"/>
        <v/>
      </c>
      <c r="CA844" s="141">
        <f t="shared" si="646"/>
        <v>3.0278096225917063E-5</v>
      </c>
      <c r="CB844" s="141" t="str">
        <f t="shared" si="667"/>
        <v/>
      </c>
      <c r="CC844" s="141">
        <f t="shared" si="647"/>
        <v>2.492543472176548E-51</v>
      </c>
      <c r="CD844" s="141" t="str">
        <f t="shared" si="668"/>
        <v/>
      </c>
      <c r="CE844" s="141" t="str">
        <f t="shared" si="669"/>
        <v/>
      </c>
      <c r="CJ844" s="141">
        <v>794</v>
      </c>
      <c r="CK844" s="141">
        <f t="shared" si="648"/>
        <v>-28.834634684826597</v>
      </c>
      <c r="CL844" s="141">
        <f t="shared" si="649"/>
        <v>8.1186731761962814E-3</v>
      </c>
      <c r="CM844" s="141">
        <f t="shared" si="650"/>
        <v>0.20496977898059826</v>
      </c>
      <c r="CN844" s="141" t="str">
        <f t="shared" si="651"/>
        <v/>
      </c>
      <c r="CO844" s="141">
        <f t="shared" si="652"/>
        <v>8.1186731761962814E-3</v>
      </c>
      <c r="CP844" s="141" t="str">
        <f t="shared" si="670"/>
        <v/>
      </c>
      <c r="CQ844" s="141">
        <f t="shared" si="653"/>
        <v>2.9032290415685119E-12</v>
      </c>
      <c r="CR844" s="141" t="str">
        <f t="shared" si="671"/>
        <v/>
      </c>
      <c r="CS844" s="141" t="str">
        <f t="shared" si="672"/>
        <v/>
      </c>
      <c r="CW844" s="141">
        <v>794</v>
      </c>
      <c r="CX844" s="141">
        <f t="shared" si="654"/>
        <v>-59.185851203667255</v>
      </c>
      <c r="CY844" s="141">
        <f t="shared" si="655"/>
        <v>3.9553199016358048E-3</v>
      </c>
      <c r="CZ844" s="141">
        <f t="shared" si="656"/>
        <v>0.20496977898059837</v>
      </c>
      <c r="DA844" s="141" t="str">
        <f t="shared" si="657"/>
        <v/>
      </c>
      <c r="DB844" s="141">
        <f t="shared" si="658"/>
        <v>3.9553199016358048E-3</v>
      </c>
      <c r="DC844" s="141" t="str">
        <f t="shared" si="673"/>
        <v/>
      </c>
      <c r="DD844" s="141">
        <f t="shared" si="659"/>
        <v>1.6924560204140728E-55</v>
      </c>
      <c r="DE844" s="141" t="str">
        <f t="shared" si="674"/>
        <v/>
      </c>
      <c r="DF844" s="141" t="str">
        <f t="shared" si="675"/>
        <v/>
      </c>
      <c r="DJ844" s="141">
        <v>794</v>
      </c>
      <c r="DK844" s="141">
        <f t="shared" si="660"/>
        <v>-4666.9319964897732</v>
      </c>
      <c r="DL844" s="141">
        <f t="shared" si="661"/>
        <v>5.016121412036812E-5</v>
      </c>
      <c r="DM844" s="141">
        <f t="shared" si="662"/>
        <v>0.20496977898059821</v>
      </c>
      <c r="DN844" s="141" t="str">
        <f t="shared" si="663"/>
        <v/>
      </c>
      <c r="DO844" s="141">
        <f t="shared" si="664"/>
        <v>5.016121412036812E-5</v>
      </c>
      <c r="DP844" s="141" t="str">
        <f t="shared" si="676"/>
        <v/>
      </c>
      <c r="DQ844" s="141">
        <f t="shared" si="665"/>
        <v>1.0565515041389233E-5</v>
      </c>
      <c r="DR844" s="141" t="str">
        <f t="shared" si="677"/>
        <v/>
      </c>
      <c r="DS844" s="141" t="str">
        <f t="shared" si="678"/>
        <v/>
      </c>
      <c r="DU844" s="148"/>
      <c r="DV844" s="158">
        <v>792</v>
      </c>
      <c r="DW844" s="148">
        <f t="shared" si="666"/>
        <v>5.0688000000000795</v>
      </c>
      <c r="DX844" s="157">
        <f t="shared" si="679"/>
        <v>0.65156743086113766</v>
      </c>
      <c r="DY844" s="148">
        <f t="shared" si="680"/>
        <v>7.8086510348329696E-4</v>
      </c>
      <c r="DZ844" s="148" t="str">
        <f t="shared" si="681"/>
        <v/>
      </c>
      <c r="EA844" s="142" t="str">
        <f t="shared" si="682"/>
        <v/>
      </c>
    </row>
    <row r="845" spans="74:131" ht="20.100000000000001" customHeight="1" x14ac:dyDescent="0.25">
      <c r="BV845" s="141">
        <v>795</v>
      </c>
      <c r="BW845" s="141">
        <f t="shared" si="642"/>
        <v>-7694.0957790360662</v>
      </c>
      <c r="BX845" s="141">
        <f t="shared" si="643"/>
        <v>3.0377814453236258E-5</v>
      </c>
      <c r="BY845" s="141">
        <f t="shared" si="644"/>
        <v>0.20610805358581313</v>
      </c>
      <c r="BZ845" s="141" t="str">
        <f t="shared" si="645"/>
        <v/>
      </c>
      <c r="CA845" s="141">
        <f t="shared" si="646"/>
        <v>3.0377814453236258E-5</v>
      </c>
      <c r="CB845" s="141" t="str">
        <f t="shared" si="667"/>
        <v/>
      </c>
      <c r="CC845" s="141">
        <f t="shared" si="647"/>
        <v>2.6423293086433013E-51</v>
      </c>
      <c r="CD845" s="141" t="str">
        <f t="shared" si="668"/>
        <v/>
      </c>
      <c r="CE845" s="141" t="str">
        <f t="shared" si="669"/>
        <v/>
      </c>
      <c r="CJ845" s="141">
        <v>795</v>
      </c>
      <c r="CK845" s="141">
        <f t="shared" si="648"/>
        <v>-28.694660730045882</v>
      </c>
      <c r="CL845" s="141">
        <f t="shared" si="649"/>
        <v>8.1454113069979548E-3</v>
      </c>
      <c r="CM845" s="141">
        <f t="shared" si="650"/>
        <v>0.20610805358581313</v>
      </c>
      <c r="CN845" s="141" t="str">
        <f t="shared" si="651"/>
        <v/>
      </c>
      <c r="CO845" s="141">
        <f t="shared" si="652"/>
        <v>8.1454113069979548E-3</v>
      </c>
      <c r="CP845" s="141" t="str">
        <f t="shared" si="670"/>
        <v/>
      </c>
      <c r="CQ845" s="141">
        <f t="shared" si="653"/>
        <v>2.9814312047988225E-12</v>
      </c>
      <c r="CR845" s="141" t="str">
        <f t="shared" si="671"/>
        <v/>
      </c>
      <c r="CS845" s="141" t="str">
        <f t="shared" si="672"/>
        <v/>
      </c>
      <c r="CW845" s="141">
        <v>795</v>
      </c>
      <c r="CX845" s="141">
        <f t="shared" si="654"/>
        <v>-58.898541246367898</v>
      </c>
      <c r="CY845" s="141">
        <f t="shared" si="655"/>
        <v>3.9683463972955248E-3</v>
      </c>
      <c r="CZ845" s="141">
        <f t="shared" si="656"/>
        <v>0.20610805358581313</v>
      </c>
      <c r="DA845" s="141" t="str">
        <f t="shared" si="657"/>
        <v/>
      </c>
      <c r="DB845" s="141">
        <f t="shared" si="658"/>
        <v>3.9683463972955248E-3</v>
      </c>
      <c r="DC845" s="141" t="str">
        <f t="shared" si="673"/>
        <v/>
      </c>
      <c r="DD845" s="141">
        <f t="shared" si="659"/>
        <v>1.8010652258337158E-55</v>
      </c>
      <c r="DE845" s="141" t="str">
        <f t="shared" si="674"/>
        <v/>
      </c>
      <c r="DF845" s="141" t="str">
        <f t="shared" si="675"/>
        <v/>
      </c>
      <c r="DJ845" s="141">
        <v>795</v>
      </c>
      <c r="DK845" s="141">
        <f t="shared" si="660"/>
        <v>-4644.2769867980751</v>
      </c>
      <c r="DL845" s="141">
        <f t="shared" si="661"/>
        <v>5.0326415634853709E-5</v>
      </c>
      <c r="DM845" s="141">
        <f t="shared" si="662"/>
        <v>0.20610805358581305</v>
      </c>
      <c r="DN845" s="141" t="str">
        <f t="shared" si="663"/>
        <v/>
      </c>
      <c r="DO845" s="141">
        <f t="shared" si="664"/>
        <v>5.0326415634853709E-5</v>
      </c>
      <c r="DP845" s="141" t="str">
        <f t="shared" si="676"/>
        <v/>
      </c>
      <c r="DQ845" s="141">
        <f t="shared" si="665"/>
        <v>1.064807317705813E-5</v>
      </c>
      <c r="DR845" s="141" t="str">
        <f t="shared" si="677"/>
        <v/>
      </c>
      <c r="DS845" s="141" t="str">
        <f t="shared" si="678"/>
        <v/>
      </c>
      <c r="DU845" s="148"/>
      <c r="DV845" s="158">
        <v>793</v>
      </c>
      <c r="DW845" s="148">
        <f t="shared" si="666"/>
        <v>5.0752000000000796</v>
      </c>
      <c r="DX845" s="157">
        <f t="shared" si="679"/>
        <v>0.65078656575765437</v>
      </c>
      <c r="DY845" s="148">
        <f t="shared" si="680"/>
        <v>7.8082808040014218E-4</v>
      </c>
      <c r="DZ845" s="148" t="str">
        <f t="shared" si="681"/>
        <v/>
      </c>
      <c r="EA845" s="142" t="str">
        <f t="shared" si="682"/>
        <v/>
      </c>
    </row>
    <row r="846" spans="74:131" ht="20.100000000000001" customHeight="1" x14ac:dyDescent="0.25">
      <c r="BV846" s="141">
        <v>796</v>
      </c>
      <c r="BW846" s="141">
        <f t="shared" si="642"/>
        <v>-7656.5636045041829</v>
      </c>
      <c r="BX846" s="141">
        <f t="shared" si="643"/>
        <v>3.047737345182587E-5</v>
      </c>
      <c r="BY846" s="141">
        <f t="shared" si="644"/>
        <v>0.2072500678564454</v>
      </c>
      <c r="BZ846" s="141" t="str">
        <f t="shared" si="645"/>
        <v/>
      </c>
      <c r="CA846" s="141">
        <f t="shared" si="646"/>
        <v>3.047737345182587E-5</v>
      </c>
      <c r="CB846" s="141" t="str">
        <f t="shared" si="667"/>
        <v/>
      </c>
      <c r="CC846" s="141">
        <f t="shared" si="647"/>
        <v>2.801071493306908E-51</v>
      </c>
      <c r="CD846" s="141" t="str">
        <f t="shared" si="668"/>
        <v/>
      </c>
      <c r="CE846" s="141" t="str">
        <f t="shared" si="669"/>
        <v/>
      </c>
      <c r="CJ846" s="141">
        <v>796</v>
      </c>
      <c r="CK846" s="141">
        <f t="shared" si="648"/>
        <v>-28.554686775265168</v>
      </c>
      <c r="CL846" s="141">
        <f t="shared" si="649"/>
        <v>8.1721067427105391E-3</v>
      </c>
      <c r="CM846" s="141">
        <f t="shared" si="650"/>
        <v>0.20725006785644551</v>
      </c>
      <c r="CN846" s="141" t="str">
        <f t="shared" si="651"/>
        <v/>
      </c>
      <c r="CO846" s="141">
        <f t="shared" si="652"/>
        <v>8.1721067427105391E-3</v>
      </c>
      <c r="CP846" s="141" t="str">
        <f t="shared" si="670"/>
        <v/>
      </c>
      <c r="CQ846" s="141">
        <f t="shared" si="653"/>
        <v>3.0616908552179277E-12</v>
      </c>
      <c r="CR846" s="141" t="str">
        <f t="shared" si="671"/>
        <v/>
      </c>
      <c r="CS846" s="141" t="str">
        <f t="shared" si="672"/>
        <v/>
      </c>
      <c r="CW846" s="141">
        <v>796</v>
      </c>
      <c r="CX846" s="141">
        <f t="shared" si="654"/>
        <v>-58.611231289068542</v>
      </c>
      <c r="CY846" s="141">
        <f t="shared" si="655"/>
        <v>3.9813520924214738E-3</v>
      </c>
      <c r="CZ846" s="141">
        <f t="shared" si="656"/>
        <v>0.2072500678564454</v>
      </c>
      <c r="DA846" s="141" t="str">
        <f t="shared" si="657"/>
        <v/>
      </c>
      <c r="DB846" s="141">
        <f t="shared" si="658"/>
        <v>3.9813520924214738E-3</v>
      </c>
      <c r="DC846" s="141" t="str">
        <f t="shared" si="673"/>
        <v/>
      </c>
      <c r="DD846" s="141">
        <f t="shared" si="659"/>
        <v>1.9166134940119639E-55</v>
      </c>
      <c r="DE846" s="141" t="str">
        <f t="shared" si="674"/>
        <v/>
      </c>
      <c r="DF846" s="141" t="str">
        <f t="shared" si="675"/>
        <v/>
      </c>
      <c r="DJ846" s="141">
        <v>796</v>
      </c>
      <c r="DK846" s="141">
        <f t="shared" si="660"/>
        <v>-4621.621977106377</v>
      </c>
      <c r="DL846" s="141">
        <f t="shared" si="661"/>
        <v>5.0491353357773958E-5</v>
      </c>
      <c r="DM846" s="141">
        <f t="shared" si="662"/>
        <v>0.2072500678564454</v>
      </c>
      <c r="DN846" s="141" t="str">
        <f t="shared" si="663"/>
        <v/>
      </c>
      <c r="DO846" s="141">
        <f t="shared" si="664"/>
        <v>5.0491353357773958E-5</v>
      </c>
      <c r="DP846" s="141" t="str">
        <f t="shared" si="676"/>
        <v/>
      </c>
      <c r="DQ846" s="141">
        <f t="shared" si="665"/>
        <v>1.0731104716707817E-5</v>
      </c>
      <c r="DR846" s="141" t="str">
        <f t="shared" si="677"/>
        <v/>
      </c>
      <c r="DS846" s="141" t="str">
        <f t="shared" si="678"/>
        <v/>
      </c>
      <c r="DU846" s="148"/>
      <c r="DV846" s="158">
        <v>794</v>
      </c>
      <c r="DW846" s="148">
        <f t="shared" si="666"/>
        <v>5.0816000000000798</v>
      </c>
      <c r="DX846" s="157">
        <f t="shared" si="679"/>
        <v>0.65000573767725423</v>
      </c>
      <c r="DY846" s="148">
        <f t="shared" si="680"/>
        <v>7.8078795893843367E-4</v>
      </c>
      <c r="DZ846" s="148" t="str">
        <f t="shared" si="681"/>
        <v/>
      </c>
      <c r="EA846" s="142" t="str">
        <f t="shared" si="682"/>
        <v/>
      </c>
    </row>
    <row r="847" spans="74:131" ht="20.100000000000001" customHeight="1" x14ac:dyDescent="0.25">
      <c r="BV847" s="141">
        <v>797</v>
      </c>
      <c r="BW847" s="141">
        <f t="shared" si="642"/>
        <v>-7619.0314299722995</v>
      </c>
      <c r="BX847" s="141">
        <f t="shared" si="643"/>
        <v>3.0576769508753125E-5</v>
      </c>
      <c r="BY847" s="141">
        <f t="shared" si="644"/>
        <v>0.20839581574663124</v>
      </c>
      <c r="BZ847" s="141" t="str">
        <f t="shared" si="645"/>
        <v/>
      </c>
      <c r="CA847" s="141">
        <f t="shared" si="646"/>
        <v>3.0576769508753125E-5</v>
      </c>
      <c r="CB847" s="141" t="str">
        <f t="shared" si="667"/>
        <v/>
      </c>
      <c r="CC847" s="141">
        <f t="shared" si="647"/>
        <v>2.9693028609010063E-51</v>
      </c>
      <c r="CD847" s="141" t="str">
        <f t="shared" si="668"/>
        <v/>
      </c>
      <c r="CE847" s="141" t="str">
        <f t="shared" si="669"/>
        <v/>
      </c>
      <c r="CJ847" s="141">
        <v>797</v>
      </c>
      <c r="CK847" s="141">
        <f t="shared" si="648"/>
        <v>-28.414712820484468</v>
      </c>
      <c r="CL847" s="141">
        <f t="shared" si="649"/>
        <v>8.1987584877599613E-3</v>
      </c>
      <c r="CM847" s="141">
        <f t="shared" si="650"/>
        <v>0.20839581574663121</v>
      </c>
      <c r="CN847" s="141" t="str">
        <f t="shared" si="651"/>
        <v/>
      </c>
      <c r="CO847" s="141">
        <f t="shared" si="652"/>
        <v>8.1987584877599613E-3</v>
      </c>
      <c r="CP847" s="141" t="str">
        <f t="shared" si="670"/>
        <v/>
      </c>
      <c r="CQ847" s="141">
        <f t="shared" si="653"/>
        <v>3.1440607771941704E-12</v>
      </c>
      <c r="CR847" s="141" t="str">
        <f t="shared" si="671"/>
        <v/>
      </c>
      <c r="CS847" s="141" t="str">
        <f t="shared" si="672"/>
        <v/>
      </c>
      <c r="CW847" s="141">
        <v>797</v>
      </c>
      <c r="CX847" s="141">
        <f t="shared" si="654"/>
        <v>-58.323921331769185</v>
      </c>
      <c r="CY847" s="141">
        <f t="shared" si="655"/>
        <v>3.9943365019819398E-3</v>
      </c>
      <c r="CZ847" s="141">
        <f t="shared" si="656"/>
        <v>0.20839581574663124</v>
      </c>
      <c r="DA847" s="141" t="str">
        <f t="shared" si="657"/>
        <v/>
      </c>
      <c r="DB847" s="141">
        <f t="shared" si="658"/>
        <v>3.9943365019819398E-3</v>
      </c>
      <c r="DC847" s="141" t="str">
        <f t="shared" si="673"/>
        <v/>
      </c>
      <c r="DD847" s="141">
        <f t="shared" si="659"/>
        <v>2.0395421879749664E-55</v>
      </c>
      <c r="DE847" s="141" t="str">
        <f t="shared" si="674"/>
        <v/>
      </c>
      <c r="DF847" s="141" t="str">
        <f t="shared" si="675"/>
        <v/>
      </c>
      <c r="DJ847" s="141">
        <v>797</v>
      </c>
      <c r="DK847" s="141">
        <f t="shared" si="660"/>
        <v>-4598.9669674146789</v>
      </c>
      <c r="DL847" s="141">
        <f t="shared" si="661"/>
        <v>5.0656021137975441E-5</v>
      </c>
      <c r="DM847" s="141">
        <f t="shared" si="662"/>
        <v>0.20839581574663121</v>
      </c>
      <c r="DN847" s="141" t="str">
        <f t="shared" si="663"/>
        <v/>
      </c>
      <c r="DO847" s="141">
        <f t="shared" si="664"/>
        <v>5.0656021137975441E-5</v>
      </c>
      <c r="DP847" s="141" t="str">
        <f t="shared" si="676"/>
        <v/>
      </c>
      <c r="DQ847" s="141">
        <f t="shared" si="665"/>
        <v>1.081461068450028E-5</v>
      </c>
      <c r="DR847" s="141" t="str">
        <f t="shared" si="677"/>
        <v/>
      </c>
      <c r="DS847" s="141" t="str">
        <f t="shared" si="678"/>
        <v/>
      </c>
      <c r="DU847" s="148"/>
      <c r="DV847" s="158">
        <v>795</v>
      </c>
      <c r="DW847" s="148">
        <f t="shared" si="666"/>
        <v>5.08800000000008</v>
      </c>
      <c r="DX847" s="157">
        <f t="shared" si="679"/>
        <v>0.64922494971831579</v>
      </c>
      <c r="DY847" s="148">
        <f t="shared" si="680"/>
        <v>7.8074474737466204E-4</v>
      </c>
      <c r="DZ847" s="148" t="str">
        <f t="shared" si="681"/>
        <v/>
      </c>
      <c r="EA847" s="142" t="str">
        <f t="shared" si="682"/>
        <v/>
      </c>
    </row>
    <row r="848" spans="74:131" ht="20.100000000000001" customHeight="1" x14ac:dyDescent="0.25">
      <c r="BV848" s="141">
        <v>798</v>
      </c>
      <c r="BW848" s="141">
        <f t="shared" si="642"/>
        <v>-7581.4992554404162</v>
      </c>
      <c r="BX848" s="141">
        <f t="shared" si="643"/>
        <v>3.0675998906780432E-5</v>
      </c>
      <c r="BY848" s="141">
        <f t="shared" si="644"/>
        <v>0.20954529107107084</v>
      </c>
      <c r="BZ848" s="141" t="str">
        <f t="shared" si="645"/>
        <v/>
      </c>
      <c r="CA848" s="141">
        <f t="shared" si="646"/>
        <v>3.0675998906780432E-5</v>
      </c>
      <c r="CB848" s="141" t="str">
        <f t="shared" si="667"/>
        <v/>
      </c>
      <c r="CC848" s="141">
        <f t="shared" si="647"/>
        <v>3.1475877833887274E-51</v>
      </c>
      <c r="CD848" s="141" t="str">
        <f t="shared" si="668"/>
        <v/>
      </c>
      <c r="CE848" s="141" t="str">
        <f t="shared" si="669"/>
        <v/>
      </c>
      <c r="CJ848" s="141">
        <v>798</v>
      </c>
      <c r="CK848" s="141">
        <f t="shared" si="648"/>
        <v>-28.274738865703753</v>
      </c>
      <c r="CL848" s="141">
        <f t="shared" si="649"/>
        <v>8.2253655454178603E-3</v>
      </c>
      <c r="CM848" s="141">
        <f t="shared" si="650"/>
        <v>0.20954529107107084</v>
      </c>
      <c r="CN848" s="141" t="str">
        <f t="shared" si="651"/>
        <v/>
      </c>
      <c r="CO848" s="141">
        <f t="shared" si="652"/>
        <v>8.2253655454178603E-3</v>
      </c>
      <c r="CP848" s="141" t="str">
        <f t="shared" si="670"/>
        <v/>
      </c>
      <c r="CQ848" s="141">
        <f t="shared" si="653"/>
        <v>3.228595072954139E-12</v>
      </c>
      <c r="CR848" s="141" t="str">
        <f t="shared" si="671"/>
        <v/>
      </c>
      <c r="CS848" s="141" t="str">
        <f t="shared" si="672"/>
        <v/>
      </c>
      <c r="CW848" s="141">
        <v>798</v>
      </c>
      <c r="CX848" s="141">
        <f t="shared" si="654"/>
        <v>-58.036611374469828</v>
      </c>
      <c r="CY848" s="141">
        <f t="shared" si="655"/>
        <v>4.007299140382857E-3</v>
      </c>
      <c r="CZ848" s="141">
        <f t="shared" si="656"/>
        <v>0.20954529107107084</v>
      </c>
      <c r="DA848" s="141" t="str">
        <f t="shared" si="657"/>
        <v/>
      </c>
      <c r="DB848" s="141">
        <f t="shared" si="658"/>
        <v>4.007299140382857E-3</v>
      </c>
      <c r="DC848" s="141" t="str">
        <f t="shared" si="673"/>
        <v/>
      </c>
      <c r="DD848" s="141">
        <f t="shared" si="659"/>
        <v>2.1703206172453546E-55</v>
      </c>
      <c r="DE848" s="141" t="str">
        <f t="shared" si="674"/>
        <v/>
      </c>
      <c r="DF848" s="141" t="str">
        <f t="shared" si="675"/>
        <v/>
      </c>
      <c r="DJ848" s="141">
        <v>798</v>
      </c>
      <c r="DK848" s="141">
        <f t="shared" si="660"/>
        <v>-4576.3119577229809</v>
      </c>
      <c r="DL848" s="141">
        <f t="shared" si="661"/>
        <v>5.0820412817172967E-5</v>
      </c>
      <c r="DM848" s="141">
        <f t="shared" si="662"/>
        <v>0.20954529107107084</v>
      </c>
      <c r="DN848" s="141" t="str">
        <f t="shared" si="663"/>
        <v/>
      </c>
      <c r="DO848" s="141">
        <f t="shared" si="664"/>
        <v>5.0820412817172967E-5</v>
      </c>
      <c r="DP848" s="141" t="str">
        <f t="shared" si="676"/>
        <v/>
      </c>
      <c r="DQ848" s="141">
        <f t="shared" si="665"/>
        <v>1.0898592089714497E-5</v>
      </c>
      <c r="DR848" s="141" t="str">
        <f t="shared" si="677"/>
        <v/>
      </c>
      <c r="DS848" s="141" t="str">
        <f t="shared" si="678"/>
        <v/>
      </c>
      <c r="DU848" s="148"/>
      <c r="DV848" s="158">
        <v>796</v>
      </c>
      <c r="DW848" s="148">
        <f t="shared" si="666"/>
        <v>5.0944000000000802</v>
      </c>
      <c r="DX848" s="157">
        <f t="shared" si="679"/>
        <v>0.64844420497094113</v>
      </c>
      <c r="DY848" s="148">
        <f t="shared" si="680"/>
        <v>7.8069845398975879E-4</v>
      </c>
      <c r="DZ848" s="148" t="str">
        <f t="shared" si="681"/>
        <v/>
      </c>
      <c r="EA848" s="142" t="str">
        <f t="shared" si="682"/>
        <v/>
      </c>
    </row>
    <row r="849" spans="74:131" ht="20.100000000000001" customHeight="1" x14ac:dyDescent="0.25">
      <c r="BV849" s="141">
        <v>799</v>
      </c>
      <c r="BW849" s="141">
        <f t="shared" si="642"/>
        <v>-7543.9670809085328</v>
      </c>
      <c r="BX849" s="141">
        <f t="shared" si="643"/>
        <v>3.0775057924589546E-5</v>
      </c>
      <c r="BY849" s="141">
        <f t="shared" si="644"/>
        <v>0.21069848750487113</v>
      </c>
      <c r="BZ849" s="141" t="str">
        <f t="shared" si="645"/>
        <v/>
      </c>
      <c r="CA849" s="141">
        <f t="shared" si="646"/>
        <v>3.0775057924589546E-5</v>
      </c>
      <c r="CB849" s="141" t="str">
        <f t="shared" si="667"/>
        <v/>
      </c>
      <c r="CC849" s="141">
        <f t="shared" si="647"/>
        <v>3.3365240268750273E-51</v>
      </c>
      <c r="CD849" s="141" t="str">
        <f t="shared" si="668"/>
        <v/>
      </c>
      <c r="CE849" s="141" t="str">
        <f t="shared" si="669"/>
        <v/>
      </c>
      <c r="CJ849" s="141">
        <v>799</v>
      </c>
      <c r="CK849" s="141">
        <f t="shared" si="648"/>
        <v>-28.134764910923039</v>
      </c>
      <c r="CL849" s="141">
        <f t="shared" si="649"/>
        <v>8.2519269178617065E-3</v>
      </c>
      <c r="CM849" s="141">
        <f t="shared" si="650"/>
        <v>0.21069848750487113</v>
      </c>
      <c r="CN849" s="141" t="str">
        <f t="shared" si="651"/>
        <v/>
      </c>
      <c r="CO849" s="141">
        <f t="shared" si="652"/>
        <v>8.2519269178617065E-3</v>
      </c>
      <c r="CP849" s="141" t="str">
        <f t="shared" si="670"/>
        <v/>
      </c>
      <c r="CQ849" s="141">
        <f t="shared" si="653"/>
        <v>3.3153491945285819E-12</v>
      </c>
      <c r="CR849" s="141" t="str">
        <f t="shared" si="671"/>
        <v/>
      </c>
      <c r="CS849" s="141" t="str">
        <f t="shared" si="672"/>
        <v/>
      </c>
      <c r="CW849" s="141">
        <v>799</v>
      </c>
      <c r="CX849" s="141">
        <f t="shared" si="654"/>
        <v>-57.749301417170471</v>
      </c>
      <c r="CY849" s="141">
        <f t="shared" si="655"/>
        <v>4.020239521497093E-3</v>
      </c>
      <c r="CZ849" s="141">
        <f t="shared" si="656"/>
        <v>0.21069848750487113</v>
      </c>
      <c r="DA849" s="141" t="str">
        <f t="shared" si="657"/>
        <v/>
      </c>
      <c r="DB849" s="141">
        <f t="shared" si="658"/>
        <v>4.020239521497093E-3</v>
      </c>
      <c r="DC849" s="141" t="str">
        <f t="shared" si="673"/>
        <v/>
      </c>
      <c r="DD849" s="141">
        <f t="shared" si="659"/>
        <v>2.3094477992899457E-55</v>
      </c>
      <c r="DE849" s="141" t="str">
        <f t="shared" si="674"/>
        <v/>
      </c>
      <c r="DF849" s="141" t="str">
        <f t="shared" si="675"/>
        <v/>
      </c>
      <c r="DJ849" s="141">
        <v>799</v>
      </c>
      <c r="DK849" s="141">
        <f t="shared" si="660"/>
        <v>-4553.6569480312828</v>
      </c>
      <c r="DL849" s="141">
        <f t="shared" si="661"/>
        <v>5.0984522230321045E-5</v>
      </c>
      <c r="DM849" s="141">
        <f t="shared" si="662"/>
        <v>0.21069848750487111</v>
      </c>
      <c r="DN849" s="141" t="str">
        <f t="shared" si="663"/>
        <v/>
      </c>
      <c r="DO849" s="141">
        <f t="shared" si="664"/>
        <v>5.0984522230321045E-5</v>
      </c>
      <c r="DP849" s="141" t="str">
        <f t="shared" si="676"/>
        <v/>
      </c>
      <c r="DQ849" s="141">
        <f t="shared" si="665"/>
        <v>1.0983049926565796E-5</v>
      </c>
      <c r="DR849" s="141" t="str">
        <f t="shared" si="677"/>
        <v/>
      </c>
      <c r="DS849" s="141" t="str">
        <f t="shared" si="678"/>
        <v/>
      </c>
      <c r="DU849" s="148"/>
      <c r="DV849" s="158">
        <v>797</v>
      </c>
      <c r="DW849" s="148">
        <f t="shared" si="666"/>
        <v>5.1008000000000804</v>
      </c>
      <c r="DX849" s="157">
        <f t="shared" si="679"/>
        <v>0.64766350651695137</v>
      </c>
      <c r="DY849" s="148">
        <f t="shared" si="680"/>
        <v>7.8064908707287106E-4</v>
      </c>
      <c r="DZ849" s="148" t="str">
        <f t="shared" si="681"/>
        <v/>
      </c>
      <c r="EA849" s="142" t="str">
        <f t="shared" si="682"/>
        <v/>
      </c>
    </row>
    <row r="850" spans="74:131" ht="20.100000000000001" customHeight="1" x14ac:dyDescent="0.25">
      <c r="BV850" s="141">
        <v>800</v>
      </c>
      <c r="BW850" s="141">
        <f t="shared" si="642"/>
        <v>-7506.4349063766495</v>
      </c>
      <c r="BX850" s="141">
        <f t="shared" si="643"/>
        <v>3.0873942837006934E-5</v>
      </c>
      <c r="BY850" s="141">
        <f t="shared" si="644"/>
        <v>0.21185539858339672</v>
      </c>
      <c r="BZ850" s="141" t="str">
        <f t="shared" si="645"/>
        <v/>
      </c>
      <c r="CA850" s="141">
        <f t="shared" si="646"/>
        <v>3.0873942837006934E-5</v>
      </c>
      <c r="CB850" s="141" t="str">
        <f t="shared" si="667"/>
        <v/>
      </c>
      <c r="CC850" s="141">
        <f t="shared" si="647"/>
        <v>3.5367447172745875E-51</v>
      </c>
      <c r="CD850" s="141" t="str">
        <f t="shared" si="668"/>
        <v/>
      </c>
      <c r="CE850" s="141" t="str">
        <f t="shared" si="669"/>
        <v/>
      </c>
      <c r="CJ850" s="141">
        <v>800</v>
      </c>
      <c r="CK850" s="141">
        <f t="shared" si="648"/>
        <v>-27.994790956142324</v>
      </c>
      <c r="CL850" s="141">
        <f t="shared" si="649"/>
        <v>8.2784416062352244E-3</v>
      </c>
      <c r="CM850" s="141">
        <f t="shared" si="650"/>
        <v>0.21185539858339672</v>
      </c>
      <c r="CN850" s="141" t="str">
        <f t="shared" si="651"/>
        <v/>
      </c>
      <c r="CO850" s="141">
        <f t="shared" si="652"/>
        <v>8.2784416062352244E-3</v>
      </c>
      <c r="CP850" s="141" t="str">
        <f t="shared" si="670"/>
        <v/>
      </c>
      <c r="CQ850" s="141">
        <f t="shared" si="653"/>
        <v>3.4043799764480112E-12</v>
      </c>
      <c r="CR850" s="141" t="str">
        <f t="shared" si="671"/>
        <v/>
      </c>
      <c r="CS850" s="141" t="str">
        <f t="shared" si="672"/>
        <v/>
      </c>
      <c r="CW850" s="141">
        <v>800</v>
      </c>
      <c r="CX850" s="141">
        <f t="shared" si="654"/>
        <v>-57.461991459871115</v>
      </c>
      <c r="CY850" s="141">
        <f t="shared" si="655"/>
        <v>4.0331571586938869E-3</v>
      </c>
      <c r="CZ850" s="141">
        <f t="shared" si="656"/>
        <v>0.21185539858339672</v>
      </c>
      <c r="DA850" s="141" t="str">
        <f t="shared" si="657"/>
        <v/>
      </c>
      <c r="DB850" s="141">
        <f t="shared" si="658"/>
        <v>4.0331571586938869E-3</v>
      </c>
      <c r="DC850" s="141" t="str">
        <f t="shared" si="673"/>
        <v/>
      </c>
      <c r="DD850" s="141">
        <f t="shared" si="659"/>
        <v>2.457454331476213E-55</v>
      </c>
      <c r="DE850" s="141" t="str">
        <f t="shared" si="674"/>
        <v/>
      </c>
      <c r="DF850" s="141" t="str">
        <f t="shared" si="675"/>
        <v/>
      </c>
      <c r="DJ850" s="141">
        <v>800</v>
      </c>
      <c r="DK850" s="141">
        <f t="shared" si="660"/>
        <v>-4531.0019383395847</v>
      </c>
      <c r="DL850" s="141">
        <f t="shared" si="661"/>
        <v>5.1148343205987175E-5</v>
      </c>
      <c r="DM850" s="141">
        <f t="shared" si="662"/>
        <v>0.21185539858339672</v>
      </c>
      <c r="DN850" s="141" t="str">
        <f t="shared" si="663"/>
        <v/>
      </c>
      <c r="DO850" s="141">
        <f t="shared" si="664"/>
        <v>5.1148343205987175E-5</v>
      </c>
      <c r="DP850" s="141" t="str">
        <f t="shared" si="676"/>
        <v/>
      </c>
      <c r="DQ850" s="141">
        <f t="shared" si="665"/>
        <v>1.1067985174024993E-5</v>
      </c>
      <c r="DR850" s="141" t="str">
        <f t="shared" si="677"/>
        <v/>
      </c>
      <c r="DS850" s="141" t="str">
        <f t="shared" si="678"/>
        <v/>
      </c>
      <c r="DU850" s="148"/>
      <c r="DV850" s="158">
        <v>798</v>
      </c>
      <c r="DW850" s="148">
        <f t="shared" si="666"/>
        <v>5.1072000000000806</v>
      </c>
      <c r="DX850" s="157">
        <f t="shared" si="679"/>
        <v>0.6468828574298785</v>
      </c>
      <c r="DY850" s="148">
        <f t="shared" si="680"/>
        <v>7.8059665491558849E-4</v>
      </c>
      <c r="DZ850" s="148" t="str">
        <f t="shared" si="681"/>
        <v/>
      </c>
      <c r="EA850" s="142" t="str">
        <f t="shared" si="682"/>
        <v/>
      </c>
    </row>
    <row r="851" spans="74:131" ht="20.100000000000001" customHeight="1" x14ac:dyDescent="0.25">
      <c r="BV851" s="141">
        <v>801</v>
      </c>
      <c r="BW851" s="141">
        <f t="shared" si="642"/>
        <v>-7468.9027318447661</v>
      </c>
      <c r="BX851" s="141">
        <f t="shared" si="643"/>
        <v>3.09726499152301E-5</v>
      </c>
      <c r="BY851" s="141">
        <f t="shared" si="644"/>
        <v>0.21301601770212975</v>
      </c>
      <c r="BZ851" s="141" t="str">
        <f t="shared" si="645"/>
        <v/>
      </c>
      <c r="CA851" s="141">
        <f t="shared" si="646"/>
        <v>3.09726499152301E-5</v>
      </c>
      <c r="CB851" s="141" t="str">
        <f t="shared" si="667"/>
        <v/>
      </c>
      <c r="CC851" s="141">
        <f t="shared" si="647"/>
        <v>3.7489204210748712E-51</v>
      </c>
      <c r="CD851" s="141" t="str">
        <f t="shared" si="668"/>
        <v/>
      </c>
      <c r="CE851" s="141" t="str">
        <f t="shared" si="669"/>
        <v/>
      </c>
      <c r="CJ851" s="141">
        <v>801</v>
      </c>
      <c r="CK851" s="141">
        <f t="shared" si="648"/>
        <v>-27.85481700136161</v>
      </c>
      <c r="CL851" s="141">
        <f t="shared" si="649"/>
        <v>8.3049086107090785E-3</v>
      </c>
      <c r="CM851" s="141">
        <f t="shared" si="650"/>
        <v>0.21301601770212975</v>
      </c>
      <c r="CN851" s="141" t="str">
        <f t="shared" si="651"/>
        <v/>
      </c>
      <c r="CO851" s="141">
        <f t="shared" si="652"/>
        <v>8.3049086107090785E-3</v>
      </c>
      <c r="CP851" s="141" t="str">
        <f t="shared" si="670"/>
        <v/>
      </c>
      <c r="CQ851" s="141">
        <f t="shared" si="653"/>
        <v>3.4957456692048848E-12</v>
      </c>
      <c r="CR851" s="141" t="str">
        <f t="shared" si="671"/>
        <v/>
      </c>
      <c r="CS851" s="141" t="str">
        <f t="shared" si="672"/>
        <v/>
      </c>
      <c r="CW851" s="141">
        <v>801</v>
      </c>
      <c r="CX851" s="141">
        <f t="shared" si="654"/>
        <v>-57.174681502571758</v>
      </c>
      <c r="CY851" s="141">
        <f t="shared" si="655"/>
        <v>4.0460515648684152E-3</v>
      </c>
      <c r="CZ851" s="141">
        <f t="shared" si="656"/>
        <v>0.21301601770212975</v>
      </c>
      <c r="DA851" s="141" t="str">
        <f t="shared" si="657"/>
        <v/>
      </c>
      <c r="DB851" s="141">
        <f t="shared" si="658"/>
        <v>4.0460515648684152E-3</v>
      </c>
      <c r="DC851" s="141" t="str">
        <f t="shared" si="673"/>
        <v/>
      </c>
      <c r="DD851" s="141">
        <f t="shared" si="659"/>
        <v>2.6149043804376814E-55</v>
      </c>
      <c r="DE851" s="141" t="str">
        <f t="shared" si="674"/>
        <v/>
      </c>
      <c r="DF851" s="141" t="str">
        <f t="shared" si="675"/>
        <v/>
      </c>
      <c r="DJ851" s="141">
        <v>801</v>
      </c>
      <c r="DK851" s="141">
        <f t="shared" si="660"/>
        <v>-4508.3469286478867</v>
      </c>
      <c r="DL851" s="141">
        <f t="shared" si="661"/>
        <v>5.1311869566726788E-5</v>
      </c>
      <c r="DM851" s="141">
        <f t="shared" si="662"/>
        <v>0.21301601770212972</v>
      </c>
      <c r="DN851" s="141" t="str">
        <f t="shared" si="663"/>
        <v/>
      </c>
      <c r="DO851" s="141">
        <f t="shared" si="664"/>
        <v>5.1311869566726788E-5</v>
      </c>
      <c r="DP851" s="141" t="str">
        <f t="shared" si="676"/>
        <v/>
      </c>
      <c r="DQ851" s="141">
        <f t="shared" si="665"/>
        <v>1.1153398795637367E-5</v>
      </c>
      <c r="DR851" s="141" t="str">
        <f t="shared" si="677"/>
        <v/>
      </c>
      <c r="DS851" s="141" t="str">
        <f t="shared" si="678"/>
        <v/>
      </c>
      <c r="DU851" s="148"/>
      <c r="DV851" s="158">
        <v>799</v>
      </c>
      <c r="DW851" s="148">
        <f t="shared" si="666"/>
        <v>5.1136000000000807</v>
      </c>
      <c r="DX851" s="157">
        <f t="shared" si="679"/>
        <v>0.64610226077496291</v>
      </c>
      <c r="DY851" s="148">
        <f t="shared" si="680"/>
        <v>7.8054116581660615E-4</v>
      </c>
      <c r="DZ851" s="148" t="str">
        <f t="shared" si="681"/>
        <v/>
      </c>
      <c r="EA851" s="142" t="str">
        <f t="shared" si="682"/>
        <v/>
      </c>
    </row>
    <row r="852" spans="74:131" ht="20.100000000000001" customHeight="1" x14ac:dyDescent="0.25">
      <c r="BV852" s="141">
        <v>802</v>
      </c>
      <c r="BW852" s="141">
        <f t="shared" si="642"/>
        <v>-7431.3705573128827</v>
      </c>
      <c r="BX852" s="141">
        <f t="shared" si="643"/>
        <v>3.1071175427054957E-5</v>
      </c>
      <c r="BY852" s="141">
        <f t="shared" si="644"/>
        <v>0.21418033811653756</v>
      </c>
      <c r="BZ852" s="141" t="str">
        <f t="shared" si="645"/>
        <v/>
      </c>
      <c r="CA852" s="141">
        <f t="shared" si="646"/>
        <v>3.1071175427054957E-5</v>
      </c>
      <c r="CB852" s="141" t="str">
        <f t="shared" si="667"/>
        <v/>
      </c>
      <c r="CC852" s="141">
        <f t="shared" si="647"/>
        <v>3.973761347896511E-51</v>
      </c>
      <c r="CD852" s="141" t="str">
        <f t="shared" si="668"/>
        <v/>
      </c>
      <c r="CE852" s="141" t="str">
        <f t="shared" si="669"/>
        <v/>
      </c>
      <c r="CJ852" s="141">
        <v>802</v>
      </c>
      <c r="CK852" s="141">
        <f t="shared" si="648"/>
        <v>-27.71484304658091</v>
      </c>
      <c r="CL852" s="141">
        <f t="shared" si="649"/>
        <v>8.3313269305418398E-3</v>
      </c>
      <c r="CM852" s="141">
        <f t="shared" si="650"/>
        <v>0.21418033811653747</v>
      </c>
      <c r="CN852" s="141" t="str">
        <f t="shared" si="651"/>
        <v/>
      </c>
      <c r="CO852" s="141">
        <f t="shared" si="652"/>
        <v>8.3313269305418398E-3</v>
      </c>
      <c r="CP852" s="141" t="str">
        <f t="shared" si="670"/>
        <v/>
      </c>
      <c r="CQ852" s="141">
        <f t="shared" si="653"/>
        <v>3.5895059735001299E-12</v>
      </c>
      <c r="CR852" s="141" t="str">
        <f t="shared" si="671"/>
        <v/>
      </c>
      <c r="CS852" s="141" t="str">
        <f t="shared" si="672"/>
        <v/>
      </c>
      <c r="CW852" s="141">
        <v>802</v>
      </c>
      <c r="CX852" s="141">
        <f t="shared" si="654"/>
        <v>-56.887371545272401</v>
      </c>
      <c r="CY852" s="141">
        <f t="shared" si="655"/>
        <v>4.0589222524714929E-3</v>
      </c>
      <c r="CZ852" s="141">
        <f t="shared" si="656"/>
        <v>0.21418033811653756</v>
      </c>
      <c r="DA852" s="141" t="str">
        <f t="shared" si="657"/>
        <v/>
      </c>
      <c r="DB852" s="141">
        <f t="shared" si="658"/>
        <v>4.0589222524714929E-3</v>
      </c>
      <c r="DC852" s="141" t="str">
        <f t="shared" si="673"/>
        <v/>
      </c>
      <c r="DD852" s="141">
        <f t="shared" si="659"/>
        <v>2.7823977961785604E-55</v>
      </c>
      <c r="DE852" s="141" t="str">
        <f t="shared" si="674"/>
        <v/>
      </c>
      <c r="DF852" s="141" t="str">
        <f t="shared" si="675"/>
        <v/>
      </c>
      <c r="DJ852" s="141">
        <v>802</v>
      </c>
      <c r="DK852" s="141">
        <f t="shared" si="660"/>
        <v>-4485.6919189561886</v>
      </c>
      <c r="DL852" s="141">
        <f t="shared" si="661"/>
        <v>5.1475095129460005E-5</v>
      </c>
      <c r="DM852" s="141">
        <f t="shared" si="662"/>
        <v>0.2141803381165375</v>
      </c>
      <c r="DN852" s="141" t="str">
        <f t="shared" si="663"/>
        <v/>
      </c>
      <c r="DO852" s="141">
        <f t="shared" si="664"/>
        <v>5.1475095129460005E-5</v>
      </c>
      <c r="DP852" s="141" t="str">
        <f t="shared" si="676"/>
        <v/>
      </c>
      <c r="DQ852" s="141">
        <f t="shared" si="665"/>
        <v>1.1239291739341461E-5</v>
      </c>
      <c r="DR852" s="141" t="str">
        <f t="shared" si="677"/>
        <v/>
      </c>
      <c r="DS852" s="141" t="str">
        <f t="shared" si="678"/>
        <v/>
      </c>
      <c r="DU852" s="148"/>
      <c r="DV852" s="158">
        <v>800</v>
      </c>
      <c r="DW852" s="148">
        <f t="shared" si="666"/>
        <v>5.1200000000000809</v>
      </c>
      <c r="DX852" s="157">
        <f t="shared" si="679"/>
        <v>0.6453217196091463</v>
      </c>
      <c r="DY852" s="148">
        <f t="shared" si="680"/>
        <v>7.8048262807828284E-4</v>
      </c>
      <c r="DZ852" s="148" t="str">
        <f t="shared" si="681"/>
        <v/>
      </c>
      <c r="EA852" s="142" t="str">
        <f t="shared" si="682"/>
        <v/>
      </c>
    </row>
    <row r="853" spans="74:131" ht="20.100000000000001" customHeight="1" x14ac:dyDescent="0.25">
      <c r="BV853" s="141">
        <v>803</v>
      </c>
      <c r="BW853" s="141">
        <f t="shared" si="642"/>
        <v>-7393.8383827809994</v>
      </c>
      <c r="BX853" s="141">
        <f t="shared" si="643"/>
        <v>3.1169515637104174E-5</v>
      </c>
      <c r="BY853" s="141">
        <f t="shared" si="644"/>
        <v>0.21534835294194946</v>
      </c>
      <c r="BZ853" s="141" t="str">
        <f t="shared" si="645"/>
        <v/>
      </c>
      <c r="CA853" s="141">
        <f t="shared" si="646"/>
        <v>3.1169515637104174E-5</v>
      </c>
      <c r="CB853" s="141" t="str">
        <f t="shared" si="667"/>
        <v/>
      </c>
      <c r="CC853" s="141">
        <f t="shared" si="647"/>
        <v>4.2120196819386925E-51</v>
      </c>
      <c r="CD853" s="141" t="str">
        <f t="shared" si="668"/>
        <v/>
      </c>
      <c r="CE853" s="141" t="str">
        <f t="shared" si="669"/>
        <v/>
      </c>
      <c r="CJ853" s="141">
        <v>803</v>
      </c>
      <c r="CK853" s="141">
        <f t="shared" si="648"/>
        <v>-27.574869091800196</v>
      </c>
      <c r="CL853" s="141">
        <f t="shared" si="649"/>
        <v>8.3576955641412251E-3</v>
      </c>
      <c r="CM853" s="141">
        <f t="shared" si="650"/>
        <v>0.21534835294194934</v>
      </c>
      <c r="CN853" s="141" t="str">
        <f t="shared" si="651"/>
        <v/>
      </c>
      <c r="CO853" s="141">
        <f t="shared" si="652"/>
        <v>8.3576955641412251E-3</v>
      </c>
      <c r="CP853" s="141" t="str">
        <f t="shared" si="670"/>
        <v/>
      </c>
      <c r="CQ853" s="141">
        <f t="shared" si="653"/>
        <v>3.685722075291257E-12</v>
      </c>
      <c r="CR853" s="141" t="str">
        <f t="shared" si="671"/>
        <v/>
      </c>
      <c r="CS853" s="141" t="str">
        <f t="shared" si="672"/>
        <v/>
      </c>
      <c r="CW853" s="141">
        <v>803</v>
      </c>
      <c r="CX853" s="141">
        <f t="shared" si="654"/>
        <v>-56.600061587973045</v>
      </c>
      <c r="CY853" s="141">
        <f t="shared" si="655"/>
        <v>4.0717687335394062E-3</v>
      </c>
      <c r="CZ853" s="141">
        <f t="shared" si="656"/>
        <v>0.21534835294194946</v>
      </c>
      <c r="DA853" s="141" t="str">
        <f t="shared" si="657"/>
        <v/>
      </c>
      <c r="DB853" s="141">
        <f t="shared" si="658"/>
        <v>4.0717687335394062E-3</v>
      </c>
      <c r="DC853" s="141" t="str">
        <f t="shared" si="673"/>
        <v/>
      </c>
      <c r="DD853" s="141">
        <f t="shared" si="659"/>
        <v>2.9605723587010838E-55</v>
      </c>
      <c r="DE853" s="141" t="str">
        <f t="shared" si="674"/>
        <v/>
      </c>
      <c r="DF853" s="141" t="str">
        <f t="shared" si="675"/>
        <v/>
      </c>
      <c r="DJ853" s="141">
        <v>803</v>
      </c>
      <c r="DK853" s="141">
        <f t="shared" si="660"/>
        <v>-4463.0369092644905</v>
      </c>
      <c r="DL853" s="141">
        <f t="shared" si="661"/>
        <v>5.1638013705849826E-5</v>
      </c>
      <c r="DM853" s="141">
        <f t="shared" si="662"/>
        <v>0.21534835294194937</v>
      </c>
      <c r="DN853" s="141" t="str">
        <f t="shared" si="663"/>
        <v/>
      </c>
      <c r="DO853" s="141">
        <f t="shared" si="664"/>
        <v>5.1638013705849826E-5</v>
      </c>
      <c r="DP853" s="141" t="str">
        <f t="shared" si="676"/>
        <v/>
      </c>
      <c r="DQ853" s="141">
        <f t="shared" si="665"/>
        <v>1.1325664937287744E-5</v>
      </c>
      <c r="DR853" s="141" t="str">
        <f t="shared" si="677"/>
        <v/>
      </c>
      <c r="DS853" s="141" t="str">
        <f t="shared" si="678"/>
        <v/>
      </c>
      <c r="DU853" s="148"/>
      <c r="DV853" s="158">
        <v>801</v>
      </c>
      <c r="DW853" s="148">
        <f t="shared" si="666"/>
        <v>5.1264000000000811</v>
      </c>
      <c r="DX853" s="157">
        <f t="shared" si="679"/>
        <v>0.64454123698106802</v>
      </c>
      <c r="DY853" s="148">
        <f t="shared" si="680"/>
        <v>7.8042105000941664E-4</v>
      </c>
      <c r="DZ853" s="148" t="str">
        <f t="shared" si="681"/>
        <v/>
      </c>
      <c r="EA853" s="142" t="str">
        <f t="shared" si="682"/>
        <v/>
      </c>
    </row>
    <row r="854" spans="74:131" ht="20.100000000000001" customHeight="1" x14ac:dyDescent="0.25">
      <c r="BV854" s="141">
        <v>804</v>
      </c>
      <c r="BW854" s="141">
        <f t="shared" si="642"/>
        <v>-7356.306208249116</v>
      </c>
      <c r="BX854" s="141">
        <f t="shared" si="643"/>
        <v>3.1267666807056542E-5</v>
      </c>
      <c r="BY854" s="141">
        <f t="shared" si="644"/>
        <v>0.21652005515344214</v>
      </c>
      <c r="BZ854" s="141" t="str">
        <f t="shared" si="645"/>
        <v/>
      </c>
      <c r="CA854" s="141">
        <f t="shared" si="646"/>
        <v>3.1267666807056542E-5</v>
      </c>
      <c r="CB854" s="141" t="str">
        <f t="shared" si="667"/>
        <v/>
      </c>
      <c r="CC854" s="141">
        <f t="shared" si="647"/>
        <v>4.4644920498165856E-51</v>
      </c>
      <c r="CD854" s="141" t="str">
        <f t="shared" si="668"/>
        <v/>
      </c>
      <c r="CE854" s="141" t="str">
        <f t="shared" si="669"/>
        <v/>
      </c>
      <c r="CJ854" s="141">
        <v>804</v>
      </c>
      <c r="CK854" s="141">
        <f t="shared" si="648"/>
        <v>-27.434895137019481</v>
      </c>
      <c r="CL854" s="141">
        <f t="shared" si="649"/>
        <v>8.384013509125576E-3</v>
      </c>
      <c r="CM854" s="141">
        <f t="shared" si="650"/>
        <v>0.21652005515344208</v>
      </c>
      <c r="CN854" s="141" t="str">
        <f t="shared" si="651"/>
        <v/>
      </c>
      <c r="CO854" s="141">
        <f t="shared" si="652"/>
        <v>8.384013509125576E-3</v>
      </c>
      <c r="CP854" s="141" t="str">
        <f t="shared" si="670"/>
        <v/>
      </c>
      <c r="CQ854" s="141">
        <f t="shared" si="653"/>
        <v>3.7844566816604214E-12</v>
      </c>
      <c r="CR854" s="141" t="str">
        <f t="shared" si="671"/>
        <v/>
      </c>
      <c r="CS854" s="141" t="str">
        <f t="shared" si="672"/>
        <v/>
      </c>
      <c r="CW854" s="141">
        <v>804</v>
      </c>
      <c r="CX854" s="141">
        <f t="shared" si="654"/>
        <v>-56.312751630673688</v>
      </c>
      <c r="CY854" s="141">
        <f t="shared" si="655"/>
        <v>4.0845905197238741E-3</v>
      </c>
      <c r="CZ854" s="141">
        <f t="shared" si="656"/>
        <v>0.21652005515344219</v>
      </c>
      <c r="DA854" s="141" t="str">
        <f t="shared" si="657"/>
        <v/>
      </c>
      <c r="DB854" s="141">
        <f t="shared" si="658"/>
        <v>4.0845905197238741E-3</v>
      </c>
      <c r="DC854" s="141" t="str">
        <f t="shared" si="673"/>
        <v/>
      </c>
      <c r="DD854" s="141">
        <f t="shared" si="659"/>
        <v>3.1501061654253032E-55</v>
      </c>
      <c r="DE854" s="141" t="str">
        <f t="shared" si="674"/>
        <v/>
      </c>
      <c r="DF854" s="141" t="str">
        <f t="shared" si="675"/>
        <v/>
      </c>
      <c r="DJ854" s="141">
        <v>804</v>
      </c>
      <c r="DK854" s="141">
        <f t="shared" si="660"/>
        <v>-4440.3818995727925</v>
      </c>
      <c r="DL854" s="141">
        <f t="shared" si="661"/>
        <v>5.1800619102682252E-5</v>
      </c>
      <c r="DM854" s="141">
        <f t="shared" si="662"/>
        <v>0.21652005515344208</v>
      </c>
      <c r="DN854" s="141" t="str">
        <f t="shared" si="663"/>
        <v/>
      </c>
      <c r="DO854" s="141">
        <f t="shared" si="664"/>
        <v>5.1800619102682252E-5</v>
      </c>
      <c r="DP854" s="141" t="str">
        <f t="shared" si="676"/>
        <v/>
      </c>
      <c r="DQ854" s="141">
        <f t="shared" si="665"/>
        <v>1.1412519305657135E-5</v>
      </c>
      <c r="DR854" s="141" t="str">
        <f t="shared" si="677"/>
        <v/>
      </c>
      <c r="DS854" s="141" t="str">
        <f t="shared" si="678"/>
        <v/>
      </c>
      <c r="DU854" s="148"/>
      <c r="DV854" s="158">
        <v>802</v>
      </c>
      <c r="DW854" s="148">
        <f t="shared" si="666"/>
        <v>5.1328000000000813</v>
      </c>
      <c r="DX854" s="157">
        <f t="shared" si="679"/>
        <v>0.64376081593105861</v>
      </c>
      <c r="DY854" s="148">
        <f t="shared" si="680"/>
        <v>7.8035643992191428E-4</v>
      </c>
      <c r="DZ854" s="148" t="str">
        <f t="shared" si="681"/>
        <v/>
      </c>
      <c r="EA854" s="142" t="str">
        <f t="shared" si="682"/>
        <v/>
      </c>
    </row>
    <row r="855" spans="74:131" ht="20.100000000000001" customHeight="1" x14ac:dyDescent="0.25">
      <c r="BV855" s="141">
        <v>805</v>
      </c>
      <c r="BW855" s="141">
        <f t="shared" si="642"/>
        <v>-7318.7740337172327</v>
      </c>
      <c r="BX855" s="141">
        <f t="shared" si="643"/>
        <v>3.1365625195877275E-5</v>
      </c>
      <c r="BY855" s="141">
        <f t="shared" si="644"/>
        <v>0.21769543758573323</v>
      </c>
      <c r="BZ855" s="141" t="str">
        <f t="shared" si="645"/>
        <v/>
      </c>
      <c r="CA855" s="141">
        <f t="shared" si="646"/>
        <v>3.1365625195877275E-5</v>
      </c>
      <c r="CB855" s="141" t="str">
        <f t="shared" si="667"/>
        <v/>
      </c>
      <c r="CC855" s="141">
        <f t="shared" si="647"/>
        <v>4.7320221327231314E-51</v>
      </c>
      <c r="CD855" s="141" t="str">
        <f t="shared" si="668"/>
        <v/>
      </c>
      <c r="CE855" s="141" t="str">
        <f t="shared" si="669"/>
        <v/>
      </c>
      <c r="CJ855" s="141">
        <v>805</v>
      </c>
      <c r="CK855" s="141">
        <f t="shared" si="648"/>
        <v>-27.294921182238767</v>
      </c>
      <c r="CL855" s="141">
        <f t="shared" si="649"/>
        <v>8.41027976238563E-3</v>
      </c>
      <c r="CM855" s="141">
        <f t="shared" si="650"/>
        <v>0.21769543758573318</v>
      </c>
      <c r="CN855" s="141" t="str">
        <f t="shared" si="651"/>
        <v/>
      </c>
      <c r="CO855" s="141">
        <f t="shared" si="652"/>
        <v>8.41027976238563E-3</v>
      </c>
      <c r="CP855" s="141" t="str">
        <f t="shared" si="670"/>
        <v/>
      </c>
      <c r="CQ855" s="141">
        <f t="shared" si="653"/>
        <v>3.8857740575210862E-12</v>
      </c>
      <c r="CR855" s="141" t="str">
        <f t="shared" si="671"/>
        <v/>
      </c>
      <c r="CS855" s="141" t="str">
        <f t="shared" si="672"/>
        <v/>
      </c>
      <c r="CW855" s="141">
        <v>805</v>
      </c>
      <c r="CX855" s="141">
        <f t="shared" si="654"/>
        <v>-56.025441673374331</v>
      </c>
      <c r="CY855" s="141">
        <f t="shared" si="655"/>
        <v>4.0973871223221299E-3</v>
      </c>
      <c r="CZ855" s="141">
        <f t="shared" si="656"/>
        <v>0.21769543758573323</v>
      </c>
      <c r="DA855" s="141" t="str">
        <f t="shared" si="657"/>
        <v/>
      </c>
      <c r="DB855" s="141">
        <f t="shared" si="658"/>
        <v>4.0973871223221299E-3</v>
      </c>
      <c r="DC855" s="141" t="str">
        <f t="shared" si="673"/>
        <v/>
      </c>
      <c r="DD855" s="141">
        <f t="shared" si="659"/>
        <v>3.3517201681812252E-55</v>
      </c>
      <c r="DE855" s="141" t="str">
        <f t="shared" si="674"/>
        <v/>
      </c>
      <c r="DF855" s="141" t="str">
        <f t="shared" si="675"/>
        <v/>
      </c>
      <c r="DJ855" s="141">
        <v>805</v>
      </c>
      <c r="DK855" s="141">
        <f t="shared" si="660"/>
        <v>-4417.7268898810944</v>
      </c>
      <c r="DL855" s="141">
        <f t="shared" si="661"/>
        <v>5.1962905122247675E-5</v>
      </c>
      <c r="DM855" s="141">
        <f t="shared" si="662"/>
        <v>0.21769543758573323</v>
      </c>
      <c r="DN855" s="141" t="str">
        <f t="shared" si="663"/>
        <v/>
      </c>
      <c r="DO855" s="141">
        <f t="shared" si="664"/>
        <v>5.1962905122247675E-5</v>
      </c>
      <c r="DP855" s="141" t="str">
        <f t="shared" si="676"/>
        <v/>
      </c>
      <c r="DQ855" s="141">
        <f t="shared" si="665"/>
        <v>1.1499855744479431E-5</v>
      </c>
      <c r="DR855" s="141" t="str">
        <f t="shared" si="677"/>
        <v/>
      </c>
      <c r="DS855" s="141" t="str">
        <f t="shared" si="678"/>
        <v/>
      </c>
      <c r="DU855" s="148"/>
      <c r="DV855" s="158">
        <v>803</v>
      </c>
      <c r="DW855" s="148">
        <f t="shared" si="666"/>
        <v>5.1392000000000815</v>
      </c>
      <c r="DX855" s="157">
        <f t="shared" si="679"/>
        <v>0.64298045949113669</v>
      </c>
      <c r="DY855" s="148">
        <f t="shared" si="680"/>
        <v>7.8028880613223439E-4</v>
      </c>
      <c r="DZ855" s="148" t="str">
        <f t="shared" si="681"/>
        <v/>
      </c>
      <c r="EA855" s="142" t="str">
        <f t="shared" si="682"/>
        <v/>
      </c>
    </row>
    <row r="856" spans="74:131" ht="20.100000000000001" customHeight="1" x14ac:dyDescent="0.25">
      <c r="BV856" s="141">
        <v>806</v>
      </c>
      <c r="BW856" s="141">
        <f t="shared" si="642"/>
        <v>-7281.2418591853493</v>
      </c>
      <c r="BX856" s="141">
        <f t="shared" si="643"/>
        <v>3.1463387060049248E-5</v>
      </c>
      <c r="BY856" s="141">
        <f t="shared" si="644"/>
        <v>0.21887449293308386</v>
      </c>
      <c r="BZ856" s="141" t="str">
        <f t="shared" si="645"/>
        <v/>
      </c>
      <c r="CA856" s="141">
        <f t="shared" si="646"/>
        <v>3.1463387060049248E-5</v>
      </c>
      <c r="CB856" s="141" t="str">
        <f t="shared" si="667"/>
        <v/>
      </c>
      <c r="CC856" s="141">
        <f t="shared" si="647"/>
        <v>5.0155034313102145E-51</v>
      </c>
      <c r="CD856" s="141" t="str">
        <f t="shared" si="668"/>
        <v/>
      </c>
      <c r="CE856" s="141" t="str">
        <f t="shared" si="669"/>
        <v/>
      </c>
      <c r="CJ856" s="141">
        <v>806</v>
      </c>
      <c r="CK856" s="141">
        <f t="shared" si="648"/>
        <v>-27.154947227458052</v>
      </c>
      <c r="CL856" s="141">
        <f t="shared" si="649"/>
        <v>8.4364933201465254E-3</v>
      </c>
      <c r="CM856" s="141">
        <f t="shared" si="650"/>
        <v>0.21887449293308384</v>
      </c>
      <c r="CN856" s="141" t="str">
        <f t="shared" si="651"/>
        <v/>
      </c>
      <c r="CO856" s="141">
        <f t="shared" si="652"/>
        <v>8.4364933201465254E-3</v>
      </c>
      <c r="CP856" s="141" t="str">
        <f t="shared" si="670"/>
        <v/>
      </c>
      <c r="CQ856" s="141">
        <f t="shared" si="653"/>
        <v>3.9897400631816376E-12</v>
      </c>
      <c r="CR856" s="141" t="str">
        <f t="shared" si="671"/>
        <v/>
      </c>
      <c r="CS856" s="141" t="str">
        <f t="shared" si="672"/>
        <v/>
      </c>
      <c r="CW856" s="141">
        <v>806</v>
      </c>
      <c r="CX856" s="141">
        <f t="shared" si="654"/>
        <v>-55.738131716074975</v>
      </c>
      <c r="CY856" s="141">
        <f t="shared" si="655"/>
        <v>4.1101580523071352E-3</v>
      </c>
      <c r="CZ856" s="141">
        <f t="shared" si="656"/>
        <v>0.21887449293308386</v>
      </c>
      <c r="DA856" s="141" t="str">
        <f t="shared" si="657"/>
        <v/>
      </c>
      <c r="DB856" s="141">
        <f t="shared" si="658"/>
        <v>4.1101580523071352E-3</v>
      </c>
      <c r="DC856" s="141" t="str">
        <f t="shared" si="673"/>
        <v/>
      </c>
      <c r="DD856" s="141">
        <f t="shared" si="659"/>
        <v>3.566180869102683E-55</v>
      </c>
      <c r="DE856" s="141" t="str">
        <f t="shared" si="674"/>
        <v/>
      </c>
      <c r="DF856" s="141" t="str">
        <f t="shared" si="675"/>
        <v/>
      </c>
      <c r="DJ856" s="141">
        <v>806</v>
      </c>
      <c r="DK856" s="141">
        <f t="shared" si="660"/>
        <v>-4395.0718801893963</v>
      </c>
      <c r="DL856" s="141">
        <f t="shared" si="661"/>
        <v>5.2124865562724093E-5</v>
      </c>
      <c r="DM856" s="141">
        <f t="shared" si="662"/>
        <v>0.21887449293308384</v>
      </c>
      <c r="DN856" s="141" t="str">
        <f t="shared" si="663"/>
        <v/>
      </c>
      <c r="DO856" s="141">
        <f t="shared" si="664"/>
        <v>5.2124865562724093E-5</v>
      </c>
      <c r="DP856" s="141" t="str">
        <f t="shared" si="676"/>
        <v/>
      </c>
      <c r="DQ856" s="141">
        <f t="shared" si="665"/>
        <v>1.1587675137451613E-5</v>
      </c>
      <c r="DR856" s="141" t="str">
        <f t="shared" si="677"/>
        <v/>
      </c>
      <c r="DS856" s="141" t="str">
        <f t="shared" si="678"/>
        <v/>
      </c>
      <c r="DU856" s="148"/>
      <c r="DV856" s="158">
        <v>804</v>
      </c>
      <c r="DW856" s="148">
        <f t="shared" si="666"/>
        <v>5.1456000000000817</v>
      </c>
      <c r="DX856" s="157">
        <f t="shared" si="679"/>
        <v>0.64220017068500446</v>
      </c>
      <c r="DY856" s="148">
        <f t="shared" si="680"/>
        <v>7.8021815696338592E-4</v>
      </c>
      <c r="DZ856" s="148" t="str">
        <f t="shared" si="681"/>
        <v/>
      </c>
      <c r="EA856" s="142" t="str">
        <f t="shared" si="682"/>
        <v/>
      </c>
    </row>
    <row r="857" spans="74:131" ht="20.100000000000001" customHeight="1" x14ac:dyDescent="0.25">
      <c r="BV857" s="141">
        <v>807</v>
      </c>
      <c r="BW857" s="141">
        <f t="shared" si="642"/>
        <v>-7243.709684653466</v>
      </c>
      <c r="BX857" s="141">
        <f t="shared" si="643"/>
        <v>3.1560948653805233E-5</v>
      </c>
      <c r="BY857" s="141">
        <f t="shared" si="644"/>
        <v>0.22005721374920995</v>
      </c>
      <c r="BZ857" s="141" t="str">
        <f t="shared" si="645"/>
        <v/>
      </c>
      <c r="CA857" s="141">
        <f t="shared" si="646"/>
        <v>3.1560948653805233E-5</v>
      </c>
      <c r="CB857" s="141" t="str">
        <f t="shared" si="667"/>
        <v/>
      </c>
      <c r="CC857" s="141">
        <f t="shared" si="647"/>
        <v>5.3158821921723233E-51</v>
      </c>
      <c r="CD857" s="141" t="str">
        <f t="shared" si="668"/>
        <v/>
      </c>
      <c r="CE857" s="141" t="str">
        <f t="shared" si="669"/>
        <v/>
      </c>
      <c r="CJ857" s="141">
        <v>807</v>
      </c>
      <c r="CK857" s="141">
        <f t="shared" si="648"/>
        <v>-27.014973272677338</v>
      </c>
      <c r="CL857" s="141">
        <f t="shared" si="649"/>
        <v>8.4626531780300496E-3</v>
      </c>
      <c r="CM857" s="141">
        <f t="shared" si="650"/>
        <v>0.22005721374920995</v>
      </c>
      <c r="CN857" s="141" t="str">
        <f t="shared" si="651"/>
        <v/>
      </c>
      <c r="CO857" s="141">
        <f t="shared" si="652"/>
        <v>8.4626531780300496E-3</v>
      </c>
      <c r="CP857" s="141" t="str">
        <f t="shared" si="670"/>
        <v/>
      </c>
      <c r="CQ857" s="141">
        <f t="shared" si="653"/>
        <v>4.0964221927861063E-12</v>
      </c>
      <c r="CR857" s="141" t="str">
        <f t="shared" si="671"/>
        <v/>
      </c>
      <c r="CS857" s="141" t="str">
        <f t="shared" si="672"/>
        <v/>
      </c>
      <c r="CW857" s="141">
        <v>807</v>
      </c>
      <c r="CX857" s="141">
        <f t="shared" si="654"/>
        <v>-55.450821758775618</v>
      </c>
      <c r="CY857" s="141">
        <f t="shared" si="655"/>
        <v>4.1229028203579087E-3</v>
      </c>
      <c r="CZ857" s="141">
        <f t="shared" si="656"/>
        <v>0.22005721374920995</v>
      </c>
      <c r="DA857" s="141" t="str">
        <f t="shared" si="657"/>
        <v/>
      </c>
      <c r="DB857" s="141">
        <f t="shared" si="658"/>
        <v>4.1229028203579087E-3</v>
      </c>
      <c r="DC857" s="141" t="str">
        <f t="shared" si="673"/>
        <v/>
      </c>
      <c r="DD857" s="141">
        <f t="shared" si="659"/>
        <v>3.7943031853243091E-55</v>
      </c>
      <c r="DE857" s="141" t="str">
        <f t="shared" si="674"/>
        <v/>
      </c>
      <c r="DF857" s="141" t="str">
        <f t="shared" si="675"/>
        <v/>
      </c>
      <c r="DJ857" s="141">
        <v>807</v>
      </c>
      <c r="DK857" s="141">
        <f t="shared" si="660"/>
        <v>-4372.4168704977019</v>
      </c>
      <c r="DL857" s="141">
        <f t="shared" si="661"/>
        <v>5.2286494218561712E-5</v>
      </c>
      <c r="DM857" s="141">
        <f t="shared" si="662"/>
        <v>0.22005721374920972</v>
      </c>
      <c r="DN857" s="141" t="str">
        <f t="shared" si="663"/>
        <v/>
      </c>
      <c r="DO857" s="141">
        <f t="shared" si="664"/>
        <v>5.2286494218561712E-5</v>
      </c>
      <c r="DP857" s="141" t="str">
        <f t="shared" si="676"/>
        <v/>
      </c>
      <c r="DQ857" s="141">
        <f t="shared" si="665"/>
        <v>1.1675978351756082E-5</v>
      </c>
      <c r="DR857" s="141" t="str">
        <f t="shared" si="677"/>
        <v/>
      </c>
      <c r="DS857" s="141" t="str">
        <f t="shared" si="678"/>
        <v/>
      </c>
      <c r="DU857" s="148"/>
      <c r="DV857" s="158">
        <v>805</v>
      </c>
      <c r="DW857" s="148">
        <f t="shared" si="666"/>
        <v>5.1520000000000818</v>
      </c>
      <c r="DX857" s="157">
        <f t="shared" si="679"/>
        <v>0.64141995252804107</v>
      </c>
      <c r="DY857" s="148">
        <f t="shared" si="680"/>
        <v>7.8014450073871089E-4</v>
      </c>
      <c r="DZ857" s="148" t="str">
        <f t="shared" si="681"/>
        <v/>
      </c>
      <c r="EA857" s="142" t="str">
        <f t="shared" si="682"/>
        <v/>
      </c>
    </row>
    <row r="858" spans="74:131" ht="20.100000000000001" customHeight="1" x14ac:dyDescent="0.25">
      <c r="BV858" s="141">
        <v>808</v>
      </c>
      <c r="BW858" s="141">
        <f t="shared" si="642"/>
        <v>-7206.1775101215862</v>
      </c>
      <c r="BX858" s="141">
        <f t="shared" si="643"/>
        <v>3.1658306229360901E-5</v>
      </c>
      <c r="BY858" s="141">
        <f t="shared" si="644"/>
        <v>0.22124359244720179</v>
      </c>
      <c r="BZ858" s="141" t="str">
        <f t="shared" si="645"/>
        <v/>
      </c>
      <c r="CA858" s="141">
        <f t="shared" si="646"/>
        <v>3.1658306229360901E-5</v>
      </c>
      <c r="CB858" s="141" t="str">
        <f t="shared" si="667"/>
        <v/>
      </c>
      <c r="CC858" s="141">
        <f t="shared" si="647"/>
        <v>5.6341605053266219E-51</v>
      </c>
      <c r="CD858" s="141" t="str">
        <f t="shared" si="668"/>
        <v/>
      </c>
      <c r="CE858" s="141" t="str">
        <f t="shared" si="669"/>
        <v/>
      </c>
      <c r="CJ858" s="141">
        <v>808</v>
      </c>
      <c r="CK858" s="141">
        <f t="shared" si="648"/>
        <v>-26.874999317896638</v>
      </c>
      <c r="CL858" s="141">
        <f t="shared" si="649"/>
        <v>8.4887583311171449E-3</v>
      </c>
      <c r="CM858" s="141">
        <f t="shared" si="650"/>
        <v>0.22124359244720188</v>
      </c>
      <c r="CN858" s="141" t="str">
        <f t="shared" si="651"/>
        <v/>
      </c>
      <c r="CO858" s="141">
        <f t="shared" si="652"/>
        <v>8.4887583311171449E-3</v>
      </c>
      <c r="CP858" s="141" t="str">
        <f t="shared" si="670"/>
        <v/>
      </c>
      <c r="CQ858" s="141">
        <f t="shared" si="653"/>
        <v>4.2058896136507287E-12</v>
      </c>
      <c r="CR858" s="141" t="str">
        <f t="shared" si="671"/>
        <v/>
      </c>
      <c r="CS858" s="141" t="str">
        <f t="shared" si="672"/>
        <v/>
      </c>
      <c r="CW858" s="141">
        <v>808</v>
      </c>
      <c r="CX858" s="141">
        <f t="shared" si="654"/>
        <v>-55.163511801476261</v>
      </c>
      <c r="CY858" s="141">
        <f t="shared" si="655"/>
        <v>4.1356209368899775E-3</v>
      </c>
      <c r="CZ858" s="141">
        <f t="shared" si="656"/>
        <v>0.2212435924472019</v>
      </c>
      <c r="DA858" s="141" t="str">
        <f t="shared" si="657"/>
        <v/>
      </c>
      <c r="DB858" s="141">
        <f t="shared" si="658"/>
        <v>4.1356209368899775E-3</v>
      </c>
      <c r="DC858" s="141" t="str">
        <f t="shared" si="673"/>
        <v/>
      </c>
      <c r="DD858" s="141">
        <f t="shared" si="659"/>
        <v>4.0369534930069822E-55</v>
      </c>
      <c r="DE858" s="141" t="str">
        <f t="shared" si="674"/>
        <v/>
      </c>
      <c r="DF858" s="141" t="str">
        <f t="shared" si="675"/>
        <v/>
      </c>
      <c r="DJ858" s="141">
        <v>808</v>
      </c>
      <c r="DK858" s="141">
        <f t="shared" si="660"/>
        <v>-4349.7618608060038</v>
      </c>
      <c r="DL858" s="141">
        <f t="shared" si="661"/>
        <v>5.2447784880869216E-5</v>
      </c>
      <c r="DM858" s="141">
        <f t="shared" si="662"/>
        <v>0.22124359244720168</v>
      </c>
      <c r="DN858" s="141" t="str">
        <f t="shared" si="663"/>
        <v/>
      </c>
      <c r="DO858" s="141">
        <f t="shared" si="664"/>
        <v>5.2447784880869216E-5</v>
      </c>
      <c r="DP858" s="141" t="str">
        <f t="shared" si="676"/>
        <v/>
      </c>
      <c r="DQ858" s="141">
        <f t="shared" si="665"/>
        <v>1.176476623787888E-5</v>
      </c>
      <c r="DR858" s="141" t="str">
        <f t="shared" si="677"/>
        <v/>
      </c>
      <c r="DS858" s="141" t="str">
        <f t="shared" si="678"/>
        <v/>
      </c>
      <c r="DU858" s="148"/>
      <c r="DV858" s="158">
        <v>806</v>
      </c>
      <c r="DW858" s="148">
        <f t="shared" si="666"/>
        <v>5.158400000000082</v>
      </c>
      <c r="DX858" s="157">
        <f t="shared" si="679"/>
        <v>0.64063980802730236</v>
      </c>
      <c r="DY858" s="148">
        <f t="shared" si="680"/>
        <v>7.8006784579076616E-4</v>
      </c>
      <c r="DZ858" s="148" t="str">
        <f t="shared" si="681"/>
        <v/>
      </c>
      <c r="EA858" s="142" t="str">
        <f t="shared" si="682"/>
        <v/>
      </c>
    </row>
    <row r="859" spans="74:131" ht="20.100000000000001" customHeight="1" x14ac:dyDescent="0.25">
      <c r="BV859" s="141">
        <v>809</v>
      </c>
      <c r="BW859" s="141">
        <f t="shared" si="642"/>
        <v>-7168.6453355897029</v>
      </c>
      <c r="BX859" s="141">
        <f t="shared" si="643"/>
        <v>3.1755456037148897E-5</v>
      </c>
      <c r="BY859" s="141">
        <f t="shared" si="644"/>
        <v>0.22243362129945343</v>
      </c>
      <c r="BZ859" s="141" t="str">
        <f t="shared" si="645"/>
        <v/>
      </c>
      <c r="CA859" s="141">
        <f t="shared" si="646"/>
        <v>3.1755456037148897E-5</v>
      </c>
      <c r="CB859" s="141" t="str">
        <f t="shared" si="667"/>
        <v/>
      </c>
      <c r="CC859" s="141">
        <f t="shared" si="647"/>
        <v>5.9713995826228455E-51</v>
      </c>
      <c r="CD859" s="141" t="str">
        <f t="shared" si="668"/>
        <v/>
      </c>
      <c r="CE859" s="141" t="str">
        <f t="shared" si="669"/>
        <v/>
      </c>
      <c r="CJ859" s="141">
        <v>809</v>
      </c>
      <c r="CK859" s="141">
        <f t="shared" si="648"/>
        <v>-26.735025363115923</v>
      </c>
      <c r="CL859" s="141">
        <f t="shared" si="649"/>
        <v>8.5148077740106465E-3</v>
      </c>
      <c r="CM859" s="141">
        <f t="shared" si="650"/>
        <v>0.22243362129945352</v>
      </c>
      <c r="CN859" s="141" t="str">
        <f t="shared" si="651"/>
        <v/>
      </c>
      <c r="CO859" s="141">
        <f t="shared" si="652"/>
        <v>8.5148077740106465E-3</v>
      </c>
      <c r="CP859" s="141" t="str">
        <f t="shared" si="670"/>
        <v/>
      </c>
      <c r="CQ859" s="141">
        <f t="shared" si="653"/>
        <v>4.3182132065174662E-12</v>
      </c>
      <c r="CR859" s="141" t="str">
        <f t="shared" si="671"/>
        <v/>
      </c>
      <c r="CS859" s="141" t="str">
        <f t="shared" si="672"/>
        <v/>
      </c>
      <c r="CW859" s="141">
        <v>809</v>
      </c>
      <c r="CX859" s="141">
        <f t="shared" si="654"/>
        <v>-54.876201844176904</v>
      </c>
      <c r="CY859" s="141">
        <f t="shared" si="655"/>
        <v>4.1483119120859354E-3</v>
      </c>
      <c r="CZ859" s="141">
        <f t="shared" si="656"/>
        <v>0.22243362129945363</v>
      </c>
      <c r="DA859" s="141" t="str">
        <f t="shared" si="657"/>
        <v/>
      </c>
      <c r="DB859" s="141">
        <f t="shared" si="658"/>
        <v>4.1483119120859354E-3</v>
      </c>
      <c r="DC859" s="141" t="str">
        <f t="shared" si="673"/>
        <v/>
      </c>
      <c r="DD859" s="141">
        <f t="shared" si="659"/>
        <v>4.2950528618598021E-55</v>
      </c>
      <c r="DE859" s="141" t="str">
        <f t="shared" si="674"/>
        <v/>
      </c>
      <c r="DF859" s="141" t="str">
        <f t="shared" si="675"/>
        <v/>
      </c>
      <c r="DJ859" s="141">
        <v>809</v>
      </c>
      <c r="DK859" s="141">
        <f t="shared" si="660"/>
        <v>-4327.1068511143058</v>
      </c>
      <c r="DL859" s="141">
        <f t="shared" si="661"/>
        <v>5.2608731337801179E-5</v>
      </c>
      <c r="DM859" s="141">
        <f t="shared" si="662"/>
        <v>0.22243362129945335</v>
      </c>
      <c r="DN859" s="141" t="str">
        <f t="shared" si="663"/>
        <v/>
      </c>
      <c r="DO859" s="141">
        <f t="shared" si="664"/>
        <v>5.2608731337801179E-5</v>
      </c>
      <c r="DP859" s="141" t="str">
        <f t="shared" si="676"/>
        <v/>
      </c>
      <c r="DQ859" s="141">
        <f t="shared" si="665"/>
        <v>1.1854039629427746E-5</v>
      </c>
      <c r="DR859" s="141" t="str">
        <f t="shared" si="677"/>
        <v/>
      </c>
      <c r="DS859" s="141" t="str">
        <f t="shared" si="678"/>
        <v/>
      </c>
      <c r="DU859" s="148"/>
      <c r="DV859" s="158">
        <v>807</v>
      </c>
      <c r="DW859" s="148">
        <f t="shared" si="666"/>
        <v>5.1648000000000822</v>
      </c>
      <c r="DX859" s="157">
        <f t="shared" si="679"/>
        <v>0.63985974018151159</v>
      </c>
      <c r="DY859" s="148">
        <f t="shared" si="680"/>
        <v>7.7998820045044326E-4</v>
      </c>
      <c r="DZ859" s="148" t="str">
        <f t="shared" si="681"/>
        <v/>
      </c>
      <c r="EA859" s="142" t="str">
        <f t="shared" si="682"/>
        <v/>
      </c>
    </row>
    <row r="860" spans="74:131" ht="20.100000000000001" customHeight="1" x14ac:dyDescent="0.25">
      <c r="BV860" s="141">
        <v>810</v>
      </c>
      <c r="BW860" s="141">
        <f t="shared" si="642"/>
        <v>-7131.1131610578195</v>
      </c>
      <c r="BX860" s="141">
        <f t="shared" si="643"/>
        <v>3.185239432605358E-5</v>
      </c>
      <c r="BY860" s="141">
        <f t="shared" si="644"/>
        <v>0.22362729243759941</v>
      </c>
      <c r="BZ860" s="141" t="str">
        <f t="shared" si="645"/>
        <v/>
      </c>
      <c r="CA860" s="141">
        <f t="shared" si="646"/>
        <v>3.185239432605358E-5</v>
      </c>
      <c r="CB860" s="141" t="str">
        <f t="shared" si="667"/>
        <v/>
      </c>
      <c r="CC860" s="141">
        <f t="shared" si="647"/>
        <v>6.3287232276033975E-51</v>
      </c>
      <c r="CD860" s="141" t="str">
        <f t="shared" si="668"/>
        <v/>
      </c>
      <c r="CE860" s="141" t="str">
        <f t="shared" si="669"/>
        <v/>
      </c>
      <c r="CJ860" s="141">
        <v>810</v>
      </c>
      <c r="CK860" s="141">
        <f t="shared" si="648"/>
        <v>-26.595051408335209</v>
      </c>
      <c r="CL860" s="141">
        <f t="shared" si="649"/>
        <v>8.5408005008982511E-3</v>
      </c>
      <c r="CM860" s="141">
        <f t="shared" si="650"/>
        <v>0.22362729243759949</v>
      </c>
      <c r="CN860" s="141" t="str">
        <f t="shared" si="651"/>
        <v/>
      </c>
      <c r="CO860" s="141">
        <f t="shared" si="652"/>
        <v>8.5408005008982511E-3</v>
      </c>
      <c r="CP860" s="141" t="str">
        <f t="shared" si="670"/>
        <v/>
      </c>
      <c r="CQ860" s="141">
        <f t="shared" si="653"/>
        <v>4.4334656067444147E-12</v>
      </c>
      <c r="CR860" s="141" t="str">
        <f t="shared" si="671"/>
        <v/>
      </c>
      <c r="CS860" s="141" t="str">
        <f t="shared" si="672"/>
        <v/>
      </c>
      <c r="CW860" s="141">
        <v>810</v>
      </c>
      <c r="CX860" s="141">
        <f t="shared" si="654"/>
        <v>-54.588891886877548</v>
      </c>
      <c r="CY860" s="141">
        <f t="shared" si="655"/>
        <v>4.1609752559261283E-3</v>
      </c>
      <c r="CZ860" s="141">
        <f t="shared" si="656"/>
        <v>0.22362729243759952</v>
      </c>
      <c r="DA860" s="141" t="str">
        <f t="shared" si="657"/>
        <v/>
      </c>
      <c r="DB860" s="141">
        <f t="shared" si="658"/>
        <v>4.1609752559261283E-3</v>
      </c>
      <c r="DC860" s="141" t="str">
        <f t="shared" si="673"/>
        <v/>
      </c>
      <c r="DD860" s="141">
        <f t="shared" si="659"/>
        <v>4.5695804920273029E-55</v>
      </c>
      <c r="DE860" s="141" t="str">
        <f t="shared" si="674"/>
        <v/>
      </c>
      <c r="DF860" s="141" t="str">
        <f t="shared" si="675"/>
        <v/>
      </c>
      <c r="DJ860" s="141">
        <v>810</v>
      </c>
      <c r="DK860" s="141">
        <f t="shared" si="660"/>
        <v>-4304.4518414226077</v>
      </c>
      <c r="DL860" s="141">
        <f t="shared" si="661"/>
        <v>5.2769327374947256E-5</v>
      </c>
      <c r="DM860" s="141">
        <f t="shared" si="662"/>
        <v>0.22362729243759935</v>
      </c>
      <c r="DN860" s="141" t="str">
        <f t="shared" si="663"/>
        <v/>
      </c>
      <c r="DO860" s="141">
        <f t="shared" si="664"/>
        <v>5.2769327374947256E-5</v>
      </c>
      <c r="DP860" s="141" t="str">
        <f t="shared" si="676"/>
        <v/>
      </c>
      <c r="DQ860" s="141">
        <f t="shared" si="665"/>
        <v>1.1943799342950255E-5</v>
      </c>
      <c r="DR860" s="141" t="str">
        <f t="shared" si="677"/>
        <v/>
      </c>
      <c r="DS860" s="141" t="str">
        <f t="shared" si="678"/>
        <v/>
      </c>
      <c r="DU860" s="148"/>
      <c r="DV860" s="158">
        <v>808</v>
      </c>
      <c r="DW860" s="148">
        <f t="shared" si="666"/>
        <v>5.1712000000000824</v>
      </c>
      <c r="DX860" s="157">
        <f t="shared" si="679"/>
        <v>0.63907975198106115</v>
      </c>
      <c r="DY860" s="148">
        <f t="shared" si="680"/>
        <v>7.7990557305618324E-4</v>
      </c>
      <c r="DZ860" s="148" t="str">
        <f t="shared" si="681"/>
        <v/>
      </c>
      <c r="EA860" s="142" t="str">
        <f t="shared" si="682"/>
        <v/>
      </c>
    </row>
    <row r="861" spans="74:131" ht="20.100000000000001" customHeight="1" x14ac:dyDescent="0.25">
      <c r="BV861" s="141">
        <v>811</v>
      </c>
      <c r="BW861" s="141">
        <f t="shared" si="642"/>
        <v>-7093.5809865259362</v>
      </c>
      <c r="BX861" s="141">
        <f t="shared" si="643"/>
        <v>3.1949117343646771E-5</v>
      </c>
      <c r="BY861" s="141">
        <f t="shared" si="644"/>
        <v>0.22482459785246137</v>
      </c>
      <c r="BZ861" s="141" t="str">
        <f t="shared" si="645"/>
        <v/>
      </c>
      <c r="CA861" s="141">
        <f t="shared" si="646"/>
        <v>3.1949117343646771E-5</v>
      </c>
      <c r="CB861" s="141" t="str">
        <f t="shared" si="667"/>
        <v/>
      </c>
      <c r="CC861" s="141">
        <f t="shared" si="647"/>
        <v>6.7073215079233795E-51</v>
      </c>
      <c r="CD861" s="141" t="str">
        <f t="shared" si="668"/>
        <v/>
      </c>
      <c r="CE861" s="141" t="str">
        <f t="shared" si="669"/>
        <v/>
      </c>
      <c r="CJ861" s="141">
        <v>811</v>
      </c>
      <c r="CK861" s="141">
        <f t="shared" si="648"/>
        <v>-26.455077453554495</v>
      </c>
      <c r="CL861" s="141">
        <f t="shared" si="649"/>
        <v>8.5667355056157028E-3</v>
      </c>
      <c r="CM861" s="141">
        <f t="shared" si="650"/>
        <v>0.22482459785246151</v>
      </c>
      <c r="CN861" s="141" t="str">
        <f t="shared" si="651"/>
        <v/>
      </c>
      <c r="CO861" s="141">
        <f t="shared" si="652"/>
        <v>8.5667355056157028E-3</v>
      </c>
      <c r="CP861" s="141" t="str">
        <f t="shared" si="670"/>
        <v/>
      </c>
      <c r="CQ861" s="141">
        <f t="shared" si="653"/>
        <v>4.5517212464542223E-12</v>
      </c>
      <c r="CR861" s="141" t="str">
        <f t="shared" si="671"/>
        <v/>
      </c>
      <c r="CS861" s="141" t="str">
        <f t="shared" si="672"/>
        <v/>
      </c>
      <c r="CW861" s="141">
        <v>811</v>
      </c>
      <c r="CX861" s="141">
        <f t="shared" si="654"/>
        <v>-54.301581929578219</v>
      </c>
      <c r="CY861" s="141">
        <f t="shared" si="655"/>
        <v>4.1736104782194349E-3</v>
      </c>
      <c r="CZ861" s="141">
        <f t="shared" si="656"/>
        <v>0.22482459785246137</v>
      </c>
      <c r="DA861" s="141" t="str">
        <f t="shared" si="657"/>
        <v/>
      </c>
      <c r="DB861" s="141">
        <f t="shared" si="658"/>
        <v>4.1736104782194349E-3</v>
      </c>
      <c r="DC861" s="141" t="str">
        <f t="shared" si="673"/>
        <v/>
      </c>
      <c r="DD861" s="141">
        <f t="shared" si="659"/>
        <v>4.8615773659401417E-55</v>
      </c>
      <c r="DE861" s="141" t="str">
        <f t="shared" si="674"/>
        <v/>
      </c>
      <c r="DF861" s="141" t="str">
        <f t="shared" si="675"/>
        <v/>
      </c>
      <c r="DJ861" s="141">
        <v>811</v>
      </c>
      <c r="DK861" s="141">
        <f t="shared" si="660"/>
        <v>-4281.7968317309096</v>
      </c>
      <c r="DL861" s="141">
        <f t="shared" si="661"/>
        <v>5.2929566775722642E-5</v>
      </c>
      <c r="DM861" s="141">
        <f t="shared" si="662"/>
        <v>0.22482459785246134</v>
      </c>
      <c r="DN861" s="141" t="str">
        <f t="shared" si="663"/>
        <v/>
      </c>
      <c r="DO861" s="141">
        <f t="shared" si="664"/>
        <v>5.2929566775722642E-5</v>
      </c>
      <c r="DP861" s="141" t="str">
        <f t="shared" si="676"/>
        <v/>
      </c>
      <c r="DQ861" s="141">
        <f t="shared" si="665"/>
        <v>1.2034046177751917E-5</v>
      </c>
      <c r="DR861" s="141" t="str">
        <f t="shared" si="677"/>
        <v/>
      </c>
      <c r="DS861" s="141" t="str">
        <f t="shared" si="678"/>
        <v/>
      </c>
      <c r="DU861" s="148"/>
      <c r="DV861" s="158">
        <v>809</v>
      </c>
      <c r="DW861" s="148">
        <f t="shared" si="666"/>
        <v>5.1776000000000826</v>
      </c>
      <c r="DX861" s="157">
        <f t="shared" si="679"/>
        <v>0.63829984640800497</v>
      </c>
      <c r="DY861" s="148">
        <f t="shared" si="680"/>
        <v>7.7981997194931374E-4</v>
      </c>
      <c r="DZ861" s="148" t="str">
        <f t="shared" si="681"/>
        <v/>
      </c>
      <c r="EA861" s="142" t="str">
        <f t="shared" si="682"/>
        <v/>
      </c>
    </row>
    <row r="862" spans="74:131" ht="20.100000000000001" customHeight="1" x14ac:dyDescent="0.25">
      <c r="BV862" s="141">
        <v>812</v>
      </c>
      <c r="BW862" s="141">
        <f t="shared" si="642"/>
        <v>-7056.0488119940528</v>
      </c>
      <c r="BX862" s="141">
        <f t="shared" si="643"/>
        <v>3.2045621336424242E-5</v>
      </c>
      <c r="BY862" s="141">
        <f t="shared" si="644"/>
        <v>0.22602552939400333</v>
      </c>
      <c r="BZ862" s="141" t="str">
        <f t="shared" si="645"/>
        <v/>
      </c>
      <c r="CA862" s="141">
        <f t="shared" si="646"/>
        <v>3.2045621336424242E-5</v>
      </c>
      <c r="CB862" s="141" t="str">
        <f t="shared" si="667"/>
        <v/>
      </c>
      <c r="CC862" s="141">
        <f t="shared" si="647"/>
        <v>7.1084546420992974E-51</v>
      </c>
      <c r="CD862" s="141" t="str">
        <f t="shared" si="668"/>
        <v/>
      </c>
      <c r="CE862" s="141" t="str">
        <f t="shared" si="669"/>
        <v/>
      </c>
      <c r="CJ862" s="141">
        <v>812</v>
      </c>
      <c r="CK862" s="141">
        <f t="shared" si="648"/>
        <v>-26.31510349877378</v>
      </c>
      <c r="CL862" s="141">
        <f t="shared" si="649"/>
        <v>8.5926117817102226E-3</v>
      </c>
      <c r="CM862" s="141">
        <f t="shared" si="650"/>
        <v>0.22602552939400344</v>
      </c>
      <c r="CN862" s="141" t="str">
        <f t="shared" si="651"/>
        <v/>
      </c>
      <c r="CO862" s="141">
        <f t="shared" si="652"/>
        <v>8.5926117817102226E-3</v>
      </c>
      <c r="CP862" s="141" t="str">
        <f t="shared" si="670"/>
        <v/>
      </c>
      <c r="CQ862" s="141">
        <f t="shared" si="653"/>
        <v>4.6730563976625752E-12</v>
      </c>
      <c r="CR862" s="141" t="str">
        <f t="shared" si="671"/>
        <v/>
      </c>
      <c r="CS862" s="141" t="str">
        <f t="shared" si="672"/>
        <v/>
      </c>
      <c r="CW862" s="141">
        <v>812</v>
      </c>
      <c r="CX862" s="141">
        <f t="shared" si="654"/>
        <v>-54.014271972278863</v>
      </c>
      <c r="CY862" s="141">
        <f t="shared" si="655"/>
        <v>4.1862170886341719E-3</v>
      </c>
      <c r="CZ862" s="141">
        <f t="shared" si="656"/>
        <v>0.22602552939400333</v>
      </c>
      <c r="DA862" s="141" t="str">
        <f t="shared" si="657"/>
        <v/>
      </c>
      <c r="DB862" s="141">
        <f t="shared" si="658"/>
        <v>4.1862170886341719E-3</v>
      </c>
      <c r="DC862" s="141" t="str">
        <f t="shared" si="673"/>
        <v/>
      </c>
      <c r="DD862" s="141">
        <f t="shared" si="659"/>
        <v>5.1721501285144058E-55</v>
      </c>
      <c r="DE862" s="141" t="str">
        <f t="shared" si="674"/>
        <v/>
      </c>
      <c r="DF862" s="141" t="str">
        <f t="shared" si="675"/>
        <v/>
      </c>
      <c r="DJ862" s="141">
        <v>812</v>
      </c>
      <c r="DK862" s="141">
        <f t="shared" si="660"/>
        <v>-4259.1418220392115</v>
      </c>
      <c r="DL862" s="141">
        <f t="shared" si="661"/>
        <v>5.3089443321759822E-5</v>
      </c>
      <c r="DM862" s="141">
        <f t="shared" si="662"/>
        <v>0.22602552939400322</v>
      </c>
      <c r="DN862" s="141" t="str">
        <f t="shared" si="663"/>
        <v/>
      </c>
      <c r="DO862" s="141">
        <f t="shared" si="664"/>
        <v>5.3089443321759822E-5</v>
      </c>
      <c r="DP862" s="141" t="str">
        <f t="shared" si="676"/>
        <v/>
      </c>
      <c r="DQ862" s="141">
        <f t="shared" si="665"/>
        <v>1.2124780915714248E-5</v>
      </c>
      <c r="DR862" s="141" t="str">
        <f t="shared" si="677"/>
        <v/>
      </c>
      <c r="DS862" s="141" t="str">
        <f t="shared" si="678"/>
        <v/>
      </c>
      <c r="DU862" s="148"/>
      <c r="DV862" s="158">
        <v>810</v>
      </c>
      <c r="DW862" s="148">
        <f t="shared" si="666"/>
        <v>5.1840000000000828</v>
      </c>
      <c r="DX862" s="157">
        <f t="shared" si="679"/>
        <v>0.63752002643605565</v>
      </c>
      <c r="DY862" s="148">
        <f t="shared" si="680"/>
        <v>7.7973140547371589E-4</v>
      </c>
      <c r="DZ862" s="148" t="str">
        <f t="shared" si="681"/>
        <v/>
      </c>
      <c r="EA862" s="142" t="str">
        <f t="shared" si="682"/>
        <v/>
      </c>
    </row>
    <row r="863" spans="74:131" ht="20.100000000000001" customHeight="1" x14ac:dyDescent="0.25">
      <c r="BV863" s="141">
        <v>813</v>
      </c>
      <c r="BW863" s="141">
        <f t="shared" si="642"/>
        <v>-7018.5166374621695</v>
      </c>
      <c r="BX863" s="141">
        <f t="shared" si="643"/>
        <v>3.214190255004304E-5</v>
      </c>
      <c r="BY863" s="141">
        <f t="shared" si="644"/>
        <v>0.2272300787712955</v>
      </c>
      <c r="BZ863" s="141" t="str">
        <f t="shared" si="645"/>
        <v/>
      </c>
      <c r="CA863" s="141">
        <f t="shared" si="646"/>
        <v>3.214190255004304E-5</v>
      </c>
      <c r="CB863" s="141" t="str">
        <f t="shared" si="667"/>
        <v/>
      </c>
      <c r="CC863" s="141">
        <f t="shared" si="647"/>
        <v>7.5334571130255345E-51</v>
      </c>
      <c r="CD863" s="141" t="str">
        <f t="shared" si="668"/>
        <v/>
      </c>
      <c r="CE863" s="141" t="str">
        <f t="shared" si="669"/>
        <v/>
      </c>
      <c r="CJ863" s="141">
        <v>813</v>
      </c>
      <c r="CK863" s="141">
        <f t="shared" si="648"/>
        <v>-26.17512954399308</v>
      </c>
      <c r="CL863" s="141">
        <f t="shared" si="649"/>
        <v>8.6184283225041406E-3</v>
      </c>
      <c r="CM863" s="141">
        <f t="shared" si="650"/>
        <v>0.2272300787712955</v>
      </c>
      <c r="CN863" s="141" t="str">
        <f t="shared" si="651"/>
        <v/>
      </c>
      <c r="CO863" s="141">
        <f t="shared" si="652"/>
        <v>8.6184283225041406E-3</v>
      </c>
      <c r="CP863" s="141" t="str">
        <f t="shared" si="670"/>
        <v/>
      </c>
      <c r="CQ863" s="141">
        <f t="shared" si="653"/>
        <v>4.7975492164076818E-12</v>
      </c>
      <c r="CR863" s="141" t="str">
        <f t="shared" si="671"/>
        <v/>
      </c>
      <c r="CS863" s="141" t="str">
        <f t="shared" si="672"/>
        <v/>
      </c>
      <c r="CW863" s="141">
        <v>813</v>
      </c>
      <c r="CX863" s="141">
        <f t="shared" si="654"/>
        <v>-53.726962014979506</v>
      </c>
      <c r="CY863" s="141">
        <f t="shared" si="655"/>
        <v>4.1987945967290868E-3</v>
      </c>
      <c r="CZ863" s="141">
        <f t="shared" si="656"/>
        <v>0.22723007877129556</v>
      </c>
      <c r="DA863" s="141" t="str">
        <f t="shared" si="657"/>
        <v/>
      </c>
      <c r="DB863" s="141">
        <f t="shared" si="658"/>
        <v>4.1987945967290868E-3</v>
      </c>
      <c r="DC863" s="141" t="str">
        <f t="shared" si="673"/>
        <v/>
      </c>
      <c r="DD863" s="141">
        <f t="shared" si="659"/>
        <v>5.5024752099058854E-55</v>
      </c>
      <c r="DE863" s="141" t="str">
        <f t="shared" si="674"/>
        <v/>
      </c>
      <c r="DF863" s="141" t="str">
        <f t="shared" si="675"/>
        <v/>
      </c>
      <c r="DJ863" s="141">
        <v>813</v>
      </c>
      <c r="DK863" s="141">
        <f t="shared" si="660"/>
        <v>-4236.4868123475135</v>
      </c>
      <c r="DL863" s="141">
        <f t="shared" si="661"/>
        <v>5.3248950793301834E-5</v>
      </c>
      <c r="DM863" s="141">
        <f t="shared" si="662"/>
        <v>0.22723007877129542</v>
      </c>
      <c r="DN863" s="141" t="str">
        <f t="shared" si="663"/>
        <v/>
      </c>
      <c r="DO863" s="141">
        <f t="shared" si="664"/>
        <v>5.3248950793301834E-5</v>
      </c>
      <c r="DP863" s="141" t="str">
        <f t="shared" si="676"/>
        <v/>
      </c>
      <c r="DQ863" s="141">
        <f t="shared" si="665"/>
        <v>1.2216004321112903E-5</v>
      </c>
      <c r="DR863" s="141" t="str">
        <f t="shared" si="677"/>
        <v/>
      </c>
      <c r="DS863" s="141" t="str">
        <f t="shared" si="678"/>
        <v/>
      </c>
      <c r="DU863" s="148"/>
      <c r="DV863" s="158">
        <v>811</v>
      </c>
      <c r="DW863" s="148">
        <f t="shared" si="666"/>
        <v>5.1904000000000829</v>
      </c>
      <c r="DX863" s="157">
        <f t="shared" si="679"/>
        <v>0.63674029503058194</v>
      </c>
      <c r="DY863" s="148">
        <f t="shared" si="680"/>
        <v>7.7963988197704559E-4</v>
      </c>
      <c r="DZ863" s="148" t="str">
        <f t="shared" si="681"/>
        <v/>
      </c>
      <c r="EA863" s="142" t="str">
        <f t="shared" si="682"/>
        <v/>
      </c>
    </row>
    <row r="864" spans="74:131" ht="20.100000000000001" customHeight="1" x14ac:dyDescent="0.25">
      <c r="BV864" s="141">
        <v>814</v>
      </c>
      <c r="BW864" s="141">
        <f t="shared" si="642"/>
        <v>-6980.9844629302861</v>
      </c>
      <c r="BX864" s="141">
        <f t="shared" si="643"/>
        <v>3.2237957229559604E-5</v>
      </c>
      <c r="BY864" s="141">
        <f t="shared" si="644"/>
        <v>0.22843823755248766</v>
      </c>
      <c r="BZ864" s="141" t="str">
        <f t="shared" si="645"/>
        <v/>
      </c>
      <c r="CA864" s="141">
        <f t="shared" si="646"/>
        <v>3.2237957229559604E-5</v>
      </c>
      <c r="CB864" s="141" t="str">
        <f t="shared" si="667"/>
        <v/>
      </c>
      <c r="CC864" s="141">
        <f t="shared" si="647"/>
        <v>7.9837420214134457E-51</v>
      </c>
      <c r="CD864" s="141" t="str">
        <f t="shared" si="668"/>
        <v/>
      </c>
      <c r="CE864" s="141" t="str">
        <f t="shared" si="669"/>
        <v/>
      </c>
      <c r="CJ864" s="141">
        <v>814</v>
      </c>
      <c r="CK864" s="141">
        <f t="shared" si="648"/>
        <v>-26.035155589212366</v>
      </c>
      <c r="CL864" s="141">
        <f t="shared" si="649"/>
        <v>8.6441841211587385E-3</v>
      </c>
      <c r="CM864" s="141">
        <f t="shared" si="650"/>
        <v>0.22843823755248766</v>
      </c>
      <c r="CN864" s="141" t="str">
        <f t="shared" si="651"/>
        <v/>
      </c>
      <c r="CO864" s="141">
        <f t="shared" si="652"/>
        <v>8.6441841211587385E-3</v>
      </c>
      <c r="CP864" s="141" t="str">
        <f t="shared" si="670"/>
        <v/>
      </c>
      <c r="CQ864" s="141">
        <f t="shared" si="653"/>
        <v>4.9252797879043125E-12</v>
      </c>
      <c r="CR864" s="141" t="str">
        <f t="shared" si="671"/>
        <v/>
      </c>
      <c r="CS864" s="141" t="str">
        <f t="shared" si="672"/>
        <v/>
      </c>
      <c r="CW864" s="141">
        <v>814</v>
      </c>
      <c r="CX864" s="141">
        <f t="shared" si="654"/>
        <v>-53.439652057680149</v>
      </c>
      <c r="CY864" s="141">
        <f t="shared" si="655"/>
        <v>4.2113425119844686E-3</v>
      </c>
      <c r="CZ864" s="141">
        <f t="shared" si="656"/>
        <v>0.22843823755248766</v>
      </c>
      <c r="DA864" s="141" t="str">
        <f t="shared" si="657"/>
        <v/>
      </c>
      <c r="DB864" s="141">
        <f t="shared" si="658"/>
        <v>4.2113425119844686E-3</v>
      </c>
      <c r="DC864" s="141" t="str">
        <f t="shared" si="673"/>
        <v/>
      </c>
      <c r="DD864" s="141">
        <f t="shared" si="659"/>
        <v>5.853803205914434E-55</v>
      </c>
      <c r="DE864" s="141" t="str">
        <f t="shared" si="674"/>
        <v/>
      </c>
      <c r="DF864" s="141" t="str">
        <f t="shared" si="675"/>
        <v/>
      </c>
      <c r="DJ864" s="141">
        <v>814</v>
      </c>
      <c r="DK864" s="141">
        <f t="shared" si="660"/>
        <v>-4213.8318026558154</v>
      </c>
      <c r="DL864" s="141">
        <f t="shared" si="661"/>
        <v>5.3408082969596628E-5</v>
      </c>
      <c r="DM864" s="141">
        <f t="shared" si="662"/>
        <v>0.22843823755248757</v>
      </c>
      <c r="DN864" s="141" t="str">
        <f t="shared" si="663"/>
        <v/>
      </c>
      <c r="DO864" s="141">
        <f t="shared" si="664"/>
        <v>5.3408082969596628E-5</v>
      </c>
      <c r="DP864" s="141" t="str">
        <f t="shared" si="676"/>
        <v/>
      </c>
      <c r="DQ864" s="141">
        <f t="shared" si="665"/>
        <v>1.2307717140435815E-5</v>
      </c>
      <c r="DR864" s="141" t="str">
        <f t="shared" si="677"/>
        <v/>
      </c>
      <c r="DS864" s="141" t="str">
        <f t="shared" si="678"/>
        <v/>
      </c>
      <c r="DU864" s="148"/>
      <c r="DV864" s="158">
        <v>812</v>
      </c>
      <c r="DW864" s="148">
        <f t="shared" si="666"/>
        <v>5.1968000000000831</v>
      </c>
      <c r="DX864" s="157">
        <f t="shared" si="679"/>
        <v>0.63596065514860489</v>
      </c>
      <c r="DY864" s="148">
        <f t="shared" si="680"/>
        <v>7.7954540981017839E-4</v>
      </c>
      <c r="DZ864" s="148" t="str">
        <f t="shared" si="681"/>
        <v/>
      </c>
      <c r="EA864" s="142" t="str">
        <f t="shared" si="682"/>
        <v/>
      </c>
    </row>
    <row r="865" spans="74:131" ht="20.100000000000001" customHeight="1" x14ac:dyDescent="0.25">
      <c r="BV865" s="141">
        <v>815</v>
      </c>
      <c r="BW865" s="141">
        <f t="shared" si="642"/>
        <v>-6943.4522883984027</v>
      </c>
      <c r="BX865" s="141">
        <f t="shared" si="643"/>
        <v>3.2333781619668589E-5</v>
      </c>
      <c r="BY865" s="141">
        <f t="shared" si="644"/>
        <v>0.22964999716479059</v>
      </c>
      <c r="BZ865" s="141" t="str">
        <f t="shared" si="645"/>
        <v/>
      </c>
      <c r="CA865" s="141">
        <f t="shared" si="646"/>
        <v>3.2333781619668589E-5</v>
      </c>
      <c r="CB865" s="141" t="str">
        <f t="shared" si="667"/>
        <v/>
      </c>
      <c r="CC865" s="141">
        <f t="shared" si="647"/>
        <v>8.460805693079605E-51</v>
      </c>
      <c r="CD865" s="141" t="str">
        <f t="shared" si="668"/>
        <v/>
      </c>
      <c r="CE865" s="141" t="str">
        <f t="shared" si="669"/>
        <v/>
      </c>
      <c r="CJ865" s="141">
        <v>815</v>
      </c>
      <c r="CK865" s="141">
        <f t="shared" si="648"/>
        <v>-25.895181634431651</v>
      </c>
      <c r="CL865" s="141">
        <f t="shared" si="649"/>
        <v>8.6698781707382922E-3</v>
      </c>
      <c r="CM865" s="141">
        <f t="shared" si="650"/>
        <v>0.22964999716479059</v>
      </c>
      <c r="CN865" s="141" t="str">
        <f t="shared" si="651"/>
        <v/>
      </c>
      <c r="CO865" s="141">
        <f t="shared" si="652"/>
        <v>8.6698781707382922E-3</v>
      </c>
      <c r="CP865" s="141" t="str">
        <f t="shared" si="670"/>
        <v/>
      </c>
      <c r="CQ865" s="141">
        <f t="shared" si="653"/>
        <v>5.0563301727443167E-12</v>
      </c>
      <c r="CR865" s="141" t="str">
        <f t="shared" si="671"/>
        <v/>
      </c>
      <c r="CS865" s="141" t="str">
        <f t="shared" si="672"/>
        <v/>
      </c>
      <c r="CW865" s="141">
        <v>815</v>
      </c>
      <c r="CX865" s="141">
        <f t="shared" si="654"/>
        <v>-53.152342100380793</v>
      </c>
      <c r="CY865" s="141">
        <f t="shared" si="655"/>
        <v>4.2238603438333466E-3</v>
      </c>
      <c r="CZ865" s="141">
        <f t="shared" si="656"/>
        <v>0.22964999716479059</v>
      </c>
      <c r="DA865" s="141" t="str">
        <f t="shared" si="657"/>
        <v/>
      </c>
      <c r="DB865" s="141">
        <f t="shared" si="658"/>
        <v>4.2238603438333466E-3</v>
      </c>
      <c r="DC865" s="141" t="str">
        <f t="shared" si="673"/>
        <v/>
      </c>
      <c r="DD865" s="141">
        <f t="shared" si="659"/>
        <v>6.2274635320628187E-55</v>
      </c>
      <c r="DE865" s="141" t="str">
        <f t="shared" si="674"/>
        <v/>
      </c>
      <c r="DF865" s="141" t="str">
        <f t="shared" si="675"/>
        <v/>
      </c>
      <c r="DJ865" s="141">
        <v>815</v>
      </c>
      <c r="DK865" s="141">
        <f t="shared" si="660"/>
        <v>-4191.1767929641173</v>
      </c>
      <c r="DL865" s="141">
        <f t="shared" si="661"/>
        <v>5.3566833629292869E-5</v>
      </c>
      <c r="DM865" s="141">
        <f t="shared" si="662"/>
        <v>0.22964999716479054</v>
      </c>
      <c r="DN865" s="141" t="str">
        <f t="shared" si="663"/>
        <v/>
      </c>
      <c r="DO865" s="141">
        <f t="shared" si="664"/>
        <v>5.3566833629292869E-5</v>
      </c>
      <c r="DP865" s="141" t="str">
        <f t="shared" si="676"/>
        <v/>
      </c>
      <c r="DQ865" s="141">
        <f t="shared" si="665"/>
        <v>1.2399920102201441E-5</v>
      </c>
      <c r="DR865" s="141" t="str">
        <f t="shared" si="677"/>
        <v/>
      </c>
      <c r="DS865" s="141" t="str">
        <f t="shared" si="678"/>
        <v/>
      </c>
      <c r="DU865" s="148"/>
      <c r="DV865" s="158">
        <v>813</v>
      </c>
      <c r="DW865" s="148">
        <f t="shared" si="666"/>
        <v>5.2032000000000833</v>
      </c>
      <c r="DX865" s="157">
        <f t="shared" si="679"/>
        <v>0.63518110973879471</v>
      </c>
      <c r="DY865" s="148">
        <f t="shared" si="680"/>
        <v>7.7944799732754255E-4</v>
      </c>
      <c r="DZ865" s="148" t="str">
        <f t="shared" si="681"/>
        <v/>
      </c>
      <c r="EA865" s="142" t="str">
        <f t="shared" si="682"/>
        <v/>
      </c>
    </row>
    <row r="866" spans="74:131" ht="20.100000000000001" customHeight="1" x14ac:dyDescent="0.25">
      <c r="BV866" s="141">
        <v>816</v>
      </c>
      <c r="BW866" s="141">
        <f t="shared" si="642"/>
        <v>-6905.9201138665194</v>
      </c>
      <c r="BX866" s="141">
        <f t="shared" si="643"/>
        <v>3.2429371964942541E-5</v>
      </c>
      <c r="BY866" s="141">
        <f t="shared" si="644"/>
        <v>0.2308653488944675</v>
      </c>
      <c r="BZ866" s="141" t="str">
        <f t="shared" si="645"/>
        <v/>
      </c>
      <c r="CA866" s="141">
        <f t="shared" si="646"/>
        <v>3.2429371964942541E-5</v>
      </c>
      <c r="CB866" s="141" t="str">
        <f t="shared" si="667"/>
        <v/>
      </c>
      <c r="CC866" s="141">
        <f t="shared" si="647"/>
        <v>8.9662325547952854E-51</v>
      </c>
      <c r="CD866" s="141" t="str">
        <f t="shared" si="668"/>
        <v/>
      </c>
      <c r="CE866" s="141" t="str">
        <f t="shared" si="669"/>
        <v/>
      </c>
      <c r="CJ866" s="141">
        <v>816</v>
      </c>
      <c r="CK866" s="141">
        <f t="shared" si="648"/>
        <v>-25.755207679650937</v>
      </c>
      <c r="CL866" s="141">
        <f t="shared" si="649"/>
        <v>8.6955094642743331E-3</v>
      </c>
      <c r="CM866" s="141">
        <f t="shared" si="650"/>
        <v>0.23086534889446758</v>
      </c>
      <c r="CN866" s="141" t="str">
        <f t="shared" si="651"/>
        <v/>
      </c>
      <c r="CO866" s="141">
        <f t="shared" si="652"/>
        <v>8.6955094642743331E-3</v>
      </c>
      <c r="CP866" s="141" t="str">
        <f t="shared" si="670"/>
        <v/>
      </c>
      <c r="CQ866" s="141">
        <f t="shared" si="653"/>
        <v>5.1907844541676348E-12</v>
      </c>
      <c r="CR866" s="141" t="str">
        <f t="shared" si="671"/>
        <v/>
      </c>
      <c r="CS866" s="141" t="str">
        <f t="shared" si="672"/>
        <v/>
      </c>
      <c r="CW866" s="141">
        <v>816</v>
      </c>
      <c r="CX866" s="141">
        <f t="shared" si="654"/>
        <v>-52.865032143081436</v>
      </c>
      <c r="CY866" s="141">
        <f t="shared" si="655"/>
        <v>4.2363476016927977E-3</v>
      </c>
      <c r="CZ866" s="141">
        <f t="shared" si="656"/>
        <v>0.2308653488944675</v>
      </c>
      <c r="DA866" s="141" t="str">
        <f t="shared" si="657"/>
        <v/>
      </c>
      <c r="DB866" s="141">
        <f t="shared" si="658"/>
        <v>4.2363476016927977E-3</v>
      </c>
      <c r="DC866" s="141" t="str">
        <f t="shared" si="673"/>
        <v/>
      </c>
      <c r="DD866" s="141">
        <f t="shared" si="659"/>
        <v>6.6248693683659E-55</v>
      </c>
      <c r="DE866" s="141" t="str">
        <f t="shared" si="674"/>
        <v/>
      </c>
      <c r="DF866" s="141" t="str">
        <f t="shared" si="675"/>
        <v/>
      </c>
      <c r="DJ866" s="141">
        <v>816</v>
      </c>
      <c r="DK866" s="141">
        <f t="shared" si="660"/>
        <v>-4168.5217832724193</v>
      </c>
      <c r="DL866" s="141">
        <f t="shared" si="661"/>
        <v>5.372519655083687E-5</v>
      </c>
      <c r="DM866" s="141">
        <f t="shared" si="662"/>
        <v>0.23086534889446744</v>
      </c>
      <c r="DN866" s="141" t="str">
        <f t="shared" si="663"/>
        <v/>
      </c>
      <c r="DO866" s="141">
        <f t="shared" si="664"/>
        <v>5.372519655083687E-5</v>
      </c>
      <c r="DP866" s="141" t="str">
        <f t="shared" si="676"/>
        <v/>
      </c>
      <c r="DQ866" s="141">
        <f t="shared" si="665"/>
        <v>1.2492613916777036E-5</v>
      </c>
      <c r="DR866" s="141" t="str">
        <f t="shared" si="677"/>
        <v/>
      </c>
      <c r="DS866" s="141" t="str">
        <f t="shared" si="678"/>
        <v/>
      </c>
      <c r="DU866" s="148"/>
      <c r="DV866" s="158">
        <v>814</v>
      </c>
      <c r="DW866" s="148">
        <f t="shared" si="666"/>
        <v>5.2096000000000835</v>
      </c>
      <c r="DX866" s="157">
        <f t="shared" si="679"/>
        <v>0.63440166174146717</v>
      </c>
      <c r="DY866" s="148">
        <f t="shared" si="680"/>
        <v>7.7934765288500962E-4</v>
      </c>
      <c r="DZ866" s="148" t="str">
        <f t="shared" si="681"/>
        <v/>
      </c>
      <c r="EA866" s="142" t="str">
        <f t="shared" si="682"/>
        <v/>
      </c>
    </row>
    <row r="867" spans="74:131" ht="20.100000000000001" customHeight="1" x14ac:dyDescent="0.25">
      <c r="BV867" s="141">
        <v>817</v>
      </c>
      <c r="BW867" s="141">
        <f t="shared" si="642"/>
        <v>-6868.387939334636</v>
      </c>
      <c r="BX867" s="141">
        <f t="shared" si="643"/>
        <v>3.2524724510072198E-5</v>
      </c>
      <c r="BY867" s="141">
        <f t="shared" si="644"/>
        <v>0.2320842838868335</v>
      </c>
      <c r="BZ867" s="141" t="str">
        <f t="shared" si="645"/>
        <v/>
      </c>
      <c r="CA867" s="141">
        <f t="shared" si="646"/>
        <v>3.2524724510072198E-5</v>
      </c>
      <c r="CB867" s="141" t="str">
        <f t="shared" si="667"/>
        <v/>
      </c>
      <c r="CC867" s="141">
        <f t="shared" si="647"/>
        <v>9.5017002942748367E-51</v>
      </c>
      <c r="CD867" s="141" t="str">
        <f t="shared" si="668"/>
        <v/>
      </c>
      <c r="CE867" s="141" t="str">
        <f t="shared" si="669"/>
        <v/>
      </c>
      <c r="CJ867" s="141">
        <v>817</v>
      </c>
      <c r="CK867" s="141">
        <f t="shared" si="648"/>
        <v>-25.615233724870222</v>
      </c>
      <c r="CL867" s="141">
        <f t="shared" si="649"/>
        <v>8.7210769948300876E-3</v>
      </c>
      <c r="CM867" s="141">
        <f t="shared" si="650"/>
        <v>0.23208428388683353</v>
      </c>
      <c r="CN867" s="141" t="str">
        <f t="shared" si="651"/>
        <v/>
      </c>
      <c r="CO867" s="141">
        <f t="shared" si="652"/>
        <v>8.7210769948300876E-3</v>
      </c>
      <c r="CP867" s="141" t="str">
        <f t="shared" si="670"/>
        <v/>
      </c>
      <c r="CQ867" s="141">
        <f t="shared" si="653"/>
        <v>5.3287287864276768E-12</v>
      </c>
      <c r="CR867" s="141" t="str">
        <f t="shared" si="671"/>
        <v/>
      </c>
      <c r="CS867" s="141" t="str">
        <f t="shared" si="672"/>
        <v/>
      </c>
      <c r="CW867" s="141">
        <v>817</v>
      </c>
      <c r="CX867" s="141">
        <f t="shared" si="654"/>
        <v>-52.577722185782079</v>
      </c>
      <c r="CY867" s="141">
        <f t="shared" si="655"/>
        <v>4.2488037949953393E-3</v>
      </c>
      <c r="CZ867" s="141">
        <f t="shared" si="656"/>
        <v>0.2320842838868335</v>
      </c>
      <c r="DA867" s="141" t="str">
        <f t="shared" si="657"/>
        <v/>
      </c>
      <c r="DB867" s="141">
        <f t="shared" si="658"/>
        <v>4.2488037949953393E-3</v>
      </c>
      <c r="DC867" s="141" t="str">
        <f t="shared" si="673"/>
        <v/>
      </c>
      <c r="DD867" s="141">
        <f t="shared" si="659"/>
        <v>7.0475229128617115E-55</v>
      </c>
      <c r="DE867" s="141" t="str">
        <f t="shared" si="674"/>
        <v/>
      </c>
      <c r="DF867" s="141" t="str">
        <f t="shared" si="675"/>
        <v/>
      </c>
      <c r="DJ867" s="141">
        <v>817</v>
      </c>
      <c r="DK867" s="141">
        <f t="shared" si="660"/>
        <v>-4145.8667735807212</v>
      </c>
      <c r="DL867" s="141">
        <f t="shared" si="661"/>
        <v>5.3883165512870783E-5</v>
      </c>
      <c r="DM867" s="141">
        <f t="shared" si="662"/>
        <v>0.23208428388683336</v>
      </c>
      <c r="DN867" s="141" t="str">
        <f t="shared" si="663"/>
        <v/>
      </c>
      <c r="DO867" s="141">
        <f t="shared" si="664"/>
        <v>5.3883165512870783E-5</v>
      </c>
      <c r="DP867" s="141" t="str">
        <f t="shared" si="676"/>
        <v/>
      </c>
      <c r="DQ867" s="141">
        <f t="shared" si="665"/>
        <v>1.2585799276197029E-5</v>
      </c>
      <c r="DR867" s="141" t="str">
        <f t="shared" si="677"/>
        <v/>
      </c>
      <c r="DS867" s="141" t="str">
        <f t="shared" si="678"/>
        <v/>
      </c>
      <c r="DU867" s="148"/>
      <c r="DV867" s="158">
        <v>815</v>
      </c>
      <c r="DW867" s="148">
        <f t="shared" si="666"/>
        <v>5.2160000000000837</v>
      </c>
      <c r="DX867" s="157">
        <f t="shared" si="679"/>
        <v>0.63362231408858216</v>
      </c>
      <c r="DY867" s="148">
        <f t="shared" si="680"/>
        <v>7.7924438484200387E-4</v>
      </c>
      <c r="DZ867" s="148" t="str">
        <f t="shared" si="681"/>
        <v/>
      </c>
      <c r="EA867" s="142" t="str">
        <f t="shared" si="682"/>
        <v/>
      </c>
    </row>
    <row r="868" spans="74:131" ht="20.100000000000001" customHeight="1" x14ac:dyDescent="0.25">
      <c r="BV868" s="141">
        <v>818</v>
      </c>
      <c r="BW868" s="141">
        <f t="shared" si="642"/>
        <v>-6830.8557648027527</v>
      </c>
      <c r="BX868" s="141">
        <f t="shared" si="643"/>
        <v>3.2619835500107542E-5</v>
      </c>
      <c r="BY868" s="141">
        <f t="shared" si="644"/>
        <v>0.23330679314626485</v>
      </c>
      <c r="BZ868" s="141" t="str">
        <f t="shared" si="645"/>
        <v/>
      </c>
      <c r="CA868" s="141">
        <f t="shared" si="646"/>
        <v>3.2619835500107542E-5</v>
      </c>
      <c r="CB868" s="141" t="str">
        <f t="shared" si="667"/>
        <v/>
      </c>
      <c r="CC868" s="141">
        <f t="shared" si="647"/>
        <v>1.0068985320770444E-50</v>
      </c>
      <c r="CD868" s="141" t="str">
        <f t="shared" si="668"/>
        <v/>
      </c>
      <c r="CE868" s="141" t="str">
        <f t="shared" si="669"/>
        <v/>
      </c>
      <c r="CJ868" s="141">
        <v>818</v>
      </c>
      <c r="CK868" s="141">
        <f t="shared" si="648"/>
        <v>-25.475259770089522</v>
      </c>
      <c r="CL868" s="141">
        <f t="shared" si="649"/>
        <v>8.7465797555651027E-3</v>
      </c>
      <c r="CM868" s="141">
        <f t="shared" si="650"/>
        <v>0.23330679314626476</v>
      </c>
      <c r="CN868" s="141" t="str">
        <f t="shared" si="651"/>
        <v/>
      </c>
      <c r="CO868" s="141">
        <f t="shared" si="652"/>
        <v>8.7465797555651027E-3</v>
      </c>
      <c r="CP868" s="141" t="str">
        <f t="shared" si="670"/>
        <v/>
      </c>
      <c r="CQ868" s="141">
        <f t="shared" si="653"/>
        <v>5.4702514442748096E-12</v>
      </c>
      <c r="CR868" s="141" t="str">
        <f t="shared" si="671"/>
        <v/>
      </c>
      <c r="CS868" s="141" t="str">
        <f t="shared" si="672"/>
        <v/>
      </c>
      <c r="CW868" s="141">
        <v>818</v>
      </c>
      <c r="CX868" s="141">
        <f t="shared" si="654"/>
        <v>-52.290412228482722</v>
      </c>
      <c r="CY868" s="141">
        <f t="shared" si="655"/>
        <v>4.261228433220415E-3</v>
      </c>
      <c r="CZ868" s="141">
        <f t="shared" si="656"/>
        <v>0.23330679314626485</v>
      </c>
      <c r="DA868" s="141" t="str">
        <f t="shared" si="657"/>
        <v/>
      </c>
      <c r="DB868" s="141">
        <f t="shared" si="658"/>
        <v>4.261228433220415E-3</v>
      </c>
      <c r="DC868" s="141" t="str">
        <f t="shared" si="673"/>
        <v/>
      </c>
      <c r="DD868" s="141">
        <f t="shared" si="659"/>
        <v>7.4970209630944638E-55</v>
      </c>
      <c r="DE868" s="141" t="str">
        <f t="shared" si="674"/>
        <v/>
      </c>
      <c r="DF868" s="141" t="str">
        <f t="shared" si="675"/>
        <v/>
      </c>
      <c r="DJ868" s="141">
        <v>818</v>
      </c>
      <c r="DK868" s="141">
        <f t="shared" si="660"/>
        <v>-4123.2117638890231</v>
      </c>
      <c r="DL868" s="141">
        <f t="shared" si="661"/>
        <v>5.4040734294631871E-5</v>
      </c>
      <c r="DM868" s="141">
        <f t="shared" si="662"/>
        <v>0.23330679314626476</v>
      </c>
      <c r="DN868" s="141" t="str">
        <f t="shared" si="663"/>
        <v/>
      </c>
      <c r="DO868" s="141">
        <f t="shared" si="664"/>
        <v>5.4040734294631871E-5</v>
      </c>
      <c r="DP868" s="141" t="str">
        <f t="shared" si="676"/>
        <v/>
      </c>
      <c r="DQ868" s="141">
        <f t="shared" si="665"/>
        <v>1.2679476853981557E-5</v>
      </c>
      <c r="DR868" s="141" t="str">
        <f t="shared" si="677"/>
        <v/>
      </c>
      <c r="DS868" s="141" t="str">
        <f t="shared" si="678"/>
        <v/>
      </c>
      <c r="DU868" s="148"/>
      <c r="DV868" s="158">
        <v>816</v>
      </c>
      <c r="DW868" s="148">
        <f t="shared" si="666"/>
        <v>5.2224000000000839</v>
      </c>
      <c r="DX868" s="157">
        <f t="shared" si="679"/>
        <v>0.63284306970374016</v>
      </c>
      <c r="DY868" s="148">
        <f t="shared" si="680"/>
        <v>7.7913820156205738E-4</v>
      </c>
      <c r="DZ868" s="148" t="str">
        <f t="shared" si="681"/>
        <v/>
      </c>
      <c r="EA868" s="142" t="str">
        <f t="shared" si="682"/>
        <v/>
      </c>
    </row>
    <row r="869" spans="74:131" ht="20.100000000000001" customHeight="1" x14ac:dyDescent="0.25">
      <c r="BV869" s="141">
        <v>819</v>
      </c>
      <c r="BW869" s="141">
        <f t="shared" si="642"/>
        <v>-6793.3235902708693</v>
      </c>
      <c r="BX869" s="141">
        <f t="shared" si="643"/>
        <v>3.271470118069952E-5</v>
      </c>
      <c r="BY869" s="141">
        <f t="shared" si="644"/>
        <v>0.23453286753621688</v>
      </c>
      <c r="BZ869" s="141" t="str">
        <f t="shared" si="645"/>
        <v/>
      </c>
      <c r="CA869" s="141">
        <f t="shared" si="646"/>
        <v>3.271470118069952E-5</v>
      </c>
      <c r="CB869" s="141" t="str">
        <f t="shared" si="667"/>
        <v/>
      </c>
      <c r="CC869" s="141">
        <f t="shared" si="647"/>
        <v>1.0669968543683111E-50</v>
      </c>
      <c r="CD869" s="141" t="str">
        <f t="shared" si="668"/>
        <v/>
      </c>
      <c r="CE869" s="141" t="str">
        <f t="shared" si="669"/>
        <v/>
      </c>
      <c r="CJ869" s="141">
        <v>819</v>
      </c>
      <c r="CK869" s="141">
        <f t="shared" si="648"/>
        <v>-25.335285815308808</v>
      </c>
      <c r="CL869" s="141">
        <f t="shared" si="649"/>
        <v>8.7720167398000776E-3</v>
      </c>
      <c r="CM869" s="141">
        <f t="shared" si="650"/>
        <v>0.23453286753621688</v>
      </c>
      <c r="CN869" s="141" t="str">
        <f t="shared" si="651"/>
        <v/>
      </c>
      <c r="CO869" s="141">
        <f t="shared" si="652"/>
        <v>8.7720167398000776E-3</v>
      </c>
      <c r="CP869" s="141" t="str">
        <f t="shared" si="670"/>
        <v/>
      </c>
      <c r="CQ869" s="141">
        <f t="shared" si="653"/>
        <v>5.6154428735840124E-12</v>
      </c>
      <c r="CR869" s="141" t="str">
        <f t="shared" si="671"/>
        <v/>
      </c>
      <c r="CS869" s="141" t="str">
        <f t="shared" si="672"/>
        <v/>
      </c>
      <c r="CW869" s="141">
        <v>819</v>
      </c>
      <c r="CX869" s="141">
        <f t="shared" si="654"/>
        <v>-52.003102271183366</v>
      </c>
      <c r="CY869" s="141">
        <f t="shared" si="655"/>
        <v>4.2736210259259793E-3</v>
      </c>
      <c r="CZ869" s="141">
        <f t="shared" si="656"/>
        <v>0.23453286753621694</v>
      </c>
      <c r="DA869" s="141" t="str">
        <f t="shared" si="657"/>
        <v/>
      </c>
      <c r="DB869" s="141">
        <f t="shared" si="658"/>
        <v>4.2736210259259793E-3</v>
      </c>
      <c r="DC869" s="141" t="str">
        <f t="shared" si="673"/>
        <v/>
      </c>
      <c r="DD869" s="141">
        <f t="shared" si="659"/>
        <v>7.9750608459214919E-55</v>
      </c>
      <c r="DE869" s="141" t="str">
        <f t="shared" si="674"/>
        <v/>
      </c>
      <c r="DF869" s="141" t="str">
        <f t="shared" si="675"/>
        <v/>
      </c>
      <c r="DJ869" s="141">
        <v>819</v>
      </c>
      <c r="DK869" s="141">
        <f t="shared" si="660"/>
        <v>-4100.5567541973251</v>
      </c>
      <c r="DL869" s="141">
        <f t="shared" si="661"/>
        <v>5.4197896676353071E-5</v>
      </c>
      <c r="DM869" s="141">
        <f t="shared" si="662"/>
        <v>0.23453286753621683</v>
      </c>
      <c r="DN869" s="141" t="str">
        <f t="shared" si="663"/>
        <v/>
      </c>
      <c r="DO869" s="141">
        <f t="shared" si="664"/>
        <v>5.4197896676353071E-5</v>
      </c>
      <c r="DP869" s="141" t="str">
        <f t="shared" si="676"/>
        <v/>
      </c>
      <c r="DQ869" s="141">
        <f t="shared" si="665"/>
        <v>1.2773647304955081E-5</v>
      </c>
      <c r="DR869" s="141" t="str">
        <f t="shared" si="677"/>
        <v/>
      </c>
      <c r="DS869" s="141" t="str">
        <f t="shared" si="678"/>
        <v/>
      </c>
      <c r="DU869" s="148"/>
      <c r="DV869" s="158">
        <v>817</v>
      </c>
      <c r="DW869" s="148">
        <f t="shared" si="666"/>
        <v>5.228800000000084</v>
      </c>
      <c r="DX869" s="157">
        <f t="shared" si="679"/>
        <v>0.6320639315021781</v>
      </c>
      <c r="DY869" s="148">
        <f t="shared" si="680"/>
        <v>7.7902911140759201E-4</v>
      </c>
      <c r="DZ869" s="148" t="str">
        <f t="shared" si="681"/>
        <v/>
      </c>
      <c r="EA869" s="142" t="str">
        <f t="shared" si="682"/>
        <v/>
      </c>
    </row>
    <row r="870" spans="74:131" ht="20.100000000000001" customHeight="1" x14ac:dyDescent="0.25">
      <c r="BV870" s="141">
        <v>820</v>
      </c>
      <c r="BW870" s="141">
        <f t="shared" si="642"/>
        <v>-6755.791415738986</v>
      </c>
      <c r="BX870" s="141">
        <f t="shared" si="643"/>
        <v>3.2809317798342428E-5</v>
      </c>
      <c r="BY870" s="141">
        <f t="shared" si="644"/>
        <v>0.23576249777925118</v>
      </c>
      <c r="BZ870" s="141" t="str">
        <f t="shared" si="645"/>
        <v/>
      </c>
      <c r="CA870" s="141">
        <f t="shared" si="646"/>
        <v>3.2809317798342428E-5</v>
      </c>
      <c r="CB870" s="141" t="str">
        <f t="shared" si="667"/>
        <v/>
      </c>
      <c r="CC870" s="141">
        <f t="shared" si="647"/>
        <v>1.1306641487624439E-50</v>
      </c>
      <c r="CD870" s="141" t="str">
        <f t="shared" si="668"/>
        <v/>
      </c>
      <c r="CE870" s="141" t="str">
        <f t="shared" si="669"/>
        <v/>
      </c>
      <c r="CJ870" s="141">
        <v>820</v>
      </c>
      <c r="CK870" s="141">
        <f t="shared" si="648"/>
        <v>-25.195311860528093</v>
      </c>
      <c r="CL870" s="141">
        <f t="shared" si="649"/>
        <v>8.797386941081833E-3</v>
      </c>
      <c r="CM870" s="141">
        <f t="shared" si="650"/>
        <v>0.23576249777925118</v>
      </c>
      <c r="CN870" s="141" t="str">
        <f t="shared" si="651"/>
        <v/>
      </c>
      <c r="CO870" s="141">
        <f t="shared" si="652"/>
        <v>8.797386941081833E-3</v>
      </c>
      <c r="CP870" s="141" t="str">
        <f t="shared" si="670"/>
        <v/>
      </c>
      <c r="CQ870" s="141">
        <f t="shared" si="653"/>
        <v>5.7643957431509348E-12</v>
      </c>
      <c r="CR870" s="141" t="str">
        <f t="shared" si="671"/>
        <v/>
      </c>
      <c r="CS870" s="141" t="str">
        <f t="shared" si="672"/>
        <v/>
      </c>
      <c r="CW870" s="141">
        <v>820</v>
      </c>
      <c r="CX870" s="141">
        <f t="shared" si="654"/>
        <v>-51.715792313884009</v>
      </c>
      <c r="CY870" s="141">
        <f t="shared" si="655"/>
        <v>4.2859810827801529E-3</v>
      </c>
      <c r="CZ870" s="141">
        <f t="shared" si="656"/>
        <v>0.23576249777925121</v>
      </c>
      <c r="DA870" s="141" t="str">
        <f t="shared" si="657"/>
        <v/>
      </c>
      <c r="DB870" s="141">
        <f t="shared" si="658"/>
        <v>4.2859810827801529E-3</v>
      </c>
      <c r="DC870" s="141" t="str">
        <f t="shared" si="673"/>
        <v/>
      </c>
      <c r="DD870" s="141">
        <f t="shared" si="659"/>
        <v>8.4834467172824051E-55</v>
      </c>
      <c r="DE870" s="141" t="str">
        <f t="shared" si="674"/>
        <v/>
      </c>
      <c r="DF870" s="141" t="str">
        <f t="shared" si="675"/>
        <v/>
      </c>
      <c r="DJ870" s="141">
        <v>820</v>
      </c>
      <c r="DK870" s="141">
        <f t="shared" si="660"/>
        <v>-4077.901744505627</v>
      </c>
      <c r="DL870" s="141">
        <f t="shared" si="661"/>
        <v>5.4354646439664427E-5</v>
      </c>
      <c r="DM870" s="141">
        <f t="shared" si="662"/>
        <v>0.23576249777925118</v>
      </c>
      <c r="DN870" s="141" t="str">
        <f t="shared" si="663"/>
        <v/>
      </c>
      <c r="DO870" s="141">
        <f t="shared" si="664"/>
        <v>5.4354646439664427E-5</v>
      </c>
      <c r="DP870" s="141" t="str">
        <f t="shared" si="676"/>
        <v/>
      </c>
      <c r="DQ870" s="141">
        <f t="shared" si="665"/>
        <v>1.2868311265065156E-5</v>
      </c>
      <c r="DR870" s="141" t="str">
        <f t="shared" si="677"/>
        <v/>
      </c>
      <c r="DS870" s="141" t="str">
        <f t="shared" si="678"/>
        <v/>
      </c>
      <c r="DU870" s="148"/>
      <c r="DV870" s="158">
        <v>818</v>
      </c>
      <c r="DW870" s="148">
        <f t="shared" si="666"/>
        <v>5.2352000000000842</v>
      </c>
      <c r="DX870" s="157">
        <f t="shared" si="679"/>
        <v>0.63128490239077051</v>
      </c>
      <c r="DY870" s="148">
        <f t="shared" si="680"/>
        <v>7.7891712274646974E-4</v>
      </c>
      <c r="DZ870" s="148" t="str">
        <f t="shared" si="681"/>
        <v/>
      </c>
      <c r="EA870" s="142" t="str">
        <f t="shared" si="682"/>
        <v/>
      </c>
    </row>
    <row r="871" spans="74:131" ht="20.100000000000001" customHeight="1" x14ac:dyDescent="0.25">
      <c r="BV871" s="141">
        <v>821</v>
      </c>
      <c r="BW871" s="141">
        <f t="shared" si="642"/>
        <v>-6718.2592412071026</v>
      </c>
      <c r="BX871" s="141">
        <f t="shared" si="643"/>
        <v>3.2903681600616944E-5</v>
      </c>
      <c r="BY871" s="141">
        <f t="shared" si="644"/>
        <v>0.23699567445707162</v>
      </c>
      <c r="BZ871" s="141" t="str">
        <f t="shared" si="645"/>
        <v/>
      </c>
      <c r="CA871" s="141">
        <f t="shared" si="646"/>
        <v>3.2903681600616944E-5</v>
      </c>
      <c r="CB871" s="141" t="str">
        <f t="shared" si="667"/>
        <v/>
      </c>
      <c r="CC871" s="141">
        <f t="shared" si="647"/>
        <v>1.1981112763397123E-50</v>
      </c>
      <c r="CD871" s="141" t="str">
        <f t="shared" si="668"/>
        <v/>
      </c>
      <c r="CE871" s="141" t="str">
        <f t="shared" si="669"/>
        <v/>
      </c>
      <c r="CJ871" s="141">
        <v>821</v>
      </c>
      <c r="CK871" s="141">
        <f t="shared" si="648"/>
        <v>-25.055337905747379</v>
      </c>
      <c r="CL871" s="141">
        <f t="shared" si="649"/>
        <v>8.8226893532484946E-3</v>
      </c>
      <c r="CM871" s="141">
        <f t="shared" si="650"/>
        <v>0.2369956744570717</v>
      </c>
      <c r="CN871" s="141" t="str">
        <f t="shared" si="651"/>
        <v/>
      </c>
      <c r="CO871" s="141">
        <f t="shared" si="652"/>
        <v>8.8226893532484946E-3</v>
      </c>
      <c r="CP871" s="141" t="str">
        <f t="shared" si="670"/>
        <v/>
      </c>
      <c r="CQ871" s="141">
        <f t="shared" si="653"/>
        <v>5.9172049976834019E-12</v>
      </c>
      <c r="CR871" s="141" t="str">
        <f t="shared" si="671"/>
        <v/>
      </c>
      <c r="CS871" s="141" t="str">
        <f t="shared" si="672"/>
        <v/>
      </c>
      <c r="CW871" s="141">
        <v>821</v>
      </c>
      <c r="CX871" s="141">
        <f t="shared" si="654"/>
        <v>-51.428482356584652</v>
      </c>
      <c r="CY871" s="141">
        <f t="shared" si="655"/>
        <v>4.2983081135929725E-3</v>
      </c>
      <c r="CZ871" s="141">
        <f t="shared" si="656"/>
        <v>0.2369956744570717</v>
      </c>
      <c r="DA871" s="141" t="str">
        <f t="shared" si="657"/>
        <v/>
      </c>
      <c r="DB871" s="141">
        <f t="shared" si="658"/>
        <v>4.2983081135929725E-3</v>
      </c>
      <c r="DC871" s="141" t="str">
        <f t="shared" si="673"/>
        <v/>
      </c>
      <c r="DD871" s="141">
        <f t="shared" si="659"/>
        <v>9.0240962549018121E-55</v>
      </c>
      <c r="DE871" s="141" t="str">
        <f t="shared" si="674"/>
        <v/>
      </c>
      <c r="DF871" s="141" t="str">
        <f t="shared" si="675"/>
        <v/>
      </c>
      <c r="DJ871" s="141">
        <v>821</v>
      </c>
      <c r="DK871" s="141">
        <f t="shared" si="660"/>
        <v>-4055.2467348139289</v>
      </c>
      <c r="DL871" s="141">
        <f t="shared" si="661"/>
        <v>5.4510977367995779E-5</v>
      </c>
      <c r="DM871" s="141">
        <f t="shared" si="662"/>
        <v>0.23699567445707162</v>
      </c>
      <c r="DN871" s="141" t="str">
        <f t="shared" si="663"/>
        <v/>
      </c>
      <c r="DO871" s="141">
        <f t="shared" si="664"/>
        <v>5.4510977367995779E-5</v>
      </c>
      <c r="DP871" s="141" t="str">
        <f t="shared" si="676"/>
        <v/>
      </c>
      <c r="DQ871" s="141">
        <f t="shared" si="665"/>
        <v>1.2963469351201402E-5</v>
      </c>
      <c r="DR871" s="141" t="str">
        <f t="shared" si="677"/>
        <v/>
      </c>
      <c r="DS871" s="141" t="str">
        <f t="shared" si="678"/>
        <v/>
      </c>
      <c r="DU871" s="148"/>
      <c r="DV871" s="158">
        <v>819</v>
      </c>
      <c r="DW871" s="148">
        <f t="shared" si="666"/>
        <v>5.2416000000000844</v>
      </c>
      <c r="DX871" s="157">
        <f t="shared" si="679"/>
        <v>0.63050598526802404</v>
      </c>
      <c r="DY871" s="148">
        <f t="shared" si="680"/>
        <v>7.7880224394710762E-4</v>
      </c>
      <c r="DZ871" s="148" t="str">
        <f t="shared" si="681"/>
        <v/>
      </c>
      <c r="EA871" s="142" t="str">
        <f t="shared" si="682"/>
        <v/>
      </c>
    </row>
    <row r="872" spans="74:131" ht="20.100000000000001" customHeight="1" x14ac:dyDescent="0.25">
      <c r="BV872" s="141">
        <v>822</v>
      </c>
      <c r="BW872" s="141">
        <f t="shared" si="642"/>
        <v>-6680.7270666752192</v>
      </c>
      <c r="BX872" s="141">
        <f t="shared" si="643"/>
        <v>3.2997788836433731E-5</v>
      </c>
      <c r="BY872" s="141">
        <f t="shared" si="644"/>
        <v>0.23823238801056992</v>
      </c>
      <c r="BZ872" s="141" t="str">
        <f t="shared" si="645"/>
        <v/>
      </c>
      <c r="CA872" s="141">
        <f t="shared" si="646"/>
        <v>3.2997788836433731E-5</v>
      </c>
      <c r="CB872" s="141" t="str">
        <f t="shared" si="667"/>
        <v/>
      </c>
      <c r="CC872" s="141">
        <f t="shared" si="647"/>
        <v>1.2695614915508681E-50</v>
      </c>
      <c r="CD872" s="141" t="str">
        <f t="shared" si="668"/>
        <v/>
      </c>
      <c r="CE872" s="141" t="str">
        <f t="shared" si="669"/>
        <v/>
      </c>
      <c r="CJ872" s="141">
        <v>822</v>
      </c>
      <c r="CK872" s="141">
        <f t="shared" si="648"/>
        <v>-24.915363950966665</v>
      </c>
      <c r="CL872" s="141">
        <f t="shared" si="649"/>
        <v>8.8479229704948054E-3</v>
      </c>
      <c r="CM872" s="141">
        <f t="shared" si="650"/>
        <v>0.23823238801057001</v>
      </c>
      <c r="CN872" s="141" t="str">
        <f t="shared" si="651"/>
        <v/>
      </c>
      <c r="CO872" s="141">
        <f t="shared" si="652"/>
        <v>8.8479229704948054E-3</v>
      </c>
      <c r="CP872" s="141" t="str">
        <f t="shared" si="670"/>
        <v/>
      </c>
      <c r="CQ872" s="141">
        <f t="shared" si="653"/>
        <v>6.073967912014503E-12</v>
      </c>
      <c r="CR872" s="141" t="str">
        <f t="shared" si="671"/>
        <v/>
      </c>
      <c r="CS872" s="141" t="str">
        <f t="shared" si="672"/>
        <v/>
      </c>
      <c r="CW872" s="141">
        <v>822</v>
      </c>
      <c r="CX872" s="141">
        <f t="shared" si="654"/>
        <v>-51.141172399285296</v>
      </c>
      <c r="CY872" s="141">
        <f t="shared" si="655"/>
        <v>4.3106016283482197E-3</v>
      </c>
      <c r="CZ872" s="141">
        <f t="shared" si="656"/>
        <v>0.23823238801056992</v>
      </c>
      <c r="DA872" s="141" t="str">
        <f t="shared" si="657"/>
        <v/>
      </c>
      <c r="DB872" s="141">
        <f t="shared" si="658"/>
        <v>4.3106016283482197E-3</v>
      </c>
      <c r="DC872" s="141" t="str">
        <f t="shared" si="673"/>
        <v/>
      </c>
      <c r="DD872" s="141">
        <f t="shared" si="659"/>
        <v>9.5990477683142443E-55</v>
      </c>
      <c r="DE872" s="141" t="str">
        <f t="shared" si="674"/>
        <v/>
      </c>
      <c r="DF872" s="141" t="str">
        <f t="shared" si="675"/>
        <v/>
      </c>
      <c r="DJ872" s="141">
        <v>822</v>
      </c>
      <c r="DK872" s="141">
        <f t="shared" si="660"/>
        <v>-4032.5917251222309</v>
      </c>
      <c r="DL872" s="141">
        <f t="shared" si="661"/>
        <v>5.4666883246980391E-5</v>
      </c>
      <c r="DM872" s="141">
        <f t="shared" si="662"/>
        <v>0.2382323880105699</v>
      </c>
      <c r="DN872" s="141" t="str">
        <f t="shared" si="663"/>
        <v/>
      </c>
      <c r="DO872" s="141">
        <f t="shared" si="664"/>
        <v>5.4666883246980391E-5</v>
      </c>
      <c r="DP872" s="141" t="str">
        <f t="shared" si="676"/>
        <v/>
      </c>
      <c r="DQ872" s="141">
        <f t="shared" si="665"/>
        <v>1.305912216101464E-5</v>
      </c>
      <c r="DR872" s="141" t="str">
        <f t="shared" si="677"/>
        <v/>
      </c>
      <c r="DS872" s="141" t="str">
        <f t="shared" si="678"/>
        <v/>
      </c>
      <c r="DU872" s="148"/>
      <c r="DV872" s="158">
        <v>820</v>
      </c>
      <c r="DW872" s="148">
        <f t="shared" si="666"/>
        <v>5.2480000000000846</v>
      </c>
      <c r="DX872" s="157">
        <f t="shared" si="679"/>
        <v>0.62972718302407693</v>
      </c>
      <c r="DY872" s="148">
        <f t="shared" si="680"/>
        <v>7.7868448338092033E-4</v>
      </c>
      <c r="DZ872" s="148" t="str">
        <f t="shared" si="681"/>
        <v/>
      </c>
      <c r="EA872" s="142" t="str">
        <f t="shared" si="682"/>
        <v/>
      </c>
    </row>
    <row r="873" spans="74:131" ht="20.100000000000001" customHeight="1" x14ac:dyDescent="0.25">
      <c r="BV873" s="141">
        <v>823</v>
      </c>
      <c r="BW873" s="141">
        <f t="shared" si="642"/>
        <v>-6643.1948921433359</v>
      </c>
      <c r="BX873" s="141">
        <f t="shared" si="643"/>
        <v>3.3091635756277747E-5</v>
      </c>
      <c r="BY873" s="141">
        <f t="shared" si="644"/>
        <v>0.23947262873987996</v>
      </c>
      <c r="BZ873" s="141" t="str">
        <f t="shared" si="645"/>
        <v/>
      </c>
      <c r="CA873" s="141">
        <f t="shared" si="646"/>
        <v>3.3091635756277747E-5</v>
      </c>
      <c r="CB873" s="141" t="str">
        <f t="shared" si="667"/>
        <v/>
      </c>
      <c r="CC873" s="141">
        <f t="shared" si="647"/>
        <v>1.3452511668007589E-50</v>
      </c>
      <c r="CD873" s="141" t="str">
        <f t="shared" si="668"/>
        <v/>
      </c>
      <c r="CE873" s="141" t="str">
        <f t="shared" si="669"/>
        <v/>
      </c>
      <c r="CJ873" s="141">
        <v>823</v>
      </c>
      <c r="CK873" s="141">
        <f t="shared" si="648"/>
        <v>-24.775389996185964</v>
      </c>
      <c r="CL873" s="141">
        <f t="shared" si="649"/>
        <v>8.8730867874376312E-3</v>
      </c>
      <c r="CM873" s="141">
        <f t="shared" si="650"/>
        <v>0.23947262873987984</v>
      </c>
      <c r="CN873" s="141" t="str">
        <f t="shared" si="651"/>
        <v/>
      </c>
      <c r="CO873" s="141">
        <f t="shared" si="652"/>
        <v>8.8730867874376312E-3</v>
      </c>
      <c r="CP873" s="141" t="str">
        <f t="shared" si="670"/>
        <v/>
      </c>
      <c r="CQ873" s="141">
        <f t="shared" si="653"/>
        <v>6.2347841465637663E-12</v>
      </c>
      <c r="CR873" s="141" t="str">
        <f t="shared" si="671"/>
        <v/>
      </c>
      <c r="CS873" s="141" t="str">
        <f t="shared" si="672"/>
        <v/>
      </c>
      <c r="CW873" s="141">
        <v>823</v>
      </c>
      <c r="CX873" s="141">
        <f t="shared" si="654"/>
        <v>-50.853862441985939</v>
      </c>
      <c r="CY873" s="141">
        <f t="shared" si="655"/>
        <v>4.3228611372353246E-3</v>
      </c>
      <c r="CZ873" s="141">
        <f t="shared" si="656"/>
        <v>0.23947262873987996</v>
      </c>
      <c r="DA873" s="141" t="str">
        <f t="shared" si="657"/>
        <v/>
      </c>
      <c r="DB873" s="141">
        <f t="shared" si="658"/>
        <v>4.3228611372353246E-3</v>
      </c>
      <c r="DC873" s="141" t="str">
        <f t="shared" si="673"/>
        <v/>
      </c>
      <c r="DD873" s="141">
        <f t="shared" si="659"/>
        <v>1.0210467752118419E-54</v>
      </c>
      <c r="DE873" s="141" t="str">
        <f t="shared" si="674"/>
        <v/>
      </c>
      <c r="DF873" s="141" t="str">
        <f t="shared" si="675"/>
        <v/>
      </c>
      <c r="DJ873" s="141">
        <v>823</v>
      </c>
      <c r="DK873" s="141">
        <f t="shared" si="660"/>
        <v>-4009.9367154305328</v>
      </c>
      <c r="DL873" s="141">
        <f t="shared" si="661"/>
        <v>5.482235786485955E-5</v>
      </c>
      <c r="DM873" s="141">
        <f t="shared" si="662"/>
        <v>0.23947262873987984</v>
      </c>
      <c r="DN873" s="141" t="str">
        <f t="shared" si="663"/>
        <v/>
      </c>
      <c r="DO873" s="141">
        <f t="shared" si="664"/>
        <v>5.482235786485955E-5</v>
      </c>
      <c r="DP873" s="141" t="str">
        <f t="shared" si="676"/>
        <v/>
      </c>
      <c r="DQ873" s="141">
        <f t="shared" si="665"/>
        <v>1.3155270272736226E-5</v>
      </c>
      <c r="DR873" s="141" t="str">
        <f t="shared" si="677"/>
        <v/>
      </c>
      <c r="DS873" s="141" t="str">
        <f t="shared" si="678"/>
        <v/>
      </c>
      <c r="DU873" s="148"/>
      <c r="DV873" s="158">
        <v>821</v>
      </c>
      <c r="DW873" s="148">
        <f t="shared" si="666"/>
        <v>5.2544000000000848</v>
      </c>
      <c r="DX873" s="157">
        <f t="shared" si="679"/>
        <v>0.62894849854069601</v>
      </c>
      <c r="DY873" s="148">
        <f t="shared" si="680"/>
        <v>7.7856384942009971E-4</v>
      </c>
      <c r="DZ873" s="148" t="str">
        <f t="shared" si="681"/>
        <v/>
      </c>
      <c r="EA873" s="142" t="str">
        <f t="shared" si="682"/>
        <v/>
      </c>
    </row>
    <row r="874" spans="74:131" ht="20.100000000000001" customHeight="1" x14ac:dyDescent="0.25">
      <c r="BV874" s="141">
        <v>824</v>
      </c>
      <c r="BW874" s="141">
        <f t="shared" si="642"/>
        <v>-6605.6627176114525</v>
      </c>
      <c r="BX874" s="141">
        <f t="shared" si="643"/>
        <v>3.3185218612452984E-5</v>
      </c>
      <c r="BY874" s="141">
        <f t="shared" si="644"/>
        <v>0.24071638680444141</v>
      </c>
      <c r="BZ874" s="141" t="str">
        <f t="shared" si="645"/>
        <v/>
      </c>
      <c r="CA874" s="141">
        <f t="shared" si="646"/>
        <v>3.3185218612452984E-5</v>
      </c>
      <c r="CB874" s="141" t="str">
        <f t="shared" si="667"/>
        <v/>
      </c>
      <c r="CC874" s="141">
        <f t="shared" si="647"/>
        <v>1.4254305591677816E-50</v>
      </c>
      <c r="CD874" s="141" t="str">
        <f t="shared" si="668"/>
        <v/>
      </c>
      <c r="CE874" s="141" t="str">
        <f t="shared" si="669"/>
        <v/>
      </c>
      <c r="CJ874" s="141">
        <v>824</v>
      </c>
      <c r="CK874" s="141">
        <f t="shared" si="648"/>
        <v>-24.63541604140525</v>
      </c>
      <c r="CL874" s="141">
        <f t="shared" si="649"/>
        <v>8.8981797991815915E-3</v>
      </c>
      <c r="CM874" s="141">
        <f t="shared" si="650"/>
        <v>0.24071638680444135</v>
      </c>
      <c r="CN874" s="141" t="str">
        <f t="shared" si="651"/>
        <v/>
      </c>
      <c r="CO874" s="141">
        <f t="shared" si="652"/>
        <v>8.8981797991815915E-3</v>
      </c>
      <c r="CP874" s="141" t="str">
        <f t="shared" si="670"/>
        <v/>
      </c>
      <c r="CQ874" s="141">
        <f t="shared" si="653"/>
        <v>6.3997558040758595E-12</v>
      </c>
      <c r="CR874" s="141" t="str">
        <f t="shared" si="671"/>
        <v/>
      </c>
      <c r="CS874" s="141" t="str">
        <f t="shared" si="672"/>
        <v/>
      </c>
      <c r="CW874" s="141">
        <v>824</v>
      </c>
      <c r="CX874" s="141">
        <f t="shared" si="654"/>
        <v>-50.566552484686582</v>
      </c>
      <c r="CY874" s="141">
        <f t="shared" si="655"/>
        <v>4.3350861506813478E-3</v>
      </c>
      <c r="CZ874" s="141">
        <f t="shared" si="656"/>
        <v>0.24071638680444141</v>
      </c>
      <c r="DA874" s="141" t="str">
        <f t="shared" si="657"/>
        <v/>
      </c>
      <c r="DB874" s="141">
        <f t="shared" si="658"/>
        <v>4.3350861506813478E-3</v>
      </c>
      <c r="DC874" s="141" t="str">
        <f t="shared" si="673"/>
        <v/>
      </c>
      <c r="DD874" s="141">
        <f t="shared" si="659"/>
        <v>1.0860658909948401E-54</v>
      </c>
      <c r="DE874" s="141" t="str">
        <f t="shared" si="674"/>
        <v/>
      </c>
      <c r="DF874" s="141" t="str">
        <f t="shared" si="675"/>
        <v/>
      </c>
      <c r="DJ874" s="141">
        <v>824</v>
      </c>
      <c r="DK874" s="141">
        <f t="shared" si="660"/>
        <v>-3987.2817057388347</v>
      </c>
      <c r="DL874" s="141">
        <f t="shared" si="661"/>
        <v>5.4977395012888141E-5</v>
      </c>
      <c r="DM874" s="141">
        <f t="shared" si="662"/>
        <v>0.24071638680444135</v>
      </c>
      <c r="DN874" s="141" t="str">
        <f t="shared" si="663"/>
        <v/>
      </c>
      <c r="DO874" s="141">
        <f t="shared" si="664"/>
        <v>5.4977395012888141E-5</v>
      </c>
      <c r="DP874" s="141" t="str">
        <f t="shared" si="676"/>
        <v/>
      </c>
      <c r="DQ874" s="141">
        <f t="shared" si="665"/>
        <v>1.3251914244997611E-5</v>
      </c>
      <c r="DR874" s="141" t="str">
        <f t="shared" si="677"/>
        <v/>
      </c>
      <c r="DS874" s="141" t="str">
        <f t="shared" si="678"/>
        <v/>
      </c>
      <c r="DU874" s="148"/>
      <c r="DV874" s="158">
        <v>822</v>
      </c>
      <c r="DW874" s="148">
        <f t="shared" si="666"/>
        <v>5.260800000000085</v>
      </c>
      <c r="DX874" s="157">
        <f t="shared" si="679"/>
        <v>0.62816993469127591</v>
      </c>
      <c r="DY874" s="148">
        <f t="shared" si="680"/>
        <v>7.7844035043894699E-4</v>
      </c>
      <c r="DZ874" s="148" t="str">
        <f t="shared" si="681"/>
        <v/>
      </c>
      <c r="EA874" s="142" t="str">
        <f t="shared" si="682"/>
        <v/>
      </c>
    </row>
    <row r="875" spans="74:131" ht="20.100000000000001" customHeight="1" x14ac:dyDescent="0.25">
      <c r="BV875" s="141">
        <v>825</v>
      </c>
      <c r="BW875" s="141">
        <f t="shared" si="642"/>
        <v>-6568.1305430795692</v>
      </c>
      <c r="BX875" s="141">
        <f t="shared" si="643"/>
        <v>3.3278533659327865E-5</v>
      </c>
      <c r="BY875" s="141">
        <f t="shared" si="644"/>
        <v>0.24196365222307303</v>
      </c>
      <c r="BZ875" s="141" t="str">
        <f t="shared" si="645"/>
        <v/>
      </c>
      <c r="CA875" s="141">
        <f t="shared" si="646"/>
        <v>3.3278533659327865E-5</v>
      </c>
      <c r="CB875" s="141" t="str">
        <f t="shared" si="667"/>
        <v/>
      </c>
      <c r="CC875" s="141">
        <f t="shared" si="647"/>
        <v>1.5103646216973112E-50</v>
      </c>
      <c r="CD875" s="141" t="str">
        <f t="shared" si="668"/>
        <v/>
      </c>
      <c r="CE875" s="141" t="str">
        <f t="shared" si="669"/>
        <v/>
      </c>
      <c r="CJ875" s="141">
        <v>825</v>
      </c>
      <c r="CK875" s="141">
        <f t="shared" si="648"/>
        <v>-24.495442086624536</v>
      </c>
      <c r="CL875" s="141">
        <f t="shared" si="649"/>
        <v>8.9232010013848579E-3</v>
      </c>
      <c r="CM875" s="141">
        <f t="shared" si="650"/>
        <v>0.24196365222307303</v>
      </c>
      <c r="CN875" s="141" t="str">
        <f t="shared" si="651"/>
        <v/>
      </c>
      <c r="CO875" s="141">
        <f t="shared" si="652"/>
        <v>8.9232010013848579E-3</v>
      </c>
      <c r="CP875" s="141" t="str">
        <f t="shared" si="670"/>
        <v/>
      </c>
      <c r="CQ875" s="141">
        <f t="shared" si="653"/>
        <v>6.5689874876627587E-12</v>
      </c>
      <c r="CR875" s="141" t="str">
        <f t="shared" si="671"/>
        <v/>
      </c>
      <c r="CS875" s="141" t="str">
        <f t="shared" si="672"/>
        <v/>
      </c>
      <c r="CW875" s="141">
        <v>825</v>
      </c>
      <c r="CX875" s="141">
        <f t="shared" si="654"/>
        <v>-50.279242527387225</v>
      </c>
      <c r="CY875" s="141">
        <f t="shared" si="655"/>
        <v>4.3472761793830333E-3</v>
      </c>
      <c r="CZ875" s="141">
        <f t="shared" si="656"/>
        <v>0.24196365222307309</v>
      </c>
      <c r="DA875" s="141" t="str">
        <f t="shared" si="657"/>
        <v/>
      </c>
      <c r="DB875" s="141">
        <f t="shared" si="658"/>
        <v>4.3472761793830333E-3</v>
      </c>
      <c r="DC875" s="141" t="str">
        <f t="shared" si="673"/>
        <v/>
      </c>
      <c r="DD875" s="141">
        <f t="shared" si="659"/>
        <v>1.1552068678369563E-54</v>
      </c>
      <c r="DE875" s="141" t="str">
        <f t="shared" si="674"/>
        <v/>
      </c>
      <c r="DF875" s="141" t="str">
        <f t="shared" si="675"/>
        <v/>
      </c>
      <c r="DJ875" s="141">
        <v>825</v>
      </c>
      <c r="DK875" s="141">
        <f t="shared" si="660"/>
        <v>-3964.6266960471366</v>
      </c>
      <c r="DL875" s="141">
        <f t="shared" si="661"/>
        <v>5.5131988485741195E-5</v>
      </c>
      <c r="DM875" s="141">
        <f t="shared" si="662"/>
        <v>0.24196365222307303</v>
      </c>
      <c r="DN875" s="141" t="str">
        <f t="shared" si="663"/>
        <v/>
      </c>
      <c r="DO875" s="141">
        <f t="shared" si="664"/>
        <v>5.5131988485741195E-5</v>
      </c>
      <c r="DP875" s="141" t="str">
        <f t="shared" si="676"/>
        <v/>
      </c>
      <c r="DQ875" s="141">
        <f t="shared" si="665"/>
        <v>1.3349054616650185E-5</v>
      </c>
      <c r="DR875" s="141" t="str">
        <f t="shared" si="677"/>
        <v/>
      </c>
      <c r="DS875" s="141" t="str">
        <f t="shared" si="678"/>
        <v/>
      </c>
      <c r="DU875" s="148"/>
      <c r="DV875" s="158">
        <v>823</v>
      </c>
      <c r="DW875" s="148">
        <f t="shared" si="666"/>
        <v>5.2672000000000851</v>
      </c>
      <c r="DX875" s="157">
        <f t="shared" si="679"/>
        <v>0.62739149434083696</v>
      </c>
      <c r="DY875" s="148">
        <f t="shared" si="680"/>
        <v>7.78313994814539E-4</v>
      </c>
      <c r="DZ875" s="148" t="str">
        <f t="shared" si="681"/>
        <v/>
      </c>
      <c r="EA875" s="142" t="str">
        <f t="shared" si="682"/>
        <v/>
      </c>
    </row>
    <row r="876" spans="74:131" ht="20.100000000000001" customHeight="1" x14ac:dyDescent="0.25">
      <c r="BV876" s="141">
        <v>826</v>
      </c>
      <c r="BW876" s="141">
        <f t="shared" si="642"/>
        <v>-6530.5983685476858</v>
      </c>
      <c r="BX876" s="141">
        <f t="shared" si="643"/>
        <v>3.3371577153581142E-5</v>
      </c>
      <c r="BY876" s="141">
        <f t="shared" si="644"/>
        <v>0.24321441487405426</v>
      </c>
      <c r="BZ876" s="141" t="str">
        <f t="shared" si="645"/>
        <v/>
      </c>
      <c r="CA876" s="141">
        <f t="shared" si="646"/>
        <v>3.3371577153581142E-5</v>
      </c>
      <c r="CB876" s="141" t="str">
        <f t="shared" si="667"/>
        <v/>
      </c>
      <c r="CC876" s="141">
        <f t="shared" si="647"/>
        <v>1.6003338618460137E-50</v>
      </c>
      <c r="CD876" s="141" t="str">
        <f t="shared" si="668"/>
        <v/>
      </c>
      <c r="CE876" s="141" t="str">
        <f t="shared" si="669"/>
        <v/>
      </c>
      <c r="CJ876" s="141">
        <v>826</v>
      </c>
      <c r="CK876" s="141">
        <f t="shared" si="648"/>
        <v>-24.355468131843821</v>
      </c>
      <c r="CL876" s="141">
        <f t="shared" si="649"/>
        <v>8.948149390325082E-3</v>
      </c>
      <c r="CM876" s="141">
        <f t="shared" si="650"/>
        <v>0.24321441487405426</v>
      </c>
      <c r="CN876" s="141" t="str">
        <f t="shared" si="651"/>
        <v/>
      </c>
      <c r="CO876" s="141">
        <f t="shared" si="652"/>
        <v>8.948149390325082E-3</v>
      </c>
      <c r="CP876" s="141" t="str">
        <f t="shared" si="670"/>
        <v/>
      </c>
      <c r="CQ876" s="141">
        <f t="shared" si="653"/>
        <v>6.7425863601803939E-12</v>
      </c>
      <c r="CR876" s="141" t="str">
        <f t="shared" si="671"/>
        <v/>
      </c>
      <c r="CS876" s="141" t="str">
        <f t="shared" si="672"/>
        <v/>
      </c>
      <c r="CW876" s="141">
        <v>826</v>
      </c>
      <c r="CX876" s="141">
        <f t="shared" si="654"/>
        <v>-49.991932570087869</v>
      </c>
      <c r="CY876" s="141">
        <f t="shared" si="655"/>
        <v>4.3594307343389265E-3</v>
      </c>
      <c r="CZ876" s="141">
        <f t="shared" si="656"/>
        <v>0.24321441487405426</v>
      </c>
      <c r="DA876" s="141" t="str">
        <f t="shared" si="657"/>
        <v/>
      </c>
      <c r="DB876" s="141">
        <f t="shared" si="658"/>
        <v>4.3594307343389265E-3</v>
      </c>
      <c r="DC876" s="141" t="str">
        <f t="shared" si="673"/>
        <v/>
      </c>
      <c r="DD876" s="141">
        <f t="shared" si="659"/>
        <v>1.2287298281687237E-54</v>
      </c>
      <c r="DE876" s="141" t="str">
        <f t="shared" si="674"/>
        <v/>
      </c>
      <c r="DF876" s="141" t="str">
        <f t="shared" si="675"/>
        <v/>
      </c>
      <c r="DJ876" s="141">
        <v>826</v>
      </c>
      <c r="DK876" s="141">
        <f t="shared" si="660"/>
        <v>-3941.9716863554386</v>
      </c>
      <c r="DL876" s="141">
        <f t="shared" si="661"/>
        <v>5.5286132081921157E-5</v>
      </c>
      <c r="DM876" s="141">
        <f t="shared" si="662"/>
        <v>0.24321441487405426</v>
      </c>
      <c r="DN876" s="141" t="str">
        <f t="shared" si="663"/>
        <v/>
      </c>
      <c r="DO876" s="141">
        <f t="shared" si="664"/>
        <v>5.5286132081921157E-5</v>
      </c>
      <c r="DP876" s="141" t="str">
        <f t="shared" si="676"/>
        <v/>
      </c>
      <c r="DQ876" s="141">
        <f t="shared" si="665"/>
        <v>1.3446691906585333E-5</v>
      </c>
      <c r="DR876" s="141" t="str">
        <f t="shared" si="677"/>
        <v/>
      </c>
      <c r="DS876" s="141" t="str">
        <f t="shared" si="678"/>
        <v/>
      </c>
      <c r="DU876" s="148"/>
      <c r="DV876" s="158">
        <v>824</v>
      </c>
      <c r="DW876" s="148">
        <f t="shared" si="666"/>
        <v>5.2736000000000853</v>
      </c>
      <c r="DX876" s="157">
        <f t="shared" si="679"/>
        <v>0.62661318034602242</v>
      </c>
      <c r="DY876" s="148">
        <f t="shared" si="680"/>
        <v>7.781847909227313E-4</v>
      </c>
      <c r="DZ876" s="148" t="str">
        <f t="shared" si="681"/>
        <v/>
      </c>
      <c r="EA876" s="142" t="str">
        <f t="shared" si="682"/>
        <v/>
      </c>
    </row>
    <row r="877" spans="74:131" ht="20.100000000000001" customHeight="1" x14ac:dyDescent="0.25">
      <c r="BV877" s="141">
        <v>827</v>
      </c>
      <c r="BW877" s="141">
        <f t="shared" si="642"/>
        <v>-6493.0661940158025</v>
      </c>
      <c r="BX877" s="141">
        <f t="shared" si="643"/>
        <v>3.346434535444829E-5</v>
      </c>
      <c r="BY877" s="141">
        <f t="shared" si="644"/>
        <v>0.24446866449521687</v>
      </c>
      <c r="BZ877" s="141" t="str">
        <f t="shared" si="645"/>
        <v/>
      </c>
      <c r="CA877" s="141">
        <f t="shared" si="646"/>
        <v>3.346434535444829E-5</v>
      </c>
      <c r="CB877" s="141" t="str">
        <f t="shared" si="667"/>
        <v/>
      </c>
      <c r="CC877" s="141">
        <f t="shared" si="647"/>
        <v>1.6956352498016615E-50</v>
      </c>
      <c r="CD877" s="141" t="str">
        <f t="shared" si="668"/>
        <v/>
      </c>
      <c r="CE877" s="141" t="str">
        <f t="shared" si="669"/>
        <v/>
      </c>
      <c r="CJ877" s="141">
        <v>827</v>
      </c>
      <c r="CK877" s="141">
        <f t="shared" si="648"/>
        <v>-24.215494177063107</v>
      </c>
      <c r="CL877" s="141">
        <f t="shared" si="649"/>
        <v>8.9730239629654644E-3</v>
      </c>
      <c r="CM877" s="141">
        <f t="shared" si="650"/>
        <v>0.24446866449521693</v>
      </c>
      <c r="CN877" s="141" t="str">
        <f t="shared" si="651"/>
        <v/>
      </c>
      <c r="CO877" s="141">
        <f t="shared" si="652"/>
        <v>8.9730239629654644E-3</v>
      </c>
      <c r="CP877" s="141" t="str">
        <f t="shared" si="670"/>
        <v/>
      </c>
      <c r="CQ877" s="141">
        <f t="shared" si="653"/>
        <v>6.9206622049682598E-12</v>
      </c>
      <c r="CR877" s="141" t="str">
        <f t="shared" si="671"/>
        <v/>
      </c>
      <c r="CS877" s="141" t="str">
        <f t="shared" si="672"/>
        <v/>
      </c>
      <c r="CW877" s="141">
        <v>827</v>
      </c>
      <c r="CX877" s="141">
        <f t="shared" si="654"/>
        <v>-49.704622612788512</v>
      </c>
      <c r="CY877" s="141">
        <f t="shared" si="655"/>
        <v>4.3715493268815676E-3</v>
      </c>
      <c r="CZ877" s="141">
        <f t="shared" si="656"/>
        <v>0.24446866449521693</v>
      </c>
      <c r="DA877" s="141" t="str">
        <f t="shared" si="657"/>
        <v/>
      </c>
      <c r="DB877" s="141">
        <f t="shared" si="658"/>
        <v>4.3715493268815676E-3</v>
      </c>
      <c r="DC877" s="141" t="str">
        <f t="shared" si="673"/>
        <v/>
      </c>
      <c r="DD877" s="141">
        <f t="shared" si="659"/>
        <v>1.306911235058495E-54</v>
      </c>
      <c r="DE877" s="141" t="str">
        <f t="shared" si="674"/>
        <v/>
      </c>
      <c r="DF877" s="141" t="str">
        <f t="shared" si="675"/>
        <v/>
      </c>
      <c r="DJ877" s="141">
        <v>827</v>
      </c>
      <c r="DK877" s="141">
        <f t="shared" si="660"/>
        <v>-3919.3166766637405</v>
      </c>
      <c r="DL877" s="141">
        <f t="shared" si="661"/>
        <v>5.5439819604166208E-5</v>
      </c>
      <c r="DM877" s="141">
        <f t="shared" si="662"/>
        <v>0.24446866449521687</v>
      </c>
      <c r="DN877" s="141" t="str">
        <f t="shared" si="663"/>
        <v/>
      </c>
      <c r="DO877" s="141">
        <f t="shared" si="664"/>
        <v>5.5439819604166208E-5</v>
      </c>
      <c r="DP877" s="141" t="str">
        <f t="shared" si="676"/>
        <v/>
      </c>
      <c r="DQ877" s="141">
        <f t="shared" si="665"/>
        <v>1.3544826613554784E-5</v>
      </c>
      <c r="DR877" s="141" t="str">
        <f t="shared" si="677"/>
        <v/>
      </c>
      <c r="DS877" s="141" t="str">
        <f t="shared" si="678"/>
        <v/>
      </c>
      <c r="DU877" s="148"/>
      <c r="DV877" s="158">
        <v>825</v>
      </c>
      <c r="DW877" s="148">
        <f t="shared" si="666"/>
        <v>5.2800000000000855</v>
      </c>
      <c r="DX877" s="157">
        <f t="shared" si="679"/>
        <v>0.62583499555509969</v>
      </c>
      <c r="DY877" s="148">
        <f t="shared" si="680"/>
        <v>7.780527471441534E-4</v>
      </c>
      <c r="DZ877" s="148" t="str">
        <f t="shared" si="681"/>
        <v/>
      </c>
      <c r="EA877" s="142" t="str">
        <f t="shared" si="682"/>
        <v/>
      </c>
    </row>
    <row r="878" spans="74:131" ht="20.100000000000001" customHeight="1" x14ac:dyDescent="0.25">
      <c r="BV878" s="141">
        <v>828</v>
      </c>
      <c r="BW878" s="141">
        <f t="shared" si="642"/>
        <v>-6455.5340194839191</v>
      </c>
      <c r="BX878" s="141">
        <f t="shared" si="643"/>
        <v>3.3556834523968391E-5</v>
      </c>
      <c r="BY878" s="141">
        <f t="shared" si="644"/>
        <v>0.24572639068404534</v>
      </c>
      <c r="BZ878" s="141" t="str">
        <f t="shared" si="645"/>
        <v/>
      </c>
      <c r="CA878" s="141">
        <f t="shared" si="646"/>
        <v>3.3556834523968391E-5</v>
      </c>
      <c r="CB878" s="141" t="str">
        <f t="shared" si="667"/>
        <v/>
      </c>
      <c r="CC878" s="141">
        <f t="shared" si="647"/>
        <v>1.7965831795615887E-50</v>
      </c>
      <c r="CD878" s="141" t="str">
        <f t="shared" si="668"/>
        <v/>
      </c>
      <c r="CE878" s="141" t="str">
        <f t="shared" si="669"/>
        <v/>
      </c>
      <c r="CJ878" s="141">
        <v>828</v>
      </c>
      <c r="CK878" s="141">
        <f t="shared" si="648"/>
        <v>-24.075520222282393</v>
      </c>
      <c r="CL878" s="141">
        <f t="shared" si="649"/>
        <v>8.9978237170209655E-3</v>
      </c>
      <c r="CM878" s="141">
        <f t="shared" si="650"/>
        <v>0.24572639068404539</v>
      </c>
      <c r="CN878" s="141" t="str">
        <f t="shared" si="651"/>
        <v/>
      </c>
      <c r="CO878" s="141">
        <f t="shared" si="652"/>
        <v>8.9978237170209655E-3</v>
      </c>
      <c r="CP878" s="141" t="str">
        <f t="shared" si="670"/>
        <v/>
      </c>
      <c r="CQ878" s="141">
        <f t="shared" si="653"/>
        <v>7.1033274879818064E-12</v>
      </c>
      <c r="CR878" s="141" t="str">
        <f t="shared" si="671"/>
        <v/>
      </c>
      <c r="CS878" s="141" t="str">
        <f t="shared" si="672"/>
        <v/>
      </c>
      <c r="CW878" s="141">
        <v>828</v>
      </c>
      <c r="CX878" s="141">
        <f t="shared" si="654"/>
        <v>-49.417312655489155</v>
      </c>
      <c r="CY878" s="141">
        <f t="shared" si="655"/>
        <v>4.383631468709741E-3</v>
      </c>
      <c r="CZ878" s="141">
        <f t="shared" si="656"/>
        <v>0.24572639068404534</v>
      </c>
      <c r="DA878" s="141" t="str">
        <f t="shared" si="657"/>
        <v/>
      </c>
      <c r="DB878" s="141">
        <f t="shared" si="658"/>
        <v>4.383631468709741E-3</v>
      </c>
      <c r="DC878" s="141" t="str">
        <f t="shared" si="673"/>
        <v/>
      </c>
      <c r="DD878" s="141">
        <f t="shared" si="659"/>
        <v>1.3900449139537257E-54</v>
      </c>
      <c r="DE878" s="141" t="str">
        <f t="shared" si="674"/>
        <v/>
      </c>
      <c r="DF878" s="141" t="str">
        <f t="shared" si="675"/>
        <v/>
      </c>
      <c r="DJ878" s="141">
        <v>828</v>
      </c>
      <c r="DK878" s="141">
        <f t="shared" si="660"/>
        <v>-3896.6616669720424</v>
      </c>
      <c r="DL878" s="141">
        <f t="shared" si="661"/>
        <v>5.5593044859859176E-5</v>
      </c>
      <c r="DM878" s="141">
        <f t="shared" si="662"/>
        <v>0.24572639068404534</v>
      </c>
      <c r="DN878" s="141" t="str">
        <f t="shared" si="663"/>
        <v/>
      </c>
      <c r="DO878" s="141">
        <f t="shared" si="664"/>
        <v>5.5593044859859176E-5</v>
      </c>
      <c r="DP878" s="141" t="str">
        <f t="shared" si="676"/>
        <v/>
      </c>
      <c r="DQ878" s="141">
        <f t="shared" si="665"/>
        <v>1.3643459215991293E-5</v>
      </c>
      <c r="DR878" s="141" t="str">
        <f t="shared" si="677"/>
        <v/>
      </c>
      <c r="DS878" s="141" t="str">
        <f t="shared" si="678"/>
        <v/>
      </c>
      <c r="DU878" s="148"/>
      <c r="DV878" s="158">
        <v>826</v>
      </c>
      <c r="DW878" s="148">
        <f t="shared" si="666"/>
        <v>5.2864000000000857</v>
      </c>
      <c r="DX878" s="157">
        <f t="shared" si="679"/>
        <v>0.62505694280795554</v>
      </c>
      <c r="DY878" s="148">
        <f t="shared" si="680"/>
        <v>7.7791787185710337E-4</v>
      </c>
      <c r="DZ878" s="148" t="str">
        <f t="shared" si="681"/>
        <v/>
      </c>
      <c r="EA878" s="142" t="str">
        <f t="shared" si="682"/>
        <v/>
      </c>
    </row>
    <row r="879" spans="74:131" ht="20.100000000000001" customHeight="1" x14ac:dyDescent="0.25">
      <c r="BV879" s="141">
        <v>829</v>
      </c>
      <c r="BW879" s="141">
        <f t="shared" si="642"/>
        <v>-6418.0018449520358</v>
      </c>
      <c r="BX879" s="141">
        <f t="shared" si="643"/>
        <v>3.3649040927231489E-5</v>
      </c>
      <c r="BY879" s="141">
        <f t="shared" si="644"/>
        <v>0.24698758289778688</v>
      </c>
      <c r="BZ879" s="141" t="str">
        <f t="shared" si="645"/>
        <v/>
      </c>
      <c r="CA879" s="141">
        <f t="shared" si="646"/>
        <v>3.3649040927231489E-5</v>
      </c>
      <c r="CB879" s="141" t="str">
        <f t="shared" si="667"/>
        <v/>
      </c>
      <c r="CC879" s="141">
        <f t="shared" si="647"/>
        <v>1.9035104858173393E-50</v>
      </c>
      <c r="CD879" s="141" t="str">
        <f t="shared" si="668"/>
        <v/>
      </c>
      <c r="CE879" s="141" t="str">
        <f t="shared" si="669"/>
        <v/>
      </c>
      <c r="CJ879" s="141">
        <v>829</v>
      </c>
      <c r="CK879" s="141">
        <f t="shared" si="648"/>
        <v>-23.935546267501692</v>
      </c>
      <c r="CL879" s="141">
        <f t="shared" si="649"/>
        <v>9.0225476510246115E-3</v>
      </c>
      <c r="CM879" s="141">
        <f t="shared" si="650"/>
        <v>0.24698758289778688</v>
      </c>
      <c r="CN879" s="141" t="str">
        <f t="shared" si="651"/>
        <v/>
      </c>
      <c r="CO879" s="141">
        <f t="shared" si="652"/>
        <v>9.0225476510246115E-3</v>
      </c>
      <c r="CP879" s="141" t="str">
        <f t="shared" si="670"/>
        <v/>
      </c>
      <c r="CQ879" s="141">
        <f t="shared" si="653"/>
        <v>7.2906974213496497E-12</v>
      </c>
      <c r="CR879" s="141" t="str">
        <f t="shared" si="671"/>
        <v/>
      </c>
      <c r="CS879" s="141" t="str">
        <f t="shared" si="672"/>
        <v/>
      </c>
      <c r="CW879" s="141">
        <v>829</v>
      </c>
      <c r="CX879" s="141">
        <f t="shared" si="654"/>
        <v>-49.130002698189799</v>
      </c>
      <c r="CY879" s="141">
        <f t="shared" si="655"/>
        <v>4.3956766719207875E-3</v>
      </c>
      <c r="CZ879" s="141">
        <f t="shared" si="656"/>
        <v>0.24698758289778688</v>
      </c>
      <c r="DA879" s="141" t="str">
        <f t="shared" si="657"/>
        <v/>
      </c>
      <c r="DB879" s="141">
        <f t="shared" si="658"/>
        <v>4.3956766719207875E-3</v>
      </c>
      <c r="DC879" s="141" t="str">
        <f t="shared" si="673"/>
        <v/>
      </c>
      <c r="DD879" s="141">
        <f t="shared" si="659"/>
        <v>1.4784431380083038E-54</v>
      </c>
      <c r="DE879" s="141" t="str">
        <f t="shared" si="674"/>
        <v/>
      </c>
      <c r="DF879" s="141" t="str">
        <f t="shared" si="675"/>
        <v/>
      </c>
      <c r="DJ879" s="141">
        <v>829</v>
      </c>
      <c r="DK879" s="141">
        <f t="shared" si="660"/>
        <v>-3874.0066572803444</v>
      </c>
      <c r="DL879" s="141">
        <f t="shared" si="661"/>
        <v>5.5745801661437417E-5</v>
      </c>
      <c r="DM879" s="141">
        <f t="shared" si="662"/>
        <v>0.24698758289778688</v>
      </c>
      <c r="DN879" s="141" t="str">
        <f t="shared" si="663"/>
        <v/>
      </c>
      <c r="DO879" s="141">
        <f t="shared" si="664"/>
        <v>5.5745801661437417E-5</v>
      </c>
      <c r="DP879" s="141" t="str">
        <f t="shared" si="676"/>
        <v/>
      </c>
      <c r="DQ879" s="141">
        <f t="shared" si="665"/>
        <v>1.3742590171829599E-5</v>
      </c>
      <c r="DR879" s="141" t="str">
        <f t="shared" si="677"/>
        <v/>
      </c>
      <c r="DS879" s="141" t="str">
        <f t="shared" si="678"/>
        <v/>
      </c>
      <c r="DU879" s="148"/>
      <c r="DV879" s="158">
        <v>827</v>
      </c>
      <c r="DW879" s="148">
        <f t="shared" si="666"/>
        <v>5.2928000000000859</v>
      </c>
      <c r="DX879" s="157">
        <f t="shared" si="679"/>
        <v>0.62427902493609844</v>
      </c>
      <c r="DY879" s="148">
        <f t="shared" si="680"/>
        <v>7.77780173443543E-4</v>
      </c>
      <c r="DZ879" s="148" t="str">
        <f t="shared" si="681"/>
        <v/>
      </c>
      <c r="EA879" s="142" t="str">
        <f t="shared" si="682"/>
        <v/>
      </c>
    </row>
    <row r="880" spans="74:131" ht="20.100000000000001" customHeight="1" x14ac:dyDescent="0.25">
      <c r="BV880" s="141">
        <v>830</v>
      </c>
      <c r="BW880" s="141">
        <f t="shared" si="642"/>
        <v>-6380.4696704201524</v>
      </c>
      <c r="BX880" s="141">
        <f t="shared" si="643"/>
        <v>3.3740960832626406E-5</v>
      </c>
      <c r="BY880" s="141">
        <f t="shared" si="644"/>
        <v>0.24825223045357053</v>
      </c>
      <c r="BZ880" s="141" t="str">
        <f t="shared" si="645"/>
        <v/>
      </c>
      <c r="CA880" s="141">
        <f t="shared" si="646"/>
        <v>3.3740960832626406E-5</v>
      </c>
      <c r="CB880" s="141" t="str">
        <f t="shared" si="667"/>
        <v/>
      </c>
      <c r="CC880" s="141">
        <f t="shared" si="647"/>
        <v>2.0167695198669844E-50</v>
      </c>
      <c r="CD880" s="141" t="str">
        <f t="shared" si="668"/>
        <v/>
      </c>
      <c r="CE880" s="141" t="str">
        <f t="shared" si="669"/>
        <v/>
      </c>
      <c r="CJ880" s="141">
        <v>830</v>
      </c>
      <c r="CK880" s="141">
        <f t="shared" si="648"/>
        <v>-23.795572312720978</v>
      </c>
      <c r="CL880" s="141">
        <f t="shared" si="649"/>
        <v>9.0471947643939593E-3</v>
      </c>
      <c r="CM880" s="141">
        <f t="shared" si="650"/>
        <v>0.24825223045357053</v>
      </c>
      <c r="CN880" s="141" t="str">
        <f t="shared" si="651"/>
        <v/>
      </c>
      <c r="CO880" s="141">
        <f t="shared" si="652"/>
        <v>9.0471947643939593E-3</v>
      </c>
      <c r="CP880" s="141" t="str">
        <f t="shared" si="670"/>
        <v/>
      </c>
      <c r="CQ880" s="141">
        <f t="shared" si="653"/>
        <v>7.4828900283855661E-12</v>
      </c>
      <c r="CR880" s="141" t="str">
        <f t="shared" si="671"/>
        <v/>
      </c>
      <c r="CS880" s="141" t="str">
        <f t="shared" si="672"/>
        <v/>
      </c>
      <c r="CW880" s="141">
        <v>830</v>
      </c>
      <c r="CX880" s="141">
        <f t="shared" si="654"/>
        <v>-48.842692740890442</v>
      </c>
      <c r="CY880" s="141">
        <f t="shared" si="655"/>
        <v>4.4076844490429758E-3</v>
      </c>
      <c r="CZ880" s="141">
        <f t="shared" si="656"/>
        <v>0.24825223045357064</v>
      </c>
      <c r="DA880" s="141" t="str">
        <f t="shared" si="657"/>
        <v/>
      </c>
      <c r="DB880" s="141">
        <f t="shared" si="658"/>
        <v>4.4076844490429758E-3</v>
      </c>
      <c r="DC880" s="141" t="str">
        <f t="shared" si="673"/>
        <v/>
      </c>
      <c r="DD880" s="141">
        <f t="shared" si="659"/>
        <v>1.572437780935294E-54</v>
      </c>
      <c r="DE880" s="141" t="str">
        <f t="shared" si="674"/>
        <v/>
      </c>
      <c r="DF880" s="141" t="str">
        <f t="shared" si="675"/>
        <v/>
      </c>
      <c r="DJ880" s="141">
        <v>830</v>
      </c>
      <c r="DK880" s="141">
        <f t="shared" si="660"/>
        <v>-3851.3516475886463</v>
      </c>
      <c r="DL880" s="141">
        <f t="shared" si="661"/>
        <v>5.5898083826803279E-5</v>
      </c>
      <c r="DM880" s="141">
        <f t="shared" si="662"/>
        <v>0.24825223045357059</v>
      </c>
      <c r="DN880" s="141" t="str">
        <f t="shared" si="663"/>
        <v/>
      </c>
      <c r="DO880" s="141">
        <f t="shared" si="664"/>
        <v>5.5898083826803279E-5</v>
      </c>
      <c r="DP880" s="141" t="str">
        <f t="shared" si="676"/>
        <v/>
      </c>
      <c r="DQ880" s="141">
        <f t="shared" si="665"/>
        <v>1.3842219918327766E-5</v>
      </c>
      <c r="DR880" s="141" t="str">
        <f t="shared" si="677"/>
        <v/>
      </c>
      <c r="DS880" s="141" t="str">
        <f t="shared" si="678"/>
        <v/>
      </c>
      <c r="DU880" s="148"/>
      <c r="DV880" s="158">
        <v>828</v>
      </c>
      <c r="DW880" s="148">
        <f t="shared" si="666"/>
        <v>5.2992000000000861</v>
      </c>
      <c r="DX880" s="157">
        <f t="shared" si="679"/>
        <v>0.62350124476265489</v>
      </c>
      <c r="DY880" s="148">
        <f t="shared" si="680"/>
        <v>7.7763966028510101E-4</v>
      </c>
      <c r="DZ880" s="148" t="str">
        <f t="shared" si="681"/>
        <v/>
      </c>
      <c r="EA880" s="142" t="str">
        <f t="shared" si="682"/>
        <v/>
      </c>
    </row>
    <row r="881" spans="74:131" ht="20.100000000000001" customHeight="1" x14ac:dyDescent="0.25">
      <c r="BV881" s="141">
        <v>831</v>
      </c>
      <c r="BW881" s="141">
        <f t="shared" si="642"/>
        <v>-6342.937495888269</v>
      </c>
      <c r="BX881" s="141">
        <f t="shared" si="643"/>
        <v>3.3832590512088918E-5</v>
      </c>
      <c r="BY881" s="141">
        <f t="shared" si="644"/>
        <v>0.24952032252853573</v>
      </c>
      <c r="BZ881" s="141" t="str">
        <f t="shared" si="645"/>
        <v/>
      </c>
      <c r="CA881" s="141">
        <f t="shared" si="646"/>
        <v>3.3832590512088918E-5</v>
      </c>
      <c r="CB881" s="141" t="str">
        <f t="shared" si="667"/>
        <v/>
      </c>
      <c r="CC881" s="141">
        <f t="shared" si="647"/>
        <v>2.1367332879651104E-50</v>
      </c>
      <c r="CD881" s="141" t="str">
        <f t="shared" si="668"/>
        <v/>
      </c>
      <c r="CE881" s="141" t="str">
        <f t="shared" si="669"/>
        <v/>
      </c>
      <c r="CJ881" s="141">
        <v>831</v>
      </c>
      <c r="CK881" s="141">
        <f t="shared" si="648"/>
        <v>-23.655598357940264</v>
      </c>
      <c r="CL881" s="141">
        <f t="shared" si="649"/>
        <v>9.0717640574976312E-3</v>
      </c>
      <c r="CM881" s="141">
        <f t="shared" si="650"/>
        <v>0.24952032252853568</v>
      </c>
      <c r="CN881" s="141" t="str">
        <f t="shared" si="651"/>
        <v/>
      </c>
      <c r="CO881" s="141">
        <f t="shared" si="652"/>
        <v>9.0717640574976312E-3</v>
      </c>
      <c r="CP881" s="141" t="str">
        <f t="shared" si="670"/>
        <v/>
      </c>
      <c r="CQ881" s="141">
        <f t="shared" si="653"/>
        <v>7.6800262100882529E-12</v>
      </c>
      <c r="CR881" s="141" t="str">
        <f t="shared" si="671"/>
        <v/>
      </c>
      <c r="CS881" s="141" t="str">
        <f t="shared" si="672"/>
        <v/>
      </c>
      <c r="CW881" s="141">
        <v>831</v>
      </c>
      <c r="CX881" s="141">
        <f t="shared" si="654"/>
        <v>-48.555382783591085</v>
      </c>
      <c r="CY881" s="141">
        <f t="shared" si="655"/>
        <v>4.419654313067926E-3</v>
      </c>
      <c r="CZ881" s="141">
        <f t="shared" si="656"/>
        <v>0.24952032252853573</v>
      </c>
      <c r="DA881" s="141" t="str">
        <f t="shared" si="657"/>
        <v/>
      </c>
      <c r="DB881" s="141">
        <f t="shared" si="658"/>
        <v>4.419654313067926E-3</v>
      </c>
      <c r="DC881" s="141" t="str">
        <f t="shared" si="673"/>
        <v/>
      </c>
      <c r="DD881" s="141">
        <f t="shared" si="659"/>
        <v>1.6723815415660417E-54</v>
      </c>
      <c r="DE881" s="141" t="str">
        <f t="shared" si="674"/>
        <v/>
      </c>
      <c r="DF881" s="141" t="str">
        <f t="shared" si="675"/>
        <v/>
      </c>
      <c r="DJ881" s="141">
        <v>831</v>
      </c>
      <c r="DK881" s="141">
        <f t="shared" si="660"/>
        <v>-3828.6966378969482</v>
      </c>
      <c r="DL881" s="141">
        <f t="shared" si="661"/>
        <v>5.6049885179735281E-5</v>
      </c>
      <c r="DM881" s="141">
        <f t="shared" si="662"/>
        <v>0.24952032252853573</v>
      </c>
      <c r="DN881" s="141" t="str">
        <f t="shared" si="663"/>
        <v/>
      </c>
      <c r="DO881" s="141">
        <f t="shared" si="664"/>
        <v>5.6049885179735281E-5</v>
      </c>
      <c r="DP881" s="141" t="str">
        <f t="shared" si="676"/>
        <v/>
      </c>
      <c r="DQ881" s="141">
        <f t="shared" si="665"/>
        <v>1.3942348871888848E-5</v>
      </c>
      <c r="DR881" s="141" t="str">
        <f t="shared" si="677"/>
        <v/>
      </c>
      <c r="DS881" s="141" t="str">
        <f t="shared" si="678"/>
        <v/>
      </c>
      <c r="DU881" s="148"/>
      <c r="DV881" s="158">
        <v>829</v>
      </c>
      <c r="DW881" s="148">
        <f t="shared" si="666"/>
        <v>5.3056000000000862</v>
      </c>
      <c r="DX881" s="157">
        <f t="shared" si="679"/>
        <v>0.62272360510236979</v>
      </c>
      <c r="DY881" s="148">
        <f t="shared" si="680"/>
        <v>7.7749634076440532E-4</v>
      </c>
      <c r="DZ881" s="148" t="str">
        <f t="shared" si="681"/>
        <v/>
      </c>
      <c r="EA881" s="142" t="str">
        <f t="shared" si="682"/>
        <v/>
      </c>
    </row>
    <row r="882" spans="74:131" ht="20.100000000000001" customHeight="1" x14ac:dyDescent="0.25">
      <c r="BV882" s="141">
        <v>832</v>
      </c>
      <c r="BW882" s="141">
        <f t="shared" si="642"/>
        <v>-6305.4053213563857</v>
      </c>
      <c r="BX882" s="141">
        <f t="shared" si="643"/>
        <v>3.392392624135039E-5</v>
      </c>
      <c r="BY882" s="141">
        <f t="shared" si="644"/>
        <v>0.25079184815996969</v>
      </c>
      <c r="BZ882" s="141" t="str">
        <f t="shared" si="645"/>
        <v/>
      </c>
      <c r="CA882" s="141">
        <f t="shared" si="646"/>
        <v>3.392392624135039E-5</v>
      </c>
      <c r="CB882" s="141" t="str">
        <f t="shared" si="667"/>
        <v/>
      </c>
      <c r="CC882" s="141">
        <f t="shared" si="647"/>
        <v>2.2637966557117533E-50</v>
      </c>
      <c r="CD882" s="141" t="str">
        <f t="shared" si="668"/>
        <v/>
      </c>
      <c r="CE882" s="141" t="str">
        <f t="shared" si="669"/>
        <v/>
      </c>
      <c r="CJ882" s="141">
        <v>832</v>
      </c>
      <c r="CK882" s="141">
        <f t="shared" si="648"/>
        <v>-23.515624403159549</v>
      </c>
      <c r="CL882" s="141">
        <f t="shared" si="649"/>
        <v>9.0962545317219892E-3</v>
      </c>
      <c r="CM882" s="141">
        <f t="shared" si="650"/>
        <v>0.25079184815996969</v>
      </c>
      <c r="CN882" s="141" t="str">
        <f t="shared" si="651"/>
        <v/>
      </c>
      <c r="CO882" s="141">
        <f t="shared" si="652"/>
        <v>9.0962545317219892E-3</v>
      </c>
      <c r="CP882" s="141" t="str">
        <f t="shared" si="670"/>
        <v/>
      </c>
      <c r="CQ882" s="141">
        <f t="shared" si="653"/>
        <v>7.8822298131617367E-12</v>
      </c>
      <c r="CR882" s="141" t="str">
        <f t="shared" si="671"/>
        <v/>
      </c>
      <c r="CS882" s="141" t="str">
        <f t="shared" si="672"/>
        <v/>
      </c>
      <c r="CW882" s="141">
        <v>832</v>
      </c>
      <c r="CX882" s="141">
        <f t="shared" si="654"/>
        <v>-48.268072826291728</v>
      </c>
      <c r="CY882" s="141">
        <f t="shared" si="655"/>
        <v>4.4315857774830866E-3</v>
      </c>
      <c r="CZ882" s="141">
        <f t="shared" si="656"/>
        <v>0.25079184815996974</v>
      </c>
      <c r="DA882" s="141" t="str">
        <f t="shared" si="657"/>
        <v/>
      </c>
      <c r="DB882" s="141">
        <f t="shared" si="658"/>
        <v>4.4315857774830866E-3</v>
      </c>
      <c r="DC882" s="141" t="str">
        <f t="shared" si="673"/>
        <v/>
      </c>
      <c r="DD882" s="141">
        <f t="shared" si="659"/>
        <v>1.7786492445537601E-54</v>
      </c>
      <c r="DE882" s="141" t="str">
        <f t="shared" si="674"/>
        <v/>
      </c>
      <c r="DF882" s="141" t="str">
        <f t="shared" si="675"/>
        <v/>
      </c>
      <c r="DJ882" s="141">
        <v>832</v>
      </c>
      <c r="DK882" s="141">
        <f t="shared" si="660"/>
        <v>-3806.0416282052502</v>
      </c>
      <c r="DL882" s="141">
        <f t="shared" si="661"/>
        <v>5.6201199550300064E-5</v>
      </c>
      <c r="DM882" s="141">
        <f t="shared" si="662"/>
        <v>0.25079184815996969</v>
      </c>
      <c r="DN882" s="141" t="str">
        <f t="shared" si="663"/>
        <v/>
      </c>
      <c r="DO882" s="141">
        <f t="shared" si="664"/>
        <v>5.6201199550300064E-5</v>
      </c>
      <c r="DP882" s="141" t="str">
        <f t="shared" si="676"/>
        <v/>
      </c>
      <c r="DQ882" s="141">
        <f t="shared" si="665"/>
        <v>1.4042977427882974E-5</v>
      </c>
      <c r="DR882" s="141" t="str">
        <f t="shared" si="677"/>
        <v/>
      </c>
      <c r="DS882" s="141" t="str">
        <f t="shared" si="678"/>
        <v/>
      </c>
      <c r="DU882" s="148"/>
      <c r="DV882" s="158">
        <v>830</v>
      </c>
      <c r="DW882" s="148">
        <f t="shared" si="666"/>
        <v>5.3120000000000864</v>
      </c>
      <c r="DX882" s="157">
        <f t="shared" si="679"/>
        <v>0.62194610876160539</v>
      </c>
      <c r="DY882" s="148">
        <f t="shared" si="680"/>
        <v>7.7735022326463898E-4</v>
      </c>
      <c r="DZ882" s="148" t="str">
        <f t="shared" si="681"/>
        <v/>
      </c>
      <c r="EA882" s="142" t="str">
        <f t="shared" si="682"/>
        <v/>
      </c>
    </row>
    <row r="883" spans="74:131" ht="20.100000000000001" customHeight="1" x14ac:dyDescent="0.25">
      <c r="BV883" s="141">
        <v>833</v>
      </c>
      <c r="BW883" s="141">
        <f t="shared" ref="BW883:BW946" si="683">$BW$48+(BV883*$BW$51)</f>
        <v>-6267.8731468245023</v>
      </c>
      <c r="BX883" s="141">
        <f t="shared" ref="BX883:BX946" si="684">_xlfn.NORM.DIST($BW883,$BW$45,$BW$46,0)</f>
        <v>3.4014964300186742E-5</v>
      </c>
      <c r="BY883" s="141">
        <f t="shared" ref="BY883:BY946" si="685">_xlfn.NORM.DIST($BW883,$BW$45,$BW$46,1)</f>
        <v>0.2520667962454553</v>
      </c>
      <c r="BZ883" s="141" t="str">
        <f t="shared" ref="BZ883:BZ946" si="686">IF(OR(BY883&lt;$CA$50,BY883&gt;$CA$51),BX883,"")</f>
        <v/>
      </c>
      <c r="CA883" s="141">
        <f t="shared" ref="CA883:CA946" si="687">IF(AND(BY883&gt;$CA$50,BY883&lt;$CA$51),BX883,"")</f>
        <v>3.4014964300186742E-5</v>
      </c>
      <c r="CB883" s="141" t="str">
        <f t="shared" si="667"/>
        <v/>
      </c>
      <c r="CC883" s="141">
        <f t="shared" ref="CC883:CC946" si="688">_xlfn.NORM.DIST(BW883,$CA$46,$CA$47,0)</f>
        <v>2.3983776222923524E-50</v>
      </c>
      <c r="CD883" s="141" t="str">
        <f t="shared" si="668"/>
        <v/>
      </c>
      <c r="CE883" s="141" t="str">
        <f t="shared" si="669"/>
        <v/>
      </c>
      <c r="CJ883" s="141">
        <v>833</v>
      </c>
      <c r="CK883" s="141">
        <f t="shared" ref="CK883:CK946" si="689">$CK$48+(CJ883*$CK$51)</f>
        <v>-23.375650448378835</v>
      </c>
      <c r="CL883" s="141">
        <f t="shared" ref="CL883:CL946" si="690">_xlfn.NORM.DIST(CK883,CK$45,CK$46,0)</f>
        <v>9.1206651895378871E-3</v>
      </c>
      <c r="CM883" s="141">
        <f t="shared" ref="CM883:CM946" si="691">_xlfn.NORM.DIST(CK883,CK$45,CK$46,1)</f>
        <v>0.25206679624545536</v>
      </c>
      <c r="CN883" s="141" t="str">
        <f t="shared" ref="CN883:CN946" si="692">IF(OR(CM883&lt;$CO$50,CM883&gt;$CO$51),CL883,"")</f>
        <v/>
      </c>
      <c r="CO883" s="141">
        <f t="shared" ref="CO883:CO946" si="693">IF(AND(CM883&gt;$CO$50,CM883&lt;$CO$51),CL883,"")</f>
        <v>9.1206651895378871E-3</v>
      </c>
      <c r="CP883" s="141" t="str">
        <f t="shared" si="670"/>
        <v/>
      </c>
      <c r="CQ883" s="141">
        <f t="shared" ref="CQ883:CQ946" si="694">_xlfn.NORM.DIST(CK883,$CO$46,$CO$47,0)</f>
        <v>8.0896276995888634E-12</v>
      </c>
      <c r="CR883" s="141" t="str">
        <f t="shared" si="671"/>
        <v/>
      </c>
      <c r="CS883" s="141" t="str">
        <f t="shared" si="672"/>
        <v/>
      </c>
      <c r="CW883" s="141">
        <v>833</v>
      </c>
      <c r="CX883" s="141">
        <f t="shared" ref="CX883:CX946" si="695">CX$48+(CW883*CX$51)</f>
        <v>-47.980762868992372</v>
      </c>
      <c r="CY883" s="141">
        <f t="shared" ref="CY883:CY946" si="696">_xlfn.NORM.DIST(CX883,CX$45,CX$46,0)</f>
        <v>4.4434783563042568E-3</v>
      </c>
      <c r="CZ883" s="141">
        <f t="shared" ref="CZ883:CZ946" si="697">_xlfn.NORM.DIST(CX883,CX$45,CX$46,1)</f>
        <v>0.25206679624545536</v>
      </c>
      <c r="DA883" s="141" t="str">
        <f t="shared" ref="DA883:DA946" si="698">IF(OR(CZ883&lt;$CO$50,CZ883&gt;$CO$51),CY883,"")</f>
        <v/>
      </c>
      <c r="DB883" s="141">
        <f t="shared" ref="DB883:DB946" si="699">IF(AND(CZ883&gt;$DB$50,CZ883&lt;$DB$51),CY883,"")</f>
        <v>4.4434783563042568E-3</v>
      </c>
      <c r="DC883" s="141" t="str">
        <f t="shared" si="673"/>
        <v/>
      </c>
      <c r="DD883" s="141">
        <f t="shared" ref="DD883:DD946" si="700">_xlfn.NORM.DIST(CX883,$DB$46,$DB$47,0)</f>
        <v>1.8916392219350732E-54</v>
      </c>
      <c r="DE883" s="141" t="str">
        <f t="shared" si="674"/>
        <v/>
      </c>
      <c r="DF883" s="141" t="str">
        <f t="shared" si="675"/>
        <v/>
      </c>
      <c r="DJ883" s="141">
        <v>833</v>
      </c>
      <c r="DK883" s="141">
        <f t="shared" ref="DK883:DK946" si="701">DK$48+(DJ883*DK$51)</f>
        <v>-3783.3866185135557</v>
      </c>
      <c r="DL883" s="141">
        <f t="shared" ref="DL883:DL946" si="702">_xlfn.NORM.DIST(DK883,DK$45,DK$46,0)</f>
        <v>5.6352020775264781E-5</v>
      </c>
      <c r="DM883" s="141">
        <f t="shared" ref="DM883:DM946" si="703">_xlfn.NORM.DIST(DK883,DK$45,DK$46,1)</f>
        <v>0.25206679624545514</v>
      </c>
      <c r="DN883" s="141" t="str">
        <f t="shared" ref="DN883:DN946" si="704">IF(OR(DM883&lt;$CO$50,DM883&gt;$CO$51),DL883,"")</f>
        <v/>
      </c>
      <c r="DO883" s="141">
        <f t="shared" ref="DO883:DO946" si="705">IF(AND(DM883&gt;$DB$50,DM883&lt;$DB$51),DL883,"")</f>
        <v>5.6352020775264781E-5</v>
      </c>
      <c r="DP883" s="141" t="str">
        <f t="shared" si="676"/>
        <v/>
      </c>
      <c r="DQ883" s="141">
        <f t="shared" ref="DQ883:DQ946" si="706">_xlfn.NORM.DIST(DK883,$DO$46,$DO$47,0)</f>
        <v>1.4144105960469771E-5</v>
      </c>
      <c r="DR883" s="141" t="str">
        <f t="shared" si="677"/>
        <v/>
      </c>
      <c r="DS883" s="141" t="str">
        <f t="shared" si="678"/>
        <v/>
      </c>
      <c r="DU883" s="148"/>
      <c r="DV883" s="158">
        <v>831</v>
      </c>
      <c r="DW883" s="148">
        <f t="shared" si="666"/>
        <v>5.3184000000000866</v>
      </c>
      <c r="DX883" s="157">
        <f t="shared" si="679"/>
        <v>0.62116875853834075</v>
      </c>
      <c r="DY883" s="148">
        <f t="shared" si="680"/>
        <v>7.7720131616976218E-4</v>
      </c>
      <c r="DZ883" s="148" t="str">
        <f t="shared" si="681"/>
        <v/>
      </c>
      <c r="EA883" s="142" t="str">
        <f t="shared" si="682"/>
        <v/>
      </c>
    </row>
    <row r="884" spans="74:131" ht="20.100000000000001" customHeight="1" x14ac:dyDescent="0.25">
      <c r="BV884" s="141">
        <v>834</v>
      </c>
      <c r="BW884" s="141">
        <f t="shared" si="683"/>
        <v>-6230.340972292619</v>
      </c>
      <c r="BX884" s="141">
        <f t="shared" si="684"/>
        <v>3.4105700972667796E-5</v>
      </c>
      <c r="BY884" s="141">
        <f t="shared" si="685"/>
        <v>0.25334515554302689</v>
      </c>
      <c r="BZ884" s="141" t="str">
        <f t="shared" si="686"/>
        <v/>
      </c>
      <c r="CA884" s="141">
        <f t="shared" si="687"/>
        <v>3.4105700972667796E-5</v>
      </c>
      <c r="CB884" s="141" t="str">
        <f t="shared" si="667"/>
        <v/>
      </c>
      <c r="CC884" s="141">
        <f t="shared" si="688"/>
        <v>2.540918668597121E-50</v>
      </c>
      <c r="CD884" s="141" t="str">
        <f t="shared" si="668"/>
        <v/>
      </c>
      <c r="CE884" s="141" t="str">
        <f t="shared" si="669"/>
        <v/>
      </c>
      <c r="CJ884" s="141">
        <v>834</v>
      </c>
      <c r="CK884" s="141">
        <f t="shared" si="689"/>
        <v>-23.235676493598135</v>
      </c>
      <c r="CL884" s="141">
        <f t="shared" si="690"/>
        <v>9.1449950345675306E-3</v>
      </c>
      <c r="CM884" s="141">
        <f t="shared" si="691"/>
        <v>0.25334515554302678</v>
      </c>
      <c r="CN884" s="141" t="str">
        <f t="shared" si="692"/>
        <v/>
      </c>
      <c r="CO884" s="141">
        <f t="shared" si="693"/>
        <v>9.1449950345675306E-3</v>
      </c>
      <c r="CP884" s="141" t="str">
        <f t="shared" si="670"/>
        <v/>
      </c>
      <c r="CQ884" s="141">
        <f t="shared" si="694"/>
        <v>8.302349817793701E-12</v>
      </c>
      <c r="CR884" s="141" t="str">
        <f t="shared" si="671"/>
        <v/>
      </c>
      <c r="CS884" s="141" t="str">
        <f t="shared" si="672"/>
        <v/>
      </c>
      <c r="CW884" s="141">
        <v>834</v>
      </c>
      <c r="CX884" s="141">
        <f t="shared" si="695"/>
        <v>-47.693452911693015</v>
      </c>
      <c r="CY884" s="141">
        <f t="shared" si="696"/>
        <v>4.4553315641081654E-3</v>
      </c>
      <c r="CZ884" s="141">
        <f t="shared" si="697"/>
        <v>0.25334515554302689</v>
      </c>
      <c r="DA884" s="141" t="str">
        <f t="shared" si="698"/>
        <v/>
      </c>
      <c r="DB884" s="141">
        <f t="shared" si="699"/>
        <v>4.4553315641081654E-3</v>
      </c>
      <c r="DC884" s="141" t="str">
        <f t="shared" si="673"/>
        <v/>
      </c>
      <c r="DD884" s="141">
        <f t="shared" si="700"/>
        <v>2.0117747805501906E-54</v>
      </c>
      <c r="DE884" s="141" t="str">
        <f t="shared" si="674"/>
        <v/>
      </c>
      <c r="DF884" s="141" t="str">
        <f t="shared" si="675"/>
        <v/>
      </c>
      <c r="DJ884" s="141">
        <v>834</v>
      </c>
      <c r="DK884" s="141">
        <f t="shared" si="701"/>
        <v>-3760.7316088218577</v>
      </c>
      <c r="DL884" s="141">
        <f t="shared" si="702"/>
        <v>5.6502342698510285E-5</v>
      </c>
      <c r="DM884" s="141">
        <f t="shared" si="703"/>
        <v>0.25334515554302661</v>
      </c>
      <c r="DN884" s="141" t="str">
        <f t="shared" si="704"/>
        <v/>
      </c>
      <c r="DO884" s="141">
        <f t="shared" si="705"/>
        <v>5.6502342698510285E-5</v>
      </c>
      <c r="DP884" s="141" t="str">
        <f t="shared" si="676"/>
        <v/>
      </c>
      <c r="DQ884" s="141">
        <f t="shared" si="706"/>
        <v>1.4245734822421307E-5</v>
      </c>
      <c r="DR884" s="141" t="str">
        <f t="shared" si="677"/>
        <v/>
      </c>
      <c r="DS884" s="141" t="str">
        <f t="shared" si="678"/>
        <v/>
      </c>
      <c r="DU884" s="148"/>
      <c r="DV884" s="158">
        <v>832</v>
      </c>
      <c r="DW884" s="148">
        <f t="shared" si="666"/>
        <v>5.3248000000000868</v>
      </c>
      <c r="DX884" s="157">
        <f t="shared" si="679"/>
        <v>0.62039155722217099</v>
      </c>
      <c r="DY884" s="148">
        <f t="shared" si="680"/>
        <v>7.7704962786362408E-4</v>
      </c>
      <c r="DZ884" s="148" t="str">
        <f t="shared" si="681"/>
        <v/>
      </c>
      <c r="EA884" s="142" t="str">
        <f t="shared" si="682"/>
        <v/>
      </c>
    </row>
    <row r="885" spans="74:131" ht="20.100000000000001" customHeight="1" x14ac:dyDescent="0.25">
      <c r="BV885" s="141">
        <v>835</v>
      </c>
      <c r="BW885" s="141">
        <f t="shared" si="683"/>
        <v>-6192.8087977607356</v>
      </c>
      <c r="BX885" s="141">
        <f t="shared" si="684"/>
        <v>3.4196132547406918E-5</v>
      </c>
      <c r="BY885" s="141">
        <f t="shared" si="685"/>
        <v>0.25462691467133619</v>
      </c>
      <c r="BZ885" s="141" t="str">
        <f t="shared" si="686"/>
        <v/>
      </c>
      <c r="CA885" s="141">
        <f t="shared" si="687"/>
        <v>3.4196132547406918E-5</v>
      </c>
      <c r="CB885" s="141" t="str">
        <f t="shared" si="667"/>
        <v/>
      </c>
      <c r="CC885" s="141">
        <f t="shared" si="688"/>
        <v>2.6918881834787262E-50</v>
      </c>
      <c r="CD885" s="141" t="str">
        <f t="shared" si="668"/>
        <v/>
      </c>
      <c r="CE885" s="141" t="str">
        <f t="shared" si="669"/>
        <v/>
      </c>
      <c r="CJ885" s="141">
        <v>835</v>
      </c>
      <c r="CK885" s="141">
        <f t="shared" si="689"/>
        <v>-23.09570253881742</v>
      </c>
      <c r="CL885" s="141">
        <f t="shared" si="690"/>
        <v>9.1692430716514232E-3</v>
      </c>
      <c r="CM885" s="141">
        <f t="shared" si="691"/>
        <v>0.25462691467133614</v>
      </c>
      <c r="CN885" s="141" t="str">
        <f t="shared" si="692"/>
        <v/>
      </c>
      <c r="CO885" s="141">
        <f t="shared" si="693"/>
        <v>9.1692430716514232E-3</v>
      </c>
      <c r="CP885" s="141" t="str">
        <f t="shared" si="670"/>
        <v/>
      </c>
      <c r="CQ885" s="141">
        <f t="shared" si="694"/>
        <v>8.520529275425705E-12</v>
      </c>
      <c r="CR885" s="141" t="str">
        <f t="shared" si="671"/>
        <v/>
      </c>
      <c r="CS885" s="141" t="str">
        <f t="shared" si="672"/>
        <v/>
      </c>
      <c r="CW885" s="141">
        <v>835</v>
      </c>
      <c r="CX885" s="141">
        <f t="shared" si="695"/>
        <v>-47.406142954393658</v>
      </c>
      <c r="CY885" s="141">
        <f t="shared" si="696"/>
        <v>4.4671449160650746E-3</v>
      </c>
      <c r="CZ885" s="141">
        <f t="shared" si="697"/>
        <v>0.25462691467133625</v>
      </c>
      <c r="DA885" s="141" t="str">
        <f t="shared" si="698"/>
        <v/>
      </c>
      <c r="DB885" s="141">
        <f t="shared" si="699"/>
        <v>4.4671449160650746E-3</v>
      </c>
      <c r="DC885" s="141" t="str">
        <f t="shared" si="673"/>
        <v/>
      </c>
      <c r="DD885" s="141">
        <f t="shared" si="700"/>
        <v>2.1395057606341429E-54</v>
      </c>
      <c r="DE885" s="141" t="str">
        <f t="shared" si="674"/>
        <v/>
      </c>
      <c r="DF885" s="141" t="str">
        <f t="shared" si="675"/>
        <v/>
      </c>
      <c r="DJ885" s="141">
        <v>835</v>
      </c>
      <c r="DK885" s="141">
        <f t="shared" si="701"/>
        <v>-3738.0765991301596</v>
      </c>
      <c r="DL885" s="141">
        <f t="shared" si="702"/>
        <v>5.6652159171444545E-5</v>
      </c>
      <c r="DM885" s="141">
        <f t="shared" si="703"/>
        <v>0.25462691467133602</v>
      </c>
      <c r="DN885" s="141" t="str">
        <f t="shared" si="704"/>
        <v/>
      </c>
      <c r="DO885" s="141">
        <f t="shared" si="705"/>
        <v>5.6652159171444545E-5</v>
      </c>
      <c r="DP885" s="141" t="str">
        <f t="shared" si="676"/>
        <v/>
      </c>
      <c r="DQ885" s="141">
        <f t="shared" si="706"/>
        <v>1.4347864344945352E-5</v>
      </c>
      <c r="DR885" s="141" t="str">
        <f t="shared" si="677"/>
        <v/>
      </c>
      <c r="DS885" s="141" t="str">
        <f t="shared" si="678"/>
        <v/>
      </c>
      <c r="DU885" s="148"/>
      <c r="DV885" s="158">
        <v>833</v>
      </c>
      <c r="DW885" s="148">
        <f t="shared" si="666"/>
        <v>5.331200000000087</v>
      </c>
      <c r="DX885" s="157">
        <f t="shared" si="679"/>
        <v>0.61961450759430736</v>
      </c>
      <c r="DY885" s="148">
        <f t="shared" si="680"/>
        <v>7.7689516673185022E-4</v>
      </c>
      <c r="DZ885" s="148" t="str">
        <f t="shared" si="681"/>
        <v/>
      </c>
      <c r="EA885" s="142" t="str">
        <f t="shared" si="682"/>
        <v/>
      </c>
    </row>
    <row r="886" spans="74:131" ht="20.100000000000001" customHeight="1" x14ac:dyDescent="0.25">
      <c r="BV886" s="141">
        <v>836</v>
      </c>
      <c r="BW886" s="141">
        <f t="shared" si="683"/>
        <v>-6155.2766232288523</v>
      </c>
      <c r="BX886" s="141">
        <f t="shared" si="684"/>
        <v>3.4286255317811005E-5</v>
      </c>
      <c r="BY886" s="141">
        <f t="shared" si="685"/>
        <v>0.25591206210982803</v>
      </c>
      <c r="BZ886" s="141" t="str">
        <f t="shared" si="686"/>
        <v/>
      </c>
      <c r="CA886" s="141">
        <f t="shared" si="687"/>
        <v>3.4286255317811005E-5</v>
      </c>
      <c r="CB886" s="141" t="str">
        <f t="shared" si="667"/>
        <v/>
      </c>
      <c r="CC886" s="141">
        <f t="shared" si="688"/>
        <v>2.8517819726552432E-50</v>
      </c>
      <c r="CD886" s="141" t="str">
        <f t="shared" si="668"/>
        <v/>
      </c>
      <c r="CE886" s="141" t="str">
        <f t="shared" si="669"/>
        <v/>
      </c>
      <c r="CJ886" s="141">
        <v>836</v>
      </c>
      <c r="CK886" s="141">
        <f t="shared" si="689"/>
        <v>-22.955728584036706</v>
      </c>
      <c r="CL886" s="141">
        <f t="shared" si="690"/>
        <v>9.1934083069153839E-3</v>
      </c>
      <c r="CM886" s="141">
        <f t="shared" si="691"/>
        <v>0.25591206210982803</v>
      </c>
      <c r="CN886" s="141" t="str">
        <f t="shared" si="692"/>
        <v/>
      </c>
      <c r="CO886" s="141">
        <f t="shared" si="693"/>
        <v>9.1934083069153839E-3</v>
      </c>
      <c r="CP886" s="141" t="str">
        <f t="shared" si="670"/>
        <v/>
      </c>
      <c r="CQ886" s="141">
        <f t="shared" si="694"/>
        <v>8.7443024138033349E-12</v>
      </c>
      <c r="CR886" s="141" t="str">
        <f t="shared" si="671"/>
        <v/>
      </c>
      <c r="CS886" s="141" t="str">
        <f t="shared" si="672"/>
        <v/>
      </c>
      <c r="CW886" s="141">
        <v>836</v>
      </c>
      <c r="CX886" s="141">
        <f t="shared" si="695"/>
        <v>-47.118832997094302</v>
      </c>
      <c r="CY886" s="141">
        <f t="shared" si="696"/>
        <v>4.4789179279714399E-3</v>
      </c>
      <c r="CZ886" s="141">
        <f t="shared" si="697"/>
        <v>0.25591206210982809</v>
      </c>
      <c r="DA886" s="141" t="str">
        <f t="shared" si="698"/>
        <v/>
      </c>
      <c r="DB886" s="141">
        <f t="shared" si="699"/>
        <v>4.4789179279714399E-3</v>
      </c>
      <c r="DC886" s="141" t="str">
        <f t="shared" si="673"/>
        <v/>
      </c>
      <c r="DD886" s="141">
        <f t="shared" si="700"/>
        <v>2.275310191214417E-54</v>
      </c>
      <c r="DE886" s="141" t="str">
        <f t="shared" si="674"/>
        <v/>
      </c>
      <c r="DF886" s="141" t="str">
        <f t="shared" si="675"/>
        <v/>
      </c>
      <c r="DJ886" s="141">
        <v>836</v>
      </c>
      <c r="DK886" s="141">
        <f t="shared" si="701"/>
        <v>-3715.4215894384615</v>
      </c>
      <c r="DL886" s="141">
        <f t="shared" si="702"/>
        <v>5.680146405341695E-5</v>
      </c>
      <c r="DM886" s="141">
        <f t="shared" si="703"/>
        <v>0.25591206210982786</v>
      </c>
      <c r="DN886" s="141" t="str">
        <f t="shared" si="704"/>
        <v/>
      </c>
      <c r="DO886" s="141">
        <f t="shared" si="705"/>
        <v>5.680146405341695E-5</v>
      </c>
      <c r="DP886" s="141" t="str">
        <f t="shared" si="676"/>
        <v/>
      </c>
      <c r="DQ886" s="141">
        <f t="shared" si="706"/>
        <v>1.4450494837509195E-5</v>
      </c>
      <c r="DR886" s="141" t="str">
        <f t="shared" si="677"/>
        <v/>
      </c>
      <c r="DS886" s="141" t="str">
        <f t="shared" si="678"/>
        <v/>
      </c>
      <c r="DU886" s="148"/>
      <c r="DV886" s="158">
        <v>834</v>
      </c>
      <c r="DW886" s="148">
        <f t="shared" si="666"/>
        <v>5.3376000000000872</v>
      </c>
      <c r="DX886" s="157">
        <f t="shared" si="679"/>
        <v>0.61883761242757551</v>
      </c>
      <c r="DY886" s="148">
        <f t="shared" si="680"/>
        <v>7.7673794115640238E-4</v>
      </c>
      <c r="DZ886" s="148" t="str">
        <f t="shared" si="681"/>
        <v/>
      </c>
      <c r="EA886" s="142" t="str">
        <f t="shared" si="682"/>
        <v/>
      </c>
    </row>
    <row r="887" spans="74:131" ht="20.100000000000001" customHeight="1" x14ac:dyDescent="0.25">
      <c r="BV887" s="141">
        <v>837</v>
      </c>
      <c r="BW887" s="141">
        <f t="shared" si="683"/>
        <v>-6117.7444486969689</v>
      </c>
      <c r="BX887" s="141">
        <f t="shared" si="684"/>
        <v>3.4376065582330674E-5</v>
      </c>
      <c r="BY887" s="141">
        <f t="shared" si="685"/>
        <v>0.25720058619892444</v>
      </c>
      <c r="BZ887" s="141" t="str">
        <f t="shared" si="686"/>
        <v/>
      </c>
      <c r="CA887" s="141">
        <f t="shared" si="687"/>
        <v>3.4376065582330674E-5</v>
      </c>
      <c r="CB887" s="141" t="str">
        <f t="shared" si="667"/>
        <v/>
      </c>
      <c r="CC887" s="141">
        <f t="shared" si="688"/>
        <v>3.0211248550175693E-50</v>
      </c>
      <c r="CD887" s="141" t="str">
        <f t="shared" si="668"/>
        <v/>
      </c>
      <c r="CE887" s="141" t="str">
        <f t="shared" si="669"/>
        <v/>
      </c>
      <c r="CJ887" s="141">
        <v>837</v>
      </c>
      <c r="CK887" s="141">
        <f t="shared" si="689"/>
        <v>-22.815754629255991</v>
      </c>
      <c r="CL887" s="141">
        <f t="shared" si="690"/>
        <v>9.2174897478376466E-3</v>
      </c>
      <c r="CM887" s="141">
        <f t="shared" si="691"/>
        <v>0.25720058619892444</v>
      </c>
      <c r="CN887" s="141" t="str">
        <f t="shared" si="692"/>
        <v/>
      </c>
      <c r="CO887" s="141">
        <f t="shared" si="693"/>
        <v>9.2174897478376466E-3</v>
      </c>
      <c r="CP887" s="141" t="str">
        <f t="shared" si="670"/>
        <v/>
      </c>
      <c r="CQ887" s="141">
        <f t="shared" si="694"/>
        <v>8.9738088840518551E-12</v>
      </c>
      <c r="CR887" s="141" t="str">
        <f t="shared" si="671"/>
        <v/>
      </c>
      <c r="CS887" s="141" t="str">
        <f t="shared" si="672"/>
        <v/>
      </c>
      <c r="CW887" s="141">
        <v>837</v>
      </c>
      <c r="CX887" s="141">
        <f t="shared" si="695"/>
        <v>-46.831523039794945</v>
      </c>
      <c r="CY887" s="141">
        <f t="shared" si="696"/>
        <v>4.4906501162825987E-3</v>
      </c>
      <c r="CZ887" s="141">
        <f t="shared" si="697"/>
        <v>0.2572005861989245</v>
      </c>
      <c r="DA887" s="141" t="str">
        <f t="shared" si="698"/>
        <v/>
      </c>
      <c r="DB887" s="141">
        <f t="shared" si="699"/>
        <v>4.4906501162825987E-3</v>
      </c>
      <c r="DC887" s="141" t="str">
        <f t="shared" si="673"/>
        <v/>
      </c>
      <c r="DD887" s="141">
        <f t="shared" si="700"/>
        <v>2.4196960483010376E-54</v>
      </c>
      <c r="DE887" s="141" t="str">
        <f t="shared" si="674"/>
        <v/>
      </c>
      <c r="DF887" s="141" t="str">
        <f t="shared" si="675"/>
        <v/>
      </c>
      <c r="DJ887" s="141">
        <v>837</v>
      </c>
      <c r="DK887" s="141">
        <f t="shared" si="701"/>
        <v>-3692.7665797467635</v>
      </c>
      <c r="DL887" s="141">
        <f t="shared" si="702"/>
        <v>5.695025121213277E-5</v>
      </c>
      <c r="DM887" s="141">
        <f t="shared" si="703"/>
        <v>0.25720058619892427</v>
      </c>
      <c r="DN887" s="141" t="str">
        <f t="shared" si="704"/>
        <v/>
      </c>
      <c r="DO887" s="141">
        <f t="shared" si="705"/>
        <v>5.695025121213277E-5</v>
      </c>
      <c r="DP887" s="141" t="str">
        <f t="shared" si="676"/>
        <v/>
      </c>
      <c r="DQ887" s="141">
        <f t="shared" si="706"/>
        <v>1.4553626587663892E-5</v>
      </c>
      <c r="DR887" s="141" t="str">
        <f t="shared" si="677"/>
        <v/>
      </c>
      <c r="DS887" s="141" t="str">
        <f t="shared" si="678"/>
        <v/>
      </c>
      <c r="DU887" s="148"/>
      <c r="DV887" s="158">
        <v>835</v>
      </c>
      <c r="DW887" s="148">
        <f t="shared" si="666"/>
        <v>5.3440000000000873</v>
      </c>
      <c r="DX887" s="157">
        <f t="shared" si="679"/>
        <v>0.61806087448641911</v>
      </c>
      <c r="DY887" s="148">
        <f t="shared" si="680"/>
        <v>7.7657795952457143E-4</v>
      </c>
      <c r="DZ887" s="148" t="str">
        <f t="shared" si="681"/>
        <v/>
      </c>
      <c r="EA887" s="142" t="str">
        <f t="shared" si="682"/>
        <v/>
      </c>
    </row>
    <row r="888" spans="74:131" ht="20.100000000000001" customHeight="1" x14ac:dyDescent="0.25">
      <c r="BV888" s="141">
        <v>838</v>
      </c>
      <c r="BW888" s="141">
        <f t="shared" si="683"/>
        <v>-6080.2122741650855</v>
      </c>
      <c r="BX888" s="141">
        <f t="shared" si="684"/>
        <v>3.4465559644710846E-5</v>
      </c>
      <c r="BY888" s="141">
        <f t="shared" si="685"/>
        <v>0.25849247514021878</v>
      </c>
      <c r="BZ888" s="141" t="str">
        <f t="shared" si="686"/>
        <v/>
      </c>
      <c r="CA888" s="141">
        <f t="shared" si="687"/>
        <v>3.4465559644710846E-5</v>
      </c>
      <c r="CB888" s="141" t="str">
        <f t="shared" si="667"/>
        <v/>
      </c>
      <c r="CC888" s="141">
        <f t="shared" si="688"/>
        <v>3.2004723513798381E-50</v>
      </c>
      <c r="CD888" s="141" t="str">
        <f t="shared" si="668"/>
        <v/>
      </c>
      <c r="CE888" s="141" t="str">
        <f t="shared" si="669"/>
        <v/>
      </c>
      <c r="CJ888" s="141">
        <v>838</v>
      </c>
      <c r="CK888" s="141">
        <f t="shared" si="689"/>
        <v>-22.675780674475277</v>
      </c>
      <c r="CL888" s="141">
        <f t="shared" si="690"/>
        <v>9.2414864033160318E-3</v>
      </c>
      <c r="CM888" s="141">
        <f t="shared" si="691"/>
        <v>0.25849247514021878</v>
      </c>
      <c r="CN888" s="141" t="str">
        <f t="shared" si="692"/>
        <v/>
      </c>
      <c r="CO888" s="141">
        <f t="shared" si="693"/>
        <v>9.2414864033160318E-3</v>
      </c>
      <c r="CP888" s="141" t="str">
        <f t="shared" si="670"/>
        <v/>
      </c>
      <c r="CQ888" s="141">
        <f t="shared" si="694"/>
        <v>9.2091917249732225E-12</v>
      </c>
      <c r="CR888" s="141" t="str">
        <f t="shared" si="671"/>
        <v/>
      </c>
      <c r="CS888" s="141" t="str">
        <f t="shared" si="672"/>
        <v/>
      </c>
      <c r="CW888" s="141">
        <v>838</v>
      </c>
      <c r="CX888" s="141">
        <f t="shared" si="695"/>
        <v>-46.544213082495588</v>
      </c>
      <c r="CY888" s="141">
        <f t="shared" si="696"/>
        <v>4.502340998145493E-3</v>
      </c>
      <c r="CZ888" s="141">
        <f t="shared" si="697"/>
        <v>0.25849247514021884</v>
      </c>
      <c r="DA888" s="141" t="str">
        <f t="shared" si="698"/>
        <v/>
      </c>
      <c r="DB888" s="141">
        <f t="shared" si="699"/>
        <v>4.502340998145493E-3</v>
      </c>
      <c r="DC888" s="141" t="str">
        <f t="shared" si="673"/>
        <v/>
      </c>
      <c r="DD888" s="141">
        <f t="shared" si="700"/>
        <v>2.5732031222189102E-54</v>
      </c>
      <c r="DE888" s="141" t="str">
        <f t="shared" si="674"/>
        <v/>
      </c>
      <c r="DF888" s="141" t="str">
        <f t="shared" si="675"/>
        <v/>
      </c>
      <c r="DJ888" s="141">
        <v>838</v>
      </c>
      <c r="DK888" s="141">
        <f t="shared" si="701"/>
        <v>-3670.1115700550654</v>
      </c>
      <c r="DL888" s="141">
        <f t="shared" si="702"/>
        <v>5.7098514524068182E-5</v>
      </c>
      <c r="DM888" s="141">
        <f t="shared" si="703"/>
        <v>0.25849247514021867</v>
      </c>
      <c r="DN888" s="141" t="str">
        <f t="shared" si="704"/>
        <v/>
      </c>
      <c r="DO888" s="141">
        <f t="shared" si="705"/>
        <v>5.7098514524068182E-5</v>
      </c>
      <c r="DP888" s="141" t="str">
        <f t="shared" si="676"/>
        <v/>
      </c>
      <c r="DQ888" s="141">
        <f t="shared" si="706"/>
        <v>1.4657259860869055E-5</v>
      </c>
      <c r="DR888" s="141" t="str">
        <f t="shared" si="677"/>
        <v/>
      </c>
      <c r="DS888" s="141" t="str">
        <f t="shared" si="678"/>
        <v/>
      </c>
      <c r="DU888" s="148"/>
      <c r="DV888" s="158">
        <v>836</v>
      </c>
      <c r="DW888" s="148">
        <f t="shared" ref="DW888:DW951" si="707">DW887+$DZ$46</f>
        <v>5.3504000000000875</v>
      </c>
      <c r="DX888" s="157">
        <f t="shared" si="679"/>
        <v>0.61728429652689454</v>
      </c>
      <c r="DY888" s="148">
        <f t="shared" si="680"/>
        <v>7.7641523021898529E-4</v>
      </c>
      <c r="DZ888" s="148" t="str">
        <f t="shared" si="681"/>
        <v/>
      </c>
      <c r="EA888" s="142" t="str">
        <f t="shared" si="682"/>
        <v/>
      </c>
    </row>
    <row r="889" spans="74:131" ht="20.100000000000001" customHeight="1" x14ac:dyDescent="0.25">
      <c r="BV889" s="141">
        <v>839</v>
      </c>
      <c r="BW889" s="141">
        <f t="shared" si="683"/>
        <v>-6042.6800996332022</v>
      </c>
      <c r="BX889" s="141">
        <f t="shared" si="684"/>
        <v>3.4554733814241408E-5</v>
      </c>
      <c r="BY889" s="141">
        <f t="shared" si="685"/>
        <v>0.25978771699667924</v>
      </c>
      <c r="BZ889" s="141" t="str">
        <f t="shared" si="686"/>
        <v/>
      </c>
      <c r="CA889" s="141">
        <f t="shared" si="687"/>
        <v>3.4554733814241408E-5</v>
      </c>
      <c r="CB889" s="141" t="str">
        <f t="shared" si="667"/>
        <v/>
      </c>
      <c r="CC889" s="141">
        <f t="shared" si="688"/>
        <v>3.3904124709954712E-50</v>
      </c>
      <c r="CD889" s="141" t="str">
        <f t="shared" si="668"/>
        <v/>
      </c>
      <c r="CE889" s="141" t="str">
        <f t="shared" si="669"/>
        <v/>
      </c>
      <c r="CJ889" s="141">
        <v>839</v>
      </c>
      <c r="CK889" s="141">
        <f t="shared" si="689"/>
        <v>-22.535806719694577</v>
      </c>
      <c r="CL889" s="141">
        <f t="shared" si="690"/>
        <v>9.2653972837351776E-3</v>
      </c>
      <c r="CM889" s="141">
        <f t="shared" si="691"/>
        <v>0.25978771699667913</v>
      </c>
      <c r="CN889" s="141" t="str">
        <f t="shared" si="692"/>
        <v/>
      </c>
      <c r="CO889" s="141">
        <f t="shared" si="693"/>
        <v>9.2653972837351776E-3</v>
      </c>
      <c r="CP889" s="141" t="str">
        <f t="shared" si="670"/>
        <v/>
      </c>
      <c r="CQ889" s="141">
        <f t="shared" si="694"/>
        <v>9.4505974426862107E-12</v>
      </c>
      <c r="CR889" s="141" t="str">
        <f t="shared" si="671"/>
        <v/>
      </c>
      <c r="CS889" s="141" t="str">
        <f t="shared" si="672"/>
        <v/>
      </c>
      <c r="CW889" s="141">
        <v>839</v>
      </c>
      <c r="CX889" s="141">
        <f t="shared" si="695"/>
        <v>-46.256903125196231</v>
      </c>
      <c r="CY889" s="141">
        <f t="shared" si="696"/>
        <v>4.513990091431423E-3</v>
      </c>
      <c r="CZ889" s="141">
        <f t="shared" si="697"/>
        <v>0.25978771699667935</v>
      </c>
      <c r="DA889" s="141" t="str">
        <f t="shared" si="698"/>
        <v/>
      </c>
      <c r="DB889" s="141">
        <f t="shared" si="699"/>
        <v>4.513990091431423E-3</v>
      </c>
      <c r="DC889" s="141" t="str">
        <f t="shared" si="673"/>
        <v/>
      </c>
      <c r="DD889" s="141">
        <f t="shared" si="700"/>
        <v>2.7364050008284633E-54</v>
      </c>
      <c r="DE889" s="141" t="str">
        <f t="shared" si="674"/>
        <v/>
      </c>
      <c r="DF889" s="141" t="str">
        <f t="shared" si="675"/>
        <v/>
      </c>
      <c r="DJ889" s="141">
        <v>839</v>
      </c>
      <c r="DK889" s="141">
        <f t="shared" si="701"/>
        <v>-3647.4565603633673</v>
      </c>
      <c r="DL889" s="141">
        <f t="shared" si="702"/>
        <v>5.7246247874885657E-5</v>
      </c>
      <c r="DM889" s="141">
        <f t="shared" si="703"/>
        <v>0.25978771699667913</v>
      </c>
      <c r="DN889" s="141" t="str">
        <f t="shared" si="704"/>
        <v/>
      </c>
      <c r="DO889" s="141">
        <f t="shared" si="705"/>
        <v>5.7246247874885657E-5</v>
      </c>
      <c r="DP889" s="141" t="str">
        <f t="shared" si="676"/>
        <v/>
      </c>
      <c r="DQ889" s="141">
        <f t="shared" si="706"/>
        <v>1.476139490031811E-5</v>
      </c>
      <c r="DR889" s="141" t="str">
        <f t="shared" si="677"/>
        <v/>
      </c>
      <c r="DS889" s="141" t="str">
        <f t="shared" si="678"/>
        <v/>
      </c>
      <c r="DU889" s="148"/>
      <c r="DV889" s="158">
        <v>837</v>
      </c>
      <c r="DW889" s="148">
        <f t="shared" si="707"/>
        <v>5.3568000000000877</v>
      </c>
      <c r="DX889" s="157">
        <f t="shared" si="679"/>
        <v>0.61650788129667555</v>
      </c>
      <c r="DY889" s="148">
        <f t="shared" si="680"/>
        <v>7.7624976162427028E-4</v>
      </c>
      <c r="DZ889" s="148" t="str">
        <f t="shared" si="681"/>
        <v/>
      </c>
      <c r="EA889" s="142" t="str">
        <f t="shared" si="682"/>
        <v/>
      </c>
    </row>
    <row r="890" spans="74:131" ht="20.100000000000001" customHeight="1" x14ac:dyDescent="0.25">
      <c r="BV890" s="141">
        <v>840</v>
      </c>
      <c r="BW890" s="141">
        <f t="shared" si="683"/>
        <v>-6005.1479251013188</v>
      </c>
      <c r="BX890" s="141">
        <f t="shared" si="684"/>
        <v>3.4643584406008192E-5</v>
      </c>
      <c r="BY890" s="141">
        <f t="shared" si="685"/>
        <v>0.26108629969286168</v>
      </c>
      <c r="BZ890" s="141" t="str">
        <f t="shared" si="686"/>
        <v/>
      </c>
      <c r="CA890" s="141">
        <f t="shared" si="687"/>
        <v>3.4643584406008192E-5</v>
      </c>
      <c r="CB890" s="141" t="str">
        <f t="shared" ref="CB890:CB953" si="708">IF(BX890=MAX($BX$54:$BX$2016),BX890,"")</f>
        <v/>
      </c>
      <c r="CC890" s="141">
        <f t="shared" si="688"/>
        <v>3.5915676014665693E-50</v>
      </c>
      <c r="CD890" s="141" t="str">
        <f t="shared" ref="CD890:CD953" si="709">IF(CC890=MAX($CC$54:$CC$2016),BX890,"")</f>
        <v/>
      </c>
      <c r="CE890" s="141" t="str">
        <f t="shared" ref="CE890:CE953" si="710">IF(CD890=MIN($CD$54:$CD$2016),CD890,"")</f>
        <v/>
      </c>
      <c r="CJ890" s="141">
        <v>840</v>
      </c>
      <c r="CK890" s="141">
        <f t="shared" si="689"/>
        <v>-22.395832764913862</v>
      </c>
      <c r="CL890" s="141">
        <f t="shared" si="690"/>
        <v>9.2892214010338314E-3</v>
      </c>
      <c r="CM890" s="141">
        <f t="shared" si="691"/>
        <v>0.26108629969286157</v>
      </c>
      <c r="CN890" s="141" t="str">
        <f t="shared" si="692"/>
        <v/>
      </c>
      <c r="CO890" s="141">
        <f t="shared" si="693"/>
        <v>9.2892214010338314E-3</v>
      </c>
      <c r="CP890" s="141" t="str">
        <f t="shared" ref="CP890:CP953" si="711">IF(CL890=MAX($CL$54:$CL$2016),CL890,"")</f>
        <v/>
      </c>
      <c r="CQ890" s="141">
        <f t="shared" si="694"/>
        <v>9.6981760920746129E-12</v>
      </c>
      <c r="CR890" s="141" t="str">
        <f t="shared" ref="CR890:CR953" si="712">IF(CQ890=MAX($CQ$54:$CQ$2016),CL890,"")</f>
        <v/>
      </c>
      <c r="CS890" s="141" t="str">
        <f t="shared" ref="CS890:CS953" si="713">IF(CR890=MIN($CR$54:$CR$2016),CR890,"")</f>
        <v/>
      </c>
      <c r="CW890" s="141">
        <v>840</v>
      </c>
      <c r="CX890" s="141">
        <f t="shared" si="695"/>
        <v>-45.969593167896903</v>
      </c>
      <c r="CY890" s="141">
        <f t="shared" si="696"/>
        <v>4.5255969147688308E-3</v>
      </c>
      <c r="CZ890" s="141">
        <f t="shared" si="697"/>
        <v>0.26108629969286157</v>
      </c>
      <c r="DA890" s="141" t="str">
        <f t="shared" si="698"/>
        <v/>
      </c>
      <c r="DB890" s="141">
        <f t="shared" si="699"/>
        <v>4.5255969147688308E-3</v>
      </c>
      <c r="DC890" s="141" t="str">
        <f t="shared" ref="DC890:DC953" si="714">IF(CY890=MAX($CY$54:$CY$2016),CY890,"")</f>
        <v/>
      </c>
      <c r="DD890" s="141">
        <f t="shared" si="700"/>
        <v>2.9099111757890515E-54</v>
      </c>
      <c r="DE890" s="141" t="str">
        <f t="shared" ref="DE890:DE953" si="715">IF(DD890=MAX($DD$54:$DD$2016),CY890,"")</f>
        <v/>
      </c>
      <c r="DF890" s="141" t="str">
        <f t="shared" ref="DF890:DF953" si="716">IF(DE890=MIN($DE$54:$DE$2016),DE890,"")</f>
        <v/>
      </c>
      <c r="DJ890" s="141">
        <v>840</v>
      </c>
      <c r="DK890" s="141">
        <f t="shared" si="701"/>
        <v>-3624.8015506716692</v>
      </c>
      <c r="DL890" s="141">
        <f t="shared" si="702"/>
        <v>5.7393445159849701E-5</v>
      </c>
      <c r="DM890" s="141">
        <f t="shared" si="703"/>
        <v>0.26108629969286151</v>
      </c>
      <c r="DN890" s="141" t="str">
        <f t="shared" si="704"/>
        <v/>
      </c>
      <c r="DO890" s="141">
        <f t="shared" si="705"/>
        <v>5.7393445159849701E-5</v>
      </c>
      <c r="DP890" s="141" t="str">
        <f t="shared" ref="DP890:DP953" si="717">IF(DL890=MAX($DL$54:$DL$2016),DL890,"")</f>
        <v/>
      </c>
      <c r="DQ890" s="141">
        <f t="shared" si="706"/>
        <v>1.4866031926764146E-5</v>
      </c>
      <c r="DR890" s="141" t="str">
        <f t="shared" ref="DR890:DR953" si="718">IF(DQ890=MAX($DQ$54:$DQ$2016),DL890,"")</f>
        <v/>
      </c>
      <c r="DS890" s="141" t="str">
        <f t="shared" ref="DS890:DS953" si="719">IF(DR890=MIN($DR$54:$DR$2016),DR890,"")</f>
        <v/>
      </c>
      <c r="DU890" s="148"/>
      <c r="DV890" s="158">
        <v>838</v>
      </c>
      <c r="DW890" s="148">
        <f t="shared" si="707"/>
        <v>5.3632000000000879</v>
      </c>
      <c r="DX890" s="157">
        <f t="shared" si="679"/>
        <v>0.61573163153505128</v>
      </c>
      <c r="DY890" s="148">
        <f t="shared" si="680"/>
        <v>7.7608156212372048E-4</v>
      </c>
      <c r="DZ890" s="148" t="str">
        <f t="shared" si="681"/>
        <v/>
      </c>
      <c r="EA890" s="142" t="str">
        <f t="shared" si="682"/>
        <v/>
      </c>
    </row>
    <row r="891" spans="74:131" ht="20.100000000000001" customHeight="1" x14ac:dyDescent="0.25">
      <c r="BV891" s="141">
        <v>841</v>
      </c>
      <c r="BW891" s="141">
        <f t="shared" si="683"/>
        <v>-5967.6157505694355</v>
      </c>
      <c r="BX891" s="141">
        <f t="shared" si="684"/>
        <v>3.473210774114411E-5</v>
      </c>
      <c r="BY891" s="141">
        <f t="shared" si="685"/>
        <v>0.26238821101513166</v>
      </c>
      <c r="BZ891" s="141" t="str">
        <f t="shared" si="686"/>
        <v/>
      </c>
      <c r="CA891" s="141">
        <f t="shared" si="687"/>
        <v>3.473210774114411E-5</v>
      </c>
      <c r="CB891" s="141" t="str">
        <f t="shared" si="708"/>
        <v/>
      </c>
      <c r="CC891" s="141">
        <f t="shared" si="688"/>
        <v>3.8045965080001356E-50</v>
      </c>
      <c r="CD891" s="141" t="str">
        <f t="shared" si="709"/>
        <v/>
      </c>
      <c r="CE891" s="141" t="str">
        <f t="shared" si="710"/>
        <v/>
      </c>
      <c r="CJ891" s="141">
        <v>841</v>
      </c>
      <c r="CK891" s="141">
        <f t="shared" si="689"/>
        <v>-22.255858810133148</v>
      </c>
      <c r="CL891" s="141">
        <f t="shared" si="690"/>
        <v>9.312957768772178E-3</v>
      </c>
      <c r="CM891" s="141">
        <f t="shared" si="691"/>
        <v>0.26238821101513154</v>
      </c>
      <c r="CN891" s="141" t="str">
        <f t="shared" si="692"/>
        <v/>
      </c>
      <c r="CO891" s="141">
        <f t="shared" si="693"/>
        <v>9.312957768772178E-3</v>
      </c>
      <c r="CP891" s="141" t="str">
        <f t="shared" si="711"/>
        <v/>
      </c>
      <c r="CQ891" s="141">
        <f t="shared" si="694"/>
        <v>9.9520813600839808E-12</v>
      </c>
      <c r="CR891" s="141" t="str">
        <f t="shared" si="712"/>
        <v/>
      </c>
      <c r="CS891" s="141" t="str">
        <f t="shared" si="713"/>
        <v/>
      </c>
      <c r="CW891" s="141">
        <v>841</v>
      </c>
      <c r="CX891" s="141">
        <f t="shared" si="695"/>
        <v>-45.682283210597546</v>
      </c>
      <c r="CY891" s="141">
        <f t="shared" si="696"/>
        <v>4.5371609875761087E-3</v>
      </c>
      <c r="CZ891" s="141">
        <f t="shared" si="697"/>
        <v>0.26238821101513154</v>
      </c>
      <c r="DA891" s="141" t="str">
        <f t="shared" si="698"/>
        <v/>
      </c>
      <c r="DB891" s="141">
        <f t="shared" si="699"/>
        <v>4.5371609875761087E-3</v>
      </c>
      <c r="DC891" s="141" t="str">
        <f t="shared" si="714"/>
        <v/>
      </c>
      <c r="DD891" s="141">
        <f t="shared" si="700"/>
        <v>3.0943692794647802E-54</v>
      </c>
      <c r="DE891" s="141" t="str">
        <f t="shared" si="715"/>
        <v/>
      </c>
      <c r="DF891" s="141" t="str">
        <f t="shared" si="716"/>
        <v/>
      </c>
      <c r="DJ891" s="141">
        <v>841</v>
      </c>
      <c r="DK891" s="141">
        <f t="shared" si="701"/>
        <v>-3602.1465409799712</v>
      </c>
      <c r="DL891" s="141">
        <f t="shared" si="702"/>
        <v>5.7540100284242927E-5</v>
      </c>
      <c r="DM891" s="141">
        <f t="shared" si="703"/>
        <v>0.26238821101513154</v>
      </c>
      <c r="DN891" s="141" t="str">
        <f t="shared" si="704"/>
        <v/>
      </c>
      <c r="DO891" s="141">
        <f t="shared" si="705"/>
        <v>5.7540100284242927E-5</v>
      </c>
      <c r="DP891" s="141" t="str">
        <f t="shared" si="717"/>
        <v/>
      </c>
      <c r="DQ891" s="141">
        <f t="shared" si="706"/>
        <v>1.4971171138346295E-5</v>
      </c>
      <c r="DR891" s="141" t="str">
        <f t="shared" si="718"/>
        <v/>
      </c>
      <c r="DS891" s="141" t="str">
        <f t="shared" si="719"/>
        <v/>
      </c>
      <c r="DU891" s="148"/>
      <c r="DV891" s="158">
        <v>839</v>
      </c>
      <c r="DW891" s="148">
        <f t="shared" si="707"/>
        <v>5.3696000000000881</v>
      </c>
      <c r="DX891" s="157">
        <f t="shared" si="679"/>
        <v>0.61495554997292756</v>
      </c>
      <c r="DY891" s="148">
        <f t="shared" si="680"/>
        <v>7.7591064010085198E-4</v>
      </c>
      <c r="DZ891" s="148" t="str">
        <f t="shared" si="681"/>
        <v/>
      </c>
      <c r="EA891" s="142" t="str">
        <f t="shared" si="682"/>
        <v/>
      </c>
    </row>
    <row r="892" spans="74:131" ht="20.100000000000001" customHeight="1" x14ac:dyDescent="0.25">
      <c r="BV892" s="141">
        <v>842</v>
      </c>
      <c r="BW892" s="141">
        <f t="shared" si="683"/>
        <v>-5930.0835760375521</v>
      </c>
      <c r="BX892" s="141">
        <f t="shared" si="684"/>
        <v>3.4820300147080423E-5</v>
      </c>
      <c r="BY892" s="141">
        <f t="shared" si="685"/>
        <v>0.26369343861189637</v>
      </c>
      <c r="BZ892" s="141" t="str">
        <f t="shared" si="686"/>
        <v/>
      </c>
      <c r="CA892" s="141">
        <f t="shared" si="687"/>
        <v>3.4820300147080423E-5</v>
      </c>
      <c r="CB892" s="141" t="str">
        <f t="shared" si="708"/>
        <v/>
      </c>
      <c r="CC892" s="141">
        <f t="shared" si="688"/>
        <v>4.030196448301967E-50</v>
      </c>
      <c r="CD892" s="141" t="str">
        <f t="shared" si="709"/>
        <v/>
      </c>
      <c r="CE892" s="141" t="str">
        <f t="shared" si="710"/>
        <v/>
      </c>
      <c r="CJ892" s="141">
        <v>842</v>
      </c>
      <c r="CK892" s="141">
        <f t="shared" si="689"/>
        <v>-22.115884855352434</v>
      </c>
      <c r="CL892" s="141">
        <f t="shared" si="690"/>
        <v>9.3366054021992283E-3</v>
      </c>
      <c r="CM892" s="141">
        <f t="shared" si="691"/>
        <v>0.26369343861189631</v>
      </c>
      <c r="CN892" s="141" t="str">
        <f t="shared" si="692"/>
        <v/>
      </c>
      <c r="CO892" s="141">
        <f t="shared" si="693"/>
        <v>9.3366054021992283E-3</v>
      </c>
      <c r="CP892" s="141" t="str">
        <f t="shared" si="711"/>
        <v/>
      </c>
      <c r="CQ892" s="141">
        <f t="shared" si="694"/>
        <v>1.0212470650906428E-11</v>
      </c>
      <c r="CR892" s="141" t="str">
        <f t="shared" si="712"/>
        <v/>
      </c>
      <c r="CS892" s="141" t="str">
        <f t="shared" si="713"/>
        <v/>
      </c>
      <c r="CW892" s="141">
        <v>842</v>
      </c>
      <c r="CX892" s="141">
        <f t="shared" si="695"/>
        <v>-45.39497325329819</v>
      </c>
      <c r="CY892" s="141">
        <f t="shared" si="696"/>
        <v>4.54868183009442E-3</v>
      </c>
      <c r="CZ892" s="141">
        <f t="shared" si="697"/>
        <v>0.26369343861189631</v>
      </c>
      <c r="DA892" s="141" t="str">
        <f t="shared" si="698"/>
        <v/>
      </c>
      <c r="DB892" s="141">
        <f t="shared" si="699"/>
        <v>4.54868183009442E-3</v>
      </c>
      <c r="DC892" s="141" t="str">
        <f t="shared" si="714"/>
        <v/>
      </c>
      <c r="DD892" s="141">
        <f t="shared" si="700"/>
        <v>3.2904674605347241E-54</v>
      </c>
      <c r="DE892" s="141" t="str">
        <f t="shared" si="715"/>
        <v/>
      </c>
      <c r="DF892" s="141" t="str">
        <f t="shared" si="716"/>
        <v/>
      </c>
      <c r="DJ892" s="141">
        <v>842</v>
      </c>
      <c r="DK892" s="141">
        <f t="shared" si="701"/>
        <v>-3579.4915312882731</v>
      </c>
      <c r="DL892" s="141">
        <f t="shared" si="702"/>
        <v>5.7686207163782307E-5</v>
      </c>
      <c r="DM892" s="141">
        <f t="shared" si="703"/>
        <v>0.2636934386118962</v>
      </c>
      <c r="DN892" s="141" t="str">
        <f t="shared" si="704"/>
        <v/>
      </c>
      <c r="DO892" s="141">
        <f t="shared" si="705"/>
        <v>5.7686207163782307E-5</v>
      </c>
      <c r="DP892" s="141" t="str">
        <f t="shared" si="717"/>
        <v/>
      </c>
      <c r="DQ892" s="141">
        <f t="shared" si="706"/>
        <v>1.5076812710416708E-5</v>
      </c>
      <c r="DR892" s="141" t="str">
        <f t="shared" si="718"/>
        <v/>
      </c>
      <c r="DS892" s="141" t="str">
        <f t="shared" si="719"/>
        <v/>
      </c>
      <c r="DU892" s="148"/>
      <c r="DV892" s="158">
        <v>840</v>
      </c>
      <c r="DW892" s="148">
        <f t="shared" si="707"/>
        <v>5.3760000000000883</v>
      </c>
      <c r="DX892" s="157">
        <f t="shared" si="679"/>
        <v>0.61417963933282671</v>
      </c>
      <c r="DY892" s="148">
        <f t="shared" si="680"/>
        <v>7.757370039382927E-4</v>
      </c>
      <c r="DZ892" s="148" t="str">
        <f t="shared" si="681"/>
        <v/>
      </c>
      <c r="EA892" s="142" t="str">
        <f t="shared" si="682"/>
        <v/>
      </c>
    </row>
    <row r="893" spans="74:131" ht="20.100000000000001" customHeight="1" x14ac:dyDescent="0.25">
      <c r="BV893" s="141">
        <v>843</v>
      </c>
      <c r="BW893" s="141">
        <f t="shared" si="683"/>
        <v>-5892.5514015056688</v>
      </c>
      <c r="BX893" s="141">
        <f t="shared" si="684"/>
        <v>3.4908157957798221E-5</v>
      </c>
      <c r="BY893" s="141">
        <f t="shared" si="685"/>
        <v>0.26500196999384562</v>
      </c>
      <c r="BZ893" s="141" t="str">
        <f t="shared" si="686"/>
        <v/>
      </c>
      <c r="CA893" s="141">
        <f t="shared" si="687"/>
        <v>3.4908157957798221E-5</v>
      </c>
      <c r="CB893" s="141" t="str">
        <f t="shared" si="708"/>
        <v/>
      </c>
      <c r="CC893" s="141">
        <f t="shared" si="688"/>
        <v>4.2691054097581088E-50</v>
      </c>
      <c r="CD893" s="141" t="str">
        <f t="shared" si="709"/>
        <v/>
      </c>
      <c r="CE893" s="141" t="str">
        <f t="shared" si="710"/>
        <v/>
      </c>
      <c r="CJ893" s="141">
        <v>843</v>
      </c>
      <c r="CK893" s="141">
        <f t="shared" si="689"/>
        <v>-21.975910900571719</v>
      </c>
      <c r="CL893" s="141">
        <f t="shared" si="690"/>
        <v>9.3601633183202342E-3</v>
      </c>
      <c r="CM893" s="141">
        <f t="shared" si="691"/>
        <v>0.26500196999384562</v>
      </c>
      <c r="CN893" s="141" t="str">
        <f t="shared" si="692"/>
        <v/>
      </c>
      <c r="CO893" s="141">
        <f t="shared" si="693"/>
        <v>9.3601633183202342E-3</v>
      </c>
      <c r="CP893" s="141" t="str">
        <f t="shared" si="711"/>
        <v/>
      </c>
      <c r="CQ893" s="141">
        <f t="shared" si="694"/>
        <v>1.0479505173095302E-11</v>
      </c>
      <c r="CR893" s="141" t="str">
        <f t="shared" si="712"/>
        <v/>
      </c>
      <c r="CS893" s="141" t="str">
        <f t="shared" si="713"/>
        <v/>
      </c>
      <c r="CW893" s="141">
        <v>843</v>
      </c>
      <c r="CX893" s="141">
        <f t="shared" si="695"/>
        <v>-45.107663295998833</v>
      </c>
      <c r="CY893" s="141">
        <f t="shared" si="696"/>
        <v>4.5601589634205499E-3</v>
      </c>
      <c r="CZ893" s="141">
        <f t="shared" si="697"/>
        <v>0.26500196999384557</v>
      </c>
      <c r="DA893" s="141" t="str">
        <f t="shared" si="698"/>
        <v/>
      </c>
      <c r="DB893" s="141">
        <f t="shared" si="699"/>
        <v>4.5601589634205499E-3</v>
      </c>
      <c r="DC893" s="141" t="str">
        <f t="shared" si="714"/>
        <v/>
      </c>
      <c r="DD893" s="141">
        <f t="shared" si="700"/>
        <v>3.4989369068709601E-54</v>
      </c>
      <c r="DE893" s="141" t="str">
        <f t="shared" si="715"/>
        <v/>
      </c>
      <c r="DF893" s="141" t="str">
        <f t="shared" si="716"/>
        <v/>
      </c>
      <c r="DJ893" s="141">
        <v>843</v>
      </c>
      <c r="DK893" s="141">
        <f t="shared" si="701"/>
        <v>-3556.836521596575</v>
      </c>
      <c r="DL893" s="141">
        <f t="shared" si="702"/>
        <v>5.7831759725035814E-5</v>
      </c>
      <c r="DM893" s="141">
        <f t="shared" si="703"/>
        <v>0.26500196999384551</v>
      </c>
      <c r="DN893" s="141" t="str">
        <f t="shared" si="704"/>
        <v/>
      </c>
      <c r="DO893" s="141">
        <f t="shared" si="705"/>
        <v>5.7831759725035814E-5</v>
      </c>
      <c r="DP893" s="141" t="str">
        <f t="shared" si="717"/>
        <v/>
      </c>
      <c r="DQ893" s="141">
        <f t="shared" si="706"/>
        <v>1.5182956795368149E-5</v>
      </c>
      <c r="DR893" s="141" t="str">
        <f t="shared" si="718"/>
        <v/>
      </c>
      <c r="DS893" s="141" t="str">
        <f t="shared" si="719"/>
        <v/>
      </c>
      <c r="DU893" s="148"/>
      <c r="DV893" s="158">
        <v>841</v>
      </c>
      <c r="DW893" s="148">
        <f t="shared" si="707"/>
        <v>5.3824000000000884</v>
      </c>
      <c r="DX893" s="157">
        <f t="shared" si="679"/>
        <v>0.61340390232888842</v>
      </c>
      <c r="DY893" s="148">
        <f t="shared" si="680"/>
        <v>7.7556066201722729E-4</v>
      </c>
      <c r="DZ893" s="148" t="str">
        <f t="shared" si="681"/>
        <v/>
      </c>
      <c r="EA893" s="142" t="str">
        <f t="shared" si="682"/>
        <v/>
      </c>
    </row>
    <row r="894" spans="74:131" ht="20.100000000000001" customHeight="1" x14ac:dyDescent="0.25">
      <c r="BV894" s="141">
        <v>844</v>
      </c>
      <c r="BW894" s="141">
        <f t="shared" si="683"/>
        <v>-5855.0192269737854</v>
      </c>
      <c r="BX894" s="141">
        <f t="shared" si="684"/>
        <v>3.4995677514079933E-5</v>
      </c>
      <c r="BY894" s="141">
        <f t="shared" si="685"/>
        <v>0.26631379253420251</v>
      </c>
      <c r="BZ894" s="141" t="str">
        <f t="shared" si="686"/>
        <v/>
      </c>
      <c r="CA894" s="141">
        <f t="shared" si="687"/>
        <v>3.4995677514079933E-5</v>
      </c>
      <c r="CB894" s="141" t="str">
        <f t="shared" si="708"/>
        <v/>
      </c>
      <c r="CC894" s="141">
        <f t="shared" si="688"/>
        <v>4.5221044759395392E-50</v>
      </c>
      <c r="CD894" s="141" t="str">
        <f t="shared" si="709"/>
        <v/>
      </c>
      <c r="CE894" s="141" t="str">
        <f t="shared" si="710"/>
        <v/>
      </c>
      <c r="CJ894" s="141">
        <v>844</v>
      </c>
      <c r="CK894" s="141">
        <f t="shared" si="689"/>
        <v>-21.835936945791019</v>
      </c>
      <c r="CL894" s="141">
        <f t="shared" si="690"/>
        <v>9.383630535964145E-3</v>
      </c>
      <c r="CM894" s="141">
        <f t="shared" si="691"/>
        <v>0.2663137925342024</v>
      </c>
      <c r="CN894" s="141" t="str">
        <f t="shared" si="692"/>
        <v/>
      </c>
      <c r="CO894" s="141">
        <f t="shared" si="693"/>
        <v>9.383630535964145E-3</v>
      </c>
      <c r="CP894" s="141" t="str">
        <f t="shared" si="711"/>
        <v/>
      </c>
      <c r="CQ894" s="141">
        <f t="shared" si="694"/>
        <v>1.0753350028651682E-11</v>
      </c>
      <c r="CR894" s="141" t="str">
        <f t="shared" si="712"/>
        <v/>
      </c>
      <c r="CS894" s="141" t="str">
        <f t="shared" si="713"/>
        <v/>
      </c>
      <c r="CW894" s="141">
        <v>844</v>
      </c>
      <c r="CX894" s="141">
        <f t="shared" si="695"/>
        <v>-44.820353338699476</v>
      </c>
      <c r="CY894" s="141">
        <f t="shared" si="696"/>
        <v>4.5715919095397671E-3</v>
      </c>
      <c r="CZ894" s="141">
        <f t="shared" si="697"/>
        <v>0.2663137925342024</v>
      </c>
      <c r="DA894" s="141" t="str">
        <f t="shared" si="698"/>
        <v/>
      </c>
      <c r="DB894" s="141">
        <f t="shared" si="699"/>
        <v>4.5715919095397671E-3</v>
      </c>
      <c r="DC894" s="141" t="str">
        <f t="shared" si="714"/>
        <v/>
      </c>
      <c r="DD894" s="141">
        <f t="shared" si="700"/>
        <v>3.720554524763205E-54</v>
      </c>
      <c r="DE894" s="141" t="str">
        <f t="shared" si="715"/>
        <v/>
      </c>
      <c r="DF894" s="141" t="str">
        <f t="shared" si="716"/>
        <v/>
      </c>
      <c r="DJ894" s="141">
        <v>844</v>
      </c>
      <c r="DK894" s="141">
        <f t="shared" si="701"/>
        <v>-3534.181511904877</v>
      </c>
      <c r="DL894" s="141">
        <f t="shared" si="702"/>
        <v>5.7976751905839073E-5</v>
      </c>
      <c r="DM894" s="141">
        <f t="shared" si="703"/>
        <v>0.2663137925342024</v>
      </c>
      <c r="DN894" s="141" t="str">
        <f t="shared" si="704"/>
        <v/>
      </c>
      <c r="DO894" s="141">
        <f t="shared" si="705"/>
        <v>5.7976751905839073E-5</v>
      </c>
      <c r="DP894" s="141" t="str">
        <f t="shared" si="717"/>
        <v/>
      </c>
      <c r="DQ894" s="141">
        <f t="shared" si="706"/>
        <v>1.5289603522462165E-5</v>
      </c>
      <c r="DR894" s="141" t="str">
        <f t="shared" si="718"/>
        <v/>
      </c>
      <c r="DS894" s="141" t="str">
        <f t="shared" si="719"/>
        <v/>
      </c>
      <c r="DU894" s="148"/>
      <c r="DV894" s="158">
        <v>842</v>
      </c>
      <c r="DW894" s="148">
        <f t="shared" si="707"/>
        <v>5.3888000000000886</v>
      </c>
      <c r="DX894" s="157">
        <f t="shared" si="679"/>
        <v>0.61262834166687119</v>
      </c>
      <c r="DY894" s="148">
        <f t="shared" si="680"/>
        <v>7.753816227185073E-4</v>
      </c>
      <c r="DZ894" s="148" t="str">
        <f t="shared" si="681"/>
        <v/>
      </c>
      <c r="EA894" s="142" t="str">
        <f t="shared" si="682"/>
        <v/>
      </c>
    </row>
    <row r="895" spans="74:131" ht="20.100000000000001" customHeight="1" x14ac:dyDescent="0.25">
      <c r="BV895" s="141">
        <v>845</v>
      </c>
      <c r="BW895" s="141">
        <f t="shared" si="683"/>
        <v>-5817.4870524419021</v>
      </c>
      <c r="BX895" s="141">
        <f t="shared" si="684"/>
        <v>3.5082855163760992E-5</v>
      </c>
      <c r="BY895" s="141">
        <f t="shared" si="685"/>
        <v>0.26762889346898311</v>
      </c>
      <c r="BZ895" s="141" t="str">
        <f t="shared" si="686"/>
        <v/>
      </c>
      <c r="CA895" s="141">
        <f t="shared" si="687"/>
        <v>3.5082855163760992E-5</v>
      </c>
      <c r="CB895" s="141" t="str">
        <f t="shared" si="708"/>
        <v/>
      </c>
      <c r="CC895" s="141">
        <f t="shared" si="688"/>
        <v>4.7900203298627744E-50</v>
      </c>
      <c r="CD895" s="141" t="str">
        <f t="shared" si="709"/>
        <v/>
      </c>
      <c r="CE895" s="141" t="str">
        <f t="shared" si="710"/>
        <v/>
      </c>
      <c r="CJ895" s="141">
        <v>845</v>
      </c>
      <c r="CK895" s="141">
        <f t="shared" si="689"/>
        <v>-21.695962991010305</v>
      </c>
      <c r="CL895" s="141">
        <f t="shared" si="690"/>
        <v>9.4070060758510831E-3</v>
      </c>
      <c r="CM895" s="141">
        <f t="shared" si="691"/>
        <v>0.267628893468983</v>
      </c>
      <c r="CN895" s="141" t="str">
        <f t="shared" si="692"/>
        <v/>
      </c>
      <c r="CO895" s="141">
        <f t="shared" si="693"/>
        <v>9.4070060758510831E-3</v>
      </c>
      <c r="CP895" s="141" t="str">
        <f t="shared" si="711"/>
        <v/>
      </c>
      <c r="CQ895" s="141">
        <f t="shared" si="694"/>
        <v>1.1034174304125174E-11</v>
      </c>
      <c r="CR895" s="141" t="str">
        <f t="shared" si="712"/>
        <v/>
      </c>
      <c r="CS895" s="141" t="str">
        <f t="shared" si="713"/>
        <v/>
      </c>
      <c r="CW895" s="141">
        <v>845</v>
      </c>
      <c r="CX895" s="141">
        <f t="shared" si="695"/>
        <v>-44.53304338140012</v>
      </c>
      <c r="CY895" s="141">
        <f t="shared" si="696"/>
        <v>4.582980191358694E-3</v>
      </c>
      <c r="CZ895" s="141">
        <f t="shared" si="697"/>
        <v>0.267628893468983</v>
      </c>
      <c r="DA895" s="141" t="str">
        <f t="shared" si="698"/>
        <v/>
      </c>
      <c r="DB895" s="141">
        <f t="shared" si="699"/>
        <v>4.582980191358694E-3</v>
      </c>
      <c r="DC895" s="141" t="str">
        <f t="shared" si="714"/>
        <v/>
      </c>
      <c r="DD895" s="141">
        <f t="shared" si="700"/>
        <v>3.9561457841409714E-54</v>
      </c>
      <c r="DE895" s="141" t="str">
        <f t="shared" si="715"/>
        <v/>
      </c>
      <c r="DF895" s="141" t="str">
        <f t="shared" si="716"/>
        <v/>
      </c>
      <c r="DJ895" s="141">
        <v>845</v>
      </c>
      <c r="DK895" s="141">
        <f t="shared" si="701"/>
        <v>-3511.5265022131789</v>
      </c>
      <c r="DL895" s="141">
        <f t="shared" si="702"/>
        <v>5.8121177655712293E-5</v>
      </c>
      <c r="DM895" s="141">
        <f t="shared" si="703"/>
        <v>0.267628893468983</v>
      </c>
      <c r="DN895" s="141" t="str">
        <f t="shared" si="704"/>
        <v/>
      </c>
      <c r="DO895" s="141">
        <f t="shared" si="705"/>
        <v>5.8121177655712293E-5</v>
      </c>
      <c r="DP895" s="141" t="str">
        <f t="shared" si="717"/>
        <v/>
      </c>
      <c r="DQ895" s="141">
        <f t="shared" si="706"/>
        <v>1.539675299765798E-5</v>
      </c>
      <c r="DR895" s="141" t="str">
        <f t="shared" si="718"/>
        <v/>
      </c>
      <c r="DS895" s="141" t="str">
        <f t="shared" si="719"/>
        <v/>
      </c>
      <c r="DU895" s="148"/>
      <c r="DV895" s="158">
        <v>843</v>
      </c>
      <c r="DW895" s="148">
        <f t="shared" si="707"/>
        <v>5.3952000000000888</v>
      </c>
      <c r="DX895" s="157">
        <f t="shared" si="679"/>
        <v>0.61185296004415268</v>
      </c>
      <c r="DY895" s="148">
        <f t="shared" si="680"/>
        <v>7.7519989442231818E-4</v>
      </c>
      <c r="DZ895" s="148" t="str">
        <f t="shared" si="681"/>
        <v/>
      </c>
      <c r="EA895" s="142" t="str">
        <f t="shared" si="682"/>
        <v/>
      </c>
    </row>
    <row r="896" spans="74:131" ht="20.100000000000001" customHeight="1" x14ac:dyDescent="0.25">
      <c r="BV896" s="141">
        <v>846</v>
      </c>
      <c r="BW896" s="141">
        <f t="shared" si="683"/>
        <v>-5779.9548779100187</v>
      </c>
      <c r="BX896" s="141">
        <f t="shared" si="684"/>
        <v>3.5169687261981532E-5</v>
      </c>
      <c r="BY896" s="141">
        <f t="shared" si="685"/>
        <v>0.2689472598972662</v>
      </c>
      <c r="BZ896" s="141" t="str">
        <f t="shared" si="686"/>
        <v/>
      </c>
      <c r="CA896" s="141">
        <f t="shared" si="687"/>
        <v>3.5169687261981532E-5</v>
      </c>
      <c r="CB896" s="141" t="str">
        <f t="shared" si="708"/>
        <v/>
      </c>
      <c r="CC896" s="141">
        <f t="shared" si="688"/>
        <v>5.0737279018639605E-50</v>
      </c>
      <c r="CD896" s="141" t="str">
        <f t="shared" si="709"/>
        <v/>
      </c>
      <c r="CE896" s="141" t="str">
        <f t="shared" si="710"/>
        <v/>
      </c>
      <c r="CJ896" s="141">
        <v>846</v>
      </c>
      <c r="CK896" s="141">
        <f t="shared" si="689"/>
        <v>-21.55598903622959</v>
      </c>
      <c r="CL896" s="141">
        <f t="shared" si="690"/>
        <v>9.430288960659821E-3</v>
      </c>
      <c r="CM896" s="141">
        <f t="shared" si="691"/>
        <v>0.2689472598972662</v>
      </c>
      <c r="CN896" s="141" t="str">
        <f t="shared" si="692"/>
        <v/>
      </c>
      <c r="CO896" s="141">
        <f t="shared" si="693"/>
        <v>9.430288960659821E-3</v>
      </c>
      <c r="CP896" s="141" t="str">
        <f t="shared" si="711"/>
        <v/>
      </c>
      <c r="CQ896" s="141">
        <f t="shared" si="694"/>
        <v>1.1322151163773272E-11</v>
      </c>
      <c r="CR896" s="141" t="str">
        <f t="shared" si="712"/>
        <v/>
      </c>
      <c r="CS896" s="141" t="str">
        <f t="shared" si="713"/>
        <v/>
      </c>
      <c r="CW896" s="141">
        <v>846</v>
      </c>
      <c r="CX896" s="141">
        <f t="shared" si="695"/>
        <v>-44.245733424100763</v>
      </c>
      <c r="CY896" s="141">
        <f t="shared" si="696"/>
        <v>4.5943233327381877E-3</v>
      </c>
      <c r="CZ896" s="141">
        <f t="shared" si="697"/>
        <v>0.2689472598972662</v>
      </c>
      <c r="DA896" s="141" t="str">
        <f t="shared" si="698"/>
        <v/>
      </c>
      <c r="DB896" s="141">
        <f t="shared" si="699"/>
        <v>4.5943233327381877E-3</v>
      </c>
      <c r="DC896" s="141" t="str">
        <f t="shared" si="714"/>
        <v/>
      </c>
      <c r="DD896" s="141">
        <f t="shared" si="700"/>
        <v>4.2065877400207945E-54</v>
      </c>
      <c r="DE896" s="141" t="str">
        <f t="shared" si="715"/>
        <v/>
      </c>
      <c r="DF896" s="141" t="str">
        <f t="shared" si="716"/>
        <v/>
      </c>
      <c r="DJ896" s="141">
        <v>846</v>
      </c>
      <c r="DK896" s="141">
        <f t="shared" si="701"/>
        <v>-3488.8714925214808</v>
      </c>
      <c r="DL896" s="141">
        <f t="shared" si="702"/>
        <v>5.8265030936277308E-5</v>
      </c>
      <c r="DM896" s="141">
        <f t="shared" si="703"/>
        <v>0.26894725989726609</v>
      </c>
      <c r="DN896" s="141" t="str">
        <f t="shared" si="704"/>
        <v/>
      </c>
      <c r="DO896" s="141">
        <f t="shared" si="705"/>
        <v>5.8265030936277308E-5</v>
      </c>
      <c r="DP896" s="141" t="str">
        <f t="shared" si="717"/>
        <v/>
      </c>
      <c r="DQ896" s="141">
        <f t="shared" si="706"/>
        <v>1.5504405303441975E-5</v>
      </c>
      <c r="DR896" s="141" t="str">
        <f t="shared" si="718"/>
        <v/>
      </c>
      <c r="DS896" s="141" t="str">
        <f t="shared" si="719"/>
        <v/>
      </c>
      <c r="DU896" s="148"/>
      <c r="DV896" s="158">
        <v>844</v>
      </c>
      <c r="DW896" s="148">
        <f t="shared" si="707"/>
        <v>5.401600000000089</v>
      </c>
      <c r="DX896" s="157">
        <f t="shared" si="679"/>
        <v>0.61107776014973036</v>
      </c>
      <c r="DY896" s="148">
        <f t="shared" si="680"/>
        <v>7.7501548550718002E-4</v>
      </c>
      <c r="DZ896" s="148" t="str">
        <f t="shared" si="681"/>
        <v/>
      </c>
      <c r="EA896" s="142" t="str">
        <f t="shared" si="682"/>
        <v/>
      </c>
    </row>
    <row r="897" spans="74:131" ht="20.100000000000001" customHeight="1" x14ac:dyDescent="0.25">
      <c r="BV897" s="141">
        <v>847</v>
      </c>
      <c r="BW897" s="141">
        <f t="shared" si="683"/>
        <v>-5742.422703378139</v>
      </c>
      <c r="BX897" s="141">
        <f t="shared" si="684"/>
        <v>3.5256170171438155E-5</v>
      </c>
      <c r="BY897" s="141">
        <f t="shared" si="685"/>
        <v>0.27026887878147204</v>
      </c>
      <c r="BZ897" s="141" t="str">
        <f t="shared" si="686"/>
        <v/>
      </c>
      <c r="CA897" s="141">
        <f t="shared" si="687"/>
        <v>3.5256170171438155E-5</v>
      </c>
      <c r="CB897" s="141" t="str">
        <f t="shared" si="708"/>
        <v/>
      </c>
      <c r="CC897" s="141">
        <f t="shared" si="688"/>
        <v>5.3741531703998575E-50</v>
      </c>
      <c r="CD897" s="141" t="str">
        <f t="shared" si="709"/>
        <v/>
      </c>
      <c r="CE897" s="141" t="str">
        <f t="shared" si="710"/>
        <v/>
      </c>
      <c r="CJ897" s="141">
        <v>847</v>
      </c>
      <c r="CK897" s="141">
        <f t="shared" si="689"/>
        <v>-21.416015081448876</v>
      </c>
      <c r="CL897" s="141">
        <f t="shared" si="690"/>
        <v>9.4534782150953092E-3</v>
      </c>
      <c r="CM897" s="141">
        <f t="shared" si="691"/>
        <v>0.27026887878147215</v>
      </c>
      <c r="CN897" s="141" t="str">
        <f t="shared" si="692"/>
        <v/>
      </c>
      <c r="CO897" s="141">
        <f t="shared" si="693"/>
        <v>9.4534782150953092E-3</v>
      </c>
      <c r="CP897" s="141" t="str">
        <f t="shared" si="711"/>
        <v/>
      </c>
      <c r="CQ897" s="141">
        <f t="shared" si="694"/>
        <v>1.1617457944823776E-11</v>
      </c>
      <c r="CR897" s="141" t="str">
        <f t="shared" si="712"/>
        <v/>
      </c>
      <c r="CS897" s="141" t="str">
        <f t="shared" si="713"/>
        <v/>
      </c>
      <c r="CW897" s="141">
        <v>847</v>
      </c>
      <c r="CX897" s="141">
        <f t="shared" si="695"/>
        <v>-43.958423466801406</v>
      </c>
      <c r="CY897" s="141">
        <f t="shared" si="696"/>
        <v>4.6056208585262314E-3</v>
      </c>
      <c r="CZ897" s="141">
        <f t="shared" si="697"/>
        <v>0.27026887878147215</v>
      </c>
      <c r="DA897" s="141" t="str">
        <f t="shared" si="698"/>
        <v/>
      </c>
      <c r="DB897" s="141">
        <f t="shared" si="699"/>
        <v>4.6056208585262314E-3</v>
      </c>
      <c r="DC897" s="141" t="str">
        <f t="shared" si="714"/>
        <v/>
      </c>
      <c r="DD897" s="141">
        <f t="shared" si="700"/>
        <v>4.4728122410469637E-54</v>
      </c>
      <c r="DE897" s="141" t="str">
        <f t="shared" si="715"/>
        <v/>
      </c>
      <c r="DF897" s="141" t="str">
        <f t="shared" si="716"/>
        <v/>
      </c>
      <c r="DJ897" s="141">
        <v>847</v>
      </c>
      <c r="DK897" s="141">
        <f t="shared" si="701"/>
        <v>-3466.2164828297828</v>
      </c>
      <c r="DL897" s="141">
        <f t="shared" si="702"/>
        <v>5.8408305721674593E-5</v>
      </c>
      <c r="DM897" s="141">
        <f t="shared" si="703"/>
        <v>0.27026887878147204</v>
      </c>
      <c r="DN897" s="141" t="str">
        <f t="shared" si="704"/>
        <v/>
      </c>
      <c r="DO897" s="141">
        <f t="shared" si="705"/>
        <v>5.8408305721674593E-5</v>
      </c>
      <c r="DP897" s="141" t="str">
        <f t="shared" si="717"/>
        <v/>
      </c>
      <c r="DQ897" s="141">
        <f t="shared" si="706"/>
        <v>1.5612560498657926E-5</v>
      </c>
      <c r="DR897" s="141" t="str">
        <f t="shared" si="718"/>
        <v/>
      </c>
      <c r="DS897" s="141" t="str">
        <f t="shared" si="719"/>
        <v/>
      </c>
      <c r="DU897" s="148"/>
      <c r="DV897" s="158">
        <v>845</v>
      </c>
      <c r="DW897" s="148">
        <f t="shared" si="707"/>
        <v>5.4080000000000892</v>
      </c>
      <c r="DX897" s="157">
        <f t="shared" si="679"/>
        <v>0.61030274466422318</v>
      </c>
      <c r="DY897" s="148">
        <f t="shared" si="680"/>
        <v>7.7482840435016964E-4</v>
      </c>
      <c r="DZ897" s="148" t="str">
        <f t="shared" si="681"/>
        <v/>
      </c>
      <c r="EA897" s="142" t="str">
        <f t="shared" si="682"/>
        <v/>
      </c>
    </row>
    <row r="898" spans="74:131" ht="20.100000000000001" customHeight="1" x14ac:dyDescent="0.25">
      <c r="BV898" s="141">
        <v>848</v>
      </c>
      <c r="BW898" s="141">
        <f t="shared" si="683"/>
        <v>-5704.8905288462556</v>
      </c>
      <c r="BX898" s="141">
        <f t="shared" si="684"/>
        <v>3.534230026263572E-5</v>
      </c>
      <c r="BY898" s="141">
        <f t="shared" si="685"/>
        <v>0.27159373694765099</v>
      </c>
      <c r="BZ898" s="141" t="str">
        <f t="shared" si="686"/>
        <v/>
      </c>
      <c r="CA898" s="141">
        <f t="shared" si="687"/>
        <v>3.534230026263572E-5</v>
      </c>
      <c r="CB898" s="141" t="str">
        <f t="shared" si="708"/>
        <v/>
      </c>
      <c r="CC898" s="141">
        <f t="shared" si="688"/>
        <v>5.6922761245531188E-50</v>
      </c>
      <c r="CD898" s="141" t="str">
        <f t="shared" si="709"/>
        <v/>
      </c>
      <c r="CE898" s="141" t="str">
        <f t="shared" si="710"/>
        <v/>
      </c>
      <c r="CJ898" s="141">
        <v>848</v>
      </c>
      <c r="CK898" s="141">
        <f t="shared" si="689"/>
        <v>-21.276041126668161</v>
      </c>
      <c r="CL898" s="141">
        <f t="shared" si="690"/>
        <v>9.476572865956167E-3</v>
      </c>
      <c r="CM898" s="141">
        <f t="shared" si="691"/>
        <v>0.2715937369476511</v>
      </c>
      <c r="CN898" s="141" t="str">
        <f t="shared" si="692"/>
        <v/>
      </c>
      <c r="CO898" s="141">
        <f t="shared" si="693"/>
        <v>9.476572865956167E-3</v>
      </c>
      <c r="CP898" s="141" t="str">
        <f t="shared" si="711"/>
        <v/>
      </c>
      <c r="CQ898" s="141">
        <f t="shared" si="694"/>
        <v>1.1920276254886155E-11</v>
      </c>
      <c r="CR898" s="141" t="str">
        <f t="shared" si="712"/>
        <v/>
      </c>
      <c r="CS898" s="141" t="str">
        <f t="shared" si="713"/>
        <v/>
      </c>
      <c r="CW898" s="141">
        <v>848</v>
      </c>
      <c r="CX898" s="141">
        <f t="shared" si="695"/>
        <v>-43.67111350950205</v>
      </c>
      <c r="CY898" s="141">
        <f t="shared" si="696"/>
        <v>4.6168722945908233E-3</v>
      </c>
      <c r="CZ898" s="141">
        <f t="shared" si="697"/>
        <v>0.27159373694765104</v>
      </c>
      <c r="DA898" s="141" t="str">
        <f t="shared" si="698"/>
        <v/>
      </c>
      <c r="DB898" s="141">
        <f t="shared" si="699"/>
        <v>4.6168722945908233E-3</v>
      </c>
      <c r="DC898" s="141" t="str">
        <f t="shared" si="714"/>
        <v/>
      </c>
      <c r="DD898" s="141">
        <f t="shared" si="700"/>
        <v>4.7558093366505181E-54</v>
      </c>
      <c r="DE898" s="141" t="str">
        <f t="shared" si="715"/>
        <v/>
      </c>
      <c r="DF898" s="141" t="str">
        <f t="shared" si="716"/>
        <v/>
      </c>
      <c r="DJ898" s="141">
        <v>848</v>
      </c>
      <c r="DK898" s="141">
        <f t="shared" si="701"/>
        <v>-3443.5614731380847</v>
      </c>
      <c r="DL898" s="141">
        <f t="shared" si="702"/>
        <v>5.8550995998980401E-5</v>
      </c>
      <c r="DM898" s="141">
        <f t="shared" si="703"/>
        <v>0.27159373694765099</v>
      </c>
      <c r="DN898" s="141" t="str">
        <f t="shared" si="704"/>
        <v/>
      </c>
      <c r="DO898" s="141">
        <f t="shared" si="705"/>
        <v>5.8550995998980401E-5</v>
      </c>
      <c r="DP898" s="141" t="str">
        <f t="shared" si="717"/>
        <v/>
      </c>
      <c r="DQ898" s="141">
        <f t="shared" si="706"/>
        <v>1.5721218618337897E-5</v>
      </c>
      <c r="DR898" s="141" t="str">
        <f t="shared" si="718"/>
        <v/>
      </c>
      <c r="DS898" s="141" t="str">
        <f t="shared" si="719"/>
        <v/>
      </c>
      <c r="DU898" s="148"/>
      <c r="DV898" s="158">
        <v>846</v>
      </c>
      <c r="DW898" s="148">
        <f t="shared" si="707"/>
        <v>5.4144000000000894</v>
      </c>
      <c r="DX898" s="157">
        <f t="shared" si="679"/>
        <v>0.60952791625987301</v>
      </c>
      <c r="DY898" s="148">
        <f t="shared" si="680"/>
        <v>7.7463865932747566E-4</v>
      </c>
      <c r="DZ898" s="148" t="str">
        <f t="shared" si="681"/>
        <v/>
      </c>
      <c r="EA898" s="142" t="str">
        <f t="shared" si="682"/>
        <v/>
      </c>
    </row>
    <row r="899" spans="74:131" ht="20.100000000000001" customHeight="1" x14ac:dyDescent="0.25">
      <c r="BV899" s="141">
        <v>849</v>
      </c>
      <c r="BW899" s="141">
        <f t="shared" si="683"/>
        <v>-5667.3583543143723</v>
      </c>
      <c r="BX899" s="141">
        <f t="shared" si="684"/>
        <v>3.5428073914139078E-5</v>
      </c>
      <c r="BY899" s="141">
        <f t="shared" si="685"/>
        <v>0.27292182108578061</v>
      </c>
      <c r="BZ899" s="141" t="str">
        <f t="shared" si="686"/>
        <v/>
      </c>
      <c r="CA899" s="141">
        <f t="shared" si="687"/>
        <v>3.5428073914139078E-5</v>
      </c>
      <c r="CB899" s="141" t="str">
        <f t="shared" si="708"/>
        <v/>
      </c>
      <c r="CC899" s="141">
        <f t="shared" si="688"/>
        <v>6.0291338975313499E-50</v>
      </c>
      <c r="CD899" s="141" t="str">
        <f t="shared" si="709"/>
        <v/>
      </c>
      <c r="CE899" s="141" t="str">
        <f t="shared" si="710"/>
        <v/>
      </c>
      <c r="CJ899" s="141">
        <v>849</v>
      </c>
      <c r="CK899" s="141">
        <f t="shared" si="689"/>
        <v>-21.136067171887461</v>
      </c>
      <c r="CL899" s="141">
        <f t="shared" si="690"/>
        <v>9.4995719422022017E-3</v>
      </c>
      <c r="CM899" s="141">
        <f t="shared" si="691"/>
        <v>0.27292182108578061</v>
      </c>
      <c r="CN899" s="141" t="str">
        <f t="shared" si="692"/>
        <v/>
      </c>
      <c r="CO899" s="141">
        <f t="shared" si="693"/>
        <v>9.4995719422022017E-3</v>
      </c>
      <c r="CP899" s="141" t="str">
        <f t="shared" si="711"/>
        <v/>
      </c>
      <c r="CQ899" s="141">
        <f t="shared" si="694"/>
        <v>1.2230792071558488E-11</v>
      </c>
      <c r="CR899" s="141" t="str">
        <f t="shared" si="712"/>
        <v/>
      </c>
      <c r="CS899" s="141" t="str">
        <f t="shared" si="713"/>
        <v/>
      </c>
      <c r="CW899" s="141">
        <v>849</v>
      </c>
      <c r="CX899" s="141">
        <f t="shared" si="695"/>
        <v>-43.383803552202693</v>
      </c>
      <c r="CY899" s="141">
        <f t="shared" si="696"/>
        <v>4.6280771678528614E-3</v>
      </c>
      <c r="CZ899" s="141">
        <f t="shared" si="697"/>
        <v>0.27292182108578067</v>
      </c>
      <c r="DA899" s="141" t="str">
        <f t="shared" si="698"/>
        <v/>
      </c>
      <c r="DB899" s="141">
        <f t="shared" si="699"/>
        <v>4.6280771678528614E-3</v>
      </c>
      <c r="DC899" s="141" t="str">
        <f t="shared" si="714"/>
        <v/>
      </c>
      <c r="DD899" s="141">
        <f t="shared" si="700"/>
        <v>5.0566308950662133E-54</v>
      </c>
      <c r="DE899" s="141" t="str">
        <f t="shared" si="715"/>
        <v/>
      </c>
      <c r="DF899" s="141" t="str">
        <f t="shared" si="716"/>
        <v/>
      </c>
      <c r="DJ899" s="141">
        <v>849</v>
      </c>
      <c r="DK899" s="141">
        <f t="shared" si="701"/>
        <v>-3420.9064634463866</v>
      </c>
      <c r="DL899" s="141">
        <f t="shared" si="702"/>
        <v>5.8693095768623868E-5</v>
      </c>
      <c r="DM899" s="141">
        <f t="shared" si="703"/>
        <v>0.27292182108578061</v>
      </c>
      <c r="DN899" s="141" t="str">
        <f t="shared" si="704"/>
        <v/>
      </c>
      <c r="DO899" s="141">
        <f t="shared" si="705"/>
        <v>5.8693095768623868E-5</v>
      </c>
      <c r="DP899" s="141" t="str">
        <f t="shared" si="717"/>
        <v/>
      </c>
      <c r="DQ899" s="141">
        <f t="shared" si="706"/>
        <v>1.5830379673533877E-5</v>
      </c>
      <c r="DR899" s="141" t="str">
        <f t="shared" si="718"/>
        <v/>
      </c>
      <c r="DS899" s="141" t="str">
        <f t="shared" si="719"/>
        <v/>
      </c>
      <c r="DU899" s="148"/>
      <c r="DV899" s="158">
        <v>847</v>
      </c>
      <c r="DW899" s="148">
        <f t="shared" si="707"/>
        <v>5.4208000000000895</v>
      </c>
      <c r="DX899" s="157">
        <f t="shared" si="679"/>
        <v>0.60875327760054554</v>
      </c>
      <c r="DY899" s="148">
        <f t="shared" si="680"/>
        <v>7.7444625881339935E-4</v>
      </c>
      <c r="DZ899" s="148" t="str">
        <f t="shared" si="681"/>
        <v/>
      </c>
      <c r="EA899" s="142" t="str">
        <f t="shared" si="682"/>
        <v/>
      </c>
    </row>
    <row r="900" spans="74:131" ht="20.100000000000001" customHeight="1" x14ac:dyDescent="0.25">
      <c r="BV900" s="141">
        <v>850</v>
      </c>
      <c r="BW900" s="141">
        <f t="shared" si="683"/>
        <v>-5629.8261797824889</v>
      </c>
      <c r="BX900" s="141">
        <f t="shared" si="684"/>
        <v>3.5513487512824838E-5</v>
      </c>
      <c r="BY900" s="141">
        <f t="shared" si="685"/>
        <v>0.27425311775007355</v>
      </c>
      <c r="BZ900" s="141" t="str">
        <f t="shared" si="686"/>
        <v/>
      </c>
      <c r="CA900" s="141">
        <f t="shared" si="687"/>
        <v>3.5513487512824838E-5</v>
      </c>
      <c r="CB900" s="141" t="str">
        <f t="shared" si="708"/>
        <v/>
      </c>
      <c r="CC900" s="141">
        <f t="shared" si="688"/>
        <v>6.3858240809744991E-50</v>
      </c>
      <c r="CD900" s="141" t="str">
        <f t="shared" si="709"/>
        <v/>
      </c>
      <c r="CE900" s="141" t="str">
        <f t="shared" si="710"/>
        <v/>
      </c>
      <c r="CJ900" s="141">
        <v>850</v>
      </c>
      <c r="CK900" s="141">
        <f t="shared" si="689"/>
        <v>-20.996093217106747</v>
      </c>
      <c r="CL900" s="141">
        <f t="shared" si="690"/>
        <v>9.5224744750219154E-3</v>
      </c>
      <c r="CM900" s="141">
        <f t="shared" si="691"/>
        <v>0.27425311775007361</v>
      </c>
      <c r="CN900" s="141" t="str">
        <f t="shared" si="692"/>
        <v/>
      </c>
      <c r="CO900" s="141">
        <f t="shared" si="693"/>
        <v>9.5224744750219154E-3</v>
      </c>
      <c r="CP900" s="141" t="str">
        <f t="shared" si="711"/>
        <v/>
      </c>
      <c r="CQ900" s="141">
        <f t="shared" si="694"/>
        <v>1.2549195844276921E-11</v>
      </c>
      <c r="CR900" s="141" t="str">
        <f t="shared" si="712"/>
        <v/>
      </c>
      <c r="CS900" s="141" t="str">
        <f t="shared" si="713"/>
        <v/>
      </c>
      <c r="CW900" s="141">
        <v>850</v>
      </c>
      <c r="CX900" s="141">
        <f t="shared" si="695"/>
        <v>-43.096493594903336</v>
      </c>
      <c r="CY900" s="141">
        <f t="shared" si="696"/>
        <v>4.6392350063190375E-3</v>
      </c>
      <c r="CZ900" s="141">
        <f t="shared" si="697"/>
        <v>0.27425311775007361</v>
      </c>
      <c r="DA900" s="141" t="str">
        <f t="shared" si="698"/>
        <v/>
      </c>
      <c r="DB900" s="141">
        <f t="shared" si="699"/>
        <v>4.6392350063190375E-3</v>
      </c>
      <c r="DC900" s="141" t="str">
        <f t="shared" si="714"/>
        <v/>
      </c>
      <c r="DD900" s="141">
        <f t="shared" si="700"/>
        <v>5.3763944451908122E-54</v>
      </c>
      <c r="DE900" s="141" t="str">
        <f t="shared" si="715"/>
        <v/>
      </c>
      <c r="DF900" s="141" t="str">
        <f t="shared" si="716"/>
        <v/>
      </c>
      <c r="DJ900" s="141">
        <v>850</v>
      </c>
      <c r="DK900" s="141">
        <f t="shared" si="701"/>
        <v>-3398.2514537546886</v>
      </c>
      <c r="DL900" s="141">
        <f t="shared" si="702"/>
        <v>5.8834599044804111E-5</v>
      </c>
      <c r="DM900" s="141">
        <f t="shared" si="703"/>
        <v>0.27425311775007361</v>
      </c>
      <c r="DN900" s="141" t="str">
        <f t="shared" si="704"/>
        <v/>
      </c>
      <c r="DO900" s="141">
        <f t="shared" si="705"/>
        <v>5.8834599044804111E-5</v>
      </c>
      <c r="DP900" s="141" t="str">
        <f t="shared" si="717"/>
        <v/>
      </c>
      <c r="DQ900" s="141">
        <f t="shared" si="706"/>
        <v>1.594004365115022E-5</v>
      </c>
      <c r="DR900" s="141" t="str">
        <f t="shared" si="718"/>
        <v/>
      </c>
      <c r="DS900" s="141" t="str">
        <f t="shared" si="719"/>
        <v/>
      </c>
      <c r="DU900" s="148"/>
      <c r="DV900" s="158">
        <v>848</v>
      </c>
      <c r="DW900" s="148">
        <f t="shared" si="707"/>
        <v>5.4272000000000897</v>
      </c>
      <c r="DX900" s="157">
        <f t="shared" ref="DX900:DX963" si="720">_xlfn.CHISQ.DIST.RT(DW900,7)</f>
        <v>0.60797883134173214</v>
      </c>
      <c r="DY900" s="148">
        <f t="shared" ref="DY900:DY963" si="721">DX900-DX901</f>
        <v>7.7425121118068763E-4</v>
      </c>
      <c r="DZ900" s="148" t="str">
        <f t="shared" ref="DZ900:DZ963" si="722">IF(DX900&lt;(1-$DU$53),DY900,"")</f>
        <v/>
      </c>
      <c r="EA900" s="142" t="str">
        <f t="shared" ref="EA900:EA963" si="723">IF(DX900&lt;(1-$DU$59),DY900,"")</f>
        <v/>
      </c>
    </row>
    <row r="901" spans="74:131" ht="20.100000000000001" customHeight="1" x14ac:dyDescent="0.25">
      <c r="BV901" s="141">
        <v>851</v>
      </c>
      <c r="BW901" s="141">
        <f t="shared" si="683"/>
        <v>-5592.2940052506056</v>
      </c>
      <c r="BX901" s="141">
        <f t="shared" si="684"/>
        <v>3.5598537454133058E-5</v>
      </c>
      <c r="BY901" s="141">
        <f t="shared" si="685"/>
        <v>0.27558761335929394</v>
      </c>
      <c r="BZ901" s="141" t="str">
        <f t="shared" si="686"/>
        <v/>
      </c>
      <c r="CA901" s="141">
        <f t="shared" si="687"/>
        <v>3.5598537454133058E-5</v>
      </c>
      <c r="CB901" s="141" t="str">
        <f t="shared" si="708"/>
        <v/>
      </c>
      <c r="CC901" s="141">
        <f t="shared" si="688"/>
        <v>6.7635082304410733E-50</v>
      </c>
      <c r="CD901" s="141" t="str">
        <f t="shared" si="709"/>
        <v/>
      </c>
      <c r="CE901" s="141" t="str">
        <f t="shared" si="710"/>
        <v/>
      </c>
      <c r="CJ901" s="141">
        <v>851</v>
      </c>
      <c r="CK901" s="141">
        <f t="shared" si="689"/>
        <v>-20.856119262326033</v>
      </c>
      <c r="CL901" s="141">
        <f t="shared" si="690"/>
        <v>9.545279497899975E-3</v>
      </c>
      <c r="CM901" s="141">
        <f t="shared" si="691"/>
        <v>0.27558761335929405</v>
      </c>
      <c r="CN901" s="141" t="str">
        <f t="shared" si="692"/>
        <v/>
      </c>
      <c r="CO901" s="141">
        <f t="shared" si="693"/>
        <v>9.545279497899975E-3</v>
      </c>
      <c r="CP901" s="141" t="str">
        <f t="shared" si="711"/>
        <v/>
      </c>
      <c r="CQ901" s="141">
        <f t="shared" si="694"/>
        <v>1.2875682598457215E-11</v>
      </c>
      <c r="CR901" s="141" t="str">
        <f t="shared" si="712"/>
        <v/>
      </c>
      <c r="CS901" s="141" t="str">
        <f t="shared" si="713"/>
        <v/>
      </c>
      <c r="CW901" s="141">
        <v>851</v>
      </c>
      <c r="CX901" s="141">
        <f t="shared" si="695"/>
        <v>-42.809183637603979</v>
      </c>
      <c r="CY901" s="141">
        <f t="shared" si="696"/>
        <v>4.6503453391147104E-3</v>
      </c>
      <c r="CZ901" s="141">
        <f t="shared" si="697"/>
        <v>0.27558761335929405</v>
      </c>
      <c r="DA901" s="141" t="str">
        <f t="shared" si="698"/>
        <v/>
      </c>
      <c r="DB901" s="141">
        <f t="shared" si="699"/>
        <v>4.6503453391147104E-3</v>
      </c>
      <c r="DC901" s="141" t="str">
        <f t="shared" si="714"/>
        <v/>
      </c>
      <c r="DD901" s="141">
        <f t="shared" si="700"/>
        <v>5.7162872560670566E-54</v>
      </c>
      <c r="DE901" s="141" t="str">
        <f t="shared" si="715"/>
        <v/>
      </c>
      <c r="DF901" s="141" t="str">
        <f t="shared" si="716"/>
        <v/>
      </c>
      <c r="DJ901" s="141">
        <v>851</v>
      </c>
      <c r="DK901" s="141">
        <f t="shared" si="701"/>
        <v>-3375.5964440629905</v>
      </c>
      <c r="DL901" s="141">
        <f t="shared" si="702"/>
        <v>5.897549985590711E-5</v>
      </c>
      <c r="DM901" s="141">
        <f t="shared" si="703"/>
        <v>0.27558761335929405</v>
      </c>
      <c r="DN901" s="141" t="str">
        <f t="shared" si="704"/>
        <v/>
      </c>
      <c r="DO901" s="141">
        <f t="shared" si="705"/>
        <v>5.897549985590711E-5</v>
      </c>
      <c r="DP901" s="141" t="str">
        <f t="shared" si="717"/>
        <v/>
      </c>
      <c r="DQ901" s="141">
        <f t="shared" si="706"/>
        <v>1.6050210513776767E-5</v>
      </c>
      <c r="DR901" s="141" t="str">
        <f t="shared" si="718"/>
        <v/>
      </c>
      <c r="DS901" s="141" t="str">
        <f t="shared" si="719"/>
        <v/>
      </c>
      <c r="DU901" s="148"/>
      <c r="DV901" s="158">
        <v>849</v>
      </c>
      <c r="DW901" s="148">
        <f t="shared" si="707"/>
        <v>5.4336000000000899</v>
      </c>
      <c r="DX901" s="157">
        <f t="shared" si="720"/>
        <v>0.60720458013055145</v>
      </c>
      <c r="DY901" s="148">
        <f t="shared" si="721"/>
        <v>7.7405352480097722E-4</v>
      </c>
      <c r="DZ901" s="148" t="str">
        <f t="shared" si="722"/>
        <v/>
      </c>
      <c r="EA901" s="142" t="str">
        <f t="shared" si="723"/>
        <v/>
      </c>
    </row>
    <row r="902" spans="74:131" ht="20.100000000000001" customHeight="1" x14ac:dyDescent="0.25">
      <c r="BV902" s="141">
        <v>852</v>
      </c>
      <c r="BW902" s="141">
        <f t="shared" si="683"/>
        <v>-5554.7618307187222</v>
      </c>
      <c r="BX902" s="141">
        <f t="shared" si="684"/>
        <v>3.5683220142318847E-5</v>
      </c>
      <c r="BY902" s="141">
        <f t="shared" si="685"/>
        <v>0.27692529419708362</v>
      </c>
      <c r="BZ902" s="141" t="str">
        <f t="shared" si="686"/>
        <v/>
      </c>
      <c r="CA902" s="141">
        <f t="shared" si="687"/>
        <v>3.5683220142318847E-5</v>
      </c>
      <c r="CB902" s="141" t="str">
        <f t="shared" si="708"/>
        <v/>
      </c>
      <c r="CC902" s="141">
        <f t="shared" si="688"/>
        <v>7.1634155730489904E-50</v>
      </c>
      <c r="CD902" s="141" t="str">
        <f t="shared" si="709"/>
        <v/>
      </c>
      <c r="CE902" s="141" t="str">
        <f t="shared" si="710"/>
        <v/>
      </c>
      <c r="CJ902" s="141">
        <v>852</v>
      </c>
      <c r="CK902" s="141">
        <f t="shared" si="689"/>
        <v>-20.716145307545318</v>
      </c>
      <c r="CL902" s="141">
        <f t="shared" si="690"/>
        <v>9.5679860466846931E-3</v>
      </c>
      <c r="CM902" s="141">
        <f t="shared" si="691"/>
        <v>0.27692529419708367</v>
      </c>
      <c r="CN902" s="141" t="str">
        <f t="shared" si="692"/>
        <v/>
      </c>
      <c r="CO902" s="141">
        <f t="shared" si="693"/>
        <v>9.5679860466846931E-3</v>
      </c>
      <c r="CP902" s="141" t="str">
        <f t="shared" si="711"/>
        <v/>
      </c>
      <c r="CQ902" s="141">
        <f t="shared" si="694"/>
        <v>1.3210452041976918E-11</v>
      </c>
      <c r="CR902" s="141" t="str">
        <f t="shared" si="712"/>
        <v/>
      </c>
      <c r="CS902" s="141" t="str">
        <f t="shared" si="713"/>
        <v/>
      </c>
      <c r="CW902" s="141">
        <v>852</v>
      </c>
      <c r="CX902" s="141">
        <f t="shared" si="695"/>
        <v>-42.521873680304623</v>
      </c>
      <c r="CY902" s="141">
        <f t="shared" si="696"/>
        <v>4.6614076965167776E-3</v>
      </c>
      <c r="CZ902" s="141">
        <f t="shared" si="697"/>
        <v>0.27692529419708367</v>
      </c>
      <c r="DA902" s="141" t="str">
        <f t="shared" si="698"/>
        <v/>
      </c>
      <c r="DB902" s="141">
        <f t="shared" si="699"/>
        <v>4.6614076965167776E-3</v>
      </c>
      <c r="DC902" s="141" t="str">
        <f t="shared" si="714"/>
        <v/>
      </c>
      <c r="DD902" s="141">
        <f t="shared" si="700"/>
        <v>6.0775706686190551E-54</v>
      </c>
      <c r="DE902" s="141" t="str">
        <f t="shared" si="715"/>
        <v/>
      </c>
      <c r="DF902" s="141" t="str">
        <f t="shared" si="716"/>
        <v/>
      </c>
      <c r="DJ902" s="141">
        <v>852</v>
      </c>
      <c r="DK902" s="141">
        <f t="shared" si="701"/>
        <v>-3352.9414343712924</v>
      </c>
      <c r="DL902" s="141">
        <f t="shared" si="702"/>
        <v>5.9115792244922625E-5</v>
      </c>
      <c r="DM902" s="141">
        <f t="shared" si="703"/>
        <v>0.27692529419708367</v>
      </c>
      <c r="DN902" s="141" t="str">
        <f t="shared" si="704"/>
        <v/>
      </c>
      <c r="DO902" s="141">
        <f t="shared" si="705"/>
        <v>5.9115792244922625E-5</v>
      </c>
      <c r="DP902" s="141" t="str">
        <f t="shared" si="717"/>
        <v/>
      </c>
      <c r="DQ902" s="141">
        <f t="shared" si="706"/>
        <v>1.6160880199522854E-5</v>
      </c>
      <c r="DR902" s="141" t="str">
        <f t="shared" si="718"/>
        <v/>
      </c>
      <c r="DS902" s="141" t="str">
        <f t="shared" si="719"/>
        <v/>
      </c>
      <c r="DU902" s="148"/>
      <c r="DV902" s="158">
        <v>850</v>
      </c>
      <c r="DW902" s="148">
        <f t="shared" si="707"/>
        <v>5.4400000000000901</v>
      </c>
      <c r="DX902" s="157">
        <f t="shared" si="720"/>
        <v>0.60643052660575048</v>
      </c>
      <c r="DY902" s="148">
        <f t="shared" si="721"/>
        <v>7.7385320804335134E-4</v>
      </c>
      <c r="DZ902" s="148" t="str">
        <f t="shared" si="722"/>
        <v/>
      </c>
      <c r="EA902" s="142" t="str">
        <f t="shared" si="723"/>
        <v/>
      </c>
    </row>
    <row r="903" spans="74:131" ht="20.100000000000001" customHeight="1" x14ac:dyDescent="0.25">
      <c r="BV903" s="141">
        <v>853</v>
      </c>
      <c r="BW903" s="141">
        <f t="shared" si="683"/>
        <v>-5517.2296561868388</v>
      </c>
      <c r="BX903" s="141">
        <f t="shared" si="684"/>
        <v>3.5767531990703875E-5</v>
      </c>
      <c r="BY903" s="141">
        <f t="shared" si="685"/>
        <v>0.27826614641229758</v>
      </c>
      <c r="BZ903" s="141" t="str">
        <f t="shared" si="686"/>
        <v/>
      </c>
      <c r="CA903" s="141">
        <f t="shared" si="687"/>
        <v>3.5767531990703875E-5</v>
      </c>
      <c r="CB903" s="141" t="str">
        <f t="shared" si="708"/>
        <v/>
      </c>
      <c r="CC903" s="141">
        <f t="shared" si="688"/>
        <v>7.586846928854926E-50</v>
      </c>
      <c r="CD903" s="141" t="str">
        <f t="shared" si="709"/>
        <v/>
      </c>
      <c r="CE903" s="141" t="str">
        <f t="shared" si="710"/>
        <v/>
      </c>
      <c r="CJ903" s="141">
        <v>853</v>
      </c>
      <c r="CK903" s="141">
        <f t="shared" si="689"/>
        <v>-20.576171352764604</v>
      </c>
      <c r="CL903" s="141">
        <f t="shared" si="690"/>
        <v>9.5905931596554604E-3</v>
      </c>
      <c r="CM903" s="141">
        <f t="shared" si="691"/>
        <v>0.27826614641229774</v>
      </c>
      <c r="CN903" s="141" t="str">
        <f t="shared" si="692"/>
        <v/>
      </c>
      <c r="CO903" s="141">
        <f t="shared" si="693"/>
        <v>9.5905931596554604E-3</v>
      </c>
      <c r="CP903" s="141" t="str">
        <f t="shared" si="711"/>
        <v/>
      </c>
      <c r="CQ903" s="141">
        <f t="shared" si="694"/>
        <v>1.3553708674049562E-11</v>
      </c>
      <c r="CR903" s="141" t="str">
        <f t="shared" si="712"/>
        <v/>
      </c>
      <c r="CS903" s="141" t="str">
        <f t="shared" si="713"/>
        <v/>
      </c>
      <c r="CW903" s="141">
        <v>853</v>
      </c>
      <c r="CX903" s="141">
        <f t="shared" si="695"/>
        <v>-42.234563723005266</v>
      </c>
      <c r="CY903" s="141">
        <f t="shared" si="696"/>
        <v>4.6724216099865278E-3</v>
      </c>
      <c r="CZ903" s="141">
        <f t="shared" si="697"/>
        <v>0.27826614641229763</v>
      </c>
      <c r="DA903" s="141" t="str">
        <f t="shared" si="698"/>
        <v/>
      </c>
      <c r="DB903" s="141">
        <f t="shared" si="699"/>
        <v>4.6724216099865278E-3</v>
      </c>
      <c r="DC903" s="141" t="str">
        <f t="shared" si="714"/>
        <v/>
      </c>
      <c r="DD903" s="141">
        <f t="shared" si="700"/>
        <v>6.4615846951604838E-54</v>
      </c>
      <c r="DE903" s="141" t="str">
        <f t="shared" si="715"/>
        <v/>
      </c>
      <c r="DF903" s="141" t="str">
        <f t="shared" si="716"/>
        <v/>
      </c>
      <c r="DJ903" s="141">
        <v>853</v>
      </c>
      <c r="DK903" s="141">
        <f t="shared" si="701"/>
        <v>-3330.2864246795943</v>
      </c>
      <c r="DL903" s="141">
        <f t="shared" si="702"/>
        <v>5.9255470269860855E-5</v>
      </c>
      <c r="DM903" s="141">
        <f t="shared" si="703"/>
        <v>0.27826614641229763</v>
      </c>
      <c r="DN903" s="141" t="str">
        <f t="shared" si="704"/>
        <v/>
      </c>
      <c r="DO903" s="141">
        <f t="shared" si="705"/>
        <v>5.9255470269860855E-5</v>
      </c>
      <c r="DP903" s="141" t="str">
        <f t="shared" si="717"/>
        <v/>
      </c>
      <c r="DQ903" s="141">
        <f t="shared" si="706"/>
        <v>1.6272052621852069E-5</v>
      </c>
      <c r="DR903" s="141" t="str">
        <f t="shared" si="718"/>
        <v/>
      </c>
      <c r="DS903" s="141" t="str">
        <f t="shared" si="719"/>
        <v/>
      </c>
      <c r="DU903" s="148"/>
      <c r="DV903" s="158">
        <v>851</v>
      </c>
      <c r="DW903" s="148">
        <f t="shared" si="707"/>
        <v>5.4464000000000903</v>
      </c>
      <c r="DX903" s="157">
        <f t="shared" si="720"/>
        <v>0.60565667339770712</v>
      </c>
      <c r="DY903" s="148">
        <f t="shared" si="721"/>
        <v>7.7365026927456171E-4</v>
      </c>
      <c r="DZ903" s="148" t="str">
        <f t="shared" si="722"/>
        <v/>
      </c>
      <c r="EA903" s="142" t="str">
        <f t="shared" si="723"/>
        <v/>
      </c>
    </row>
    <row r="904" spans="74:131" ht="20.100000000000001" customHeight="1" x14ac:dyDescent="0.25">
      <c r="BV904" s="141">
        <v>854</v>
      </c>
      <c r="BW904" s="141">
        <f t="shared" si="683"/>
        <v>-5479.6974816549555</v>
      </c>
      <c r="BX904" s="141">
        <f t="shared" si="684"/>
        <v>3.5851469421927781E-5</v>
      </c>
      <c r="BY904" s="141">
        <f t="shared" si="685"/>
        <v>0.27961015601934919</v>
      </c>
      <c r="BZ904" s="141" t="str">
        <f t="shared" si="686"/>
        <v/>
      </c>
      <c r="CA904" s="141">
        <f t="shared" si="687"/>
        <v>3.5851469421927781E-5</v>
      </c>
      <c r="CB904" s="141" t="str">
        <f t="shared" si="708"/>
        <v/>
      </c>
      <c r="CC904" s="141">
        <f t="shared" si="688"/>
        <v>8.0351788582327596E-50</v>
      </c>
      <c r="CD904" s="141" t="str">
        <f t="shared" si="709"/>
        <v/>
      </c>
      <c r="CE904" s="141" t="str">
        <f t="shared" si="710"/>
        <v/>
      </c>
      <c r="CJ904" s="141">
        <v>854</v>
      </c>
      <c r="CK904" s="141">
        <f t="shared" si="689"/>
        <v>-20.436197397983889</v>
      </c>
      <c r="CL904" s="141">
        <f t="shared" si="690"/>
        <v>9.6130998775901567E-3</v>
      </c>
      <c r="CM904" s="141">
        <f t="shared" si="691"/>
        <v>0.2796101560193493</v>
      </c>
      <c r="CN904" s="141" t="str">
        <f t="shared" si="692"/>
        <v/>
      </c>
      <c r="CO904" s="141">
        <f t="shared" si="693"/>
        <v>9.6130998775901567E-3</v>
      </c>
      <c r="CP904" s="141" t="str">
        <f t="shared" si="711"/>
        <v/>
      </c>
      <c r="CQ904" s="141">
        <f t="shared" si="694"/>
        <v>1.3905661896542463E-11</v>
      </c>
      <c r="CR904" s="141" t="str">
        <f t="shared" si="712"/>
        <v/>
      </c>
      <c r="CS904" s="141" t="str">
        <f t="shared" si="713"/>
        <v/>
      </c>
      <c r="CW904" s="141">
        <v>854</v>
      </c>
      <c r="CX904" s="141">
        <f t="shared" si="695"/>
        <v>-41.947253765705909</v>
      </c>
      <c r="CY904" s="141">
        <f t="shared" si="696"/>
        <v>4.6833866122024835E-3</v>
      </c>
      <c r="CZ904" s="141">
        <f t="shared" si="697"/>
        <v>0.27961015601934924</v>
      </c>
      <c r="DA904" s="141" t="str">
        <f t="shared" si="698"/>
        <v/>
      </c>
      <c r="DB904" s="141">
        <f t="shared" si="699"/>
        <v>4.6833866122024835E-3</v>
      </c>
      <c r="DC904" s="141" t="str">
        <f t="shared" si="714"/>
        <v/>
      </c>
      <c r="DD904" s="141">
        <f t="shared" si="700"/>
        <v>6.8697529031502889E-54</v>
      </c>
      <c r="DE904" s="141" t="str">
        <f t="shared" si="715"/>
        <v/>
      </c>
      <c r="DF904" s="141" t="str">
        <f t="shared" si="716"/>
        <v/>
      </c>
      <c r="DJ904" s="141">
        <v>854</v>
      </c>
      <c r="DK904" s="141">
        <f t="shared" si="701"/>
        <v>-3307.6314149878963</v>
      </c>
      <c r="DL904" s="141">
        <f t="shared" si="702"/>
        <v>5.9394528004168858E-5</v>
      </c>
      <c r="DM904" s="141">
        <f t="shared" si="703"/>
        <v>0.27961015601934924</v>
      </c>
      <c r="DN904" s="141" t="str">
        <f t="shared" si="704"/>
        <v/>
      </c>
      <c r="DO904" s="141">
        <f t="shared" si="705"/>
        <v>5.9394528004168858E-5</v>
      </c>
      <c r="DP904" s="141" t="str">
        <f t="shared" si="717"/>
        <v/>
      </c>
      <c r="DQ904" s="141">
        <f t="shared" si="706"/>
        <v>1.6383727669417864E-5</v>
      </c>
      <c r="DR904" s="141" t="str">
        <f t="shared" si="718"/>
        <v/>
      </c>
      <c r="DS904" s="141" t="str">
        <f t="shared" si="719"/>
        <v/>
      </c>
      <c r="DU904" s="148"/>
      <c r="DV904" s="158">
        <v>852</v>
      </c>
      <c r="DW904" s="148">
        <f t="shared" si="707"/>
        <v>5.4528000000000905</v>
      </c>
      <c r="DX904" s="157">
        <f t="shared" si="720"/>
        <v>0.60488302312843256</v>
      </c>
      <c r="DY904" s="148">
        <f t="shared" si="721"/>
        <v>7.7344471685980576E-4</v>
      </c>
      <c r="DZ904" s="148" t="str">
        <f t="shared" si="722"/>
        <v/>
      </c>
      <c r="EA904" s="142" t="str">
        <f t="shared" si="723"/>
        <v/>
      </c>
    </row>
    <row r="905" spans="74:131" ht="20.100000000000001" customHeight="1" x14ac:dyDescent="0.25">
      <c r="BV905" s="141">
        <v>855</v>
      </c>
      <c r="BW905" s="141">
        <f t="shared" si="683"/>
        <v>-5442.1653071230721</v>
      </c>
      <c r="BX905" s="141">
        <f t="shared" si="684"/>
        <v>3.5935028868199369E-5</v>
      </c>
      <c r="BY905" s="141">
        <f t="shared" si="685"/>
        <v>0.2809573088985643</v>
      </c>
      <c r="BZ905" s="141" t="str">
        <f t="shared" si="686"/>
        <v/>
      </c>
      <c r="CA905" s="141">
        <f t="shared" si="687"/>
        <v>3.5935028868199369E-5</v>
      </c>
      <c r="CB905" s="141" t="str">
        <f t="shared" si="708"/>
        <v/>
      </c>
      <c r="CC905" s="141">
        <f t="shared" si="688"/>
        <v>8.5098680482030332E-50</v>
      </c>
      <c r="CD905" s="141" t="str">
        <f t="shared" si="709"/>
        <v/>
      </c>
      <c r="CE905" s="141" t="str">
        <f t="shared" si="710"/>
        <v/>
      </c>
      <c r="CJ905" s="141">
        <v>855</v>
      </c>
      <c r="CK905" s="141">
        <f t="shared" si="689"/>
        <v>-20.296223443203189</v>
      </c>
      <c r="CL905" s="141">
        <f t="shared" si="690"/>
        <v>9.6355052438325123E-3</v>
      </c>
      <c r="CM905" s="141">
        <f t="shared" si="691"/>
        <v>0.2809573088985643</v>
      </c>
      <c r="CN905" s="141" t="str">
        <f t="shared" si="692"/>
        <v/>
      </c>
      <c r="CO905" s="141">
        <f t="shared" si="693"/>
        <v>9.6355052438325123E-3</v>
      </c>
      <c r="CP905" s="141" t="str">
        <f t="shared" si="711"/>
        <v/>
      </c>
      <c r="CQ905" s="141">
        <f t="shared" si="694"/>
        <v>1.4266526127789765E-11</v>
      </c>
      <c r="CR905" s="141" t="str">
        <f t="shared" si="712"/>
        <v/>
      </c>
      <c r="CS905" s="141" t="str">
        <f t="shared" si="713"/>
        <v/>
      </c>
      <c r="CW905" s="141">
        <v>855</v>
      </c>
      <c r="CX905" s="141">
        <f t="shared" si="695"/>
        <v>-41.659943808406553</v>
      </c>
      <c r="CY905" s="141">
        <f t="shared" si="696"/>
        <v>4.6943022370932183E-3</v>
      </c>
      <c r="CZ905" s="141">
        <f t="shared" si="697"/>
        <v>0.28095730889856441</v>
      </c>
      <c r="DA905" s="141" t="str">
        <f t="shared" si="698"/>
        <v/>
      </c>
      <c r="DB905" s="141">
        <f t="shared" si="699"/>
        <v>4.6943022370932183E-3</v>
      </c>
      <c r="DC905" s="141" t="str">
        <f t="shared" si="714"/>
        <v/>
      </c>
      <c r="DD905" s="141">
        <f t="shared" si="700"/>
        <v>7.303587600677961E-54</v>
      </c>
      <c r="DE905" s="141" t="str">
        <f t="shared" si="715"/>
        <v/>
      </c>
      <c r="DF905" s="141" t="str">
        <f t="shared" si="716"/>
        <v/>
      </c>
      <c r="DJ905" s="141">
        <v>855</v>
      </c>
      <c r="DK905" s="141">
        <f t="shared" si="701"/>
        <v>-3284.9764052961982</v>
      </c>
      <c r="DL905" s="141">
        <f t="shared" si="702"/>
        <v>5.9532959537146847E-5</v>
      </c>
      <c r="DM905" s="141">
        <f t="shared" si="703"/>
        <v>0.28095730889856441</v>
      </c>
      <c r="DN905" s="141" t="str">
        <f t="shared" si="704"/>
        <v/>
      </c>
      <c r="DO905" s="141">
        <f t="shared" si="705"/>
        <v>5.9532959537146847E-5</v>
      </c>
      <c r="DP905" s="141" t="str">
        <f t="shared" si="717"/>
        <v/>
      </c>
      <c r="DQ905" s="141">
        <f t="shared" si="706"/>
        <v>1.6495905205900061E-5</v>
      </c>
      <c r="DR905" s="141" t="str">
        <f t="shared" si="718"/>
        <v/>
      </c>
      <c r="DS905" s="141" t="str">
        <f t="shared" si="719"/>
        <v/>
      </c>
      <c r="DU905" s="148"/>
      <c r="DV905" s="158">
        <v>853</v>
      </c>
      <c r="DW905" s="148">
        <f t="shared" si="707"/>
        <v>5.4592000000000906</v>
      </c>
      <c r="DX905" s="157">
        <f t="shared" si="720"/>
        <v>0.60410957841157276</v>
      </c>
      <c r="DY905" s="148">
        <f t="shared" si="721"/>
        <v>7.732365591627266E-4</v>
      </c>
      <c r="DZ905" s="148" t="str">
        <f t="shared" si="722"/>
        <v/>
      </c>
      <c r="EA905" s="142" t="str">
        <f t="shared" si="723"/>
        <v/>
      </c>
    </row>
    <row r="906" spans="74:131" ht="20.100000000000001" customHeight="1" x14ac:dyDescent="0.25">
      <c r="BV906" s="141">
        <v>856</v>
      </c>
      <c r="BW906" s="141">
        <f t="shared" si="683"/>
        <v>-5404.6331325911888</v>
      </c>
      <c r="BX906" s="141">
        <f t="shared" si="684"/>
        <v>3.6018206771547719E-5</v>
      </c>
      <c r="BY906" s="141">
        <f t="shared" si="685"/>
        <v>0.28230759079654549</v>
      </c>
      <c r="BZ906" s="141" t="str">
        <f t="shared" si="686"/>
        <v/>
      </c>
      <c r="CA906" s="141">
        <f t="shared" si="687"/>
        <v>3.6018206771547719E-5</v>
      </c>
      <c r="CB906" s="141" t="str">
        <f t="shared" si="708"/>
        <v/>
      </c>
      <c r="CC906" s="141">
        <f t="shared" si="688"/>
        <v>9.012455951397713E-50</v>
      </c>
      <c r="CD906" s="141" t="str">
        <f t="shared" si="709"/>
        <v/>
      </c>
      <c r="CE906" s="141" t="str">
        <f t="shared" si="710"/>
        <v/>
      </c>
      <c r="CJ906" s="141">
        <v>856</v>
      </c>
      <c r="CK906" s="141">
        <f t="shared" si="689"/>
        <v>-20.156249488422475</v>
      </c>
      <c r="CL906" s="141">
        <f t="shared" si="690"/>
        <v>9.6578083043594304E-3</v>
      </c>
      <c r="CM906" s="141">
        <f t="shared" si="691"/>
        <v>0.28230759079654549</v>
      </c>
      <c r="CN906" s="141" t="str">
        <f t="shared" si="692"/>
        <v/>
      </c>
      <c r="CO906" s="141">
        <f t="shared" si="693"/>
        <v>9.6578083043594304E-3</v>
      </c>
      <c r="CP906" s="141" t="str">
        <f t="shared" si="711"/>
        <v/>
      </c>
      <c r="CQ906" s="141">
        <f t="shared" si="694"/>
        <v>1.4636520918956242E-11</v>
      </c>
      <c r="CR906" s="141" t="str">
        <f t="shared" si="712"/>
        <v/>
      </c>
      <c r="CS906" s="141" t="str">
        <f t="shared" si="713"/>
        <v/>
      </c>
      <c r="CW906" s="141">
        <v>856</v>
      </c>
      <c r="CX906" s="141">
        <f t="shared" si="695"/>
        <v>-41.372633851107196</v>
      </c>
      <c r="CY906" s="141">
        <f t="shared" si="696"/>
        <v>4.7051680198701568E-3</v>
      </c>
      <c r="CZ906" s="141">
        <f t="shared" si="697"/>
        <v>0.28230759079654566</v>
      </c>
      <c r="DA906" s="141" t="str">
        <f t="shared" si="698"/>
        <v/>
      </c>
      <c r="DB906" s="141">
        <f t="shared" si="699"/>
        <v>4.7051680198701568E-3</v>
      </c>
      <c r="DC906" s="141" t="str">
        <f t="shared" si="714"/>
        <v/>
      </c>
      <c r="DD906" s="141">
        <f t="shared" si="700"/>
        <v>7.7646953422259591E-54</v>
      </c>
      <c r="DE906" s="141" t="str">
        <f t="shared" si="715"/>
        <v/>
      </c>
      <c r="DF906" s="141" t="str">
        <f t="shared" si="716"/>
        <v/>
      </c>
      <c r="DJ906" s="141">
        <v>856</v>
      </c>
      <c r="DK906" s="141">
        <f t="shared" si="701"/>
        <v>-3262.3213956045001</v>
      </c>
      <c r="DL906" s="141">
        <f t="shared" si="702"/>
        <v>5.9670758974364046E-5</v>
      </c>
      <c r="DM906" s="141">
        <f t="shared" si="703"/>
        <v>0.28230759079654555</v>
      </c>
      <c r="DN906" s="141" t="str">
        <f t="shared" si="704"/>
        <v/>
      </c>
      <c r="DO906" s="141">
        <f t="shared" si="705"/>
        <v>5.9670758974364046E-5</v>
      </c>
      <c r="DP906" s="141" t="str">
        <f t="shared" si="717"/>
        <v/>
      </c>
      <c r="DQ906" s="141">
        <f t="shared" si="706"/>
        <v>1.6608585069842218E-5</v>
      </c>
      <c r="DR906" s="141" t="str">
        <f t="shared" si="718"/>
        <v/>
      </c>
      <c r="DS906" s="141" t="str">
        <f t="shared" si="719"/>
        <v/>
      </c>
      <c r="DU906" s="148"/>
      <c r="DV906" s="158">
        <v>854</v>
      </c>
      <c r="DW906" s="148">
        <f t="shared" si="707"/>
        <v>5.4656000000000908</v>
      </c>
      <c r="DX906" s="157">
        <f t="shared" si="720"/>
        <v>0.60333634185241003</v>
      </c>
      <c r="DY906" s="148">
        <f t="shared" si="721"/>
        <v>7.7302580454352565E-4</v>
      </c>
      <c r="DZ906" s="148" t="str">
        <f t="shared" si="722"/>
        <v/>
      </c>
      <c r="EA906" s="142" t="str">
        <f t="shared" si="723"/>
        <v/>
      </c>
    </row>
    <row r="907" spans="74:131" ht="20.100000000000001" customHeight="1" x14ac:dyDescent="0.25">
      <c r="BV907" s="141">
        <v>857</v>
      </c>
      <c r="BW907" s="141">
        <f t="shared" si="683"/>
        <v>-5367.1009580593054</v>
      </c>
      <c r="BX907" s="141">
        <f t="shared" si="684"/>
        <v>3.6100999584072981E-5</v>
      </c>
      <c r="BY907" s="141">
        <f t="shared" si="685"/>
        <v>0.2836609873265451</v>
      </c>
      <c r="BZ907" s="141" t="str">
        <f t="shared" si="686"/>
        <v/>
      </c>
      <c r="CA907" s="141">
        <f t="shared" si="687"/>
        <v>3.6100999584072981E-5</v>
      </c>
      <c r="CB907" s="141" t="str">
        <f t="shared" si="708"/>
        <v/>
      </c>
      <c r="CC907" s="141">
        <f t="shared" si="688"/>
        <v>9.5445736921432054E-50</v>
      </c>
      <c r="CD907" s="141" t="str">
        <f t="shared" si="709"/>
        <v/>
      </c>
      <c r="CE907" s="141" t="str">
        <f t="shared" si="710"/>
        <v/>
      </c>
      <c r="CJ907" s="141">
        <v>857</v>
      </c>
      <c r="CK907" s="141">
        <f t="shared" si="689"/>
        <v>-20.01627553364176</v>
      </c>
      <c r="CL907" s="141">
        <f t="shared" si="690"/>
        <v>9.6800081078482429E-3</v>
      </c>
      <c r="CM907" s="141">
        <f t="shared" si="691"/>
        <v>0.28366098732654521</v>
      </c>
      <c r="CN907" s="141" t="str">
        <f t="shared" si="692"/>
        <v/>
      </c>
      <c r="CO907" s="141">
        <f t="shared" si="693"/>
        <v>9.6800081078482429E-3</v>
      </c>
      <c r="CP907" s="141" t="str">
        <f t="shared" si="711"/>
        <v/>
      </c>
      <c r="CQ907" s="141">
        <f t="shared" si="694"/>
        <v>1.5015871073005137E-11</v>
      </c>
      <c r="CR907" s="141" t="str">
        <f t="shared" si="712"/>
        <v/>
      </c>
      <c r="CS907" s="141" t="str">
        <f t="shared" si="713"/>
        <v/>
      </c>
      <c r="CW907" s="141">
        <v>857</v>
      </c>
      <c r="CX907" s="141">
        <f t="shared" si="695"/>
        <v>-41.085323893807839</v>
      </c>
      <c r="CY907" s="141">
        <f t="shared" si="696"/>
        <v>4.7159834970603399E-3</v>
      </c>
      <c r="CZ907" s="141">
        <f t="shared" si="697"/>
        <v>0.28366098732654521</v>
      </c>
      <c r="DA907" s="141" t="str">
        <f t="shared" si="698"/>
        <v/>
      </c>
      <c r="DB907" s="141">
        <f t="shared" si="699"/>
        <v>4.7159834970603399E-3</v>
      </c>
      <c r="DC907" s="141" t="str">
        <f t="shared" si="714"/>
        <v/>
      </c>
      <c r="DD907" s="141">
        <f t="shared" si="700"/>
        <v>8.2547827744008562E-54</v>
      </c>
      <c r="DE907" s="141" t="str">
        <f t="shared" si="715"/>
        <v/>
      </c>
      <c r="DF907" s="141" t="str">
        <f t="shared" si="716"/>
        <v/>
      </c>
      <c r="DJ907" s="141">
        <v>857</v>
      </c>
      <c r="DK907" s="141">
        <f t="shared" si="701"/>
        <v>-3239.6663859128021</v>
      </c>
      <c r="DL907" s="141">
        <f t="shared" si="702"/>
        <v>5.9807920438074316E-5</v>
      </c>
      <c r="DM907" s="141">
        <f t="shared" si="703"/>
        <v>0.28366098732654521</v>
      </c>
      <c r="DN907" s="141" t="str">
        <f t="shared" si="704"/>
        <v/>
      </c>
      <c r="DO907" s="141">
        <f t="shared" si="705"/>
        <v>5.9807920438074316E-5</v>
      </c>
      <c r="DP907" s="141" t="str">
        <f t="shared" si="717"/>
        <v/>
      </c>
      <c r="DQ907" s="141">
        <f t="shared" si="706"/>
        <v>1.6721767074489852E-5</v>
      </c>
      <c r="DR907" s="141" t="str">
        <f t="shared" si="718"/>
        <v/>
      </c>
      <c r="DS907" s="141" t="str">
        <f t="shared" si="719"/>
        <v/>
      </c>
      <c r="DU907" s="148"/>
      <c r="DV907" s="158">
        <v>855</v>
      </c>
      <c r="DW907" s="148">
        <f t="shared" si="707"/>
        <v>5.472000000000091</v>
      </c>
      <c r="DX907" s="157">
        <f t="shared" si="720"/>
        <v>0.6025633160478665</v>
      </c>
      <c r="DY907" s="148">
        <f t="shared" si="721"/>
        <v>7.7281246136018389E-4</v>
      </c>
      <c r="DZ907" s="148" t="str">
        <f t="shared" si="722"/>
        <v/>
      </c>
      <c r="EA907" s="142" t="str">
        <f t="shared" si="723"/>
        <v/>
      </c>
    </row>
    <row r="908" spans="74:131" ht="20.100000000000001" customHeight="1" x14ac:dyDescent="0.25">
      <c r="BV908" s="141">
        <v>858</v>
      </c>
      <c r="BW908" s="141">
        <f t="shared" si="683"/>
        <v>-5329.5687835274221</v>
      </c>
      <c r="BX908" s="141">
        <f t="shared" si="684"/>
        <v>3.6183403768197082E-5</v>
      </c>
      <c r="BY908" s="141">
        <f t="shared" si="685"/>
        <v>0.28501748396884785</v>
      </c>
      <c r="BZ908" s="141" t="str">
        <f t="shared" si="686"/>
        <v/>
      </c>
      <c r="CA908" s="141">
        <f t="shared" si="687"/>
        <v>3.6183403768197082E-5</v>
      </c>
      <c r="CB908" s="141" t="str">
        <f t="shared" si="708"/>
        <v/>
      </c>
      <c r="CC908" s="141">
        <f t="shared" si="688"/>
        <v>1.0107947254942548E-49</v>
      </c>
      <c r="CD908" s="141" t="str">
        <f t="shared" si="709"/>
        <v/>
      </c>
      <c r="CE908" s="141" t="str">
        <f t="shared" si="710"/>
        <v/>
      </c>
      <c r="CJ908" s="141">
        <v>858</v>
      </c>
      <c r="CK908" s="141">
        <f t="shared" si="689"/>
        <v>-19.876301578861046</v>
      </c>
      <c r="CL908" s="141">
        <f t="shared" si="690"/>
        <v>9.702103705743927E-3</v>
      </c>
      <c r="CM908" s="141">
        <f t="shared" si="691"/>
        <v>0.28501748396884796</v>
      </c>
      <c r="CN908" s="141" t="str">
        <f t="shared" si="692"/>
        <v/>
      </c>
      <c r="CO908" s="141">
        <f t="shared" si="693"/>
        <v>9.702103705743927E-3</v>
      </c>
      <c r="CP908" s="141" t="str">
        <f t="shared" si="711"/>
        <v/>
      </c>
      <c r="CQ908" s="141">
        <f t="shared" si="694"/>
        <v>1.5404806766327363E-11</v>
      </c>
      <c r="CR908" s="141" t="str">
        <f t="shared" si="712"/>
        <v/>
      </c>
      <c r="CS908" s="141" t="str">
        <f t="shared" si="713"/>
        <v/>
      </c>
      <c r="CW908" s="141">
        <v>858</v>
      </c>
      <c r="CX908" s="141">
        <f t="shared" si="695"/>
        <v>-40.798013936508482</v>
      </c>
      <c r="CY908" s="141">
        <f t="shared" si="696"/>
        <v>4.7267482065391714E-3</v>
      </c>
      <c r="CZ908" s="141">
        <f t="shared" si="697"/>
        <v>0.28501748396884796</v>
      </c>
      <c r="DA908" s="141" t="str">
        <f t="shared" si="698"/>
        <v/>
      </c>
      <c r="DB908" s="141">
        <f t="shared" si="699"/>
        <v>4.7267482065391714E-3</v>
      </c>
      <c r="DC908" s="141" t="str">
        <f t="shared" si="714"/>
        <v/>
      </c>
      <c r="DD908" s="141">
        <f t="shared" si="700"/>
        <v>8.7756628425177176E-54</v>
      </c>
      <c r="DE908" s="141" t="str">
        <f t="shared" si="715"/>
        <v/>
      </c>
      <c r="DF908" s="141" t="str">
        <f t="shared" si="716"/>
        <v/>
      </c>
      <c r="DJ908" s="141">
        <v>858</v>
      </c>
      <c r="DK908" s="141">
        <f t="shared" si="701"/>
        <v>-3217.0113762211076</v>
      </c>
      <c r="DL908" s="141">
        <f t="shared" si="702"/>
        <v>5.9944438067631372E-5</v>
      </c>
      <c r="DM908" s="141">
        <f t="shared" si="703"/>
        <v>0.28501748396884768</v>
      </c>
      <c r="DN908" s="141" t="str">
        <f t="shared" si="704"/>
        <v/>
      </c>
      <c r="DO908" s="141">
        <f t="shared" si="705"/>
        <v>5.9944438067631372E-5</v>
      </c>
      <c r="DP908" s="141" t="str">
        <f t="shared" si="717"/>
        <v/>
      </c>
      <c r="DQ908" s="141">
        <f t="shared" si="706"/>
        <v>1.6835451007629654E-5</v>
      </c>
      <c r="DR908" s="141" t="str">
        <f t="shared" si="718"/>
        <v/>
      </c>
      <c r="DS908" s="141" t="str">
        <f t="shared" si="719"/>
        <v/>
      </c>
      <c r="DU908" s="148"/>
      <c r="DV908" s="158">
        <v>856</v>
      </c>
      <c r="DW908" s="148">
        <f t="shared" si="707"/>
        <v>5.4784000000000912</v>
      </c>
      <c r="DX908" s="157">
        <f t="shared" si="720"/>
        <v>0.60179050358650632</v>
      </c>
      <c r="DY908" s="148">
        <f t="shared" si="721"/>
        <v>7.7259653796835082E-4</v>
      </c>
      <c r="DZ908" s="148" t="str">
        <f t="shared" si="722"/>
        <v/>
      </c>
      <c r="EA908" s="142" t="str">
        <f t="shared" si="723"/>
        <v/>
      </c>
    </row>
    <row r="909" spans="74:131" ht="20.100000000000001" customHeight="1" x14ac:dyDescent="0.25">
      <c r="BV909" s="141">
        <v>859</v>
      </c>
      <c r="BW909" s="141">
        <f t="shared" si="683"/>
        <v>-5292.0366089955387</v>
      </c>
      <c r="BX909" s="141">
        <f t="shared" si="684"/>
        <v>3.6265415796914056E-5</v>
      </c>
      <c r="BY909" s="141">
        <f t="shared" si="685"/>
        <v>0.28637706607116337</v>
      </c>
      <c r="BZ909" s="141" t="str">
        <f t="shared" si="686"/>
        <v/>
      </c>
      <c r="CA909" s="141">
        <f t="shared" si="687"/>
        <v>3.6265415796914056E-5</v>
      </c>
      <c r="CB909" s="141" t="str">
        <f t="shared" si="708"/>
        <v/>
      </c>
      <c r="CC909" s="141">
        <f t="shared" si="688"/>
        <v>1.0704402971534782E-49</v>
      </c>
      <c r="CD909" s="141" t="str">
        <f t="shared" si="709"/>
        <v/>
      </c>
      <c r="CE909" s="141" t="str">
        <f t="shared" si="710"/>
        <v/>
      </c>
      <c r="CJ909" s="141">
        <v>859</v>
      </c>
      <c r="CK909" s="141">
        <f t="shared" si="689"/>
        <v>-19.736327624080332</v>
      </c>
      <c r="CL909" s="141">
        <f t="shared" si="690"/>
        <v>9.7240941523262341E-3</v>
      </c>
      <c r="CM909" s="141">
        <f t="shared" si="691"/>
        <v>0.28637706607116342</v>
      </c>
      <c r="CN909" s="141" t="str">
        <f t="shared" si="692"/>
        <v/>
      </c>
      <c r="CO909" s="141">
        <f t="shared" si="693"/>
        <v>9.7240941523262341E-3</v>
      </c>
      <c r="CP909" s="141" t="str">
        <f t="shared" si="711"/>
        <v/>
      </c>
      <c r="CQ909" s="141">
        <f t="shared" si="694"/>
        <v>1.5803563673087933E-11</v>
      </c>
      <c r="CR909" s="141" t="str">
        <f t="shared" si="712"/>
        <v/>
      </c>
      <c r="CS909" s="141" t="str">
        <f t="shared" si="713"/>
        <v/>
      </c>
      <c r="CW909" s="141">
        <v>859</v>
      </c>
      <c r="CX909" s="141">
        <f t="shared" si="695"/>
        <v>-40.510703979209126</v>
      </c>
      <c r="CY909" s="141">
        <f t="shared" si="696"/>
        <v>4.7374616875631246E-3</v>
      </c>
      <c r="CZ909" s="141">
        <f t="shared" si="697"/>
        <v>0.28637706607116342</v>
      </c>
      <c r="DA909" s="141" t="str">
        <f t="shared" si="698"/>
        <v/>
      </c>
      <c r="DB909" s="141">
        <f t="shared" si="699"/>
        <v>4.7374616875631246E-3</v>
      </c>
      <c r="DC909" s="141" t="str">
        <f t="shared" si="714"/>
        <v/>
      </c>
      <c r="DD909" s="141">
        <f t="shared" si="700"/>
        <v>9.3292613802143843E-54</v>
      </c>
      <c r="DE909" s="141" t="str">
        <f t="shared" si="715"/>
        <v/>
      </c>
      <c r="DF909" s="141" t="str">
        <f t="shared" si="716"/>
        <v/>
      </c>
      <c r="DJ909" s="141">
        <v>859</v>
      </c>
      <c r="DK909" s="141">
        <f t="shared" si="701"/>
        <v>-3194.3563665294096</v>
      </c>
      <c r="DL909" s="141">
        <f t="shared" si="702"/>
        <v>6.0080306019903646E-5</v>
      </c>
      <c r="DM909" s="141">
        <f t="shared" si="703"/>
        <v>0.2863770660711632</v>
      </c>
      <c r="DN909" s="141" t="str">
        <f t="shared" si="704"/>
        <v/>
      </c>
      <c r="DO909" s="141">
        <f t="shared" si="705"/>
        <v>6.0080306019903646E-5</v>
      </c>
      <c r="DP909" s="141" t="str">
        <f t="shared" si="717"/>
        <v/>
      </c>
      <c r="DQ909" s="141">
        <f t="shared" si="706"/>
        <v>1.6949636631429665E-5</v>
      </c>
      <c r="DR909" s="141" t="str">
        <f t="shared" si="718"/>
        <v/>
      </c>
      <c r="DS909" s="141" t="str">
        <f t="shared" si="719"/>
        <v/>
      </c>
      <c r="DU909" s="148"/>
      <c r="DV909" s="158">
        <v>857</v>
      </c>
      <c r="DW909" s="148">
        <f t="shared" si="707"/>
        <v>5.4848000000000914</v>
      </c>
      <c r="DX909" s="157">
        <f t="shared" si="720"/>
        <v>0.60101790704853797</v>
      </c>
      <c r="DY909" s="148">
        <f t="shared" si="721"/>
        <v>7.7237804272178856E-4</v>
      </c>
      <c r="DZ909" s="148" t="str">
        <f t="shared" si="722"/>
        <v/>
      </c>
      <c r="EA909" s="142" t="str">
        <f t="shared" si="723"/>
        <v/>
      </c>
    </row>
    <row r="910" spans="74:131" ht="20.100000000000001" customHeight="1" x14ac:dyDescent="0.25">
      <c r="BV910" s="141">
        <v>860</v>
      </c>
      <c r="BW910" s="141">
        <f t="shared" si="683"/>
        <v>-5254.5044344636553</v>
      </c>
      <c r="BX910" s="141">
        <f t="shared" si="684"/>
        <v>3.6347032154040216E-5</v>
      </c>
      <c r="BY910" s="141">
        <f t="shared" si="685"/>
        <v>0.28773971884902705</v>
      </c>
      <c r="BZ910" s="141" t="str">
        <f t="shared" si="686"/>
        <v/>
      </c>
      <c r="CA910" s="141">
        <f t="shared" si="687"/>
        <v>3.6347032154040216E-5</v>
      </c>
      <c r="CB910" s="141" t="str">
        <f t="shared" si="708"/>
        <v/>
      </c>
      <c r="CC910" s="141">
        <f t="shared" si="688"/>
        <v>1.1335873323612755E-49</v>
      </c>
      <c r="CD910" s="141" t="str">
        <f t="shared" si="709"/>
        <v/>
      </c>
      <c r="CE910" s="141" t="str">
        <f t="shared" si="710"/>
        <v/>
      </c>
      <c r="CJ910" s="141">
        <v>860</v>
      </c>
      <c r="CK910" s="141">
        <f t="shared" si="689"/>
        <v>-19.596353669299631</v>
      </c>
      <c r="CL910" s="141">
        <f t="shared" si="690"/>
        <v>9.7459785047767609E-3</v>
      </c>
      <c r="CM910" s="141">
        <f t="shared" si="691"/>
        <v>0.28773971884902705</v>
      </c>
      <c r="CN910" s="141" t="str">
        <f t="shared" si="692"/>
        <v/>
      </c>
      <c r="CO910" s="141">
        <f t="shared" si="693"/>
        <v>9.7459785047767609E-3</v>
      </c>
      <c r="CP910" s="141" t="str">
        <f t="shared" si="711"/>
        <v/>
      </c>
      <c r="CQ910" s="141">
        <f t="shared" si="694"/>
        <v>1.6212383092349375E-11</v>
      </c>
      <c r="CR910" s="141" t="str">
        <f t="shared" si="712"/>
        <v/>
      </c>
      <c r="CS910" s="141" t="str">
        <f t="shared" si="713"/>
        <v/>
      </c>
      <c r="CW910" s="141">
        <v>860</v>
      </c>
      <c r="CX910" s="141">
        <f t="shared" si="695"/>
        <v>-40.223394021909769</v>
      </c>
      <c r="CY910" s="141">
        <f t="shared" si="696"/>
        <v>4.7481234808024178E-3</v>
      </c>
      <c r="CZ910" s="141">
        <f t="shared" si="697"/>
        <v>0.2877397188490271</v>
      </c>
      <c r="DA910" s="141" t="str">
        <f t="shared" si="698"/>
        <v/>
      </c>
      <c r="DB910" s="141">
        <f t="shared" si="699"/>
        <v>4.7481234808024178E-3</v>
      </c>
      <c r="DC910" s="141" t="str">
        <f t="shared" si="714"/>
        <v/>
      </c>
      <c r="DD910" s="141">
        <f t="shared" si="700"/>
        <v>9.9176241056044463E-54</v>
      </c>
      <c r="DE910" s="141" t="str">
        <f t="shared" si="715"/>
        <v/>
      </c>
      <c r="DF910" s="141" t="str">
        <f t="shared" si="716"/>
        <v/>
      </c>
      <c r="DJ910" s="141">
        <v>860</v>
      </c>
      <c r="DK910" s="141">
        <f t="shared" si="701"/>
        <v>-3171.7013568377115</v>
      </c>
      <c r="DL910" s="141">
        <f t="shared" si="702"/>
        <v>6.0215518469688567E-5</v>
      </c>
      <c r="DM910" s="141">
        <f t="shared" si="703"/>
        <v>0.28773971884902694</v>
      </c>
      <c r="DN910" s="141" t="str">
        <f t="shared" si="704"/>
        <v/>
      </c>
      <c r="DO910" s="141">
        <f t="shared" si="705"/>
        <v>6.0215518469688567E-5</v>
      </c>
      <c r="DP910" s="141" t="str">
        <f t="shared" si="717"/>
        <v/>
      </c>
      <c r="DQ910" s="141">
        <f t="shared" si="706"/>
        <v>1.7064323682280297E-5</v>
      </c>
      <c r="DR910" s="141" t="str">
        <f t="shared" si="718"/>
        <v/>
      </c>
      <c r="DS910" s="141" t="str">
        <f t="shared" si="719"/>
        <v/>
      </c>
      <c r="DU910" s="148"/>
      <c r="DV910" s="158">
        <v>858</v>
      </c>
      <c r="DW910" s="148">
        <f t="shared" si="707"/>
        <v>5.4912000000000916</v>
      </c>
      <c r="DX910" s="157">
        <f t="shared" si="720"/>
        <v>0.60024552900581618</v>
      </c>
      <c r="DY910" s="148">
        <f t="shared" si="721"/>
        <v>7.7215698396981836E-4</v>
      </c>
      <c r="DZ910" s="148" t="str">
        <f t="shared" si="722"/>
        <v/>
      </c>
      <c r="EA910" s="142" t="str">
        <f t="shared" si="723"/>
        <v/>
      </c>
    </row>
    <row r="911" spans="74:131" ht="20.100000000000001" customHeight="1" x14ac:dyDescent="0.25">
      <c r="BV911" s="141">
        <v>861</v>
      </c>
      <c r="BW911" s="141">
        <f t="shared" si="683"/>
        <v>-5216.972259931772</v>
      </c>
      <c r="BX911" s="141">
        <f t="shared" si="684"/>
        <v>3.6428249334463914E-5</v>
      </c>
      <c r="BY911" s="141">
        <f t="shared" si="685"/>
        <v>0.28910542738621159</v>
      </c>
      <c r="BZ911" s="141" t="str">
        <f t="shared" si="686"/>
        <v/>
      </c>
      <c r="CA911" s="141">
        <f t="shared" si="687"/>
        <v>3.6428249334463914E-5</v>
      </c>
      <c r="CB911" s="141" t="str">
        <f t="shared" si="708"/>
        <v/>
      </c>
      <c r="CC911" s="141">
        <f t="shared" si="688"/>
        <v>1.2004403079253179E-49</v>
      </c>
      <c r="CD911" s="141" t="str">
        <f t="shared" si="709"/>
        <v/>
      </c>
      <c r="CE911" s="141" t="str">
        <f t="shared" si="710"/>
        <v/>
      </c>
      <c r="CJ911" s="141">
        <v>861</v>
      </c>
      <c r="CK911" s="141">
        <f t="shared" si="689"/>
        <v>-19.456379714518917</v>
      </c>
      <c r="CL911" s="141">
        <f t="shared" si="690"/>
        <v>9.7677558232459379E-3</v>
      </c>
      <c r="CM911" s="141">
        <f t="shared" si="691"/>
        <v>0.28910542738621159</v>
      </c>
      <c r="CN911" s="141" t="str">
        <f t="shared" si="692"/>
        <v/>
      </c>
      <c r="CO911" s="141">
        <f t="shared" si="693"/>
        <v>9.7677558232459379E-3</v>
      </c>
      <c r="CP911" s="141" t="str">
        <f t="shared" si="711"/>
        <v/>
      </c>
      <c r="CQ911" s="141">
        <f t="shared" si="694"/>
        <v>1.6631512078030948E-11</v>
      </c>
      <c r="CR911" s="141" t="str">
        <f t="shared" si="712"/>
        <v/>
      </c>
      <c r="CS911" s="141" t="str">
        <f t="shared" si="713"/>
        <v/>
      </c>
      <c r="CW911" s="141">
        <v>861</v>
      </c>
      <c r="CX911" s="141">
        <f t="shared" si="695"/>
        <v>-39.936084064610412</v>
      </c>
      <c r="CY911" s="141">
        <f t="shared" si="696"/>
        <v>4.7587331283736409E-3</v>
      </c>
      <c r="CZ911" s="141">
        <f t="shared" si="697"/>
        <v>0.28910542738621164</v>
      </c>
      <c r="DA911" s="141" t="str">
        <f t="shared" si="698"/>
        <v/>
      </c>
      <c r="DB911" s="141">
        <f t="shared" si="699"/>
        <v>4.7587331283736409E-3</v>
      </c>
      <c r="DC911" s="141" t="str">
        <f t="shared" si="714"/>
        <v/>
      </c>
      <c r="DD911" s="141">
        <f t="shared" si="700"/>
        <v>1.0542924048946763E-53</v>
      </c>
      <c r="DE911" s="141" t="str">
        <f t="shared" si="715"/>
        <v/>
      </c>
      <c r="DF911" s="141" t="str">
        <f t="shared" si="716"/>
        <v/>
      </c>
      <c r="DJ911" s="141">
        <v>861</v>
      </c>
      <c r="DK911" s="141">
        <f t="shared" si="701"/>
        <v>-3149.0463471460134</v>
      </c>
      <c r="DL911" s="141">
        <f t="shared" si="702"/>
        <v>6.035006961012647E-5</v>
      </c>
      <c r="DM911" s="141">
        <f t="shared" si="703"/>
        <v>0.28910542738621142</v>
      </c>
      <c r="DN911" s="141" t="str">
        <f t="shared" si="704"/>
        <v/>
      </c>
      <c r="DO911" s="141">
        <f t="shared" si="705"/>
        <v>6.035006961012647E-5</v>
      </c>
      <c r="DP911" s="141" t="str">
        <f t="shared" si="717"/>
        <v/>
      </c>
      <c r="DQ911" s="141">
        <f t="shared" si="706"/>
        <v>1.7179511870636473E-5</v>
      </c>
      <c r="DR911" s="141" t="str">
        <f t="shared" si="718"/>
        <v/>
      </c>
      <c r="DS911" s="141" t="str">
        <f t="shared" si="719"/>
        <v/>
      </c>
      <c r="DU911" s="148"/>
      <c r="DV911" s="158">
        <v>859</v>
      </c>
      <c r="DW911" s="148">
        <f t="shared" si="707"/>
        <v>5.4976000000000917</v>
      </c>
      <c r="DX911" s="157">
        <f t="shared" si="720"/>
        <v>0.59947337202184636</v>
      </c>
      <c r="DY911" s="148">
        <f t="shared" si="721"/>
        <v>7.7193337005987406E-4</v>
      </c>
      <c r="DZ911" s="148" t="str">
        <f t="shared" si="722"/>
        <v/>
      </c>
      <c r="EA911" s="142" t="str">
        <f t="shared" si="723"/>
        <v/>
      </c>
    </row>
    <row r="912" spans="74:131" ht="20.100000000000001" customHeight="1" x14ac:dyDescent="0.25">
      <c r="BV912" s="141">
        <v>862</v>
      </c>
      <c r="BW912" s="141">
        <f t="shared" si="683"/>
        <v>-5179.4400853998886</v>
      </c>
      <c r="BX912" s="141">
        <f t="shared" si="684"/>
        <v>3.6509063844395074E-5</v>
      </c>
      <c r="BY912" s="141">
        <f t="shared" si="685"/>
        <v>0.29047417663514663</v>
      </c>
      <c r="BZ912" s="141" t="str">
        <f t="shared" si="686"/>
        <v/>
      </c>
      <c r="CA912" s="141">
        <f t="shared" si="687"/>
        <v>3.6509063844395074E-5</v>
      </c>
      <c r="CB912" s="141" t="str">
        <f t="shared" si="708"/>
        <v/>
      </c>
      <c r="CC912" s="141">
        <f t="shared" si="688"/>
        <v>1.2712155782153854E-49</v>
      </c>
      <c r="CD912" s="141" t="str">
        <f t="shared" si="709"/>
        <v/>
      </c>
      <c r="CE912" s="141" t="str">
        <f t="shared" si="710"/>
        <v/>
      </c>
      <c r="CJ912" s="141">
        <v>862</v>
      </c>
      <c r="CK912" s="141">
        <f t="shared" si="689"/>
        <v>-19.316405759738203</v>
      </c>
      <c r="CL912" s="141">
        <f t="shared" si="690"/>
        <v>9.7894251709199163E-3</v>
      </c>
      <c r="CM912" s="141">
        <f t="shared" si="691"/>
        <v>0.29047417663514663</v>
      </c>
      <c r="CN912" s="141" t="str">
        <f t="shared" si="692"/>
        <v/>
      </c>
      <c r="CO912" s="141">
        <f t="shared" si="693"/>
        <v>9.7894251709199163E-3</v>
      </c>
      <c r="CP912" s="141" t="str">
        <f t="shared" si="711"/>
        <v/>
      </c>
      <c r="CQ912" s="141">
        <f t="shared" si="694"/>
        <v>1.7061203571763492E-11</v>
      </c>
      <c r="CR912" s="141" t="str">
        <f t="shared" si="712"/>
        <v/>
      </c>
      <c r="CS912" s="141" t="str">
        <f t="shared" si="713"/>
        <v/>
      </c>
      <c r="CW912" s="141">
        <v>862</v>
      </c>
      <c r="CX912" s="141">
        <f t="shared" si="695"/>
        <v>-39.648774107311056</v>
      </c>
      <c r="CY912" s="141">
        <f t="shared" si="696"/>
        <v>4.7692901738723625E-3</v>
      </c>
      <c r="CZ912" s="141">
        <f t="shared" si="697"/>
        <v>0.29047417663514674</v>
      </c>
      <c r="DA912" s="141" t="str">
        <f t="shared" si="698"/>
        <v/>
      </c>
      <c r="DB912" s="141">
        <f t="shared" si="699"/>
        <v>4.7692901738723625E-3</v>
      </c>
      <c r="DC912" s="141" t="str">
        <f t="shared" si="714"/>
        <v/>
      </c>
      <c r="DD912" s="141">
        <f t="shared" si="700"/>
        <v>1.120746943830166E-53</v>
      </c>
      <c r="DE912" s="141" t="str">
        <f t="shared" si="715"/>
        <v/>
      </c>
      <c r="DF912" s="141" t="str">
        <f t="shared" si="716"/>
        <v/>
      </c>
      <c r="DJ912" s="141">
        <v>862</v>
      </c>
      <c r="DK912" s="141">
        <f t="shared" si="701"/>
        <v>-3126.3913374543154</v>
      </c>
      <c r="DL912" s="141">
        <f t="shared" si="702"/>
        <v>6.0483953653113926E-5</v>
      </c>
      <c r="DM912" s="141">
        <f t="shared" si="703"/>
        <v>0.29047417663514646</v>
      </c>
      <c r="DN912" s="141" t="str">
        <f t="shared" si="704"/>
        <v/>
      </c>
      <c r="DO912" s="141">
        <f t="shared" si="705"/>
        <v>6.0483953653113926E-5</v>
      </c>
      <c r="DP912" s="141" t="str">
        <f t="shared" si="717"/>
        <v/>
      </c>
      <c r="DQ912" s="141">
        <f t="shared" si="706"/>
        <v>1.7295200880860733E-5</v>
      </c>
      <c r="DR912" s="141" t="str">
        <f t="shared" si="718"/>
        <v/>
      </c>
      <c r="DS912" s="141" t="str">
        <f t="shared" si="719"/>
        <v/>
      </c>
      <c r="DU912" s="148"/>
      <c r="DV912" s="158">
        <v>860</v>
      </c>
      <c r="DW912" s="148">
        <f t="shared" si="707"/>
        <v>5.5040000000000919</v>
      </c>
      <c r="DX912" s="157">
        <f t="shared" si="720"/>
        <v>0.59870143865178649</v>
      </c>
      <c r="DY912" s="148">
        <f t="shared" si="721"/>
        <v>7.7170720933672499E-4</v>
      </c>
      <c r="DZ912" s="148" t="str">
        <f t="shared" si="722"/>
        <v/>
      </c>
      <c r="EA912" s="142" t="str">
        <f t="shared" si="723"/>
        <v/>
      </c>
    </row>
    <row r="913" spans="74:131" ht="20.100000000000001" customHeight="1" x14ac:dyDescent="0.25">
      <c r="BV913" s="141">
        <v>863</v>
      </c>
      <c r="BW913" s="141">
        <f t="shared" si="683"/>
        <v>-5141.9079108680053</v>
      </c>
      <c r="BX913" s="141">
        <f t="shared" si="684"/>
        <v>3.6589472201614315E-5</v>
      </c>
      <c r="BY913" s="141">
        <f t="shared" si="685"/>
        <v>0.29184595141734881</v>
      </c>
      <c r="BZ913" s="141" t="str">
        <f t="shared" si="686"/>
        <v/>
      </c>
      <c r="CA913" s="141">
        <f t="shared" si="687"/>
        <v>3.6589472201614315E-5</v>
      </c>
      <c r="CB913" s="141" t="str">
        <f t="shared" si="708"/>
        <v/>
      </c>
      <c r="CC913" s="141">
        <f t="shared" si="688"/>
        <v>1.3461420613845319E-49</v>
      </c>
      <c r="CD913" s="141" t="str">
        <f t="shared" si="709"/>
        <v/>
      </c>
      <c r="CE913" s="141" t="str">
        <f t="shared" si="710"/>
        <v/>
      </c>
      <c r="CJ913" s="141">
        <v>863</v>
      </c>
      <c r="CK913" s="141">
        <f t="shared" si="689"/>
        <v>-19.176431804957488</v>
      </c>
      <c r="CL913" s="141">
        <f t="shared" si="690"/>
        <v>9.8109856140873794E-3</v>
      </c>
      <c r="CM913" s="141">
        <f t="shared" si="691"/>
        <v>0.29184595141734887</v>
      </c>
      <c r="CN913" s="141" t="str">
        <f t="shared" si="692"/>
        <v/>
      </c>
      <c r="CO913" s="141">
        <f t="shared" si="693"/>
        <v>9.8109856140873794E-3</v>
      </c>
      <c r="CP913" s="141" t="str">
        <f t="shared" si="711"/>
        <v/>
      </c>
      <c r="CQ913" s="141">
        <f t="shared" si="694"/>
        <v>1.7501716538704524E-11</v>
      </c>
      <c r="CR913" s="141" t="str">
        <f t="shared" si="712"/>
        <v/>
      </c>
      <c r="CS913" s="141" t="str">
        <f t="shared" si="713"/>
        <v/>
      </c>
      <c r="CW913" s="141">
        <v>863</v>
      </c>
      <c r="CX913" s="141">
        <f t="shared" si="695"/>
        <v>-39.361464150011699</v>
      </c>
      <c r="CY913" s="141">
        <f t="shared" si="696"/>
        <v>4.7797941624056596E-3</v>
      </c>
      <c r="CZ913" s="141">
        <f t="shared" si="697"/>
        <v>0.29184595141734893</v>
      </c>
      <c r="DA913" s="141" t="str">
        <f t="shared" si="698"/>
        <v/>
      </c>
      <c r="DB913" s="141">
        <f t="shared" si="699"/>
        <v>4.7797941624056596E-3</v>
      </c>
      <c r="DC913" s="141" t="str">
        <f t="shared" si="714"/>
        <v/>
      </c>
      <c r="DD913" s="141">
        <f t="shared" si="700"/>
        <v>1.1913712071287786E-53</v>
      </c>
      <c r="DE913" s="141" t="str">
        <f t="shared" si="715"/>
        <v/>
      </c>
      <c r="DF913" s="141" t="str">
        <f t="shared" si="716"/>
        <v/>
      </c>
      <c r="DJ913" s="141">
        <v>863</v>
      </c>
      <c r="DK913" s="141">
        <f t="shared" si="701"/>
        <v>-3103.7363277626173</v>
      </c>
      <c r="DL913" s="141">
        <f t="shared" si="702"/>
        <v>6.0617164829716546E-5</v>
      </c>
      <c r="DM913" s="141">
        <f t="shared" si="703"/>
        <v>0.29184595141734865</v>
      </c>
      <c r="DN913" s="141" t="str">
        <f t="shared" si="704"/>
        <v/>
      </c>
      <c r="DO913" s="141">
        <f t="shared" si="705"/>
        <v>6.0617164829716546E-5</v>
      </c>
      <c r="DP913" s="141" t="str">
        <f t="shared" si="717"/>
        <v/>
      </c>
      <c r="DQ913" s="141">
        <f t="shared" si="706"/>
        <v>1.741139037106736E-5</v>
      </c>
      <c r="DR913" s="141" t="str">
        <f t="shared" si="718"/>
        <v/>
      </c>
      <c r="DS913" s="141" t="str">
        <f t="shared" si="719"/>
        <v/>
      </c>
      <c r="DU913" s="148"/>
      <c r="DV913" s="158">
        <v>861</v>
      </c>
      <c r="DW913" s="148">
        <f t="shared" si="707"/>
        <v>5.5104000000000921</v>
      </c>
      <c r="DX913" s="157">
        <f t="shared" si="720"/>
        <v>0.59792973144244976</v>
      </c>
      <c r="DY913" s="148">
        <f t="shared" si="721"/>
        <v>7.7147851014103264E-4</v>
      </c>
      <c r="DZ913" s="148" t="str">
        <f t="shared" si="722"/>
        <v/>
      </c>
      <c r="EA913" s="142" t="str">
        <f t="shared" si="723"/>
        <v/>
      </c>
    </row>
    <row r="914" spans="74:131" ht="20.100000000000001" customHeight="1" x14ac:dyDescent="0.25">
      <c r="BV914" s="141">
        <v>864</v>
      </c>
      <c r="BW914" s="141">
        <f t="shared" si="683"/>
        <v>-5104.3757363361219</v>
      </c>
      <c r="BX914" s="141">
        <f t="shared" si="684"/>
        <v>3.6669470935721752E-5</v>
      </c>
      <c r="BY914" s="141">
        <f t="shared" si="685"/>
        <v>0.29322073642386054</v>
      </c>
      <c r="BZ914" s="141" t="str">
        <f t="shared" si="686"/>
        <v/>
      </c>
      <c r="CA914" s="141">
        <f t="shared" si="687"/>
        <v>3.6669470935721752E-5</v>
      </c>
      <c r="CB914" s="141" t="str">
        <f t="shared" si="708"/>
        <v/>
      </c>
      <c r="CC914" s="141">
        <f t="shared" si="688"/>
        <v>1.4254619650187496E-49</v>
      </c>
      <c r="CD914" s="141" t="str">
        <f t="shared" si="709"/>
        <v/>
      </c>
      <c r="CE914" s="141" t="str">
        <f t="shared" si="710"/>
        <v/>
      </c>
      <c r="CJ914" s="141">
        <v>864</v>
      </c>
      <c r="CK914" s="141">
        <f t="shared" si="689"/>
        <v>-19.036457850176774</v>
      </c>
      <c r="CL914" s="141">
        <f t="shared" si="690"/>
        <v>9.8324362222062534E-3</v>
      </c>
      <c r="CM914" s="141">
        <f t="shared" si="691"/>
        <v>0.2932207364238606</v>
      </c>
      <c r="CN914" s="141" t="str">
        <f t="shared" si="692"/>
        <v/>
      </c>
      <c r="CO914" s="141">
        <f t="shared" si="693"/>
        <v>9.8324362222062534E-3</v>
      </c>
      <c r="CP914" s="141" t="str">
        <f t="shared" si="711"/>
        <v/>
      </c>
      <c r="CQ914" s="141">
        <f t="shared" si="694"/>
        <v>1.795331610637367E-11</v>
      </c>
      <c r="CR914" s="141" t="str">
        <f t="shared" si="712"/>
        <v/>
      </c>
      <c r="CS914" s="141" t="str">
        <f t="shared" si="713"/>
        <v/>
      </c>
      <c r="CW914" s="141">
        <v>864</v>
      </c>
      <c r="CX914" s="141">
        <f t="shared" si="695"/>
        <v>-39.074154192712342</v>
      </c>
      <c r="CY914" s="141">
        <f t="shared" si="696"/>
        <v>4.7902446406246288E-3</v>
      </c>
      <c r="CZ914" s="141">
        <f t="shared" si="697"/>
        <v>0.2932207364238606</v>
      </c>
      <c r="DA914" s="141" t="str">
        <f t="shared" si="698"/>
        <v/>
      </c>
      <c r="DB914" s="141">
        <f t="shared" si="699"/>
        <v>4.7902446406246288E-3</v>
      </c>
      <c r="DC914" s="141" t="str">
        <f t="shared" si="714"/>
        <v/>
      </c>
      <c r="DD914" s="141">
        <f t="shared" si="700"/>
        <v>1.2664256202750153E-53</v>
      </c>
      <c r="DE914" s="141" t="str">
        <f t="shared" si="715"/>
        <v/>
      </c>
      <c r="DF914" s="141" t="str">
        <f t="shared" si="716"/>
        <v/>
      </c>
      <c r="DJ914" s="141">
        <v>864</v>
      </c>
      <c r="DK914" s="141">
        <f t="shared" si="701"/>
        <v>-3081.0813180709192</v>
      </c>
      <c r="DL914" s="141">
        <f t="shared" si="702"/>
        <v>6.0749697390581024E-5</v>
      </c>
      <c r="DM914" s="141">
        <f t="shared" si="703"/>
        <v>0.29322073642386037</v>
      </c>
      <c r="DN914" s="141" t="str">
        <f t="shared" si="704"/>
        <v/>
      </c>
      <c r="DO914" s="141">
        <f t="shared" si="705"/>
        <v>6.0749697390581024E-5</v>
      </c>
      <c r="DP914" s="141" t="str">
        <f t="shared" si="717"/>
        <v/>
      </c>
      <c r="DQ914" s="141">
        <f t="shared" si="706"/>
        <v>1.7528079972967598E-5</v>
      </c>
      <c r="DR914" s="141" t="str">
        <f t="shared" si="718"/>
        <v/>
      </c>
      <c r="DS914" s="141" t="str">
        <f t="shared" si="719"/>
        <v/>
      </c>
      <c r="DU914" s="148"/>
      <c r="DV914" s="158">
        <v>862</v>
      </c>
      <c r="DW914" s="148">
        <f t="shared" si="707"/>
        <v>5.5168000000000923</v>
      </c>
      <c r="DX914" s="157">
        <f t="shared" si="720"/>
        <v>0.59715825293230873</v>
      </c>
      <c r="DY914" s="148">
        <f t="shared" si="721"/>
        <v>7.712472808114601E-4</v>
      </c>
      <c r="DZ914" s="148" t="str">
        <f t="shared" si="722"/>
        <v/>
      </c>
      <c r="EA914" s="142" t="str">
        <f t="shared" si="723"/>
        <v/>
      </c>
    </row>
    <row r="915" spans="74:131" ht="20.100000000000001" customHeight="1" x14ac:dyDescent="0.25">
      <c r="BV915" s="141">
        <v>865</v>
      </c>
      <c r="BW915" s="141">
        <f t="shared" si="683"/>
        <v>-5066.8435618042386</v>
      </c>
      <c r="BX915" s="141">
        <f t="shared" si="684"/>
        <v>3.6749056588385355E-5</v>
      </c>
      <c r="BY915" s="141">
        <f t="shared" si="685"/>
        <v>0.2945985162156981</v>
      </c>
      <c r="BZ915" s="141" t="str">
        <f t="shared" si="686"/>
        <v/>
      </c>
      <c r="CA915" s="141">
        <f t="shared" si="687"/>
        <v>3.6749056588385355E-5</v>
      </c>
      <c r="CB915" s="141" t="str">
        <f t="shared" si="708"/>
        <v/>
      </c>
      <c r="CC915" s="141">
        <f t="shared" si="688"/>
        <v>1.5094315534693532E-49</v>
      </c>
      <c r="CD915" s="141" t="str">
        <f t="shared" si="709"/>
        <v/>
      </c>
      <c r="CE915" s="141" t="str">
        <f t="shared" si="710"/>
        <v/>
      </c>
      <c r="CJ915" s="141">
        <v>865</v>
      </c>
      <c r="CK915" s="141">
        <f t="shared" si="689"/>
        <v>-18.896483895396074</v>
      </c>
      <c r="CL915" s="141">
        <f t="shared" si="690"/>
        <v>9.8537760679703011E-3</v>
      </c>
      <c r="CM915" s="141">
        <f t="shared" si="691"/>
        <v>0.29459851621569799</v>
      </c>
      <c r="CN915" s="141" t="str">
        <f t="shared" si="692"/>
        <v/>
      </c>
      <c r="CO915" s="141">
        <f t="shared" si="693"/>
        <v>9.8537760679703011E-3</v>
      </c>
      <c r="CP915" s="141" t="str">
        <f t="shared" si="711"/>
        <v/>
      </c>
      <c r="CQ915" s="141">
        <f t="shared" si="694"/>
        <v>1.841627370657556E-11</v>
      </c>
      <c r="CR915" s="141" t="str">
        <f t="shared" si="712"/>
        <v/>
      </c>
      <c r="CS915" s="141" t="str">
        <f t="shared" si="713"/>
        <v/>
      </c>
      <c r="CW915" s="141">
        <v>865</v>
      </c>
      <c r="CX915" s="141">
        <f t="shared" si="695"/>
        <v>-38.786844235412985</v>
      </c>
      <c r="CY915" s="141">
        <f t="shared" si="696"/>
        <v>4.8006411567568285E-3</v>
      </c>
      <c r="CZ915" s="141">
        <f t="shared" si="697"/>
        <v>0.2945985162156981</v>
      </c>
      <c r="DA915" s="141" t="str">
        <f t="shared" si="698"/>
        <v/>
      </c>
      <c r="DB915" s="141">
        <f t="shared" si="699"/>
        <v>4.8006411567568285E-3</v>
      </c>
      <c r="DC915" s="141" t="str">
        <f t="shared" si="714"/>
        <v/>
      </c>
      <c r="DD915" s="141">
        <f t="shared" si="700"/>
        <v>1.346186797998825E-53</v>
      </c>
      <c r="DE915" s="141" t="str">
        <f t="shared" si="715"/>
        <v/>
      </c>
      <c r="DF915" s="141" t="str">
        <f t="shared" si="716"/>
        <v/>
      </c>
      <c r="DJ915" s="141">
        <v>865</v>
      </c>
      <c r="DK915" s="141">
        <f t="shared" si="701"/>
        <v>-3058.4263083792212</v>
      </c>
      <c r="DL915" s="141">
        <f t="shared" si="702"/>
        <v>6.0881545606346685E-5</v>
      </c>
      <c r="DM915" s="141">
        <f t="shared" si="703"/>
        <v>0.29459851621569794</v>
      </c>
      <c r="DN915" s="141" t="str">
        <f t="shared" si="704"/>
        <v/>
      </c>
      <c r="DO915" s="141">
        <f t="shared" si="705"/>
        <v>6.0881545606346685E-5</v>
      </c>
      <c r="DP915" s="141" t="str">
        <f t="shared" si="717"/>
        <v/>
      </c>
      <c r="DQ915" s="141">
        <f t="shared" si="706"/>
        <v>1.7645269291715905E-5</v>
      </c>
      <c r="DR915" s="141" t="str">
        <f t="shared" si="718"/>
        <v/>
      </c>
      <c r="DS915" s="141" t="str">
        <f t="shared" si="719"/>
        <v/>
      </c>
      <c r="DU915" s="148"/>
      <c r="DV915" s="158">
        <v>863</v>
      </c>
      <c r="DW915" s="148">
        <f t="shared" si="707"/>
        <v>5.5232000000000925</v>
      </c>
      <c r="DX915" s="157">
        <f t="shared" si="720"/>
        <v>0.59638700565149727</v>
      </c>
      <c r="DY915" s="148">
        <f t="shared" si="721"/>
        <v>7.7101352968211856E-4</v>
      </c>
      <c r="DZ915" s="148" t="str">
        <f t="shared" si="722"/>
        <v/>
      </c>
      <c r="EA915" s="142" t="str">
        <f t="shared" si="723"/>
        <v/>
      </c>
    </row>
    <row r="916" spans="74:131" ht="20.100000000000001" customHeight="1" x14ac:dyDescent="0.25">
      <c r="BV916" s="141">
        <v>866</v>
      </c>
      <c r="BW916" s="141">
        <f t="shared" si="683"/>
        <v>-5029.3113872723552</v>
      </c>
      <c r="BX916" s="141">
        <f t="shared" si="684"/>
        <v>3.6828225713588913E-5</v>
      </c>
      <c r="BY916" s="141">
        <f t="shared" si="685"/>
        <v>0.29597927522430956</v>
      </c>
      <c r="BZ916" s="141" t="str">
        <f t="shared" si="686"/>
        <v/>
      </c>
      <c r="CA916" s="141">
        <f t="shared" si="687"/>
        <v>3.6828225713588913E-5</v>
      </c>
      <c r="CB916" s="141" t="str">
        <f t="shared" si="708"/>
        <v/>
      </c>
      <c r="CC916" s="141">
        <f t="shared" si="688"/>
        <v>1.5983219592483896E-49</v>
      </c>
      <c r="CD916" s="141" t="str">
        <f t="shared" si="709"/>
        <v/>
      </c>
      <c r="CE916" s="141" t="str">
        <f t="shared" si="710"/>
        <v/>
      </c>
      <c r="CJ916" s="141">
        <v>866</v>
      </c>
      <c r="CK916" s="141">
        <f t="shared" si="689"/>
        <v>-18.756509940615359</v>
      </c>
      <c r="CL916" s="141">
        <f t="shared" si="690"/>
        <v>9.8750042273756077E-3</v>
      </c>
      <c r="CM916" s="141">
        <f t="shared" si="691"/>
        <v>0.29597927522430945</v>
      </c>
      <c r="CN916" s="141" t="str">
        <f t="shared" si="692"/>
        <v/>
      </c>
      <c r="CO916" s="141">
        <f t="shared" si="693"/>
        <v>9.8750042273756077E-3</v>
      </c>
      <c r="CP916" s="141" t="str">
        <f t="shared" si="711"/>
        <v/>
      </c>
      <c r="CQ916" s="141">
        <f t="shared" si="694"/>
        <v>1.8890867220475359E-11</v>
      </c>
      <c r="CR916" s="141" t="str">
        <f t="shared" si="712"/>
        <v/>
      </c>
      <c r="CS916" s="141" t="str">
        <f t="shared" si="713"/>
        <v/>
      </c>
      <c r="CW916" s="141">
        <v>866</v>
      </c>
      <c r="CX916" s="141">
        <f t="shared" si="695"/>
        <v>-38.499534278113629</v>
      </c>
      <c r="CY916" s="141">
        <f t="shared" si="696"/>
        <v>4.8109832606386665E-3</v>
      </c>
      <c r="CZ916" s="141">
        <f t="shared" si="697"/>
        <v>0.29597927522430956</v>
      </c>
      <c r="DA916" s="141" t="str">
        <f t="shared" si="698"/>
        <v/>
      </c>
      <c r="DB916" s="141">
        <f t="shared" si="699"/>
        <v>4.8109832606386665E-3</v>
      </c>
      <c r="DC916" s="141" t="str">
        <f t="shared" si="714"/>
        <v/>
      </c>
      <c r="DD916" s="141">
        <f t="shared" si="700"/>
        <v>1.4309485459101872E-53</v>
      </c>
      <c r="DE916" s="141" t="str">
        <f t="shared" si="715"/>
        <v/>
      </c>
      <c r="DF916" s="141" t="str">
        <f t="shared" si="716"/>
        <v/>
      </c>
      <c r="DJ916" s="141">
        <v>866</v>
      </c>
      <c r="DK916" s="141">
        <f t="shared" si="701"/>
        <v>-3035.7712986875231</v>
      </c>
      <c r="DL916" s="141">
        <f t="shared" si="702"/>
        <v>6.1012703768056274E-5</v>
      </c>
      <c r="DM916" s="141">
        <f t="shared" si="703"/>
        <v>0.29597927522430939</v>
      </c>
      <c r="DN916" s="141" t="str">
        <f t="shared" si="704"/>
        <v/>
      </c>
      <c r="DO916" s="141">
        <f t="shared" si="705"/>
        <v>6.1012703768056274E-5</v>
      </c>
      <c r="DP916" s="141" t="str">
        <f t="shared" si="717"/>
        <v/>
      </c>
      <c r="DQ916" s="141">
        <f t="shared" si="706"/>
        <v>1.776295790575733E-5</v>
      </c>
      <c r="DR916" s="141" t="str">
        <f t="shared" si="718"/>
        <v/>
      </c>
      <c r="DS916" s="141" t="str">
        <f t="shared" si="719"/>
        <v/>
      </c>
      <c r="DU916" s="148"/>
      <c r="DV916" s="158">
        <v>864</v>
      </c>
      <c r="DW916" s="148">
        <f t="shared" si="707"/>
        <v>5.5296000000000927</v>
      </c>
      <c r="DX916" s="157">
        <f t="shared" si="720"/>
        <v>0.59561599212181515</v>
      </c>
      <c r="DY916" s="148">
        <f t="shared" si="721"/>
        <v>7.7077726508445465E-4</v>
      </c>
      <c r="DZ916" s="148" t="str">
        <f t="shared" si="722"/>
        <v/>
      </c>
      <c r="EA916" s="142" t="str">
        <f t="shared" si="723"/>
        <v/>
      </c>
    </row>
    <row r="917" spans="74:131" ht="20.100000000000001" customHeight="1" x14ac:dyDescent="0.25">
      <c r="BV917" s="141">
        <v>867</v>
      </c>
      <c r="BW917" s="141">
        <f t="shared" si="683"/>
        <v>-4991.7792127404718</v>
      </c>
      <c r="BX917" s="141">
        <f t="shared" si="684"/>
        <v>3.6906974877879542E-5</v>
      </c>
      <c r="BY917" s="141">
        <f t="shared" si="685"/>
        <v>0.29736299775204134</v>
      </c>
      <c r="BZ917" s="141" t="str">
        <f t="shared" si="686"/>
        <v/>
      </c>
      <c r="CA917" s="141">
        <f t="shared" si="687"/>
        <v>3.6906974877879542E-5</v>
      </c>
      <c r="CB917" s="141" t="str">
        <f t="shared" si="708"/>
        <v/>
      </c>
      <c r="CC917" s="141">
        <f t="shared" si="688"/>
        <v>1.6924200410025094E-49</v>
      </c>
      <c r="CD917" s="141" t="str">
        <f t="shared" si="709"/>
        <v/>
      </c>
      <c r="CE917" s="141" t="str">
        <f t="shared" si="710"/>
        <v/>
      </c>
      <c r="CJ917" s="141">
        <v>867</v>
      </c>
      <c r="CK917" s="141">
        <f t="shared" si="689"/>
        <v>-18.616535985834645</v>
      </c>
      <c r="CL917" s="141">
        <f t="shared" si="690"/>
        <v>9.8961197797869573E-3</v>
      </c>
      <c r="CM917" s="141">
        <f t="shared" si="691"/>
        <v>0.29736299775204134</v>
      </c>
      <c r="CN917" s="141" t="str">
        <f t="shared" si="692"/>
        <v/>
      </c>
      <c r="CO917" s="141">
        <f t="shared" si="693"/>
        <v>9.8961197797869573E-3</v>
      </c>
      <c r="CP917" s="141" t="str">
        <f t="shared" si="711"/>
        <v/>
      </c>
      <c r="CQ917" s="141">
        <f t="shared" si="694"/>
        <v>1.9377381126892148E-11</v>
      </c>
      <c r="CR917" s="141" t="str">
        <f t="shared" si="712"/>
        <v/>
      </c>
      <c r="CS917" s="141" t="str">
        <f t="shared" si="713"/>
        <v/>
      </c>
      <c r="CW917" s="141">
        <v>867</v>
      </c>
      <c r="CX917" s="141">
        <f t="shared" si="695"/>
        <v>-38.212224320814272</v>
      </c>
      <c r="CY917" s="141">
        <f t="shared" si="696"/>
        <v>4.8212705037477396E-3</v>
      </c>
      <c r="CZ917" s="141">
        <f t="shared" si="697"/>
        <v>0.29736299775204145</v>
      </c>
      <c r="DA917" s="141" t="str">
        <f t="shared" si="698"/>
        <v/>
      </c>
      <c r="DB917" s="141">
        <f t="shared" si="699"/>
        <v>4.8212705037477396E-3</v>
      </c>
      <c r="DC917" s="141" t="str">
        <f t="shared" si="714"/>
        <v/>
      </c>
      <c r="DD917" s="141">
        <f t="shared" si="700"/>
        <v>1.5210229238085358E-53</v>
      </c>
      <c r="DE917" s="141" t="str">
        <f t="shared" si="715"/>
        <v/>
      </c>
      <c r="DF917" s="141" t="str">
        <f t="shared" si="716"/>
        <v/>
      </c>
      <c r="DJ917" s="141">
        <v>867</v>
      </c>
      <c r="DK917" s="141">
        <f t="shared" si="701"/>
        <v>-3013.116288995825</v>
      </c>
      <c r="DL917" s="141">
        <f t="shared" si="702"/>
        <v>6.1143166187566049E-5</v>
      </c>
      <c r="DM917" s="141">
        <f t="shared" si="703"/>
        <v>0.29736299775204117</v>
      </c>
      <c r="DN917" s="141" t="str">
        <f t="shared" si="704"/>
        <v/>
      </c>
      <c r="DO917" s="141">
        <f t="shared" si="705"/>
        <v>6.1143166187566049E-5</v>
      </c>
      <c r="DP917" s="141" t="str">
        <f t="shared" si="717"/>
        <v/>
      </c>
      <c r="DQ917" s="141">
        <f t="shared" si="706"/>
        <v>1.7881145366676023E-5</v>
      </c>
      <c r="DR917" s="141" t="str">
        <f t="shared" si="718"/>
        <v/>
      </c>
      <c r="DS917" s="141" t="str">
        <f t="shared" si="719"/>
        <v/>
      </c>
      <c r="DU917" s="148"/>
      <c r="DV917" s="158">
        <v>865</v>
      </c>
      <c r="DW917" s="148">
        <f t="shared" si="707"/>
        <v>5.5360000000000928</v>
      </c>
      <c r="DX917" s="157">
        <f t="shared" si="720"/>
        <v>0.5948452148567307</v>
      </c>
      <c r="DY917" s="148">
        <f t="shared" si="721"/>
        <v>7.705384953462513E-4</v>
      </c>
      <c r="DZ917" s="148" t="str">
        <f t="shared" si="722"/>
        <v/>
      </c>
      <c r="EA917" s="142" t="str">
        <f t="shared" si="723"/>
        <v/>
      </c>
    </row>
    <row r="918" spans="74:131" ht="20.100000000000001" customHeight="1" x14ac:dyDescent="0.25">
      <c r="BV918" s="141">
        <v>868</v>
      </c>
      <c r="BW918" s="141">
        <f t="shared" si="683"/>
        <v>-4954.2470382085885</v>
      </c>
      <c r="BX918" s="141">
        <f t="shared" si="684"/>
        <v>3.6985300660614731E-5</v>
      </c>
      <c r="BY918" s="141">
        <f t="shared" si="685"/>
        <v>0.29874966797261471</v>
      </c>
      <c r="BZ918" s="141" t="str">
        <f t="shared" si="686"/>
        <v/>
      </c>
      <c r="CA918" s="141">
        <f t="shared" si="687"/>
        <v>3.6985300660614731E-5</v>
      </c>
      <c r="CB918" s="141" t="str">
        <f t="shared" si="708"/>
        <v/>
      </c>
      <c r="CC918" s="141">
        <f t="shared" si="688"/>
        <v>1.7920292907263216E-49</v>
      </c>
      <c r="CD918" s="141" t="str">
        <f t="shared" si="709"/>
        <v/>
      </c>
      <c r="CE918" s="141" t="str">
        <f t="shared" si="710"/>
        <v/>
      </c>
      <c r="CJ918" s="141">
        <v>868</v>
      </c>
      <c r="CK918" s="141">
        <f t="shared" si="689"/>
        <v>-18.47656203105393</v>
      </c>
      <c r="CL918" s="141">
        <f t="shared" si="690"/>
        <v>9.917121808004057E-3</v>
      </c>
      <c r="CM918" s="141">
        <f t="shared" si="691"/>
        <v>0.29874966797261482</v>
      </c>
      <c r="CN918" s="141" t="str">
        <f t="shared" si="692"/>
        <v/>
      </c>
      <c r="CO918" s="141">
        <f t="shared" si="693"/>
        <v>9.917121808004057E-3</v>
      </c>
      <c r="CP918" s="141" t="str">
        <f t="shared" si="711"/>
        <v/>
      </c>
      <c r="CQ918" s="141">
        <f t="shared" si="694"/>
        <v>1.9876106653882973E-11</v>
      </c>
      <c r="CR918" s="141" t="str">
        <f t="shared" si="712"/>
        <v/>
      </c>
      <c r="CS918" s="141" t="str">
        <f t="shared" si="713"/>
        <v/>
      </c>
      <c r="CW918" s="141">
        <v>868</v>
      </c>
      <c r="CX918" s="141">
        <f t="shared" si="695"/>
        <v>-37.924914363514944</v>
      </c>
      <c r="CY918" s="141">
        <f t="shared" si="696"/>
        <v>4.8315024392350994E-3</v>
      </c>
      <c r="CZ918" s="141">
        <f t="shared" si="697"/>
        <v>0.29874966797261471</v>
      </c>
      <c r="DA918" s="141" t="str">
        <f t="shared" si="698"/>
        <v/>
      </c>
      <c r="DB918" s="141">
        <f t="shared" si="699"/>
        <v>4.8315024392350994E-3</v>
      </c>
      <c r="DC918" s="141" t="str">
        <f t="shared" si="714"/>
        <v/>
      </c>
      <c r="DD918" s="141">
        <f t="shared" si="700"/>
        <v>1.6167413744454118E-53</v>
      </c>
      <c r="DE918" s="141" t="str">
        <f t="shared" si="715"/>
        <v/>
      </c>
      <c r="DF918" s="141" t="str">
        <f t="shared" si="716"/>
        <v/>
      </c>
      <c r="DJ918" s="141">
        <v>868</v>
      </c>
      <c r="DK918" s="141">
        <f t="shared" si="701"/>
        <v>-2990.4612793041269</v>
      </c>
      <c r="DL918" s="141">
        <f t="shared" si="702"/>
        <v>6.1272927197954867E-5</v>
      </c>
      <c r="DM918" s="141">
        <f t="shared" si="703"/>
        <v>0.2987496679726146</v>
      </c>
      <c r="DN918" s="141" t="str">
        <f t="shared" si="704"/>
        <v/>
      </c>
      <c r="DO918" s="141">
        <f t="shared" si="705"/>
        <v>6.1272927197954867E-5</v>
      </c>
      <c r="DP918" s="141" t="str">
        <f t="shared" si="717"/>
        <v/>
      </c>
      <c r="DQ918" s="141">
        <f t="shared" si="706"/>
        <v>1.7999831199044857E-5</v>
      </c>
      <c r="DR918" s="141" t="str">
        <f t="shared" si="718"/>
        <v/>
      </c>
      <c r="DS918" s="141" t="str">
        <f t="shared" si="719"/>
        <v/>
      </c>
      <c r="DU918" s="148"/>
      <c r="DV918" s="158">
        <v>866</v>
      </c>
      <c r="DW918" s="148">
        <f t="shared" si="707"/>
        <v>5.542400000000093</v>
      </c>
      <c r="DX918" s="157">
        <f t="shared" si="720"/>
        <v>0.59407467636138445</v>
      </c>
      <c r="DY918" s="148">
        <f t="shared" si="721"/>
        <v>7.7029722879118356E-4</v>
      </c>
      <c r="DZ918" s="148" t="str">
        <f t="shared" si="722"/>
        <v/>
      </c>
      <c r="EA918" s="142" t="str">
        <f t="shared" si="723"/>
        <v/>
      </c>
    </row>
    <row r="919" spans="74:131" ht="20.100000000000001" customHeight="1" x14ac:dyDescent="0.25">
      <c r="BV919" s="141">
        <v>869</v>
      </c>
      <c r="BW919" s="141">
        <f t="shared" si="683"/>
        <v>-4916.7148636767051</v>
      </c>
      <c r="BX919" s="141">
        <f t="shared" si="684"/>
        <v>3.7063199654208884E-5</v>
      </c>
      <c r="BY919" s="141">
        <f t="shared" si="685"/>
        <v>0.300139269931611</v>
      </c>
      <c r="BZ919" s="141" t="str">
        <f t="shared" si="686"/>
        <v/>
      </c>
      <c r="CA919" s="141">
        <f t="shared" si="687"/>
        <v>3.7063199654208884E-5</v>
      </c>
      <c r="CB919" s="141" t="str">
        <f t="shared" si="708"/>
        <v/>
      </c>
      <c r="CC919" s="141">
        <f t="shared" si="688"/>
        <v>1.8974707930226555E-49</v>
      </c>
      <c r="CD919" s="141" t="str">
        <f t="shared" si="709"/>
        <v/>
      </c>
      <c r="CE919" s="141" t="str">
        <f t="shared" si="710"/>
        <v/>
      </c>
      <c r="CJ919" s="141">
        <v>869</v>
      </c>
      <c r="CK919" s="141">
        <f t="shared" si="689"/>
        <v>-18.336588076273216</v>
      </c>
      <c r="CL919" s="141">
        <f t="shared" si="690"/>
        <v>9.9380093983276584E-3</v>
      </c>
      <c r="CM919" s="141">
        <f t="shared" si="691"/>
        <v>0.30013926993161111</v>
      </c>
      <c r="CN919" s="141" t="str">
        <f t="shared" si="692"/>
        <v/>
      </c>
      <c r="CO919" s="141">
        <f t="shared" si="693"/>
        <v>9.9380093983276584E-3</v>
      </c>
      <c r="CP919" s="141" t="str">
        <f t="shared" si="711"/>
        <v/>
      </c>
      <c r="CQ919" s="141">
        <f t="shared" si="694"/>
        <v>2.0387341933683079E-11</v>
      </c>
      <c r="CR919" s="141" t="str">
        <f t="shared" si="712"/>
        <v/>
      </c>
      <c r="CS919" s="141" t="str">
        <f t="shared" si="713"/>
        <v/>
      </c>
      <c r="CW919" s="141">
        <v>869</v>
      </c>
      <c r="CX919" s="141">
        <f t="shared" si="695"/>
        <v>-37.637604406215587</v>
      </c>
      <c r="CY919" s="141">
        <f t="shared" si="696"/>
        <v>4.8416786219574667E-3</v>
      </c>
      <c r="CZ919" s="141">
        <f t="shared" si="697"/>
        <v>0.300139269931611</v>
      </c>
      <c r="DA919" s="141" t="str">
        <f t="shared" si="698"/>
        <v/>
      </c>
      <c r="DB919" s="141">
        <f t="shared" si="699"/>
        <v>4.8416786219574667E-3</v>
      </c>
      <c r="DC919" s="141" t="str">
        <f t="shared" si="714"/>
        <v/>
      </c>
      <c r="DD919" s="141">
        <f t="shared" si="700"/>
        <v>1.7184559217495329E-53</v>
      </c>
      <c r="DE919" s="141" t="str">
        <f t="shared" si="715"/>
        <v/>
      </c>
      <c r="DF919" s="141" t="str">
        <f t="shared" si="716"/>
        <v/>
      </c>
      <c r="DJ919" s="141">
        <v>869</v>
      </c>
      <c r="DK919" s="141">
        <f t="shared" si="701"/>
        <v>-2967.8062696124289</v>
      </c>
      <c r="DL919" s="141">
        <f t="shared" si="702"/>
        <v>6.1401981153932884E-5</v>
      </c>
      <c r="DM919" s="141">
        <f t="shared" si="703"/>
        <v>0.30013926993161094</v>
      </c>
      <c r="DN919" s="141" t="str">
        <f t="shared" si="704"/>
        <v/>
      </c>
      <c r="DO919" s="141">
        <f t="shared" si="705"/>
        <v>6.1401981153932884E-5</v>
      </c>
      <c r="DP919" s="141" t="str">
        <f t="shared" si="717"/>
        <v/>
      </c>
      <c r="DQ919" s="141">
        <f t="shared" si="706"/>
        <v>1.8119014900276255E-5</v>
      </c>
      <c r="DR919" s="141" t="str">
        <f t="shared" si="718"/>
        <v/>
      </c>
      <c r="DS919" s="141" t="str">
        <f t="shared" si="719"/>
        <v/>
      </c>
      <c r="DU919" s="148"/>
      <c r="DV919" s="158">
        <v>867</v>
      </c>
      <c r="DW919" s="148">
        <f t="shared" si="707"/>
        <v>5.5488000000000932</v>
      </c>
      <c r="DX919" s="157">
        <f t="shared" si="720"/>
        <v>0.59330437913259326</v>
      </c>
      <c r="DY919" s="148">
        <f t="shared" si="721"/>
        <v>7.7005347374037303E-4</v>
      </c>
      <c r="DZ919" s="148" t="str">
        <f t="shared" si="722"/>
        <v/>
      </c>
      <c r="EA919" s="142" t="str">
        <f t="shared" si="723"/>
        <v/>
      </c>
    </row>
    <row r="920" spans="74:131" ht="20.100000000000001" customHeight="1" x14ac:dyDescent="0.25">
      <c r="BV920" s="141">
        <v>870</v>
      </c>
      <c r="BW920" s="141">
        <f t="shared" si="683"/>
        <v>-4879.1826891448218</v>
      </c>
      <c r="BX920" s="141">
        <f t="shared" si="684"/>
        <v>3.7140668464379343E-5</v>
      </c>
      <c r="BY920" s="141">
        <f t="shared" si="685"/>
        <v>0.30153178754696625</v>
      </c>
      <c r="BZ920" s="141" t="str">
        <f t="shared" si="686"/>
        <v/>
      </c>
      <c r="CA920" s="141">
        <f t="shared" si="687"/>
        <v>3.7140668464379343E-5</v>
      </c>
      <c r="CB920" s="141" t="str">
        <f t="shared" si="708"/>
        <v/>
      </c>
      <c r="CC920" s="141">
        <f t="shared" si="688"/>
        <v>2.0090842393814079E-49</v>
      </c>
      <c r="CD920" s="141" t="str">
        <f t="shared" si="709"/>
        <v/>
      </c>
      <c r="CE920" s="141" t="str">
        <f t="shared" si="710"/>
        <v/>
      </c>
      <c r="CJ920" s="141">
        <v>870</v>
      </c>
      <c r="CK920" s="141">
        <f t="shared" si="689"/>
        <v>-18.196614121492516</v>
      </c>
      <c r="CL920" s="141">
        <f t="shared" si="690"/>
        <v>9.9587816406255195E-3</v>
      </c>
      <c r="CM920" s="141">
        <f t="shared" si="691"/>
        <v>0.30153178754696619</v>
      </c>
      <c r="CN920" s="141" t="str">
        <f t="shared" si="692"/>
        <v/>
      </c>
      <c r="CO920" s="141">
        <f t="shared" si="693"/>
        <v>9.9587816406255195E-3</v>
      </c>
      <c r="CP920" s="141" t="str">
        <f t="shared" si="711"/>
        <v/>
      </c>
      <c r="CQ920" s="141">
        <f t="shared" si="694"/>
        <v>2.0911392161076626E-11</v>
      </c>
      <c r="CR920" s="141" t="str">
        <f t="shared" si="712"/>
        <v/>
      </c>
      <c r="CS920" s="141" t="str">
        <f t="shared" si="713"/>
        <v/>
      </c>
      <c r="CW920" s="141">
        <v>870</v>
      </c>
      <c r="CX920" s="141">
        <f t="shared" si="695"/>
        <v>-37.35029444891623</v>
      </c>
      <c r="CY920" s="141">
        <f t="shared" si="696"/>
        <v>4.8517986085093619E-3</v>
      </c>
      <c r="CZ920" s="141">
        <f t="shared" si="697"/>
        <v>0.30153178754696619</v>
      </c>
      <c r="DA920" s="141" t="str">
        <f t="shared" si="698"/>
        <v/>
      </c>
      <c r="DB920" s="141">
        <f t="shared" si="699"/>
        <v>4.8517986085093619E-3</v>
      </c>
      <c r="DC920" s="141" t="str">
        <f t="shared" si="714"/>
        <v/>
      </c>
      <c r="DD920" s="141">
        <f t="shared" si="700"/>
        <v>1.826540442768614E-53</v>
      </c>
      <c r="DE920" s="141" t="str">
        <f t="shared" si="715"/>
        <v/>
      </c>
      <c r="DF920" s="141" t="str">
        <f t="shared" si="716"/>
        <v/>
      </c>
      <c r="DJ920" s="141">
        <v>870</v>
      </c>
      <c r="DK920" s="141">
        <f t="shared" si="701"/>
        <v>-2945.1512599207308</v>
      </c>
      <c r="DL920" s="141">
        <f t="shared" si="702"/>
        <v>6.1530322432248939E-5</v>
      </c>
      <c r="DM920" s="141">
        <f t="shared" si="703"/>
        <v>0.30153178754696619</v>
      </c>
      <c r="DN920" s="141" t="str">
        <f t="shared" si="704"/>
        <v/>
      </c>
      <c r="DO920" s="141">
        <f t="shared" si="705"/>
        <v>6.1530322432248939E-5</v>
      </c>
      <c r="DP920" s="141" t="str">
        <f t="shared" si="717"/>
        <v/>
      </c>
      <c r="DQ920" s="141">
        <f t="shared" si="706"/>
        <v>1.8238695940474161E-5</v>
      </c>
      <c r="DR920" s="141" t="str">
        <f t="shared" si="718"/>
        <v/>
      </c>
      <c r="DS920" s="141" t="str">
        <f t="shared" si="719"/>
        <v/>
      </c>
      <c r="DU920" s="148"/>
      <c r="DV920" s="158">
        <v>868</v>
      </c>
      <c r="DW920" s="148">
        <f t="shared" si="707"/>
        <v>5.5552000000000934</v>
      </c>
      <c r="DX920" s="157">
        <f t="shared" si="720"/>
        <v>0.59253432565885289</v>
      </c>
      <c r="DY920" s="148">
        <f t="shared" si="721"/>
        <v>7.6980723851005628E-4</v>
      </c>
      <c r="DZ920" s="148" t="str">
        <f t="shared" si="722"/>
        <v/>
      </c>
      <c r="EA920" s="142" t="str">
        <f t="shared" si="723"/>
        <v/>
      </c>
    </row>
    <row r="921" spans="74:131" ht="20.100000000000001" customHeight="1" x14ac:dyDescent="0.25">
      <c r="BV921" s="141">
        <v>871</v>
      </c>
      <c r="BW921" s="141">
        <f t="shared" si="683"/>
        <v>-4841.6505146129384</v>
      </c>
      <c r="BX921" s="141">
        <f t="shared" si="684"/>
        <v>3.7217703710391865E-5</v>
      </c>
      <c r="BY921" s="141">
        <f t="shared" si="685"/>
        <v>0.3029272046094752</v>
      </c>
      <c r="BZ921" s="141" t="str">
        <f t="shared" si="686"/>
        <v/>
      </c>
      <c r="CA921" s="141">
        <f t="shared" si="687"/>
        <v>3.7217703710391865E-5</v>
      </c>
      <c r="CB921" s="141" t="str">
        <f t="shared" si="708"/>
        <v/>
      </c>
      <c r="CC921" s="141">
        <f t="shared" si="688"/>
        <v>2.1272290006140917E-49</v>
      </c>
      <c r="CD921" s="141" t="str">
        <f t="shared" si="709"/>
        <v/>
      </c>
      <c r="CE921" s="141" t="str">
        <f t="shared" si="710"/>
        <v/>
      </c>
      <c r="CJ921" s="141">
        <v>871</v>
      </c>
      <c r="CK921" s="141">
        <f t="shared" si="689"/>
        <v>-18.056640166711801</v>
      </c>
      <c r="CL921" s="141">
        <f t="shared" si="690"/>
        <v>9.9794376283982335E-3</v>
      </c>
      <c r="CM921" s="141">
        <f t="shared" si="691"/>
        <v>0.30292720460947509</v>
      </c>
      <c r="CN921" s="141" t="str">
        <f t="shared" si="692"/>
        <v/>
      </c>
      <c r="CO921" s="141">
        <f t="shared" si="693"/>
        <v>9.9794376283982335E-3</v>
      </c>
      <c r="CP921" s="141" t="str">
        <f t="shared" si="711"/>
        <v/>
      </c>
      <c r="CQ921" s="141">
        <f t="shared" si="694"/>
        <v>2.1448569755270886E-11</v>
      </c>
      <c r="CR921" s="141" t="str">
        <f t="shared" si="712"/>
        <v/>
      </c>
      <c r="CS921" s="141" t="str">
        <f t="shared" si="713"/>
        <v/>
      </c>
      <c r="CW921" s="141">
        <v>871</v>
      </c>
      <c r="CX921" s="141">
        <f t="shared" si="695"/>
        <v>-37.062984491616874</v>
      </c>
      <c r="CY921" s="141">
        <f t="shared" si="696"/>
        <v>4.8618619572551765E-3</v>
      </c>
      <c r="CZ921" s="141">
        <f t="shared" si="697"/>
        <v>0.30292720460947509</v>
      </c>
      <c r="DA921" s="141" t="str">
        <f t="shared" si="698"/>
        <v/>
      </c>
      <c r="DB921" s="141">
        <f t="shared" si="699"/>
        <v>4.8618619572551765E-3</v>
      </c>
      <c r="DC921" s="141" t="str">
        <f t="shared" si="714"/>
        <v/>
      </c>
      <c r="DD921" s="141">
        <f t="shared" si="700"/>
        <v>1.941392017841304E-53</v>
      </c>
      <c r="DE921" s="141" t="str">
        <f t="shared" si="715"/>
        <v/>
      </c>
      <c r="DF921" s="141" t="str">
        <f t="shared" si="716"/>
        <v/>
      </c>
      <c r="DJ921" s="141">
        <v>871</v>
      </c>
      <c r="DK921" s="141">
        <f t="shared" si="701"/>
        <v>-2922.4962502290327</v>
      </c>
      <c r="DL921" s="141">
        <f t="shared" si="702"/>
        <v>6.1657945432097312E-5</v>
      </c>
      <c r="DM921" s="141">
        <f t="shared" si="703"/>
        <v>0.30292720460947509</v>
      </c>
      <c r="DN921" s="141" t="str">
        <f t="shared" si="704"/>
        <v/>
      </c>
      <c r="DO921" s="141">
        <f t="shared" si="705"/>
        <v>6.1657945432097312E-5</v>
      </c>
      <c r="DP921" s="141" t="str">
        <f t="shared" si="717"/>
        <v/>
      </c>
      <c r="DQ921" s="141">
        <f t="shared" si="706"/>
        <v>1.8358873762287271E-5</v>
      </c>
      <c r="DR921" s="141" t="str">
        <f t="shared" si="718"/>
        <v/>
      </c>
      <c r="DS921" s="141" t="str">
        <f t="shared" si="719"/>
        <v/>
      </c>
      <c r="DU921" s="148"/>
      <c r="DV921" s="158">
        <v>869</v>
      </c>
      <c r="DW921" s="148">
        <f t="shared" si="707"/>
        <v>5.5616000000000936</v>
      </c>
      <c r="DX921" s="157">
        <f t="shared" si="720"/>
        <v>0.59176451842034283</v>
      </c>
      <c r="DY921" s="148">
        <f t="shared" si="721"/>
        <v>7.6955853141202901E-4</v>
      </c>
      <c r="DZ921" s="148" t="str">
        <f t="shared" si="722"/>
        <v/>
      </c>
      <c r="EA921" s="142" t="str">
        <f t="shared" si="723"/>
        <v/>
      </c>
    </row>
    <row r="922" spans="74:131" ht="20.100000000000001" customHeight="1" x14ac:dyDescent="0.25">
      <c r="BV922" s="141">
        <v>872</v>
      </c>
      <c r="BW922" s="141">
        <f t="shared" si="683"/>
        <v>-4804.1183400810551</v>
      </c>
      <c r="BX922" s="141">
        <f t="shared" si="684"/>
        <v>3.7294302025305541E-5</v>
      </c>
      <c r="BY922" s="141">
        <f t="shared" si="685"/>
        <v>0.30432550478330433</v>
      </c>
      <c r="BZ922" s="141" t="str">
        <f t="shared" si="686"/>
        <v/>
      </c>
      <c r="CA922" s="141">
        <f t="shared" si="687"/>
        <v>3.7294302025305541E-5</v>
      </c>
      <c r="CB922" s="141" t="str">
        <f t="shared" si="708"/>
        <v/>
      </c>
      <c r="CC922" s="141">
        <f t="shared" si="688"/>
        <v>2.2522852607585751E-49</v>
      </c>
      <c r="CD922" s="141" t="str">
        <f t="shared" si="709"/>
        <v/>
      </c>
      <c r="CE922" s="141" t="str">
        <f t="shared" si="710"/>
        <v/>
      </c>
      <c r="CJ922" s="141">
        <v>872</v>
      </c>
      <c r="CK922" s="141">
        <f t="shared" si="689"/>
        <v>-17.916666211931087</v>
      </c>
      <c r="CL922" s="141">
        <f t="shared" si="690"/>
        <v>9.9999764588448847E-3</v>
      </c>
      <c r="CM922" s="141">
        <f t="shared" si="691"/>
        <v>0.30432550478330433</v>
      </c>
      <c r="CN922" s="141" t="str">
        <f t="shared" si="692"/>
        <v/>
      </c>
      <c r="CO922" s="141">
        <f t="shared" si="693"/>
        <v>9.9999764588448847E-3</v>
      </c>
      <c r="CP922" s="141" t="str">
        <f t="shared" si="711"/>
        <v/>
      </c>
      <c r="CQ922" s="141">
        <f t="shared" si="694"/>
        <v>2.199919452534458E-11</v>
      </c>
      <c r="CR922" s="141" t="str">
        <f t="shared" si="712"/>
        <v/>
      </c>
      <c r="CS922" s="141" t="str">
        <f t="shared" si="713"/>
        <v/>
      </c>
      <c r="CW922" s="141">
        <v>872</v>
      </c>
      <c r="CX922" s="141">
        <f t="shared" si="695"/>
        <v>-36.775674534317517</v>
      </c>
      <c r="CY922" s="141">
        <f t="shared" si="696"/>
        <v>4.8718682283611682E-3</v>
      </c>
      <c r="CZ922" s="141">
        <f t="shared" si="697"/>
        <v>0.30432550478330433</v>
      </c>
      <c r="DA922" s="141" t="str">
        <f t="shared" si="698"/>
        <v/>
      </c>
      <c r="DB922" s="141">
        <f t="shared" si="699"/>
        <v>4.8718682283611682E-3</v>
      </c>
      <c r="DC922" s="141" t="str">
        <f t="shared" si="714"/>
        <v/>
      </c>
      <c r="DD922" s="141">
        <f t="shared" si="700"/>
        <v>2.0634323637860033E-53</v>
      </c>
      <c r="DE922" s="141" t="str">
        <f t="shared" si="715"/>
        <v/>
      </c>
      <c r="DF922" s="141" t="str">
        <f t="shared" si="716"/>
        <v/>
      </c>
      <c r="DJ922" s="141">
        <v>872</v>
      </c>
      <c r="DK922" s="141">
        <f t="shared" si="701"/>
        <v>-2899.8412405373347</v>
      </c>
      <c r="DL922" s="141">
        <f t="shared" si="702"/>
        <v>6.1784844575523494E-5</v>
      </c>
      <c r="DM922" s="141">
        <f t="shared" si="703"/>
        <v>0.30432550478330422</v>
      </c>
      <c r="DN922" s="141" t="str">
        <f t="shared" si="704"/>
        <v/>
      </c>
      <c r="DO922" s="141">
        <f t="shared" si="705"/>
        <v>6.1784844575523494E-5</v>
      </c>
      <c r="DP922" s="141" t="str">
        <f t="shared" si="717"/>
        <v/>
      </c>
      <c r="DQ922" s="141">
        <f t="shared" si="706"/>
        <v>1.8479547780763471E-5</v>
      </c>
      <c r="DR922" s="141" t="str">
        <f t="shared" si="718"/>
        <v/>
      </c>
      <c r="DS922" s="141" t="str">
        <f t="shared" si="719"/>
        <v/>
      </c>
      <c r="DU922" s="148"/>
      <c r="DV922" s="158">
        <v>870</v>
      </c>
      <c r="DW922" s="148">
        <f t="shared" si="707"/>
        <v>5.5680000000000938</v>
      </c>
      <c r="DX922" s="157">
        <f t="shared" si="720"/>
        <v>0.5909949598889308</v>
      </c>
      <c r="DY922" s="148">
        <f t="shared" si="721"/>
        <v>7.693073607559775E-4</v>
      </c>
      <c r="DZ922" s="148" t="str">
        <f t="shared" si="722"/>
        <v/>
      </c>
      <c r="EA922" s="142" t="str">
        <f t="shared" si="723"/>
        <v/>
      </c>
    </row>
    <row r="923" spans="74:131" ht="20.100000000000001" customHeight="1" x14ac:dyDescent="0.25">
      <c r="BV923" s="141">
        <v>873</v>
      </c>
      <c r="BW923" s="141">
        <f t="shared" si="683"/>
        <v>-4766.5861655491717</v>
      </c>
      <c r="BX923" s="141">
        <f t="shared" si="684"/>
        <v>3.737046005621709E-5</v>
      </c>
      <c r="BY923" s="141">
        <f t="shared" si="685"/>
        <v>0.30572667160651434</v>
      </c>
      <c r="BZ923" s="141" t="str">
        <f t="shared" si="686"/>
        <v/>
      </c>
      <c r="CA923" s="141">
        <f t="shared" si="687"/>
        <v>3.737046005621709E-5</v>
      </c>
      <c r="CB923" s="141" t="str">
        <f t="shared" si="708"/>
        <v/>
      </c>
      <c r="CC923" s="141">
        <f t="shared" si="688"/>
        <v>2.3846552159607488E-49</v>
      </c>
      <c r="CD923" s="141" t="str">
        <f t="shared" si="709"/>
        <v/>
      </c>
      <c r="CE923" s="141" t="str">
        <f t="shared" si="710"/>
        <v/>
      </c>
      <c r="CJ923" s="141">
        <v>873</v>
      </c>
      <c r="CK923" s="141">
        <f t="shared" si="689"/>
        <v>-17.776692257150373</v>
      </c>
      <c r="CL923" s="141">
        <f t="shared" si="690"/>
        <v>1.0020397232928569E-2</v>
      </c>
      <c r="CM923" s="141">
        <f t="shared" si="691"/>
        <v>0.30572667160651429</v>
      </c>
      <c r="CN923" s="141" t="str">
        <f t="shared" si="692"/>
        <v/>
      </c>
      <c r="CO923" s="141">
        <f t="shared" si="693"/>
        <v>1.0020397232928569E-2</v>
      </c>
      <c r="CP923" s="141" t="str">
        <f t="shared" si="711"/>
        <v/>
      </c>
      <c r="CQ923" s="141">
        <f t="shared" si="694"/>
        <v>2.256359383935211E-11</v>
      </c>
      <c r="CR923" s="141" t="str">
        <f t="shared" si="712"/>
        <v/>
      </c>
      <c r="CS923" s="141" t="str">
        <f t="shared" si="713"/>
        <v/>
      </c>
      <c r="CW923" s="141">
        <v>873</v>
      </c>
      <c r="CX923" s="141">
        <f t="shared" si="695"/>
        <v>-36.48836457701816</v>
      </c>
      <c r="CY923" s="141">
        <f t="shared" si="696"/>
        <v>4.8818169838273726E-3</v>
      </c>
      <c r="CZ923" s="141">
        <f t="shared" si="697"/>
        <v>0.30572667160651429</v>
      </c>
      <c r="DA923" s="141" t="str">
        <f t="shared" si="698"/>
        <v/>
      </c>
      <c r="DB923" s="141">
        <f t="shared" si="699"/>
        <v>4.8818169838273726E-3</v>
      </c>
      <c r="DC923" s="141" t="str">
        <f t="shared" si="714"/>
        <v/>
      </c>
      <c r="DD923" s="141">
        <f t="shared" si="700"/>
        <v>2.1931093551876705E-53</v>
      </c>
      <c r="DE923" s="141" t="str">
        <f t="shared" si="715"/>
        <v/>
      </c>
      <c r="DF923" s="141" t="str">
        <f t="shared" si="716"/>
        <v/>
      </c>
      <c r="DJ923" s="141">
        <v>873</v>
      </c>
      <c r="DK923" s="141">
        <f t="shared" si="701"/>
        <v>-2877.1862308456366</v>
      </c>
      <c r="DL923" s="141">
        <f t="shared" si="702"/>
        <v>6.1911014307828845E-5</v>
      </c>
      <c r="DM923" s="141">
        <f t="shared" si="703"/>
        <v>0.30572667160651423</v>
      </c>
      <c r="DN923" s="141" t="str">
        <f t="shared" si="704"/>
        <v/>
      </c>
      <c r="DO923" s="141">
        <f t="shared" si="705"/>
        <v>6.1911014307828845E-5</v>
      </c>
      <c r="DP923" s="141" t="str">
        <f t="shared" si="717"/>
        <v/>
      </c>
      <c r="DQ923" s="141">
        <f t="shared" si="706"/>
        <v>1.8600717383205491E-5</v>
      </c>
      <c r="DR923" s="141" t="str">
        <f t="shared" si="718"/>
        <v/>
      </c>
      <c r="DS923" s="141" t="str">
        <f t="shared" si="719"/>
        <v/>
      </c>
      <c r="DU923" s="148"/>
      <c r="DV923" s="158">
        <v>871</v>
      </c>
      <c r="DW923" s="148">
        <f t="shared" si="707"/>
        <v>5.5744000000000939</v>
      </c>
      <c r="DX923" s="157">
        <f t="shared" si="720"/>
        <v>0.59022565252817483</v>
      </c>
      <c r="DY923" s="148">
        <f t="shared" si="721"/>
        <v>7.6905373484514872E-4</v>
      </c>
      <c r="DZ923" s="148" t="str">
        <f t="shared" si="722"/>
        <v/>
      </c>
      <c r="EA923" s="142" t="str">
        <f t="shared" si="723"/>
        <v/>
      </c>
    </row>
    <row r="924" spans="74:131" ht="20.100000000000001" customHeight="1" x14ac:dyDescent="0.25">
      <c r="BV924" s="141">
        <v>874</v>
      </c>
      <c r="BW924" s="141">
        <f t="shared" si="683"/>
        <v>-4729.0539910172884</v>
      </c>
      <c r="BX924" s="141">
        <f t="shared" si="684"/>
        <v>3.7446174464504584E-5</v>
      </c>
      <c r="BY924" s="141">
        <f t="shared" si="685"/>
        <v>0.3071306884915912</v>
      </c>
      <c r="BZ924" s="141" t="str">
        <f t="shared" si="686"/>
        <v/>
      </c>
      <c r="CA924" s="141">
        <f t="shared" si="687"/>
        <v>3.7446174464504584E-5</v>
      </c>
      <c r="CB924" s="141" t="str">
        <f t="shared" si="708"/>
        <v/>
      </c>
      <c r="CC924" s="141">
        <f t="shared" si="688"/>
        <v>2.5247643420325999E-49</v>
      </c>
      <c r="CD924" s="141" t="str">
        <f t="shared" si="709"/>
        <v/>
      </c>
      <c r="CE924" s="141" t="str">
        <f t="shared" si="710"/>
        <v/>
      </c>
      <c r="CJ924" s="141">
        <v>874</v>
      </c>
      <c r="CK924" s="141">
        <f t="shared" si="689"/>
        <v>-17.636718302369658</v>
      </c>
      <c r="CL924" s="141">
        <f t="shared" si="690"/>
        <v>1.0040699055441738E-2</v>
      </c>
      <c r="CM924" s="141">
        <f t="shared" si="691"/>
        <v>0.3071306884915912</v>
      </c>
      <c r="CN924" s="141" t="str">
        <f t="shared" si="692"/>
        <v/>
      </c>
      <c r="CO924" s="141">
        <f t="shared" si="693"/>
        <v>1.0040699055441738E-2</v>
      </c>
      <c r="CP924" s="141" t="str">
        <f t="shared" si="711"/>
        <v/>
      </c>
      <c r="CQ924" s="141">
        <f t="shared" si="694"/>
        <v>2.3142102797155493E-11</v>
      </c>
      <c r="CR924" s="141" t="str">
        <f t="shared" si="712"/>
        <v/>
      </c>
      <c r="CS924" s="141" t="str">
        <f t="shared" si="713"/>
        <v/>
      </c>
      <c r="CW924" s="141">
        <v>874</v>
      </c>
      <c r="CX924" s="141">
        <f t="shared" si="695"/>
        <v>-36.201054619718803</v>
      </c>
      <c r="CY924" s="141">
        <f t="shared" si="696"/>
        <v>4.8917077875194406E-3</v>
      </c>
      <c r="CZ924" s="141">
        <f t="shared" si="697"/>
        <v>0.30713068849159114</v>
      </c>
      <c r="DA924" s="141" t="str">
        <f t="shared" si="698"/>
        <v/>
      </c>
      <c r="DB924" s="141">
        <f t="shared" si="699"/>
        <v>4.8917077875194406E-3</v>
      </c>
      <c r="DC924" s="141" t="str">
        <f t="shared" si="714"/>
        <v/>
      </c>
      <c r="DD924" s="141">
        <f t="shared" si="700"/>
        <v>2.3308986391705252E-53</v>
      </c>
      <c r="DE924" s="141" t="str">
        <f t="shared" si="715"/>
        <v/>
      </c>
      <c r="DF924" s="141" t="str">
        <f t="shared" si="716"/>
        <v/>
      </c>
      <c r="DJ924" s="141">
        <v>874</v>
      </c>
      <c r="DK924" s="141">
        <f t="shared" si="701"/>
        <v>-2854.5312211539385</v>
      </c>
      <c r="DL924" s="141">
        <f t="shared" si="702"/>
        <v>6.2036449097974439E-5</v>
      </c>
      <c r="DM924" s="141">
        <f t="shared" si="703"/>
        <v>0.30713068849159109</v>
      </c>
      <c r="DN924" s="141" t="str">
        <f t="shared" si="704"/>
        <v/>
      </c>
      <c r="DO924" s="141">
        <f t="shared" si="705"/>
        <v>6.2036449097974439E-5</v>
      </c>
      <c r="DP924" s="141" t="str">
        <f t="shared" si="717"/>
        <v/>
      </c>
      <c r="DQ924" s="141">
        <f t="shared" si="706"/>
        <v>1.8722381929027932E-5</v>
      </c>
      <c r="DR924" s="141" t="str">
        <f t="shared" si="718"/>
        <v/>
      </c>
      <c r="DS924" s="141" t="str">
        <f t="shared" si="719"/>
        <v/>
      </c>
      <c r="DU924" s="148"/>
      <c r="DV924" s="158">
        <v>872</v>
      </c>
      <c r="DW924" s="148">
        <f t="shared" si="707"/>
        <v>5.5808000000000941</v>
      </c>
      <c r="DX924" s="157">
        <f t="shared" si="720"/>
        <v>0.58945659879332968</v>
      </c>
      <c r="DY924" s="148">
        <f t="shared" si="721"/>
        <v>7.6879766198023614E-4</v>
      </c>
      <c r="DZ924" s="148" t="str">
        <f t="shared" si="722"/>
        <v/>
      </c>
      <c r="EA924" s="142" t="str">
        <f t="shared" si="723"/>
        <v/>
      </c>
    </row>
    <row r="925" spans="74:131" ht="20.100000000000001" customHeight="1" x14ac:dyDescent="0.25">
      <c r="BV925" s="141">
        <v>875</v>
      </c>
      <c r="BW925" s="141">
        <f t="shared" si="683"/>
        <v>-4691.5218164854086</v>
      </c>
      <c r="BX925" s="141">
        <f t="shared" si="684"/>
        <v>3.752144192607044E-5</v>
      </c>
      <c r="BY925" s="141">
        <f t="shared" si="685"/>
        <v>0.30853753872598688</v>
      </c>
      <c r="BZ925" s="141" t="str">
        <f t="shared" si="686"/>
        <v/>
      </c>
      <c r="CA925" s="141">
        <f t="shared" si="687"/>
        <v>3.752144192607044E-5</v>
      </c>
      <c r="CB925" s="141" t="str">
        <f t="shared" si="708"/>
        <v/>
      </c>
      <c r="CC925" s="141">
        <f t="shared" si="688"/>
        <v>2.6730627346004692E-49</v>
      </c>
      <c r="CD925" s="141" t="str">
        <f t="shared" si="709"/>
        <v/>
      </c>
      <c r="CE925" s="141" t="str">
        <f t="shared" si="710"/>
        <v/>
      </c>
      <c r="CJ925" s="141">
        <v>875</v>
      </c>
      <c r="CK925" s="141">
        <f t="shared" si="689"/>
        <v>-17.496744347588944</v>
      </c>
      <c r="CL925" s="141">
        <f t="shared" si="690"/>
        <v>1.0060881035071361E-2</v>
      </c>
      <c r="CM925" s="141">
        <f t="shared" si="691"/>
        <v>0.30853753872598699</v>
      </c>
      <c r="CN925" s="141" t="str">
        <f t="shared" si="692"/>
        <v/>
      </c>
      <c r="CO925" s="141">
        <f t="shared" si="693"/>
        <v>1.0060881035071361E-2</v>
      </c>
      <c r="CP925" s="141" t="str">
        <f t="shared" si="711"/>
        <v/>
      </c>
      <c r="CQ925" s="141">
        <f t="shared" si="694"/>
        <v>2.373506440706644E-11</v>
      </c>
      <c r="CR925" s="141" t="str">
        <f t="shared" si="712"/>
        <v/>
      </c>
      <c r="CS925" s="141" t="str">
        <f t="shared" si="713"/>
        <v/>
      </c>
      <c r="CW925" s="141">
        <v>875</v>
      </c>
      <c r="CX925" s="141">
        <f t="shared" si="695"/>
        <v>-35.913744662419447</v>
      </c>
      <c r="CY925" s="141">
        <f t="shared" si="696"/>
        <v>4.9015402052003864E-3</v>
      </c>
      <c r="CZ925" s="141">
        <f t="shared" si="697"/>
        <v>0.30853753872598699</v>
      </c>
      <c r="DA925" s="141" t="str">
        <f t="shared" si="698"/>
        <v/>
      </c>
      <c r="DB925" s="141">
        <f t="shared" si="699"/>
        <v>4.9015402052003864E-3</v>
      </c>
      <c r="DC925" s="141" t="str">
        <f t="shared" si="714"/>
        <v/>
      </c>
      <c r="DD925" s="141">
        <f t="shared" si="700"/>
        <v>2.4773053493733E-53</v>
      </c>
      <c r="DE925" s="141" t="str">
        <f t="shared" si="715"/>
        <v/>
      </c>
      <c r="DF925" s="141" t="str">
        <f t="shared" si="716"/>
        <v/>
      </c>
      <c r="DJ925" s="141">
        <v>875</v>
      </c>
      <c r="DK925" s="141">
        <f t="shared" si="701"/>
        <v>-2831.8762114622405</v>
      </c>
      <c r="DL925" s="141">
        <f t="shared" si="702"/>
        <v>6.2161143438983581E-5</v>
      </c>
      <c r="DM925" s="141">
        <f t="shared" si="703"/>
        <v>0.30853753872598688</v>
      </c>
      <c r="DN925" s="141" t="str">
        <f t="shared" si="704"/>
        <v/>
      </c>
      <c r="DO925" s="141">
        <f t="shared" si="705"/>
        <v>6.2161143438983581E-5</v>
      </c>
      <c r="DP925" s="141" t="str">
        <f t="shared" si="717"/>
        <v/>
      </c>
      <c r="DQ925" s="141">
        <f t="shared" si="706"/>
        <v>1.884454074961551E-5</v>
      </c>
      <c r="DR925" s="141" t="str">
        <f t="shared" si="718"/>
        <v/>
      </c>
      <c r="DS925" s="141" t="str">
        <f t="shared" si="719"/>
        <v/>
      </c>
      <c r="DU925" s="148"/>
      <c r="DV925" s="158">
        <v>873</v>
      </c>
      <c r="DW925" s="148">
        <f t="shared" si="707"/>
        <v>5.5872000000000943</v>
      </c>
      <c r="DX925" s="157">
        <f t="shared" si="720"/>
        <v>0.58868780113134944</v>
      </c>
      <c r="DY925" s="148">
        <f t="shared" si="721"/>
        <v>7.6853915045660415E-4</v>
      </c>
      <c r="DZ925" s="148" t="str">
        <f t="shared" si="722"/>
        <v/>
      </c>
      <c r="EA925" s="142" t="str">
        <f t="shared" si="723"/>
        <v/>
      </c>
    </row>
    <row r="926" spans="74:131" ht="20.100000000000001" customHeight="1" x14ac:dyDescent="0.25">
      <c r="BV926" s="141">
        <v>876</v>
      </c>
      <c r="BW926" s="141">
        <f t="shared" si="683"/>
        <v>-4653.9896419535216</v>
      </c>
      <c r="BX926" s="141">
        <f t="shared" si="684"/>
        <v>3.7596259131583918E-5</v>
      </c>
      <c r="BY926" s="141">
        <f t="shared" si="685"/>
        <v>0.30994720547266974</v>
      </c>
      <c r="BZ926" s="141" t="str">
        <f t="shared" si="686"/>
        <v/>
      </c>
      <c r="CA926" s="141">
        <f t="shared" si="687"/>
        <v>3.7596259131583918E-5</v>
      </c>
      <c r="CB926" s="141" t="str">
        <f t="shared" si="708"/>
        <v/>
      </c>
      <c r="CC926" s="141">
        <f t="shared" si="688"/>
        <v>2.8300265259774184E-49</v>
      </c>
      <c r="CD926" s="141" t="str">
        <f t="shared" si="709"/>
        <v/>
      </c>
      <c r="CE926" s="141" t="str">
        <f t="shared" si="710"/>
        <v/>
      </c>
      <c r="CJ926" s="141">
        <v>876</v>
      </c>
      <c r="CK926" s="141">
        <f t="shared" si="689"/>
        <v>-17.356770392808244</v>
      </c>
      <c r="CL926" s="141">
        <f t="shared" si="690"/>
        <v>1.0080942284463924E-2</v>
      </c>
      <c r="CM926" s="141">
        <f t="shared" si="691"/>
        <v>0.30994720547266963</v>
      </c>
      <c r="CN926" s="141" t="str">
        <f t="shared" si="692"/>
        <v/>
      </c>
      <c r="CO926" s="141">
        <f t="shared" si="693"/>
        <v>1.0080942284463924E-2</v>
      </c>
      <c r="CP926" s="141" t="str">
        <f t="shared" si="711"/>
        <v/>
      </c>
      <c r="CQ926" s="141">
        <f t="shared" si="694"/>
        <v>2.434282976637839E-11</v>
      </c>
      <c r="CR926" s="141" t="str">
        <f t="shared" si="712"/>
        <v/>
      </c>
      <c r="CS926" s="141" t="str">
        <f t="shared" si="713"/>
        <v/>
      </c>
      <c r="CW926" s="141">
        <v>876</v>
      </c>
      <c r="CX926" s="141">
        <f t="shared" si="695"/>
        <v>-35.62643470512009</v>
      </c>
      <c r="CY926" s="141">
        <f t="shared" si="696"/>
        <v>4.911313804562255E-3</v>
      </c>
      <c r="CZ926" s="141">
        <f t="shared" si="697"/>
        <v>0.30994720547266968</v>
      </c>
      <c r="DA926" s="141" t="str">
        <f t="shared" si="698"/>
        <v/>
      </c>
      <c r="DB926" s="141">
        <f t="shared" si="699"/>
        <v>4.911313804562255E-3</v>
      </c>
      <c r="DC926" s="141" t="str">
        <f t="shared" si="714"/>
        <v/>
      </c>
      <c r="DD926" s="141">
        <f t="shared" si="700"/>
        <v>2.6328659251927814E-53</v>
      </c>
      <c r="DE926" s="141" t="str">
        <f t="shared" si="715"/>
        <v/>
      </c>
      <c r="DF926" s="141" t="str">
        <f t="shared" si="716"/>
        <v/>
      </c>
      <c r="DJ926" s="141">
        <v>876</v>
      </c>
      <c r="DK926" s="141">
        <f t="shared" si="701"/>
        <v>-2809.2212017705424</v>
      </c>
      <c r="DL926" s="141">
        <f t="shared" si="702"/>
        <v>6.2285091848343497E-5</v>
      </c>
      <c r="DM926" s="141">
        <f t="shared" si="703"/>
        <v>0.30994720547266963</v>
      </c>
      <c r="DN926" s="141" t="str">
        <f t="shared" si="704"/>
        <v/>
      </c>
      <c r="DO926" s="141">
        <f t="shared" si="705"/>
        <v>6.2285091848343497E-5</v>
      </c>
      <c r="DP926" s="141" t="str">
        <f t="shared" si="717"/>
        <v/>
      </c>
      <c r="DQ926" s="141">
        <f t="shared" si="706"/>
        <v>1.8967193148182652E-5</v>
      </c>
      <c r="DR926" s="141" t="str">
        <f t="shared" si="718"/>
        <v/>
      </c>
      <c r="DS926" s="141" t="str">
        <f t="shared" si="719"/>
        <v/>
      </c>
      <c r="DU926" s="148"/>
      <c r="DV926" s="158">
        <v>874</v>
      </c>
      <c r="DW926" s="148">
        <f t="shared" si="707"/>
        <v>5.5936000000000945</v>
      </c>
      <c r="DX926" s="157">
        <f t="shared" si="720"/>
        <v>0.58791926198089284</v>
      </c>
      <c r="DY926" s="148">
        <f t="shared" si="721"/>
        <v>7.6827820856628648E-4</v>
      </c>
      <c r="DZ926" s="148" t="str">
        <f t="shared" si="722"/>
        <v/>
      </c>
      <c r="EA926" s="142" t="str">
        <f t="shared" si="723"/>
        <v/>
      </c>
    </row>
    <row r="927" spans="74:131" ht="20.100000000000001" customHeight="1" x14ac:dyDescent="0.25">
      <c r="BV927" s="141">
        <v>877</v>
      </c>
      <c r="BW927" s="141">
        <f t="shared" si="683"/>
        <v>-4616.4574674216419</v>
      </c>
      <c r="BX927" s="141">
        <f t="shared" si="684"/>
        <v>3.7670622786722655E-5</v>
      </c>
      <c r="BY927" s="141">
        <f t="shared" si="685"/>
        <v>0.31135967177068158</v>
      </c>
      <c r="BZ927" s="141" t="str">
        <f t="shared" si="686"/>
        <v/>
      </c>
      <c r="CA927" s="141">
        <f t="shared" si="687"/>
        <v>3.7670622786722655E-5</v>
      </c>
      <c r="CB927" s="141" t="str">
        <f t="shared" si="708"/>
        <v/>
      </c>
      <c r="CC927" s="141">
        <f t="shared" si="688"/>
        <v>2.9961593831264568E-49</v>
      </c>
      <c r="CD927" s="141" t="str">
        <f t="shared" si="709"/>
        <v/>
      </c>
      <c r="CE927" s="141" t="str">
        <f t="shared" si="710"/>
        <v/>
      </c>
      <c r="CJ927" s="141">
        <v>877</v>
      </c>
      <c r="CK927" s="141">
        <f t="shared" si="689"/>
        <v>-17.216796438027529</v>
      </c>
      <c r="CL927" s="141">
        <f t="shared" si="690"/>
        <v>1.0100881920290235E-2</v>
      </c>
      <c r="CM927" s="141">
        <f t="shared" si="691"/>
        <v>0.31135967177068169</v>
      </c>
      <c r="CN927" s="141" t="str">
        <f t="shared" si="692"/>
        <v/>
      </c>
      <c r="CO927" s="141">
        <f t="shared" si="693"/>
        <v>1.0100881920290235E-2</v>
      </c>
      <c r="CP927" s="141" t="str">
        <f t="shared" si="711"/>
        <v/>
      </c>
      <c r="CQ927" s="141">
        <f t="shared" si="694"/>
        <v>2.4965758245868822E-11</v>
      </c>
      <c r="CR927" s="141" t="str">
        <f t="shared" si="712"/>
        <v/>
      </c>
      <c r="CS927" s="141" t="str">
        <f t="shared" si="713"/>
        <v/>
      </c>
      <c r="CW927" s="141">
        <v>877</v>
      </c>
      <c r="CX927" s="141">
        <f t="shared" si="695"/>
        <v>-35.339124747820733</v>
      </c>
      <c r="CY927" s="141">
        <f t="shared" si="696"/>
        <v>4.9210281552576887E-3</v>
      </c>
      <c r="CZ927" s="141">
        <f t="shared" si="697"/>
        <v>0.31135967177068169</v>
      </c>
      <c r="DA927" s="141" t="str">
        <f t="shared" si="698"/>
        <v/>
      </c>
      <c r="DB927" s="141">
        <f t="shared" si="699"/>
        <v>4.9210281552576887E-3</v>
      </c>
      <c r="DC927" s="141" t="str">
        <f t="shared" si="714"/>
        <v/>
      </c>
      <c r="DD927" s="141">
        <f t="shared" si="700"/>
        <v>2.7981500427287385E-53</v>
      </c>
      <c r="DE927" s="141" t="str">
        <f t="shared" si="715"/>
        <v/>
      </c>
      <c r="DF927" s="141" t="str">
        <f t="shared" si="716"/>
        <v/>
      </c>
      <c r="DJ927" s="141">
        <v>877</v>
      </c>
      <c r="DK927" s="141">
        <f t="shared" si="701"/>
        <v>-2786.5661920788443</v>
      </c>
      <c r="DL927" s="141">
        <f t="shared" si="702"/>
        <v>6.2408288868405639E-5</v>
      </c>
      <c r="DM927" s="141">
        <f t="shared" si="703"/>
        <v>0.31135967177068163</v>
      </c>
      <c r="DN927" s="141" t="str">
        <f t="shared" si="704"/>
        <v/>
      </c>
      <c r="DO927" s="141">
        <f t="shared" si="705"/>
        <v>6.2408288868405639E-5</v>
      </c>
      <c r="DP927" s="141" t="str">
        <f t="shared" si="717"/>
        <v/>
      </c>
      <c r="DQ927" s="141">
        <f t="shared" si="706"/>
        <v>1.9090338399634403E-5</v>
      </c>
      <c r="DR927" s="141" t="str">
        <f t="shared" si="718"/>
        <v/>
      </c>
      <c r="DS927" s="141" t="str">
        <f t="shared" si="719"/>
        <v/>
      </c>
      <c r="DU927" s="148"/>
      <c r="DV927" s="158">
        <v>875</v>
      </c>
      <c r="DW927" s="148">
        <f t="shared" si="707"/>
        <v>5.6000000000000947</v>
      </c>
      <c r="DX927" s="157">
        <f t="shared" si="720"/>
        <v>0.58715098377232655</v>
      </c>
      <c r="DY927" s="148">
        <f t="shared" si="721"/>
        <v>7.6801484459421143E-4</v>
      </c>
      <c r="DZ927" s="148" t="str">
        <f t="shared" si="722"/>
        <v/>
      </c>
      <c r="EA927" s="142" t="str">
        <f t="shared" si="723"/>
        <v/>
      </c>
    </row>
    <row r="928" spans="74:131" ht="20.100000000000001" customHeight="1" x14ac:dyDescent="0.25">
      <c r="BV928" s="141">
        <v>878</v>
      </c>
      <c r="BW928" s="141">
        <f t="shared" si="683"/>
        <v>-4578.9252928897549</v>
      </c>
      <c r="BX928" s="141">
        <f t="shared" si="684"/>
        <v>3.7744529612413783E-5</v>
      </c>
      <c r="BY928" s="141">
        <f t="shared" si="685"/>
        <v>0.31277492053570777</v>
      </c>
      <c r="BZ928" s="141" t="str">
        <f t="shared" si="686"/>
        <v/>
      </c>
      <c r="CA928" s="141">
        <f t="shared" si="687"/>
        <v>3.7744529612413783E-5</v>
      </c>
      <c r="CB928" s="141" t="str">
        <f t="shared" si="708"/>
        <v/>
      </c>
      <c r="CC928" s="141">
        <f t="shared" si="688"/>
        <v>3.1719940913304989E-49</v>
      </c>
      <c r="CD928" s="141" t="str">
        <f t="shared" si="709"/>
        <v/>
      </c>
      <c r="CE928" s="141" t="str">
        <f t="shared" si="710"/>
        <v/>
      </c>
      <c r="CJ928" s="141">
        <v>878</v>
      </c>
      <c r="CK928" s="141">
        <f t="shared" si="689"/>
        <v>-17.076822483246815</v>
      </c>
      <c r="CL928" s="141">
        <f t="shared" si="690"/>
        <v>1.0120699063310036E-2</v>
      </c>
      <c r="CM928" s="141">
        <f t="shared" si="691"/>
        <v>0.31277492053570771</v>
      </c>
      <c r="CN928" s="141" t="str">
        <f t="shared" si="692"/>
        <v/>
      </c>
      <c r="CO928" s="141">
        <f t="shared" si="693"/>
        <v>1.0120699063310036E-2</v>
      </c>
      <c r="CP928" s="141" t="str">
        <f t="shared" si="711"/>
        <v/>
      </c>
      <c r="CQ928" s="141">
        <f t="shared" si="694"/>
        <v>2.5604217678359197E-11</v>
      </c>
      <c r="CR928" s="141" t="str">
        <f t="shared" si="712"/>
        <v/>
      </c>
      <c r="CS928" s="141" t="str">
        <f t="shared" si="713"/>
        <v/>
      </c>
      <c r="CW928" s="141">
        <v>878</v>
      </c>
      <c r="CX928" s="141">
        <f t="shared" si="695"/>
        <v>-35.051814790521377</v>
      </c>
      <c r="CY928" s="141">
        <f t="shared" si="696"/>
        <v>4.930682828931411E-3</v>
      </c>
      <c r="CZ928" s="141">
        <f t="shared" si="697"/>
        <v>0.31277492053570771</v>
      </c>
      <c r="DA928" s="141" t="str">
        <f t="shared" si="698"/>
        <v/>
      </c>
      <c r="DB928" s="141">
        <f t="shared" si="699"/>
        <v>4.930682828931411E-3</v>
      </c>
      <c r="DC928" s="141" t="str">
        <f t="shared" si="714"/>
        <v/>
      </c>
      <c r="DD928" s="141">
        <f t="shared" si="700"/>
        <v>2.9737626642545111E-53</v>
      </c>
      <c r="DE928" s="141" t="str">
        <f t="shared" si="715"/>
        <v/>
      </c>
      <c r="DF928" s="141" t="str">
        <f t="shared" si="716"/>
        <v/>
      </c>
      <c r="DJ928" s="141">
        <v>878</v>
      </c>
      <c r="DK928" s="141">
        <f t="shared" si="701"/>
        <v>-2763.9111823871463</v>
      </c>
      <c r="DL928" s="141">
        <f t="shared" si="702"/>
        <v>6.253072906678493E-5</v>
      </c>
      <c r="DM928" s="141">
        <f t="shared" si="703"/>
        <v>0.31277492053570766</v>
      </c>
      <c r="DN928" s="141" t="str">
        <f t="shared" si="704"/>
        <v/>
      </c>
      <c r="DO928" s="141">
        <f t="shared" si="705"/>
        <v>6.253072906678493E-5</v>
      </c>
      <c r="DP928" s="141" t="str">
        <f t="shared" si="717"/>
        <v/>
      </c>
      <c r="DQ928" s="141">
        <f t="shared" si="706"/>
        <v>1.9213975750428803E-5</v>
      </c>
      <c r="DR928" s="141" t="str">
        <f t="shared" si="718"/>
        <v/>
      </c>
      <c r="DS928" s="141" t="str">
        <f t="shared" si="719"/>
        <v/>
      </c>
      <c r="DU928" s="148"/>
      <c r="DV928" s="158">
        <v>876</v>
      </c>
      <c r="DW928" s="148">
        <f t="shared" si="707"/>
        <v>5.6064000000000949</v>
      </c>
      <c r="DX928" s="157">
        <f t="shared" si="720"/>
        <v>0.58638296892773234</v>
      </c>
      <c r="DY928" s="148">
        <f t="shared" si="721"/>
        <v>7.6774906682486321E-4</v>
      </c>
      <c r="DZ928" s="148" t="str">
        <f t="shared" si="722"/>
        <v/>
      </c>
      <c r="EA928" s="142" t="str">
        <f t="shared" si="723"/>
        <v/>
      </c>
    </row>
    <row r="929" spans="74:131" ht="20.100000000000001" customHeight="1" x14ac:dyDescent="0.25">
      <c r="BV929" s="141">
        <v>879</v>
      </c>
      <c r="BW929" s="141">
        <f t="shared" si="683"/>
        <v>-4541.3931183578752</v>
      </c>
      <c r="BX929" s="141">
        <f t="shared" si="684"/>
        <v>3.7817976345074023E-5</v>
      </c>
      <c r="BY929" s="141">
        <f t="shared" si="685"/>
        <v>0.31419293456065167</v>
      </c>
      <c r="BZ929" s="141" t="str">
        <f t="shared" si="686"/>
        <v/>
      </c>
      <c r="CA929" s="141">
        <f t="shared" si="687"/>
        <v>3.7817976345074023E-5</v>
      </c>
      <c r="CB929" s="141" t="str">
        <f t="shared" si="708"/>
        <v/>
      </c>
      <c r="CC929" s="141">
        <f t="shared" si="688"/>
        <v>3.3580942284453526E-49</v>
      </c>
      <c r="CD929" s="141" t="str">
        <f t="shared" si="709"/>
        <v/>
      </c>
      <c r="CE929" s="141" t="str">
        <f t="shared" si="710"/>
        <v/>
      </c>
      <c r="CJ929" s="141">
        <v>879</v>
      </c>
      <c r="CK929" s="141">
        <f t="shared" si="689"/>
        <v>-16.936848528466101</v>
      </c>
      <c r="CL929" s="141">
        <f t="shared" si="690"/>
        <v>1.0140392838436414E-2</v>
      </c>
      <c r="CM929" s="141">
        <f t="shared" si="691"/>
        <v>0.31419293456065173</v>
      </c>
      <c r="CN929" s="141" t="str">
        <f t="shared" si="692"/>
        <v/>
      </c>
      <c r="CO929" s="141">
        <f t="shared" si="693"/>
        <v>1.0140392838436414E-2</v>
      </c>
      <c r="CP929" s="141" t="str">
        <f t="shared" si="711"/>
        <v/>
      </c>
      <c r="CQ929" s="141">
        <f t="shared" si="694"/>
        <v>2.6258584551414062E-11</v>
      </c>
      <c r="CR929" s="141" t="str">
        <f t="shared" si="712"/>
        <v/>
      </c>
      <c r="CS929" s="141" t="str">
        <f t="shared" si="713"/>
        <v/>
      </c>
      <c r="CW929" s="141">
        <v>879</v>
      </c>
      <c r="CX929" s="141">
        <f t="shared" si="695"/>
        <v>-34.76450483322202</v>
      </c>
      <c r="CY929" s="141">
        <f t="shared" si="696"/>
        <v>4.9402773992516065E-3</v>
      </c>
      <c r="CZ929" s="141">
        <f t="shared" si="697"/>
        <v>0.31419293456065173</v>
      </c>
      <c r="DA929" s="141" t="str">
        <f t="shared" si="698"/>
        <v/>
      </c>
      <c r="DB929" s="141">
        <f t="shared" si="699"/>
        <v>4.9402773992516065E-3</v>
      </c>
      <c r="DC929" s="141" t="str">
        <f t="shared" si="714"/>
        <v/>
      </c>
      <c r="DD929" s="141">
        <f t="shared" si="700"/>
        <v>3.1603462134547864E-53</v>
      </c>
      <c r="DE929" s="141" t="str">
        <f t="shared" si="715"/>
        <v/>
      </c>
      <c r="DF929" s="141" t="str">
        <f t="shared" si="716"/>
        <v/>
      </c>
      <c r="DJ929" s="141">
        <v>879</v>
      </c>
      <c r="DK929" s="141">
        <f t="shared" si="701"/>
        <v>-2741.2561726954482</v>
      </c>
      <c r="DL929" s="141">
        <f t="shared" si="702"/>
        <v>6.2652407036757783E-5</v>
      </c>
      <c r="DM929" s="141">
        <f t="shared" si="703"/>
        <v>0.31419293456065167</v>
      </c>
      <c r="DN929" s="141" t="str">
        <f t="shared" si="704"/>
        <v/>
      </c>
      <c r="DO929" s="141">
        <f t="shared" si="705"/>
        <v>6.2652407036757783E-5</v>
      </c>
      <c r="DP929" s="141" t="str">
        <f t="shared" si="717"/>
        <v/>
      </c>
      <c r="DQ929" s="141">
        <f t="shared" si="706"/>
        <v>1.9338104418440491E-5</v>
      </c>
      <c r="DR929" s="141" t="str">
        <f t="shared" si="718"/>
        <v/>
      </c>
      <c r="DS929" s="141" t="str">
        <f t="shared" si="719"/>
        <v/>
      </c>
      <c r="DU929" s="148"/>
      <c r="DV929" s="158">
        <v>877</v>
      </c>
      <c r="DW929" s="148">
        <f t="shared" si="707"/>
        <v>5.612800000000095</v>
      </c>
      <c r="DX929" s="157">
        <f t="shared" si="720"/>
        <v>0.58561521986090748</v>
      </c>
      <c r="DY929" s="148">
        <f t="shared" si="721"/>
        <v>7.6748088353284505E-4</v>
      </c>
      <c r="DZ929" s="148" t="str">
        <f t="shared" si="722"/>
        <v/>
      </c>
      <c r="EA929" s="142" t="str">
        <f t="shared" si="723"/>
        <v/>
      </c>
    </row>
    <row r="930" spans="74:131" ht="20.100000000000001" customHeight="1" x14ac:dyDescent="0.25">
      <c r="BV930" s="141">
        <v>880</v>
      </c>
      <c r="BW930" s="141">
        <f t="shared" si="683"/>
        <v>-4503.8609438259882</v>
      </c>
      <c r="BX930" s="141">
        <f t="shared" si="684"/>
        <v>3.7890959736849283E-5</v>
      </c>
      <c r="BY930" s="141">
        <f t="shared" si="685"/>
        <v>0.31561369651622273</v>
      </c>
      <c r="BZ930" s="141" t="str">
        <f t="shared" si="686"/>
        <v/>
      </c>
      <c r="CA930" s="141">
        <f t="shared" si="687"/>
        <v>3.7890959736849283E-5</v>
      </c>
      <c r="CB930" s="141" t="str">
        <f t="shared" si="708"/>
        <v/>
      </c>
      <c r="CC930" s="141">
        <f t="shared" si="688"/>
        <v>3.5550559348873165E-49</v>
      </c>
      <c r="CD930" s="141" t="str">
        <f t="shared" si="709"/>
        <v/>
      </c>
      <c r="CE930" s="141" t="str">
        <f t="shared" si="710"/>
        <v/>
      </c>
      <c r="CJ930" s="141">
        <v>880</v>
      </c>
      <c r="CK930" s="141">
        <f t="shared" si="689"/>
        <v>-16.796874573685386</v>
      </c>
      <c r="CL930" s="141">
        <f t="shared" si="690"/>
        <v>1.0159962374800012E-2</v>
      </c>
      <c r="CM930" s="141">
        <f t="shared" si="691"/>
        <v>0.31561369651622273</v>
      </c>
      <c r="CN930" s="141" t="str">
        <f t="shared" si="692"/>
        <v/>
      </c>
      <c r="CO930" s="141">
        <f t="shared" si="693"/>
        <v>1.0159962374800012E-2</v>
      </c>
      <c r="CP930" s="141" t="str">
        <f t="shared" si="711"/>
        <v/>
      </c>
      <c r="CQ930" s="141">
        <f t="shared" si="694"/>
        <v>2.692924420426961E-11</v>
      </c>
      <c r="CR930" s="141" t="str">
        <f t="shared" si="712"/>
        <v/>
      </c>
      <c r="CS930" s="141" t="str">
        <f t="shared" si="713"/>
        <v/>
      </c>
      <c r="CW930" s="141">
        <v>880</v>
      </c>
      <c r="CX930" s="141">
        <f t="shared" si="695"/>
        <v>-34.477194875922663</v>
      </c>
      <c r="CY930" s="141">
        <f t="shared" si="696"/>
        <v>4.9498114419412008E-3</v>
      </c>
      <c r="CZ930" s="141">
        <f t="shared" si="697"/>
        <v>0.31561369651622273</v>
      </c>
      <c r="DA930" s="141" t="str">
        <f t="shared" si="698"/>
        <v/>
      </c>
      <c r="DB930" s="141">
        <f t="shared" si="699"/>
        <v>4.9498114419412008E-3</v>
      </c>
      <c r="DC930" s="141" t="str">
        <f t="shared" si="714"/>
        <v/>
      </c>
      <c r="DD930" s="141">
        <f t="shared" si="700"/>
        <v>3.3585828841081685E-53</v>
      </c>
      <c r="DE930" s="141" t="str">
        <f t="shared" si="715"/>
        <v/>
      </c>
      <c r="DF930" s="141" t="str">
        <f t="shared" si="716"/>
        <v/>
      </c>
      <c r="DJ930" s="141">
        <v>880</v>
      </c>
      <c r="DK930" s="141">
        <f t="shared" si="701"/>
        <v>-2718.6011630037501</v>
      </c>
      <c r="DL930" s="141">
        <f t="shared" si="702"/>
        <v>6.2773317397658723E-5</v>
      </c>
      <c r="DM930" s="141">
        <f t="shared" si="703"/>
        <v>0.31561369651622262</v>
      </c>
      <c r="DN930" s="141" t="str">
        <f t="shared" si="704"/>
        <v/>
      </c>
      <c r="DO930" s="141">
        <f t="shared" si="705"/>
        <v>6.2773317397658723E-5</v>
      </c>
      <c r="DP930" s="141" t="str">
        <f t="shared" si="717"/>
        <v/>
      </c>
      <c r="DQ930" s="141">
        <f t="shared" si="706"/>
        <v>1.9462723592825856E-5</v>
      </c>
      <c r="DR930" s="141" t="str">
        <f t="shared" si="718"/>
        <v/>
      </c>
      <c r="DS930" s="141" t="str">
        <f t="shared" si="719"/>
        <v/>
      </c>
      <c r="DU930" s="148"/>
      <c r="DV930" s="158">
        <v>878</v>
      </c>
      <c r="DW930" s="148">
        <f t="shared" si="707"/>
        <v>5.6192000000000952</v>
      </c>
      <c r="DX930" s="157">
        <f t="shared" si="720"/>
        <v>0.58484773897737463</v>
      </c>
      <c r="DY930" s="148">
        <f t="shared" si="721"/>
        <v>7.6721030299331527E-4</v>
      </c>
      <c r="DZ930" s="148" t="str">
        <f t="shared" si="722"/>
        <v/>
      </c>
      <c r="EA930" s="142" t="str">
        <f t="shared" si="723"/>
        <v/>
      </c>
    </row>
    <row r="931" spans="74:131" ht="20.100000000000001" customHeight="1" x14ac:dyDescent="0.25">
      <c r="BV931" s="141">
        <v>881</v>
      </c>
      <c r="BW931" s="141">
        <f t="shared" si="683"/>
        <v>-4466.3287692941085</v>
      </c>
      <c r="BX931" s="141">
        <f t="shared" si="684"/>
        <v>3.7963476555853186E-5</v>
      </c>
      <c r="BY931" s="141">
        <f t="shared" si="685"/>
        <v>0.31703718895152933</v>
      </c>
      <c r="BZ931" s="141" t="str">
        <f t="shared" si="686"/>
        <v/>
      </c>
      <c r="CA931" s="141">
        <f t="shared" si="687"/>
        <v>3.7963476555853186E-5</v>
      </c>
      <c r="CB931" s="141" t="str">
        <f t="shared" si="708"/>
        <v/>
      </c>
      <c r="CC931" s="141">
        <f t="shared" si="688"/>
        <v>3.7635097847990473E-49</v>
      </c>
      <c r="CD931" s="141" t="str">
        <f t="shared" si="709"/>
        <v/>
      </c>
      <c r="CE931" s="141" t="str">
        <f t="shared" si="710"/>
        <v/>
      </c>
      <c r="CJ931" s="141">
        <v>881</v>
      </c>
      <c r="CK931" s="141">
        <f t="shared" si="689"/>
        <v>-16.656900618904686</v>
      </c>
      <c r="CL931" s="141">
        <f t="shared" si="690"/>
        <v>1.0179406805813021E-2</v>
      </c>
      <c r="CM931" s="141">
        <f t="shared" si="691"/>
        <v>0.31703718895152933</v>
      </c>
      <c r="CN931" s="141" t="str">
        <f t="shared" si="692"/>
        <v/>
      </c>
      <c r="CO931" s="141">
        <f t="shared" si="693"/>
        <v>1.0179406805813021E-2</v>
      </c>
      <c r="CP931" s="141" t="str">
        <f t="shared" si="711"/>
        <v/>
      </c>
      <c r="CQ931" s="141">
        <f t="shared" si="694"/>
        <v>2.761659102908011E-11</v>
      </c>
      <c r="CR931" s="141" t="str">
        <f t="shared" si="712"/>
        <v/>
      </c>
      <c r="CS931" s="141" t="str">
        <f t="shared" si="713"/>
        <v/>
      </c>
      <c r="CW931" s="141">
        <v>881</v>
      </c>
      <c r="CX931" s="141">
        <f t="shared" si="695"/>
        <v>-34.189884918623306</v>
      </c>
      <c r="CY931" s="141">
        <f t="shared" si="696"/>
        <v>4.9592845348090404E-3</v>
      </c>
      <c r="CZ931" s="141">
        <f t="shared" si="697"/>
        <v>0.31703718895152933</v>
      </c>
      <c r="DA931" s="141" t="str">
        <f t="shared" si="698"/>
        <v/>
      </c>
      <c r="DB931" s="141">
        <f t="shared" si="699"/>
        <v>4.9592845348090404E-3</v>
      </c>
      <c r="DC931" s="141" t="str">
        <f t="shared" si="714"/>
        <v/>
      </c>
      <c r="DD931" s="141">
        <f t="shared" si="700"/>
        <v>3.5691970903637164E-53</v>
      </c>
      <c r="DE931" s="141" t="str">
        <f t="shared" si="715"/>
        <v/>
      </c>
      <c r="DF931" s="141" t="str">
        <f t="shared" si="716"/>
        <v/>
      </c>
      <c r="DJ931" s="141">
        <v>881</v>
      </c>
      <c r="DK931" s="141">
        <f t="shared" si="701"/>
        <v>-2695.946153312052</v>
      </c>
      <c r="DL931" s="141">
        <f t="shared" si="702"/>
        <v>6.2893454795275871E-5</v>
      </c>
      <c r="DM931" s="141">
        <f t="shared" si="703"/>
        <v>0.31703718895152933</v>
      </c>
      <c r="DN931" s="141" t="str">
        <f t="shared" si="704"/>
        <v/>
      </c>
      <c r="DO931" s="141">
        <f t="shared" si="705"/>
        <v>6.2893454795275871E-5</v>
      </c>
      <c r="DP931" s="141" t="str">
        <f t="shared" si="717"/>
        <v/>
      </c>
      <c r="DQ931" s="141">
        <f t="shared" si="706"/>
        <v>1.9587832433889561E-5</v>
      </c>
      <c r="DR931" s="141" t="str">
        <f t="shared" si="718"/>
        <v/>
      </c>
      <c r="DS931" s="141" t="str">
        <f t="shared" si="719"/>
        <v/>
      </c>
      <c r="DU931" s="148"/>
      <c r="DV931" s="158">
        <v>879</v>
      </c>
      <c r="DW931" s="148">
        <f t="shared" si="707"/>
        <v>5.6256000000000954</v>
      </c>
      <c r="DX931" s="157">
        <f t="shared" si="720"/>
        <v>0.58408052867438132</v>
      </c>
      <c r="DY931" s="148">
        <f t="shared" si="721"/>
        <v>7.6693733347155124E-4</v>
      </c>
      <c r="DZ931" s="148" t="str">
        <f t="shared" si="722"/>
        <v/>
      </c>
      <c r="EA931" s="142" t="str">
        <f t="shared" si="723"/>
        <v/>
      </c>
    </row>
    <row r="932" spans="74:131" ht="20.100000000000001" customHeight="1" x14ac:dyDescent="0.25">
      <c r="BV932" s="141">
        <v>882</v>
      </c>
      <c r="BW932" s="141">
        <f t="shared" si="683"/>
        <v>-4428.7965947622215</v>
      </c>
      <c r="BX932" s="141">
        <f t="shared" si="684"/>
        <v>3.8035523586405072E-5</v>
      </c>
      <c r="BY932" s="141">
        <f t="shared" si="685"/>
        <v>0.31846339429468445</v>
      </c>
      <c r="BZ932" s="141" t="str">
        <f t="shared" si="686"/>
        <v/>
      </c>
      <c r="CA932" s="141">
        <f t="shared" si="687"/>
        <v>3.8035523586405072E-5</v>
      </c>
      <c r="CB932" s="141" t="str">
        <f t="shared" si="708"/>
        <v/>
      </c>
      <c r="CC932" s="141">
        <f t="shared" si="688"/>
        <v>3.9841227641461764E-49</v>
      </c>
      <c r="CD932" s="141" t="str">
        <f t="shared" si="709"/>
        <v/>
      </c>
      <c r="CE932" s="141" t="str">
        <f t="shared" si="710"/>
        <v/>
      </c>
      <c r="CJ932" s="141">
        <v>882</v>
      </c>
      <c r="CK932" s="141">
        <f t="shared" si="689"/>
        <v>-16.516926664123972</v>
      </c>
      <c r="CL932" s="141">
        <f t="shared" si="690"/>
        <v>1.0198725269232971E-2</v>
      </c>
      <c r="CM932" s="141">
        <f t="shared" si="691"/>
        <v>0.3184633942946844</v>
      </c>
      <c r="CN932" s="141" t="str">
        <f t="shared" si="692"/>
        <v/>
      </c>
      <c r="CO932" s="141">
        <f t="shared" si="693"/>
        <v>1.0198725269232971E-2</v>
      </c>
      <c r="CP932" s="141" t="str">
        <f t="shared" si="711"/>
        <v/>
      </c>
      <c r="CQ932" s="141">
        <f t="shared" si="694"/>
        <v>2.8321028676570207E-11</v>
      </c>
      <c r="CR932" s="141" t="str">
        <f t="shared" si="712"/>
        <v/>
      </c>
      <c r="CS932" s="141" t="str">
        <f t="shared" si="713"/>
        <v/>
      </c>
      <c r="CW932" s="141">
        <v>882</v>
      </c>
      <c r="CX932" s="141">
        <f t="shared" si="695"/>
        <v>-33.90257496132395</v>
      </c>
      <c r="CY932" s="141">
        <f t="shared" si="696"/>
        <v>4.9686962577809649E-3</v>
      </c>
      <c r="CZ932" s="141">
        <f t="shared" si="697"/>
        <v>0.3184633942946844</v>
      </c>
      <c r="DA932" s="141" t="str">
        <f t="shared" si="698"/>
        <v/>
      </c>
      <c r="DB932" s="141">
        <f t="shared" si="699"/>
        <v>4.9686962577809649E-3</v>
      </c>
      <c r="DC932" s="141" t="str">
        <f t="shared" si="714"/>
        <v/>
      </c>
      <c r="DD932" s="141">
        <f t="shared" si="700"/>
        <v>3.7929580672496738E-53</v>
      </c>
      <c r="DE932" s="141" t="str">
        <f t="shared" si="715"/>
        <v/>
      </c>
      <c r="DF932" s="141" t="str">
        <f t="shared" si="716"/>
        <v/>
      </c>
      <c r="DJ932" s="141">
        <v>882</v>
      </c>
      <c r="DK932" s="141">
        <f t="shared" si="701"/>
        <v>-2673.291143620354</v>
      </c>
      <c r="DL932" s="141">
        <f t="shared" si="702"/>
        <v>6.3012813902244957E-5</v>
      </c>
      <c r="DM932" s="141">
        <f t="shared" si="703"/>
        <v>0.3184633942946844</v>
      </c>
      <c r="DN932" s="141" t="str">
        <f t="shared" si="704"/>
        <v/>
      </c>
      <c r="DO932" s="141">
        <f t="shared" si="705"/>
        <v>6.3012813902244957E-5</v>
      </c>
      <c r="DP932" s="141" t="str">
        <f t="shared" si="717"/>
        <v/>
      </c>
      <c r="DQ932" s="141">
        <f t="shared" si="706"/>
        <v>1.9713430072952517E-5</v>
      </c>
      <c r="DR932" s="141" t="str">
        <f t="shared" si="718"/>
        <v/>
      </c>
      <c r="DS932" s="141" t="str">
        <f t="shared" si="719"/>
        <v/>
      </c>
      <c r="DU932" s="148"/>
      <c r="DV932" s="158">
        <v>880</v>
      </c>
      <c r="DW932" s="148">
        <f t="shared" si="707"/>
        <v>5.6320000000000956</v>
      </c>
      <c r="DX932" s="157">
        <f t="shared" si="720"/>
        <v>0.58331359134090977</v>
      </c>
      <c r="DY932" s="148">
        <f t="shared" si="721"/>
        <v>7.6666198323116497E-4</v>
      </c>
      <c r="DZ932" s="148" t="str">
        <f t="shared" si="722"/>
        <v/>
      </c>
      <c r="EA932" s="142" t="str">
        <f t="shared" si="723"/>
        <v/>
      </c>
    </row>
    <row r="933" spans="74:131" ht="20.100000000000001" customHeight="1" x14ac:dyDescent="0.25">
      <c r="BV933" s="141">
        <v>883</v>
      </c>
      <c r="BW933" s="141">
        <f t="shared" si="683"/>
        <v>-4391.2644202303418</v>
      </c>
      <c r="BX933" s="141">
        <f t="shared" si="684"/>
        <v>3.810709762926686E-5</v>
      </c>
      <c r="BY933" s="141">
        <f t="shared" si="685"/>
        <v>0.31989229485341653</v>
      </c>
      <c r="BZ933" s="141" t="str">
        <f t="shared" si="686"/>
        <v/>
      </c>
      <c r="CA933" s="141">
        <f t="shared" si="687"/>
        <v>3.810709762926686E-5</v>
      </c>
      <c r="CB933" s="141" t="str">
        <f t="shared" si="708"/>
        <v/>
      </c>
      <c r="CC933" s="141">
        <f t="shared" si="688"/>
        <v>4.2176003618174764E-49</v>
      </c>
      <c r="CD933" s="141" t="str">
        <f t="shared" si="709"/>
        <v/>
      </c>
      <c r="CE933" s="141" t="str">
        <f t="shared" si="710"/>
        <v/>
      </c>
      <c r="CJ933" s="141">
        <v>883</v>
      </c>
      <c r="CK933" s="141">
        <f t="shared" si="689"/>
        <v>-16.376952709343257</v>
      </c>
      <c r="CL933" s="141">
        <f t="shared" si="690"/>
        <v>1.0217916907226267E-2</v>
      </c>
      <c r="CM933" s="141">
        <f t="shared" si="691"/>
        <v>0.31989229485341664</v>
      </c>
      <c r="CN933" s="141" t="str">
        <f t="shared" si="692"/>
        <v/>
      </c>
      <c r="CO933" s="141">
        <f t="shared" si="693"/>
        <v>1.0217916907226267E-2</v>
      </c>
      <c r="CP933" s="141" t="str">
        <f t="shared" si="711"/>
        <v/>
      </c>
      <c r="CQ933" s="141">
        <f t="shared" si="694"/>
        <v>2.9042970266191331E-11</v>
      </c>
      <c r="CR933" s="141" t="str">
        <f t="shared" si="712"/>
        <v/>
      </c>
      <c r="CS933" s="141" t="str">
        <f t="shared" si="713"/>
        <v/>
      </c>
      <c r="CW933" s="141">
        <v>883</v>
      </c>
      <c r="CX933" s="141">
        <f t="shared" si="695"/>
        <v>-33.615265004024593</v>
      </c>
      <c r="CY933" s="141">
        <f t="shared" si="696"/>
        <v>4.9780461929307667E-3</v>
      </c>
      <c r="CZ933" s="141">
        <f t="shared" si="697"/>
        <v>0.31989229485341664</v>
      </c>
      <c r="DA933" s="141" t="str">
        <f t="shared" si="698"/>
        <v/>
      </c>
      <c r="DB933" s="141">
        <f t="shared" si="699"/>
        <v>4.9780461929307667E-3</v>
      </c>
      <c r="DC933" s="141" t="str">
        <f t="shared" si="714"/>
        <v/>
      </c>
      <c r="DD933" s="141">
        <f t="shared" si="700"/>
        <v>4.0306826305844587E-53</v>
      </c>
      <c r="DE933" s="141" t="str">
        <f t="shared" si="715"/>
        <v/>
      </c>
      <c r="DF933" s="141" t="str">
        <f t="shared" si="716"/>
        <v/>
      </c>
      <c r="DJ933" s="141">
        <v>883</v>
      </c>
      <c r="DK933" s="141">
        <f t="shared" si="701"/>
        <v>-2650.6361339286559</v>
      </c>
      <c r="DL933" s="141">
        <f t="shared" si="702"/>
        <v>6.3131389418441967E-5</v>
      </c>
      <c r="DM933" s="141">
        <f t="shared" si="703"/>
        <v>0.31989229485341664</v>
      </c>
      <c r="DN933" s="141" t="str">
        <f t="shared" si="704"/>
        <v/>
      </c>
      <c r="DO933" s="141">
        <f t="shared" si="705"/>
        <v>6.3131389418441967E-5</v>
      </c>
      <c r="DP933" s="141" t="str">
        <f t="shared" si="717"/>
        <v/>
      </c>
      <c r="DQ933" s="141">
        <f t="shared" si="706"/>
        <v>1.983951561222136E-5</v>
      </c>
      <c r="DR933" s="141" t="str">
        <f t="shared" si="718"/>
        <v/>
      </c>
      <c r="DS933" s="141" t="str">
        <f t="shared" si="719"/>
        <v/>
      </c>
      <c r="DU933" s="148"/>
      <c r="DV933" s="158">
        <v>881</v>
      </c>
      <c r="DW933" s="148">
        <f t="shared" si="707"/>
        <v>5.6384000000000958</v>
      </c>
      <c r="DX933" s="157">
        <f t="shared" si="720"/>
        <v>0.5825469293576786</v>
      </c>
      <c r="DY933" s="148">
        <f t="shared" si="721"/>
        <v>7.6638426052866304E-4</v>
      </c>
      <c r="DZ933" s="148" t="str">
        <f t="shared" si="722"/>
        <v/>
      </c>
      <c r="EA933" s="142" t="str">
        <f t="shared" si="723"/>
        <v/>
      </c>
    </row>
    <row r="934" spans="74:131" ht="20.100000000000001" customHeight="1" x14ac:dyDescent="0.25">
      <c r="BV934" s="141">
        <v>884</v>
      </c>
      <c r="BW934" s="141">
        <f t="shared" si="683"/>
        <v>-4353.7322456984548</v>
      </c>
      <c r="BX934" s="141">
        <f t="shared" si="684"/>
        <v>3.817819550187932E-5</v>
      </c>
      <c r="BY934" s="141">
        <f t="shared" si="685"/>
        <v>0.32132387281569275</v>
      </c>
      <c r="BZ934" s="141" t="str">
        <f t="shared" si="686"/>
        <v/>
      </c>
      <c r="CA934" s="141">
        <f t="shared" si="687"/>
        <v>3.817819550187932E-5</v>
      </c>
      <c r="CB934" s="141" t="str">
        <f t="shared" si="708"/>
        <v/>
      </c>
      <c r="CC934" s="141">
        <f t="shared" si="688"/>
        <v>4.4646887801527241E-49</v>
      </c>
      <c r="CD934" s="141" t="str">
        <f t="shared" si="709"/>
        <v/>
      </c>
      <c r="CE934" s="141" t="str">
        <f t="shared" si="710"/>
        <v/>
      </c>
      <c r="CJ934" s="141">
        <v>884</v>
      </c>
      <c r="CK934" s="141">
        <f t="shared" si="689"/>
        <v>-16.236978754562543</v>
      </c>
      <c r="CL934" s="141">
        <f t="shared" si="690"/>
        <v>1.0236980866431513E-2</v>
      </c>
      <c r="CM934" s="141">
        <f t="shared" si="691"/>
        <v>0.32132387281569275</v>
      </c>
      <c r="CN934" s="141" t="str">
        <f t="shared" si="692"/>
        <v/>
      </c>
      <c r="CO934" s="141">
        <f t="shared" si="693"/>
        <v>1.0236980866431513E-2</v>
      </c>
      <c r="CP934" s="141" t="str">
        <f t="shared" si="711"/>
        <v/>
      </c>
      <c r="CQ934" s="141">
        <f t="shared" si="694"/>
        <v>2.9782838600869331E-11</v>
      </c>
      <c r="CR934" s="141" t="str">
        <f t="shared" si="712"/>
        <v/>
      </c>
      <c r="CS934" s="141" t="str">
        <f t="shared" si="713"/>
        <v/>
      </c>
      <c r="CW934" s="141">
        <v>884</v>
      </c>
      <c r="CX934" s="141">
        <f t="shared" si="695"/>
        <v>-33.327955046725236</v>
      </c>
      <c r="CY934" s="141">
        <f t="shared" si="696"/>
        <v>4.9873339245110407E-3</v>
      </c>
      <c r="CZ934" s="141">
        <f t="shared" si="697"/>
        <v>0.32132387281569275</v>
      </c>
      <c r="DA934" s="141" t="str">
        <f t="shared" si="698"/>
        <v/>
      </c>
      <c r="DB934" s="141">
        <f t="shared" si="699"/>
        <v>4.9873339245110407E-3</v>
      </c>
      <c r="DC934" s="141" t="str">
        <f t="shared" si="714"/>
        <v/>
      </c>
      <c r="DD934" s="141">
        <f t="shared" si="700"/>
        <v>4.2832381060083218E-53</v>
      </c>
      <c r="DE934" s="141" t="str">
        <f t="shared" si="715"/>
        <v/>
      </c>
      <c r="DF934" s="141" t="str">
        <f t="shared" si="716"/>
        <v/>
      </c>
      <c r="DJ934" s="141">
        <v>884</v>
      </c>
      <c r="DK934" s="141">
        <f t="shared" si="701"/>
        <v>-2627.9811242369615</v>
      </c>
      <c r="DL934" s="141">
        <f t="shared" si="702"/>
        <v>6.3249176071374349E-5</v>
      </c>
      <c r="DM934" s="141">
        <f t="shared" si="703"/>
        <v>0.32132387281569252</v>
      </c>
      <c r="DN934" s="141" t="str">
        <f t="shared" si="704"/>
        <v/>
      </c>
      <c r="DO934" s="141">
        <f t="shared" si="705"/>
        <v>6.3249176071374349E-5</v>
      </c>
      <c r="DP934" s="141" t="str">
        <f t="shared" si="717"/>
        <v/>
      </c>
      <c r="DQ934" s="141">
        <f t="shared" si="706"/>
        <v>1.9966088124659383E-5</v>
      </c>
      <c r="DR934" s="141" t="str">
        <f t="shared" si="718"/>
        <v/>
      </c>
      <c r="DS934" s="141" t="str">
        <f t="shared" si="719"/>
        <v/>
      </c>
      <c r="DU934" s="148"/>
      <c r="DV934" s="158">
        <v>882</v>
      </c>
      <c r="DW934" s="148">
        <f t="shared" si="707"/>
        <v>5.644800000000096</v>
      </c>
      <c r="DX934" s="157">
        <f t="shared" si="720"/>
        <v>0.58178054509714994</v>
      </c>
      <c r="DY934" s="148">
        <f t="shared" si="721"/>
        <v>7.661041736167773E-4</v>
      </c>
      <c r="DZ934" s="148" t="str">
        <f t="shared" si="722"/>
        <v/>
      </c>
      <c r="EA934" s="142" t="str">
        <f t="shared" si="723"/>
        <v/>
      </c>
    </row>
    <row r="935" spans="74:131" ht="20.100000000000001" customHeight="1" x14ac:dyDescent="0.25">
      <c r="BV935" s="141">
        <v>885</v>
      </c>
      <c r="BW935" s="141">
        <f t="shared" si="683"/>
        <v>-4316.2000711665751</v>
      </c>
      <c r="BX935" s="141">
        <f t="shared" si="684"/>
        <v>3.8248814038597242E-5</v>
      </c>
      <c r="BY935" s="141">
        <f t="shared" si="685"/>
        <v>0.32275811025034773</v>
      </c>
      <c r="BZ935" s="141" t="str">
        <f t="shared" si="686"/>
        <v/>
      </c>
      <c r="CA935" s="141">
        <f t="shared" si="687"/>
        <v>3.8248814038597242E-5</v>
      </c>
      <c r="CB935" s="141" t="str">
        <f t="shared" si="708"/>
        <v/>
      </c>
      <c r="CC935" s="141">
        <f t="shared" si="688"/>
        <v>4.7261772716772341E-49</v>
      </c>
      <c r="CD935" s="141" t="str">
        <f t="shared" si="709"/>
        <v/>
      </c>
      <c r="CE935" s="141" t="str">
        <f t="shared" si="710"/>
        <v/>
      </c>
      <c r="CJ935" s="141">
        <v>885</v>
      </c>
      <c r="CK935" s="141">
        <f t="shared" si="689"/>
        <v>-16.097004799781828</v>
      </c>
      <c r="CL935" s="141">
        <f t="shared" si="690"/>
        <v>1.0255916298022595E-2</v>
      </c>
      <c r="CM935" s="141">
        <f t="shared" si="691"/>
        <v>0.32275811025034784</v>
      </c>
      <c r="CN935" s="141" t="str">
        <f t="shared" si="692"/>
        <v/>
      </c>
      <c r="CO935" s="141">
        <f t="shared" si="693"/>
        <v>1.0255916298022595E-2</v>
      </c>
      <c r="CP935" s="141" t="str">
        <f t="shared" si="711"/>
        <v/>
      </c>
      <c r="CQ935" s="141">
        <f t="shared" si="694"/>
        <v>3.0541066386447674E-11</v>
      </c>
      <c r="CR935" s="141" t="str">
        <f t="shared" si="712"/>
        <v/>
      </c>
      <c r="CS935" s="141" t="str">
        <f t="shared" si="713"/>
        <v/>
      </c>
      <c r="CW935" s="141">
        <v>885</v>
      </c>
      <c r="CX935" s="141">
        <f t="shared" si="695"/>
        <v>-33.04064508942588</v>
      </c>
      <c r="CY935" s="141">
        <f t="shared" si="696"/>
        <v>4.9965590389839162E-3</v>
      </c>
      <c r="CZ935" s="141">
        <f t="shared" si="697"/>
        <v>0.32275811025034779</v>
      </c>
      <c r="DA935" s="141" t="str">
        <f t="shared" si="698"/>
        <v/>
      </c>
      <c r="DB935" s="141">
        <f t="shared" si="699"/>
        <v>4.9965590389839162E-3</v>
      </c>
      <c r="DC935" s="141" t="str">
        <f t="shared" si="714"/>
        <v/>
      </c>
      <c r="DD935" s="141">
        <f t="shared" si="700"/>
        <v>4.55154543745158E-53</v>
      </c>
      <c r="DE935" s="141" t="str">
        <f t="shared" si="715"/>
        <v/>
      </c>
      <c r="DF935" s="141" t="str">
        <f t="shared" si="716"/>
        <v/>
      </c>
      <c r="DJ935" s="141">
        <v>885</v>
      </c>
      <c r="DK935" s="141">
        <f t="shared" si="701"/>
        <v>-2605.3261145452634</v>
      </c>
      <c r="DL935" s="141">
        <f t="shared" si="702"/>
        <v>6.3366168616570877E-5</v>
      </c>
      <c r="DM935" s="141">
        <f t="shared" si="703"/>
        <v>0.32275811025034762</v>
      </c>
      <c r="DN935" s="141" t="str">
        <f t="shared" si="704"/>
        <v/>
      </c>
      <c r="DO935" s="141">
        <f t="shared" si="705"/>
        <v>6.3366168616570877E-5</v>
      </c>
      <c r="DP935" s="141" t="str">
        <f t="shared" si="717"/>
        <v/>
      </c>
      <c r="DQ935" s="141">
        <f t="shared" si="706"/>
        <v>2.0093146653859103E-5</v>
      </c>
      <c r="DR935" s="141" t="str">
        <f t="shared" si="718"/>
        <v/>
      </c>
      <c r="DS935" s="141" t="str">
        <f t="shared" si="719"/>
        <v/>
      </c>
      <c r="DU935" s="148"/>
      <c r="DV935" s="158">
        <v>883</v>
      </c>
      <c r="DW935" s="148">
        <f t="shared" si="707"/>
        <v>5.6512000000000961</v>
      </c>
      <c r="DX935" s="157">
        <f t="shared" si="720"/>
        <v>0.58101444092353316</v>
      </c>
      <c r="DY935" s="148">
        <f t="shared" si="721"/>
        <v>7.658217307424664E-4</v>
      </c>
      <c r="DZ935" s="148" t="str">
        <f t="shared" si="722"/>
        <v/>
      </c>
      <c r="EA935" s="142" t="str">
        <f t="shared" si="723"/>
        <v/>
      </c>
    </row>
    <row r="936" spans="74:131" ht="20.100000000000001" customHeight="1" x14ac:dyDescent="0.25">
      <c r="BV936" s="141">
        <v>886</v>
      </c>
      <c r="BW936" s="141">
        <f t="shared" si="683"/>
        <v>-4278.6678966346881</v>
      </c>
      <c r="BX936" s="141">
        <f t="shared" si="684"/>
        <v>3.8318950090923864E-5</v>
      </c>
      <c r="BY936" s="141">
        <f t="shared" si="685"/>
        <v>0.32419498910772437</v>
      </c>
      <c r="BZ936" s="141" t="str">
        <f t="shared" si="686"/>
        <v/>
      </c>
      <c r="CA936" s="141">
        <f t="shared" si="687"/>
        <v>3.8318950090923864E-5</v>
      </c>
      <c r="CB936" s="141" t="str">
        <f t="shared" si="708"/>
        <v/>
      </c>
      <c r="CC936" s="141">
        <f t="shared" si="688"/>
        <v>5.0029006092082312E-49</v>
      </c>
      <c r="CD936" s="141" t="str">
        <f t="shared" si="709"/>
        <v/>
      </c>
      <c r="CE936" s="141" t="str">
        <f t="shared" si="710"/>
        <v/>
      </c>
      <c r="CJ936" s="141">
        <v>886</v>
      </c>
      <c r="CK936" s="141">
        <f t="shared" si="689"/>
        <v>-15.957030845001128</v>
      </c>
      <c r="CL936" s="141">
        <f t="shared" si="690"/>
        <v>1.0274722357771522E-2</v>
      </c>
      <c r="CM936" s="141">
        <f t="shared" si="691"/>
        <v>0.32419498910772426</v>
      </c>
      <c r="CN936" s="141" t="str">
        <f t="shared" si="692"/>
        <v/>
      </c>
      <c r="CO936" s="141">
        <f t="shared" si="693"/>
        <v>1.0274722357771522E-2</v>
      </c>
      <c r="CP936" s="141" t="str">
        <f t="shared" si="711"/>
        <v/>
      </c>
      <c r="CQ936" s="141">
        <f t="shared" si="694"/>
        <v>3.1318096455916344E-11</v>
      </c>
      <c r="CR936" s="141" t="str">
        <f t="shared" si="712"/>
        <v/>
      </c>
      <c r="CS936" s="141" t="str">
        <f t="shared" si="713"/>
        <v/>
      </c>
      <c r="CW936" s="141">
        <v>886</v>
      </c>
      <c r="CX936" s="141">
        <f t="shared" si="695"/>
        <v>-32.753335132126523</v>
      </c>
      <c r="CY936" s="141">
        <f t="shared" si="696"/>
        <v>5.0057211250516724E-3</v>
      </c>
      <c r="CZ936" s="141">
        <f t="shared" si="697"/>
        <v>0.32419498910772437</v>
      </c>
      <c r="DA936" s="141" t="str">
        <f t="shared" si="698"/>
        <v/>
      </c>
      <c r="DB936" s="141">
        <f t="shared" si="699"/>
        <v>5.0057211250516724E-3</v>
      </c>
      <c r="DC936" s="141" t="str">
        <f t="shared" si="714"/>
        <v/>
      </c>
      <c r="DD936" s="141">
        <f t="shared" si="700"/>
        <v>4.8365824859756034E-53</v>
      </c>
      <c r="DE936" s="141" t="str">
        <f t="shared" si="715"/>
        <v/>
      </c>
      <c r="DF936" s="141" t="str">
        <f t="shared" si="716"/>
        <v/>
      </c>
      <c r="DJ936" s="141">
        <v>886</v>
      </c>
      <c r="DK936" s="141">
        <f t="shared" si="701"/>
        <v>-2582.6711048535653</v>
      </c>
      <c r="DL936" s="141">
        <f t="shared" si="702"/>
        <v>6.3482361837969688E-5</v>
      </c>
      <c r="DM936" s="141">
        <f t="shared" si="703"/>
        <v>0.32419498910772415</v>
      </c>
      <c r="DN936" s="141" t="str">
        <f t="shared" si="704"/>
        <v/>
      </c>
      <c r="DO936" s="141">
        <f t="shared" si="705"/>
        <v>6.3482361837969688E-5</v>
      </c>
      <c r="DP936" s="141" t="str">
        <f t="shared" si="717"/>
        <v/>
      </c>
      <c r="DQ936" s="141">
        <f t="shared" si="706"/>
        <v>2.0220690213916159E-5</v>
      </c>
      <c r="DR936" s="141" t="str">
        <f t="shared" si="718"/>
        <v/>
      </c>
      <c r="DS936" s="141" t="str">
        <f t="shared" si="719"/>
        <v/>
      </c>
      <c r="DU936" s="148"/>
      <c r="DV936" s="158">
        <v>884</v>
      </c>
      <c r="DW936" s="148">
        <f t="shared" si="707"/>
        <v>5.6576000000000963</v>
      </c>
      <c r="DX936" s="157">
        <f t="shared" si="720"/>
        <v>0.58024861919279069</v>
      </c>
      <c r="DY936" s="148">
        <f t="shared" si="721"/>
        <v>7.655369401455836E-4</v>
      </c>
      <c r="DZ936" s="148" t="str">
        <f t="shared" si="722"/>
        <v/>
      </c>
      <c r="EA936" s="142" t="str">
        <f t="shared" si="723"/>
        <v/>
      </c>
    </row>
    <row r="937" spans="74:131" ht="20.100000000000001" customHeight="1" x14ac:dyDescent="0.25">
      <c r="BV937" s="141">
        <v>887</v>
      </c>
      <c r="BW937" s="141">
        <f t="shared" si="683"/>
        <v>-4241.1357221028084</v>
      </c>
      <c r="BX937" s="141">
        <f t="shared" si="684"/>
        <v>3.838860052774419E-5</v>
      </c>
      <c r="BY937" s="141">
        <f t="shared" si="685"/>
        <v>0.32563449122032057</v>
      </c>
      <c r="BZ937" s="141" t="str">
        <f t="shared" si="686"/>
        <v/>
      </c>
      <c r="CA937" s="141">
        <f t="shared" si="687"/>
        <v>3.838860052774419E-5</v>
      </c>
      <c r="CB937" s="141" t="str">
        <f t="shared" si="708"/>
        <v/>
      </c>
      <c r="CC937" s="141">
        <f t="shared" si="688"/>
        <v>5.2957416969053809E-49</v>
      </c>
      <c r="CD937" s="141" t="str">
        <f t="shared" si="709"/>
        <v/>
      </c>
      <c r="CE937" s="141" t="str">
        <f t="shared" si="710"/>
        <v/>
      </c>
      <c r="CJ937" s="141">
        <v>887</v>
      </c>
      <c r="CK937" s="141">
        <f t="shared" si="689"/>
        <v>-15.817056890220414</v>
      </c>
      <c r="CL937" s="141">
        <f t="shared" si="690"/>
        <v>1.0293398206111007E-2</v>
      </c>
      <c r="CM937" s="141">
        <f t="shared" si="691"/>
        <v>0.32563449122032057</v>
      </c>
      <c r="CN937" s="141" t="str">
        <f t="shared" si="692"/>
        <v/>
      </c>
      <c r="CO937" s="141">
        <f t="shared" si="693"/>
        <v>1.0293398206111007E-2</v>
      </c>
      <c r="CP937" s="141" t="str">
        <f t="shared" si="711"/>
        <v/>
      </c>
      <c r="CQ937" s="141">
        <f t="shared" si="694"/>
        <v>3.2114381998534193E-11</v>
      </c>
      <c r="CR937" s="141" t="str">
        <f t="shared" si="712"/>
        <v/>
      </c>
      <c r="CS937" s="141" t="str">
        <f t="shared" si="713"/>
        <v/>
      </c>
      <c r="CW937" s="141">
        <v>887</v>
      </c>
      <c r="CX937" s="141">
        <f t="shared" si="695"/>
        <v>-32.466025174827166</v>
      </c>
      <c r="CY937" s="141">
        <f t="shared" si="696"/>
        <v>5.0148197736872248E-3</v>
      </c>
      <c r="CZ937" s="141">
        <f t="shared" si="697"/>
        <v>0.32563449122032068</v>
      </c>
      <c r="DA937" s="141" t="str">
        <f t="shared" si="698"/>
        <v/>
      </c>
      <c r="DB937" s="141">
        <f t="shared" si="699"/>
        <v>5.0148197736872248E-3</v>
      </c>
      <c r="DC937" s="141" t="str">
        <f t="shared" si="714"/>
        <v/>
      </c>
      <c r="DD937" s="141">
        <f t="shared" si="700"/>
        <v>5.139387530591326E-53</v>
      </c>
      <c r="DE937" s="141" t="str">
        <f t="shared" si="715"/>
        <v/>
      </c>
      <c r="DF937" s="141" t="str">
        <f t="shared" si="716"/>
        <v/>
      </c>
      <c r="DJ937" s="141">
        <v>887</v>
      </c>
      <c r="DK937" s="141">
        <f t="shared" si="701"/>
        <v>-2560.0160951618673</v>
      </c>
      <c r="DL937" s="141">
        <f t="shared" si="702"/>
        <v>6.3597750548305168E-5</v>
      </c>
      <c r="DM937" s="141">
        <f t="shared" si="703"/>
        <v>0.3256344912203204</v>
      </c>
      <c r="DN937" s="141" t="str">
        <f t="shared" si="704"/>
        <v/>
      </c>
      <c r="DO937" s="141">
        <f t="shared" si="705"/>
        <v>6.3597750548305168E-5</v>
      </c>
      <c r="DP937" s="141" t="str">
        <f t="shared" si="717"/>
        <v/>
      </c>
      <c r="DQ937" s="141">
        <f t="shared" si="706"/>
        <v>2.0348717789305003E-5</v>
      </c>
      <c r="DR937" s="141" t="str">
        <f t="shared" si="718"/>
        <v/>
      </c>
      <c r="DS937" s="141" t="str">
        <f t="shared" si="719"/>
        <v/>
      </c>
      <c r="DU937" s="148"/>
      <c r="DV937" s="158">
        <v>885</v>
      </c>
      <c r="DW937" s="148">
        <f t="shared" si="707"/>
        <v>5.6640000000000965</v>
      </c>
      <c r="DX937" s="157">
        <f t="shared" si="720"/>
        <v>0.57948308225264511</v>
      </c>
      <c r="DY937" s="148">
        <f t="shared" si="721"/>
        <v>7.6524981006376169E-4</v>
      </c>
      <c r="DZ937" s="148" t="str">
        <f t="shared" si="722"/>
        <v/>
      </c>
      <c r="EA937" s="142" t="str">
        <f t="shared" si="723"/>
        <v/>
      </c>
    </row>
    <row r="938" spans="74:131" ht="20.100000000000001" customHeight="1" x14ac:dyDescent="0.25">
      <c r="BV938" s="141">
        <v>888</v>
      </c>
      <c r="BW938" s="141">
        <f t="shared" si="683"/>
        <v>-4203.6035475709214</v>
      </c>
      <c r="BX938" s="141">
        <f t="shared" si="684"/>
        <v>3.8457762235557504E-5</v>
      </c>
      <c r="BY938" s="141">
        <f t="shared" si="685"/>
        <v>0.32707659830344693</v>
      </c>
      <c r="BZ938" s="141" t="str">
        <f t="shared" si="686"/>
        <v/>
      </c>
      <c r="CA938" s="141">
        <f t="shared" si="687"/>
        <v>3.8457762235557504E-5</v>
      </c>
      <c r="CB938" s="141" t="str">
        <f t="shared" si="708"/>
        <v/>
      </c>
      <c r="CC938" s="141">
        <f t="shared" si="688"/>
        <v>5.6056343302587388E-49</v>
      </c>
      <c r="CD938" s="141" t="str">
        <f t="shared" si="709"/>
        <v/>
      </c>
      <c r="CE938" s="141" t="str">
        <f t="shared" si="710"/>
        <v/>
      </c>
      <c r="CJ938" s="141">
        <v>888</v>
      </c>
      <c r="CK938" s="141">
        <f t="shared" si="689"/>
        <v>-15.677082935439699</v>
      </c>
      <c r="CL938" s="141">
        <f t="shared" si="690"/>
        <v>1.0311943008196789E-2</v>
      </c>
      <c r="CM938" s="141">
        <f t="shared" si="691"/>
        <v>0.32707659830344687</v>
      </c>
      <c r="CN938" s="141" t="str">
        <f t="shared" si="692"/>
        <v/>
      </c>
      <c r="CO938" s="141">
        <f t="shared" si="693"/>
        <v>1.0311943008196789E-2</v>
      </c>
      <c r="CP938" s="141" t="str">
        <f t="shared" si="711"/>
        <v/>
      </c>
      <c r="CQ938" s="141">
        <f t="shared" si="694"/>
        <v>3.29303867939416E-11</v>
      </c>
      <c r="CR938" s="141" t="str">
        <f t="shared" si="712"/>
        <v/>
      </c>
      <c r="CS938" s="141" t="str">
        <f t="shared" si="713"/>
        <v/>
      </c>
      <c r="CW938" s="141">
        <v>888</v>
      </c>
      <c r="CX938" s="141">
        <f t="shared" si="695"/>
        <v>-32.17871521752781</v>
      </c>
      <c r="CY938" s="141">
        <f t="shared" si="696"/>
        <v>5.0238545781644932E-3</v>
      </c>
      <c r="CZ938" s="141">
        <f t="shared" si="697"/>
        <v>0.32707659830344693</v>
      </c>
      <c r="DA938" s="141" t="str">
        <f t="shared" si="698"/>
        <v/>
      </c>
      <c r="DB938" s="141">
        <f t="shared" si="699"/>
        <v>5.0238545781644932E-3</v>
      </c>
      <c r="DC938" s="141" t="str">
        <f t="shared" si="714"/>
        <v/>
      </c>
      <c r="DD938" s="141">
        <f t="shared" si="700"/>
        <v>5.4610629833563543E-53</v>
      </c>
      <c r="DE938" s="141" t="str">
        <f t="shared" si="715"/>
        <v/>
      </c>
      <c r="DF938" s="141" t="str">
        <f t="shared" si="716"/>
        <v/>
      </c>
      <c r="DJ938" s="141">
        <v>888</v>
      </c>
      <c r="DK938" s="141">
        <f t="shared" si="701"/>
        <v>-2537.3610854701692</v>
      </c>
      <c r="DL938" s="141">
        <f t="shared" si="702"/>
        <v>6.371232958949284E-5</v>
      </c>
      <c r="DM938" s="141">
        <f t="shared" si="703"/>
        <v>0.32707659830344671</v>
      </c>
      <c r="DN938" s="141" t="str">
        <f t="shared" si="704"/>
        <v/>
      </c>
      <c r="DO938" s="141">
        <f t="shared" si="705"/>
        <v>6.371232958949284E-5</v>
      </c>
      <c r="DP938" s="141" t="str">
        <f t="shared" si="717"/>
        <v/>
      </c>
      <c r="DQ938" s="141">
        <f t="shared" si="706"/>
        <v>2.0477228334756028E-5</v>
      </c>
      <c r="DR938" s="141" t="str">
        <f t="shared" si="718"/>
        <v/>
      </c>
      <c r="DS938" s="141" t="str">
        <f t="shared" si="719"/>
        <v/>
      </c>
      <c r="DU938" s="148"/>
      <c r="DV938" s="158">
        <v>886</v>
      </c>
      <c r="DW938" s="148">
        <f t="shared" si="707"/>
        <v>5.6704000000000967</v>
      </c>
      <c r="DX938" s="157">
        <f t="shared" si="720"/>
        <v>0.57871783244258135</v>
      </c>
      <c r="DY938" s="148">
        <f t="shared" si="721"/>
        <v>7.6496034872564067E-4</v>
      </c>
      <c r="DZ938" s="148" t="str">
        <f t="shared" si="722"/>
        <v/>
      </c>
      <c r="EA938" s="142" t="str">
        <f t="shared" si="723"/>
        <v/>
      </c>
    </row>
    <row r="939" spans="74:131" ht="20.100000000000001" customHeight="1" x14ac:dyDescent="0.25">
      <c r="BV939" s="141">
        <v>889</v>
      </c>
      <c r="BW939" s="141">
        <f t="shared" si="683"/>
        <v>-4166.0713730390416</v>
      </c>
      <c r="BX939" s="141">
        <f t="shared" si="684"/>
        <v>3.8526432118708786E-5</v>
      </c>
      <c r="BY939" s="141">
        <f t="shared" si="685"/>
        <v>0.32852129195589119</v>
      </c>
      <c r="BZ939" s="141" t="str">
        <f t="shared" si="686"/>
        <v/>
      </c>
      <c r="CA939" s="141">
        <f t="shared" si="687"/>
        <v>3.8526432118708786E-5</v>
      </c>
      <c r="CB939" s="141" t="str">
        <f t="shared" si="708"/>
        <v/>
      </c>
      <c r="CC939" s="141">
        <f t="shared" si="688"/>
        <v>5.9335661134642631E-49</v>
      </c>
      <c r="CD939" s="141" t="str">
        <f t="shared" si="709"/>
        <v/>
      </c>
      <c r="CE939" s="141" t="str">
        <f t="shared" si="710"/>
        <v/>
      </c>
      <c r="CJ939" s="141">
        <v>889</v>
      </c>
      <c r="CK939" s="141">
        <f t="shared" si="689"/>
        <v>-15.537108980658985</v>
      </c>
      <c r="CL939" s="141">
        <f t="shared" si="690"/>
        <v>1.0330355933969701E-2</v>
      </c>
      <c r="CM939" s="141">
        <f t="shared" si="691"/>
        <v>0.3285212919558913</v>
      </c>
      <c r="CN939" s="141" t="str">
        <f t="shared" si="692"/>
        <v/>
      </c>
      <c r="CO939" s="141">
        <f t="shared" si="693"/>
        <v>1.0330355933969701E-2</v>
      </c>
      <c r="CP939" s="141" t="str">
        <f t="shared" si="711"/>
        <v/>
      </c>
      <c r="CQ939" s="141">
        <f t="shared" si="694"/>
        <v>3.3766585451368863E-11</v>
      </c>
      <c r="CR939" s="141" t="str">
        <f t="shared" si="712"/>
        <v/>
      </c>
      <c r="CS939" s="141" t="str">
        <f t="shared" si="713"/>
        <v/>
      </c>
      <c r="CW939" s="141">
        <v>889</v>
      </c>
      <c r="CX939" s="141">
        <f t="shared" si="695"/>
        <v>-31.891405260228453</v>
      </c>
      <c r="CY939" s="141">
        <f t="shared" si="696"/>
        <v>5.0328251340886407E-3</v>
      </c>
      <c r="CZ939" s="141">
        <f t="shared" si="697"/>
        <v>0.3285212919558913</v>
      </c>
      <c r="DA939" s="141" t="str">
        <f t="shared" si="698"/>
        <v/>
      </c>
      <c r="DB939" s="141">
        <f t="shared" si="699"/>
        <v>5.0328251340886407E-3</v>
      </c>
      <c r="DC939" s="141" t="str">
        <f t="shared" si="714"/>
        <v/>
      </c>
      <c r="DD939" s="141">
        <f t="shared" si="700"/>
        <v>5.8027793318064067E-53</v>
      </c>
      <c r="DE939" s="141" t="str">
        <f t="shared" si="715"/>
        <v/>
      </c>
      <c r="DF939" s="141" t="str">
        <f t="shared" si="716"/>
        <v/>
      </c>
      <c r="DJ939" s="141">
        <v>889</v>
      </c>
      <c r="DK939" s="141">
        <f t="shared" si="701"/>
        <v>-2514.7060757784711</v>
      </c>
      <c r="DL939" s="141">
        <f t="shared" si="702"/>
        <v>6.382609383301301E-5</v>
      </c>
      <c r="DM939" s="141">
        <f t="shared" si="703"/>
        <v>0.32852129195589114</v>
      </c>
      <c r="DN939" s="141" t="str">
        <f t="shared" si="704"/>
        <v/>
      </c>
      <c r="DO939" s="141">
        <f t="shared" si="705"/>
        <v>6.382609383301301E-5</v>
      </c>
      <c r="DP939" s="141" t="str">
        <f t="shared" si="717"/>
        <v/>
      </c>
      <c r="DQ939" s="141">
        <f t="shared" si="706"/>
        <v>2.0606220775134369E-5</v>
      </c>
      <c r="DR939" s="141" t="str">
        <f t="shared" si="718"/>
        <v/>
      </c>
      <c r="DS939" s="141" t="str">
        <f t="shared" si="719"/>
        <v/>
      </c>
      <c r="DU939" s="148"/>
      <c r="DV939" s="158">
        <v>887</v>
      </c>
      <c r="DW939" s="148">
        <f t="shared" si="707"/>
        <v>5.6768000000000969</v>
      </c>
      <c r="DX939" s="157">
        <f t="shared" si="720"/>
        <v>0.57795287209385571</v>
      </c>
      <c r="DY939" s="148">
        <f t="shared" si="721"/>
        <v>7.6466856435641883E-4</v>
      </c>
      <c r="DZ939" s="148" t="str">
        <f t="shared" si="722"/>
        <v/>
      </c>
      <c r="EA939" s="142" t="str">
        <f t="shared" si="723"/>
        <v/>
      </c>
    </row>
    <row r="940" spans="74:131" ht="20.100000000000001" customHeight="1" x14ac:dyDescent="0.25">
      <c r="BV940" s="141">
        <v>890</v>
      </c>
      <c r="BW940" s="141">
        <f t="shared" si="683"/>
        <v>-4128.5391985071547</v>
      </c>
      <c r="BX940" s="141">
        <f t="shared" si="684"/>
        <v>3.8594607099619217E-5</v>
      </c>
      <c r="BY940" s="141">
        <f t="shared" si="685"/>
        <v>0.3299685536605938</v>
      </c>
      <c r="BZ940" s="141" t="str">
        <f t="shared" si="686"/>
        <v/>
      </c>
      <c r="CA940" s="141">
        <f t="shared" si="687"/>
        <v>3.8594607099619217E-5</v>
      </c>
      <c r="CB940" s="141" t="str">
        <f t="shared" si="708"/>
        <v/>
      </c>
      <c r="CC940" s="141">
        <f t="shared" si="688"/>
        <v>6.2805815431105924E-49</v>
      </c>
      <c r="CD940" s="141" t="str">
        <f t="shared" si="709"/>
        <v/>
      </c>
      <c r="CE940" s="141" t="str">
        <f t="shared" si="710"/>
        <v/>
      </c>
      <c r="CJ940" s="141">
        <v>890</v>
      </c>
      <c r="CK940" s="141">
        <f t="shared" si="689"/>
        <v>-15.397135025878271</v>
      </c>
      <c r="CL940" s="141">
        <f t="shared" si="690"/>
        <v>1.0348636158217465E-2</v>
      </c>
      <c r="CM940" s="141">
        <f t="shared" si="691"/>
        <v>0.32996855366059374</v>
      </c>
      <c r="CN940" s="141" t="str">
        <f t="shared" si="692"/>
        <v/>
      </c>
      <c r="CO940" s="141">
        <f t="shared" si="693"/>
        <v>1.0348636158217465E-2</v>
      </c>
      <c r="CP940" s="141" t="str">
        <f t="shared" si="711"/>
        <v/>
      </c>
      <c r="CQ940" s="141">
        <f t="shared" si="694"/>
        <v>3.4623463654050419E-11</v>
      </c>
      <c r="CR940" s="141" t="str">
        <f t="shared" si="712"/>
        <v/>
      </c>
      <c r="CS940" s="141" t="str">
        <f t="shared" si="713"/>
        <v/>
      </c>
      <c r="CW940" s="141">
        <v>890</v>
      </c>
      <c r="CX940" s="141">
        <f t="shared" si="695"/>
        <v>-31.604095302929096</v>
      </c>
      <c r="CY940" s="141">
        <f t="shared" si="696"/>
        <v>5.0417310394261696E-3</v>
      </c>
      <c r="CZ940" s="141">
        <f t="shared" si="697"/>
        <v>0.3299685536605938</v>
      </c>
      <c r="DA940" s="141" t="str">
        <f t="shared" si="698"/>
        <v/>
      </c>
      <c r="DB940" s="141">
        <f t="shared" si="699"/>
        <v>5.0417310394261696E-3</v>
      </c>
      <c r="DC940" s="141" t="str">
        <f t="shared" si="714"/>
        <v/>
      </c>
      <c r="DD940" s="141">
        <f t="shared" si="700"/>
        <v>6.1657793225613649E-53</v>
      </c>
      <c r="DE940" s="141" t="str">
        <f t="shared" si="715"/>
        <v/>
      </c>
      <c r="DF940" s="141" t="str">
        <f t="shared" si="716"/>
        <v/>
      </c>
      <c r="DJ940" s="141">
        <v>890</v>
      </c>
      <c r="DK940" s="141">
        <f t="shared" si="701"/>
        <v>-2492.0510660867731</v>
      </c>
      <c r="DL940" s="141">
        <f t="shared" si="702"/>
        <v>6.3939038180292423E-5</v>
      </c>
      <c r="DM940" s="141">
        <f t="shared" si="703"/>
        <v>0.32996855366059358</v>
      </c>
      <c r="DN940" s="141" t="str">
        <f t="shared" si="704"/>
        <v/>
      </c>
      <c r="DO940" s="141">
        <f t="shared" si="705"/>
        <v>6.3939038180292423E-5</v>
      </c>
      <c r="DP940" s="141" t="str">
        <f t="shared" si="717"/>
        <v/>
      </c>
      <c r="DQ940" s="141">
        <f t="shared" si="706"/>
        <v>2.0735694005320311E-5</v>
      </c>
      <c r="DR940" s="141" t="str">
        <f t="shared" si="718"/>
        <v/>
      </c>
      <c r="DS940" s="141" t="str">
        <f t="shared" si="719"/>
        <v/>
      </c>
      <c r="DU940" s="148"/>
      <c r="DV940" s="158">
        <v>888</v>
      </c>
      <c r="DW940" s="148">
        <f t="shared" si="707"/>
        <v>5.6832000000000971</v>
      </c>
      <c r="DX940" s="157">
        <f t="shared" si="720"/>
        <v>0.57718820352949929</v>
      </c>
      <c r="DY940" s="148">
        <f t="shared" si="721"/>
        <v>7.6437446517507723E-4</v>
      </c>
      <c r="DZ940" s="148" t="str">
        <f t="shared" si="722"/>
        <v/>
      </c>
      <c r="EA940" s="142" t="str">
        <f t="shared" si="723"/>
        <v/>
      </c>
    </row>
    <row r="941" spans="74:131" ht="20.100000000000001" customHeight="1" x14ac:dyDescent="0.25">
      <c r="BV941" s="141">
        <v>891</v>
      </c>
      <c r="BW941" s="141">
        <f t="shared" si="683"/>
        <v>-4091.0070239752749</v>
      </c>
      <c r="BX941" s="141">
        <f t="shared" si="684"/>
        <v>3.8662284119015495E-5</v>
      </c>
      <c r="BY941" s="141">
        <f t="shared" si="685"/>
        <v>0.33141836478532871</v>
      </c>
      <c r="BZ941" s="141" t="str">
        <f t="shared" si="686"/>
        <v/>
      </c>
      <c r="CA941" s="141">
        <f t="shared" si="687"/>
        <v>3.8662284119015495E-5</v>
      </c>
      <c r="CB941" s="141" t="str">
        <f t="shared" si="708"/>
        <v/>
      </c>
      <c r="CC941" s="141">
        <f t="shared" si="688"/>
        <v>6.6477852676030434E-49</v>
      </c>
      <c r="CD941" s="141" t="str">
        <f t="shared" si="709"/>
        <v/>
      </c>
      <c r="CE941" s="141" t="str">
        <f t="shared" si="710"/>
        <v/>
      </c>
      <c r="CJ941" s="141">
        <v>891</v>
      </c>
      <c r="CK941" s="141">
        <f t="shared" si="689"/>
        <v>-15.25716107109757</v>
      </c>
      <c r="CL941" s="141">
        <f t="shared" si="690"/>
        <v>1.0366782860636199E-2</v>
      </c>
      <c r="CM941" s="141">
        <f t="shared" si="691"/>
        <v>0.33141836478532871</v>
      </c>
      <c r="CN941" s="141" t="str">
        <f t="shared" si="692"/>
        <v/>
      </c>
      <c r="CO941" s="141">
        <f t="shared" si="693"/>
        <v>1.0366782860636199E-2</v>
      </c>
      <c r="CP941" s="141" t="str">
        <f t="shared" si="711"/>
        <v/>
      </c>
      <c r="CQ941" s="141">
        <f t="shared" si="694"/>
        <v>3.5501518408946021E-11</v>
      </c>
      <c r="CR941" s="141" t="str">
        <f t="shared" si="712"/>
        <v/>
      </c>
      <c r="CS941" s="141" t="str">
        <f t="shared" si="713"/>
        <v/>
      </c>
      <c r="CW941" s="141">
        <v>891</v>
      </c>
      <c r="CX941" s="141">
        <f t="shared" si="695"/>
        <v>-31.316785345629739</v>
      </c>
      <c r="CY941" s="141">
        <f t="shared" si="696"/>
        <v>5.0505718945349004E-3</v>
      </c>
      <c r="CZ941" s="141">
        <f t="shared" si="697"/>
        <v>0.33141836478532888</v>
      </c>
      <c r="DA941" s="141" t="str">
        <f t="shared" si="698"/>
        <v/>
      </c>
      <c r="DB941" s="141">
        <f t="shared" si="699"/>
        <v>5.0505718945349004E-3</v>
      </c>
      <c r="DC941" s="141" t="str">
        <f t="shared" si="714"/>
        <v/>
      </c>
      <c r="DD941" s="141">
        <f t="shared" si="700"/>
        <v>6.5513824007850587E-53</v>
      </c>
      <c r="DE941" s="141" t="str">
        <f t="shared" si="715"/>
        <v/>
      </c>
      <c r="DF941" s="141" t="str">
        <f t="shared" si="716"/>
        <v/>
      </c>
      <c r="DJ941" s="141">
        <v>891</v>
      </c>
      <c r="DK941" s="141">
        <f t="shared" si="701"/>
        <v>-2469.396056395075</v>
      </c>
      <c r="DL941" s="141">
        <f t="shared" si="702"/>
        <v>6.4051157563084393E-5</v>
      </c>
      <c r="DM941" s="141">
        <f t="shared" si="703"/>
        <v>0.3314183647853286</v>
      </c>
      <c r="DN941" s="141" t="str">
        <f t="shared" si="704"/>
        <v/>
      </c>
      <c r="DO941" s="141">
        <f t="shared" si="705"/>
        <v>6.4051157563084393E-5</v>
      </c>
      <c r="DP941" s="141" t="str">
        <f t="shared" si="717"/>
        <v/>
      </c>
      <c r="DQ941" s="141">
        <f t="shared" si="706"/>
        <v>2.086564689009135E-5</v>
      </c>
      <c r="DR941" s="141" t="str">
        <f t="shared" si="718"/>
        <v/>
      </c>
      <c r="DS941" s="141" t="str">
        <f t="shared" si="719"/>
        <v/>
      </c>
      <c r="DU941" s="148"/>
      <c r="DV941" s="158">
        <v>889</v>
      </c>
      <c r="DW941" s="148">
        <f t="shared" si="707"/>
        <v>5.6896000000000972</v>
      </c>
      <c r="DX941" s="157">
        <f t="shared" si="720"/>
        <v>0.57642382906432421</v>
      </c>
      <c r="DY941" s="148">
        <f t="shared" si="721"/>
        <v>7.6407805939338047E-4</v>
      </c>
      <c r="DZ941" s="148" t="str">
        <f t="shared" si="722"/>
        <v/>
      </c>
      <c r="EA941" s="142" t="str">
        <f t="shared" si="723"/>
        <v/>
      </c>
    </row>
    <row r="942" spans="74:131" ht="20.100000000000001" customHeight="1" x14ac:dyDescent="0.25">
      <c r="BV942" s="141">
        <v>892</v>
      </c>
      <c r="BW942" s="141">
        <f t="shared" si="683"/>
        <v>-4053.4748494433879</v>
      </c>
      <c r="BX942" s="141">
        <f t="shared" si="684"/>
        <v>3.8729460136158317E-5</v>
      </c>
      <c r="BY942" s="141">
        <f t="shared" si="685"/>
        <v>0.33287070658339696</v>
      </c>
      <c r="BZ942" s="141" t="str">
        <f t="shared" si="686"/>
        <v/>
      </c>
      <c r="CA942" s="141">
        <f t="shared" si="687"/>
        <v>3.8729460136158317E-5</v>
      </c>
      <c r="CB942" s="141" t="str">
        <f t="shared" si="708"/>
        <v/>
      </c>
      <c r="CC942" s="141">
        <f t="shared" si="688"/>
        <v>7.0363455322875495E-49</v>
      </c>
      <c r="CD942" s="141" t="str">
        <f t="shared" si="709"/>
        <v/>
      </c>
      <c r="CE942" s="141" t="str">
        <f t="shared" si="710"/>
        <v/>
      </c>
      <c r="CJ942" s="141">
        <v>892</v>
      </c>
      <c r="CK942" s="141">
        <f t="shared" si="689"/>
        <v>-15.117187116316856</v>
      </c>
      <c r="CL942" s="141">
        <f t="shared" si="690"/>
        <v>1.0384795225891657E-2</v>
      </c>
      <c r="CM942" s="141">
        <f t="shared" si="691"/>
        <v>0.33287070658339685</v>
      </c>
      <c r="CN942" s="141" t="str">
        <f t="shared" si="692"/>
        <v/>
      </c>
      <c r="CO942" s="141">
        <f t="shared" si="693"/>
        <v>1.0384795225891657E-2</v>
      </c>
      <c r="CP942" s="141" t="str">
        <f t="shared" si="711"/>
        <v/>
      </c>
      <c r="CQ942" s="141">
        <f t="shared" si="694"/>
        <v>3.6401258301887708E-11</v>
      </c>
      <c r="CR942" s="141" t="str">
        <f t="shared" si="712"/>
        <v/>
      </c>
      <c r="CS942" s="141" t="str">
        <f t="shared" si="713"/>
        <v/>
      </c>
      <c r="CW942" s="141">
        <v>892</v>
      </c>
      <c r="CX942" s="141">
        <f t="shared" si="695"/>
        <v>-31.029475388330411</v>
      </c>
      <c r="CY942" s="141">
        <f t="shared" si="696"/>
        <v>5.0593473021937922E-3</v>
      </c>
      <c r="CZ942" s="141">
        <f t="shared" si="697"/>
        <v>0.33287070658339679</v>
      </c>
      <c r="DA942" s="141" t="str">
        <f t="shared" si="698"/>
        <v/>
      </c>
      <c r="DB942" s="141">
        <f t="shared" si="699"/>
        <v>5.0593473021937922E-3</v>
      </c>
      <c r="DC942" s="141" t="str">
        <f t="shared" si="714"/>
        <v/>
      </c>
      <c r="DD942" s="141">
        <f t="shared" si="700"/>
        <v>6.9609894210744674E-53</v>
      </c>
      <c r="DE942" s="141" t="str">
        <f t="shared" si="715"/>
        <v/>
      </c>
      <c r="DF942" s="141" t="str">
        <f t="shared" si="716"/>
        <v/>
      </c>
      <c r="DJ942" s="141">
        <v>892</v>
      </c>
      <c r="DK942" s="141">
        <f t="shared" si="701"/>
        <v>-2446.7410467033769</v>
      </c>
      <c r="DL942" s="141">
        <f t="shared" si="702"/>
        <v>6.4162446943847045E-5</v>
      </c>
      <c r="DM942" s="141">
        <f t="shared" si="703"/>
        <v>0.33287070658339668</v>
      </c>
      <c r="DN942" s="141" t="str">
        <f t="shared" si="704"/>
        <v/>
      </c>
      <c r="DO942" s="141">
        <f t="shared" si="705"/>
        <v>6.4162446943847045E-5</v>
      </c>
      <c r="DP942" s="141" t="str">
        <f t="shared" si="717"/>
        <v/>
      </c>
      <c r="DQ942" s="141">
        <f t="shared" si="706"/>
        <v>2.0996078264005957E-5</v>
      </c>
      <c r="DR942" s="141" t="str">
        <f t="shared" si="718"/>
        <v/>
      </c>
      <c r="DS942" s="141" t="str">
        <f t="shared" si="719"/>
        <v/>
      </c>
      <c r="DU942" s="148"/>
      <c r="DV942" s="158">
        <v>890</v>
      </c>
      <c r="DW942" s="148">
        <f t="shared" si="707"/>
        <v>5.6960000000000974</v>
      </c>
      <c r="DX942" s="157">
        <f t="shared" si="720"/>
        <v>0.57565975100493083</v>
      </c>
      <c r="DY942" s="148">
        <f t="shared" si="721"/>
        <v>7.6377935521954043E-4</v>
      </c>
      <c r="DZ942" s="148" t="str">
        <f t="shared" si="722"/>
        <v/>
      </c>
      <c r="EA942" s="142" t="str">
        <f t="shared" si="723"/>
        <v/>
      </c>
    </row>
    <row r="943" spans="74:131" ht="20.100000000000001" customHeight="1" x14ac:dyDescent="0.25">
      <c r="BV943" s="141">
        <v>893</v>
      </c>
      <c r="BW943" s="141">
        <f t="shared" si="683"/>
        <v>-4015.9426749115082</v>
      </c>
      <c r="BX943" s="141">
        <f t="shared" si="684"/>
        <v>3.8796132129069532E-5</v>
      </c>
      <c r="BY943" s="141">
        <f t="shared" si="685"/>
        <v>0.33432556019432413</v>
      </c>
      <c r="BZ943" s="141" t="str">
        <f t="shared" si="686"/>
        <v/>
      </c>
      <c r="CA943" s="141">
        <f t="shared" si="687"/>
        <v>3.8796132129069532E-5</v>
      </c>
      <c r="CB943" s="141" t="str">
        <f t="shared" si="708"/>
        <v/>
      </c>
      <c r="CC943" s="141">
        <f t="shared" si="688"/>
        <v>7.4474978207887021E-49</v>
      </c>
      <c r="CD943" s="141" t="str">
        <f t="shared" si="709"/>
        <v/>
      </c>
      <c r="CE943" s="141" t="str">
        <f t="shared" si="710"/>
        <v/>
      </c>
      <c r="CJ943" s="141">
        <v>893</v>
      </c>
      <c r="CK943" s="141">
        <f t="shared" si="689"/>
        <v>-14.977213161536142</v>
      </c>
      <c r="CL943" s="141">
        <f t="shared" si="690"/>
        <v>1.0402672443680159E-2</v>
      </c>
      <c r="CM943" s="141">
        <f t="shared" si="691"/>
        <v>0.33432556019432424</v>
      </c>
      <c r="CN943" s="141" t="str">
        <f t="shared" si="692"/>
        <v/>
      </c>
      <c r="CO943" s="141">
        <f t="shared" si="693"/>
        <v>1.0402672443680159E-2</v>
      </c>
      <c r="CP943" s="141" t="str">
        <f t="shared" si="711"/>
        <v/>
      </c>
      <c r="CQ943" s="141">
        <f t="shared" si="694"/>
        <v>3.7323203758258729E-11</v>
      </c>
      <c r="CR943" s="141" t="str">
        <f t="shared" si="712"/>
        <v/>
      </c>
      <c r="CS943" s="141" t="str">
        <f t="shared" si="713"/>
        <v/>
      </c>
      <c r="CW943" s="141">
        <v>893</v>
      </c>
      <c r="CX943" s="141">
        <f t="shared" si="695"/>
        <v>-30.742165431031026</v>
      </c>
      <c r="CY943" s="141">
        <f t="shared" si="696"/>
        <v>5.0680568676326459E-3</v>
      </c>
      <c r="CZ943" s="141">
        <f t="shared" si="697"/>
        <v>0.33432556019432424</v>
      </c>
      <c r="DA943" s="141" t="str">
        <f t="shared" si="698"/>
        <v/>
      </c>
      <c r="DB943" s="141">
        <f t="shared" si="699"/>
        <v>5.0680568676326459E-3</v>
      </c>
      <c r="DC943" s="141" t="str">
        <f t="shared" si="714"/>
        <v/>
      </c>
      <c r="DD943" s="141">
        <f t="shared" si="700"/>
        <v>7.3960876462844731E-53</v>
      </c>
      <c r="DE943" s="141" t="str">
        <f t="shared" si="715"/>
        <v/>
      </c>
      <c r="DF943" s="141" t="str">
        <f t="shared" si="716"/>
        <v/>
      </c>
      <c r="DJ943" s="141">
        <v>893</v>
      </c>
      <c r="DK943" s="141">
        <f t="shared" si="701"/>
        <v>-2424.0860370116789</v>
      </c>
      <c r="DL943" s="141">
        <f t="shared" si="702"/>
        <v>6.4272901316119935E-5</v>
      </c>
      <c r="DM943" s="141">
        <f t="shared" si="703"/>
        <v>0.33432556019432408</v>
      </c>
      <c r="DN943" s="141" t="str">
        <f t="shared" si="704"/>
        <v/>
      </c>
      <c r="DO943" s="141">
        <f t="shared" si="705"/>
        <v>6.4272901316119935E-5</v>
      </c>
      <c r="DP943" s="141" t="str">
        <f t="shared" si="717"/>
        <v/>
      </c>
      <c r="DQ943" s="141">
        <f t="shared" si="706"/>
        <v>2.1126986931288983E-5</v>
      </c>
      <c r="DR943" s="141" t="str">
        <f t="shared" si="718"/>
        <v/>
      </c>
      <c r="DS943" s="141" t="str">
        <f t="shared" si="719"/>
        <v/>
      </c>
      <c r="DU943" s="148"/>
      <c r="DV943" s="158">
        <v>891</v>
      </c>
      <c r="DW943" s="148">
        <f t="shared" si="707"/>
        <v>5.7024000000000976</v>
      </c>
      <c r="DX943" s="157">
        <f t="shared" si="720"/>
        <v>0.57489597164971129</v>
      </c>
      <c r="DY943" s="148">
        <f t="shared" si="721"/>
        <v>7.6347836085344234E-4</v>
      </c>
      <c r="DZ943" s="148" t="str">
        <f t="shared" si="722"/>
        <v/>
      </c>
      <c r="EA943" s="142" t="str">
        <f t="shared" si="723"/>
        <v/>
      </c>
    </row>
    <row r="944" spans="74:131" ht="20.100000000000001" customHeight="1" x14ac:dyDescent="0.25">
      <c r="BV944" s="141">
        <v>894</v>
      </c>
      <c r="BW944" s="141">
        <f t="shared" si="683"/>
        <v>-3978.4105003796212</v>
      </c>
      <c r="BX944" s="141">
        <f t="shared" si="684"/>
        <v>3.8862297094758444E-5</v>
      </c>
      <c r="BY944" s="141">
        <f t="shared" si="685"/>
        <v>0.33578290664457133</v>
      </c>
      <c r="BZ944" s="141" t="str">
        <f t="shared" si="686"/>
        <v/>
      </c>
      <c r="CA944" s="141">
        <f t="shared" si="687"/>
        <v>3.8862297094758444E-5</v>
      </c>
      <c r="CB944" s="141" t="str">
        <f t="shared" si="708"/>
        <v/>
      </c>
      <c r="CC944" s="141">
        <f t="shared" si="688"/>
        <v>7.882548703679289E-49</v>
      </c>
      <c r="CD944" s="141" t="str">
        <f t="shared" si="709"/>
        <v/>
      </c>
      <c r="CE944" s="141" t="str">
        <f t="shared" si="710"/>
        <v/>
      </c>
      <c r="CJ944" s="141">
        <v>894</v>
      </c>
      <c r="CK944" s="141">
        <f t="shared" si="689"/>
        <v>-14.837239206755427</v>
      </c>
      <c r="CL944" s="141">
        <f t="shared" si="690"/>
        <v>1.0420413708789244E-2</v>
      </c>
      <c r="CM944" s="141">
        <f t="shared" si="691"/>
        <v>0.33578290664457133</v>
      </c>
      <c r="CN944" s="141" t="str">
        <f t="shared" si="692"/>
        <v/>
      </c>
      <c r="CO944" s="141">
        <f t="shared" si="693"/>
        <v>1.0420413708789244E-2</v>
      </c>
      <c r="CP944" s="141" t="str">
        <f t="shared" si="711"/>
        <v/>
      </c>
      <c r="CQ944" s="141">
        <f t="shared" si="694"/>
        <v>3.8267887309322422E-11</v>
      </c>
      <c r="CR944" s="141" t="str">
        <f t="shared" si="712"/>
        <v/>
      </c>
      <c r="CS944" s="141" t="str">
        <f t="shared" si="713"/>
        <v/>
      </c>
      <c r="CW944" s="141">
        <v>894</v>
      </c>
      <c r="CX944" s="141">
        <f t="shared" si="695"/>
        <v>-30.454855473731698</v>
      </c>
      <c r="CY944" s="141">
        <f t="shared" si="696"/>
        <v>5.0767001985616332E-3</v>
      </c>
      <c r="CZ944" s="141">
        <f t="shared" si="697"/>
        <v>0.33578290664457122</v>
      </c>
      <c r="DA944" s="141" t="str">
        <f t="shared" si="698"/>
        <v/>
      </c>
      <c r="DB944" s="141">
        <f t="shared" si="699"/>
        <v>5.0767001985616332E-3</v>
      </c>
      <c r="DC944" s="141" t="str">
        <f t="shared" si="714"/>
        <v/>
      </c>
      <c r="DD944" s="141">
        <f t="shared" si="700"/>
        <v>7.8582560518072587E-53</v>
      </c>
      <c r="DE944" s="141" t="str">
        <f t="shared" si="715"/>
        <v/>
      </c>
      <c r="DF944" s="141" t="str">
        <f t="shared" si="716"/>
        <v/>
      </c>
      <c r="DJ944" s="141">
        <v>894</v>
      </c>
      <c r="DK944" s="141">
        <f t="shared" si="701"/>
        <v>-2401.4310273199808</v>
      </c>
      <c r="DL944" s="141">
        <f t="shared" si="702"/>
        <v>6.4382515704898674E-5</v>
      </c>
      <c r="DM944" s="141">
        <f t="shared" si="703"/>
        <v>0.33578290664457111</v>
      </c>
      <c r="DN944" s="141" t="str">
        <f t="shared" si="704"/>
        <v/>
      </c>
      <c r="DO944" s="141">
        <f t="shared" si="705"/>
        <v>6.4382515704898674E-5</v>
      </c>
      <c r="DP944" s="141" t="str">
        <f t="shared" si="717"/>
        <v/>
      </c>
      <c r="DQ944" s="141">
        <f t="shared" si="706"/>
        <v>2.1258371665718816E-5</v>
      </c>
      <c r="DR944" s="141" t="str">
        <f t="shared" si="718"/>
        <v/>
      </c>
      <c r="DS944" s="141" t="str">
        <f t="shared" si="719"/>
        <v/>
      </c>
      <c r="DU944" s="148"/>
      <c r="DV944" s="158">
        <v>892</v>
      </c>
      <c r="DW944" s="148">
        <f t="shared" si="707"/>
        <v>5.7088000000000978</v>
      </c>
      <c r="DX944" s="157">
        <f t="shared" si="720"/>
        <v>0.57413249328885785</v>
      </c>
      <c r="DY944" s="148">
        <f t="shared" si="721"/>
        <v>7.6317508448964233E-4</v>
      </c>
      <c r="DZ944" s="148" t="str">
        <f t="shared" si="722"/>
        <v/>
      </c>
      <c r="EA944" s="142" t="str">
        <f t="shared" si="723"/>
        <v/>
      </c>
    </row>
    <row r="945" spans="74:131" ht="20.100000000000001" customHeight="1" x14ac:dyDescent="0.25">
      <c r="BV945" s="141">
        <v>895</v>
      </c>
      <c r="BW945" s="141">
        <f t="shared" si="683"/>
        <v>-3940.8783258477415</v>
      </c>
      <c r="BX945" s="141">
        <f t="shared" si="684"/>
        <v>3.8927952049446679E-5</v>
      </c>
      <c r="BY945" s="141">
        <f t="shared" si="685"/>
        <v>0.33724272684824952</v>
      </c>
      <c r="BZ945" s="141" t="str">
        <f t="shared" si="686"/>
        <v/>
      </c>
      <c r="CA945" s="141">
        <f t="shared" si="687"/>
        <v>3.8927952049446679E-5</v>
      </c>
      <c r="CB945" s="141" t="str">
        <f t="shared" si="708"/>
        <v/>
      </c>
      <c r="CC945" s="141">
        <f t="shared" si="688"/>
        <v>8.342879906215683E-49</v>
      </c>
      <c r="CD945" s="141" t="str">
        <f t="shared" si="709"/>
        <v/>
      </c>
      <c r="CE945" s="141" t="str">
        <f t="shared" si="710"/>
        <v/>
      </c>
      <c r="CJ945" s="141">
        <v>895</v>
      </c>
      <c r="CK945" s="141">
        <f t="shared" si="689"/>
        <v>-14.697265251974713</v>
      </c>
      <c r="CL945" s="141">
        <f t="shared" si="690"/>
        <v>1.0438018221158011E-2</v>
      </c>
      <c r="CM945" s="141">
        <f t="shared" si="691"/>
        <v>0.33724272684824957</v>
      </c>
      <c r="CN945" s="141" t="str">
        <f t="shared" si="692"/>
        <v/>
      </c>
      <c r="CO945" s="141">
        <f t="shared" si="693"/>
        <v>1.0438018221158011E-2</v>
      </c>
      <c r="CP945" s="141" t="str">
        <f t="shared" si="711"/>
        <v/>
      </c>
      <c r="CQ945" s="141">
        <f t="shared" si="694"/>
        <v>3.9235853864319699E-11</v>
      </c>
      <c r="CR945" s="141" t="str">
        <f t="shared" si="712"/>
        <v/>
      </c>
      <c r="CS945" s="141" t="str">
        <f t="shared" si="713"/>
        <v/>
      </c>
      <c r="CW945" s="141">
        <v>895</v>
      </c>
      <c r="CX945" s="141">
        <f t="shared" si="695"/>
        <v>-30.167545516432313</v>
      </c>
      <c r="CY945" s="141">
        <f t="shared" si="696"/>
        <v>5.0852769052007101E-3</v>
      </c>
      <c r="CZ945" s="141">
        <f t="shared" si="697"/>
        <v>0.33724272684824963</v>
      </c>
      <c r="DA945" s="141" t="str">
        <f t="shared" si="698"/>
        <v/>
      </c>
      <c r="DB945" s="141">
        <f t="shared" si="699"/>
        <v>5.0852769052007101E-3</v>
      </c>
      <c r="DC945" s="141" t="str">
        <f t="shared" si="714"/>
        <v/>
      </c>
      <c r="DD945" s="141">
        <f t="shared" si="700"/>
        <v>8.3491709538734353E-53</v>
      </c>
      <c r="DE945" s="141" t="str">
        <f t="shared" si="715"/>
        <v/>
      </c>
      <c r="DF945" s="141" t="str">
        <f t="shared" si="716"/>
        <v/>
      </c>
      <c r="DJ945" s="141">
        <v>895</v>
      </c>
      <c r="DK945" s="141">
        <f t="shared" si="701"/>
        <v>-2378.7760176282827</v>
      </c>
      <c r="DL945" s="141">
        <f t="shared" si="702"/>
        <v>6.4491285167007768E-5</v>
      </c>
      <c r="DM945" s="141">
        <f t="shared" si="703"/>
        <v>0.33724272684824946</v>
      </c>
      <c r="DN945" s="141" t="str">
        <f t="shared" si="704"/>
        <v/>
      </c>
      <c r="DO945" s="141">
        <f t="shared" si="705"/>
        <v>6.4491285167007768E-5</v>
      </c>
      <c r="DP945" s="141" t="str">
        <f t="shared" si="717"/>
        <v/>
      </c>
      <c r="DQ945" s="141">
        <f t="shared" si="706"/>
        <v>2.1390231210516323E-5</v>
      </c>
      <c r="DR945" s="141" t="str">
        <f t="shared" si="718"/>
        <v/>
      </c>
      <c r="DS945" s="141" t="str">
        <f t="shared" si="719"/>
        <v/>
      </c>
      <c r="DU945" s="148"/>
      <c r="DV945" s="158">
        <v>893</v>
      </c>
      <c r="DW945" s="148">
        <f t="shared" si="707"/>
        <v>5.715200000000098</v>
      </c>
      <c r="DX945" s="157">
        <f t="shared" si="720"/>
        <v>0.57336931820436821</v>
      </c>
      <c r="DY945" s="148">
        <f t="shared" si="721"/>
        <v>7.6286953431692339E-4</v>
      </c>
      <c r="DZ945" s="148" t="str">
        <f t="shared" si="722"/>
        <v/>
      </c>
      <c r="EA945" s="142" t="str">
        <f t="shared" si="723"/>
        <v/>
      </c>
    </row>
    <row r="946" spans="74:131" ht="20.100000000000001" customHeight="1" x14ac:dyDescent="0.25">
      <c r="BV946" s="141">
        <v>896</v>
      </c>
      <c r="BW946" s="141">
        <f t="shared" si="683"/>
        <v>-3903.3461513158545</v>
      </c>
      <c r="BX946" s="141">
        <f t="shared" si="684"/>
        <v>3.8993094028792271E-5</v>
      </c>
      <c r="BY946" s="141">
        <f t="shared" si="685"/>
        <v>0.338705001607847</v>
      </c>
      <c r="BZ946" s="141" t="str">
        <f t="shared" si="686"/>
        <v/>
      </c>
      <c r="CA946" s="141">
        <f t="shared" si="687"/>
        <v>3.8993094028792271E-5</v>
      </c>
      <c r="CB946" s="141" t="str">
        <f t="shared" si="708"/>
        <v/>
      </c>
      <c r="CC946" s="141">
        <f t="shared" si="688"/>
        <v>8.8299526075414469E-49</v>
      </c>
      <c r="CD946" s="141" t="str">
        <f t="shared" si="709"/>
        <v/>
      </c>
      <c r="CE946" s="141" t="str">
        <f t="shared" si="710"/>
        <v/>
      </c>
      <c r="CJ946" s="141">
        <v>896</v>
      </c>
      <c r="CK946" s="141">
        <f t="shared" si="689"/>
        <v>-14.557291297194013</v>
      </c>
      <c r="CL946" s="141">
        <f t="shared" si="690"/>
        <v>1.0455485185937143E-2</v>
      </c>
      <c r="CM946" s="141">
        <f t="shared" si="691"/>
        <v>0.33870500160784689</v>
      </c>
      <c r="CN946" s="141" t="str">
        <f t="shared" si="692"/>
        <v/>
      </c>
      <c r="CO946" s="141">
        <f t="shared" si="693"/>
        <v>1.0455485185937143E-2</v>
      </c>
      <c r="CP946" s="141" t="str">
        <f t="shared" si="711"/>
        <v/>
      </c>
      <c r="CQ946" s="141">
        <f t="shared" si="694"/>
        <v>4.0227660988450277E-11</v>
      </c>
      <c r="CR946" s="141" t="str">
        <f t="shared" si="712"/>
        <v/>
      </c>
      <c r="CS946" s="141" t="str">
        <f t="shared" si="713"/>
        <v/>
      </c>
      <c r="CW946" s="141">
        <v>896</v>
      </c>
      <c r="CX946" s="141">
        <f t="shared" si="695"/>
        <v>-29.880235559132984</v>
      </c>
      <c r="CY946" s="141">
        <f t="shared" si="696"/>
        <v>5.0937866003088524E-3</v>
      </c>
      <c r="CZ946" s="141">
        <f t="shared" si="697"/>
        <v>0.33870500160784689</v>
      </c>
      <c r="DA946" s="141" t="str">
        <f t="shared" si="698"/>
        <v/>
      </c>
      <c r="DB946" s="141">
        <f t="shared" si="699"/>
        <v>5.0937866003088524E-3</v>
      </c>
      <c r="DC946" s="141" t="str">
        <f t="shared" si="714"/>
        <v/>
      </c>
      <c r="DD946" s="141">
        <f t="shared" si="700"/>
        <v>8.87061198157357E-53</v>
      </c>
      <c r="DE946" s="141" t="str">
        <f t="shared" si="715"/>
        <v/>
      </c>
      <c r="DF946" s="141" t="str">
        <f t="shared" si="716"/>
        <v/>
      </c>
      <c r="DJ946" s="141">
        <v>896</v>
      </c>
      <c r="DK946" s="141">
        <f t="shared" si="701"/>
        <v>-2356.1210079365846</v>
      </c>
      <c r="DL946" s="141">
        <f t="shared" si="702"/>
        <v>6.459920479147151E-5</v>
      </c>
      <c r="DM946" s="141">
        <f t="shared" si="703"/>
        <v>0.33870500160784683</v>
      </c>
      <c r="DN946" s="141" t="str">
        <f t="shared" si="704"/>
        <v/>
      </c>
      <c r="DO946" s="141">
        <f t="shared" si="705"/>
        <v>6.459920479147151E-5</v>
      </c>
      <c r="DP946" s="141" t="str">
        <f t="shared" si="717"/>
        <v/>
      </c>
      <c r="DQ946" s="141">
        <f t="shared" si="706"/>
        <v>2.1522564278235413E-5</v>
      </c>
      <c r="DR946" s="141" t="str">
        <f t="shared" si="718"/>
        <v/>
      </c>
      <c r="DS946" s="141" t="str">
        <f t="shared" si="719"/>
        <v/>
      </c>
      <c r="DU946" s="148"/>
      <c r="DV946" s="158">
        <v>894</v>
      </c>
      <c r="DW946" s="148">
        <f t="shared" si="707"/>
        <v>5.7216000000000982</v>
      </c>
      <c r="DX946" s="157">
        <f t="shared" si="720"/>
        <v>0.57260644867005128</v>
      </c>
      <c r="DY946" s="148">
        <f t="shared" si="721"/>
        <v>7.6256171851762922E-4</v>
      </c>
      <c r="DZ946" s="148" t="str">
        <f t="shared" si="722"/>
        <v/>
      </c>
      <c r="EA946" s="142" t="str">
        <f t="shared" si="723"/>
        <v/>
      </c>
    </row>
    <row r="947" spans="74:131" ht="20.100000000000001" customHeight="1" x14ac:dyDescent="0.25">
      <c r="BV947" s="141">
        <v>897</v>
      </c>
      <c r="BW947" s="141">
        <f t="shared" ref="BW947:BW1010" si="724">$BW$48+(BV947*$BW$51)</f>
        <v>-3865.8139767839748</v>
      </c>
      <c r="BX947" s="141">
        <f t="shared" ref="BX947:BX1010" si="725">_xlfn.NORM.DIST($BW947,$BW$45,$BW$46,0)</f>
        <v>3.9057720088112208E-5</v>
      </c>
      <c r="BY947" s="141">
        <f t="shared" ref="BY947:BY1010" si="726">_xlfn.NORM.DIST($BW947,$BW$45,$BW$46,1)</f>
        <v>0.34016971161496129</v>
      </c>
      <c r="BZ947" s="141" t="str">
        <f t="shared" ref="BZ947:BZ1010" si="727">IF(OR(BY947&lt;$CA$50,BY947&gt;$CA$51),BX947,"")</f>
        <v/>
      </c>
      <c r="CA947" s="141">
        <f t="shared" ref="CA947:CA1010" si="728">IF(AND(BY947&gt;$CA$50,BY947&lt;$CA$51),BX947,"")</f>
        <v>3.9057720088112208E-5</v>
      </c>
      <c r="CB947" s="141" t="str">
        <f t="shared" si="708"/>
        <v/>
      </c>
      <c r="CC947" s="141">
        <f t="shared" ref="CC947:CC1010" si="729">_xlfn.NORM.DIST(BW947,$CA$46,$CA$47,0)</f>
        <v>9.3453119844514532E-49</v>
      </c>
      <c r="CD947" s="141" t="str">
        <f t="shared" si="709"/>
        <v/>
      </c>
      <c r="CE947" s="141" t="str">
        <f t="shared" si="710"/>
        <v/>
      </c>
      <c r="CJ947" s="141">
        <v>897</v>
      </c>
      <c r="CK947" s="141">
        <f t="shared" ref="CK947:CK1010" si="730">$CK$48+(CJ947*$CK$51)</f>
        <v>-14.417317342413298</v>
      </c>
      <c r="CL947" s="141">
        <f t="shared" ref="CL947:CL1010" si="731">_xlfn.NORM.DIST(CK947,CK$45,CK$46,0)</f>
        <v>1.0472813813548641E-2</v>
      </c>
      <c r="CM947" s="141">
        <f t="shared" ref="CM947:CM1010" si="732">_xlfn.NORM.DIST(CK947,CK$45,CK$46,1)</f>
        <v>0.34016971161496123</v>
      </c>
      <c r="CN947" s="141" t="str">
        <f t="shared" ref="CN947:CN1010" si="733">IF(OR(CM947&lt;$CO$50,CM947&gt;$CO$51),CL947,"")</f>
        <v/>
      </c>
      <c r="CO947" s="141">
        <f t="shared" ref="CO947:CO1010" si="734">IF(AND(CM947&gt;$CO$50,CM947&lt;$CO$51),CL947,"")</f>
        <v>1.0472813813548641E-2</v>
      </c>
      <c r="CP947" s="141" t="str">
        <f t="shared" si="711"/>
        <v/>
      </c>
      <c r="CQ947" s="141">
        <f t="shared" ref="CQ947:CQ1010" si="735">_xlfn.NORM.DIST(CK947,$CO$46,$CO$47,0)</f>
        <v>4.1243879186864703E-11</v>
      </c>
      <c r="CR947" s="141" t="str">
        <f t="shared" si="712"/>
        <v/>
      </c>
      <c r="CS947" s="141" t="str">
        <f t="shared" si="713"/>
        <v/>
      </c>
      <c r="CW947" s="141">
        <v>897</v>
      </c>
      <c r="CX947" s="141">
        <f t="shared" ref="CX947:CX1010" si="736">CX$48+(CW947*CX$51)</f>
        <v>-29.592925601833599</v>
      </c>
      <c r="CY947" s="141">
        <f t="shared" ref="CY947:CY1010" si="737">_xlfn.NORM.DIST(CX947,CX$45,CX$46,0)</f>
        <v>5.1022288992131565E-3</v>
      </c>
      <c r="CZ947" s="141">
        <f t="shared" ref="CZ947:CZ1010" si="738">_xlfn.NORM.DIST(CX947,CX$45,CX$46,1)</f>
        <v>0.3401697116149614</v>
      </c>
      <c r="DA947" s="141" t="str">
        <f t="shared" ref="DA947:DA1010" si="739">IF(OR(CZ947&lt;$CO$50,CZ947&gt;$CO$51),CY947,"")</f>
        <v/>
      </c>
      <c r="DB947" s="141">
        <f t="shared" ref="DB947:DB1010" si="740">IF(AND(CZ947&gt;$DB$50,CZ947&lt;$DB$51),CY947,"")</f>
        <v>5.1022288992131565E-3</v>
      </c>
      <c r="DC947" s="141" t="str">
        <f t="shared" si="714"/>
        <v/>
      </c>
      <c r="DD947" s="141">
        <f t="shared" ref="DD947:DD1010" si="741">_xlfn.NORM.DIST(CX947,$DB$46,$DB$47,0)</f>
        <v>9.4244684134889706E-53</v>
      </c>
      <c r="DE947" s="141" t="str">
        <f t="shared" si="715"/>
        <v/>
      </c>
      <c r="DF947" s="141" t="str">
        <f t="shared" si="716"/>
        <v/>
      </c>
      <c r="DJ947" s="141">
        <v>897</v>
      </c>
      <c r="DK947" s="141">
        <f t="shared" ref="DK947:DK1010" si="742">DK$48+(DJ947*DK$51)</f>
        <v>-2333.4659982448866</v>
      </c>
      <c r="DL947" s="141">
        <f t="shared" ref="DL947:DL1010" si="743">_xlfn.NORM.DIST(DK947,DK$45,DK$46,0)</f>
        <v>6.4706269699883032E-5</v>
      </c>
      <c r="DM947" s="141">
        <f t="shared" ref="DM947:DM1010" si="744">_xlfn.NORM.DIST(DK947,DK$45,DK$46,1)</f>
        <v>0.34016971161496123</v>
      </c>
      <c r="DN947" s="141" t="str">
        <f t="shared" ref="DN947:DN1010" si="745">IF(OR(DM947&lt;$CO$50,DM947&gt;$CO$51),DL947,"")</f>
        <v/>
      </c>
      <c r="DO947" s="141">
        <f t="shared" ref="DO947:DO1010" si="746">IF(AND(DM947&gt;$DB$50,DM947&lt;$DB$51),DL947,"")</f>
        <v>6.4706269699883032E-5</v>
      </c>
      <c r="DP947" s="141" t="str">
        <f t="shared" si="717"/>
        <v/>
      </c>
      <c r="DQ947" s="141">
        <f t="shared" ref="DQ947:DQ1010" si="747">_xlfn.NORM.DIST(DK947,$DO$46,$DO$47,0)</f>
        <v>2.1655369550655551E-5</v>
      </c>
      <c r="DR947" s="141" t="str">
        <f t="shared" si="718"/>
        <v/>
      </c>
      <c r="DS947" s="141" t="str">
        <f t="shared" si="719"/>
        <v/>
      </c>
      <c r="DU947" s="148"/>
      <c r="DV947" s="158">
        <v>895</v>
      </c>
      <c r="DW947" s="148">
        <f t="shared" si="707"/>
        <v>5.7280000000000983</v>
      </c>
      <c r="DX947" s="157">
        <f t="shared" si="720"/>
        <v>0.57184388695153365</v>
      </c>
      <c r="DY947" s="148">
        <f t="shared" si="721"/>
        <v>7.6225164526588784E-4</v>
      </c>
      <c r="DZ947" s="148" t="str">
        <f t="shared" si="722"/>
        <v/>
      </c>
      <c r="EA947" s="142" t="str">
        <f t="shared" si="723"/>
        <v/>
      </c>
    </row>
    <row r="948" spans="74:131" ht="20.100000000000001" customHeight="1" x14ac:dyDescent="0.25">
      <c r="BV948" s="141">
        <v>898</v>
      </c>
      <c r="BW948" s="141">
        <f t="shared" si="724"/>
        <v>-3828.2818022520878</v>
      </c>
      <c r="BX948" s="141">
        <f t="shared" si="725"/>
        <v>3.9121827302604034E-5</v>
      </c>
      <c r="BY948" s="141">
        <f t="shared" si="726"/>
        <v>0.34163683745104273</v>
      </c>
      <c r="BZ948" s="141" t="str">
        <f t="shared" si="727"/>
        <v/>
      </c>
      <c r="CA948" s="141">
        <f t="shared" si="728"/>
        <v>3.9121827302604034E-5</v>
      </c>
      <c r="CB948" s="141" t="str">
        <f t="shared" si="708"/>
        <v/>
      </c>
      <c r="CC948" s="141">
        <f t="shared" si="729"/>
        <v>9.8905920135545268E-49</v>
      </c>
      <c r="CD948" s="141" t="str">
        <f t="shared" si="709"/>
        <v/>
      </c>
      <c r="CE948" s="141" t="str">
        <f t="shared" si="710"/>
        <v/>
      </c>
      <c r="CJ948" s="141">
        <v>898</v>
      </c>
      <c r="CK948" s="141">
        <f t="shared" si="730"/>
        <v>-14.277343387632584</v>
      </c>
      <c r="CL948" s="141">
        <f t="shared" si="731"/>
        <v>1.04900033197452E-2</v>
      </c>
      <c r="CM948" s="141">
        <f t="shared" si="732"/>
        <v>0.34163683745104256</v>
      </c>
      <c r="CN948" s="141" t="str">
        <f t="shared" si="733"/>
        <v/>
      </c>
      <c r="CO948" s="141">
        <f t="shared" si="734"/>
        <v>1.04900033197452E-2</v>
      </c>
      <c r="CP948" s="141" t="str">
        <f t="shared" si="711"/>
        <v/>
      </c>
      <c r="CQ948" s="141">
        <f t="shared" si="735"/>
        <v>4.2285092194788265E-11</v>
      </c>
      <c r="CR948" s="141" t="str">
        <f t="shared" si="712"/>
        <v/>
      </c>
      <c r="CS948" s="141" t="str">
        <f t="shared" si="713"/>
        <v/>
      </c>
      <c r="CW948" s="141">
        <v>898</v>
      </c>
      <c r="CX948" s="141">
        <f t="shared" si="736"/>
        <v>-29.305615644534271</v>
      </c>
      <c r="CY948" s="141">
        <f t="shared" si="737"/>
        <v>5.1106034198377679E-3</v>
      </c>
      <c r="CZ948" s="141">
        <f t="shared" si="738"/>
        <v>0.34163683745104256</v>
      </c>
      <c r="DA948" s="141" t="str">
        <f t="shared" si="739"/>
        <v/>
      </c>
      <c r="DB948" s="141">
        <f t="shared" si="740"/>
        <v>5.1106034198377679E-3</v>
      </c>
      <c r="DC948" s="141" t="str">
        <f t="shared" si="714"/>
        <v/>
      </c>
      <c r="DD948" s="141">
        <f t="shared" si="741"/>
        <v>1.0012745901076069E-52</v>
      </c>
      <c r="DE948" s="141" t="str">
        <f t="shared" si="715"/>
        <v/>
      </c>
      <c r="DF948" s="141" t="str">
        <f t="shared" si="716"/>
        <v/>
      </c>
      <c r="DJ948" s="141">
        <v>898</v>
      </c>
      <c r="DK948" s="141">
        <f t="shared" si="742"/>
        <v>-2310.8109885531885</v>
      </c>
      <c r="DL948" s="141">
        <f t="shared" si="743"/>
        <v>6.4812475046771128E-5</v>
      </c>
      <c r="DM948" s="141">
        <f t="shared" si="744"/>
        <v>0.34163683745104256</v>
      </c>
      <c r="DN948" s="141" t="str">
        <f t="shared" si="745"/>
        <v/>
      </c>
      <c r="DO948" s="141">
        <f t="shared" si="746"/>
        <v>6.4812475046771128E-5</v>
      </c>
      <c r="DP948" s="141" t="str">
        <f t="shared" si="717"/>
        <v/>
      </c>
      <c r="DQ948" s="141">
        <f t="shared" si="747"/>
        <v>2.1788645678675957E-5</v>
      </c>
      <c r="DR948" s="141" t="str">
        <f t="shared" si="718"/>
        <v/>
      </c>
      <c r="DS948" s="141" t="str">
        <f t="shared" si="719"/>
        <v/>
      </c>
      <c r="DU948" s="148"/>
      <c r="DV948" s="158">
        <v>896</v>
      </c>
      <c r="DW948" s="148">
        <f t="shared" si="707"/>
        <v>5.7344000000000985</v>
      </c>
      <c r="DX948" s="157">
        <f t="shared" si="720"/>
        <v>0.57108163530626777</v>
      </c>
      <c r="DY948" s="148">
        <f t="shared" si="721"/>
        <v>7.6193932273316278E-4</v>
      </c>
      <c r="DZ948" s="148" t="str">
        <f t="shared" si="722"/>
        <v/>
      </c>
      <c r="EA948" s="142" t="str">
        <f t="shared" si="723"/>
        <v/>
      </c>
    </row>
    <row r="949" spans="74:131" ht="20.100000000000001" customHeight="1" x14ac:dyDescent="0.25">
      <c r="BV949" s="141">
        <v>899</v>
      </c>
      <c r="BW949" s="141">
        <f t="shared" si="724"/>
        <v>-3790.7496277202081</v>
      </c>
      <c r="BX949" s="141">
        <f t="shared" si="725"/>
        <v>3.9185412767566111E-5</v>
      </c>
      <c r="BY949" s="141">
        <f t="shared" si="726"/>
        <v>0.34310635958814306</v>
      </c>
      <c r="BZ949" s="141" t="str">
        <f t="shared" si="727"/>
        <v/>
      </c>
      <c r="CA949" s="141">
        <f t="shared" si="728"/>
        <v>3.9185412767566111E-5</v>
      </c>
      <c r="CB949" s="141" t="str">
        <f t="shared" si="708"/>
        <v/>
      </c>
      <c r="CC949" s="141">
        <f t="shared" si="729"/>
        <v>1.0467520546440657E-48</v>
      </c>
      <c r="CD949" s="141" t="str">
        <f t="shared" si="709"/>
        <v/>
      </c>
      <c r="CE949" s="141" t="str">
        <f t="shared" si="710"/>
        <v/>
      </c>
      <c r="CJ949" s="141">
        <v>899</v>
      </c>
      <c r="CK949" s="141">
        <f t="shared" si="730"/>
        <v>-14.13736943285187</v>
      </c>
      <c r="CL949" s="141">
        <f t="shared" si="731"/>
        <v>1.0507052925669292E-2</v>
      </c>
      <c r="CM949" s="141">
        <f t="shared" si="732"/>
        <v>0.34310635958814306</v>
      </c>
      <c r="CN949" s="141" t="str">
        <f t="shared" si="733"/>
        <v/>
      </c>
      <c r="CO949" s="141">
        <f t="shared" si="734"/>
        <v>1.0507052925669292E-2</v>
      </c>
      <c r="CP949" s="141" t="str">
        <f t="shared" si="711"/>
        <v/>
      </c>
      <c r="CQ949" s="141">
        <f t="shared" si="735"/>
        <v>4.3351897273903593E-11</v>
      </c>
      <c r="CR949" s="141" t="str">
        <f t="shared" si="712"/>
        <v/>
      </c>
      <c r="CS949" s="141" t="str">
        <f t="shared" si="713"/>
        <v/>
      </c>
      <c r="CW949" s="141">
        <v>899</v>
      </c>
      <c r="CX949" s="141">
        <f t="shared" si="736"/>
        <v>-29.018305687234886</v>
      </c>
      <c r="CY949" s="141">
        <f t="shared" si="737"/>
        <v>5.1189097827326717E-3</v>
      </c>
      <c r="CZ949" s="141">
        <f t="shared" si="738"/>
        <v>0.34310635958814317</v>
      </c>
      <c r="DA949" s="141" t="str">
        <f t="shared" si="739"/>
        <v/>
      </c>
      <c r="DB949" s="141">
        <f t="shared" si="740"/>
        <v>5.1189097827326717E-3</v>
      </c>
      <c r="DC949" s="141" t="str">
        <f t="shared" si="714"/>
        <v/>
      </c>
      <c r="DD949" s="141">
        <f t="shared" si="741"/>
        <v>1.0637573602302411E-52</v>
      </c>
      <c r="DE949" s="141" t="str">
        <f t="shared" si="715"/>
        <v/>
      </c>
      <c r="DF949" s="141" t="str">
        <f t="shared" si="716"/>
        <v/>
      </c>
      <c r="DJ949" s="141">
        <v>899</v>
      </c>
      <c r="DK949" s="141">
        <f t="shared" si="742"/>
        <v>-2288.1559788614904</v>
      </c>
      <c r="DL949" s="141">
        <f t="shared" si="743"/>
        <v>6.4917816019965347E-5</v>
      </c>
      <c r="DM949" s="141">
        <f t="shared" si="744"/>
        <v>0.34310635958814306</v>
      </c>
      <c r="DN949" s="141" t="str">
        <f t="shared" si="745"/>
        <v/>
      </c>
      <c r="DO949" s="141">
        <f t="shared" si="746"/>
        <v>6.4917816019965347E-5</v>
      </c>
      <c r="DP949" s="141" t="str">
        <f t="shared" si="717"/>
        <v/>
      </c>
      <c r="DQ949" s="141">
        <f t="shared" si="747"/>
        <v>2.1922391282211667E-5</v>
      </c>
      <c r="DR949" s="141" t="str">
        <f t="shared" si="718"/>
        <v/>
      </c>
      <c r="DS949" s="141" t="str">
        <f t="shared" si="719"/>
        <v/>
      </c>
      <c r="DU949" s="148"/>
      <c r="DV949" s="158">
        <v>897</v>
      </c>
      <c r="DW949" s="148">
        <f t="shared" si="707"/>
        <v>5.7408000000000987</v>
      </c>
      <c r="DX949" s="157">
        <f t="shared" si="720"/>
        <v>0.5703196959835346</v>
      </c>
      <c r="DY949" s="148">
        <f t="shared" si="721"/>
        <v>7.6162475908059246E-4</v>
      </c>
      <c r="DZ949" s="148" t="str">
        <f t="shared" si="722"/>
        <v/>
      </c>
      <c r="EA949" s="142" t="str">
        <f t="shared" si="723"/>
        <v/>
      </c>
    </row>
    <row r="950" spans="74:131" ht="20.100000000000001" customHeight="1" x14ac:dyDescent="0.25">
      <c r="BV950" s="141">
        <v>900</v>
      </c>
      <c r="BW950" s="141">
        <f t="shared" si="724"/>
        <v>-3753.2174531883211</v>
      </c>
      <c r="BX950" s="141">
        <f t="shared" si="725"/>
        <v>3.9248473598616685E-5</v>
      </c>
      <c r="BY950" s="141">
        <f t="shared" si="726"/>
        <v>0.34457825838967604</v>
      </c>
      <c r="BZ950" s="141" t="str">
        <f t="shared" si="727"/>
        <v/>
      </c>
      <c r="CA950" s="141">
        <f t="shared" si="728"/>
        <v>3.9248473598616685E-5</v>
      </c>
      <c r="CB950" s="141" t="str">
        <f t="shared" si="708"/>
        <v/>
      </c>
      <c r="CC950" s="141">
        <f t="shared" si="729"/>
        <v>1.1077924673290202E-48</v>
      </c>
      <c r="CD950" s="141" t="str">
        <f t="shared" si="709"/>
        <v/>
      </c>
      <c r="CE950" s="141" t="str">
        <f t="shared" si="710"/>
        <v/>
      </c>
      <c r="CJ950" s="141">
        <v>900</v>
      </c>
      <c r="CK950" s="141">
        <f t="shared" si="730"/>
        <v>-13.997395478071155</v>
      </c>
      <c r="CL950" s="141">
        <f t="shared" si="731"/>
        <v>1.0523961857911893E-2</v>
      </c>
      <c r="CM950" s="141">
        <f t="shared" si="732"/>
        <v>0.34457825838967593</v>
      </c>
      <c r="CN950" s="141" t="str">
        <f t="shared" si="733"/>
        <v/>
      </c>
      <c r="CO950" s="141">
        <f t="shared" si="734"/>
        <v>1.0523961857911893E-2</v>
      </c>
      <c r="CP950" s="141" t="str">
        <f t="shared" si="711"/>
        <v/>
      </c>
      <c r="CQ950" s="141">
        <f t="shared" si="735"/>
        <v>4.4444905515124754E-11</v>
      </c>
      <c r="CR950" s="141" t="str">
        <f t="shared" si="712"/>
        <v/>
      </c>
      <c r="CS950" s="141" t="str">
        <f t="shared" si="713"/>
        <v/>
      </c>
      <c r="CW950" s="141">
        <v>900</v>
      </c>
      <c r="CX950" s="141">
        <f t="shared" si="736"/>
        <v>-28.730995729935557</v>
      </c>
      <c r="CY950" s="141">
        <f t="shared" si="737"/>
        <v>5.1271476111022932E-3</v>
      </c>
      <c r="CZ950" s="141">
        <f t="shared" si="738"/>
        <v>0.34457825838967582</v>
      </c>
      <c r="DA950" s="141" t="str">
        <f t="shared" si="739"/>
        <v/>
      </c>
      <c r="DB950" s="141">
        <f t="shared" si="740"/>
        <v>5.1271476111022932E-3</v>
      </c>
      <c r="DC950" s="141" t="str">
        <f t="shared" si="714"/>
        <v/>
      </c>
      <c r="DD950" s="141">
        <f t="shared" si="741"/>
        <v>1.1301211750432477E-52</v>
      </c>
      <c r="DE950" s="141" t="str">
        <f t="shared" si="715"/>
        <v/>
      </c>
      <c r="DF950" s="141" t="str">
        <f t="shared" si="716"/>
        <v/>
      </c>
      <c r="DJ950" s="141">
        <v>900</v>
      </c>
      <c r="DK950" s="141">
        <f t="shared" si="742"/>
        <v>-2265.5009691697924</v>
      </c>
      <c r="DL950" s="141">
        <f t="shared" si="743"/>
        <v>6.5022287840958779E-5</v>
      </c>
      <c r="DM950" s="141">
        <f t="shared" si="744"/>
        <v>0.34457825838967582</v>
      </c>
      <c r="DN950" s="141" t="str">
        <f t="shared" si="745"/>
        <v/>
      </c>
      <c r="DO950" s="141">
        <f t="shared" si="746"/>
        <v>6.5022287840958779E-5</v>
      </c>
      <c r="DP950" s="141" t="str">
        <f t="shared" si="717"/>
        <v/>
      </c>
      <c r="DQ950" s="141">
        <f t="shared" si="747"/>
        <v>2.2056604950091472E-5</v>
      </c>
      <c r="DR950" s="141" t="str">
        <f t="shared" si="718"/>
        <v/>
      </c>
      <c r="DS950" s="141" t="str">
        <f t="shared" si="719"/>
        <v/>
      </c>
      <c r="DU950" s="148"/>
      <c r="DV950" s="158">
        <v>898</v>
      </c>
      <c r="DW950" s="148">
        <f t="shared" si="707"/>
        <v>5.7472000000000989</v>
      </c>
      <c r="DX950" s="157">
        <f t="shared" si="720"/>
        <v>0.56955807122445401</v>
      </c>
      <c r="DY950" s="148">
        <f t="shared" si="721"/>
        <v>7.6130796246420829E-4</v>
      </c>
      <c r="DZ950" s="148" t="str">
        <f t="shared" si="722"/>
        <v/>
      </c>
      <c r="EA950" s="142" t="str">
        <f t="shared" si="723"/>
        <v/>
      </c>
    </row>
    <row r="951" spans="74:131" ht="20.100000000000001" customHeight="1" x14ac:dyDescent="0.25">
      <c r="BV951" s="141">
        <v>901</v>
      </c>
      <c r="BW951" s="141">
        <f t="shared" si="724"/>
        <v>-3715.6852786564414</v>
      </c>
      <c r="BX951" s="141">
        <f t="shared" si="725"/>
        <v>3.9311006931911605E-5</v>
      </c>
      <c r="BY951" s="141">
        <f t="shared" si="726"/>
        <v>0.34605251411118176</v>
      </c>
      <c r="BZ951" s="141" t="str">
        <f t="shared" si="727"/>
        <v/>
      </c>
      <c r="CA951" s="141">
        <f t="shared" si="728"/>
        <v>3.9311006931911605E-5</v>
      </c>
      <c r="CB951" s="141" t="str">
        <f t="shared" si="708"/>
        <v/>
      </c>
      <c r="CC951" s="141">
        <f t="shared" si="729"/>
        <v>1.1723736391220546E-48</v>
      </c>
      <c r="CD951" s="141" t="str">
        <f t="shared" si="709"/>
        <v/>
      </c>
      <c r="CE951" s="141" t="str">
        <f t="shared" si="710"/>
        <v/>
      </c>
      <c r="CJ951" s="141">
        <v>901</v>
      </c>
      <c r="CK951" s="141">
        <f t="shared" si="730"/>
        <v>-13.857421523290441</v>
      </c>
      <c r="CL951" s="141">
        <f t="shared" si="731"/>
        <v>1.0540729348570869E-2</v>
      </c>
      <c r="CM951" s="141">
        <f t="shared" si="732"/>
        <v>0.34605251411118182</v>
      </c>
      <c r="CN951" s="141" t="str">
        <f t="shared" si="733"/>
        <v/>
      </c>
      <c r="CO951" s="141">
        <f t="shared" si="734"/>
        <v>1.0540729348570869E-2</v>
      </c>
      <c r="CP951" s="141" t="str">
        <f t="shared" si="711"/>
        <v/>
      </c>
      <c r="CQ951" s="141">
        <f t="shared" si="735"/>
        <v>4.5564742147889069E-11</v>
      </c>
      <c r="CR951" s="141" t="str">
        <f t="shared" si="712"/>
        <v/>
      </c>
      <c r="CS951" s="141" t="str">
        <f t="shared" si="713"/>
        <v/>
      </c>
      <c r="CW951" s="141">
        <v>901</v>
      </c>
      <c r="CX951" s="141">
        <f t="shared" si="736"/>
        <v>-28.443685772636172</v>
      </c>
      <c r="CY951" s="141">
        <f t="shared" si="737"/>
        <v>5.1353165308339567E-3</v>
      </c>
      <c r="CZ951" s="141">
        <f t="shared" si="738"/>
        <v>0.34605251411118187</v>
      </c>
      <c r="DA951" s="141" t="str">
        <f t="shared" si="739"/>
        <v/>
      </c>
      <c r="DB951" s="141">
        <f t="shared" si="740"/>
        <v>5.1353165308339567E-3</v>
      </c>
      <c r="DC951" s="141" t="str">
        <f t="shared" si="714"/>
        <v/>
      </c>
      <c r="DD951" s="141">
        <f t="shared" si="741"/>
        <v>1.2006059684383264E-52</v>
      </c>
      <c r="DE951" s="141" t="str">
        <f t="shared" si="715"/>
        <v/>
      </c>
      <c r="DF951" s="141" t="str">
        <f t="shared" si="716"/>
        <v/>
      </c>
      <c r="DJ951" s="141">
        <v>901</v>
      </c>
      <c r="DK951" s="141">
        <f t="shared" si="742"/>
        <v>-2242.8459594780943</v>
      </c>
      <c r="DL951" s="141">
        <f t="shared" si="743"/>
        <v>6.5125885765268896E-5</v>
      </c>
      <c r="DM951" s="141">
        <f t="shared" si="744"/>
        <v>0.34605251411118171</v>
      </c>
      <c r="DN951" s="141" t="str">
        <f t="shared" si="745"/>
        <v/>
      </c>
      <c r="DO951" s="141">
        <f t="shared" si="746"/>
        <v>6.5125885765268896E-5</v>
      </c>
      <c r="DP951" s="141" t="str">
        <f t="shared" si="717"/>
        <v/>
      </c>
      <c r="DQ951" s="141">
        <f t="shared" si="747"/>
        <v>2.2191285239957622E-5</v>
      </c>
      <c r="DR951" s="141" t="str">
        <f t="shared" si="718"/>
        <v/>
      </c>
      <c r="DS951" s="141" t="str">
        <f t="shared" si="719"/>
        <v/>
      </c>
      <c r="DU951" s="148"/>
      <c r="DV951" s="158">
        <v>899</v>
      </c>
      <c r="DW951" s="148">
        <f t="shared" si="707"/>
        <v>5.7536000000000991</v>
      </c>
      <c r="DX951" s="157">
        <f t="shared" si="720"/>
        <v>0.5687967632619898</v>
      </c>
      <c r="DY951" s="148">
        <f t="shared" si="721"/>
        <v>7.609889410337134E-4</v>
      </c>
      <c r="DZ951" s="148" t="str">
        <f t="shared" si="722"/>
        <v/>
      </c>
      <c r="EA951" s="142" t="str">
        <f t="shared" si="723"/>
        <v/>
      </c>
    </row>
    <row r="952" spans="74:131" ht="20.100000000000001" customHeight="1" x14ac:dyDescent="0.25">
      <c r="BV952" s="141">
        <v>902</v>
      </c>
      <c r="BW952" s="141">
        <f t="shared" si="724"/>
        <v>-3678.1531041245544</v>
      </c>
      <c r="BX952" s="141">
        <f t="shared" si="725"/>
        <v>3.9373009924360891E-5</v>
      </c>
      <c r="BY952" s="141">
        <f t="shared" si="726"/>
        <v>0.34752910690110406</v>
      </c>
      <c r="BZ952" s="141" t="str">
        <f t="shared" si="727"/>
        <v/>
      </c>
      <c r="CA952" s="141">
        <f t="shared" si="728"/>
        <v>3.9373009924360891E-5</v>
      </c>
      <c r="CB952" s="141" t="str">
        <f t="shared" si="708"/>
        <v/>
      </c>
      <c r="CC952" s="141">
        <f t="shared" si="729"/>
        <v>1.2406998594591686E-48</v>
      </c>
      <c r="CD952" s="141" t="str">
        <f t="shared" si="709"/>
        <v/>
      </c>
      <c r="CE952" s="141" t="str">
        <f t="shared" si="710"/>
        <v/>
      </c>
      <c r="CJ952" s="141">
        <v>902</v>
      </c>
      <c r="CK952" s="141">
        <f t="shared" si="730"/>
        <v>-13.717447568509741</v>
      </c>
      <c r="CL952" s="141">
        <f t="shared" si="731"/>
        <v>1.0557354635309043E-2</v>
      </c>
      <c r="CM952" s="141">
        <f t="shared" si="732"/>
        <v>0.34752910690110383</v>
      </c>
      <c r="CN952" s="141" t="str">
        <f t="shared" si="733"/>
        <v/>
      </c>
      <c r="CO952" s="141">
        <f t="shared" si="734"/>
        <v>1.0557354635309043E-2</v>
      </c>
      <c r="CP952" s="141" t="str">
        <f t="shared" si="711"/>
        <v/>
      </c>
      <c r="CQ952" s="141">
        <f t="shared" si="735"/>
        <v>4.6712046856106192E-11</v>
      </c>
      <c r="CR952" s="141" t="str">
        <f t="shared" si="712"/>
        <v/>
      </c>
      <c r="CS952" s="141" t="str">
        <f t="shared" si="713"/>
        <v/>
      </c>
      <c r="CW952" s="141">
        <v>902</v>
      </c>
      <c r="CX952" s="141">
        <f t="shared" si="736"/>
        <v>-28.156375815336844</v>
      </c>
      <c r="CY952" s="141">
        <f t="shared" si="737"/>
        <v>5.1434161705261527E-3</v>
      </c>
      <c r="CZ952" s="141">
        <f t="shared" si="738"/>
        <v>0.34752910690110395</v>
      </c>
      <c r="DA952" s="141" t="str">
        <f t="shared" si="739"/>
        <v/>
      </c>
      <c r="DB952" s="141">
        <f t="shared" si="740"/>
        <v>5.1434161705261527E-3</v>
      </c>
      <c r="DC952" s="141" t="str">
        <f t="shared" si="714"/>
        <v/>
      </c>
      <c r="DD952" s="141">
        <f t="shared" si="741"/>
        <v>1.2754664368660036E-52</v>
      </c>
      <c r="DE952" s="141" t="str">
        <f t="shared" si="715"/>
        <v/>
      </c>
      <c r="DF952" s="141" t="str">
        <f t="shared" si="716"/>
        <v/>
      </c>
      <c r="DJ952" s="141">
        <v>902</v>
      </c>
      <c r="DK952" s="141">
        <f t="shared" si="742"/>
        <v>-2220.1909497863962</v>
      </c>
      <c r="DL952" s="141">
        <f t="shared" si="743"/>
        <v>6.5228605082796198E-5</v>
      </c>
      <c r="DM952" s="141">
        <f t="shared" si="744"/>
        <v>0.34752910690110383</v>
      </c>
      <c r="DN952" s="141" t="str">
        <f t="shared" si="745"/>
        <v/>
      </c>
      <c r="DO952" s="141">
        <f t="shared" si="746"/>
        <v>6.5228605082796198E-5</v>
      </c>
      <c r="DP952" s="141" t="str">
        <f t="shared" si="717"/>
        <v/>
      </c>
      <c r="DQ952" s="141">
        <f t="shared" si="747"/>
        <v>2.2326430678167584E-5</v>
      </c>
      <c r="DR952" s="141" t="str">
        <f t="shared" si="718"/>
        <v/>
      </c>
      <c r="DS952" s="141" t="str">
        <f t="shared" si="719"/>
        <v/>
      </c>
      <c r="DU952" s="148"/>
      <c r="DV952" s="158">
        <v>900</v>
      </c>
      <c r="DW952" s="148">
        <f t="shared" ref="DW952:DW1015" si="748">DW951+$DZ$46</f>
        <v>5.7600000000000993</v>
      </c>
      <c r="DX952" s="157">
        <f t="shared" si="720"/>
        <v>0.56803577432095609</v>
      </c>
      <c r="DY952" s="148">
        <f t="shared" si="721"/>
        <v>7.6066770293137242E-4</v>
      </c>
      <c r="DZ952" s="148" t="str">
        <f t="shared" si="722"/>
        <v/>
      </c>
      <c r="EA952" s="142" t="str">
        <f t="shared" si="723"/>
        <v/>
      </c>
    </row>
    <row r="953" spans="74:131" ht="20.100000000000001" customHeight="1" x14ac:dyDescent="0.25">
      <c r="BV953" s="141">
        <v>903</v>
      </c>
      <c r="BW953" s="141">
        <f t="shared" si="724"/>
        <v>-3640.6209295926747</v>
      </c>
      <c r="BX953" s="141">
        <f t="shared" si="725"/>
        <v>3.9434479753843805E-5</v>
      </c>
      <c r="BY953" s="141">
        <f t="shared" si="726"/>
        <v>0.34900801680157112</v>
      </c>
      <c r="BZ953" s="141" t="str">
        <f t="shared" si="727"/>
        <v/>
      </c>
      <c r="CA953" s="141">
        <f t="shared" si="728"/>
        <v>3.9434479753843805E-5</v>
      </c>
      <c r="CB953" s="141" t="str">
        <f t="shared" si="708"/>
        <v/>
      </c>
      <c r="CC953" s="141">
        <f t="shared" si="729"/>
        <v>1.3129871405446131E-48</v>
      </c>
      <c r="CD953" s="141" t="str">
        <f t="shared" si="709"/>
        <v/>
      </c>
      <c r="CE953" s="141" t="str">
        <f t="shared" si="710"/>
        <v/>
      </c>
      <c r="CJ953" s="141">
        <v>903</v>
      </c>
      <c r="CK953" s="141">
        <f t="shared" si="730"/>
        <v>-13.577473613729026</v>
      </c>
      <c r="CL953" s="141">
        <f t="shared" si="731"/>
        <v>1.057383696141187E-2</v>
      </c>
      <c r="CM953" s="141">
        <f t="shared" si="732"/>
        <v>0.34900801680157112</v>
      </c>
      <c r="CN953" s="141" t="str">
        <f t="shared" si="733"/>
        <v/>
      </c>
      <c r="CO953" s="141">
        <f t="shared" si="734"/>
        <v>1.057383696141187E-2</v>
      </c>
      <c r="CP953" s="141" t="str">
        <f t="shared" si="711"/>
        <v/>
      </c>
      <c r="CQ953" s="141">
        <f t="shared" si="735"/>
        <v>4.788747410089998E-11</v>
      </c>
      <c r="CR953" s="141" t="str">
        <f t="shared" si="712"/>
        <v/>
      </c>
      <c r="CS953" s="141" t="str">
        <f t="shared" si="713"/>
        <v/>
      </c>
      <c r="CW953" s="141">
        <v>903</v>
      </c>
      <c r="CX953" s="141">
        <f t="shared" si="736"/>
        <v>-27.869065858037459</v>
      </c>
      <c r="CY953" s="141">
        <f t="shared" si="737"/>
        <v>5.1514461615166651E-3</v>
      </c>
      <c r="CZ953" s="141">
        <f t="shared" si="738"/>
        <v>0.34900801680157123</v>
      </c>
      <c r="DA953" s="141" t="str">
        <f t="shared" si="739"/>
        <v/>
      </c>
      <c r="DB953" s="141">
        <f t="shared" si="740"/>
        <v>5.1514461615166651E-3</v>
      </c>
      <c r="DC953" s="141" t="str">
        <f t="shared" si="714"/>
        <v/>
      </c>
      <c r="DD953" s="141">
        <f t="shared" si="741"/>
        <v>1.3549729432561129E-52</v>
      </c>
      <c r="DE953" s="141" t="str">
        <f t="shared" si="715"/>
        <v/>
      </c>
      <c r="DF953" s="141" t="str">
        <f t="shared" si="716"/>
        <v/>
      </c>
      <c r="DJ953" s="141">
        <v>903</v>
      </c>
      <c r="DK953" s="141">
        <f t="shared" si="742"/>
        <v>-2197.5359400946982</v>
      </c>
      <c r="DL953" s="141">
        <f t="shared" si="743"/>
        <v>6.5330441118180611E-5</v>
      </c>
      <c r="DM953" s="141">
        <f t="shared" si="744"/>
        <v>0.34900801680157112</v>
      </c>
      <c r="DN953" s="141" t="str">
        <f t="shared" si="745"/>
        <v/>
      </c>
      <c r="DO953" s="141">
        <f t="shared" si="746"/>
        <v>6.5330441118180611E-5</v>
      </c>
      <c r="DP953" s="141" t="str">
        <f t="shared" si="717"/>
        <v/>
      </c>
      <c r="DQ953" s="141">
        <f t="shared" si="747"/>
        <v>2.2462039759697538E-5</v>
      </c>
      <c r="DR953" s="141" t="str">
        <f t="shared" si="718"/>
        <v/>
      </c>
      <c r="DS953" s="141" t="str">
        <f t="shared" si="719"/>
        <v/>
      </c>
      <c r="DU953" s="148"/>
      <c r="DV953" s="158">
        <v>901</v>
      </c>
      <c r="DW953" s="148">
        <f t="shared" si="748"/>
        <v>5.7664000000000994</v>
      </c>
      <c r="DX953" s="157">
        <f t="shared" si="720"/>
        <v>0.56727510661802472</v>
      </c>
      <c r="DY953" s="148">
        <f t="shared" si="721"/>
        <v>7.603442562919005E-4</v>
      </c>
      <c r="DZ953" s="148" t="str">
        <f t="shared" si="722"/>
        <v/>
      </c>
      <c r="EA953" s="142" t="str">
        <f t="shared" si="723"/>
        <v/>
      </c>
    </row>
    <row r="954" spans="74:131" ht="20.100000000000001" customHeight="1" x14ac:dyDescent="0.25">
      <c r="BV954" s="141">
        <v>904</v>
      </c>
      <c r="BW954" s="141">
        <f t="shared" si="724"/>
        <v>-3603.0887550607877</v>
      </c>
      <c r="BX954" s="141">
        <f t="shared" si="725"/>
        <v>3.949541361942277E-5</v>
      </c>
      <c r="BY954" s="141">
        <f t="shared" si="726"/>
        <v>0.35048922374918878</v>
      </c>
      <c r="BZ954" s="141" t="str">
        <f t="shared" si="727"/>
        <v/>
      </c>
      <c r="CA954" s="141">
        <f t="shared" si="728"/>
        <v>3.949541361942277E-5</v>
      </c>
      <c r="CB954" s="141" t="str">
        <f t="shared" ref="CB954:CB1017" si="749">IF(BX954=MAX($BX$54:$BX$2016),BX954,"")</f>
        <v/>
      </c>
      <c r="CC954" s="141">
        <f t="shared" si="729"/>
        <v>1.3894638863294213E-48</v>
      </c>
      <c r="CD954" s="141" t="str">
        <f t="shared" ref="CD954:CD1017" si="750">IF(CC954=MAX($CC$54:$CC$2016),BX954,"")</f>
        <v/>
      </c>
      <c r="CE954" s="141" t="str">
        <f t="shared" ref="CE954:CE1017" si="751">IF(CD954=MIN($CD$54:$CD$2016),CD954,"")</f>
        <v/>
      </c>
      <c r="CJ954" s="141">
        <v>904</v>
      </c>
      <c r="CK954" s="141">
        <f t="shared" si="730"/>
        <v>-13.437499658948312</v>
      </c>
      <c r="CL954" s="141">
        <f t="shared" si="731"/>
        <v>1.059017557584478E-2</v>
      </c>
      <c r="CM954" s="141">
        <f t="shared" si="732"/>
        <v>0.35048922374918862</v>
      </c>
      <c r="CN954" s="141" t="str">
        <f t="shared" si="733"/>
        <v/>
      </c>
      <c r="CO954" s="141">
        <f t="shared" si="734"/>
        <v>1.059017557584478E-2</v>
      </c>
      <c r="CP954" s="141" t="str">
        <f t="shared" ref="CP954:CP1017" si="752">IF(CL954=MAX($CL$54:$CL$2016),CL954,"")</f>
        <v/>
      </c>
      <c r="CQ954" s="141">
        <f t="shared" si="735"/>
        <v>4.9091693450279783E-11</v>
      </c>
      <c r="CR954" s="141" t="str">
        <f t="shared" ref="CR954:CR1017" si="753">IF(CQ954=MAX($CQ$54:$CQ$2016),CL954,"")</f>
        <v/>
      </c>
      <c r="CS954" s="141" t="str">
        <f t="shared" ref="CS954:CS1017" si="754">IF(CR954=MIN($CR$54:$CR$2016),CR954,"")</f>
        <v/>
      </c>
      <c r="CW954" s="141">
        <v>904</v>
      </c>
      <c r="CX954" s="141">
        <f t="shared" si="736"/>
        <v>-27.581755900738131</v>
      </c>
      <c r="CY954" s="141">
        <f t="shared" si="737"/>
        <v>5.1594061379104826E-3</v>
      </c>
      <c r="CZ954" s="141">
        <f t="shared" si="738"/>
        <v>0.35048922374918862</v>
      </c>
      <c r="DA954" s="141" t="str">
        <f t="shared" si="739"/>
        <v/>
      </c>
      <c r="DB954" s="141">
        <f t="shared" si="740"/>
        <v>5.1594061379104826E-3</v>
      </c>
      <c r="DC954" s="141" t="str">
        <f t="shared" ref="DC954:DC1017" si="755">IF(CY954=MAX($CY$54:$CY$2016),CY954,"")</f>
        <v/>
      </c>
      <c r="DD954" s="141">
        <f t="shared" si="741"/>
        <v>1.4394124760157235E-52</v>
      </c>
      <c r="DE954" s="141" t="str">
        <f t="shared" ref="DE954:DE1017" si="756">IF(DD954=MAX($DD$54:$DD$2016),CY954,"")</f>
        <v/>
      </c>
      <c r="DF954" s="141" t="str">
        <f t="shared" ref="DF954:DF1017" si="757">IF(DE954=MIN($DE$54:$DE$2016),DE954,"")</f>
        <v/>
      </c>
      <c r="DJ954" s="141">
        <v>904</v>
      </c>
      <c r="DK954" s="141">
        <f t="shared" si="742"/>
        <v>-2174.8809304030001</v>
      </c>
      <c r="DL954" s="141">
        <f t="shared" si="743"/>
        <v>6.5431389231155815E-5</v>
      </c>
      <c r="DM954" s="141">
        <f t="shared" si="744"/>
        <v>0.35048922374918862</v>
      </c>
      <c r="DN954" s="141" t="str">
        <f t="shared" si="745"/>
        <v/>
      </c>
      <c r="DO954" s="141">
        <f t="shared" si="746"/>
        <v>6.5431389231155815E-5</v>
      </c>
      <c r="DP954" s="141" t="str">
        <f t="shared" ref="DP954:DP1017" si="758">IF(DL954=MAX($DL$54:$DL$2016),DL954,"")</f>
        <v/>
      </c>
      <c r="DQ954" s="141">
        <f t="shared" si="747"/>
        <v>2.2598110948047898E-5</v>
      </c>
      <c r="DR954" s="141" t="str">
        <f t="shared" ref="DR954:DR1017" si="759">IF(DQ954=MAX($DQ$54:$DQ$2016),DL954,"")</f>
        <v/>
      </c>
      <c r="DS954" s="141" t="str">
        <f t="shared" ref="DS954:DS1017" si="760">IF(DR954=MIN($DR$54:$DR$2016),DR954,"")</f>
        <v/>
      </c>
      <c r="DU954" s="148"/>
      <c r="DV954" s="158">
        <v>902</v>
      </c>
      <c r="DW954" s="148">
        <f t="shared" si="748"/>
        <v>5.7728000000000996</v>
      </c>
      <c r="DX954" s="157">
        <f t="shared" si="720"/>
        <v>0.56651476236173282</v>
      </c>
      <c r="DY954" s="148">
        <f t="shared" si="721"/>
        <v>7.6001860924490572E-4</v>
      </c>
      <c r="DZ954" s="148" t="str">
        <f t="shared" si="722"/>
        <v/>
      </c>
      <c r="EA954" s="142" t="str">
        <f t="shared" si="723"/>
        <v/>
      </c>
    </row>
    <row r="955" spans="74:131" ht="20.100000000000001" customHeight="1" x14ac:dyDescent="0.25">
      <c r="BV955" s="141">
        <v>905</v>
      </c>
      <c r="BW955" s="141">
        <f t="shared" si="724"/>
        <v>-3565.5565805289079</v>
      </c>
      <c r="BX955" s="141">
        <f t="shared" si="725"/>
        <v>3.9555808741555756E-5</v>
      </c>
      <c r="BY955" s="141">
        <f t="shared" si="726"/>
        <v>0.35197270757583721</v>
      </c>
      <c r="BZ955" s="141" t="str">
        <f t="shared" si="727"/>
        <v/>
      </c>
      <c r="CA955" s="141">
        <f t="shared" si="728"/>
        <v>3.9555808741555756E-5</v>
      </c>
      <c r="CB955" s="141" t="str">
        <f t="shared" si="749"/>
        <v/>
      </c>
      <c r="CC955" s="141">
        <f t="shared" si="729"/>
        <v>1.4703715994520553E-48</v>
      </c>
      <c r="CD955" s="141" t="str">
        <f t="shared" si="750"/>
        <v/>
      </c>
      <c r="CE955" s="141" t="str">
        <f t="shared" si="751"/>
        <v/>
      </c>
      <c r="CJ955" s="141">
        <v>905</v>
      </c>
      <c r="CK955" s="141">
        <f t="shared" si="730"/>
        <v>-13.297525704167597</v>
      </c>
      <c r="CL955" s="141">
        <f t="shared" si="731"/>
        <v>1.0606369733310153E-2</v>
      </c>
      <c r="CM955" s="141">
        <f t="shared" si="732"/>
        <v>0.35197270757583732</v>
      </c>
      <c r="CN955" s="141" t="str">
        <f t="shared" si="733"/>
        <v/>
      </c>
      <c r="CO955" s="141">
        <f t="shared" si="734"/>
        <v>1.0606369733310153E-2</v>
      </c>
      <c r="CP955" s="141" t="str">
        <f t="shared" si="752"/>
        <v/>
      </c>
      <c r="CQ955" s="141">
        <f t="shared" si="735"/>
        <v>5.0325389915890243E-11</v>
      </c>
      <c r="CR955" s="141" t="str">
        <f t="shared" si="753"/>
        <v/>
      </c>
      <c r="CS955" s="141" t="str">
        <f t="shared" si="754"/>
        <v/>
      </c>
      <c r="CW955" s="141">
        <v>905</v>
      </c>
      <c r="CX955" s="141">
        <f t="shared" si="736"/>
        <v>-27.294445943438745</v>
      </c>
      <c r="CY955" s="141">
        <f t="shared" si="737"/>
        <v>5.1672957366075724E-3</v>
      </c>
      <c r="CZ955" s="141">
        <f t="shared" si="738"/>
        <v>0.35197270757583743</v>
      </c>
      <c r="DA955" s="141" t="str">
        <f t="shared" si="739"/>
        <v/>
      </c>
      <c r="DB955" s="141">
        <f t="shared" si="740"/>
        <v>5.1672957366075724E-3</v>
      </c>
      <c r="DC955" s="141" t="str">
        <f t="shared" si="755"/>
        <v/>
      </c>
      <c r="DD955" s="141">
        <f t="shared" si="741"/>
        <v>1.5290896664428558E-52</v>
      </c>
      <c r="DE955" s="141" t="str">
        <f t="shared" si="756"/>
        <v/>
      </c>
      <c r="DF955" s="141" t="str">
        <f t="shared" si="757"/>
        <v/>
      </c>
      <c r="DJ955" s="141">
        <v>905</v>
      </c>
      <c r="DK955" s="141">
        <f t="shared" si="742"/>
        <v>-2152.225920711302</v>
      </c>
      <c r="DL955" s="141">
        <f t="shared" si="743"/>
        <v>6.5531444816901188E-5</v>
      </c>
      <c r="DM955" s="141">
        <f t="shared" si="744"/>
        <v>0.35197270757583721</v>
      </c>
      <c r="DN955" s="141" t="str">
        <f t="shared" si="745"/>
        <v/>
      </c>
      <c r="DO955" s="141">
        <f t="shared" si="746"/>
        <v>6.5531444816901188E-5</v>
      </c>
      <c r="DP955" s="141" t="str">
        <f t="shared" si="758"/>
        <v/>
      </c>
      <c r="DQ955" s="141">
        <f t="shared" si="747"/>
        <v>2.2734642675150798E-5</v>
      </c>
      <c r="DR955" s="141" t="str">
        <f t="shared" si="759"/>
        <v/>
      </c>
      <c r="DS955" s="141" t="str">
        <f t="shared" si="760"/>
        <v/>
      </c>
      <c r="DU955" s="148"/>
      <c r="DV955" s="158">
        <v>903</v>
      </c>
      <c r="DW955" s="148">
        <f t="shared" si="748"/>
        <v>5.7792000000000998</v>
      </c>
      <c r="DX955" s="157">
        <f t="shared" si="720"/>
        <v>0.56575474375248791</v>
      </c>
      <c r="DY955" s="148">
        <f t="shared" si="721"/>
        <v>7.5969076991089235E-4</v>
      </c>
      <c r="DZ955" s="148" t="str">
        <f t="shared" si="722"/>
        <v/>
      </c>
      <c r="EA955" s="142" t="str">
        <f t="shared" si="723"/>
        <v/>
      </c>
    </row>
    <row r="956" spans="74:131" ht="20.100000000000001" customHeight="1" x14ac:dyDescent="0.25">
      <c r="BV956" s="141">
        <v>906</v>
      </c>
      <c r="BW956" s="141">
        <f t="shared" si="724"/>
        <v>-3528.0244059970282</v>
      </c>
      <c r="BX956" s="141">
        <f t="shared" si="725"/>
        <v>3.9615662362307437E-5</v>
      </c>
      <c r="BY956" s="141">
        <f t="shared" si="726"/>
        <v>0.35345844800948034</v>
      </c>
      <c r="BZ956" s="141" t="str">
        <f t="shared" si="727"/>
        <v/>
      </c>
      <c r="CA956" s="141">
        <f t="shared" si="728"/>
        <v>3.9615662362307437E-5</v>
      </c>
      <c r="CB956" s="141" t="str">
        <f t="shared" si="749"/>
        <v/>
      </c>
      <c r="CC956" s="141">
        <f t="shared" si="729"/>
        <v>1.5559656282833734E-48</v>
      </c>
      <c r="CD956" s="141" t="str">
        <f t="shared" si="750"/>
        <v/>
      </c>
      <c r="CE956" s="141" t="str">
        <f t="shared" si="751"/>
        <v/>
      </c>
      <c r="CJ956" s="141">
        <v>906</v>
      </c>
      <c r="CK956" s="141">
        <f t="shared" si="730"/>
        <v>-13.157551749386883</v>
      </c>
      <c r="CL956" s="141">
        <f t="shared" si="731"/>
        <v>1.0622418694303911E-2</v>
      </c>
      <c r="CM956" s="141">
        <f t="shared" si="732"/>
        <v>0.35345844800948056</v>
      </c>
      <c r="CN956" s="141" t="str">
        <f t="shared" si="733"/>
        <v/>
      </c>
      <c r="CO956" s="141">
        <f t="shared" si="734"/>
        <v>1.0622418694303911E-2</v>
      </c>
      <c r="CP956" s="141" t="str">
        <f t="shared" si="752"/>
        <v/>
      </c>
      <c r="CQ956" s="141">
        <f t="shared" si="735"/>
        <v>5.1589264296976168E-11</v>
      </c>
      <c r="CR956" s="141" t="str">
        <f t="shared" si="753"/>
        <v/>
      </c>
      <c r="CS956" s="141" t="str">
        <f t="shared" si="754"/>
        <v/>
      </c>
      <c r="CW956" s="141">
        <v>906</v>
      </c>
      <c r="CX956" s="141">
        <f t="shared" si="736"/>
        <v>-27.007135986139417</v>
      </c>
      <c r="CY956" s="141">
        <f t="shared" si="737"/>
        <v>5.1751145973304427E-3</v>
      </c>
      <c r="CZ956" s="141">
        <f t="shared" si="738"/>
        <v>0.35345844800948045</v>
      </c>
      <c r="DA956" s="141" t="str">
        <f t="shared" si="739"/>
        <v/>
      </c>
      <c r="DB956" s="141">
        <f t="shared" si="740"/>
        <v>5.1751145973304427E-3</v>
      </c>
      <c r="DC956" s="141" t="str">
        <f t="shared" si="755"/>
        <v/>
      </c>
      <c r="DD956" s="141">
        <f t="shared" si="741"/>
        <v>1.6243278680966224E-52</v>
      </c>
      <c r="DE956" s="141" t="str">
        <f t="shared" si="756"/>
        <v/>
      </c>
      <c r="DF956" s="141" t="str">
        <f t="shared" si="757"/>
        <v/>
      </c>
      <c r="DJ956" s="141">
        <v>906</v>
      </c>
      <c r="DK956" s="141">
        <f t="shared" si="742"/>
        <v>-2129.570911019604</v>
      </c>
      <c r="DL956" s="141">
        <f t="shared" si="743"/>
        <v>6.5630603306391505E-5</v>
      </c>
      <c r="DM956" s="141">
        <f t="shared" si="744"/>
        <v>0.35345844800948045</v>
      </c>
      <c r="DN956" s="141" t="str">
        <f t="shared" si="745"/>
        <v/>
      </c>
      <c r="DO956" s="141">
        <f t="shared" si="746"/>
        <v>6.5630603306391505E-5</v>
      </c>
      <c r="DP956" s="141" t="str">
        <f t="shared" si="758"/>
        <v/>
      </c>
      <c r="DQ956" s="141">
        <f t="shared" si="747"/>
        <v>2.2871633341279471E-5</v>
      </c>
      <c r="DR956" s="141" t="str">
        <f t="shared" si="759"/>
        <v/>
      </c>
      <c r="DS956" s="141" t="str">
        <f t="shared" si="760"/>
        <v/>
      </c>
      <c r="DU956" s="148"/>
      <c r="DV956" s="158">
        <v>904</v>
      </c>
      <c r="DW956" s="148">
        <f t="shared" si="748"/>
        <v>5.7856000000001</v>
      </c>
      <c r="DX956" s="157">
        <f t="shared" si="720"/>
        <v>0.56499505298257702</v>
      </c>
      <c r="DY956" s="148">
        <f t="shared" si="721"/>
        <v>7.593607464045915E-4</v>
      </c>
      <c r="DZ956" s="148" t="str">
        <f t="shared" si="722"/>
        <v/>
      </c>
      <c r="EA956" s="142" t="str">
        <f t="shared" si="723"/>
        <v/>
      </c>
    </row>
    <row r="957" spans="74:131" ht="20.100000000000001" customHeight="1" x14ac:dyDescent="0.25">
      <c r="BV957" s="141">
        <v>907</v>
      </c>
      <c r="BW957" s="141">
        <f t="shared" si="724"/>
        <v>-3490.4922314651412</v>
      </c>
      <c r="BX957" s="141">
        <f t="shared" si="725"/>
        <v>3.967497174555885E-5</v>
      </c>
      <c r="BY957" s="141">
        <f t="shared" si="726"/>
        <v>0.35494642467497906</v>
      </c>
      <c r="BZ957" s="141" t="str">
        <f t="shared" si="727"/>
        <v/>
      </c>
      <c r="CA957" s="141">
        <f t="shared" si="728"/>
        <v>3.967497174555885E-5</v>
      </c>
      <c r="CB957" s="141" t="str">
        <f t="shared" si="749"/>
        <v/>
      </c>
      <c r="CC957" s="141">
        <f t="shared" si="729"/>
        <v>1.6465159563383668E-48</v>
      </c>
      <c r="CD957" s="141" t="str">
        <f t="shared" si="750"/>
        <v/>
      </c>
      <c r="CE957" s="141" t="str">
        <f t="shared" si="751"/>
        <v/>
      </c>
      <c r="CJ957" s="141">
        <v>907</v>
      </c>
      <c r="CK957" s="141">
        <f t="shared" si="730"/>
        <v>-13.017577794606183</v>
      </c>
      <c r="CL957" s="141">
        <f t="shared" si="731"/>
        <v>1.0638321725171741E-2</v>
      </c>
      <c r="CM957" s="141">
        <f t="shared" si="732"/>
        <v>0.35494642467497894</v>
      </c>
      <c r="CN957" s="141" t="str">
        <f t="shared" si="733"/>
        <v/>
      </c>
      <c r="CO957" s="141">
        <f t="shared" si="734"/>
        <v>1.0638321725171741E-2</v>
      </c>
      <c r="CP957" s="141" t="str">
        <f t="shared" si="752"/>
        <v/>
      </c>
      <c r="CQ957" s="141">
        <f t="shared" si="735"/>
        <v>5.2884033531721072E-11</v>
      </c>
      <c r="CR957" s="141" t="str">
        <f t="shared" si="753"/>
        <v/>
      </c>
      <c r="CS957" s="141" t="str">
        <f t="shared" si="754"/>
        <v/>
      </c>
      <c r="CW957" s="141">
        <v>907</v>
      </c>
      <c r="CX957" s="141">
        <f t="shared" si="736"/>
        <v>-26.719826028840032</v>
      </c>
      <c r="CY957" s="141">
        <f t="shared" si="737"/>
        <v>5.1828623626515415E-3</v>
      </c>
      <c r="CZ957" s="141">
        <f t="shared" si="738"/>
        <v>0.35494642467497922</v>
      </c>
      <c r="DA957" s="141" t="str">
        <f t="shared" si="739"/>
        <v/>
      </c>
      <c r="DB957" s="141">
        <f t="shared" si="740"/>
        <v>5.1828623626515415E-3</v>
      </c>
      <c r="DC957" s="141" t="str">
        <f t="shared" si="755"/>
        <v/>
      </c>
      <c r="DD957" s="141">
        <f t="shared" si="741"/>
        <v>1.7254703018786145E-52</v>
      </c>
      <c r="DE957" s="141" t="str">
        <f t="shared" si="756"/>
        <v/>
      </c>
      <c r="DF957" s="141" t="str">
        <f t="shared" si="757"/>
        <v/>
      </c>
      <c r="DJ957" s="141">
        <v>907</v>
      </c>
      <c r="DK957" s="141">
        <f t="shared" si="742"/>
        <v>-2106.9159013279059</v>
      </c>
      <c r="DL957" s="141">
        <f t="shared" si="743"/>
        <v>6.5728860166744383E-5</v>
      </c>
      <c r="DM957" s="141">
        <f t="shared" si="744"/>
        <v>0.35494642467497906</v>
      </c>
      <c r="DN957" s="141" t="str">
        <f t="shared" si="745"/>
        <v/>
      </c>
      <c r="DO957" s="141">
        <f t="shared" si="746"/>
        <v>6.5728860166744383E-5</v>
      </c>
      <c r="DP957" s="141" t="str">
        <f t="shared" si="758"/>
        <v/>
      </c>
      <c r="DQ957" s="141">
        <f t="shared" si="747"/>
        <v>2.3009081314959695E-5</v>
      </c>
      <c r="DR957" s="141" t="str">
        <f t="shared" si="759"/>
        <v/>
      </c>
      <c r="DS957" s="141" t="str">
        <f t="shared" si="760"/>
        <v/>
      </c>
      <c r="DU957" s="148"/>
      <c r="DV957" s="158">
        <v>905</v>
      </c>
      <c r="DW957" s="148">
        <f t="shared" si="748"/>
        <v>5.7920000000001002</v>
      </c>
      <c r="DX957" s="157">
        <f t="shared" si="720"/>
        <v>0.56423569223617243</v>
      </c>
      <c r="DY957" s="148">
        <f t="shared" si="721"/>
        <v>7.5902854683240761E-4</v>
      </c>
      <c r="DZ957" s="148" t="str">
        <f t="shared" si="722"/>
        <v/>
      </c>
      <c r="EA957" s="142" t="str">
        <f t="shared" si="723"/>
        <v/>
      </c>
    </row>
    <row r="958" spans="74:131" ht="20.100000000000001" customHeight="1" x14ac:dyDescent="0.25">
      <c r="BV958" s="141">
        <v>908</v>
      </c>
      <c r="BW958" s="141">
        <f t="shared" si="724"/>
        <v>-3452.9600569332615</v>
      </c>
      <c r="BX958" s="141">
        <f t="shared" si="725"/>
        <v>3.9733734177215591E-5</v>
      </c>
      <c r="BY958" s="141">
        <f t="shared" si="726"/>
        <v>0.35643661709491381</v>
      </c>
      <c r="BZ958" s="141" t="str">
        <f t="shared" si="727"/>
        <v/>
      </c>
      <c r="CA958" s="141">
        <f t="shared" si="728"/>
        <v>3.9733734177215591E-5</v>
      </c>
      <c r="CB958" s="141" t="str">
        <f t="shared" si="749"/>
        <v/>
      </c>
      <c r="CC958" s="141">
        <f t="shared" si="729"/>
        <v>1.742308036443007E-48</v>
      </c>
      <c r="CD958" s="141" t="str">
        <f t="shared" si="750"/>
        <v/>
      </c>
      <c r="CE958" s="141" t="str">
        <f t="shared" si="751"/>
        <v/>
      </c>
      <c r="CJ958" s="141">
        <v>908</v>
      </c>
      <c r="CK958" s="141">
        <f t="shared" si="730"/>
        <v>-12.877603839825468</v>
      </c>
      <c r="CL958" s="141">
        <f t="shared" si="731"/>
        <v>1.0654078098164946E-2</v>
      </c>
      <c r="CM958" s="141">
        <f t="shared" si="732"/>
        <v>0.35643661709491398</v>
      </c>
      <c r="CN958" s="141" t="str">
        <f t="shared" si="733"/>
        <v/>
      </c>
      <c r="CO958" s="141">
        <f t="shared" si="734"/>
        <v>1.0654078098164946E-2</v>
      </c>
      <c r="CP958" s="141" t="str">
        <f t="shared" si="752"/>
        <v/>
      </c>
      <c r="CQ958" s="141">
        <f t="shared" si="735"/>
        <v>5.4210431056100019E-11</v>
      </c>
      <c r="CR958" s="141" t="str">
        <f t="shared" si="753"/>
        <v/>
      </c>
      <c r="CS958" s="141" t="str">
        <f t="shared" si="754"/>
        <v/>
      </c>
      <c r="CW958" s="141">
        <v>908</v>
      </c>
      <c r="CX958" s="141">
        <f t="shared" si="736"/>
        <v>-26.432516071540704</v>
      </c>
      <c r="CY958" s="141">
        <f t="shared" si="737"/>
        <v>5.1905386780204546E-3</v>
      </c>
      <c r="CZ958" s="141">
        <f t="shared" si="738"/>
        <v>0.35643661709491403</v>
      </c>
      <c r="DA958" s="141" t="str">
        <f t="shared" si="739"/>
        <v/>
      </c>
      <c r="DB958" s="141">
        <f t="shared" si="740"/>
        <v>5.1905386780204546E-3</v>
      </c>
      <c r="DC958" s="141" t="str">
        <f t="shared" si="755"/>
        <v/>
      </c>
      <c r="DD958" s="141">
        <f t="shared" si="741"/>
        <v>1.8328812708056666E-52</v>
      </c>
      <c r="DE958" s="141" t="str">
        <f t="shared" si="756"/>
        <v/>
      </c>
      <c r="DF958" s="141" t="str">
        <f t="shared" si="757"/>
        <v/>
      </c>
      <c r="DJ958" s="141">
        <v>908</v>
      </c>
      <c r="DK958" s="141">
        <f t="shared" si="742"/>
        <v>-2084.2608916362078</v>
      </c>
      <c r="DL958" s="141">
        <f t="shared" si="743"/>
        <v>6.5826210901565176E-5</v>
      </c>
      <c r="DM958" s="141">
        <f t="shared" si="744"/>
        <v>0.35643661709491403</v>
      </c>
      <c r="DN958" s="141" t="str">
        <f t="shared" si="745"/>
        <v/>
      </c>
      <c r="DO958" s="141">
        <f t="shared" si="746"/>
        <v>6.5826210901565176E-5</v>
      </c>
      <c r="DP958" s="141" t="str">
        <f t="shared" si="758"/>
        <v/>
      </c>
      <c r="DQ958" s="141">
        <f t="shared" si="747"/>
        <v>2.3146984932883213E-5</v>
      </c>
      <c r="DR958" s="141" t="str">
        <f t="shared" si="759"/>
        <v/>
      </c>
      <c r="DS958" s="141" t="str">
        <f t="shared" si="760"/>
        <v/>
      </c>
      <c r="DU958" s="148"/>
      <c r="DV958" s="158">
        <v>906</v>
      </c>
      <c r="DW958" s="148">
        <f t="shared" si="748"/>
        <v>5.7984000000001004</v>
      </c>
      <c r="DX958" s="157">
        <f t="shared" si="720"/>
        <v>0.56347666368934002</v>
      </c>
      <c r="DY958" s="148">
        <f t="shared" si="721"/>
        <v>7.5869417929474992E-4</v>
      </c>
      <c r="DZ958" s="148" t="str">
        <f t="shared" si="722"/>
        <v/>
      </c>
      <c r="EA958" s="142" t="str">
        <f t="shared" si="723"/>
        <v/>
      </c>
    </row>
    <row r="959" spans="74:131" ht="20.100000000000001" customHeight="1" x14ac:dyDescent="0.25">
      <c r="BV959" s="141">
        <v>909</v>
      </c>
      <c r="BW959" s="141">
        <f t="shared" si="724"/>
        <v>-3415.4278824013745</v>
      </c>
      <c r="BX959" s="141">
        <f t="shared" si="725"/>
        <v>3.9791946965414733E-5</v>
      </c>
      <c r="BY959" s="141">
        <f t="shared" si="726"/>
        <v>0.35792900469041705</v>
      </c>
      <c r="BZ959" s="141" t="str">
        <f t="shared" si="727"/>
        <v/>
      </c>
      <c r="CA959" s="141">
        <f t="shared" si="728"/>
        <v>3.9791946965414733E-5</v>
      </c>
      <c r="CB959" s="141" t="str">
        <f t="shared" si="749"/>
        <v/>
      </c>
      <c r="CC959" s="141">
        <f t="shared" si="729"/>
        <v>1.8436436721793788E-48</v>
      </c>
      <c r="CD959" s="141" t="str">
        <f t="shared" si="750"/>
        <v/>
      </c>
      <c r="CE959" s="141" t="str">
        <f t="shared" si="751"/>
        <v/>
      </c>
      <c r="CJ959" s="141">
        <v>909</v>
      </c>
      <c r="CK959" s="141">
        <f t="shared" si="730"/>
        <v>-12.737629885044754</v>
      </c>
      <c r="CL959" s="141">
        <f t="shared" si="731"/>
        <v>1.0669687091495888E-2</v>
      </c>
      <c r="CM959" s="141">
        <f t="shared" si="732"/>
        <v>0.35792900469041705</v>
      </c>
      <c r="CN959" s="141" t="str">
        <f t="shared" si="733"/>
        <v/>
      </c>
      <c r="CO959" s="141">
        <f t="shared" si="734"/>
        <v>1.0669687091495888E-2</v>
      </c>
      <c r="CP959" s="141" t="str">
        <f t="shared" si="752"/>
        <v/>
      </c>
      <c r="CQ959" s="141">
        <f t="shared" si="735"/>
        <v>5.5569207170407067E-11</v>
      </c>
      <c r="CR959" s="141" t="str">
        <f t="shared" si="753"/>
        <v/>
      </c>
      <c r="CS959" s="141" t="str">
        <f t="shared" si="754"/>
        <v/>
      </c>
      <c r="CW959" s="141">
        <v>909</v>
      </c>
      <c r="CX959" s="141">
        <f t="shared" si="736"/>
        <v>-26.145206114241319</v>
      </c>
      <c r="CY959" s="141">
        <f t="shared" si="737"/>
        <v>5.19814319179093E-3</v>
      </c>
      <c r="CZ959" s="141">
        <f t="shared" si="738"/>
        <v>0.35792900469041722</v>
      </c>
      <c r="DA959" s="141" t="str">
        <f t="shared" si="739"/>
        <v/>
      </c>
      <c r="DB959" s="141">
        <f t="shared" si="740"/>
        <v>5.19814319179093E-3</v>
      </c>
      <c r="DC959" s="141" t="str">
        <f t="shared" si="755"/>
        <v/>
      </c>
      <c r="DD959" s="141">
        <f t="shared" si="741"/>
        <v>1.9469474486941544E-52</v>
      </c>
      <c r="DE959" s="141" t="str">
        <f t="shared" si="756"/>
        <v/>
      </c>
      <c r="DF959" s="141" t="str">
        <f t="shared" si="757"/>
        <v/>
      </c>
      <c r="DJ959" s="141">
        <v>909</v>
      </c>
      <c r="DK959" s="141">
        <f t="shared" si="742"/>
        <v>-2061.6058819445134</v>
      </c>
      <c r="DL959" s="141">
        <f t="shared" si="743"/>
        <v>6.5922651051289672E-5</v>
      </c>
      <c r="DM959" s="141">
        <f t="shared" si="744"/>
        <v>0.35792900469041677</v>
      </c>
      <c r="DN959" s="141" t="str">
        <f t="shared" si="745"/>
        <v/>
      </c>
      <c r="DO959" s="141">
        <f t="shared" si="746"/>
        <v>6.5922651051289672E-5</v>
      </c>
      <c r="DP959" s="141" t="str">
        <f t="shared" si="758"/>
        <v/>
      </c>
      <c r="DQ959" s="141">
        <f t="shared" si="747"/>
        <v>2.3285342499823165E-5</v>
      </c>
      <c r="DR959" s="141" t="str">
        <f t="shared" si="759"/>
        <v/>
      </c>
      <c r="DS959" s="141" t="str">
        <f t="shared" si="760"/>
        <v/>
      </c>
      <c r="DU959" s="148"/>
      <c r="DV959" s="158">
        <v>907</v>
      </c>
      <c r="DW959" s="148">
        <f t="shared" si="748"/>
        <v>5.8048000000001005</v>
      </c>
      <c r="DX959" s="157">
        <f t="shared" si="720"/>
        <v>0.56271796951004527</v>
      </c>
      <c r="DY959" s="148">
        <f t="shared" si="721"/>
        <v>7.5835765188392301E-4</v>
      </c>
      <c r="DZ959" s="148" t="str">
        <f t="shared" si="722"/>
        <v/>
      </c>
      <c r="EA959" s="142" t="str">
        <f t="shared" si="723"/>
        <v/>
      </c>
    </row>
    <row r="960" spans="74:131" ht="20.100000000000001" customHeight="1" x14ac:dyDescent="0.25">
      <c r="BV960" s="141">
        <v>910</v>
      </c>
      <c r="BW960" s="141">
        <f t="shared" si="724"/>
        <v>-3377.8957078694948</v>
      </c>
      <c r="BX960" s="141">
        <f t="shared" si="725"/>
        <v>3.9849607440730031E-5</v>
      </c>
      <c r="BY960" s="141">
        <f t="shared" si="726"/>
        <v>0.35942356678200865</v>
      </c>
      <c r="BZ960" s="141" t="str">
        <f t="shared" si="727"/>
        <v/>
      </c>
      <c r="CA960" s="141">
        <f t="shared" si="728"/>
        <v>3.9849607440730031E-5</v>
      </c>
      <c r="CB960" s="141" t="str">
        <f t="shared" si="749"/>
        <v/>
      </c>
      <c r="CC960" s="141">
        <f t="shared" si="729"/>
        <v>1.9508419492741169E-48</v>
      </c>
      <c r="CD960" s="141" t="str">
        <f t="shared" si="750"/>
        <v/>
      </c>
      <c r="CE960" s="141" t="str">
        <f t="shared" si="751"/>
        <v/>
      </c>
      <c r="CJ960" s="141">
        <v>910</v>
      </c>
      <c r="CK960" s="141">
        <f t="shared" si="730"/>
        <v>-12.59765593026404</v>
      </c>
      <c r="CL960" s="141">
        <f t="shared" si="731"/>
        <v>1.068514798939304E-2</v>
      </c>
      <c r="CM960" s="141">
        <f t="shared" si="732"/>
        <v>0.35942356678200882</v>
      </c>
      <c r="CN960" s="141" t="str">
        <f t="shared" si="733"/>
        <v/>
      </c>
      <c r="CO960" s="141">
        <f t="shared" si="734"/>
        <v>1.068514798939304E-2</v>
      </c>
      <c r="CP960" s="141" t="str">
        <f t="shared" si="752"/>
        <v/>
      </c>
      <c r="CQ960" s="141">
        <f t="shared" si="735"/>
        <v>5.6961129413613954E-11</v>
      </c>
      <c r="CR960" s="141" t="str">
        <f t="shared" si="753"/>
        <v/>
      </c>
      <c r="CS960" s="141" t="str">
        <f t="shared" si="754"/>
        <v/>
      </c>
      <c r="CW960" s="141">
        <v>910</v>
      </c>
      <c r="CX960" s="141">
        <f t="shared" si="736"/>
        <v>-25.85789615694199</v>
      </c>
      <c r="CY960" s="141">
        <f t="shared" si="737"/>
        <v>5.2056755552476906E-3</v>
      </c>
      <c r="CZ960" s="141">
        <f t="shared" si="738"/>
        <v>0.35942356678200882</v>
      </c>
      <c r="DA960" s="141" t="str">
        <f t="shared" si="739"/>
        <v/>
      </c>
      <c r="DB960" s="141">
        <f t="shared" si="740"/>
        <v>5.2056755552476906E-3</v>
      </c>
      <c r="DC960" s="141" t="str">
        <f t="shared" si="755"/>
        <v/>
      </c>
      <c r="DD960" s="141">
        <f t="shared" si="741"/>
        <v>2.0680792472312736E-52</v>
      </c>
      <c r="DE960" s="141" t="str">
        <f t="shared" si="756"/>
        <v/>
      </c>
      <c r="DF960" s="141" t="str">
        <f t="shared" si="757"/>
        <v/>
      </c>
      <c r="DJ960" s="141">
        <v>910</v>
      </c>
      <c r="DK960" s="141">
        <f t="shared" si="742"/>
        <v>-2038.9508722528153</v>
      </c>
      <c r="DL960" s="141">
        <f t="shared" si="743"/>
        <v>6.6018176193524252E-5</v>
      </c>
      <c r="DM960" s="141">
        <f t="shared" si="744"/>
        <v>0.3594235667820086</v>
      </c>
      <c r="DN960" s="141" t="str">
        <f t="shared" si="745"/>
        <v/>
      </c>
      <c r="DO960" s="141">
        <f t="shared" si="746"/>
        <v>6.6018176193524252E-5</v>
      </c>
      <c r="DP960" s="141" t="str">
        <f t="shared" si="758"/>
        <v/>
      </c>
      <c r="DQ960" s="141">
        <f t="shared" si="747"/>
        <v>2.3424152288551708E-5</v>
      </c>
      <c r="DR960" s="141" t="str">
        <f t="shared" si="759"/>
        <v/>
      </c>
      <c r="DS960" s="141" t="str">
        <f t="shared" si="760"/>
        <v/>
      </c>
      <c r="DU960" s="148"/>
      <c r="DV960" s="158">
        <v>908</v>
      </c>
      <c r="DW960" s="148">
        <f t="shared" si="748"/>
        <v>5.8112000000001007</v>
      </c>
      <c r="DX960" s="157">
        <f t="shared" si="720"/>
        <v>0.56195961185816135</v>
      </c>
      <c r="DY960" s="148">
        <f t="shared" si="721"/>
        <v>7.5801897268368279E-4</v>
      </c>
      <c r="DZ960" s="148" t="str">
        <f t="shared" si="722"/>
        <v/>
      </c>
      <c r="EA960" s="142" t="str">
        <f t="shared" si="723"/>
        <v/>
      </c>
    </row>
    <row r="961" spans="74:131" ht="20.100000000000001" customHeight="1" x14ac:dyDescent="0.25">
      <c r="BV961" s="141">
        <v>911</v>
      </c>
      <c r="BW961" s="141">
        <f t="shared" si="724"/>
        <v>-3340.3635333376078</v>
      </c>
      <c r="BX961" s="141">
        <f t="shared" si="725"/>
        <v>3.9906712956375869E-5</v>
      </c>
      <c r="BY961" s="141">
        <f t="shared" si="726"/>
        <v>0.36092028259044484</v>
      </c>
      <c r="BZ961" s="141" t="str">
        <f t="shared" si="727"/>
        <v/>
      </c>
      <c r="CA961" s="141">
        <f t="shared" si="728"/>
        <v>3.9906712956375869E-5</v>
      </c>
      <c r="CB961" s="141" t="str">
        <f t="shared" si="749"/>
        <v/>
      </c>
      <c r="CC961" s="141">
        <f t="shared" si="729"/>
        <v>2.0642402197421815E-48</v>
      </c>
      <c r="CD961" s="141" t="str">
        <f t="shared" si="750"/>
        <v/>
      </c>
      <c r="CE961" s="141" t="str">
        <f t="shared" si="751"/>
        <v/>
      </c>
      <c r="CJ961" s="141">
        <v>911</v>
      </c>
      <c r="CK961" s="141">
        <f t="shared" si="730"/>
        <v>-12.457681975483325</v>
      </c>
      <c r="CL961" s="141">
        <f t="shared" si="731"/>
        <v>1.0700460082155657E-2</v>
      </c>
      <c r="CM961" s="141">
        <f t="shared" si="732"/>
        <v>0.36092028259044484</v>
      </c>
      <c r="CN961" s="141" t="str">
        <f t="shared" si="733"/>
        <v/>
      </c>
      <c r="CO961" s="141">
        <f t="shared" si="734"/>
        <v>1.0700460082155657E-2</v>
      </c>
      <c r="CP961" s="141" t="str">
        <f t="shared" si="752"/>
        <v/>
      </c>
      <c r="CQ961" s="141">
        <f t="shared" si="735"/>
        <v>5.8386982945716532E-11</v>
      </c>
      <c r="CR961" s="141" t="str">
        <f t="shared" si="753"/>
        <v/>
      </c>
      <c r="CS961" s="141" t="str">
        <f t="shared" si="754"/>
        <v/>
      </c>
      <c r="CW961" s="141">
        <v>911</v>
      </c>
      <c r="CX961" s="141">
        <f t="shared" si="736"/>
        <v>-25.570586199642662</v>
      </c>
      <c r="CY961" s="141">
        <f t="shared" si="737"/>
        <v>5.2131354226330707E-3</v>
      </c>
      <c r="CZ961" s="141">
        <f t="shared" si="738"/>
        <v>0.36092028259044467</v>
      </c>
      <c r="DA961" s="141" t="str">
        <f t="shared" si="739"/>
        <v/>
      </c>
      <c r="DB961" s="141">
        <f t="shared" si="740"/>
        <v>5.2131354226330707E-3</v>
      </c>
      <c r="DC961" s="141" t="str">
        <f t="shared" si="755"/>
        <v/>
      </c>
      <c r="DD961" s="141">
        <f t="shared" si="741"/>
        <v>2.1967122661765994E-52</v>
      </c>
      <c r="DE961" s="141" t="str">
        <f t="shared" si="756"/>
        <v/>
      </c>
      <c r="DF961" s="141" t="str">
        <f t="shared" si="757"/>
        <v/>
      </c>
      <c r="DJ961" s="141">
        <v>911</v>
      </c>
      <c r="DK961" s="141">
        <f t="shared" si="742"/>
        <v>-2016.2958625611172</v>
      </c>
      <c r="DL961" s="141">
        <f t="shared" si="743"/>
        <v>6.6112781943383544E-5</v>
      </c>
      <c r="DM961" s="141">
        <f t="shared" si="744"/>
        <v>0.36092028259044462</v>
      </c>
      <c r="DN961" s="141" t="str">
        <f t="shared" si="745"/>
        <v/>
      </c>
      <c r="DO961" s="141">
        <f t="shared" si="746"/>
        <v>6.6112781943383544E-5</v>
      </c>
      <c r="DP961" s="141" t="str">
        <f t="shared" si="758"/>
        <v/>
      </c>
      <c r="DQ961" s="141">
        <f t="shared" si="747"/>
        <v>2.3563412539759469E-5</v>
      </c>
      <c r="DR961" s="141" t="str">
        <f t="shared" si="759"/>
        <v/>
      </c>
      <c r="DS961" s="141" t="str">
        <f t="shared" si="760"/>
        <v/>
      </c>
      <c r="DU961" s="148"/>
      <c r="DV961" s="158">
        <v>909</v>
      </c>
      <c r="DW961" s="148">
        <f t="shared" si="748"/>
        <v>5.8176000000001009</v>
      </c>
      <c r="DX961" s="157">
        <f t="shared" si="720"/>
        <v>0.56120159288547766</v>
      </c>
      <c r="DY961" s="148">
        <f t="shared" si="721"/>
        <v>7.5767814977267811E-4</v>
      </c>
      <c r="DZ961" s="148" t="str">
        <f t="shared" si="722"/>
        <v/>
      </c>
      <c r="EA961" s="142" t="str">
        <f t="shared" si="723"/>
        <v/>
      </c>
    </row>
    <row r="962" spans="74:131" ht="20.100000000000001" customHeight="1" x14ac:dyDescent="0.25">
      <c r="BV962" s="141">
        <v>912</v>
      </c>
      <c r="BW962" s="141">
        <f t="shared" si="724"/>
        <v>-3302.8313588057281</v>
      </c>
      <c r="BX962" s="141">
        <f t="shared" si="725"/>
        <v>3.9963260888409492E-5</v>
      </c>
      <c r="BY962" s="141">
        <f t="shared" si="726"/>
        <v>0.36241913123756886</v>
      </c>
      <c r="BZ962" s="141" t="str">
        <f t="shared" si="727"/>
        <v/>
      </c>
      <c r="CA962" s="141">
        <f t="shared" si="728"/>
        <v>3.9963260888409492E-5</v>
      </c>
      <c r="CB962" s="141" t="str">
        <f t="shared" si="749"/>
        <v/>
      </c>
      <c r="CC962" s="141">
        <f t="shared" si="729"/>
        <v>2.1841951417586277E-48</v>
      </c>
      <c r="CD962" s="141" t="str">
        <f t="shared" si="750"/>
        <v/>
      </c>
      <c r="CE962" s="141" t="str">
        <f t="shared" si="751"/>
        <v/>
      </c>
      <c r="CJ962" s="141">
        <v>912</v>
      </c>
      <c r="CK962" s="141">
        <f t="shared" si="730"/>
        <v>-12.317708020702625</v>
      </c>
      <c r="CL962" s="141">
        <f t="shared" si="731"/>
        <v>1.0715622666208013E-2</v>
      </c>
      <c r="CM962" s="141">
        <f t="shared" si="732"/>
        <v>0.36241913123756891</v>
      </c>
      <c r="CN962" s="141" t="str">
        <f t="shared" si="733"/>
        <v/>
      </c>
      <c r="CO962" s="141">
        <f t="shared" si="734"/>
        <v>1.0715622666208013E-2</v>
      </c>
      <c r="CP962" s="141" t="str">
        <f t="shared" si="752"/>
        <v/>
      </c>
      <c r="CQ962" s="141">
        <f t="shared" si="735"/>
        <v>5.984757093823598E-11</v>
      </c>
      <c r="CR962" s="141" t="str">
        <f t="shared" si="753"/>
        <v/>
      </c>
      <c r="CS962" s="141" t="str">
        <f t="shared" si="754"/>
        <v/>
      </c>
      <c r="CW962" s="141">
        <v>912</v>
      </c>
      <c r="CX962" s="141">
        <f t="shared" si="736"/>
        <v>-25.283276242343277</v>
      </c>
      <c r="CY962" s="141">
        <f t="shared" si="737"/>
        <v>5.2205224511734432E-3</v>
      </c>
      <c r="CZ962" s="141">
        <f t="shared" si="738"/>
        <v>0.36241913123756908</v>
      </c>
      <c r="DA962" s="141" t="str">
        <f t="shared" si="739"/>
        <v/>
      </c>
      <c r="DB962" s="141">
        <f t="shared" si="740"/>
        <v>5.2205224511734432E-3</v>
      </c>
      <c r="DC962" s="141" t="str">
        <f t="shared" si="755"/>
        <v/>
      </c>
      <c r="DD962" s="141">
        <f t="shared" si="741"/>
        <v>2.3333088317250231E-52</v>
      </c>
      <c r="DE962" s="141" t="str">
        <f t="shared" si="756"/>
        <v/>
      </c>
      <c r="DF962" s="141" t="str">
        <f t="shared" si="757"/>
        <v/>
      </c>
      <c r="DJ962" s="141">
        <v>912</v>
      </c>
      <c r="DK962" s="141">
        <f t="shared" si="742"/>
        <v>-1993.6408528694192</v>
      </c>
      <c r="DL962" s="141">
        <f t="shared" si="743"/>
        <v>6.6206463953825631E-5</v>
      </c>
      <c r="DM962" s="141">
        <f t="shared" si="744"/>
        <v>0.3624191312375688</v>
      </c>
      <c r="DN962" s="141" t="str">
        <f t="shared" si="745"/>
        <v/>
      </c>
      <c r="DO962" s="141">
        <f t="shared" si="746"/>
        <v>6.6206463953825631E-5</v>
      </c>
      <c r="DP962" s="141" t="str">
        <f t="shared" si="758"/>
        <v/>
      </c>
      <c r="DQ962" s="141">
        <f t="shared" si="747"/>
        <v>2.3703121461977327E-5</v>
      </c>
      <c r="DR962" s="141" t="str">
        <f t="shared" si="759"/>
        <v/>
      </c>
      <c r="DS962" s="141" t="str">
        <f t="shared" si="760"/>
        <v/>
      </c>
      <c r="DU962" s="148"/>
      <c r="DV962" s="158">
        <v>910</v>
      </c>
      <c r="DW962" s="148">
        <f t="shared" si="748"/>
        <v>5.8240000000001011</v>
      </c>
      <c r="DX962" s="157">
        <f t="shared" si="720"/>
        <v>0.56044391473570498</v>
      </c>
      <c r="DY962" s="148">
        <f t="shared" si="721"/>
        <v>7.5733519121978787E-4</v>
      </c>
      <c r="DZ962" s="148" t="str">
        <f t="shared" si="722"/>
        <v/>
      </c>
      <c r="EA962" s="142" t="str">
        <f t="shared" si="723"/>
        <v/>
      </c>
    </row>
    <row r="963" spans="74:131" ht="20.100000000000001" customHeight="1" x14ac:dyDescent="0.25">
      <c r="BV963" s="141">
        <v>913</v>
      </c>
      <c r="BW963" s="141">
        <f t="shared" si="724"/>
        <v>-3265.2991842738411</v>
      </c>
      <c r="BX963" s="141">
        <f t="shared" si="725"/>
        <v>4.0019248635931875E-5</v>
      </c>
      <c r="BY963" s="141">
        <f t="shared" si="726"/>
        <v>0.36392009174717482</v>
      </c>
      <c r="BZ963" s="141" t="str">
        <f t="shared" si="727"/>
        <v/>
      </c>
      <c r="CA963" s="141">
        <f t="shared" si="728"/>
        <v>4.0019248635931875E-5</v>
      </c>
      <c r="CB963" s="141" t="str">
        <f t="shared" si="749"/>
        <v/>
      </c>
      <c r="CC963" s="141">
        <f t="shared" si="729"/>
        <v>2.3110837783957443E-48</v>
      </c>
      <c r="CD963" s="141" t="str">
        <f t="shared" si="750"/>
        <v/>
      </c>
      <c r="CE963" s="141" t="str">
        <f t="shared" si="751"/>
        <v/>
      </c>
      <c r="CJ963" s="141">
        <v>913</v>
      </c>
      <c r="CK963" s="141">
        <f t="shared" si="730"/>
        <v>-12.177734065921911</v>
      </c>
      <c r="CL963" s="141">
        <f t="shared" si="731"/>
        <v>1.0730635044153246E-2</v>
      </c>
      <c r="CM963" s="141">
        <f t="shared" si="732"/>
        <v>0.36392009174717477</v>
      </c>
      <c r="CN963" s="141" t="str">
        <f t="shared" si="733"/>
        <v/>
      </c>
      <c r="CO963" s="141">
        <f t="shared" si="734"/>
        <v>1.0730635044153246E-2</v>
      </c>
      <c r="CP963" s="141" t="str">
        <f t="shared" si="752"/>
        <v/>
      </c>
      <c r="CQ963" s="141">
        <f t="shared" si="735"/>
        <v>6.1343714973038756E-11</v>
      </c>
      <c r="CR963" s="141" t="str">
        <f t="shared" si="753"/>
        <v/>
      </c>
      <c r="CS963" s="141" t="str">
        <f t="shared" si="754"/>
        <v/>
      </c>
      <c r="CW963" s="141">
        <v>913</v>
      </c>
      <c r="CX963" s="141">
        <f t="shared" si="736"/>
        <v>-24.995966285043949</v>
      </c>
      <c r="CY963" s="141">
        <f t="shared" si="737"/>
        <v>5.2278363011054423E-3</v>
      </c>
      <c r="CZ963" s="141">
        <f t="shared" si="738"/>
        <v>0.36392009174717466</v>
      </c>
      <c r="DA963" s="141" t="str">
        <f t="shared" si="739"/>
        <v/>
      </c>
      <c r="DB963" s="141">
        <f t="shared" si="740"/>
        <v>5.2278363011054423E-3</v>
      </c>
      <c r="DC963" s="141" t="str">
        <f t="shared" si="755"/>
        <v/>
      </c>
      <c r="DD963" s="141">
        <f t="shared" si="741"/>
        <v>2.4783596283625063E-52</v>
      </c>
      <c r="DE963" s="141" t="str">
        <f t="shared" si="756"/>
        <v/>
      </c>
      <c r="DF963" s="141" t="str">
        <f t="shared" si="757"/>
        <v/>
      </c>
      <c r="DJ963" s="141">
        <v>913</v>
      </c>
      <c r="DK963" s="141">
        <f t="shared" si="742"/>
        <v>-1970.9858431777211</v>
      </c>
      <c r="DL963" s="141">
        <f t="shared" si="743"/>
        <v>6.6299217915984692E-5</v>
      </c>
      <c r="DM963" s="141">
        <f t="shared" si="744"/>
        <v>0.3639200917471746</v>
      </c>
      <c r="DN963" s="141" t="str">
        <f t="shared" si="745"/>
        <v/>
      </c>
      <c r="DO963" s="141">
        <f t="shared" si="746"/>
        <v>6.6299217915984692E-5</v>
      </c>
      <c r="DP963" s="141" t="str">
        <f t="shared" si="758"/>
        <v/>
      </c>
      <c r="DQ963" s="141">
        <f t="shared" si="747"/>
        <v>2.3843277231500155E-5</v>
      </c>
      <c r="DR963" s="141" t="str">
        <f t="shared" si="759"/>
        <v/>
      </c>
      <c r="DS963" s="141" t="str">
        <f t="shared" si="760"/>
        <v/>
      </c>
      <c r="DU963" s="148"/>
      <c r="DV963" s="158">
        <v>911</v>
      </c>
      <c r="DW963" s="148">
        <f t="shared" si="748"/>
        <v>5.8304000000001013</v>
      </c>
      <c r="DX963" s="157">
        <f t="shared" si="720"/>
        <v>0.5596865795444852</v>
      </c>
      <c r="DY963" s="148">
        <f t="shared" si="721"/>
        <v>7.5699010508645248E-4</v>
      </c>
      <c r="DZ963" s="148" t="str">
        <f t="shared" si="722"/>
        <v/>
      </c>
      <c r="EA963" s="142" t="str">
        <f t="shared" si="723"/>
        <v/>
      </c>
    </row>
    <row r="964" spans="74:131" ht="20.100000000000001" customHeight="1" x14ac:dyDescent="0.25">
      <c r="BV964" s="141">
        <v>914</v>
      </c>
      <c r="BW964" s="141">
        <f t="shared" si="724"/>
        <v>-3227.7670097419614</v>
      </c>
      <c r="BX964" s="141">
        <f t="shared" si="725"/>
        <v>4.0074673621286853E-5</v>
      </c>
      <c r="BY964" s="141">
        <f t="shared" si="726"/>
        <v>0.3654231430458737</v>
      </c>
      <c r="BZ964" s="141" t="str">
        <f t="shared" si="727"/>
        <v/>
      </c>
      <c r="CA964" s="141">
        <f t="shared" si="728"/>
        <v>4.0074673621286853E-5</v>
      </c>
      <c r="CB964" s="141" t="str">
        <f t="shared" si="749"/>
        <v/>
      </c>
      <c r="CC964" s="141">
        <f t="shared" si="729"/>
        <v>2.4453047585369573E-48</v>
      </c>
      <c r="CD964" s="141" t="str">
        <f t="shared" si="750"/>
        <v/>
      </c>
      <c r="CE964" s="141" t="str">
        <f t="shared" si="751"/>
        <v/>
      </c>
      <c r="CJ964" s="141">
        <v>914</v>
      </c>
      <c r="CK964" s="141">
        <f t="shared" si="730"/>
        <v>-12.037760111141196</v>
      </c>
      <c r="CL964" s="141">
        <f t="shared" si="731"/>
        <v>1.0745496524826769E-2</v>
      </c>
      <c r="CM964" s="141">
        <f t="shared" si="732"/>
        <v>0.36542314304587381</v>
      </c>
      <c r="CN964" s="141" t="str">
        <f t="shared" si="733"/>
        <v/>
      </c>
      <c r="CO964" s="141">
        <f t="shared" si="734"/>
        <v>1.0745496524826769E-2</v>
      </c>
      <c r="CP964" s="141" t="str">
        <f t="shared" si="752"/>
        <v/>
      </c>
      <c r="CQ964" s="141">
        <f t="shared" si="735"/>
        <v>6.2876255449643914E-11</v>
      </c>
      <c r="CR964" s="141" t="str">
        <f t="shared" si="753"/>
        <v/>
      </c>
      <c r="CS964" s="141" t="str">
        <f t="shared" si="754"/>
        <v/>
      </c>
      <c r="CW964" s="141">
        <v>914</v>
      </c>
      <c r="CX964" s="141">
        <f t="shared" si="736"/>
        <v>-24.708656327744563</v>
      </c>
      <c r="CY964" s="141">
        <f t="shared" si="737"/>
        <v>5.2350766357020014E-3</v>
      </c>
      <c r="CZ964" s="141">
        <f t="shared" si="738"/>
        <v>0.36542314304587387</v>
      </c>
      <c r="DA964" s="141" t="str">
        <f t="shared" si="739"/>
        <v/>
      </c>
      <c r="DB964" s="141">
        <f t="shared" si="740"/>
        <v>5.2350766357020014E-3</v>
      </c>
      <c r="DC964" s="141" t="str">
        <f t="shared" si="755"/>
        <v/>
      </c>
      <c r="DD964" s="141">
        <f t="shared" si="741"/>
        <v>2.632385429870286E-52</v>
      </c>
      <c r="DE964" s="141" t="str">
        <f t="shared" si="756"/>
        <v/>
      </c>
      <c r="DF964" s="141" t="str">
        <f t="shared" si="757"/>
        <v/>
      </c>
      <c r="DJ964" s="141">
        <v>914</v>
      </c>
      <c r="DK964" s="141">
        <f t="shared" si="742"/>
        <v>-1948.330833486023</v>
      </c>
      <c r="DL964" s="141">
        <f t="shared" si="743"/>
        <v>6.6391039559501029E-5</v>
      </c>
      <c r="DM964" s="141">
        <f t="shared" si="744"/>
        <v>0.36542314304587364</v>
      </c>
      <c r="DN964" s="141" t="str">
        <f t="shared" si="745"/>
        <v/>
      </c>
      <c r="DO964" s="141">
        <f t="shared" si="746"/>
        <v>6.6391039559501029E-5</v>
      </c>
      <c r="DP964" s="141" t="str">
        <f t="shared" si="758"/>
        <v/>
      </c>
      <c r="DQ964" s="141">
        <f t="shared" si="747"/>
        <v>2.3983877992312802E-5</v>
      </c>
      <c r="DR964" s="141" t="str">
        <f t="shared" si="759"/>
        <v/>
      </c>
      <c r="DS964" s="141" t="str">
        <f t="shared" si="760"/>
        <v/>
      </c>
      <c r="DU964" s="148"/>
      <c r="DV964" s="158">
        <v>912</v>
      </c>
      <c r="DW964" s="148">
        <f t="shared" si="748"/>
        <v>5.8368000000001015</v>
      </c>
      <c r="DX964" s="157">
        <f t="shared" ref="DX964:DX1027" si="761">_xlfn.CHISQ.DIST.RT(DW964,7)</f>
        <v>0.55892958943939874</v>
      </c>
      <c r="DY964" s="148">
        <f t="shared" ref="DY964:DY1027" si="762">DX964-DX965</f>
        <v>7.566428994284502E-4</v>
      </c>
      <c r="DZ964" s="148" t="str">
        <f t="shared" ref="DZ964:DZ1027" si="763">IF(DX964&lt;(1-$DU$53),DY964,"")</f>
        <v/>
      </c>
      <c r="EA964" s="142" t="str">
        <f t="shared" ref="EA964:EA1027" si="764">IF(DX964&lt;(1-$DU$59),DY964,"")</f>
        <v/>
      </c>
    </row>
    <row r="965" spans="74:131" ht="20.100000000000001" customHeight="1" x14ac:dyDescent="0.25">
      <c r="BV965" s="141">
        <v>915</v>
      </c>
      <c r="BW965" s="141">
        <f t="shared" si="724"/>
        <v>-3190.2348352100744</v>
      </c>
      <c r="BX965" s="141">
        <f t="shared" si="725"/>
        <v>4.0129533290258878E-5</v>
      </c>
      <c r="BY965" s="141">
        <f t="shared" si="726"/>
        <v>0.36692826396397205</v>
      </c>
      <c r="BZ965" s="141" t="str">
        <f t="shared" si="727"/>
        <v/>
      </c>
      <c r="CA965" s="141">
        <f t="shared" si="728"/>
        <v>4.0129533290258878E-5</v>
      </c>
      <c r="CB965" s="141" t="str">
        <f t="shared" si="749"/>
        <v/>
      </c>
      <c r="CC965" s="141">
        <f t="shared" si="729"/>
        <v>2.587279503469133E-48</v>
      </c>
      <c r="CD965" s="141" t="str">
        <f t="shared" si="750"/>
        <v/>
      </c>
      <c r="CE965" s="141" t="str">
        <f t="shared" si="751"/>
        <v/>
      </c>
      <c r="CJ965" s="141">
        <v>915</v>
      </c>
      <c r="CK965" s="141">
        <f t="shared" si="730"/>
        <v>-11.897786156360496</v>
      </c>
      <c r="CL965" s="141">
        <f t="shared" si="731"/>
        <v>1.0760206423349282E-2</v>
      </c>
      <c r="CM965" s="141">
        <f t="shared" si="732"/>
        <v>0.36692826396397182</v>
      </c>
      <c r="CN965" s="141" t="str">
        <f t="shared" si="733"/>
        <v/>
      </c>
      <c r="CO965" s="141">
        <f t="shared" si="734"/>
        <v>1.0760206423349282E-2</v>
      </c>
      <c r="CP965" s="141" t="str">
        <f t="shared" si="752"/>
        <v/>
      </c>
      <c r="CQ965" s="141">
        <f t="shared" si="735"/>
        <v>6.4446052001194775E-11</v>
      </c>
      <c r="CR965" s="141" t="str">
        <f t="shared" si="753"/>
        <v/>
      </c>
      <c r="CS965" s="141" t="str">
        <f t="shared" si="754"/>
        <v/>
      </c>
      <c r="CW965" s="141">
        <v>915</v>
      </c>
      <c r="CX965" s="141">
        <f t="shared" si="736"/>
        <v>-24.421346370445235</v>
      </c>
      <c r="CY965" s="141">
        <f t="shared" si="737"/>
        <v>5.2422431212981613E-3</v>
      </c>
      <c r="CZ965" s="141">
        <f t="shared" si="738"/>
        <v>0.36692826396397193</v>
      </c>
      <c r="DA965" s="141" t="str">
        <f t="shared" si="739"/>
        <v/>
      </c>
      <c r="DB965" s="141">
        <f t="shared" si="740"/>
        <v>5.2422431212981613E-3</v>
      </c>
      <c r="DC965" s="141" t="str">
        <f t="shared" si="755"/>
        <v/>
      </c>
      <c r="DD965" s="141">
        <f t="shared" si="741"/>
        <v>2.7959389354682676E-52</v>
      </c>
      <c r="DE965" s="141" t="str">
        <f t="shared" si="756"/>
        <v/>
      </c>
      <c r="DF965" s="141" t="str">
        <f t="shared" si="757"/>
        <v/>
      </c>
      <c r="DJ965" s="141">
        <v>915</v>
      </c>
      <c r="DK965" s="141">
        <f t="shared" si="742"/>
        <v>-1925.675823794325</v>
      </c>
      <c r="DL965" s="141">
        <f t="shared" si="743"/>
        <v>6.6481924652848567E-5</v>
      </c>
      <c r="DM965" s="141">
        <f t="shared" si="744"/>
        <v>0.36692826396397182</v>
      </c>
      <c r="DN965" s="141" t="str">
        <f t="shared" si="745"/>
        <v/>
      </c>
      <c r="DO965" s="141">
        <f t="shared" si="746"/>
        <v>6.6481924652848567E-5</v>
      </c>
      <c r="DP965" s="141" t="str">
        <f t="shared" si="758"/>
        <v/>
      </c>
      <c r="DQ965" s="141">
        <f t="shared" si="747"/>
        <v>2.4124921856018169E-5</v>
      </c>
      <c r="DR965" s="141" t="str">
        <f t="shared" si="759"/>
        <v/>
      </c>
      <c r="DS965" s="141" t="str">
        <f t="shared" si="760"/>
        <v/>
      </c>
      <c r="DU965" s="148"/>
      <c r="DV965" s="158">
        <v>913</v>
      </c>
      <c r="DW965" s="148">
        <f t="shared" si="748"/>
        <v>5.8432000000001016</v>
      </c>
      <c r="DX965" s="157">
        <f t="shared" si="761"/>
        <v>0.55817294653997029</v>
      </c>
      <c r="DY965" s="148">
        <f t="shared" si="762"/>
        <v>7.5629358229023502E-4</v>
      </c>
      <c r="DZ965" s="148" t="str">
        <f t="shared" si="763"/>
        <v/>
      </c>
      <c r="EA965" s="142" t="str">
        <f t="shared" si="764"/>
        <v/>
      </c>
    </row>
    <row r="966" spans="74:131" ht="20.100000000000001" customHeight="1" x14ac:dyDescent="0.25">
      <c r="BV966" s="141">
        <v>916</v>
      </c>
      <c r="BW966" s="141">
        <f t="shared" si="724"/>
        <v>-3152.7026606781947</v>
      </c>
      <c r="BX966" s="141">
        <f t="shared" si="725"/>
        <v>4.0183825112268967E-5</v>
      </c>
      <c r="BY966" s="141">
        <f t="shared" si="726"/>
        <v>0.36843543323635275</v>
      </c>
      <c r="BZ966" s="141" t="str">
        <f t="shared" si="727"/>
        <v/>
      </c>
      <c r="CA966" s="141">
        <f t="shared" si="728"/>
        <v>4.0183825112268967E-5</v>
      </c>
      <c r="CB966" s="141" t="str">
        <f t="shared" si="749"/>
        <v/>
      </c>
      <c r="CC966" s="141">
        <f t="shared" si="729"/>
        <v>2.737453522844181E-48</v>
      </c>
      <c r="CD966" s="141" t="str">
        <f t="shared" si="750"/>
        <v/>
      </c>
      <c r="CE966" s="141" t="str">
        <f t="shared" si="751"/>
        <v/>
      </c>
      <c r="CJ966" s="141">
        <v>916</v>
      </c>
      <c r="CK966" s="141">
        <f t="shared" si="730"/>
        <v>-11.757812201579782</v>
      </c>
      <c r="CL966" s="141">
        <f t="shared" si="731"/>
        <v>1.0774764061179326E-2</v>
      </c>
      <c r="CM966" s="141">
        <f t="shared" si="732"/>
        <v>0.36843543323635275</v>
      </c>
      <c r="CN966" s="141" t="str">
        <f t="shared" si="733"/>
        <v/>
      </c>
      <c r="CO966" s="141">
        <f t="shared" si="734"/>
        <v>1.0774764061179326E-2</v>
      </c>
      <c r="CP966" s="141" t="str">
        <f t="shared" si="752"/>
        <v/>
      </c>
      <c r="CQ966" s="141">
        <f t="shared" si="735"/>
        <v>6.6053983919265602E-11</v>
      </c>
      <c r="CR966" s="141" t="str">
        <f t="shared" si="753"/>
        <v/>
      </c>
      <c r="CS966" s="141" t="str">
        <f t="shared" si="754"/>
        <v/>
      </c>
      <c r="CW966" s="141">
        <v>916</v>
      </c>
      <c r="CX966" s="141">
        <f t="shared" si="736"/>
        <v>-24.13403641314585</v>
      </c>
      <c r="CY966" s="141">
        <f t="shared" si="737"/>
        <v>5.249335427316688E-3</v>
      </c>
      <c r="CZ966" s="141">
        <f t="shared" si="738"/>
        <v>0.36843543323635286</v>
      </c>
      <c r="DA966" s="141" t="str">
        <f t="shared" si="739"/>
        <v/>
      </c>
      <c r="DB966" s="141">
        <f t="shared" si="740"/>
        <v>5.249335427316688E-3</v>
      </c>
      <c r="DC966" s="141" t="str">
        <f t="shared" si="755"/>
        <v/>
      </c>
      <c r="DD966" s="141">
        <f t="shared" si="741"/>
        <v>2.9696067174558658E-52</v>
      </c>
      <c r="DE966" s="141" t="str">
        <f t="shared" si="756"/>
        <v/>
      </c>
      <c r="DF966" s="141" t="str">
        <f t="shared" si="757"/>
        <v/>
      </c>
      <c r="DJ966" s="141">
        <v>916</v>
      </c>
      <c r="DK966" s="141">
        <f t="shared" si="742"/>
        <v>-1903.0208141026269</v>
      </c>
      <c r="DL966" s="141">
        <f t="shared" si="743"/>
        <v>6.6571869003659569E-5</v>
      </c>
      <c r="DM966" s="141">
        <f t="shared" si="744"/>
        <v>0.36843543323635269</v>
      </c>
      <c r="DN966" s="141" t="str">
        <f t="shared" si="745"/>
        <v/>
      </c>
      <c r="DO966" s="141">
        <f t="shared" si="746"/>
        <v>6.6571869003659569E-5</v>
      </c>
      <c r="DP966" s="141" t="str">
        <f t="shared" si="758"/>
        <v/>
      </c>
      <c r="DQ966" s="141">
        <f t="shared" si="747"/>
        <v>2.4266406901767415E-5</v>
      </c>
      <c r="DR966" s="141" t="str">
        <f t="shared" si="759"/>
        <v/>
      </c>
      <c r="DS966" s="141" t="str">
        <f t="shared" si="760"/>
        <v/>
      </c>
      <c r="DU966" s="148"/>
      <c r="DV966" s="158">
        <v>914</v>
      </c>
      <c r="DW966" s="148">
        <f t="shared" si="748"/>
        <v>5.8496000000001018</v>
      </c>
      <c r="DX966" s="157">
        <f t="shared" si="761"/>
        <v>0.55741665295768006</v>
      </c>
      <c r="DY966" s="148">
        <f t="shared" si="762"/>
        <v>7.5594216171182005E-4</v>
      </c>
      <c r="DZ966" s="148" t="str">
        <f t="shared" si="763"/>
        <v/>
      </c>
      <c r="EA966" s="142" t="str">
        <f t="shared" si="764"/>
        <v/>
      </c>
    </row>
    <row r="967" spans="74:131" ht="20.100000000000001" customHeight="1" x14ac:dyDescent="0.25">
      <c r="BV967" s="141">
        <v>917</v>
      </c>
      <c r="BW967" s="141">
        <f t="shared" si="724"/>
        <v>-3115.1704861463077</v>
      </c>
      <c r="BX967" s="141">
        <f t="shared" si="725"/>
        <v>4.0237546580569184E-5</v>
      </c>
      <c r="BY967" s="141">
        <f t="shared" si="726"/>
        <v>0.36994462950336837</v>
      </c>
      <c r="BZ967" s="141" t="str">
        <f t="shared" si="727"/>
        <v/>
      </c>
      <c r="CA967" s="141">
        <f t="shared" si="728"/>
        <v>4.0237546580569184E-5</v>
      </c>
      <c r="CB967" s="141" t="str">
        <f t="shared" si="749"/>
        <v/>
      </c>
      <c r="CC967" s="141">
        <f t="shared" si="729"/>
        <v>2.8962977839134873E-48</v>
      </c>
      <c r="CD967" s="141" t="str">
        <f t="shared" si="750"/>
        <v/>
      </c>
      <c r="CE967" s="141" t="str">
        <f t="shared" si="751"/>
        <v/>
      </c>
      <c r="CJ967" s="141">
        <v>917</v>
      </c>
      <c r="CK967" s="141">
        <f t="shared" si="730"/>
        <v>-11.617838246799067</v>
      </c>
      <c r="CL967" s="141">
        <f t="shared" si="731"/>
        <v>1.0789168766165419E-2</v>
      </c>
      <c r="CM967" s="141">
        <f t="shared" si="732"/>
        <v>0.36994462950336826</v>
      </c>
      <c r="CN967" s="141" t="str">
        <f t="shared" si="733"/>
        <v/>
      </c>
      <c r="CO967" s="141">
        <f t="shared" si="734"/>
        <v>1.0789168766165419E-2</v>
      </c>
      <c r="CP967" s="141" t="str">
        <f t="shared" si="752"/>
        <v/>
      </c>
      <c r="CQ967" s="141">
        <f t="shared" si="735"/>
        <v>6.7700950587687567E-11</v>
      </c>
      <c r="CR967" s="141" t="str">
        <f t="shared" si="753"/>
        <v/>
      </c>
      <c r="CS967" s="141" t="str">
        <f t="shared" si="754"/>
        <v/>
      </c>
      <c r="CW967" s="141">
        <v>917</v>
      </c>
      <c r="CX967" s="141">
        <f t="shared" si="736"/>
        <v>-23.846726455846522</v>
      </c>
      <c r="CY967" s="141">
        <f t="shared" si="737"/>
        <v>5.2563532262934615E-3</v>
      </c>
      <c r="CZ967" s="141">
        <f t="shared" si="738"/>
        <v>0.36994462950336826</v>
      </c>
      <c r="DA967" s="141" t="str">
        <f t="shared" si="739"/>
        <v/>
      </c>
      <c r="DB967" s="141">
        <f t="shared" si="740"/>
        <v>5.2563532262934615E-3</v>
      </c>
      <c r="DC967" s="141" t="str">
        <f t="shared" si="755"/>
        <v/>
      </c>
      <c r="DD967" s="141">
        <f t="shared" si="741"/>
        <v>3.1540112870833069E-52</v>
      </c>
      <c r="DE967" s="141" t="str">
        <f t="shared" si="756"/>
        <v/>
      </c>
      <c r="DF967" s="141" t="str">
        <f t="shared" si="757"/>
        <v/>
      </c>
      <c r="DJ967" s="141">
        <v>917</v>
      </c>
      <c r="DK967" s="141">
        <f t="shared" si="742"/>
        <v>-1880.3658044109288</v>
      </c>
      <c r="DL967" s="141">
        <f t="shared" si="743"/>
        <v>6.6660868459046758E-5</v>
      </c>
      <c r="DM967" s="141">
        <f t="shared" si="744"/>
        <v>0.36994462950336826</v>
      </c>
      <c r="DN967" s="141" t="str">
        <f t="shared" si="745"/>
        <v/>
      </c>
      <c r="DO967" s="141">
        <f t="shared" si="746"/>
        <v>6.6660868459046758E-5</v>
      </c>
      <c r="DP967" s="141" t="str">
        <f t="shared" si="758"/>
        <v/>
      </c>
      <c r="DQ967" s="141">
        <f t="shared" si="747"/>
        <v>2.4408331176192495E-5</v>
      </c>
      <c r="DR967" s="141" t="str">
        <f t="shared" si="759"/>
        <v/>
      </c>
      <c r="DS967" s="141" t="str">
        <f t="shared" si="760"/>
        <v/>
      </c>
      <c r="DU967" s="148"/>
      <c r="DV967" s="158">
        <v>915</v>
      </c>
      <c r="DW967" s="148">
        <f t="shared" si="748"/>
        <v>5.856000000000102</v>
      </c>
      <c r="DX967" s="157">
        <f t="shared" si="761"/>
        <v>0.55666071079596824</v>
      </c>
      <c r="DY967" s="148">
        <f t="shared" si="762"/>
        <v>7.5558864572178308E-4</v>
      </c>
      <c r="DZ967" s="148" t="str">
        <f t="shared" si="763"/>
        <v/>
      </c>
      <c r="EA967" s="142" t="str">
        <f t="shared" si="764"/>
        <v/>
      </c>
    </row>
    <row r="968" spans="74:131" ht="20.100000000000001" customHeight="1" x14ac:dyDescent="0.25">
      <c r="BV968" s="141">
        <v>918</v>
      </c>
      <c r="BW968" s="141">
        <f t="shared" si="724"/>
        <v>-3077.6383116144279</v>
      </c>
      <c r="BX968" s="141">
        <f t="shared" si="725"/>
        <v>4.0290695212435385E-5</v>
      </c>
      <c r="BY968" s="141">
        <f t="shared" si="726"/>
        <v>0.37145583131173698</v>
      </c>
      <c r="BZ968" s="141" t="str">
        <f t="shared" si="727"/>
        <v/>
      </c>
      <c r="CA968" s="141">
        <f t="shared" si="728"/>
        <v>4.0290695212435385E-5</v>
      </c>
      <c r="CB968" s="141" t="str">
        <f t="shared" si="749"/>
        <v/>
      </c>
      <c r="CC968" s="141">
        <f t="shared" si="729"/>
        <v>3.0643101581526717E-48</v>
      </c>
      <c r="CD968" s="141" t="str">
        <f t="shared" si="750"/>
        <v/>
      </c>
      <c r="CE968" s="141" t="str">
        <f t="shared" si="751"/>
        <v/>
      </c>
      <c r="CJ968" s="141">
        <v>918</v>
      </c>
      <c r="CK968" s="141">
        <f t="shared" si="730"/>
        <v>-11.477864292018353</v>
      </c>
      <c r="CL968" s="141">
        <f t="shared" si="731"/>
        <v>1.0803419872597742E-2</v>
      </c>
      <c r="CM968" s="141">
        <f t="shared" si="732"/>
        <v>0.37145583131173709</v>
      </c>
      <c r="CN968" s="141" t="str">
        <f t="shared" si="733"/>
        <v/>
      </c>
      <c r="CO968" s="141">
        <f t="shared" si="734"/>
        <v>1.0803419872597742E-2</v>
      </c>
      <c r="CP968" s="141" t="str">
        <f t="shared" si="752"/>
        <v/>
      </c>
      <c r="CQ968" s="141">
        <f t="shared" si="735"/>
        <v>6.9387871925572245E-11</v>
      </c>
      <c r="CR968" s="141" t="str">
        <f t="shared" si="753"/>
        <v/>
      </c>
      <c r="CS968" s="141" t="str">
        <f t="shared" si="754"/>
        <v/>
      </c>
      <c r="CW968" s="141">
        <v>918</v>
      </c>
      <c r="CX968" s="141">
        <f t="shared" si="736"/>
        <v>-23.559416498547137</v>
      </c>
      <c r="CY968" s="141">
        <f t="shared" si="737"/>
        <v>5.2632961939026732E-3</v>
      </c>
      <c r="CZ968" s="141">
        <f t="shared" si="738"/>
        <v>0.37145583131173721</v>
      </c>
      <c r="DA968" s="141" t="str">
        <f t="shared" si="739"/>
        <v/>
      </c>
      <c r="DB968" s="141">
        <f t="shared" si="740"/>
        <v>5.2632961939026732E-3</v>
      </c>
      <c r="DC968" s="141" t="str">
        <f t="shared" si="755"/>
        <v/>
      </c>
      <c r="DD968" s="141">
        <f t="shared" si="741"/>
        <v>3.3498132857975881E-52</v>
      </c>
      <c r="DE968" s="141" t="str">
        <f t="shared" si="756"/>
        <v/>
      </c>
      <c r="DF968" s="141" t="str">
        <f t="shared" si="757"/>
        <v/>
      </c>
      <c r="DJ968" s="141">
        <v>918</v>
      </c>
      <c r="DK968" s="141">
        <f t="shared" si="742"/>
        <v>-1857.7107947192308</v>
      </c>
      <c r="DL968" s="141">
        <f t="shared" si="743"/>
        <v>6.6748918905922713E-5</v>
      </c>
      <c r="DM968" s="141">
        <f t="shared" si="744"/>
        <v>0.37145583131173698</v>
      </c>
      <c r="DN968" s="141" t="str">
        <f t="shared" si="745"/>
        <v/>
      </c>
      <c r="DO968" s="141">
        <f t="shared" si="746"/>
        <v>6.6748918905922713E-5</v>
      </c>
      <c r="DP968" s="141" t="str">
        <f t="shared" si="758"/>
        <v/>
      </c>
      <c r="DQ968" s="141">
        <f t="shared" si="747"/>
        <v>2.4550692693340771E-5</v>
      </c>
      <c r="DR968" s="141" t="str">
        <f t="shared" si="759"/>
        <v/>
      </c>
      <c r="DS968" s="141" t="str">
        <f t="shared" si="760"/>
        <v/>
      </c>
      <c r="DU968" s="148"/>
      <c r="DV968" s="158">
        <v>916</v>
      </c>
      <c r="DW968" s="148">
        <f t="shared" si="748"/>
        <v>5.8624000000001022</v>
      </c>
      <c r="DX968" s="157">
        <f t="shared" si="761"/>
        <v>0.55590512215024646</v>
      </c>
      <c r="DY968" s="148">
        <f t="shared" si="762"/>
        <v>7.5523304234481614E-4</v>
      </c>
      <c r="DZ968" s="148" t="str">
        <f t="shared" si="763"/>
        <v/>
      </c>
      <c r="EA968" s="142" t="str">
        <f t="shared" si="764"/>
        <v/>
      </c>
    </row>
    <row r="969" spans="74:131" ht="20.100000000000001" customHeight="1" x14ac:dyDescent="0.25">
      <c r="BV969" s="141">
        <v>919</v>
      </c>
      <c r="BW969" s="141">
        <f t="shared" si="724"/>
        <v>-3040.106137082541</v>
      </c>
      <c r="BX969" s="141">
        <f t="shared" si="725"/>
        <v>4.0343268549358366E-5</v>
      </c>
      <c r="BY969" s="141">
        <f t="shared" si="726"/>
        <v>0.37296901711544955</v>
      </c>
      <c r="BZ969" s="141" t="str">
        <f t="shared" si="727"/>
        <v/>
      </c>
      <c r="CA969" s="141">
        <f t="shared" si="728"/>
        <v>4.0343268549358366E-5</v>
      </c>
      <c r="CB969" s="141" t="str">
        <f t="shared" si="749"/>
        <v/>
      </c>
      <c r="CC969" s="141">
        <f t="shared" si="729"/>
        <v>3.2420169496260463E-48</v>
      </c>
      <c r="CD969" s="141" t="str">
        <f t="shared" si="750"/>
        <v/>
      </c>
      <c r="CE969" s="141" t="str">
        <f t="shared" si="751"/>
        <v/>
      </c>
      <c r="CJ969" s="141">
        <v>919</v>
      </c>
      <c r="CK969" s="141">
        <f t="shared" si="730"/>
        <v>-11.337890337237639</v>
      </c>
      <c r="CL969" s="141">
        <f t="shared" si="731"/>
        <v>1.0817516721259395E-2</v>
      </c>
      <c r="CM969" s="141">
        <f t="shared" si="732"/>
        <v>0.3729690171154495</v>
      </c>
      <c r="CN969" s="141" t="str">
        <f t="shared" si="733"/>
        <v/>
      </c>
      <c r="CO969" s="141">
        <f t="shared" si="734"/>
        <v>1.0817516721259395E-2</v>
      </c>
      <c r="CP969" s="141" t="str">
        <f t="shared" si="752"/>
        <v/>
      </c>
      <c r="CQ969" s="141">
        <f t="shared" si="735"/>
        <v>7.1115688839724549E-11</v>
      </c>
      <c r="CR969" s="141" t="str">
        <f t="shared" si="753"/>
        <v/>
      </c>
      <c r="CS969" s="141" t="str">
        <f t="shared" si="754"/>
        <v/>
      </c>
      <c r="CW969" s="141">
        <v>919</v>
      </c>
      <c r="CX969" s="141">
        <f t="shared" si="736"/>
        <v>-23.272106541247808</v>
      </c>
      <c r="CY969" s="141">
        <f t="shared" si="737"/>
        <v>5.2701640089817745E-3</v>
      </c>
      <c r="CZ969" s="141">
        <f t="shared" si="738"/>
        <v>0.37296901711544944</v>
      </c>
      <c r="DA969" s="141" t="str">
        <f t="shared" si="739"/>
        <v/>
      </c>
      <c r="DB969" s="141">
        <f t="shared" si="740"/>
        <v>5.2701640089817745E-3</v>
      </c>
      <c r="DC969" s="141" t="str">
        <f t="shared" si="755"/>
        <v/>
      </c>
      <c r="DD969" s="141">
        <f t="shared" si="741"/>
        <v>3.5577138094306975E-52</v>
      </c>
      <c r="DE969" s="141" t="str">
        <f t="shared" si="756"/>
        <v/>
      </c>
      <c r="DF969" s="141" t="str">
        <f t="shared" si="757"/>
        <v/>
      </c>
      <c r="DJ969" s="141">
        <v>919</v>
      </c>
      <c r="DK969" s="141">
        <f t="shared" si="742"/>
        <v>-1835.0557850275327</v>
      </c>
      <c r="DL969" s="141">
        <f t="shared" si="743"/>
        <v>6.6836016271316456E-5</v>
      </c>
      <c r="DM969" s="141">
        <f t="shared" si="744"/>
        <v>0.37296901711544939</v>
      </c>
      <c r="DN969" s="141" t="str">
        <f t="shared" si="745"/>
        <v/>
      </c>
      <c r="DO969" s="141">
        <f t="shared" si="746"/>
        <v>6.6836016271316456E-5</v>
      </c>
      <c r="DP969" s="141" t="str">
        <f t="shared" si="758"/>
        <v/>
      </c>
      <c r="DQ969" s="141">
        <f t="shared" si="747"/>
        <v>2.4693489434611934E-5</v>
      </c>
      <c r="DR969" s="141" t="str">
        <f t="shared" si="759"/>
        <v/>
      </c>
      <c r="DS969" s="141" t="str">
        <f t="shared" si="760"/>
        <v/>
      </c>
      <c r="DU969" s="148"/>
      <c r="DV969" s="158">
        <v>917</v>
      </c>
      <c r="DW969" s="148">
        <f t="shared" si="748"/>
        <v>5.8688000000001024</v>
      </c>
      <c r="DX969" s="157">
        <f t="shared" si="761"/>
        <v>0.55514988910790164</v>
      </c>
      <c r="DY969" s="148">
        <f t="shared" si="762"/>
        <v>7.5487535959273266E-4</v>
      </c>
      <c r="DZ969" s="148" t="str">
        <f t="shared" si="763"/>
        <v/>
      </c>
      <c r="EA969" s="142" t="str">
        <f t="shared" si="764"/>
        <v/>
      </c>
    </row>
    <row r="970" spans="74:131" ht="20.100000000000001" customHeight="1" x14ac:dyDescent="0.25">
      <c r="BV970" s="141">
        <v>920</v>
      </c>
      <c r="BW970" s="141">
        <f t="shared" si="724"/>
        <v>-3002.5739625506612</v>
      </c>
      <c r="BX970" s="141">
        <f t="shared" si="725"/>
        <v>4.0395264157233253E-5</v>
      </c>
      <c r="BY970" s="141">
        <f t="shared" si="726"/>
        <v>0.37448416527667994</v>
      </c>
      <c r="BZ970" s="141" t="str">
        <f t="shared" si="727"/>
        <v/>
      </c>
      <c r="CA970" s="141">
        <f t="shared" si="728"/>
        <v>4.0395264157233253E-5</v>
      </c>
      <c r="CB970" s="141" t="str">
        <f t="shared" si="749"/>
        <v/>
      </c>
      <c r="CC970" s="141">
        <f t="shared" si="729"/>
        <v>3.4299745096825238E-48</v>
      </c>
      <c r="CD970" s="141" t="str">
        <f t="shared" si="750"/>
        <v/>
      </c>
      <c r="CE970" s="141" t="str">
        <f t="shared" si="751"/>
        <v/>
      </c>
      <c r="CJ970" s="141">
        <v>920</v>
      </c>
      <c r="CK970" s="141">
        <f t="shared" si="730"/>
        <v>-11.197916382456924</v>
      </c>
      <c r="CL970" s="141">
        <f t="shared" si="731"/>
        <v>1.0831458659477183E-2</v>
      </c>
      <c r="CM970" s="141">
        <f t="shared" si="732"/>
        <v>0.37448416527668005</v>
      </c>
      <c r="CN970" s="141" t="str">
        <f t="shared" si="733"/>
        <v/>
      </c>
      <c r="CO970" s="141">
        <f t="shared" si="734"/>
        <v>1.0831458659477183E-2</v>
      </c>
      <c r="CP970" s="141" t="str">
        <f t="shared" si="752"/>
        <v/>
      </c>
      <c r="CQ970" s="141">
        <f t="shared" si="735"/>
        <v>7.2885363686631057E-11</v>
      </c>
      <c r="CR970" s="141" t="str">
        <f t="shared" si="753"/>
        <v/>
      </c>
      <c r="CS970" s="141" t="str">
        <f t="shared" si="754"/>
        <v/>
      </c>
      <c r="CW970" s="141">
        <v>920</v>
      </c>
      <c r="CX970" s="141">
        <f t="shared" si="736"/>
        <v>-22.984796583948423</v>
      </c>
      <c r="CY970" s="141">
        <f t="shared" si="737"/>
        <v>5.27695635355624E-3</v>
      </c>
      <c r="CZ970" s="141">
        <f t="shared" si="738"/>
        <v>0.37448416527668016</v>
      </c>
      <c r="DA970" s="141" t="str">
        <f t="shared" si="739"/>
        <v/>
      </c>
      <c r="DB970" s="141">
        <f t="shared" si="740"/>
        <v>5.27695635355624E-3</v>
      </c>
      <c r="DC970" s="141" t="str">
        <f t="shared" si="755"/>
        <v/>
      </c>
      <c r="DD970" s="141">
        <f t="shared" si="741"/>
        <v>3.7784568733598643E-52</v>
      </c>
      <c r="DE970" s="141" t="str">
        <f t="shared" si="756"/>
        <v/>
      </c>
      <c r="DF970" s="141" t="str">
        <f t="shared" si="757"/>
        <v/>
      </c>
      <c r="DJ970" s="141">
        <v>920</v>
      </c>
      <c r="DK970" s="141">
        <f t="shared" si="742"/>
        <v>-1812.4007753358346</v>
      </c>
      <c r="DL970" s="141">
        <f t="shared" si="743"/>
        <v>6.6922156522687302E-5</v>
      </c>
      <c r="DM970" s="141">
        <f t="shared" si="744"/>
        <v>0.37448416527667994</v>
      </c>
      <c r="DN970" s="141" t="str">
        <f t="shared" si="745"/>
        <v/>
      </c>
      <c r="DO970" s="141">
        <f t="shared" si="746"/>
        <v>6.6922156522687302E-5</v>
      </c>
      <c r="DP970" s="141" t="str">
        <f t="shared" si="758"/>
        <v/>
      </c>
      <c r="DQ970" s="141">
        <f t="shared" si="747"/>
        <v>2.4836719348697112E-5</v>
      </c>
      <c r="DR970" s="141" t="str">
        <f t="shared" si="759"/>
        <v/>
      </c>
      <c r="DS970" s="141" t="str">
        <f t="shared" si="760"/>
        <v/>
      </c>
      <c r="DU970" s="148"/>
      <c r="DV970" s="158">
        <v>918</v>
      </c>
      <c r="DW970" s="148">
        <f t="shared" si="748"/>
        <v>5.8752000000001026</v>
      </c>
      <c r="DX970" s="157">
        <f t="shared" si="761"/>
        <v>0.55439501374830891</v>
      </c>
      <c r="DY970" s="148">
        <f t="shared" si="762"/>
        <v>7.5451560547290519E-4</v>
      </c>
      <c r="DZ970" s="148" t="str">
        <f t="shared" si="763"/>
        <v/>
      </c>
      <c r="EA970" s="142" t="str">
        <f t="shared" si="764"/>
        <v/>
      </c>
    </row>
    <row r="971" spans="74:131" ht="20.100000000000001" customHeight="1" x14ac:dyDescent="0.25">
      <c r="BV971" s="141">
        <v>921</v>
      </c>
      <c r="BW971" s="141">
        <f t="shared" si="724"/>
        <v>-2965.0417880187742</v>
      </c>
      <c r="BX971" s="141">
        <f t="shared" si="725"/>
        <v>4.0446679626547292E-5</v>
      </c>
      <c r="BY971" s="141">
        <f t="shared" si="726"/>
        <v>0.37600125406670698</v>
      </c>
      <c r="BZ971" s="141" t="str">
        <f t="shared" si="727"/>
        <v/>
      </c>
      <c r="CA971" s="141">
        <f t="shared" si="728"/>
        <v>4.0446679626547292E-5</v>
      </c>
      <c r="CB971" s="141" t="str">
        <f t="shared" si="749"/>
        <v/>
      </c>
      <c r="CC971" s="141">
        <f t="shared" si="729"/>
        <v>3.6287709428333974E-48</v>
      </c>
      <c r="CD971" s="141" t="str">
        <f t="shared" si="750"/>
        <v/>
      </c>
      <c r="CE971" s="141" t="str">
        <f t="shared" si="751"/>
        <v/>
      </c>
      <c r="CJ971" s="141">
        <v>921</v>
      </c>
      <c r="CK971" s="141">
        <f t="shared" si="730"/>
        <v>-11.05794242767621</v>
      </c>
      <c r="CL971" s="141">
        <f t="shared" si="731"/>
        <v>1.0845245041171951E-2</v>
      </c>
      <c r="CM971" s="141">
        <f t="shared" si="732"/>
        <v>0.37600125406670692</v>
      </c>
      <c r="CN971" s="141" t="str">
        <f t="shared" si="733"/>
        <v/>
      </c>
      <c r="CO971" s="141">
        <f t="shared" si="734"/>
        <v>1.0845245041171951E-2</v>
      </c>
      <c r="CP971" s="141" t="str">
        <f t="shared" si="752"/>
        <v/>
      </c>
      <c r="CQ971" s="141">
        <f t="shared" si="735"/>
        <v>7.4697880744216868E-11</v>
      </c>
      <c r="CR971" s="141" t="str">
        <f t="shared" si="753"/>
        <v/>
      </c>
      <c r="CS971" s="141" t="str">
        <f t="shared" si="754"/>
        <v/>
      </c>
      <c r="CW971" s="141">
        <v>921</v>
      </c>
      <c r="CX971" s="141">
        <f t="shared" si="736"/>
        <v>-22.697486626649095</v>
      </c>
      <c r="CY971" s="141">
        <f t="shared" si="737"/>
        <v>5.2836729128640757E-3</v>
      </c>
      <c r="CZ971" s="141">
        <f t="shared" si="738"/>
        <v>0.37600125406670681</v>
      </c>
      <c r="DA971" s="141" t="str">
        <f t="shared" si="739"/>
        <v/>
      </c>
      <c r="DB971" s="141">
        <f t="shared" si="740"/>
        <v>5.2836729128640757E-3</v>
      </c>
      <c r="DC971" s="141" t="str">
        <f t="shared" si="755"/>
        <v/>
      </c>
      <c r="DD971" s="141">
        <f t="shared" si="741"/>
        <v>4.0128320271412141E-52</v>
      </c>
      <c r="DE971" s="141" t="str">
        <f t="shared" si="756"/>
        <v/>
      </c>
      <c r="DF971" s="141" t="str">
        <f t="shared" si="757"/>
        <v/>
      </c>
      <c r="DJ971" s="141">
        <v>921</v>
      </c>
      <c r="DK971" s="141">
        <f t="shared" si="742"/>
        <v>-1789.7457656441366</v>
      </c>
      <c r="DL971" s="141">
        <f t="shared" si="743"/>
        <v>6.7007335668235873E-5</v>
      </c>
      <c r="DM971" s="141">
        <f t="shared" si="744"/>
        <v>0.37600125406670676</v>
      </c>
      <c r="DN971" s="141" t="str">
        <f t="shared" si="745"/>
        <v/>
      </c>
      <c r="DO971" s="141">
        <f t="shared" si="746"/>
        <v>6.7007335668235873E-5</v>
      </c>
      <c r="DP971" s="141" t="str">
        <f t="shared" si="758"/>
        <v/>
      </c>
      <c r="DQ971" s="141">
        <f t="shared" si="747"/>
        <v>2.4980380351520358E-5</v>
      </c>
      <c r="DR971" s="141" t="str">
        <f t="shared" si="759"/>
        <v/>
      </c>
      <c r="DS971" s="141" t="str">
        <f t="shared" si="760"/>
        <v/>
      </c>
      <c r="DU971" s="148"/>
      <c r="DV971" s="158">
        <v>919</v>
      </c>
      <c r="DW971" s="148">
        <f t="shared" si="748"/>
        <v>5.8816000000001027</v>
      </c>
      <c r="DX971" s="157">
        <f t="shared" si="761"/>
        <v>0.553640498142836</v>
      </c>
      <c r="DY971" s="148">
        <f t="shared" si="762"/>
        <v>7.5415378798260324E-4</v>
      </c>
      <c r="DZ971" s="148" t="str">
        <f t="shared" si="763"/>
        <v/>
      </c>
      <c r="EA971" s="142" t="str">
        <f t="shared" si="764"/>
        <v/>
      </c>
    </row>
    <row r="972" spans="74:131" ht="20.100000000000001" customHeight="1" x14ac:dyDescent="0.25">
      <c r="BV972" s="141">
        <v>922</v>
      </c>
      <c r="BW972" s="141">
        <f t="shared" si="724"/>
        <v>-2927.5096134868945</v>
      </c>
      <c r="BX972" s="141">
        <f t="shared" si="725"/>
        <v>4.049751257256576E-5</v>
      </c>
      <c r="BY972" s="141">
        <f t="shared" si="726"/>
        <v>0.37752026166683839</v>
      </c>
      <c r="BZ972" s="141" t="str">
        <f t="shared" si="727"/>
        <v/>
      </c>
      <c r="CA972" s="141">
        <f t="shared" si="728"/>
        <v>4.049751257256576E-5</v>
      </c>
      <c r="CB972" s="141" t="str">
        <f t="shared" si="749"/>
        <v/>
      </c>
      <c r="CC972" s="141">
        <f t="shared" si="729"/>
        <v>3.8390279089272793E-48</v>
      </c>
      <c r="CD972" s="141" t="str">
        <f t="shared" si="750"/>
        <v/>
      </c>
      <c r="CE972" s="141" t="str">
        <f t="shared" si="751"/>
        <v/>
      </c>
      <c r="CJ972" s="141">
        <v>922</v>
      </c>
      <c r="CK972" s="141">
        <f t="shared" si="730"/>
        <v>-10.917968472895495</v>
      </c>
      <c r="CL972" s="141">
        <f t="shared" si="731"/>
        <v>1.0858875226908461E-2</v>
      </c>
      <c r="CM972" s="141">
        <f t="shared" si="732"/>
        <v>0.3775202616668385</v>
      </c>
      <c r="CN972" s="141" t="str">
        <f t="shared" si="733"/>
        <v/>
      </c>
      <c r="CO972" s="141">
        <f t="shared" si="734"/>
        <v>1.0858875226908461E-2</v>
      </c>
      <c r="CP972" s="141" t="str">
        <f t="shared" si="752"/>
        <v/>
      </c>
      <c r="CQ972" s="141">
        <f t="shared" si="735"/>
        <v>7.6554246693574844E-11</v>
      </c>
      <c r="CR972" s="141" t="str">
        <f t="shared" si="753"/>
        <v/>
      </c>
      <c r="CS972" s="141" t="str">
        <f t="shared" si="754"/>
        <v/>
      </c>
      <c r="CW972" s="141">
        <v>922</v>
      </c>
      <c r="CX972" s="141">
        <f t="shared" si="736"/>
        <v>-22.41017666934971</v>
      </c>
      <c r="CY972" s="141">
        <f t="shared" si="737"/>
        <v>5.2903133753801294E-3</v>
      </c>
      <c r="CZ972" s="141">
        <f t="shared" si="738"/>
        <v>0.37752026166683855</v>
      </c>
      <c r="DA972" s="141" t="str">
        <f t="shared" si="739"/>
        <v/>
      </c>
      <c r="DB972" s="141">
        <f t="shared" si="740"/>
        <v>5.2903133753801294E-3</v>
      </c>
      <c r="DC972" s="141" t="str">
        <f t="shared" si="755"/>
        <v/>
      </c>
      <c r="DD972" s="141">
        <f t="shared" si="741"/>
        <v>4.2616771276415634E-52</v>
      </c>
      <c r="DE972" s="141" t="str">
        <f t="shared" si="756"/>
        <v/>
      </c>
      <c r="DF972" s="141" t="str">
        <f t="shared" si="757"/>
        <v/>
      </c>
      <c r="DJ972" s="141">
        <v>922</v>
      </c>
      <c r="DK972" s="141">
        <f t="shared" si="742"/>
        <v>-1767.0907559524385</v>
      </c>
      <c r="DL972" s="141">
        <f t="shared" si="743"/>
        <v>6.7091549757212151E-5</v>
      </c>
      <c r="DM972" s="141">
        <f t="shared" si="744"/>
        <v>0.37752026166683839</v>
      </c>
      <c r="DN972" s="141" t="str">
        <f t="shared" si="745"/>
        <v/>
      </c>
      <c r="DO972" s="141">
        <f t="shared" si="746"/>
        <v>6.7091549757212151E-5</v>
      </c>
      <c r="DP972" s="141" t="str">
        <f t="shared" si="758"/>
        <v/>
      </c>
      <c r="DQ972" s="141">
        <f t="shared" si="747"/>
        <v>2.5124470326182309E-5</v>
      </c>
      <c r="DR972" s="141" t="str">
        <f t="shared" si="759"/>
        <v/>
      </c>
      <c r="DS972" s="141" t="str">
        <f t="shared" si="760"/>
        <v/>
      </c>
      <c r="DU972" s="148"/>
      <c r="DV972" s="158">
        <v>920</v>
      </c>
      <c r="DW972" s="148">
        <f t="shared" si="748"/>
        <v>5.8880000000001029</v>
      </c>
      <c r="DX972" s="157">
        <f t="shared" si="761"/>
        <v>0.5528863443548534</v>
      </c>
      <c r="DY972" s="148">
        <f t="shared" si="762"/>
        <v>7.5378991511065863E-4</v>
      </c>
      <c r="DZ972" s="148" t="str">
        <f t="shared" si="763"/>
        <v/>
      </c>
      <c r="EA972" s="142" t="str">
        <f t="shared" si="764"/>
        <v/>
      </c>
    </row>
    <row r="973" spans="74:131" ht="20.100000000000001" customHeight="1" x14ac:dyDescent="0.25">
      <c r="BV973" s="141">
        <v>923</v>
      </c>
      <c r="BW973" s="141">
        <f t="shared" si="724"/>
        <v>-2889.9774389550075</v>
      </c>
      <c r="BX973" s="141">
        <f t="shared" si="725"/>
        <v>4.0547760635516327E-5</v>
      </c>
      <c r="BY973" s="141">
        <f t="shared" si="726"/>
        <v>0.37904116616934669</v>
      </c>
      <c r="BZ973" s="141" t="str">
        <f t="shared" si="727"/>
        <v/>
      </c>
      <c r="CA973" s="141">
        <f t="shared" si="728"/>
        <v>4.0547760635516327E-5</v>
      </c>
      <c r="CB973" s="141" t="str">
        <f t="shared" si="749"/>
        <v/>
      </c>
      <c r="CC973" s="141">
        <f t="shared" si="729"/>
        <v>4.0614025270319856E-48</v>
      </c>
      <c r="CD973" s="141" t="str">
        <f t="shared" si="750"/>
        <v/>
      </c>
      <c r="CE973" s="141" t="str">
        <f t="shared" si="751"/>
        <v/>
      </c>
      <c r="CJ973" s="141">
        <v>923</v>
      </c>
      <c r="CK973" s="141">
        <f t="shared" si="730"/>
        <v>-10.777994518114781</v>
      </c>
      <c r="CL973" s="141">
        <f t="shared" si="731"/>
        <v>1.0872348583944804E-2</v>
      </c>
      <c r="CM973" s="141">
        <f t="shared" si="732"/>
        <v>0.37904116616934669</v>
      </c>
      <c r="CN973" s="141" t="str">
        <f t="shared" si="733"/>
        <v/>
      </c>
      <c r="CO973" s="141">
        <f t="shared" si="734"/>
        <v>1.0872348583944804E-2</v>
      </c>
      <c r="CP973" s="141" t="str">
        <f t="shared" si="752"/>
        <v/>
      </c>
      <c r="CQ973" s="141">
        <f t="shared" si="735"/>
        <v>7.8455491110858314E-11</v>
      </c>
      <c r="CR973" s="141" t="str">
        <f t="shared" si="753"/>
        <v/>
      </c>
      <c r="CS973" s="141" t="str">
        <f t="shared" si="754"/>
        <v/>
      </c>
      <c r="CW973" s="141">
        <v>923</v>
      </c>
      <c r="CX973" s="141">
        <f t="shared" si="736"/>
        <v>-22.122866712050381</v>
      </c>
      <c r="CY973" s="141">
        <f t="shared" si="737"/>
        <v>5.2968774328401511E-3</v>
      </c>
      <c r="CZ973" s="141">
        <f t="shared" si="738"/>
        <v>0.37904116616934658</v>
      </c>
      <c r="DA973" s="141" t="str">
        <f t="shared" si="739"/>
        <v/>
      </c>
      <c r="DB973" s="141">
        <f t="shared" si="740"/>
        <v>5.2968774328401511E-3</v>
      </c>
      <c r="DC973" s="141" t="str">
        <f t="shared" si="755"/>
        <v/>
      </c>
      <c r="DD973" s="141">
        <f t="shared" si="741"/>
        <v>4.5258812802226573E-52</v>
      </c>
      <c r="DE973" s="141" t="str">
        <f t="shared" si="756"/>
        <v/>
      </c>
      <c r="DF973" s="141" t="str">
        <f t="shared" si="757"/>
        <v/>
      </c>
      <c r="DJ973" s="141">
        <v>923</v>
      </c>
      <c r="DK973" s="141">
        <f t="shared" si="742"/>
        <v>-1744.4357462607404</v>
      </c>
      <c r="DL973" s="141">
        <f t="shared" si="743"/>
        <v>6.717479488022088E-5</v>
      </c>
      <c r="DM973" s="141">
        <f t="shared" si="744"/>
        <v>0.37904116616934658</v>
      </c>
      <c r="DN973" s="141" t="str">
        <f t="shared" si="745"/>
        <v/>
      </c>
      <c r="DO973" s="141">
        <f t="shared" si="746"/>
        <v>6.717479488022088E-5</v>
      </c>
      <c r="DP973" s="141" t="str">
        <f t="shared" si="758"/>
        <v/>
      </c>
      <c r="DQ973" s="141">
        <f t="shared" si="747"/>
        <v>2.5268987122906184E-5</v>
      </c>
      <c r="DR973" s="141" t="str">
        <f t="shared" si="759"/>
        <v/>
      </c>
      <c r="DS973" s="141" t="str">
        <f t="shared" si="760"/>
        <v/>
      </c>
      <c r="DU973" s="148"/>
      <c r="DV973" s="158">
        <v>921</v>
      </c>
      <c r="DW973" s="148">
        <f t="shared" si="748"/>
        <v>5.8944000000001031</v>
      </c>
      <c r="DX973" s="157">
        <f t="shared" si="761"/>
        <v>0.55213255443974274</v>
      </c>
      <c r="DY973" s="148">
        <f t="shared" si="762"/>
        <v>7.5342399483824263E-4</v>
      </c>
      <c r="DZ973" s="148" t="str">
        <f t="shared" si="763"/>
        <v/>
      </c>
      <c r="EA973" s="142" t="str">
        <f t="shared" si="764"/>
        <v/>
      </c>
    </row>
    <row r="974" spans="74:131" ht="20.100000000000001" customHeight="1" x14ac:dyDescent="0.25">
      <c r="BV974" s="141">
        <v>924</v>
      </c>
      <c r="BW974" s="141">
        <f t="shared" si="724"/>
        <v>-2852.4452644231278</v>
      </c>
      <c r="BX974" s="141">
        <f t="shared" si="725"/>
        <v>4.0597421480771438E-5</v>
      </c>
      <c r="BY974" s="141">
        <f t="shared" si="726"/>
        <v>0.38056394557840723</v>
      </c>
      <c r="BZ974" s="141" t="str">
        <f t="shared" si="727"/>
        <v/>
      </c>
      <c r="CA974" s="141">
        <f t="shared" si="728"/>
        <v>4.0597421480771438E-5</v>
      </c>
      <c r="CB974" s="141" t="str">
        <f t="shared" si="749"/>
        <v/>
      </c>
      <c r="CC974" s="141">
        <f t="shared" si="729"/>
        <v>4.2965893867271475E-48</v>
      </c>
      <c r="CD974" s="141" t="str">
        <f t="shared" si="750"/>
        <v/>
      </c>
      <c r="CE974" s="141" t="str">
        <f t="shared" si="751"/>
        <v/>
      </c>
      <c r="CJ974" s="141">
        <v>924</v>
      </c>
      <c r="CK974" s="141">
        <f t="shared" si="730"/>
        <v>-10.638020563334067</v>
      </c>
      <c r="CL974" s="141">
        <f t="shared" si="731"/>
        <v>1.0885664486281321E-2</v>
      </c>
      <c r="CM974" s="141">
        <f t="shared" si="732"/>
        <v>0.38056394557840745</v>
      </c>
      <c r="CN974" s="141" t="str">
        <f t="shared" si="733"/>
        <v/>
      </c>
      <c r="CO974" s="141">
        <f t="shared" si="734"/>
        <v>1.0885664486281321E-2</v>
      </c>
      <c r="CP974" s="141" t="str">
        <f t="shared" si="752"/>
        <v/>
      </c>
      <c r="CQ974" s="141">
        <f t="shared" si="735"/>
        <v>8.0402666969552396E-11</v>
      </c>
      <c r="CR974" s="141" t="str">
        <f t="shared" si="753"/>
        <v/>
      </c>
      <c r="CS974" s="141" t="str">
        <f t="shared" si="754"/>
        <v/>
      </c>
      <c r="CW974" s="141">
        <v>924</v>
      </c>
      <c r="CX974" s="141">
        <f t="shared" si="736"/>
        <v>-21.835556754750996</v>
      </c>
      <c r="CY974" s="141">
        <f t="shared" si="737"/>
        <v>5.303364780264639E-3</v>
      </c>
      <c r="CZ974" s="141">
        <f t="shared" si="738"/>
        <v>0.38056394557840745</v>
      </c>
      <c r="DA974" s="141" t="str">
        <f t="shared" si="739"/>
        <v/>
      </c>
      <c r="DB974" s="141">
        <f t="shared" si="740"/>
        <v>5.303364780264639E-3</v>
      </c>
      <c r="DC974" s="141" t="str">
        <f t="shared" si="755"/>
        <v/>
      </c>
      <c r="DD974" s="141">
        <f t="shared" si="741"/>
        <v>4.806387958114991E-52</v>
      </c>
      <c r="DE974" s="141" t="str">
        <f t="shared" si="756"/>
        <v/>
      </c>
      <c r="DF974" s="141" t="str">
        <f t="shared" si="757"/>
        <v/>
      </c>
      <c r="DJ974" s="141">
        <v>924</v>
      </c>
      <c r="DK974" s="141">
        <f t="shared" si="742"/>
        <v>-1721.7807365690423</v>
      </c>
      <c r="DL974" s="141">
        <f t="shared" si="743"/>
        <v>6.7257067169523792E-5</v>
      </c>
      <c r="DM974" s="141">
        <f t="shared" si="744"/>
        <v>0.38056394557840723</v>
      </c>
      <c r="DN974" s="141" t="str">
        <f t="shared" si="745"/>
        <v/>
      </c>
      <c r="DO974" s="141">
        <f t="shared" si="746"/>
        <v>6.7257067169523792E-5</v>
      </c>
      <c r="DP974" s="141" t="str">
        <f t="shared" si="758"/>
        <v/>
      </c>
      <c r="DQ974" s="141">
        <f t="shared" si="747"/>
        <v>2.5413928558986177E-5</v>
      </c>
      <c r="DR974" s="141" t="str">
        <f t="shared" si="759"/>
        <v/>
      </c>
      <c r="DS974" s="141" t="str">
        <f t="shared" si="760"/>
        <v/>
      </c>
      <c r="DU974" s="148"/>
      <c r="DV974" s="158">
        <v>922</v>
      </c>
      <c r="DW974" s="148">
        <f t="shared" si="748"/>
        <v>5.9008000000001033</v>
      </c>
      <c r="DX974" s="157">
        <f t="shared" si="761"/>
        <v>0.5513791304449045</v>
      </c>
      <c r="DY974" s="148">
        <f t="shared" si="762"/>
        <v>7.5305603513808883E-4</v>
      </c>
      <c r="DZ974" s="148" t="str">
        <f t="shared" si="763"/>
        <v/>
      </c>
      <c r="EA974" s="142" t="str">
        <f t="shared" si="764"/>
        <v/>
      </c>
    </row>
    <row r="975" spans="74:131" ht="20.100000000000001" customHeight="1" x14ac:dyDescent="0.25">
      <c r="BV975" s="141">
        <v>925</v>
      </c>
      <c r="BW975" s="141">
        <f t="shared" si="724"/>
        <v>-2814.9130898912408</v>
      </c>
      <c r="BX975" s="141">
        <f t="shared" si="725"/>
        <v>4.0646492799029106E-5</v>
      </c>
      <c r="BY975" s="141">
        <f t="shared" si="726"/>
        <v>0.38208857781104749</v>
      </c>
      <c r="BZ975" s="141" t="str">
        <f t="shared" si="727"/>
        <v/>
      </c>
      <c r="CA975" s="141">
        <f t="shared" si="728"/>
        <v>4.0646492799029106E-5</v>
      </c>
      <c r="CB975" s="141" t="str">
        <f t="shared" si="749"/>
        <v/>
      </c>
      <c r="CC975" s="141">
        <f t="shared" si="729"/>
        <v>4.5453226728312208E-48</v>
      </c>
      <c r="CD975" s="141" t="str">
        <f t="shared" si="750"/>
        <v/>
      </c>
      <c r="CE975" s="141" t="str">
        <f t="shared" si="751"/>
        <v/>
      </c>
      <c r="CJ975" s="141">
        <v>925</v>
      </c>
      <c r="CK975" s="141">
        <f t="shared" si="730"/>
        <v>-10.498046608553381</v>
      </c>
      <c r="CL975" s="141">
        <f t="shared" si="731"/>
        <v>1.0898822314709055E-2</v>
      </c>
      <c r="CM975" s="141">
        <f t="shared" si="732"/>
        <v>0.38208857781104727</v>
      </c>
      <c r="CN975" s="141" t="str">
        <f t="shared" si="733"/>
        <v/>
      </c>
      <c r="CO975" s="141">
        <f t="shared" si="734"/>
        <v>1.0898822314709055E-2</v>
      </c>
      <c r="CP975" s="141" t="str">
        <f t="shared" si="752"/>
        <v/>
      </c>
      <c r="CQ975" s="141">
        <f t="shared" si="735"/>
        <v>8.2396851153326605E-11</v>
      </c>
      <c r="CR975" s="141" t="str">
        <f t="shared" si="753"/>
        <v/>
      </c>
      <c r="CS975" s="141" t="str">
        <f t="shared" si="754"/>
        <v/>
      </c>
      <c r="CW975" s="141">
        <v>925</v>
      </c>
      <c r="CX975" s="141">
        <f t="shared" si="736"/>
        <v>-21.548246797451668</v>
      </c>
      <c r="CY975" s="141">
        <f t="shared" si="737"/>
        <v>5.3097751159824408E-3</v>
      </c>
      <c r="CZ975" s="141">
        <f t="shared" si="738"/>
        <v>0.38208857781104738</v>
      </c>
      <c r="DA975" s="141" t="str">
        <f t="shared" si="739"/>
        <v/>
      </c>
      <c r="DB975" s="141">
        <f t="shared" si="740"/>
        <v>5.3097751159824408E-3</v>
      </c>
      <c r="DC975" s="141" t="str">
        <f t="shared" si="755"/>
        <v/>
      </c>
      <c r="DD975" s="141">
        <f t="shared" si="741"/>
        <v>5.1041983107187526E-52</v>
      </c>
      <c r="DE975" s="141" t="str">
        <f t="shared" si="756"/>
        <v/>
      </c>
      <c r="DF975" s="141" t="str">
        <f t="shared" si="757"/>
        <v/>
      </c>
      <c r="DJ975" s="141">
        <v>925</v>
      </c>
      <c r="DK975" s="141">
        <f t="shared" si="742"/>
        <v>-1699.1257268773443</v>
      </c>
      <c r="DL975" s="141">
        <f t="shared" si="743"/>
        <v>6.7338362799339017E-5</v>
      </c>
      <c r="DM975" s="141">
        <f t="shared" si="744"/>
        <v>0.38208857781104738</v>
      </c>
      <c r="DN975" s="141" t="str">
        <f t="shared" si="745"/>
        <v/>
      </c>
      <c r="DO975" s="141">
        <f t="shared" si="746"/>
        <v>6.7338362799339017E-5</v>
      </c>
      <c r="DP975" s="141" t="str">
        <f t="shared" si="758"/>
        <v/>
      </c>
      <c r="DQ975" s="141">
        <f t="shared" si="747"/>
        <v>2.5559292418738109E-5</v>
      </c>
      <c r="DR975" s="141" t="str">
        <f t="shared" si="759"/>
        <v/>
      </c>
      <c r="DS975" s="141" t="str">
        <f t="shared" si="760"/>
        <v/>
      </c>
      <c r="DU975" s="148"/>
      <c r="DV975" s="158">
        <v>923</v>
      </c>
      <c r="DW975" s="148">
        <f t="shared" si="748"/>
        <v>5.9072000000001035</v>
      </c>
      <c r="DX975" s="157">
        <f t="shared" si="761"/>
        <v>0.55062607440976641</v>
      </c>
      <c r="DY975" s="148">
        <f t="shared" si="762"/>
        <v>7.5268604397360495E-4</v>
      </c>
      <c r="DZ975" s="148" t="str">
        <f t="shared" si="763"/>
        <v/>
      </c>
      <c r="EA975" s="142" t="str">
        <f t="shared" si="764"/>
        <v/>
      </c>
    </row>
    <row r="976" spans="74:131" ht="20.100000000000001" customHeight="1" x14ac:dyDescent="0.25">
      <c r="BV976" s="141">
        <v>926</v>
      </c>
      <c r="BW976" s="141">
        <f t="shared" si="724"/>
        <v>-2777.3809153593611</v>
      </c>
      <c r="BX976" s="141">
        <f t="shared" si="725"/>
        <v>4.0694972306491756E-5</v>
      </c>
      <c r="BY976" s="141">
        <f t="shared" si="726"/>
        <v>0.38361504069809871</v>
      </c>
      <c r="BZ976" s="141" t="str">
        <f t="shared" si="727"/>
        <v/>
      </c>
      <c r="CA976" s="141">
        <f t="shared" si="728"/>
        <v>4.0694972306491756E-5</v>
      </c>
      <c r="CB976" s="141" t="str">
        <f t="shared" si="749"/>
        <v/>
      </c>
      <c r="CC976" s="141">
        <f t="shared" si="729"/>
        <v>4.8083784099287765E-48</v>
      </c>
      <c r="CD976" s="141" t="str">
        <f t="shared" si="750"/>
        <v/>
      </c>
      <c r="CE976" s="141" t="str">
        <f t="shared" si="751"/>
        <v/>
      </c>
      <c r="CJ976" s="141">
        <v>926</v>
      </c>
      <c r="CK976" s="141">
        <f t="shared" si="730"/>
        <v>-10.358072653772666</v>
      </c>
      <c r="CL976" s="141">
        <f t="shared" si="731"/>
        <v>1.0911821456857741E-2</v>
      </c>
      <c r="CM976" s="141">
        <f t="shared" si="732"/>
        <v>0.38361504069809871</v>
      </c>
      <c r="CN976" s="141" t="str">
        <f t="shared" si="733"/>
        <v/>
      </c>
      <c r="CO976" s="141">
        <f t="shared" si="734"/>
        <v>1.0911821456857741E-2</v>
      </c>
      <c r="CP976" s="141" t="str">
        <f t="shared" si="752"/>
        <v/>
      </c>
      <c r="CQ976" s="141">
        <f t="shared" si="735"/>
        <v>8.4439144979682724E-11</v>
      </c>
      <c r="CR976" s="141" t="str">
        <f t="shared" si="753"/>
        <v/>
      </c>
      <c r="CS976" s="141" t="str">
        <f t="shared" si="754"/>
        <v/>
      </c>
      <c r="CW976" s="141">
        <v>926</v>
      </c>
      <c r="CX976" s="141">
        <f t="shared" si="736"/>
        <v>-21.260936840152283</v>
      </c>
      <c r="CY976" s="141">
        <f t="shared" si="737"/>
        <v>5.3161081416541285E-3</v>
      </c>
      <c r="CZ976" s="141">
        <f t="shared" si="738"/>
        <v>0.38361504069809893</v>
      </c>
      <c r="DA976" s="141" t="str">
        <f t="shared" si="739"/>
        <v/>
      </c>
      <c r="DB976" s="141">
        <f t="shared" si="740"/>
        <v>5.3161081416541285E-3</v>
      </c>
      <c r="DC976" s="141" t="str">
        <f t="shared" si="755"/>
        <v/>
      </c>
      <c r="DD976" s="141">
        <f t="shared" si="741"/>
        <v>5.420374672220665E-52</v>
      </c>
      <c r="DE976" s="141" t="str">
        <f t="shared" si="756"/>
        <v/>
      </c>
      <c r="DF976" s="141" t="str">
        <f t="shared" si="757"/>
        <v/>
      </c>
      <c r="DJ976" s="141">
        <v>926</v>
      </c>
      <c r="DK976" s="141">
        <f t="shared" si="742"/>
        <v>-1676.4707171856462</v>
      </c>
      <c r="DL976" s="141">
        <f t="shared" si="743"/>
        <v>6.7418677986137403E-5</v>
      </c>
      <c r="DM976" s="141">
        <f t="shared" si="744"/>
        <v>0.38361504069809871</v>
      </c>
      <c r="DN976" s="141" t="str">
        <f t="shared" si="745"/>
        <v/>
      </c>
      <c r="DO976" s="141">
        <f t="shared" si="746"/>
        <v>6.7418677986137403E-5</v>
      </c>
      <c r="DP976" s="141" t="str">
        <f t="shared" si="758"/>
        <v/>
      </c>
      <c r="DQ976" s="141">
        <f t="shared" si="747"/>
        <v>2.5705076453452492E-5</v>
      </c>
      <c r="DR976" s="141" t="str">
        <f t="shared" si="759"/>
        <v/>
      </c>
      <c r="DS976" s="141" t="str">
        <f t="shared" si="760"/>
        <v/>
      </c>
      <c r="DU976" s="148"/>
      <c r="DV976" s="158">
        <v>924</v>
      </c>
      <c r="DW976" s="148">
        <f t="shared" si="748"/>
        <v>5.9136000000001037</v>
      </c>
      <c r="DX976" s="157">
        <f t="shared" si="761"/>
        <v>0.5498733883657928</v>
      </c>
      <c r="DY976" s="148">
        <f t="shared" si="762"/>
        <v>7.5231402929964997E-4</v>
      </c>
      <c r="DZ976" s="148" t="str">
        <f t="shared" si="763"/>
        <v/>
      </c>
      <c r="EA976" s="142" t="str">
        <f t="shared" si="764"/>
        <v/>
      </c>
    </row>
    <row r="977" spans="74:131" ht="20.100000000000001" customHeight="1" x14ac:dyDescent="0.25">
      <c r="BV977" s="141">
        <v>927</v>
      </c>
      <c r="BW977" s="141">
        <f t="shared" si="724"/>
        <v>-2739.8487408274741</v>
      </c>
      <c r="BX977" s="141">
        <f t="shared" si="725"/>
        <v>4.0742857745043365E-5</v>
      </c>
      <c r="BY977" s="141">
        <f t="shared" si="726"/>
        <v>0.38514331198515883</v>
      </c>
      <c r="BZ977" s="141" t="str">
        <f t="shared" si="727"/>
        <v/>
      </c>
      <c r="CA977" s="141">
        <f t="shared" si="728"/>
        <v>4.0742857745043365E-5</v>
      </c>
      <c r="CB977" s="141" t="str">
        <f t="shared" si="749"/>
        <v/>
      </c>
      <c r="CC977" s="141">
        <f t="shared" si="729"/>
        <v>5.0865768334067232E-48</v>
      </c>
      <c r="CD977" s="141" t="str">
        <f t="shared" si="750"/>
        <v/>
      </c>
      <c r="CE977" s="141" t="str">
        <f t="shared" si="751"/>
        <v/>
      </c>
      <c r="CJ977" s="141">
        <v>927</v>
      </c>
      <c r="CK977" s="141">
        <f t="shared" si="730"/>
        <v>-10.218098698991952</v>
      </c>
      <c r="CL977" s="141">
        <f t="shared" si="731"/>
        <v>1.0924661307243266E-2</v>
      </c>
      <c r="CM977" s="141">
        <f t="shared" si="732"/>
        <v>0.38514331198515872</v>
      </c>
      <c r="CN977" s="141" t="str">
        <f t="shared" si="733"/>
        <v/>
      </c>
      <c r="CO977" s="141">
        <f t="shared" si="734"/>
        <v>1.0924661307243266E-2</v>
      </c>
      <c r="CP977" s="141" t="str">
        <f t="shared" si="752"/>
        <v/>
      </c>
      <c r="CQ977" s="141">
        <f t="shared" si="735"/>
        <v>8.6530674734618325E-11</v>
      </c>
      <c r="CR977" s="141" t="str">
        <f t="shared" si="753"/>
        <v/>
      </c>
      <c r="CS977" s="141" t="str">
        <f t="shared" si="754"/>
        <v/>
      </c>
      <c r="CW977" s="141">
        <v>927</v>
      </c>
      <c r="CX977" s="141">
        <f t="shared" si="736"/>
        <v>-20.973626882852955</v>
      </c>
      <c r="CY977" s="141">
        <f t="shared" si="737"/>
        <v>5.3223635622951255E-3</v>
      </c>
      <c r="CZ977" s="141">
        <f t="shared" si="738"/>
        <v>0.38514331198515872</v>
      </c>
      <c r="DA977" s="141" t="str">
        <f t="shared" si="739"/>
        <v/>
      </c>
      <c r="DB977" s="141">
        <f t="shared" si="740"/>
        <v>5.3223635622951255E-3</v>
      </c>
      <c r="DC977" s="141" t="str">
        <f t="shared" si="755"/>
        <v/>
      </c>
      <c r="DD977" s="141">
        <f t="shared" si="741"/>
        <v>5.756044282591545E-52</v>
      </c>
      <c r="DE977" s="141" t="str">
        <f t="shared" si="756"/>
        <v/>
      </c>
      <c r="DF977" s="141" t="str">
        <f t="shared" si="757"/>
        <v/>
      </c>
      <c r="DJ977" s="141">
        <v>927</v>
      </c>
      <c r="DK977" s="141">
        <f t="shared" si="742"/>
        <v>-1653.8157074939481</v>
      </c>
      <c r="DL977" s="141">
        <f t="shared" si="743"/>
        <v>6.7498008988936016E-5</v>
      </c>
      <c r="DM977" s="141">
        <f t="shared" si="744"/>
        <v>0.38514331198515872</v>
      </c>
      <c r="DN977" s="141" t="str">
        <f t="shared" si="745"/>
        <v/>
      </c>
      <c r="DO977" s="141">
        <f t="shared" si="746"/>
        <v>6.7498008988936016E-5</v>
      </c>
      <c r="DP977" s="141" t="str">
        <f t="shared" si="758"/>
        <v/>
      </c>
      <c r="DQ977" s="141">
        <f t="shared" si="747"/>
        <v>2.5851278381349938E-5</v>
      </c>
      <c r="DR977" s="141" t="str">
        <f t="shared" si="759"/>
        <v/>
      </c>
      <c r="DS977" s="141" t="str">
        <f t="shared" si="760"/>
        <v/>
      </c>
      <c r="DU977" s="148"/>
      <c r="DV977" s="158">
        <v>925</v>
      </c>
      <c r="DW977" s="148">
        <f t="shared" si="748"/>
        <v>5.9200000000001038</v>
      </c>
      <c r="DX977" s="157">
        <f t="shared" si="761"/>
        <v>0.54912107433649315</v>
      </c>
      <c r="DY977" s="148">
        <f t="shared" si="762"/>
        <v>7.5193999906297826E-4</v>
      </c>
      <c r="DZ977" s="148" t="str">
        <f t="shared" si="763"/>
        <v/>
      </c>
      <c r="EA977" s="142" t="str">
        <f t="shared" si="764"/>
        <v/>
      </c>
    </row>
    <row r="978" spans="74:131" ht="20.100000000000001" customHeight="1" x14ac:dyDescent="0.25">
      <c r="BV978" s="141">
        <v>928</v>
      </c>
      <c r="BW978" s="141">
        <f t="shared" si="724"/>
        <v>-2702.3165662955944</v>
      </c>
      <c r="BX978" s="141">
        <f t="shared" si="725"/>
        <v>4.0790146882424606E-5</v>
      </c>
      <c r="BY978" s="141">
        <f t="shared" si="726"/>
        <v>0.38667336933355734</v>
      </c>
      <c r="BZ978" s="141" t="str">
        <f t="shared" si="727"/>
        <v/>
      </c>
      <c r="CA978" s="141">
        <f t="shared" si="728"/>
        <v>4.0790146882424606E-5</v>
      </c>
      <c r="CB978" s="141" t="str">
        <f t="shared" si="749"/>
        <v/>
      </c>
      <c r="CC978" s="141">
        <f t="shared" si="729"/>
        <v>5.3807848940952403E-48</v>
      </c>
      <c r="CD978" s="141" t="str">
        <f t="shared" si="750"/>
        <v/>
      </c>
      <c r="CE978" s="141" t="str">
        <f t="shared" si="751"/>
        <v/>
      </c>
      <c r="CJ978" s="141">
        <v>928</v>
      </c>
      <c r="CK978" s="141">
        <f t="shared" si="730"/>
        <v>-10.078124744211237</v>
      </c>
      <c r="CL978" s="141">
        <f t="shared" si="731"/>
        <v>1.0937341267314663E-2</v>
      </c>
      <c r="CM978" s="141">
        <f t="shared" si="732"/>
        <v>0.38667336933355734</v>
      </c>
      <c r="CN978" s="141" t="str">
        <f t="shared" si="733"/>
        <v/>
      </c>
      <c r="CO978" s="141">
        <f t="shared" si="734"/>
        <v>1.0937341267314663E-2</v>
      </c>
      <c r="CP978" s="141" t="str">
        <f t="shared" si="752"/>
        <v/>
      </c>
      <c r="CQ978" s="141">
        <f t="shared" si="735"/>
        <v>8.8672592218521317E-11</v>
      </c>
      <c r="CR978" s="141" t="str">
        <f t="shared" si="753"/>
        <v/>
      </c>
      <c r="CS978" s="141" t="str">
        <f t="shared" si="754"/>
        <v/>
      </c>
      <c r="CW978" s="141">
        <v>928</v>
      </c>
      <c r="CX978" s="141">
        <f t="shared" si="736"/>
        <v>-20.686316925553569</v>
      </c>
      <c r="CY978" s="141">
        <f t="shared" si="737"/>
        <v>5.3285410862986037E-3</v>
      </c>
      <c r="CZ978" s="141">
        <f t="shared" si="738"/>
        <v>0.38667336933355756</v>
      </c>
      <c r="DA978" s="141" t="str">
        <f t="shared" si="739"/>
        <v/>
      </c>
      <c r="DB978" s="141">
        <f t="shared" si="740"/>
        <v>5.3285410862986037E-3</v>
      </c>
      <c r="DC978" s="141" t="str">
        <f t="shared" si="755"/>
        <v/>
      </c>
      <c r="DD978" s="141">
        <f t="shared" si="741"/>
        <v>6.1124032337584538E-52</v>
      </c>
      <c r="DE978" s="141" t="str">
        <f t="shared" si="756"/>
        <v/>
      </c>
      <c r="DF978" s="141" t="str">
        <f t="shared" si="757"/>
        <v/>
      </c>
      <c r="DJ978" s="141">
        <v>928</v>
      </c>
      <c r="DK978" s="141">
        <f t="shared" si="742"/>
        <v>-1631.1606978022501</v>
      </c>
      <c r="DL978" s="141">
        <f t="shared" si="743"/>
        <v>6.757635210958829E-5</v>
      </c>
      <c r="DM978" s="141">
        <f t="shared" si="744"/>
        <v>0.38667336933355734</v>
      </c>
      <c r="DN978" s="141" t="str">
        <f t="shared" si="745"/>
        <v/>
      </c>
      <c r="DO978" s="141">
        <f t="shared" si="746"/>
        <v>6.757635210958829E-5</v>
      </c>
      <c r="DP978" s="141" t="str">
        <f t="shared" si="758"/>
        <v/>
      </c>
      <c r="DQ978" s="141">
        <f t="shared" si="747"/>
        <v>2.5997895887538995E-5</v>
      </c>
      <c r="DR978" s="141" t="str">
        <f t="shared" si="759"/>
        <v/>
      </c>
      <c r="DS978" s="141" t="str">
        <f t="shared" si="760"/>
        <v/>
      </c>
      <c r="DU978" s="148"/>
      <c r="DV978" s="158">
        <v>926</v>
      </c>
      <c r="DW978" s="148">
        <f t="shared" si="748"/>
        <v>5.926400000000104</v>
      </c>
      <c r="DX978" s="157">
        <f t="shared" si="761"/>
        <v>0.54836913433743018</v>
      </c>
      <c r="DY978" s="148">
        <f t="shared" si="762"/>
        <v>7.5156396120124036E-4</v>
      </c>
      <c r="DZ978" s="148" t="str">
        <f t="shared" si="763"/>
        <v/>
      </c>
      <c r="EA978" s="142" t="str">
        <f t="shared" si="764"/>
        <v/>
      </c>
    </row>
    <row r="979" spans="74:131" ht="20.100000000000001" customHeight="1" x14ac:dyDescent="0.25">
      <c r="BV979" s="141">
        <v>929</v>
      </c>
      <c r="BW979" s="141">
        <f t="shared" si="724"/>
        <v>-2664.7843917637074</v>
      </c>
      <c r="BX979" s="141">
        <f t="shared" si="725"/>
        <v>4.083683751240631E-5</v>
      </c>
      <c r="BY979" s="141">
        <f t="shared" si="726"/>
        <v>0.38820519032133116</v>
      </c>
      <c r="BZ979" s="141" t="str">
        <f t="shared" si="727"/>
        <v/>
      </c>
      <c r="CA979" s="141">
        <f t="shared" si="728"/>
        <v>4.083683751240631E-5</v>
      </c>
      <c r="CB979" s="141" t="str">
        <f t="shared" si="749"/>
        <v/>
      </c>
      <c r="CC979" s="141">
        <f t="shared" si="729"/>
        <v>5.6919189039955234E-48</v>
      </c>
      <c r="CD979" s="141" t="str">
        <f t="shared" si="750"/>
        <v/>
      </c>
      <c r="CE979" s="141" t="str">
        <f t="shared" si="751"/>
        <v/>
      </c>
      <c r="CJ979" s="141">
        <v>929</v>
      </c>
      <c r="CK979" s="141">
        <f t="shared" si="730"/>
        <v>-9.938150789430523</v>
      </c>
      <c r="CL979" s="141">
        <f t="shared" si="731"/>
        <v>1.0949860745500601E-2</v>
      </c>
      <c r="CM979" s="141">
        <f t="shared" si="732"/>
        <v>0.38820519032133105</v>
      </c>
      <c r="CN979" s="141" t="str">
        <f t="shared" si="733"/>
        <v/>
      </c>
      <c r="CO979" s="141">
        <f t="shared" si="734"/>
        <v>1.0949860745500601E-2</v>
      </c>
      <c r="CP979" s="141" t="str">
        <f t="shared" si="752"/>
        <v/>
      </c>
      <c r="CQ979" s="141">
        <f t="shared" si="735"/>
        <v>9.0866075303526153E-11</v>
      </c>
      <c r="CR979" s="141" t="str">
        <f t="shared" si="753"/>
        <v/>
      </c>
      <c r="CS979" s="141" t="str">
        <f t="shared" si="754"/>
        <v/>
      </c>
      <c r="CW979" s="141">
        <v>929</v>
      </c>
      <c r="CX979" s="141">
        <f t="shared" si="736"/>
        <v>-20.399006968254241</v>
      </c>
      <c r="CY979" s="141">
        <f t="shared" si="737"/>
        <v>5.3346404254581269E-3</v>
      </c>
      <c r="CZ979" s="141">
        <f t="shared" si="738"/>
        <v>0.38820519032133105</v>
      </c>
      <c r="DA979" s="141" t="str">
        <f t="shared" si="739"/>
        <v/>
      </c>
      <c r="DB979" s="141">
        <f t="shared" si="740"/>
        <v>5.3346404254581269E-3</v>
      </c>
      <c r="DC979" s="141" t="str">
        <f t="shared" si="755"/>
        <v/>
      </c>
      <c r="DD979" s="141">
        <f t="shared" si="741"/>
        <v>6.4907206545058274E-52</v>
      </c>
      <c r="DE979" s="141" t="str">
        <f t="shared" si="756"/>
        <v/>
      </c>
      <c r="DF979" s="141" t="str">
        <f t="shared" si="757"/>
        <v/>
      </c>
      <c r="DJ979" s="141">
        <v>929</v>
      </c>
      <c r="DK979" s="141">
        <f t="shared" si="742"/>
        <v>-1608.505688110552</v>
      </c>
      <c r="DL979" s="141">
        <f t="shared" si="743"/>
        <v>6.765370369307134E-5</v>
      </c>
      <c r="DM979" s="141">
        <f t="shared" si="744"/>
        <v>0.38820519032133105</v>
      </c>
      <c r="DN979" s="141" t="str">
        <f t="shared" si="745"/>
        <v/>
      </c>
      <c r="DO979" s="141">
        <f t="shared" si="746"/>
        <v>6.765370369307134E-5</v>
      </c>
      <c r="DP979" s="141" t="str">
        <f t="shared" si="758"/>
        <v/>
      </c>
      <c r="DQ979" s="141">
        <f t="shared" si="747"/>
        <v>2.6144926623976384E-5</v>
      </c>
      <c r="DR979" s="141" t="str">
        <f t="shared" si="759"/>
        <v/>
      </c>
      <c r="DS979" s="141" t="str">
        <f t="shared" si="760"/>
        <v/>
      </c>
      <c r="DU979" s="148"/>
      <c r="DV979" s="158">
        <v>927</v>
      </c>
      <c r="DW979" s="148">
        <f t="shared" si="748"/>
        <v>5.9328000000001042</v>
      </c>
      <c r="DX979" s="157">
        <f t="shared" si="761"/>
        <v>0.54761757037622893</v>
      </c>
      <c r="DY979" s="148">
        <f t="shared" si="762"/>
        <v>7.5118592364320502E-4</v>
      </c>
      <c r="DZ979" s="148" t="str">
        <f t="shared" si="763"/>
        <v/>
      </c>
      <c r="EA979" s="142" t="str">
        <f t="shared" si="764"/>
        <v/>
      </c>
    </row>
    <row r="980" spans="74:131" ht="20.100000000000001" customHeight="1" x14ac:dyDescent="0.25">
      <c r="BV980" s="141">
        <v>930</v>
      </c>
      <c r="BW980" s="141">
        <f t="shared" si="724"/>
        <v>-2627.2522172318277</v>
      </c>
      <c r="BX980" s="141">
        <f t="shared" si="725"/>
        <v>4.0882927454960893E-5</v>
      </c>
      <c r="BY980" s="141">
        <f t="shared" si="726"/>
        <v>0.38973875244420281</v>
      </c>
      <c r="BZ980" s="141" t="str">
        <f t="shared" si="727"/>
        <v/>
      </c>
      <c r="CA980" s="141">
        <f t="shared" si="728"/>
        <v>4.0882927454960893E-5</v>
      </c>
      <c r="CB980" s="141" t="str">
        <f t="shared" si="749"/>
        <v/>
      </c>
      <c r="CC980" s="141">
        <f t="shared" si="729"/>
        <v>6.0209473309937296E-48</v>
      </c>
      <c r="CD980" s="141" t="str">
        <f t="shared" si="750"/>
        <v/>
      </c>
      <c r="CE980" s="141" t="str">
        <f t="shared" si="751"/>
        <v/>
      </c>
      <c r="CJ980" s="141">
        <v>930</v>
      </c>
      <c r="CK980" s="141">
        <f t="shared" si="730"/>
        <v>-9.7981768346498086</v>
      </c>
      <c r="CL980" s="141">
        <f t="shared" si="731"/>
        <v>1.0962219157255369E-2</v>
      </c>
      <c r="CM980" s="141">
        <f t="shared" si="732"/>
        <v>0.38973875244420286</v>
      </c>
      <c r="CN980" s="141" t="str">
        <f t="shared" si="733"/>
        <v/>
      </c>
      <c r="CO980" s="141">
        <f t="shared" si="734"/>
        <v>1.0962219157255369E-2</v>
      </c>
      <c r="CP980" s="141" t="str">
        <f t="shared" si="752"/>
        <v/>
      </c>
      <c r="CQ980" s="141">
        <f t="shared" si="735"/>
        <v>9.3112328502563057E-11</v>
      </c>
      <c r="CR980" s="141" t="str">
        <f t="shared" si="753"/>
        <v/>
      </c>
      <c r="CS980" s="141" t="str">
        <f t="shared" si="754"/>
        <v/>
      </c>
      <c r="CW980" s="141">
        <v>930</v>
      </c>
      <c r="CX980" s="141">
        <f t="shared" si="736"/>
        <v>-20.111697010954856</v>
      </c>
      <c r="CY980" s="141">
        <f t="shared" si="737"/>
        <v>5.3406612949900558E-3</v>
      </c>
      <c r="CZ980" s="141">
        <f t="shared" si="738"/>
        <v>0.38973875244420297</v>
      </c>
      <c r="DA980" s="141" t="str">
        <f t="shared" si="739"/>
        <v/>
      </c>
      <c r="DB980" s="141">
        <f t="shared" si="740"/>
        <v>5.3406612949900558E-3</v>
      </c>
      <c r="DC980" s="141" t="str">
        <f t="shared" si="755"/>
        <v/>
      </c>
      <c r="DD980" s="141">
        <f t="shared" si="741"/>
        <v>6.8923431484814183E-52</v>
      </c>
      <c r="DE980" s="141" t="str">
        <f t="shared" si="756"/>
        <v/>
      </c>
      <c r="DF980" s="141" t="str">
        <f t="shared" si="757"/>
        <v/>
      </c>
      <c r="DJ980" s="141">
        <v>930</v>
      </c>
      <c r="DK980" s="141">
        <f t="shared" si="742"/>
        <v>-1585.8506784188539</v>
      </c>
      <c r="DL980" s="141">
        <f t="shared" si="743"/>
        <v>6.7730060127770063E-5</v>
      </c>
      <c r="DM980" s="141">
        <f t="shared" si="744"/>
        <v>0.38973875244420286</v>
      </c>
      <c r="DN980" s="141" t="str">
        <f t="shared" si="745"/>
        <v/>
      </c>
      <c r="DO980" s="141">
        <f t="shared" si="746"/>
        <v>6.7730060127770063E-5</v>
      </c>
      <c r="DP980" s="141" t="str">
        <f t="shared" si="758"/>
        <v/>
      </c>
      <c r="DQ980" s="141">
        <f t="shared" si="747"/>
        <v>2.6292368209429698E-5</v>
      </c>
      <c r="DR980" s="141" t="str">
        <f t="shared" si="759"/>
        <v/>
      </c>
      <c r="DS980" s="141" t="str">
        <f t="shared" si="760"/>
        <v/>
      </c>
      <c r="DU980" s="148"/>
      <c r="DV980" s="158">
        <v>928</v>
      </c>
      <c r="DW980" s="148">
        <f t="shared" si="748"/>
        <v>5.9392000000001044</v>
      </c>
      <c r="DX980" s="157">
        <f t="shared" si="761"/>
        <v>0.54686638445258573</v>
      </c>
      <c r="DY980" s="148">
        <f t="shared" si="762"/>
        <v>7.508058943082041E-4</v>
      </c>
      <c r="DZ980" s="148" t="str">
        <f t="shared" si="763"/>
        <v/>
      </c>
      <c r="EA980" s="142" t="str">
        <f t="shared" si="764"/>
        <v/>
      </c>
    </row>
    <row r="981" spans="74:131" ht="20.100000000000001" customHeight="1" x14ac:dyDescent="0.25">
      <c r="BV981" s="141">
        <v>931</v>
      </c>
      <c r="BW981" s="141">
        <f t="shared" si="724"/>
        <v>-2589.7200426999407</v>
      </c>
      <c r="BX981" s="141">
        <f t="shared" si="725"/>
        <v>4.0928414556432E-5</v>
      </c>
      <c r="BY981" s="141">
        <f t="shared" si="726"/>
        <v>0.391274033116569</v>
      </c>
      <c r="BZ981" s="141" t="str">
        <f t="shared" si="727"/>
        <v/>
      </c>
      <c r="CA981" s="141">
        <f t="shared" si="728"/>
        <v>4.0928414556432E-5</v>
      </c>
      <c r="CB981" s="141" t="str">
        <f t="shared" si="749"/>
        <v/>
      </c>
      <c r="CC981" s="141">
        <f t="shared" si="729"/>
        <v>6.3688937509084023E-48</v>
      </c>
      <c r="CD981" s="141" t="str">
        <f t="shared" si="750"/>
        <v/>
      </c>
      <c r="CE981" s="141" t="str">
        <f t="shared" si="751"/>
        <v/>
      </c>
      <c r="CJ981" s="141">
        <v>931</v>
      </c>
      <c r="CK981" s="141">
        <f t="shared" si="730"/>
        <v>-9.6582028798690942</v>
      </c>
      <c r="CL981" s="141">
        <f t="shared" si="731"/>
        <v>1.0974415925104342E-2</v>
      </c>
      <c r="CM981" s="141">
        <f t="shared" si="732"/>
        <v>0.39127403311656894</v>
      </c>
      <c r="CN981" s="141" t="str">
        <f t="shared" si="733"/>
        <v/>
      </c>
      <c r="CO981" s="141">
        <f t="shared" si="734"/>
        <v>1.0974415925104342E-2</v>
      </c>
      <c r="CP981" s="141" t="str">
        <f t="shared" si="752"/>
        <v/>
      </c>
      <c r="CQ981" s="141">
        <f t="shared" si="735"/>
        <v>9.5412583550320142E-11</v>
      </c>
      <c r="CR981" s="141" t="str">
        <f t="shared" si="753"/>
        <v/>
      </c>
      <c r="CS981" s="141" t="str">
        <f t="shared" si="754"/>
        <v/>
      </c>
      <c r="CW981" s="141">
        <v>931</v>
      </c>
      <c r="CX981" s="141">
        <f t="shared" si="736"/>
        <v>-19.824387053655528</v>
      </c>
      <c r="CY981" s="141">
        <f t="shared" si="737"/>
        <v>5.3466034135556985E-3</v>
      </c>
      <c r="CZ981" s="141">
        <f t="shared" si="738"/>
        <v>0.39127403311656889</v>
      </c>
      <c r="DA981" s="141" t="str">
        <f t="shared" si="739"/>
        <v/>
      </c>
      <c r="DB981" s="141">
        <f t="shared" si="740"/>
        <v>5.3466034135556985E-3</v>
      </c>
      <c r="DC981" s="141" t="str">
        <f t="shared" si="755"/>
        <v/>
      </c>
      <c r="DD981" s="141">
        <f t="shared" si="741"/>
        <v>7.318699500527186E-52</v>
      </c>
      <c r="DE981" s="141" t="str">
        <f t="shared" si="756"/>
        <v/>
      </c>
      <c r="DF981" s="141" t="str">
        <f t="shared" si="757"/>
        <v/>
      </c>
      <c r="DJ981" s="141">
        <v>931</v>
      </c>
      <c r="DK981" s="141">
        <f t="shared" si="742"/>
        <v>-1563.1956687271559</v>
      </c>
      <c r="DL981" s="141">
        <f t="shared" si="743"/>
        <v>6.7805417845758094E-5</v>
      </c>
      <c r="DM981" s="141">
        <f t="shared" si="744"/>
        <v>0.39127403311656889</v>
      </c>
      <c r="DN981" s="141" t="str">
        <f t="shared" si="745"/>
        <v/>
      </c>
      <c r="DO981" s="141">
        <f t="shared" si="746"/>
        <v>6.7805417845758094E-5</v>
      </c>
      <c r="DP981" s="141" t="str">
        <f t="shared" si="758"/>
        <v/>
      </c>
      <c r="DQ981" s="141">
        <f t="shared" si="747"/>
        <v>2.6440218229442493E-5</v>
      </c>
      <c r="DR981" s="141" t="str">
        <f t="shared" si="759"/>
        <v/>
      </c>
      <c r="DS981" s="141" t="str">
        <f t="shared" si="760"/>
        <v/>
      </c>
      <c r="DU981" s="148"/>
      <c r="DV981" s="158">
        <v>929</v>
      </c>
      <c r="DW981" s="148">
        <f t="shared" si="748"/>
        <v>5.9456000000001046</v>
      </c>
      <c r="DX981" s="157">
        <f t="shared" si="761"/>
        <v>0.54611557855827753</v>
      </c>
      <c r="DY981" s="148">
        <f t="shared" si="762"/>
        <v>7.5042388110768687E-4</v>
      </c>
      <c r="DZ981" s="148" t="str">
        <f t="shared" si="763"/>
        <v/>
      </c>
      <c r="EA981" s="142" t="str">
        <f t="shared" si="764"/>
        <v/>
      </c>
    </row>
    <row r="982" spans="74:131" ht="20.100000000000001" customHeight="1" x14ac:dyDescent="0.25">
      <c r="BV982" s="141">
        <v>932</v>
      </c>
      <c r="BW982" s="141">
        <f t="shared" si="724"/>
        <v>-2552.187868168061</v>
      </c>
      <c r="BX982" s="141">
        <f t="shared" si="725"/>
        <v>4.0973296689702112E-5</v>
      </c>
      <c r="BY982" s="141">
        <f t="shared" si="726"/>
        <v>0.39281100967249155</v>
      </c>
      <c r="BZ982" s="141" t="str">
        <f t="shared" si="727"/>
        <v/>
      </c>
      <c r="CA982" s="141">
        <f t="shared" si="728"/>
        <v>4.0973296689702112E-5</v>
      </c>
      <c r="CB982" s="141" t="str">
        <f t="shared" si="749"/>
        <v/>
      </c>
      <c r="CC982" s="141">
        <f t="shared" si="729"/>
        <v>6.7368399656695987E-48</v>
      </c>
      <c r="CD982" s="141" t="str">
        <f t="shared" si="750"/>
        <v/>
      </c>
      <c r="CE982" s="141" t="str">
        <f t="shared" si="751"/>
        <v/>
      </c>
      <c r="CJ982" s="141">
        <v>932</v>
      </c>
      <c r="CK982" s="141">
        <f t="shared" si="730"/>
        <v>-9.5182289250883798</v>
      </c>
      <c r="CL982" s="141">
        <f t="shared" si="731"/>
        <v>1.0986450478688946E-2</v>
      </c>
      <c r="CM982" s="141">
        <f t="shared" si="732"/>
        <v>0.39281100967249161</v>
      </c>
      <c r="CN982" s="141" t="str">
        <f t="shared" si="733"/>
        <v/>
      </c>
      <c r="CO982" s="141">
        <f t="shared" si="734"/>
        <v>1.0986450478688946E-2</v>
      </c>
      <c r="CP982" s="141" t="str">
        <f t="shared" si="752"/>
        <v/>
      </c>
      <c r="CQ982" s="141">
        <f t="shared" si="735"/>
        <v>9.7768099996381619E-11</v>
      </c>
      <c r="CR982" s="141" t="str">
        <f t="shared" si="753"/>
        <v/>
      </c>
      <c r="CS982" s="141" t="str">
        <f t="shared" si="754"/>
        <v/>
      </c>
      <c r="CW982" s="141">
        <v>932</v>
      </c>
      <c r="CX982" s="141">
        <f t="shared" si="736"/>
        <v>-19.537077096356143</v>
      </c>
      <c r="CY982" s="141">
        <f t="shared" si="737"/>
        <v>5.3524665032832234E-3</v>
      </c>
      <c r="CZ982" s="141">
        <f t="shared" si="738"/>
        <v>0.39281100967249172</v>
      </c>
      <c r="DA982" s="141" t="str">
        <f t="shared" si="739"/>
        <v/>
      </c>
      <c r="DB982" s="141">
        <f t="shared" si="740"/>
        <v>5.3524665032832234E-3</v>
      </c>
      <c r="DC982" s="141" t="str">
        <f t="shared" si="755"/>
        <v/>
      </c>
      <c r="DD982" s="141">
        <f t="shared" si="741"/>
        <v>7.771305667489422E-52</v>
      </c>
      <c r="DE982" s="141" t="str">
        <f t="shared" si="756"/>
        <v/>
      </c>
      <c r="DF982" s="141" t="str">
        <f t="shared" si="757"/>
        <v/>
      </c>
      <c r="DJ982" s="141">
        <v>932</v>
      </c>
      <c r="DK982" s="141">
        <f t="shared" si="742"/>
        <v>-1540.5406590354578</v>
      </c>
      <c r="DL982" s="141">
        <f t="shared" si="743"/>
        <v>6.787977332307553E-5</v>
      </c>
      <c r="DM982" s="141">
        <f t="shared" si="744"/>
        <v>0.39281100967249155</v>
      </c>
      <c r="DN982" s="141" t="str">
        <f t="shared" si="745"/>
        <v/>
      </c>
      <c r="DO982" s="141">
        <f t="shared" si="746"/>
        <v>6.787977332307553E-5</v>
      </c>
      <c r="DP982" s="141" t="str">
        <f t="shared" si="758"/>
        <v/>
      </c>
      <c r="DQ982" s="141">
        <f t="shared" si="747"/>
        <v>2.6588474236301935E-5</v>
      </c>
      <c r="DR982" s="141" t="str">
        <f t="shared" si="759"/>
        <v/>
      </c>
      <c r="DS982" s="141" t="str">
        <f t="shared" si="760"/>
        <v/>
      </c>
      <c r="DU982" s="148"/>
      <c r="DV982" s="158">
        <v>930</v>
      </c>
      <c r="DW982" s="148">
        <f t="shared" si="748"/>
        <v>5.9520000000001048</v>
      </c>
      <c r="DX982" s="157">
        <f t="shared" si="761"/>
        <v>0.54536515467716984</v>
      </c>
      <c r="DY982" s="148">
        <f t="shared" si="762"/>
        <v>7.5003989194388776E-4</v>
      </c>
      <c r="DZ982" s="148" t="str">
        <f t="shared" si="763"/>
        <v/>
      </c>
      <c r="EA982" s="142" t="str">
        <f t="shared" si="764"/>
        <v/>
      </c>
    </row>
    <row r="983" spans="74:131" ht="20.100000000000001" customHeight="1" x14ac:dyDescent="0.25">
      <c r="BV983" s="141">
        <v>933</v>
      </c>
      <c r="BW983" s="141">
        <f t="shared" si="724"/>
        <v>-2514.655693636174</v>
      </c>
      <c r="BX983" s="141">
        <f t="shared" si="725"/>
        <v>4.1017571754358374E-5</v>
      </c>
      <c r="BY983" s="141">
        <f t="shared" si="726"/>
        <v>0.39434965936669852</v>
      </c>
      <c r="BZ983" s="141" t="str">
        <f t="shared" si="727"/>
        <v/>
      </c>
      <c r="CA983" s="141">
        <f t="shared" si="728"/>
        <v>4.1017571754358374E-5</v>
      </c>
      <c r="CB983" s="141" t="str">
        <f t="shared" si="749"/>
        <v/>
      </c>
      <c r="CC983" s="141">
        <f t="shared" si="729"/>
        <v>7.1259292969325374E-48</v>
      </c>
      <c r="CD983" s="141" t="str">
        <f t="shared" si="750"/>
        <v/>
      </c>
      <c r="CE983" s="141" t="str">
        <f t="shared" si="751"/>
        <v/>
      </c>
      <c r="CJ983" s="141">
        <v>933</v>
      </c>
      <c r="CK983" s="141">
        <f t="shared" si="730"/>
        <v>-9.3782549703076654</v>
      </c>
      <c r="CL983" s="141">
        <f t="shared" si="731"/>
        <v>1.0998322254811101E-2</v>
      </c>
      <c r="CM983" s="141">
        <f t="shared" si="732"/>
        <v>0.39434965936669852</v>
      </c>
      <c r="CN983" s="141" t="str">
        <f t="shared" si="733"/>
        <v/>
      </c>
      <c r="CO983" s="141">
        <f t="shared" si="734"/>
        <v>1.0998322254811101E-2</v>
      </c>
      <c r="CP983" s="141" t="str">
        <f t="shared" si="752"/>
        <v/>
      </c>
      <c r="CQ983" s="141">
        <f t="shared" si="735"/>
        <v>1.0018016581075809E-10</v>
      </c>
      <c r="CR983" s="141" t="str">
        <f t="shared" si="753"/>
        <v/>
      </c>
      <c r="CS983" s="141" t="str">
        <f t="shared" si="754"/>
        <v/>
      </c>
      <c r="CW983" s="141">
        <v>933</v>
      </c>
      <c r="CX983" s="141">
        <f t="shared" si="736"/>
        <v>-19.249767139056814</v>
      </c>
      <c r="CY983" s="141">
        <f t="shared" si="737"/>
        <v>5.3582502897892986E-3</v>
      </c>
      <c r="CZ983" s="141">
        <f t="shared" si="738"/>
        <v>0.39434965936669841</v>
      </c>
      <c r="DA983" s="141" t="str">
        <f t="shared" si="739"/>
        <v/>
      </c>
      <c r="DB983" s="141">
        <f t="shared" si="740"/>
        <v>5.3582502897892986E-3</v>
      </c>
      <c r="DC983" s="141" t="str">
        <f t="shared" si="755"/>
        <v/>
      </c>
      <c r="DD983" s="141">
        <f t="shared" si="741"/>
        <v>8.2517700706066473E-52</v>
      </c>
      <c r="DE983" s="141" t="str">
        <f t="shared" si="756"/>
        <v/>
      </c>
      <c r="DF983" s="141" t="str">
        <f t="shared" si="757"/>
        <v/>
      </c>
      <c r="DJ983" s="141">
        <v>933</v>
      </c>
      <c r="DK983" s="141">
        <f t="shared" si="742"/>
        <v>-1517.8856493437597</v>
      </c>
      <c r="DL983" s="141">
        <f t="shared" si="743"/>
        <v>6.7953123080003605E-5</v>
      </c>
      <c r="DM983" s="141">
        <f t="shared" si="744"/>
        <v>0.39434965936669841</v>
      </c>
      <c r="DN983" s="141" t="str">
        <f t="shared" si="745"/>
        <v/>
      </c>
      <c r="DO983" s="141">
        <f t="shared" si="746"/>
        <v>6.7953123080003605E-5</v>
      </c>
      <c r="DP983" s="141" t="str">
        <f t="shared" si="758"/>
        <v/>
      </c>
      <c r="DQ983" s="141">
        <f t="shared" si="747"/>
        <v>2.6737133749008805E-5</v>
      </c>
      <c r="DR983" s="141" t="str">
        <f t="shared" si="759"/>
        <v/>
      </c>
      <c r="DS983" s="141" t="str">
        <f t="shared" si="760"/>
        <v/>
      </c>
      <c r="DU983" s="148"/>
      <c r="DV983" s="158">
        <v>931</v>
      </c>
      <c r="DW983" s="148">
        <f t="shared" si="748"/>
        <v>5.9584000000001049</v>
      </c>
      <c r="DX983" s="157">
        <f t="shared" si="761"/>
        <v>0.54461511478522595</v>
      </c>
      <c r="DY983" s="148">
        <f t="shared" si="762"/>
        <v>7.4965393470793895E-4</v>
      </c>
      <c r="DZ983" s="148" t="str">
        <f t="shared" si="763"/>
        <v/>
      </c>
      <c r="EA983" s="142" t="str">
        <f t="shared" si="764"/>
        <v/>
      </c>
    </row>
    <row r="984" spans="74:131" ht="20.100000000000001" customHeight="1" x14ac:dyDescent="0.25">
      <c r="BV984" s="141">
        <v>934</v>
      </c>
      <c r="BW984" s="141">
        <f t="shared" si="724"/>
        <v>-2477.1235191042942</v>
      </c>
      <c r="BX984" s="141">
        <f t="shared" si="725"/>
        <v>4.1061237676856276E-5</v>
      </c>
      <c r="BY984" s="141">
        <f t="shared" si="726"/>
        <v>0.39588995937558757</v>
      </c>
      <c r="BZ984" s="141" t="str">
        <f t="shared" si="727"/>
        <v/>
      </c>
      <c r="CA984" s="141">
        <f t="shared" si="728"/>
        <v>4.1061237676856276E-5</v>
      </c>
      <c r="CB984" s="141" t="str">
        <f t="shared" si="749"/>
        <v/>
      </c>
      <c r="CC984" s="141">
        <f t="shared" si="729"/>
        <v>7.5373700649334472E-48</v>
      </c>
      <c r="CD984" s="141" t="str">
        <f t="shared" si="750"/>
        <v/>
      </c>
      <c r="CE984" s="141" t="str">
        <f t="shared" si="751"/>
        <v/>
      </c>
      <c r="CJ984" s="141">
        <v>934</v>
      </c>
      <c r="CK984" s="141">
        <f t="shared" si="730"/>
        <v>-9.238281015526951</v>
      </c>
      <c r="CL984" s="141">
        <f t="shared" si="731"/>
        <v>1.1010030697477127E-2</v>
      </c>
      <c r="CM984" s="141">
        <f t="shared" si="732"/>
        <v>0.39588995937558774</v>
      </c>
      <c r="CN984" s="141" t="str">
        <f t="shared" si="733"/>
        <v/>
      </c>
      <c r="CO984" s="141">
        <f t="shared" si="734"/>
        <v>1.1010030697477127E-2</v>
      </c>
      <c r="CP984" s="141" t="str">
        <f t="shared" si="752"/>
        <v/>
      </c>
      <c r="CQ984" s="141">
        <f t="shared" si="735"/>
        <v>1.0265009800208E-10</v>
      </c>
      <c r="CR984" s="141" t="str">
        <f t="shared" si="753"/>
        <v/>
      </c>
      <c r="CS984" s="141" t="str">
        <f t="shared" si="754"/>
        <v/>
      </c>
      <c r="CW984" s="141">
        <v>934</v>
      </c>
      <c r="CX984" s="141">
        <f t="shared" si="736"/>
        <v>-18.962457181757429</v>
      </c>
      <c r="CY984" s="141">
        <f t="shared" si="737"/>
        <v>5.3639545022004945E-3</v>
      </c>
      <c r="CZ984" s="141">
        <f t="shared" si="738"/>
        <v>0.3958899593755878</v>
      </c>
      <c r="DA984" s="141" t="str">
        <f t="shared" si="739"/>
        <v/>
      </c>
      <c r="DB984" s="141">
        <f t="shared" si="740"/>
        <v>5.3639545022004945E-3</v>
      </c>
      <c r="DC984" s="141" t="str">
        <f t="shared" si="755"/>
        <v/>
      </c>
      <c r="DD984" s="141">
        <f t="shared" si="741"/>
        <v>8.7617992076131433E-52</v>
      </c>
      <c r="DE984" s="141" t="str">
        <f t="shared" si="756"/>
        <v/>
      </c>
      <c r="DF984" s="141" t="str">
        <f t="shared" si="757"/>
        <v/>
      </c>
      <c r="DJ984" s="141">
        <v>934</v>
      </c>
      <c r="DK984" s="141">
        <f t="shared" si="742"/>
        <v>-1495.2306396520617</v>
      </c>
      <c r="DL984" s="141">
        <f t="shared" si="743"/>
        <v>6.8025463681335922E-5</v>
      </c>
      <c r="DM984" s="141">
        <f t="shared" si="744"/>
        <v>0.39588995937558763</v>
      </c>
      <c r="DN984" s="141" t="str">
        <f t="shared" si="745"/>
        <v/>
      </c>
      <c r="DO984" s="141">
        <f t="shared" si="746"/>
        <v>6.8025463681335922E-5</v>
      </c>
      <c r="DP984" s="141" t="str">
        <f t="shared" si="758"/>
        <v/>
      </c>
      <c r="DQ984" s="141">
        <f t="shared" si="747"/>
        <v>2.6886194253250177E-5</v>
      </c>
      <c r="DR984" s="141" t="str">
        <f t="shared" si="759"/>
        <v/>
      </c>
      <c r="DS984" s="141" t="str">
        <f t="shared" si="760"/>
        <v/>
      </c>
      <c r="DU984" s="148"/>
      <c r="DV984" s="158">
        <v>932</v>
      </c>
      <c r="DW984" s="148">
        <f t="shared" si="748"/>
        <v>5.9648000000001051</v>
      </c>
      <c r="DX984" s="157">
        <f t="shared" si="761"/>
        <v>0.54386546085051801</v>
      </c>
      <c r="DY984" s="148">
        <f t="shared" si="762"/>
        <v>7.4926601728542153E-4</v>
      </c>
      <c r="DZ984" s="148" t="str">
        <f t="shared" si="763"/>
        <v/>
      </c>
      <c r="EA984" s="142" t="str">
        <f t="shared" si="764"/>
        <v/>
      </c>
    </row>
    <row r="985" spans="74:131" ht="20.100000000000001" customHeight="1" x14ac:dyDescent="0.25">
      <c r="BV985" s="141">
        <v>935</v>
      </c>
      <c r="BW985" s="141">
        <f t="shared" si="724"/>
        <v>-2439.5913445724073</v>
      </c>
      <c r="BX985" s="141">
        <f t="shared" si="725"/>
        <v>4.1104292410681556E-5</v>
      </c>
      <c r="BY985" s="141">
        <f t="shared" si="726"/>
        <v>0.39743188679823971</v>
      </c>
      <c r="BZ985" s="141" t="str">
        <f t="shared" si="727"/>
        <v/>
      </c>
      <c r="CA985" s="141">
        <f t="shared" si="728"/>
        <v>4.1104292410681556E-5</v>
      </c>
      <c r="CB985" s="141" t="str">
        <f t="shared" si="749"/>
        <v/>
      </c>
      <c r="CC985" s="141">
        <f t="shared" si="729"/>
        <v>7.9724392629497813E-48</v>
      </c>
      <c r="CD985" s="141" t="str">
        <f t="shared" si="750"/>
        <v/>
      </c>
      <c r="CE985" s="141" t="str">
        <f t="shared" si="751"/>
        <v/>
      </c>
      <c r="CJ985" s="141">
        <v>935</v>
      </c>
      <c r="CK985" s="141">
        <f t="shared" si="730"/>
        <v>-9.0983070607462366</v>
      </c>
      <c r="CL985" s="141">
        <f t="shared" si="731"/>
        <v>1.1021575257941148E-2</v>
      </c>
      <c r="CM985" s="141">
        <f t="shared" si="732"/>
        <v>0.39743188679823971</v>
      </c>
      <c r="CN985" s="141" t="str">
        <f t="shared" si="733"/>
        <v/>
      </c>
      <c r="CO985" s="141">
        <f t="shared" si="734"/>
        <v>1.1021575257941148E-2</v>
      </c>
      <c r="CP985" s="141" t="str">
        <f t="shared" si="752"/>
        <v/>
      </c>
      <c r="CQ985" s="141">
        <f t="shared" si="735"/>
        <v>1.0517924324868602E-10</v>
      </c>
      <c r="CR985" s="141" t="str">
        <f t="shared" si="753"/>
        <v/>
      </c>
      <c r="CS985" s="141" t="str">
        <f t="shared" si="754"/>
        <v/>
      </c>
      <c r="CW985" s="141">
        <v>935</v>
      </c>
      <c r="CX985" s="141">
        <f t="shared" si="736"/>
        <v>-18.675147224458101</v>
      </c>
      <c r="CY985" s="141">
        <f t="shared" si="737"/>
        <v>5.369578873174418E-3</v>
      </c>
      <c r="CZ985" s="141">
        <f t="shared" si="738"/>
        <v>0.3974318867982396</v>
      </c>
      <c r="DA985" s="141" t="str">
        <f t="shared" si="739"/>
        <v/>
      </c>
      <c r="DB985" s="141">
        <f t="shared" si="740"/>
        <v>5.369578873174418E-3</v>
      </c>
      <c r="DC985" s="141" t="str">
        <f t="shared" si="755"/>
        <v/>
      </c>
      <c r="DD985" s="141">
        <f t="shared" si="741"/>
        <v>9.3032036037694083E-52</v>
      </c>
      <c r="DE985" s="141" t="str">
        <f t="shared" si="756"/>
        <v/>
      </c>
      <c r="DF985" s="141" t="str">
        <f t="shared" si="757"/>
        <v/>
      </c>
      <c r="DJ985" s="141">
        <v>935</v>
      </c>
      <c r="DK985" s="141">
        <f t="shared" si="742"/>
        <v>-1472.5756299603672</v>
      </c>
      <c r="DL985" s="141">
        <f t="shared" si="743"/>
        <v>6.8096791736646614E-5</v>
      </c>
      <c r="DM985" s="141">
        <f t="shared" si="744"/>
        <v>0.39743188679823932</v>
      </c>
      <c r="DN985" s="141" t="str">
        <f t="shared" si="745"/>
        <v/>
      </c>
      <c r="DO985" s="141">
        <f t="shared" si="746"/>
        <v>6.8096791736646614E-5</v>
      </c>
      <c r="DP985" s="141" t="str">
        <f t="shared" si="758"/>
        <v/>
      </c>
      <c r="DQ985" s="141">
        <f t="shared" si="747"/>
        <v>2.7035653201374413E-5</v>
      </c>
      <c r="DR985" s="141" t="str">
        <f t="shared" si="759"/>
        <v/>
      </c>
      <c r="DS985" s="141" t="str">
        <f t="shared" si="760"/>
        <v/>
      </c>
      <c r="DU985" s="148"/>
      <c r="DV985" s="158">
        <v>933</v>
      </c>
      <c r="DW985" s="148">
        <f t="shared" si="748"/>
        <v>5.9712000000001053</v>
      </c>
      <c r="DX985" s="157">
        <f t="shared" si="761"/>
        <v>0.54311619483323259</v>
      </c>
      <c r="DY985" s="148">
        <f t="shared" si="762"/>
        <v>7.4887614754937104E-4</v>
      </c>
      <c r="DZ985" s="148" t="str">
        <f t="shared" si="763"/>
        <v/>
      </c>
      <c r="EA985" s="142" t="str">
        <f t="shared" si="764"/>
        <v/>
      </c>
    </row>
    <row r="986" spans="74:131" ht="20.100000000000001" customHeight="1" x14ac:dyDescent="0.25">
      <c r="BV986" s="141">
        <v>936</v>
      </c>
      <c r="BW986" s="141">
        <f t="shared" si="724"/>
        <v>-2402.0591700405275</v>
      </c>
      <c r="BX986" s="141">
        <f t="shared" si="725"/>
        <v>4.114673393650993E-5</v>
      </c>
      <c r="BY986" s="141">
        <f t="shared" si="726"/>
        <v>0.39897541865743419</v>
      </c>
      <c r="BZ986" s="141" t="str">
        <f t="shared" si="727"/>
        <v/>
      </c>
      <c r="CA986" s="141">
        <f t="shared" si="728"/>
        <v>4.114673393650993E-5</v>
      </c>
      <c r="CB986" s="141" t="str">
        <f t="shared" si="749"/>
        <v/>
      </c>
      <c r="CC986" s="141">
        <f t="shared" si="729"/>
        <v>8.4324864382935662E-48</v>
      </c>
      <c r="CD986" s="141" t="str">
        <f t="shared" si="750"/>
        <v/>
      </c>
      <c r="CE986" s="141" t="str">
        <f t="shared" si="751"/>
        <v/>
      </c>
      <c r="CJ986" s="141">
        <v>936</v>
      </c>
      <c r="CK986" s="141">
        <f t="shared" si="730"/>
        <v>-8.9583331059655507</v>
      </c>
      <c r="CL986" s="141">
        <f t="shared" si="731"/>
        <v>1.1032955394747922E-2</v>
      </c>
      <c r="CM986" s="141">
        <f t="shared" si="732"/>
        <v>0.39897541865743408</v>
      </c>
      <c r="CN986" s="141" t="str">
        <f t="shared" si="733"/>
        <v/>
      </c>
      <c r="CO986" s="141">
        <f t="shared" si="734"/>
        <v>1.1032955394747922E-2</v>
      </c>
      <c r="CP986" s="141" t="str">
        <f t="shared" si="752"/>
        <v/>
      </c>
      <c r="CQ986" s="141">
        <f t="shared" si="735"/>
        <v>1.0776897854288115E-10</v>
      </c>
      <c r="CR986" s="141" t="str">
        <f t="shared" si="753"/>
        <v/>
      </c>
      <c r="CS986" s="141" t="str">
        <f t="shared" si="754"/>
        <v/>
      </c>
      <c r="CW986" s="141">
        <v>936</v>
      </c>
      <c r="CX986" s="141">
        <f t="shared" si="736"/>
        <v>-18.387837267158716</v>
      </c>
      <c r="CY986" s="141">
        <f t="shared" si="737"/>
        <v>5.3751231389205954E-3</v>
      </c>
      <c r="CZ986" s="141">
        <f t="shared" si="738"/>
        <v>0.39897541865743441</v>
      </c>
      <c r="DA986" s="141" t="str">
        <f t="shared" si="739"/>
        <v/>
      </c>
      <c r="DB986" s="141">
        <f t="shared" si="740"/>
        <v>5.3751231389205954E-3</v>
      </c>
      <c r="DC986" s="141" t="str">
        <f t="shared" si="755"/>
        <v/>
      </c>
      <c r="DD986" s="141">
        <f t="shared" si="741"/>
        <v>9.8779041221938748E-52</v>
      </c>
      <c r="DE986" s="141" t="str">
        <f t="shared" si="756"/>
        <v/>
      </c>
      <c r="DF986" s="141" t="str">
        <f t="shared" si="757"/>
        <v/>
      </c>
      <c r="DJ986" s="141">
        <v>936</v>
      </c>
      <c r="DK986" s="141">
        <f t="shared" si="742"/>
        <v>-1449.9206202686692</v>
      </c>
      <c r="DL986" s="141">
        <f t="shared" si="743"/>
        <v>6.8167103900555057E-5</v>
      </c>
      <c r="DM986" s="141">
        <f t="shared" si="744"/>
        <v>0.39897541865743402</v>
      </c>
      <c r="DN986" s="141" t="str">
        <f t="shared" si="745"/>
        <v/>
      </c>
      <c r="DO986" s="141">
        <f t="shared" si="746"/>
        <v>6.8167103900555057E-5</v>
      </c>
      <c r="DP986" s="141" t="str">
        <f t="shared" si="758"/>
        <v/>
      </c>
      <c r="DQ986" s="141">
        <f t="shared" si="747"/>
        <v>2.7185508012368962E-5</v>
      </c>
      <c r="DR986" s="141" t="str">
        <f t="shared" si="759"/>
        <v/>
      </c>
      <c r="DS986" s="141" t="str">
        <f t="shared" si="760"/>
        <v/>
      </c>
      <c r="DU986" s="148"/>
      <c r="DV986" s="158">
        <v>934</v>
      </c>
      <c r="DW986" s="148">
        <f t="shared" si="748"/>
        <v>5.9776000000001055</v>
      </c>
      <c r="DX986" s="157">
        <f t="shared" si="761"/>
        <v>0.54236731868568322</v>
      </c>
      <c r="DY986" s="148">
        <f t="shared" si="762"/>
        <v>7.4848433336494047E-4</v>
      </c>
      <c r="DZ986" s="148" t="str">
        <f t="shared" si="763"/>
        <v/>
      </c>
      <c r="EA986" s="142" t="str">
        <f t="shared" si="764"/>
        <v/>
      </c>
    </row>
    <row r="987" spans="74:131" ht="20.100000000000001" customHeight="1" x14ac:dyDescent="0.25">
      <c r="BV987" s="141">
        <v>937</v>
      </c>
      <c r="BW987" s="141">
        <f t="shared" si="724"/>
        <v>-2364.5269955086405</v>
      </c>
      <c r="BX987" s="141">
        <f t="shared" si="725"/>
        <v>4.1188560262365004E-5</v>
      </c>
      <c r="BY987" s="141">
        <f t="shared" si="726"/>
        <v>0.40052053190067477</v>
      </c>
      <c r="BZ987" s="141" t="str">
        <f t="shared" si="727"/>
        <v/>
      </c>
      <c r="CA987" s="141">
        <f t="shared" si="728"/>
        <v>4.1188560262365004E-5</v>
      </c>
      <c r="CB987" s="141" t="str">
        <f t="shared" si="749"/>
        <v/>
      </c>
      <c r="CC987" s="141">
        <f t="shared" si="729"/>
        <v>8.9189377913882017E-48</v>
      </c>
      <c r="CD987" s="141" t="str">
        <f t="shared" si="750"/>
        <v/>
      </c>
      <c r="CE987" s="141" t="str">
        <f t="shared" si="751"/>
        <v/>
      </c>
      <c r="CJ987" s="141">
        <v>937</v>
      </c>
      <c r="CK987" s="141">
        <f t="shared" si="730"/>
        <v>-8.8183591511848363</v>
      </c>
      <c r="CL987" s="141">
        <f t="shared" si="731"/>
        <v>1.1044170573775188E-2</v>
      </c>
      <c r="CM987" s="141">
        <f t="shared" si="732"/>
        <v>0.40052053190067449</v>
      </c>
      <c r="CN987" s="141" t="str">
        <f t="shared" si="733"/>
        <v/>
      </c>
      <c r="CO987" s="141">
        <f t="shared" si="734"/>
        <v>1.1044170573775188E-2</v>
      </c>
      <c r="CP987" s="141" t="str">
        <f t="shared" si="752"/>
        <v/>
      </c>
      <c r="CQ987" s="141">
        <f t="shared" si="735"/>
        <v>1.1042071184861879E-10</v>
      </c>
      <c r="CR987" s="141" t="str">
        <f t="shared" si="753"/>
        <v/>
      </c>
      <c r="CS987" s="141" t="str">
        <f t="shared" si="754"/>
        <v/>
      </c>
      <c r="CW987" s="141">
        <v>937</v>
      </c>
      <c r="CX987" s="141">
        <f t="shared" si="736"/>
        <v>-18.100527309859388</v>
      </c>
      <c r="CY987" s="141">
        <f t="shared" si="737"/>
        <v>5.3805870392210787E-3</v>
      </c>
      <c r="CZ987" s="141">
        <f t="shared" si="738"/>
        <v>0.40052053190067466</v>
      </c>
      <c r="DA987" s="141" t="str">
        <f t="shared" si="739"/>
        <v/>
      </c>
      <c r="DB987" s="141">
        <f t="shared" si="740"/>
        <v>5.3805870392210787E-3</v>
      </c>
      <c r="DC987" s="141" t="str">
        <f t="shared" si="755"/>
        <v/>
      </c>
      <c r="DD987" s="141">
        <f t="shared" si="741"/>
        <v>1.0487938655063957E-51</v>
      </c>
      <c r="DE987" s="141" t="str">
        <f t="shared" si="756"/>
        <v/>
      </c>
      <c r="DF987" s="141" t="str">
        <f t="shared" si="757"/>
        <v/>
      </c>
      <c r="DJ987" s="141">
        <v>937</v>
      </c>
      <c r="DK987" s="141">
        <f t="shared" si="742"/>
        <v>-1427.2656105769711</v>
      </c>
      <c r="DL987" s="141">
        <f t="shared" si="743"/>
        <v>6.8236396872987343E-5</v>
      </c>
      <c r="DM987" s="141">
        <f t="shared" si="744"/>
        <v>0.40052053190067444</v>
      </c>
      <c r="DN987" s="141" t="str">
        <f t="shared" si="745"/>
        <v/>
      </c>
      <c r="DO987" s="141">
        <f t="shared" si="746"/>
        <v>6.8236396872987343E-5</v>
      </c>
      <c r="DP987" s="141" t="str">
        <f t="shared" si="758"/>
        <v/>
      </c>
      <c r="DQ987" s="141">
        <f t="shared" si="747"/>
        <v>2.7335756071840357E-5</v>
      </c>
      <c r="DR987" s="141" t="str">
        <f t="shared" si="759"/>
        <v/>
      </c>
      <c r="DS987" s="141" t="str">
        <f t="shared" si="760"/>
        <v/>
      </c>
      <c r="DU987" s="148"/>
      <c r="DV987" s="158">
        <v>935</v>
      </c>
      <c r="DW987" s="148">
        <f t="shared" si="748"/>
        <v>5.9840000000001057</v>
      </c>
      <c r="DX987" s="157">
        <f t="shared" si="761"/>
        <v>0.54161883435231828</v>
      </c>
      <c r="DY987" s="148">
        <f t="shared" si="762"/>
        <v>7.4809058258784589E-4</v>
      </c>
      <c r="DZ987" s="148" t="str">
        <f t="shared" si="763"/>
        <v/>
      </c>
      <c r="EA987" s="142" t="str">
        <f t="shared" si="764"/>
        <v/>
      </c>
    </row>
    <row r="988" spans="74:131" ht="20.100000000000001" customHeight="1" x14ac:dyDescent="0.25">
      <c r="BV988" s="141">
        <v>938</v>
      </c>
      <c r="BW988" s="141">
        <f t="shared" si="724"/>
        <v>-2326.9948209767608</v>
      </c>
      <c r="BX988" s="141">
        <f t="shared" si="725"/>
        <v>4.122976942377397E-5</v>
      </c>
      <c r="BY988" s="141">
        <f t="shared" si="726"/>
        <v>0.40206720340121621</v>
      </c>
      <c r="BZ988" s="141" t="str">
        <f t="shared" si="727"/>
        <v/>
      </c>
      <c r="CA988" s="141">
        <f t="shared" si="728"/>
        <v>4.122976942377397E-5</v>
      </c>
      <c r="CB988" s="141" t="str">
        <f t="shared" si="749"/>
        <v/>
      </c>
      <c r="CC988" s="141">
        <f t="shared" si="729"/>
        <v>9.4333005051011481E-48</v>
      </c>
      <c r="CD988" s="141" t="str">
        <f t="shared" si="750"/>
        <v/>
      </c>
      <c r="CE988" s="141" t="str">
        <f t="shared" si="751"/>
        <v/>
      </c>
      <c r="CJ988" s="141">
        <v>938</v>
      </c>
      <c r="CK988" s="141">
        <f t="shared" si="730"/>
        <v>-8.6783851964041219</v>
      </c>
      <c r="CL988" s="141">
        <f t="shared" si="731"/>
        <v>1.1055220268275405E-2</v>
      </c>
      <c r="CM988" s="141">
        <f t="shared" si="732"/>
        <v>0.40206720340121616</v>
      </c>
      <c r="CN988" s="141" t="str">
        <f t="shared" si="733"/>
        <v/>
      </c>
      <c r="CO988" s="141">
        <f t="shared" si="734"/>
        <v>1.1055220268275405E-2</v>
      </c>
      <c r="CP988" s="141" t="str">
        <f t="shared" si="752"/>
        <v/>
      </c>
      <c r="CQ988" s="141">
        <f t="shared" si="735"/>
        <v>1.131358827728628E-10</v>
      </c>
      <c r="CR988" s="141" t="str">
        <f t="shared" si="753"/>
        <v/>
      </c>
      <c r="CS988" s="141" t="str">
        <f t="shared" si="754"/>
        <v/>
      </c>
      <c r="CW988" s="141">
        <v>938</v>
      </c>
      <c r="CX988" s="141">
        <f t="shared" si="736"/>
        <v>-17.813217352560002</v>
      </c>
      <c r="CY988" s="141">
        <f t="shared" si="737"/>
        <v>5.3859703174508082E-3</v>
      </c>
      <c r="CZ988" s="141">
        <f t="shared" si="738"/>
        <v>0.40206720340121649</v>
      </c>
      <c r="DA988" s="141" t="str">
        <f t="shared" si="739"/>
        <v/>
      </c>
      <c r="DB988" s="141">
        <f t="shared" si="740"/>
        <v>5.3859703174508082E-3</v>
      </c>
      <c r="DC988" s="141" t="str">
        <f t="shared" si="755"/>
        <v/>
      </c>
      <c r="DD988" s="141">
        <f t="shared" si="741"/>
        <v>1.1135469218577833E-51</v>
      </c>
      <c r="DE988" s="141" t="str">
        <f t="shared" si="756"/>
        <v/>
      </c>
      <c r="DF988" s="141" t="str">
        <f t="shared" si="757"/>
        <v/>
      </c>
      <c r="DJ988" s="141">
        <v>938</v>
      </c>
      <c r="DK988" s="141">
        <f t="shared" si="742"/>
        <v>-1404.610600885273</v>
      </c>
      <c r="DL988" s="141">
        <f t="shared" si="743"/>
        <v>6.8304667399434344E-5</v>
      </c>
      <c r="DM988" s="141">
        <f t="shared" si="744"/>
        <v>0.40206720340121604</v>
      </c>
      <c r="DN988" s="141" t="str">
        <f t="shared" si="745"/>
        <v/>
      </c>
      <c r="DO988" s="141">
        <f t="shared" si="746"/>
        <v>6.8304667399434344E-5</v>
      </c>
      <c r="DP988" s="141" t="str">
        <f t="shared" si="758"/>
        <v/>
      </c>
      <c r="DQ988" s="141">
        <f t="shared" si="747"/>
        <v>2.7486394731997106E-5</v>
      </c>
      <c r="DR988" s="141" t="str">
        <f t="shared" si="759"/>
        <v/>
      </c>
      <c r="DS988" s="141" t="str">
        <f t="shared" si="760"/>
        <v/>
      </c>
      <c r="DU988" s="148"/>
      <c r="DV988" s="158">
        <v>936</v>
      </c>
      <c r="DW988" s="148">
        <f t="shared" si="748"/>
        <v>5.9904000000001059</v>
      </c>
      <c r="DX988" s="157">
        <f t="shared" si="761"/>
        <v>0.54087074376973043</v>
      </c>
      <c r="DY988" s="148">
        <f t="shared" si="762"/>
        <v>7.476949030644775E-4</v>
      </c>
      <c r="DZ988" s="148" t="str">
        <f t="shared" si="763"/>
        <v/>
      </c>
      <c r="EA988" s="142" t="str">
        <f t="shared" si="764"/>
        <v/>
      </c>
    </row>
    <row r="989" spans="74:131" ht="20.100000000000001" customHeight="1" x14ac:dyDescent="0.25">
      <c r="BV989" s="141">
        <v>939</v>
      </c>
      <c r="BW989" s="141">
        <f t="shared" si="724"/>
        <v>-2289.4626464448738</v>
      </c>
      <c r="BX989" s="141">
        <f t="shared" si="725"/>
        <v>4.1270359483921434E-5</v>
      </c>
      <c r="BY989" s="141">
        <f t="shared" si="726"/>
        <v>0.40361540995910239</v>
      </c>
      <c r="BZ989" s="141" t="str">
        <f t="shared" si="727"/>
        <v/>
      </c>
      <c r="CA989" s="141">
        <f t="shared" si="728"/>
        <v>4.1270359483921434E-5</v>
      </c>
      <c r="CB989" s="141" t="str">
        <f t="shared" si="749"/>
        <v/>
      </c>
      <c r="CC989" s="141">
        <f t="shared" si="729"/>
        <v>9.9771673172015212E-48</v>
      </c>
      <c r="CD989" s="141" t="str">
        <f t="shared" si="750"/>
        <v/>
      </c>
      <c r="CE989" s="141" t="str">
        <f t="shared" si="751"/>
        <v/>
      </c>
      <c r="CJ989" s="141">
        <v>939</v>
      </c>
      <c r="CK989" s="141">
        <f t="shared" si="730"/>
        <v>-8.5384112416234075</v>
      </c>
      <c r="CL989" s="141">
        <f t="shared" si="731"/>
        <v>1.1066103958917002E-2</v>
      </c>
      <c r="CM989" s="141">
        <f t="shared" si="732"/>
        <v>0.40361540995910222</v>
      </c>
      <c r="CN989" s="141" t="str">
        <f t="shared" si="733"/>
        <v/>
      </c>
      <c r="CO989" s="141">
        <f t="shared" si="734"/>
        <v>1.1066103958917002E-2</v>
      </c>
      <c r="CP989" s="141" t="str">
        <f t="shared" si="752"/>
        <v/>
      </c>
      <c r="CQ989" s="141">
        <f t="shared" si="735"/>
        <v>1.159159632509287E-10</v>
      </c>
      <c r="CR989" s="141" t="str">
        <f t="shared" si="753"/>
        <v/>
      </c>
      <c r="CS989" s="141" t="str">
        <f t="shared" si="754"/>
        <v/>
      </c>
      <c r="CW989" s="141">
        <v>939</v>
      </c>
      <c r="CX989" s="141">
        <f t="shared" si="736"/>
        <v>-17.525907395260674</v>
      </c>
      <c r="CY989" s="141">
        <f t="shared" si="737"/>
        <v>5.3912727205976873E-3</v>
      </c>
      <c r="CZ989" s="141">
        <f t="shared" si="738"/>
        <v>0.40361540995910228</v>
      </c>
      <c r="DA989" s="141" t="str">
        <f t="shared" si="739"/>
        <v/>
      </c>
      <c r="DB989" s="141">
        <f t="shared" si="740"/>
        <v>5.3912727205976873E-3</v>
      </c>
      <c r="DC989" s="141" t="str">
        <f t="shared" si="755"/>
        <v/>
      </c>
      <c r="DD989" s="141">
        <f t="shared" si="741"/>
        <v>1.1822789475899063E-51</v>
      </c>
      <c r="DE989" s="141" t="str">
        <f t="shared" si="756"/>
        <v/>
      </c>
      <c r="DF989" s="141" t="str">
        <f t="shared" si="757"/>
        <v/>
      </c>
      <c r="DJ989" s="141">
        <v>939</v>
      </c>
      <c r="DK989" s="141">
        <f t="shared" si="742"/>
        <v>-1381.9555911935749</v>
      </c>
      <c r="DL989" s="141">
        <f t="shared" si="743"/>
        <v>6.8371912271206453E-5</v>
      </c>
      <c r="DM989" s="141">
        <f t="shared" si="744"/>
        <v>0.40361540995910206</v>
      </c>
      <c r="DN989" s="141" t="str">
        <f t="shared" si="745"/>
        <v/>
      </c>
      <c r="DO989" s="141">
        <f t="shared" si="746"/>
        <v>6.8371912271206453E-5</v>
      </c>
      <c r="DP989" s="141" t="str">
        <f t="shared" si="758"/>
        <v/>
      </c>
      <c r="DQ989" s="141">
        <f t="shared" si="747"/>
        <v>2.763742131163499E-5</v>
      </c>
      <c r="DR989" s="141" t="str">
        <f t="shared" si="759"/>
        <v/>
      </c>
      <c r="DS989" s="141" t="str">
        <f t="shared" si="760"/>
        <v/>
      </c>
      <c r="DU989" s="148"/>
      <c r="DV989" s="158">
        <v>937</v>
      </c>
      <c r="DW989" s="148">
        <f t="shared" si="748"/>
        <v>5.996800000000106</v>
      </c>
      <c r="DX989" s="157">
        <f t="shared" si="761"/>
        <v>0.54012304886666596</v>
      </c>
      <c r="DY989" s="148">
        <f t="shared" si="762"/>
        <v>7.4729730263189964E-4</v>
      </c>
      <c r="DZ989" s="148" t="str">
        <f t="shared" si="763"/>
        <v/>
      </c>
      <c r="EA989" s="142" t="str">
        <f t="shared" si="764"/>
        <v/>
      </c>
    </row>
    <row r="990" spans="74:131" ht="20.100000000000001" customHeight="1" x14ac:dyDescent="0.25">
      <c r="BV990" s="141">
        <v>940</v>
      </c>
      <c r="BW990" s="141">
        <f t="shared" si="724"/>
        <v>-2251.9304719129941</v>
      </c>
      <c r="BX990" s="141">
        <f t="shared" si="725"/>
        <v>4.131032853380101E-5</v>
      </c>
      <c r="BY990" s="141">
        <f t="shared" si="726"/>
        <v>0.40516512830220419</v>
      </c>
      <c r="BZ990" s="141" t="str">
        <f t="shared" si="727"/>
        <v/>
      </c>
      <c r="CA990" s="141">
        <f t="shared" si="728"/>
        <v>4.131032853380101E-5</v>
      </c>
      <c r="CB990" s="141" t="str">
        <f t="shared" si="749"/>
        <v/>
      </c>
      <c r="CC990" s="141">
        <f t="shared" si="729"/>
        <v>1.0552221349512817E-47</v>
      </c>
      <c r="CD990" s="141" t="str">
        <f t="shared" si="750"/>
        <v/>
      </c>
      <c r="CE990" s="141" t="str">
        <f t="shared" si="751"/>
        <v/>
      </c>
      <c r="CJ990" s="141">
        <v>940</v>
      </c>
      <c r="CK990" s="141">
        <f t="shared" si="730"/>
        <v>-8.3984372868426931</v>
      </c>
      <c r="CL990" s="141">
        <f t="shared" si="731"/>
        <v>1.1076821133825035E-2</v>
      </c>
      <c r="CM990" s="141">
        <f t="shared" si="732"/>
        <v>0.40516512830220419</v>
      </c>
      <c r="CN990" s="141" t="str">
        <f t="shared" si="733"/>
        <v/>
      </c>
      <c r="CO990" s="141">
        <f t="shared" si="734"/>
        <v>1.1076821133825035E-2</v>
      </c>
      <c r="CP990" s="141" t="str">
        <f t="shared" si="752"/>
        <v/>
      </c>
      <c r="CQ990" s="141">
        <f t="shared" si="735"/>
        <v>1.1876245824604805E-10</v>
      </c>
      <c r="CR990" s="141" t="str">
        <f t="shared" si="753"/>
        <v/>
      </c>
      <c r="CS990" s="141" t="str">
        <f t="shared" si="754"/>
        <v/>
      </c>
      <c r="CW990" s="141">
        <v>940</v>
      </c>
      <c r="CX990" s="141">
        <f t="shared" si="736"/>
        <v>-17.238597437961346</v>
      </c>
      <c r="CY990" s="141">
        <f t="shared" si="737"/>
        <v>5.3964939992824038E-3</v>
      </c>
      <c r="CZ990" s="141">
        <f t="shared" si="738"/>
        <v>0.40516512830220408</v>
      </c>
      <c r="DA990" s="141" t="str">
        <f t="shared" si="739"/>
        <v/>
      </c>
      <c r="DB990" s="141">
        <f t="shared" si="740"/>
        <v>5.3964939992824038E-3</v>
      </c>
      <c r="DC990" s="141" t="str">
        <f t="shared" si="755"/>
        <v/>
      </c>
      <c r="DD990" s="141">
        <f t="shared" si="741"/>
        <v>1.2552332713785947E-51</v>
      </c>
      <c r="DE990" s="141" t="str">
        <f t="shared" si="756"/>
        <v/>
      </c>
      <c r="DF990" s="141" t="str">
        <f t="shared" si="757"/>
        <v/>
      </c>
      <c r="DJ990" s="141">
        <v>940</v>
      </c>
      <c r="DK990" s="141">
        <f t="shared" si="742"/>
        <v>-1359.3005815018769</v>
      </c>
      <c r="DL990" s="141">
        <f t="shared" si="743"/>
        <v>6.8438128325684833E-5</v>
      </c>
      <c r="DM990" s="141">
        <f t="shared" si="744"/>
        <v>0.40516512830220403</v>
      </c>
      <c r="DN990" s="141" t="str">
        <f t="shared" si="745"/>
        <v/>
      </c>
      <c r="DO990" s="141">
        <f t="shared" si="746"/>
        <v>6.8438128325684833E-5</v>
      </c>
      <c r="DP990" s="141" t="str">
        <f t="shared" si="758"/>
        <v/>
      </c>
      <c r="DQ990" s="141">
        <f t="shared" si="747"/>
        <v>2.7788833096125003E-5</v>
      </c>
      <c r="DR990" s="141" t="str">
        <f t="shared" si="759"/>
        <v/>
      </c>
      <c r="DS990" s="141" t="str">
        <f t="shared" si="760"/>
        <v/>
      </c>
      <c r="DU990" s="148"/>
      <c r="DV990" s="158">
        <v>938</v>
      </c>
      <c r="DW990" s="148">
        <f t="shared" si="748"/>
        <v>6.0032000000001062</v>
      </c>
      <c r="DX990" s="157">
        <f t="shared" si="761"/>
        <v>0.53937575156403406</v>
      </c>
      <c r="DY990" s="148">
        <f t="shared" si="762"/>
        <v>7.4689778911563032E-4</v>
      </c>
      <c r="DZ990" s="148" t="str">
        <f t="shared" si="763"/>
        <v/>
      </c>
      <c r="EA990" s="142" t="str">
        <f t="shared" si="764"/>
        <v/>
      </c>
    </row>
    <row r="991" spans="74:131" ht="20.100000000000001" customHeight="1" x14ac:dyDescent="0.25">
      <c r="BV991" s="141">
        <v>941</v>
      </c>
      <c r="BW991" s="141">
        <f t="shared" si="724"/>
        <v>-2214.3982973811071</v>
      </c>
      <c r="BX991" s="141">
        <f t="shared" si="725"/>
        <v>4.1349674692365033E-5</v>
      </c>
      <c r="BY991" s="141">
        <f t="shared" si="726"/>
        <v>0.40671633508726895</v>
      </c>
      <c r="BZ991" s="141" t="str">
        <f t="shared" si="727"/>
        <v/>
      </c>
      <c r="CA991" s="141">
        <f t="shared" si="728"/>
        <v>4.1349674692365033E-5</v>
      </c>
      <c r="CB991" s="141" t="str">
        <f t="shared" si="749"/>
        <v/>
      </c>
      <c r="CC991" s="141">
        <f t="shared" si="729"/>
        <v>1.1160241208081384E-47</v>
      </c>
      <c r="CD991" s="141" t="str">
        <f t="shared" si="750"/>
        <v/>
      </c>
      <c r="CE991" s="141" t="str">
        <f t="shared" si="751"/>
        <v/>
      </c>
      <c r="CJ991" s="141">
        <v>941</v>
      </c>
      <c r="CK991" s="141">
        <f t="shared" si="730"/>
        <v>-8.2584633320619787</v>
      </c>
      <c r="CL991" s="141">
        <f t="shared" si="731"/>
        <v>1.1087371288621316E-2</v>
      </c>
      <c r="CM991" s="141">
        <f t="shared" si="732"/>
        <v>0.40671633508726879</v>
      </c>
      <c r="CN991" s="141" t="str">
        <f t="shared" si="733"/>
        <v/>
      </c>
      <c r="CO991" s="141">
        <f t="shared" si="734"/>
        <v>1.1087371288621316E-2</v>
      </c>
      <c r="CP991" s="141" t="str">
        <f t="shared" si="752"/>
        <v/>
      </c>
      <c r="CQ991" s="141">
        <f t="shared" si="735"/>
        <v>1.2167690646346612E-10</v>
      </c>
      <c r="CR991" s="141" t="str">
        <f t="shared" si="753"/>
        <v/>
      </c>
      <c r="CS991" s="141" t="str">
        <f t="shared" si="754"/>
        <v/>
      </c>
      <c r="CW991" s="141">
        <v>941</v>
      </c>
      <c r="CX991" s="141">
        <f t="shared" si="736"/>
        <v>-16.951287480661961</v>
      </c>
      <c r="CY991" s="141">
        <f t="shared" si="737"/>
        <v>5.4016339077779712E-3</v>
      </c>
      <c r="CZ991" s="141">
        <f t="shared" si="738"/>
        <v>0.40671633508726884</v>
      </c>
      <c r="DA991" s="141" t="str">
        <f t="shared" si="739"/>
        <v/>
      </c>
      <c r="DB991" s="141">
        <f t="shared" si="740"/>
        <v>5.4016339077779712E-3</v>
      </c>
      <c r="DC991" s="141" t="str">
        <f t="shared" si="755"/>
        <v/>
      </c>
      <c r="DD991" s="141">
        <f t="shared" si="741"/>
        <v>1.3326680300112279E-51</v>
      </c>
      <c r="DE991" s="141" t="str">
        <f t="shared" si="756"/>
        <v/>
      </c>
      <c r="DF991" s="141" t="str">
        <f t="shared" si="757"/>
        <v/>
      </c>
      <c r="DJ991" s="141">
        <v>941</v>
      </c>
      <c r="DK991" s="141">
        <f t="shared" si="742"/>
        <v>-1336.6455718101788</v>
      </c>
      <c r="DL991" s="141">
        <f t="shared" si="743"/>
        <v>6.8503312446569381E-5</v>
      </c>
      <c r="DM991" s="141">
        <f t="shared" si="744"/>
        <v>0.40671633508726868</v>
      </c>
      <c r="DN991" s="141" t="str">
        <f t="shared" si="745"/>
        <v/>
      </c>
      <c r="DO991" s="141">
        <f t="shared" si="746"/>
        <v>6.8503312446569381E-5</v>
      </c>
      <c r="DP991" s="141" t="str">
        <f t="shared" si="758"/>
        <v/>
      </c>
      <c r="DQ991" s="141">
        <f t="shared" si="747"/>
        <v>2.7940627337403928E-5</v>
      </c>
      <c r="DR991" s="141" t="str">
        <f t="shared" si="759"/>
        <v/>
      </c>
      <c r="DS991" s="141" t="str">
        <f t="shared" si="760"/>
        <v/>
      </c>
      <c r="DU991" s="148"/>
      <c r="DV991" s="158">
        <v>939</v>
      </c>
      <c r="DW991" s="148">
        <f t="shared" si="748"/>
        <v>6.0096000000001064</v>
      </c>
      <c r="DX991" s="157">
        <f t="shared" si="761"/>
        <v>0.53862885377491843</v>
      </c>
      <c r="DY991" s="148">
        <f t="shared" si="762"/>
        <v>7.4649637033585847E-4</v>
      </c>
      <c r="DZ991" s="148" t="str">
        <f t="shared" si="763"/>
        <v/>
      </c>
      <c r="EA991" s="142" t="str">
        <f t="shared" si="764"/>
        <v/>
      </c>
    </row>
    <row r="992" spans="74:131" ht="20.100000000000001" customHeight="1" x14ac:dyDescent="0.25">
      <c r="BV992" s="141">
        <v>942</v>
      </c>
      <c r="BW992" s="141">
        <f t="shared" si="724"/>
        <v>-2176.8661228492274</v>
      </c>
      <c r="BX992" s="141">
        <f t="shared" si="725"/>
        <v>4.138839610667201E-5</v>
      </c>
      <c r="BY992" s="141">
        <f t="shared" si="726"/>
        <v>0.40826900690096979</v>
      </c>
      <c r="BZ992" s="141" t="str">
        <f t="shared" si="727"/>
        <v/>
      </c>
      <c r="CA992" s="141">
        <f t="shared" si="728"/>
        <v>4.138839610667201E-5</v>
      </c>
      <c r="CB992" s="141" t="str">
        <f t="shared" si="749"/>
        <v/>
      </c>
      <c r="CC992" s="141">
        <f t="shared" si="729"/>
        <v>1.1803106369495954E-47</v>
      </c>
      <c r="CD992" s="141" t="str">
        <f t="shared" si="750"/>
        <v/>
      </c>
      <c r="CE992" s="141" t="str">
        <f t="shared" si="751"/>
        <v/>
      </c>
      <c r="CJ992" s="141">
        <v>942</v>
      </c>
      <c r="CK992" s="141">
        <f t="shared" si="730"/>
        <v>-8.1184893772812643</v>
      </c>
      <c r="CL992" s="141">
        <f t="shared" si="731"/>
        <v>1.109775392646396E-2</v>
      </c>
      <c r="CM992" s="141">
        <f t="shared" si="732"/>
        <v>0.4082690069009699</v>
      </c>
      <c r="CN992" s="141" t="str">
        <f t="shared" si="733"/>
        <v/>
      </c>
      <c r="CO992" s="141">
        <f t="shared" si="734"/>
        <v>1.109775392646396E-2</v>
      </c>
      <c r="CP992" s="141" t="str">
        <f t="shared" si="752"/>
        <v/>
      </c>
      <c r="CQ992" s="141">
        <f t="shared" si="735"/>
        <v>1.2466088107934355E-10</v>
      </c>
      <c r="CR992" s="141" t="str">
        <f t="shared" si="753"/>
        <v/>
      </c>
      <c r="CS992" s="141" t="str">
        <f t="shared" si="754"/>
        <v/>
      </c>
      <c r="CW992" s="141">
        <v>942</v>
      </c>
      <c r="CX992" s="141">
        <f t="shared" si="736"/>
        <v>-16.663977523362632</v>
      </c>
      <c r="CY992" s="141">
        <f t="shared" si="737"/>
        <v>5.4066922040290006E-3</v>
      </c>
      <c r="CZ992" s="141">
        <f t="shared" si="738"/>
        <v>0.40826900690096973</v>
      </c>
      <c r="DA992" s="141" t="str">
        <f t="shared" si="739"/>
        <v/>
      </c>
      <c r="DB992" s="141">
        <f t="shared" si="740"/>
        <v>5.4066922040290006E-3</v>
      </c>
      <c r="DC992" s="141" t="str">
        <f t="shared" si="755"/>
        <v/>
      </c>
      <c r="DD992" s="141">
        <f t="shared" si="741"/>
        <v>1.4148570651139727E-51</v>
      </c>
      <c r="DE992" s="141" t="str">
        <f t="shared" si="756"/>
        <v/>
      </c>
      <c r="DF992" s="141" t="str">
        <f t="shared" si="757"/>
        <v/>
      </c>
      <c r="DJ992" s="141">
        <v>942</v>
      </c>
      <c r="DK992" s="141">
        <f t="shared" si="742"/>
        <v>-1313.9905621184807</v>
      </c>
      <c r="DL992" s="141">
        <f t="shared" si="743"/>
        <v>6.8567461564122991E-5</v>
      </c>
      <c r="DM992" s="141">
        <f t="shared" si="744"/>
        <v>0.40826900690096968</v>
      </c>
      <c r="DN992" s="141" t="str">
        <f t="shared" si="745"/>
        <v/>
      </c>
      <c r="DO992" s="141">
        <f t="shared" si="746"/>
        <v>6.8567461564122991E-5</v>
      </c>
      <c r="DP992" s="141" t="str">
        <f t="shared" si="758"/>
        <v/>
      </c>
      <c r="DQ992" s="141">
        <f t="shared" si="747"/>
        <v>2.809280125396749E-5</v>
      </c>
      <c r="DR992" s="141" t="str">
        <f t="shared" si="759"/>
        <v/>
      </c>
      <c r="DS992" s="141" t="str">
        <f t="shared" si="760"/>
        <v/>
      </c>
      <c r="DU992" s="148"/>
      <c r="DV992" s="158">
        <v>940</v>
      </c>
      <c r="DW992" s="148">
        <f t="shared" si="748"/>
        <v>6.0160000000001066</v>
      </c>
      <c r="DX992" s="157">
        <f t="shared" si="761"/>
        <v>0.53788235740458257</v>
      </c>
      <c r="DY992" s="148">
        <f t="shared" si="762"/>
        <v>7.460930540981181E-4</v>
      </c>
      <c r="DZ992" s="148" t="str">
        <f t="shared" si="763"/>
        <v/>
      </c>
      <c r="EA992" s="142" t="str">
        <f t="shared" si="764"/>
        <v/>
      </c>
    </row>
    <row r="993" spans="74:131" ht="20.100000000000001" customHeight="1" x14ac:dyDescent="0.25">
      <c r="BV993" s="141">
        <v>943</v>
      </c>
      <c r="BW993" s="141">
        <f t="shared" si="724"/>
        <v>-2139.3339483173404</v>
      </c>
      <c r="BX993" s="141">
        <f t="shared" si="725"/>
        <v>4.1426490952032059E-5</v>
      </c>
      <c r="BY993" s="141">
        <f t="shared" si="726"/>
        <v>0.40982312026096607</v>
      </c>
      <c r="BZ993" s="141" t="str">
        <f t="shared" si="727"/>
        <v/>
      </c>
      <c r="CA993" s="141">
        <f t="shared" si="728"/>
        <v>4.1426490952032059E-5</v>
      </c>
      <c r="CB993" s="141" t="str">
        <f t="shared" si="749"/>
        <v/>
      </c>
      <c r="CC993" s="141">
        <f t="shared" si="729"/>
        <v>1.2482802869302486E-47</v>
      </c>
      <c r="CD993" s="141" t="str">
        <f t="shared" si="750"/>
        <v/>
      </c>
      <c r="CE993" s="141" t="str">
        <f t="shared" si="751"/>
        <v/>
      </c>
      <c r="CJ993" s="141">
        <v>943</v>
      </c>
      <c r="CK993" s="141">
        <f t="shared" si="730"/>
        <v>-7.9785154225005499</v>
      </c>
      <c r="CL993" s="141">
        <f t="shared" si="731"/>
        <v>1.110796855808638E-2</v>
      </c>
      <c r="CM993" s="141">
        <f t="shared" si="732"/>
        <v>0.40982312026096601</v>
      </c>
      <c r="CN993" s="141" t="str">
        <f t="shared" si="733"/>
        <v/>
      </c>
      <c r="CO993" s="141">
        <f t="shared" si="734"/>
        <v>1.110796855808638E-2</v>
      </c>
      <c r="CP993" s="141" t="str">
        <f t="shared" si="752"/>
        <v/>
      </c>
      <c r="CQ993" s="141">
        <f t="shared" si="735"/>
        <v>1.277159904847595E-10</v>
      </c>
      <c r="CR993" s="141" t="str">
        <f t="shared" si="753"/>
        <v/>
      </c>
      <c r="CS993" s="141" t="str">
        <f t="shared" si="754"/>
        <v/>
      </c>
      <c r="CW993" s="141">
        <v>943</v>
      </c>
      <c r="CX993" s="141">
        <f t="shared" si="736"/>
        <v>-16.376667566063247</v>
      </c>
      <c r="CY993" s="141">
        <f t="shared" si="737"/>
        <v>5.411668649670698E-3</v>
      </c>
      <c r="CZ993" s="141">
        <f t="shared" si="738"/>
        <v>0.40982312026096601</v>
      </c>
      <c r="DA993" s="141" t="str">
        <f t="shared" si="739"/>
        <v/>
      </c>
      <c r="DB993" s="141">
        <f t="shared" si="740"/>
        <v>5.411668649670698E-3</v>
      </c>
      <c r="DC993" s="141" t="str">
        <f t="shared" si="755"/>
        <v/>
      </c>
      <c r="DD993" s="141">
        <f t="shared" si="741"/>
        <v>1.5020908739095534E-51</v>
      </c>
      <c r="DE993" s="141" t="str">
        <f t="shared" si="756"/>
        <v/>
      </c>
      <c r="DF993" s="141" t="str">
        <f t="shared" si="757"/>
        <v/>
      </c>
      <c r="DJ993" s="141">
        <v>943</v>
      </c>
      <c r="DK993" s="141">
        <f t="shared" si="742"/>
        <v>-1291.3355524267827</v>
      </c>
      <c r="DL993" s="141">
        <f t="shared" si="743"/>
        <v>6.8630572655412536E-5</v>
      </c>
      <c r="DM993" s="141">
        <f t="shared" si="744"/>
        <v>0.40982312026096579</v>
      </c>
      <c r="DN993" s="141" t="str">
        <f t="shared" si="745"/>
        <v/>
      </c>
      <c r="DO993" s="141">
        <f t="shared" si="746"/>
        <v>6.8630572655412536E-5</v>
      </c>
      <c r="DP993" s="141" t="str">
        <f t="shared" si="758"/>
        <v/>
      </c>
      <c r="DQ993" s="141">
        <f t="shared" si="747"/>
        <v>2.8245352030866224E-5</v>
      </c>
      <c r="DR993" s="141" t="str">
        <f t="shared" si="759"/>
        <v/>
      </c>
      <c r="DS993" s="141" t="str">
        <f t="shared" si="760"/>
        <v/>
      </c>
      <c r="DU993" s="148"/>
      <c r="DV993" s="158">
        <v>941</v>
      </c>
      <c r="DW993" s="148">
        <f t="shared" si="748"/>
        <v>6.0224000000001068</v>
      </c>
      <c r="DX993" s="157">
        <f t="shared" si="761"/>
        <v>0.53713626435048445</v>
      </c>
      <c r="DY993" s="148">
        <f t="shared" si="762"/>
        <v>7.4568784820183698E-4</v>
      </c>
      <c r="DZ993" s="148" t="str">
        <f t="shared" si="763"/>
        <v/>
      </c>
      <c r="EA993" s="142" t="str">
        <f t="shared" si="764"/>
        <v/>
      </c>
    </row>
    <row r="994" spans="74:131" ht="20.100000000000001" customHeight="1" x14ac:dyDescent="0.25">
      <c r="BV994" s="141">
        <v>944</v>
      </c>
      <c r="BW994" s="141">
        <f t="shared" si="724"/>
        <v>-2101.8017737854607</v>
      </c>
      <c r="BX994" s="141">
        <f t="shared" si="725"/>
        <v>4.1463957432150189E-5</v>
      </c>
      <c r="BY994" s="141">
        <f t="shared" si="726"/>
        <v>0.41137865161696358</v>
      </c>
      <c r="BZ994" s="141" t="str">
        <f t="shared" si="727"/>
        <v/>
      </c>
      <c r="CA994" s="141">
        <f t="shared" si="728"/>
        <v>4.1463957432150189E-5</v>
      </c>
      <c r="CB994" s="141" t="str">
        <f t="shared" si="749"/>
        <v/>
      </c>
      <c r="CC994" s="141">
        <f t="shared" si="729"/>
        <v>1.3201429309374351E-47</v>
      </c>
      <c r="CD994" s="141" t="str">
        <f t="shared" si="750"/>
        <v/>
      </c>
      <c r="CE994" s="141" t="str">
        <f t="shared" si="751"/>
        <v/>
      </c>
      <c r="CJ994" s="141">
        <v>944</v>
      </c>
      <c r="CK994" s="141">
        <f t="shared" si="730"/>
        <v>-7.8385414677198355</v>
      </c>
      <c r="CL994" s="141">
        <f t="shared" si="731"/>
        <v>1.111801470183571E-2</v>
      </c>
      <c r="CM994" s="141">
        <f t="shared" si="732"/>
        <v>0.41137865161696369</v>
      </c>
      <c r="CN994" s="141" t="str">
        <f t="shared" si="733"/>
        <v/>
      </c>
      <c r="CO994" s="141">
        <f t="shared" si="734"/>
        <v>1.111801470183571E-2</v>
      </c>
      <c r="CP994" s="141" t="str">
        <f t="shared" si="752"/>
        <v/>
      </c>
      <c r="CQ994" s="141">
        <f t="shared" si="735"/>
        <v>1.3084387904511824E-10</v>
      </c>
      <c r="CR994" s="141" t="str">
        <f t="shared" si="753"/>
        <v/>
      </c>
      <c r="CS994" s="141" t="str">
        <f t="shared" si="754"/>
        <v/>
      </c>
      <c r="CW994" s="141">
        <v>944</v>
      </c>
      <c r="CX994" s="141">
        <f t="shared" si="736"/>
        <v>-16.089357608763919</v>
      </c>
      <c r="CY994" s="141">
        <f t="shared" si="737"/>
        <v>5.4165630100475775E-3</v>
      </c>
      <c r="CZ994" s="141">
        <f t="shared" si="738"/>
        <v>0.41137865161696352</v>
      </c>
      <c r="DA994" s="141" t="str">
        <f t="shared" si="739"/>
        <v/>
      </c>
      <c r="DB994" s="141">
        <f t="shared" si="740"/>
        <v>5.4165630100475775E-3</v>
      </c>
      <c r="DC994" s="141" t="str">
        <f t="shared" si="755"/>
        <v/>
      </c>
      <c r="DD994" s="141">
        <f t="shared" si="741"/>
        <v>1.5946776172456835E-51</v>
      </c>
      <c r="DE994" s="141" t="str">
        <f t="shared" si="756"/>
        <v/>
      </c>
      <c r="DF994" s="141" t="str">
        <f t="shared" si="757"/>
        <v/>
      </c>
      <c r="DJ994" s="141">
        <v>944</v>
      </c>
      <c r="DK994" s="141">
        <f t="shared" si="742"/>
        <v>-1268.6805427350846</v>
      </c>
      <c r="DL994" s="141">
        <f t="shared" si="743"/>
        <v>6.8692642744546265E-5</v>
      </c>
      <c r="DM994" s="141">
        <f t="shared" si="744"/>
        <v>0.41137865161696346</v>
      </c>
      <c r="DN994" s="141" t="str">
        <f t="shared" si="745"/>
        <v/>
      </c>
      <c r="DO994" s="141">
        <f t="shared" si="746"/>
        <v>6.8692642744546265E-5</v>
      </c>
      <c r="DP994" s="141" t="str">
        <f t="shared" si="758"/>
        <v/>
      </c>
      <c r="DQ994" s="141">
        <f t="shared" si="747"/>
        <v>2.8398276819703951E-5</v>
      </c>
      <c r="DR994" s="141" t="str">
        <f t="shared" si="759"/>
        <v/>
      </c>
      <c r="DS994" s="141" t="str">
        <f t="shared" si="760"/>
        <v/>
      </c>
      <c r="DU994" s="148"/>
      <c r="DV994" s="158">
        <v>942</v>
      </c>
      <c r="DW994" s="148">
        <f t="shared" si="748"/>
        <v>6.028800000000107</v>
      </c>
      <c r="DX994" s="157">
        <f t="shared" si="761"/>
        <v>0.53639057650228261</v>
      </c>
      <c r="DY994" s="148">
        <f t="shared" si="762"/>
        <v>7.4528076043445246E-4</v>
      </c>
      <c r="DZ994" s="148" t="str">
        <f t="shared" si="763"/>
        <v/>
      </c>
      <c r="EA994" s="142" t="str">
        <f t="shared" si="764"/>
        <v/>
      </c>
    </row>
    <row r="995" spans="74:131" ht="20.100000000000001" customHeight="1" x14ac:dyDescent="0.25">
      <c r="BV995" s="141">
        <v>945</v>
      </c>
      <c r="BW995" s="141">
        <f t="shared" si="724"/>
        <v>-2064.2695992535737</v>
      </c>
      <c r="BX995" s="141">
        <f t="shared" si="725"/>
        <v>4.1500793779267474E-5</v>
      </c>
      <c r="BY995" s="141">
        <f t="shared" si="726"/>
        <v>0.4129355773517856</v>
      </c>
      <c r="BZ995" s="141" t="str">
        <f t="shared" si="727"/>
        <v/>
      </c>
      <c r="CA995" s="141">
        <f t="shared" si="728"/>
        <v>4.1500793779267474E-5</v>
      </c>
      <c r="CB995" s="141" t="str">
        <f t="shared" si="749"/>
        <v/>
      </c>
      <c r="CC995" s="141">
        <f t="shared" si="729"/>
        <v>1.3961203202008725E-47</v>
      </c>
      <c r="CD995" s="141" t="str">
        <f t="shared" si="750"/>
        <v/>
      </c>
      <c r="CE995" s="141" t="str">
        <f t="shared" si="751"/>
        <v/>
      </c>
      <c r="CJ995" s="141">
        <v>945</v>
      </c>
      <c r="CK995" s="141">
        <f t="shared" si="730"/>
        <v>-7.6985675129391211</v>
      </c>
      <c r="CL995" s="141">
        <f t="shared" si="731"/>
        <v>1.1127891883710642E-2</v>
      </c>
      <c r="CM995" s="141">
        <f t="shared" si="732"/>
        <v>0.4129355773517856</v>
      </c>
      <c r="CN995" s="141" t="str">
        <f t="shared" si="733"/>
        <v/>
      </c>
      <c r="CO995" s="141">
        <f t="shared" si="734"/>
        <v>1.1127891883710642E-2</v>
      </c>
      <c r="CP995" s="141" t="str">
        <f t="shared" si="752"/>
        <v/>
      </c>
      <c r="CQ995" s="141">
        <f t="shared" si="735"/>
        <v>1.3404622787525458E-10</v>
      </c>
      <c r="CR995" s="141" t="str">
        <f t="shared" si="753"/>
        <v/>
      </c>
      <c r="CS995" s="141" t="str">
        <f t="shared" si="754"/>
        <v/>
      </c>
      <c r="CW995" s="141">
        <v>945</v>
      </c>
      <c r="CX995" s="141">
        <f t="shared" si="736"/>
        <v>-15.802047651464534</v>
      </c>
      <c r="CY995" s="141">
        <f t="shared" si="737"/>
        <v>5.4213750542319089E-3</v>
      </c>
      <c r="CZ995" s="141">
        <f t="shared" si="738"/>
        <v>0.41293557735178554</v>
      </c>
      <c r="DA995" s="141" t="str">
        <f t="shared" si="739"/>
        <v/>
      </c>
      <c r="DB995" s="141">
        <f t="shared" si="740"/>
        <v>5.4213750542319089E-3</v>
      </c>
      <c r="DC995" s="141" t="str">
        <f t="shared" si="755"/>
        <v/>
      </c>
      <c r="DD995" s="141">
        <f t="shared" si="741"/>
        <v>1.6929441883260176E-51</v>
      </c>
      <c r="DE995" s="141" t="str">
        <f t="shared" si="756"/>
        <v/>
      </c>
      <c r="DF995" s="141" t="str">
        <f t="shared" si="757"/>
        <v/>
      </c>
      <c r="DJ995" s="141">
        <v>945</v>
      </c>
      <c r="DK995" s="141">
        <f t="shared" si="742"/>
        <v>-1246.0255330433865</v>
      </c>
      <c r="DL995" s="141">
        <f t="shared" si="743"/>
        <v>6.8753668902907589E-5</v>
      </c>
      <c r="DM995" s="141">
        <f t="shared" si="744"/>
        <v>0.41293557735178532</v>
      </c>
      <c r="DN995" s="141" t="str">
        <f t="shared" si="745"/>
        <v/>
      </c>
      <c r="DO995" s="141">
        <f t="shared" si="746"/>
        <v>6.8753668902907589E-5</v>
      </c>
      <c r="DP995" s="141" t="str">
        <f t="shared" si="758"/>
        <v/>
      </c>
      <c r="DQ995" s="141">
        <f t="shared" si="747"/>
        <v>2.8551572738638937E-5</v>
      </c>
      <c r="DR995" s="141" t="str">
        <f t="shared" si="759"/>
        <v/>
      </c>
      <c r="DS995" s="141" t="str">
        <f t="shared" si="760"/>
        <v/>
      </c>
      <c r="DU995" s="148"/>
      <c r="DV995" s="158">
        <v>943</v>
      </c>
      <c r="DW995" s="148">
        <f t="shared" si="748"/>
        <v>6.0352000000001071</v>
      </c>
      <c r="DX995" s="157">
        <f t="shared" si="761"/>
        <v>0.53564529574184816</v>
      </c>
      <c r="DY995" s="148">
        <f t="shared" si="762"/>
        <v>7.4487179857529728E-4</v>
      </c>
      <c r="DZ995" s="148" t="str">
        <f t="shared" si="763"/>
        <v/>
      </c>
      <c r="EA995" s="142" t="str">
        <f t="shared" si="764"/>
        <v/>
      </c>
    </row>
    <row r="996" spans="74:131" ht="20.100000000000001" customHeight="1" x14ac:dyDescent="0.25">
      <c r="BV996" s="141">
        <v>946</v>
      </c>
      <c r="BW996" s="141">
        <f t="shared" si="724"/>
        <v>-2026.737424721694</v>
      </c>
      <c r="BX996" s="141">
        <f t="shared" si="725"/>
        <v>4.1536998254299999E-5</v>
      </c>
      <c r="BY996" s="141">
        <f t="shared" si="726"/>
        <v>0.41449387378244412</v>
      </c>
      <c r="BZ996" s="141" t="str">
        <f t="shared" si="727"/>
        <v/>
      </c>
      <c r="CA996" s="141">
        <f t="shared" si="728"/>
        <v>4.1536998254299999E-5</v>
      </c>
      <c r="CB996" s="141" t="str">
        <f t="shared" si="749"/>
        <v/>
      </c>
      <c r="CC996" s="141">
        <f t="shared" si="729"/>
        <v>1.4764467669511464E-47</v>
      </c>
      <c r="CD996" s="141" t="str">
        <f t="shared" si="750"/>
        <v/>
      </c>
      <c r="CE996" s="141" t="str">
        <f t="shared" si="751"/>
        <v/>
      </c>
      <c r="CJ996" s="141">
        <v>946</v>
      </c>
      <c r="CK996" s="141">
        <f t="shared" si="730"/>
        <v>-7.5585935581584351</v>
      </c>
      <c r="CL996" s="141">
        <f t="shared" si="731"/>
        <v>1.113759963739871E-2</v>
      </c>
      <c r="CM996" s="141">
        <f t="shared" si="732"/>
        <v>0.41449387378244396</v>
      </c>
      <c r="CN996" s="141" t="str">
        <f t="shared" si="733"/>
        <v/>
      </c>
      <c r="CO996" s="141">
        <f t="shared" si="734"/>
        <v>1.113759963739871E-2</v>
      </c>
      <c r="CP996" s="141" t="str">
        <f t="shared" si="752"/>
        <v/>
      </c>
      <c r="CQ996" s="141">
        <f t="shared" si="735"/>
        <v>1.3732475563055834E-10</v>
      </c>
      <c r="CR996" s="141" t="str">
        <f t="shared" si="753"/>
        <v/>
      </c>
      <c r="CS996" s="141" t="str">
        <f t="shared" si="754"/>
        <v/>
      </c>
      <c r="CW996" s="141">
        <v>946</v>
      </c>
      <c r="CX996" s="141">
        <f t="shared" si="736"/>
        <v>-15.514737694165206</v>
      </c>
      <c r="CY996" s="141">
        <f t="shared" si="737"/>
        <v>5.4261045550418659E-3</v>
      </c>
      <c r="CZ996" s="141">
        <f t="shared" si="738"/>
        <v>0.41449387378244407</v>
      </c>
      <c r="DA996" s="141" t="str">
        <f t="shared" si="739"/>
        <v/>
      </c>
      <c r="DB996" s="141">
        <f t="shared" si="740"/>
        <v>5.4261045550418659E-3</v>
      </c>
      <c r="DC996" s="141" t="str">
        <f t="shared" si="755"/>
        <v/>
      </c>
      <c r="DD996" s="141">
        <f t="shared" si="741"/>
        <v>1.797237345779952E-51</v>
      </c>
      <c r="DE996" s="141" t="str">
        <f t="shared" si="756"/>
        <v/>
      </c>
      <c r="DF996" s="141" t="str">
        <f t="shared" si="757"/>
        <v/>
      </c>
      <c r="DJ996" s="141">
        <v>946</v>
      </c>
      <c r="DK996" s="141">
        <f t="shared" si="742"/>
        <v>-1223.3705233516885</v>
      </c>
      <c r="DL996" s="141">
        <f t="shared" si="743"/>
        <v>6.8813648249385371E-5</v>
      </c>
      <c r="DM996" s="141">
        <f t="shared" si="744"/>
        <v>0.41449387378244396</v>
      </c>
      <c r="DN996" s="141" t="str">
        <f t="shared" si="745"/>
        <v/>
      </c>
      <c r="DO996" s="141">
        <f t="shared" si="746"/>
        <v>6.8813648249385371E-5</v>
      </c>
      <c r="DP996" s="141" t="str">
        <f t="shared" si="758"/>
        <v/>
      </c>
      <c r="DQ996" s="141">
        <f t="shared" si="747"/>
        <v>2.8705236872387767E-5</v>
      </c>
      <c r="DR996" s="141" t="str">
        <f t="shared" si="759"/>
        <v/>
      </c>
      <c r="DS996" s="141" t="str">
        <f t="shared" si="760"/>
        <v/>
      </c>
      <c r="DU996" s="148"/>
      <c r="DV996" s="158">
        <v>944</v>
      </c>
      <c r="DW996" s="148">
        <f t="shared" si="748"/>
        <v>6.0416000000001073</v>
      </c>
      <c r="DX996" s="157">
        <f t="shared" si="761"/>
        <v>0.53490042394327286</v>
      </c>
      <c r="DY996" s="148">
        <f t="shared" si="762"/>
        <v>7.4446097039293502E-4</v>
      </c>
      <c r="DZ996" s="148" t="str">
        <f t="shared" si="763"/>
        <v/>
      </c>
      <c r="EA996" s="142" t="str">
        <f t="shared" si="764"/>
        <v/>
      </c>
    </row>
    <row r="997" spans="74:131" ht="20.100000000000001" customHeight="1" x14ac:dyDescent="0.25">
      <c r="BV997" s="141">
        <v>947</v>
      </c>
      <c r="BW997" s="141">
        <f t="shared" si="724"/>
        <v>-1989.2052501898143</v>
      </c>
      <c r="BX997" s="141">
        <f t="shared" si="725"/>
        <v>4.1572569146975732E-5</v>
      </c>
      <c r="BY997" s="141">
        <f t="shared" si="726"/>
        <v>0.41605351716122052</v>
      </c>
      <c r="BZ997" s="141" t="str">
        <f t="shared" si="727"/>
        <v/>
      </c>
      <c r="CA997" s="141">
        <f t="shared" si="728"/>
        <v>4.1572569146975732E-5</v>
      </c>
      <c r="CB997" s="141" t="str">
        <f t="shared" si="749"/>
        <v/>
      </c>
      <c r="CC997" s="141">
        <f t="shared" si="729"/>
        <v>1.5613698519086883E-47</v>
      </c>
      <c r="CD997" s="141" t="str">
        <f t="shared" si="750"/>
        <v/>
      </c>
      <c r="CE997" s="141" t="str">
        <f t="shared" si="751"/>
        <v/>
      </c>
      <c r="CJ997" s="141">
        <v>947</v>
      </c>
      <c r="CK997" s="141">
        <f t="shared" si="730"/>
        <v>-7.4186196033777208</v>
      </c>
      <c r="CL997" s="141">
        <f t="shared" si="731"/>
        <v>1.1147137504312968E-2</v>
      </c>
      <c r="CM997" s="141">
        <f t="shared" si="732"/>
        <v>0.41605351716122058</v>
      </c>
      <c r="CN997" s="141" t="str">
        <f t="shared" si="733"/>
        <v/>
      </c>
      <c r="CO997" s="141">
        <f t="shared" si="734"/>
        <v>1.1147137504312968E-2</v>
      </c>
      <c r="CP997" s="141" t="str">
        <f t="shared" si="752"/>
        <v/>
      </c>
      <c r="CQ997" s="141">
        <f t="shared" si="735"/>
        <v>1.406812193144269E-10</v>
      </c>
      <c r="CR997" s="141" t="str">
        <f t="shared" si="753"/>
        <v/>
      </c>
      <c r="CS997" s="141" t="str">
        <f t="shared" si="754"/>
        <v/>
      </c>
      <c r="CW997" s="141">
        <v>947</v>
      </c>
      <c r="CX997" s="141">
        <f t="shared" si="736"/>
        <v>-15.22742773686582</v>
      </c>
      <c r="CY997" s="141">
        <f t="shared" si="737"/>
        <v>5.430751289059405E-3</v>
      </c>
      <c r="CZ997" s="141">
        <f t="shared" si="738"/>
        <v>0.41605351716122074</v>
      </c>
      <c r="DA997" s="141" t="str">
        <f t="shared" si="739"/>
        <v/>
      </c>
      <c r="DB997" s="141">
        <f t="shared" si="740"/>
        <v>5.430751289059405E-3</v>
      </c>
      <c r="DC997" s="141" t="str">
        <f t="shared" si="755"/>
        <v/>
      </c>
      <c r="DD997" s="141">
        <f t="shared" si="741"/>
        <v>1.9079249149259664E-51</v>
      </c>
      <c r="DE997" s="141" t="str">
        <f t="shared" si="756"/>
        <v/>
      </c>
      <c r="DF997" s="141" t="str">
        <f t="shared" si="757"/>
        <v/>
      </c>
      <c r="DJ997" s="141">
        <v>947</v>
      </c>
      <c r="DK997" s="141">
        <f t="shared" si="742"/>
        <v>-1200.7155136599904</v>
      </c>
      <c r="DL997" s="141">
        <f t="shared" si="743"/>
        <v>6.887257795060064E-5</v>
      </c>
      <c r="DM997" s="141">
        <f t="shared" si="744"/>
        <v>0.41605351716122058</v>
      </c>
      <c r="DN997" s="141" t="str">
        <f t="shared" si="745"/>
        <v/>
      </c>
      <c r="DO997" s="141">
        <f t="shared" si="746"/>
        <v>6.887257795060064E-5</v>
      </c>
      <c r="DP997" s="141" t="str">
        <f t="shared" si="758"/>
        <v/>
      </c>
      <c r="DQ997" s="141">
        <f t="shared" si="747"/>
        <v>2.8859266272231883E-5</v>
      </c>
      <c r="DR997" s="141" t="str">
        <f t="shared" si="759"/>
        <v/>
      </c>
      <c r="DS997" s="141" t="str">
        <f t="shared" si="760"/>
        <v/>
      </c>
      <c r="DU997" s="148"/>
      <c r="DV997" s="158">
        <v>945</v>
      </c>
      <c r="DW997" s="148">
        <f t="shared" si="748"/>
        <v>6.0480000000001075</v>
      </c>
      <c r="DX997" s="157">
        <f t="shared" si="761"/>
        <v>0.53415596297287993</v>
      </c>
      <c r="DY997" s="148">
        <f t="shared" si="762"/>
        <v>7.4404828364549314E-4</v>
      </c>
      <c r="DZ997" s="148" t="str">
        <f t="shared" si="763"/>
        <v/>
      </c>
      <c r="EA997" s="142" t="str">
        <f t="shared" si="764"/>
        <v/>
      </c>
    </row>
    <row r="998" spans="74:131" ht="20.100000000000001" customHeight="1" x14ac:dyDescent="0.25">
      <c r="BV998" s="141">
        <v>948</v>
      </c>
      <c r="BW998" s="141">
        <f t="shared" si="724"/>
        <v>-1951.6730756579273</v>
      </c>
      <c r="BX998" s="141">
        <f t="shared" si="725"/>
        <v>4.1607504775969162E-5</v>
      </c>
      <c r="BY998" s="141">
        <f t="shared" si="726"/>
        <v>0.41761448367674903</v>
      </c>
      <c r="BZ998" s="141" t="str">
        <f t="shared" si="727"/>
        <v/>
      </c>
      <c r="CA998" s="141">
        <f t="shared" si="728"/>
        <v>4.1607504775969162E-5</v>
      </c>
      <c r="CB998" s="141" t="str">
        <f t="shared" si="749"/>
        <v/>
      </c>
      <c r="CC998" s="141">
        <f t="shared" si="729"/>
        <v>1.6511511713913817E-47</v>
      </c>
      <c r="CD998" s="141" t="str">
        <f t="shared" si="750"/>
        <v/>
      </c>
      <c r="CE998" s="141" t="str">
        <f t="shared" si="751"/>
        <v/>
      </c>
      <c r="CJ998" s="141">
        <v>948</v>
      </c>
      <c r="CK998" s="141">
        <f t="shared" si="730"/>
        <v>-7.2786456485970064</v>
      </c>
      <c r="CL998" s="141">
        <f t="shared" si="731"/>
        <v>1.1156505033628092E-2</v>
      </c>
      <c r="CM998" s="141">
        <f t="shared" si="732"/>
        <v>0.41761448367674892</v>
      </c>
      <c r="CN998" s="141" t="str">
        <f t="shared" si="733"/>
        <v/>
      </c>
      <c r="CO998" s="141">
        <f t="shared" si="734"/>
        <v>1.1156505033628092E-2</v>
      </c>
      <c r="CP998" s="141" t="str">
        <f t="shared" si="752"/>
        <v/>
      </c>
      <c r="CQ998" s="141">
        <f t="shared" si="735"/>
        <v>1.4411741510236213E-10</v>
      </c>
      <c r="CR998" s="141" t="str">
        <f t="shared" si="753"/>
        <v/>
      </c>
      <c r="CS998" s="141" t="str">
        <f t="shared" si="754"/>
        <v/>
      </c>
      <c r="CW998" s="141">
        <v>948</v>
      </c>
      <c r="CX998" s="141">
        <f t="shared" si="736"/>
        <v>-14.940117779566492</v>
      </c>
      <c r="CY998" s="141">
        <f t="shared" si="737"/>
        <v>5.4353150366478536E-3</v>
      </c>
      <c r="CZ998" s="141">
        <f t="shared" si="738"/>
        <v>0.41761448367674892</v>
      </c>
      <c r="DA998" s="141" t="str">
        <f t="shared" si="739"/>
        <v/>
      </c>
      <c r="DB998" s="141">
        <f t="shared" si="740"/>
        <v>5.4353150366478536E-3</v>
      </c>
      <c r="DC998" s="141" t="str">
        <f t="shared" si="755"/>
        <v/>
      </c>
      <c r="DD998" s="141">
        <f t="shared" si="741"/>
        <v>2.0253970613112777E-51</v>
      </c>
      <c r="DE998" s="141" t="str">
        <f t="shared" si="756"/>
        <v/>
      </c>
      <c r="DF998" s="141" t="str">
        <f t="shared" si="757"/>
        <v/>
      </c>
      <c r="DJ998" s="141">
        <v>948</v>
      </c>
      <c r="DK998" s="141">
        <f t="shared" si="742"/>
        <v>-1178.0605039682923</v>
      </c>
      <c r="DL998" s="141">
        <f t="shared" si="743"/>
        <v>6.8930455221129583E-5</v>
      </c>
      <c r="DM998" s="141">
        <f t="shared" si="744"/>
        <v>0.41761448367674892</v>
      </c>
      <c r="DN998" s="141" t="str">
        <f t="shared" si="745"/>
        <v/>
      </c>
      <c r="DO998" s="141">
        <f t="shared" si="746"/>
        <v>6.8930455221129583E-5</v>
      </c>
      <c r="DP998" s="141" t="str">
        <f t="shared" si="758"/>
        <v/>
      </c>
      <c r="DQ998" s="141">
        <f t="shared" si="747"/>
        <v>2.9013657956026882E-5</v>
      </c>
      <c r="DR998" s="141" t="str">
        <f t="shared" si="759"/>
        <v/>
      </c>
      <c r="DS998" s="141" t="str">
        <f t="shared" si="760"/>
        <v/>
      </c>
      <c r="DU998" s="148"/>
      <c r="DV998" s="158">
        <v>946</v>
      </c>
      <c r="DW998" s="148">
        <f t="shared" si="748"/>
        <v>6.0544000000001077</v>
      </c>
      <c r="DX998" s="157">
        <f t="shared" si="761"/>
        <v>0.53341191468923443</v>
      </c>
      <c r="DY998" s="148">
        <f t="shared" si="762"/>
        <v>7.4363374608221733E-4</v>
      </c>
      <c r="DZ998" s="148" t="str">
        <f t="shared" si="763"/>
        <v/>
      </c>
      <c r="EA998" s="142" t="str">
        <f t="shared" si="764"/>
        <v/>
      </c>
    </row>
    <row r="999" spans="74:131" ht="20.100000000000001" customHeight="1" x14ac:dyDescent="0.25">
      <c r="BV999" s="141">
        <v>949</v>
      </c>
      <c r="BW999" s="141">
        <f t="shared" si="724"/>
        <v>-1914.1409011260475</v>
      </c>
      <c r="BX999" s="141">
        <f t="shared" si="725"/>
        <v>4.1641803489033666E-5</v>
      </c>
      <c r="BY999" s="141">
        <f t="shared" si="726"/>
        <v>0.41917674945510414</v>
      </c>
      <c r="BZ999" s="141" t="str">
        <f t="shared" si="727"/>
        <v/>
      </c>
      <c r="CA999" s="141">
        <f t="shared" si="728"/>
        <v>4.1641803489033666E-5</v>
      </c>
      <c r="CB999" s="141" t="str">
        <f t="shared" si="749"/>
        <v/>
      </c>
      <c r="CC999" s="141">
        <f t="shared" si="729"/>
        <v>1.746067126248265E-47</v>
      </c>
      <c r="CD999" s="141" t="str">
        <f t="shared" si="750"/>
        <v/>
      </c>
      <c r="CE999" s="141" t="str">
        <f t="shared" si="751"/>
        <v/>
      </c>
      <c r="CJ999" s="141">
        <v>949</v>
      </c>
      <c r="CK999" s="141">
        <f t="shared" si="730"/>
        <v>-7.138671693816292</v>
      </c>
      <c r="CL999" s="141">
        <f t="shared" si="731"/>
        <v>1.1165701782315898E-2</v>
      </c>
      <c r="CM999" s="141">
        <f t="shared" si="732"/>
        <v>0.41917674945510419</v>
      </c>
      <c r="CN999" s="141" t="str">
        <f t="shared" si="733"/>
        <v/>
      </c>
      <c r="CO999" s="141">
        <f t="shared" si="734"/>
        <v>1.1165701782315898E-2</v>
      </c>
      <c r="CP999" s="141" t="str">
        <f t="shared" si="752"/>
        <v/>
      </c>
      <c r="CQ999" s="141">
        <f t="shared" si="735"/>
        <v>1.4763517918305309E-10</v>
      </c>
      <c r="CR999" s="141" t="str">
        <f t="shared" si="753"/>
        <v/>
      </c>
      <c r="CS999" s="141" t="str">
        <f t="shared" si="754"/>
        <v/>
      </c>
      <c r="CW999" s="141">
        <v>949</v>
      </c>
      <c r="CX999" s="141">
        <f t="shared" si="736"/>
        <v>-14.652807822267107</v>
      </c>
      <c r="CY999" s="141">
        <f t="shared" si="737"/>
        <v>5.4397955819692088E-3</v>
      </c>
      <c r="CZ999" s="141">
        <f t="shared" si="738"/>
        <v>0.41917674945510436</v>
      </c>
      <c r="DA999" s="141" t="str">
        <f t="shared" si="739"/>
        <v/>
      </c>
      <c r="DB999" s="141">
        <f t="shared" si="740"/>
        <v>5.4397955819692088E-3</v>
      </c>
      <c r="DC999" s="141" t="str">
        <f t="shared" si="755"/>
        <v/>
      </c>
      <c r="DD999" s="141">
        <f t="shared" si="741"/>
        <v>2.1500676408539156E-51</v>
      </c>
      <c r="DE999" s="141" t="str">
        <f t="shared" si="756"/>
        <v/>
      </c>
      <c r="DF999" s="141" t="str">
        <f t="shared" si="757"/>
        <v/>
      </c>
      <c r="DJ999" s="141">
        <v>949</v>
      </c>
      <c r="DK999" s="141">
        <f t="shared" si="742"/>
        <v>-1155.4054942765943</v>
      </c>
      <c r="DL999" s="141">
        <f t="shared" si="743"/>
        <v>6.8987277323722995E-5</v>
      </c>
      <c r="DM999" s="141">
        <f t="shared" si="744"/>
        <v>0.41917674945510419</v>
      </c>
      <c r="DN999" s="141" t="str">
        <f t="shared" si="745"/>
        <v/>
      </c>
      <c r="DO999" s="141">
        <f t="shared" si="746"/>
        <v>6.8987277323722995E-5</v>
      </c>
      <c r="DP999" s="141" t="str">
        <f t="shared" si="758"/>
        <v/>
      </c>
      <c r="DQ999" s="141">
        <f t="shared" si="747"/>
        <v>2.9168408908214515E-5</v>
      </c>
      <c r="DR999" s="141" t="str">
        <f t="shared" si="759"/>
        <v/>
      </c>
      <c r="DS999" s="141" t="str">
        <f t="shared" si="760"/>
        <v/>
      </c>
      <c r="DU999" s="148"/>
      <c r="DV999" s="158">
        <v>947</v>
      </c>
      <c r="DW999" s="148">
        <f t="shared" si="748"/>
        <v>6.0608000000001079</v>
      </c>
      <c r="DX999" s="157">
        <f t="shared" si="761"/>
        <v>0.53266828094315222</v>
      </c>
      <c r="DY999" s="148">
        <f t="shared" si="762"/>
        <v>7.4321736544002981E-4</v>
      </c>
      <c r="DZ999" s="148" t="str">
        <f t="shared" si="763"/>
        <v/>
      </c>
      <c r="EA999" s="142" t="str">
        <f t="shared" si="764"/>
        <v/>
      </c>
    </row>
    <row r="1000" spans="74:131" ht="20.100000000000001" customHeight="1" x14ac:dyDescent="0.25">
      <c r="BV1000" s="141">
        <v>950</v>
      </c>
      <c r="BW1000" s="141">
        <f t="shared" si="724"/>
        <v>-1876.6087265941605</v>
      </c>
      <c r="BX1000" s="141">
        <f t="shared" si="725"/>
        <v>4.1675463663131852E-5</v>
      </c>
      <c r="BY1000" s="141">
        <f t="shared" si="726"/>
        <v>0.42074029056089707</v>
      </c>
      <c r="BZ1000" s="141" t="str">
        <f t="shared" si="727"/>
        <v/>
      </c>
      <c r="CA1000" s="141">
        <f t="shared" si="728"/>
        <v>4.1675463663131852E-5</v>
      </c>
      <c r="CB1000" s="141" t="str">
        <f t="shared" si="749"/>
        <v/>
      </c>
      <c r="CC1000" s="141">
        <f t="shared" si="729"/>
        <v>1.846409754946707E-47</v>
      </c>
      <c r="CD1000" s="141" t="str">
        <f t="shared" si="750"/>
        <v/>
      </c>
      <c r="CE1000" s="141" t="str">
        <f t="shared" si="751"/>
        <v/>
      </c>
      <c r="CJ1000" s="141">
        <v>950</v>
      </c>
      <c r="CK1000" s="141">
        <f t="shared" si="730"/>
        <v>-6.9986977390355776</v>
      </c>
      <c r="CL1000" s="141">
        <f t="shared" si="731"/>
        <v>1.1174727315180249E-2</v>
      </c>
      <c r="CM1000" s="141">
        <f t="shared" si="732"/>
        <v>0.42074029056089701</v>
      </c>
      <c r="CN1000" s="141" t="str">
        <f t="shared" si="733"/>
        <v/>
      </c>
      <c r="CO1000" s="141">
        <f t="shared" si="734"/>
        <v>1.1174727315180249E-2</v>
      </c>
      <c r="CP1000" s="141" t="str">
        <f t="shared" si="752"/>
        <v/>
      </c>
      <c r="CQ1000" s="141">
        <f t="shared" si="735"/>
        <v>1.5123638861676163E-10</v>
      </c>
      <c r="CR1000" s="141" t="str">
        <f t="shared" si="753"/>
        <v/>
      </c>
      <c r="CS1000" s="141" t="str">
        <f t="shared" si="754"/>
        <v/>
      </c>
      <c r="CW1000" s="141">
        <v>950</v>
      </c>
      <c r="CX1000" s="141">
        <f t="shared" si="736"/>
        <v>-14.365497864967779</v>
      </c>
      <c r="CY1000" s="141">
        <f t="shared" si="737"/>
        <v>5.4441927130011499E-3</v>
      </c>
      <c r="CZ1000" s="141">
        <f t="shared" si="738"/>
        <v>0.42074029056089696</v>
      </c>
      <c r="DA1000" s="141" t="str">
        <f t="shared" si="739"/>
        <v/>
      </c>
      <c r="DB1000" s="141">
        <f t="shared" si="740"/>
        <v>5.4441927130011499E-3</v>
      </c>
      <c r="DC1000" s="141" t="str">
        <f t="shared" si="755"/>
        <v/>
      </c>
      <c r="DD1000" s="141">
        <f t="shared" si="741"/>
        <v>2.2823756311723077E-51</v>
      </c>
      <c r="DE1000" s="141" t="str">
        <f t="shared" si="756"/>
        <v/>
      </c>
      <c r="DF1000" s="141" t="str">
        <f t="shared" si="757"/>
        <v/>
      </c>
      <c r="DJ1000" s="141">
        <v>950</v>
      </c>
      <c r="DK1000" s="141">
        <f t="shared" si="742"/>
        <v>-1132.7504845848962</v>
      </c>
      <c r="DL1000" s="141">
        <f t="shared" si="743"/>
        <v>6.9043041569522004E-5</v>
      </c>
      <c r="DM1000" s="141">
        <f t="shared" si="744"/>
        <v>0.42074029056089696</v>
      </c>
      <c r="DN1000" s="141" t="str">
        <f t="shared" si="745"/>
        <v/>
      </c>
      <c r="DO1000" s="141">
        <f t="shared" si="746"/>
        <v>6.9043041569522004E-5</v>
      </c>
      <c r="DP1000" s="141" t="str">
        <f t="shared" si="758"/>
        <v/>
      </c>
      <c r="DQ1000" s="141">
        <f t="shared" si="747"/>
        <v>2.9323516079837424E-5</v>
      </c>
      <c r="DR1000" s="141" t="str">
        <f t="shared" si="759"/>
        <v/>
      </c>
      <c r="DS1000" s="141" t="str">
        <f t="shared" si="760"/>
        <v/>
      </c>
      <c r="DU1000" s="148"/>
      <c r="DV1000" s="158">
        <v>948</v>
      </c>
      <c r="DW1000" s="148">
        <f t="shared" si="748"/>
        <v>6.0672000000001081</v>
      </c>
      <c r="DX1000" s="157">
        <f t="shared" si="761"/>
        <v>0.53192506357771219</v>
      </c>
      <c r="DY1000" s="148">
        <f t="shared" si="762"/>
        <v>7.4279914944974657E-4</v>
      </c>
      <c r="DZ1000" s="148" t="str">
        <f t="shared" si="763"/>
        <v/>
      </c>
      <c r="EA1000" s="142" t="str">
        <f t="shared" si="764"/>
        <v/>
      </c>
    </row>
    <row r="1001" spans="74:131" ht="20.100000000000001" customHeight="1" x14ac:dyDescent="0.25">
      <c r="BV1001" s="141">
        <v>951</v>
      </c>
      <c r="BW1001" s="141">
        <f t="shared" si="724"/>
        <v>-1839.0765520622808</v>
      </c>
      <c r="BX1001" s="141">
        <f t="shared" si="725"/>
        <v>4.1708483704563438E-5</v>
      </c>
      <c r="BY1001" s="141">
        <f t="shared" si="726"/>
        <v>0.42230508299837183</v>
      </c>
      <c r="BZ1001" s="141" t="str">
        <f t="shared" si="727"/>
        <v/>
      </c>
      <c r="CA1001" s="141">
        <f t="shared" si="728"/>
        <v>4.1708483704563438E-5</v>
      </c>
      <c r="CB1001" s="141" t="str">
        <f t="shared" si="749"/>
        <v/>
      </c>
      <c r="CC1001" s="141">
        <f t="shared" si="729"/>
        <v>1.9524876132684076E-47</v>
      </c>
      <c r="CD1001" s="141" t="str">
        <f t="shared" si="750"/>
        <v/>
      </c>
      <c r="CE1001" s="141" t="str">
        <f t="shared" si="751"/>
        <v/>
      </c>
      <c r="CJ1001" s="141">
        <v>951</v>
      </c>
      <c r="CK1001" s="141">
        <f t="shared" si="730"/>
        <v>-6.8587237842548632</v>
      </c>
      <c r="CL1001" s="141">
        <f t="shared" si="731"/>
        <v>1.1183581204891387E-2</v>
      </c>
      <c r="CM1001" s="141">
        <f t="shared" si="732"/>
        <v>0.42230508299837199</v>
      </c>
      <c r="CN1001" s="141" t="str">
        <f t="shared" si="733"/>
        <v/>
      </c>
      <c r="CO1001" s="141">
        <f t="shared" si="734"/>
        <v>1.1183581204891387E-2</v>
      </c>
      <c r="CP1001" s="141" t="str">
        <f t="shared" si="752"/>
        <v/>
      </c>
      <c r="CQ1001" s="141">
        <f t="shared" si="735"/>
        <v>1.549229622113621E-10</v>
      </c>
      <c r="CR1001" s="141" t="str">
        <f t="shared" si="753"/>
        <v/>
      </c>
      <c r="CS1001" s="141" t="str">
        <f t="shared" si="754"/>
        <v/>
      </c>
      <c r="CW1001" s="141">
        <v>951</v>
      </c>
      <c r="CX1001" s="141">
        <f t="shared" si="736"/>
        <v>-14.078187907668394</v>
      </c>
      <c r="CY1001" s="141">
        <f t="shared" si="737"/>
        <v>5.4485062215537576E-3</v>
      </c>
      <c r="CZ1001" s="141">
        <f t="shared" si="738"/>
        <v>0.42230508299837211</v>
      </c>
      <c r="DA1001" s="141" t="str">
        <f t="shared" si="739"/>
        <v/>
      </c>
      <c r="DB1001" s="141">
        <f t="shared" si="740"/>
        <v>5.4485062215537576E-3</v>
      </c>
      <c r="DC1001" s="141" t="str">
        <f t="shared" si="755"/>
        <v/>
      </c>
      <c r="DD1001" s="141">
        <f t="shared" si="741"/>
        <v>2.4227866489591572E-51</v>
      </c>
      <c r="DE1001" s="141" t="str">
        <f t="shared" si="756"/>
        <v/>
      </c>
      <c r="DF1001" s="141" t="str">
        <f t="shared" si="757"/>
        <v/>
      </c>
      <c r="DJ1001" s="141">
        <v>951</v>
      </c>
      <c r="DK1001" s="141">
        <f t="shared" si="742"/>
        <v>-1110.0954748931981</v>
      </c>
      <c r="DL1001" s="141">
        <f t="shared" si="743"/>
        <v>6.9097745318270093E-5</v>
      </c>
      <c r="DM1001" s="141">
        <f t="shared" si="744"/>
        <v>0.42230508299837188</v>
      </c>
      <c r="DN1001" s="141" t="str">
        <f t="shared" si="745"/>
        <v/>
      </c>
      <c r="DO1001" s="141">
        <f t="shared" si="746"/>
        <v>6.9097745318270093E-5</v>
      </c>
      <c r="DP1001" s="141" t="str">
        <f t="shared" si="758"/>
        <v/>
      </c>
      <c r="DQ1001" s="141">
        <f t="shared" si="747"/>
        <v>2.9478976388556684E-5</v>
      </c>
      <c r="DR1001" s="141" t="str">
        <f t="shared" si="759"/>
        <v/>
      </c>
      <c r="DS1001" s="141" t="str">
        <f t="shared" si="760"/>
        <v/>
      </c>
      <c r="DU1001" s="148"/>
      <c r="DV1001" s="158">
        <v>949</v>
      </c>
      <c r="DW1001" s="148">
        <f t="shared" si="748"/>
        <v>6.0736000000001082</v>
      </c>
      <c r="DX1001" s="157">
        <f t="shared" si="761"/>
        <v>0.53118226442826244</v>
      </c>
      <c r="DY1001" s="148">
        <f t="shared" si="762"/>
        <v>7.423791058273066E-4</v>
      </c>
      <c r="DZ1001" s="148" t="str">
        <f t="shared" si="763"/>
        <v/>
      </c>
      <c r="EA1001" s="142" t="str">
        <f t="shared" si="764"/>
        <v/>
      </c>
    </row>
    <row r="1002" spans="74:131" ht="20.100000000000001" customHeight="1" x14ac:dyDescent="0.25">
      <c r="BV1002" s="141">
        <v>952</v>
      </c>
      <c r="BW1002" s="141">
        <f t="shared" si="724"/>
        <v>-1801.5443775303938</v>
      </c>
      <c r="BX1002" s="141">
        <f t="shared" si="725"/>
        <v>4.174086204909107E-5</v>
      </c>
      <c r="BY1002" s="141">
        <f t="shared" si="726"/>
        <v>0.42387110271251111</v>
      </c>
      <c r="BZ1002" s="141" t="str">
        <f t="shared" si="727"/>
        <v/>
      </c>
      <c r="CA1002" s="141">
        <f t="shared" si="728"/>
        <v>4.174086204909107E-5</v>
      </c>
      <c r="CB1002" s="141" t="str">
        <f t="shared" si="749"/>
        <v/>
      </c>
      <c r="CC1002" s="141">
        <f t="shared" si="729"/>
        <v>2.064626703208934E-47</v>
      </c>
      <c r="CD1002" s="141" t="str">
        <f t="shared" si="750"/>
        <v/>
      </c>
      <c r="CE1002" s="141" t="str">
        <f t="shared" si="751"/>
        <v/>
      </c>
      <c r="CJ1002" s="141">
        <v>952</v>
      </c>
      <c r="CK1002" s="141">
        <f t="shared" si="730"/>
        <v>-6.7187498294741488</v>
      </c>
      <c r="CL1002" s="141">
        <f t="shared" si="731"/>
        <v>1.1192263032019643E-2</v>
      </c>
      <c r="CM1002" s="141">
        <f t="shared" si="732"/>
        <v>0.42387110271251116</v>
      </c>
      <c r="CN1002" s="141" t="str">
        <f t="shared" si="733"/>
        <v/>
      </c>
      <c r="CO1002" s="141">
        <f t="shared" si="734"/>
        <v>1.1192263032019643E-2</v>
      </c>
      <c r="CP1002" s="141" t="str">
        <f t="shared" si="752"/>
        <v/>
      </c>
      <c r="CQ1002" s="141">
        <f t="shared" si="735"/>
        <v>1.5869686141637837E-10</v>
      </c>
      <c r="CR1002" s="141" t="str">
        <f t="shared" si="753"/>
        <v/>
      </c>
      <c r="CS1002" s="141" t="str">
        <f t="shared" si="754"/>
        <v/>
      </c>
      <c r="CW1002" s="141">
        <v>952</v>
      </c>
      <c r="CX1002" s="141">
        <f t="shared" si="736"/>
        <v>-13.790877950369065</v>
      </c>
      <c r="CY1002" s="141">
        <f t="shared" si="737"/>
        <v>5.4527359032859437E-3</v>
      </c>
      <c r="CZ1002" s="141">
        <f t="shared" si="738"/>
        <v>0.42387110271251105</v>
      </c>
      <c r="DA1002" s="141" t="str">
        <f t="shared" si="739"/>
        <v/>
      </c>
      <c r="DB1002" s="141">
        <f t="shared" si="740"/>
        <v>5.4527359032859437E-3</v>
      </c>
      <c r="DC1002" s="141" t="str">
        <f t="shared" si="755"/>
        <v/>
      </c>
      <c r="DD1002" s="141">
        <f t="shared" si="741"/>
        <v>2.5717945585444878E-51</v>
      </c>
      <c r="DE1002" s="141" t="str">
        <f t="shared" si="756"/>
        <v/>
      </c>
      <c r="DF1002" s="141" t="str">
        <f t="shared" si="757"/>
        <v/>
      </c>
      <c r="DJ1002" s="141">
        <v>952</v>
      </c>
      <c r="DK1002" s="141">
        <f t="shared" si="742"/>
        <v>-1087.4404652015</v>
      </c>
      <c r="DL1002" s="141">
        <f t="shared" si="743"/>
        <v>6.9151385978521472E-5</v>
      </c>
      <c r="DM1002" s="141">
        <f t="shared" si="744"/>
        <v>0.42387110271251105</v>
      </c>
      <c r="DN1002" s="141" t="str">
        <f t="shared" si="745"/>
        <v/>
      </c>
      <c r="DO1002" s="141">
        <f t="shared" si="746"/>
        <v>6.9151385978521472E-5</v>
      </c>
      <c r="DP1002" s="141" t="str">
        <f t="shared" si="758"/>
        <v/>
      </c>
      <c r="DQ1002" s="141">
        <f t="shared" si="747"/>
        <v>2.9634786718672061E-5</v>
      </c>
      <c r="DR1002" s="141" t="str">
        <f t="shared" si="759"/>
        <v/>
      </c>
      <c r="DS1002" s="141" t="str">
        <f t="shared" si="760"/>
        <v/>
      </c>
      <c r="DU1002" s="148"/>
      <c r="DV1002" s="158">
        <v>950</v>
      </c>
      <c r="DW1002" s="148">
        <f t="shared" si="748"/>
        <v>6.0800000000001084</v>
      </c>
      <c r="DX1002" s="157">
        <f t="shared" si="761"/>
        <v>0.53043988532243513</v>
      </c>
      <c r="DY1002" s="148">
        <f t="shared" si="762"/>
        <v>7.4195724228209858E-4</v>
      </c>
      <c r="DZ1002" s="148" t="str">
        <f t="shared" si="763"/>
        <v/>
      </c>
      <c r="EA1002" s="142" t="str">
        <f t="shared" si="764"/>
        <v/>
      </c>
    </row>
    <row r="1003" spans="74:131" ht="20.100000000000001" customHeight="1" x14ac:dyDescent="0.25">
      <c r="BV1003" s="141">
        <v>953</v>
      </c>
      <c r="BW1003" s="141">
        <f t="shared" si="724"/>
        <v>-1764.0122029985141</v>
      </c>
      <c r="BX1003" s="141">
        <f t="shared" si="725"/>
        <v>4.1772597162063789E-5</v>
      </c>
      <c r="BY1003" s="141">
        <f t="shared" si="726"/>
        <v>0.42543832559014194</v>
      </c>
      <c r="BZ1003" s="141" t="str">
        <f t="shared" si="727"/>
        <v/>
      </c>
      <c r="CA1003" s="141">
        <f t="shared" si="728"/>
        <v>4.1772597162063789E-5</v>
      </c>
      <c r="CB1003" s="141" t="str">
        <f t="shared" si="749"/>
        <v/>
      </c>
      <c r="CC1003" s="141">
        <f t="shared" si="729"/>
        <v>2.1831714538146807E-47</v>
      </c>
      <c r="CD1003" s="141" t="str">
        <f t="shared" si="750"/>
        <v/>
      </c>
      <c r="CE1003" s="141" t="str">
        <f t="shared" si="751"/>
        <v/>
      </c>
      <c r="CJ1003" s="141">
        <v>953</v>
      </c>
      <c r="CK1003" s="141">
        <f t="shared" si="730"/>
        <v>-6.5787758746934344</v>
      </c>
      <c r="CL1003" s="141">
        <f t="shared" si="731"/>
        <v>1.1200772385068553E-2</v>
      </c>
      <c r="CM1003" s="141">
        <f t="shared" si="732"/>
        <v>0.42543832559014216</v>
      </c>
      <c r="CN1003" s="141" t="str">
        <f t="shared" si="733"/>
        <v/>
      </c>
      <c r="CO1003" s="141">
        <f t="shared" si="734"/>
        <v>1.1200772385068553E-2</v>
      </c>
      <c r="CP1003" s="141" t="str">
        <f t="shared" si="752"/>
        <v/>
      </c>
      <c r="CQ1003" s="141">
        <f t="shared" si="735"/>
        <v>1.6256009123536275E-10</v>
      </c>
      <c r="CR1003" s="141" t="str">
        <f t="shared" si="753"/>
        <v/>
      </c>
      <c r="CS1003" s="141" t="str">
        <f t="shared" si="754"/>
        <v/>
      </c>
      <c r="CW1003" s="141">
        <v>953</v>
      </c>
      <c r="CX1003" s="141">
        <f t="shared" si="736"/>
        <v>-13.50356799306968</v>
      </c>
      <c r="CY1003" s="141">
        <f t="shared" si="737"/>
        <v>5.4568815577215827E-3</v>
      </c>
      <c r="CZ1003" s="141">
        <f t="shared" si="738"/>
        <v>0.42543832559014222</v>
      </c>
      <c r="DA1003" s="141" t="str">
        <f t="shared" si="739"/>
        <v/>
      </c>
      <c r="DB1003" s="141">
        <f t="shared" si="740"/>
        <v>5.4568815577215827E-3</v>
      </c>
      <c r="DC1003" s="141" t="str">
        <f t="shared" si="755"/>
        <v/>
      </c>
      <c r="DD1003" s="141">
        <f t="shared" si="741"/>
        <v>2.7299231771031579E-51</v>
      </c>
      <c r="DE1003" s="141" t="str">
        <f t="shared" si="756"/>
        <v/>
      </c>
      <c r="DF1003" s="141" t="str">
        <f t="shared" si="757"/>
        <v/>
      </c>
      <c r="DJ1003" s="141">
        <v>953</v>
      </c>
      <c r="DK1003" s="141">
        <f t="shared" si="742"/>
        <v>-1064.785455509802</v>
      </c>
      <c r="DL1003" s="141">
        <f t="shared" si="743"/>
        <v>6.9203961007845683E-5</v>
      </c>
      <c r="DM1003" s="141">
        <f t="shared" si="744"/>
        <v>0.42543832559014205</v>
      </c>
      <c r="DN1003" s="141" t="str">
        <f t="shared" si="745"/>
        <v/>
      </c>
      <c r="DO1003" s="141">
        <f t="shared" si="746"/>
        <v>6.9203961007845683E-5</v>
      </c>
      <c r="DP1003" s="141" t="str">
        <f t="shared" si="758"/>
        <v/>
      </c>
      <c r="DQ1003" s="141">
        <f t="shared" si="747"/>
        <v>2.9790943921145058E-5</v>
      </c>
      <c r="DR1003" s="141" t="str">
        <f t="shared" si="759"/>
        <v/>
      </c>
      <c r="DS1003" s="141" t="str">
        <f t="shared" si="760"/>
        <v/>
      </c>
      <c r="DU1003" s="148"/>
      <c r="DV1003" s="158">
        <v>951</v>
      </c>
      <c r="DW1003" s="148">
        <f t="shared" si="748"/>
        <v>6.0864000000001086</v>
      </c>
      <c r="DX1003" s="157">
        <f t="shared" si="761"/>
        <v>0.52969792808015304</v>
      </c>
      <c r="DY1003" s="148">
        <f t="shared" si="762"/>
        <v>7.415335665115208E-4</v>
      </c>
      <c r="DZ1003" s="148" t="str">
        <f t="shared" si="763"/>
        <v/>
      </c>
      <c r="EA1003" s="142" t="str">
        <f t="shared" si="764"/>
        <v/>
      </c>
    </row>
    <row r="1004" spans="74:131" ht="20.100000000000001" customHeight="1" x14ac:dyDescent="0.25">
      <c r="BV1004" s="141">
        <v>954</v>
      </c>
      <c r="BW1004" s="141">
        <f t="shared" si="724"/>
        <v>-1726.4800284666271</v>
      </c>
      <c r="BX1004" s="141">
        <f t="shared" si="725"/>
        <v>4.1803687538538275E-5</v>
      </c>
      <c r="BY1004" s="141">
        <f t="shared" si="726"/>
        <v>0.42700672746105101</v>
      </c>
      <c r="BZ1004" s="141" t="str">
        <f t="shared" si="727"/>
        <v/>
      </c>
      <c r="CA1004" s="141">
        <f t="shared" si="728"/>
        <v>4.1803687538538275E-5</v>
      </c>
      <c r="CB1004" s="141" t="str">
        <f t="shared" si="749"/>
        <v/>
      </c>
      <c r="CC1004" s="141">
        <f t="shared" si="729"/>
        <v>2.3084857568450397E-47</v>
      </c>
      <c r="CD1004" s="141" t="str">
        <f t="shared" si="750"/>
        <v/>
      </c>
      <c r="CE1004" s="141" t="str">
        <f t="shared" si="751"/>
        <v/>
      </c>
      <c r="CJ1004" s="141">
        <v>954</v>
      </c>
      <c r="CK1004" s="141">
        <f t="shared" si="730"/>
        <v>-6.43880191991272</v>
      </c>
      <c r="CL1004" s="141">
        <f t="shared" si="731"/>
        <v>1.1209108860507364E-2</v>
      </c>
      <c r="CM1004" s="141">
        <f t="shared" si="732"/>
        <v>0.42700672746105106</v>
      </c>
      <c r="CN1004" s="141" t="str">
        <f t="shared" si="733"/>
        <v/>
      </c>
      <c r="CO1004" s="141">
        <f t="shared" si="734"/>
        <v>1.1209108860507364E-2</v>
      </c>
      <c r="CP1004" s="141" t="str">
        <f t="shared" si="752"/>
        <v/>
      </c>
      <c r="CQ1004" s="141">
        <f t="shared" si="735"/>
        <v>1.6651470115698551E-10</v>
      </c>
      <c r="CR1004" s="141" t="str">
        <f t="shared" si="753"/>
        <v/>
      </c>
      <c r="CS1004" s="141" t="str">
        <f t="shared" si="754"/>
        <v/>
      </c>
      <c r="CW1004" s="141">
        <v>954</v>
      </c>
      <c r="CX1004" s="141">
        <f t="shared" si="736"/>
        <v>-13.216258035770352</v>
      </c>
      <c r="CY1004" s="141">
        <f t="shared" si="737"/>
        <v>5.4609429882653444E-3</v>
      </c>
      <c r="CZ1004" s="141">
        <f t="shared" si="738"/>
        <v>0.42700672746105095</v>
      </c>
      <c r="DA1004" s="141" t="str">
        <f t="shared" si="739"/>
        <v/>
      </c>
      <c r="DB1004" s="141">
        <f t="shared" si="740"/>
        <v>5.4609429882653444E-3</v>
      </c>
      <c r="DC1004" s="141" t="str">
        <f t="shared" si="755"/>
        <v/>
      </c>
      <c r="DD1004" s="141">
        <f t="shared" si="741"/>
        <v>2.89772808228039E-51</v>
      </c>
      <c r="DE1004" s="141" t="str">
        <f t="shared" si="756"/>
        <v/>
      </c>
      <c r="DF1004" s="141" t="str">
        <f t="shared" si="757"/>
        <v/>
      </c>
      <c r="DJ1004" s="141">
        <v>954</v>
      </c>
      <c r="DK1004" s="141">
        <f t="shared" si="742"/>
        <v>-1042.1304458181039</v>
      </c>
      <c r="DL1004" s="141">
        <f t="shared" si="743"/>
        <v>6.9255467913028338E-5</v>
      </c>
      <c r="DM1004" s="141">
        <f t="shared" si="744"/>
        <v>0.42700672746105095</v>
      </c>
      <c r="DN1004" s="141" t="str">
        <f t="shared" si="745"/>
        <v/>
      </c>
      <c r="DO1004" s="141">
        <f t="shared" si="746"/>
        <v>6.9255467913028338E-5</v>
      </c>
      <c r="DP1004" s="141" t="str">
        <f t="shared" si="758"/>
        <v/>
      </c>
      <c r="DQ1004" s="141">
        <f t="shared" si="747"/>
        <v>2.9947444813624834E-5</v>
      </c>
      <c r="DR1004" s="141" t="str">
        <f t="shared" si="759"/>
        <v/>
      </c>
      <c r="DS1004" s="141" t="str">
        <f t="shared" si="760"/>
        <v/>
      </c>
      <c r="DU1004" s="148"/>
      <c r="DV1004" s="158">
        <v>952</v>
      </c>
      <c r="DW1004" s="148">
        <f t="shared" si="748"/>
        <v>6.0928000000001088</v>
      </c>
      <c r="DX1004" s="157">
        <f t="shared" si="761"/>
        <v>0.52895639451364151</v>
      </c>
      <c r="DY1004" s="148">
        <f t="shared" si="762"/>
        <v>7.4110808620175828E-4</v>
      </c>
      <c r="DZ1004" s="148" t="str">
        <f t="shared" si="763"/>
        <v/>
      </c>
      <c r="EA1004" s="142" t="str">
        <f t="shared" si="764"/>
        <v/>
      </c>
    </row>
    <row r="1005" spans="74:131" ht="20.100000000000001" customHeight="1" x14ac:dyDescent="0.25">
      <c r="BV1005" s="141">
        <v>955</v>
      </c>
      <c r="BW1005" s="141">
        <f t="shared" si="724"/>
        <v>-1688.9478539347474</v>
      </c>
      <c r="BX1005" s="141">
        <f t="shared" si="725"/>
        <v>4.183413170339776E-5</v>
      </c>
      <c r="BY1005" s="141">
        <f t="shared" si="726"/>
        <v>0.4285762840990992</v>
      </c>
      <c r="BZ1005" s="141" t="str">
        <f t="shared" si="727"/>
        <v/>
      </c>
      <c r="CA1005" s="141">
        <f t="shared" si="728"/>
        <v>4.183413170339776E-5</v>
      </c>
      <c r="CB1005" s="141" t="str">
        <f t="shared" si="749"/>
        <v/>
      </c>
      <c r="CC1005" s="141">
        <f t="shared" si="729"/>
        <v>2.4409540603067311E-47</v>
      </c>
      <c r="CD1005" s="141" t="str">
        <f t="shared" si="750"/>
        <v/>
      </c>
      <c r="CE1005" s="141" t="str">
        <f t="shared" si="751"/>
        <v/>
      </c>
      <c r="CJ1005" s="141">
        <v>955</v>
      </c>
      <c r="CK1005" s="141">
        <f t="shared" si="730"/>
        <v>-6.2988279651320056</v>
      </c>
      <c r="CL1005" s="141">
        <f t="shared" si="731"/>
        <v>1.1217272062802916E-2</v>
      </c>
      <c r="CM1005" s="141">
        <f t="shared" si="732"/>
        <v>0.42857628409909948</v>
      </c>
      <c r="CN1005" s="141" t="str">
        <f t="shared" si="733"/>
        <v/>
      </c>
      <c r="CO1005" s="141">
        <f t="shared" si="734"/>
        <v>1.1217272062802916E-2</v>
      </c>
      <c r="CP1005" s="141" t="str">
        <f t="shared" si="752"/>
        <v/>
      </c>
      <c r="CQ1005" s="141">
        <f t="shared" si="735"/>
        <v>1.7056278610519312E-10</v>
      </c>
      <c r="CR1005" s="141" t="str">
        <f t="shared" si="753"/>
        <v/>
      </c>
      <c r="CS1005" s="141" t="str">
        <f t="shared" si="754"/>
        <v/>
      </c>
      <c r="CW1005" s="141">
        <v>955</v>
      </c>
      <c r="CX1005" s="141">
        <f t="shared" si="736"/>
        <v>-12.928948078470967</v>
      </c>
      <c r="CY1005" s="141">
        <f t="shared" si="737"/>
        <v>5.464920002218235E-3</v>
      </c>
      <c r="CZ1005" s="141">
        <f t="shared" si="738"/>
        <v>0.42857628409909948</v>
      </c>
      <c r="DA1005" s="141" t="str">
        <f t="shared" si="739"/>
        <v/>
      </c>
      <c r="DB1005" s="141">
        <f t="shared" si="740"/>
        <v>5.464920002218235E-3</v>
      </c>
      <c r="DC1005" s="141" t="str">
        <f t="shared" si="755"/>
        <v/>
      </c>
      <c r="DD1005" s="141">
        <f t="shared" si="741"/>
        <v>3.0757985283572697E-51</v>
      </c>
      <c r="DE1005" s="141" t="str">
        <f t="shared" si="756"/>
        <v/>
      </c>
      <c r="DF1005" s="141" t="str">
        <f t="shared" si="757"/>
        <v/>
      </c>
      <c r="DJ1005" s="141">
        <v>955</v>
      </c>
      <c r="DK1005" s="141">
        <f t="shared" si="742"/>
        <v>-1019.4754361264058</v>
      </c>
      <c r="DL1005" s="141">
        <f t="shared" si="743"/>
        <v>6.9305904250268238E-5</v>
      </c>
      <c r="DM1005" s="141">
        <f t="shared" si="744"/>
        <v>0.42857628409909931</v>
      </c>
      <c r="DN1005" s="141" t="str">
        <f t="shared" si="745"/>
        <v/>
      </c>
      <c r="DO1005" s="141">
        <f t="shared" si="746"/>
        <v>6.9305904250268238E-5</v>
      </c>
      <c r="DP1005" s="141" t="str">
        <f t="shared" si="758"/>
        <v/>
      </c>
      <c r="DQ1005" s="141">
        <f t="shared" si="747"/>
        <v>3.0104286180476826E-5</v>
      </c>
      <c r="DR1005" s="141" t="str">
        <f t="shared" si="759"/>
        <v/>
      </c>
      <c r="DS1005" s="141" t="str">
        <f t="shared" si="760"/>
        <v/>
      </c>
      <c r="DU1005" s="148"/>
      <c r="DV1005" s="158">
        <v>953</v>
      </c>
      <c r="DW1005" s="148">
        <f t="shared" si="748"/>
        <v>6.099200000000109</v>
      </c>
      <c r="DX1005" s="157">
        <f t="shared" si="761"/>
        <v>0.52821528642743976</v>
      </c>
      <c r="DY1005" s="148">
        <f t="shared" si="762"/>
        <v>7.4068080903078037E-4</v>
      </c>
      <c r="DZ1005" s="148" t="str">
        <f t="shared" si="763"/>
        <v/>
      </c>
      <c r="EA1005" s="142" t="str">
        <f t="shared" si="764"/>
        <v/>
      </c>
    </row>
    <row r="1006" spans="74:131" ht="20.100000000000001" customHeight="1" x14ac:dyDescent="0.25">
      <c r="BV1006" s="141">
        <v>956</v>
      </c>
      <c r="BW1006" s="141">
        <f t="shared" si="724"/>
        <v>-1651.4156794028604</v>
      </c>
      <c r="BX1006" s="141">
        <f t="shared" si="725"/>
        <v>4.1863928211468695E-5</v>
      </c>
      <c r="BY1006" s="141">
        <f t="shared" si="726"/>
        <v>0.43014697122334605</v>
      </c>
      <c r="BZ1006" s="141" t="str">
        <f t="shared" si="727"/>
        <v/>
      </c>
      <c r="CA1006" s="141">
        <f t="shared" si="728"/>
        <v>4.1863928211468695E-5</v>
      </c>
      <c r="CB1006" s="141" t="str">
        <f t="shared" si="749"/>
        <v/>
      </c>
      <c r="CC1006" s="141">
        <f t="shared" si="729"/>
        <v>2.5809825230743229E-47</v>
      </c>
      <c r="CD1006" s="141" t="str">
        <f t="shared" si="750"/>
        <v/>
      </c>
      <c r="CE1006" s="141" t="str">
        <f t="shared" si="751"/>
        <v/>
      </c>
      <c r="CJ1006" s="141">
        <v>956</v>
      </c>
      <c r="CK1006" s="141">
        <f t="shared" si="730"/>
        <v>-6.1588540103512912</v>
      </c>
      <c r="CL1006" s="141">
        <f t="shared" si="731"/>
        <v>1.1225261604450939E-2</v>
      </c>
      <c r="CM1006" s="141">
        <f t="shared" si="732"/>
        <v>0.43014697122334616</v>
      </c>
      <c r="CN1006" s="141" t="str">
        <f t="shared" si="733"/>
        <v/>
      </c>
      <c r="CO1006" s="141">
        <f t="shared" si="734"/>
        <v>1.1225261604450939E-2</v>
      </c>
      <c r="CP1006" s="141" t="str">
        <f t="shared" si="752"/>
        <v/>
      </c>
      <c r="CQ1006" s="141">
        <f t="shared" si="735"/>
        <v>1.7470648740881603E-10</v>
      </c>
      <c r="CR1006" s="141" t="str">
        <f t="shared" si="753"/>
        <v/>
      </c>
      <c r="CS1006" s="141" t="str">
        <f t="shared" si="754"/>
        <v/>
      </c>
      <c r="CW1006" s="141">
        <v>956</v>
      </c>
      <c r="CX1006" s="141">
        <f t="shared" si="736"/>
        <v>-12.641638121171638</v>
      </c>
      <c r="CY1006" s="141">
        <f t="shared" si="737"/>
        <v>5.4688124107928294E-3</v>
      </c>
      <c r="CZ1006" s="141">
        <f t="shared" si="738"/>
        <v>0.430146971223346</v>
      </c>
      <c r="DA1006" s="141" t="str">
        <f t="shared" si="739"/>
        <v/>
      </c>
      <c r="DB1006" s="141">
        <f t="shared" si="740"/>
        <v>5.4688124107928294E-3</v>
      </c>
      <c r="DC1006" s="141" t="str">
        <f t="shared" si="755"/>
        <v/>
      </c>
      <c r="DD1006" s="141">
        <f t="shared" si="741"/>
        <v>3.2647594774406012E-51</v>
      </c>
      <c r="DE1006" s="141" t="str">
        <f t="shared" si="756"/>
        <v/>
      </c>
      <c r="DF1006" s="141" t="str">
        <f t="shared" si="757"/>
        <v/>
      </c>
      <c r="DJ1006" s="141">
        <v>956</v>
      </c>
      <c r="DK1006" s="141">
        <f t="shared" si="742"/>
        <v>-996.82042643470777</v>
      </c>
      <c r="DL1006" s="141">
        <f t="shared" si="743"/>
        <v>6.9355267625370598E-5</v>
      </c>
      <c r="DM1006" s="141">
        <f t="shared" si="744"/>
        <v>0.430146971223346</v>
      </c>
      <c r="DN1006" s="141" t="str">
        <f t="shared" si="745"/>
        <v/>
      </c>
      <c r="DO1006" s="141">
        <f t="shared" si="746"/>
        <v>6.9355267625370598E-5</v>
      </c>
      <c r="DP1006" s="141" t="str">
        <f t="shared" si="758"/>
        <v/>
      </c>
      <c r="DQ1006" s="141">
        <f t="shared" si="747"/>
        <v>3.0261464772814257E-5</v>
      </c>
      <c r="DR1006" s="141" t="str">
        <f t="shared" si="759"/>
        <v/>
      </c>
      <c r="DS1006" s="141" t="str">
        <f t="shared" si="760"/>
        <v/>
      </c>
      <c r="DU1006" s="148"/>
      <c r="DV1006" s="158">
        <v>954</v>
      </c>
      <c r="DW1006" s="148">
        <f t="shared" si="748"/>
        <v>6.1056000000001092</v>
      </c>
      <c r="DX1006" s="157">
        <f t="shared" si="761"/>
        <v>0.52747460561840898</v>
      </c>
      <c r="DY1006" s="148">
        <f t="shared" si="762"/>
        <v>7.4025174266523219E-4</v>
      </c>
      <c r="DZ1006" s="148" t="str">
        <f t="shared" si="763"/>
        <v/>
      </c>
      <c r="EA1006" s="142" t="str">
        <f t="shared" si="764"/>
        <v/>
      </c>
    </row>
    <row r="1007" spans="74:131" ht="20.100000000000001" customHeight="1" x14ac:dyDescent="0.25">
      <c r="BV1007" s="141">
        <v>957</v>
      </c>
      <c r="BW1007" s="141">
        <f t="shared" si="724"/>
        <v>-1613.8835048709807</v>
      </c>
      <c r="BX1007" s="141">
        <f t="shared" si="725"/>
        <v>4.1893075647635034E-5</v>
      </c>
      <c r="BY1007" s="141">
        <f t="shared" si="726"/>
        <v>0.43171876449917279</v>
      </c>
      <c r="BZ1007" s="141" t="str">
        <f t="shared" si="727"/>
        <v/>
      </c>
      <c r="CA1007" s="141">
        <f t="shared" si="728"/>
        <v>4.1893075647635034E-5</v>
      </c>
      <c r="CB1007" s="141" t="str">
        <f t="shared" si="749"/>
        <v/>
      </c>
      <c r="CC1007" s="141">
        <f t="shared" si="729"/>
        <v>2.7290002339896294E-47</v>
      </c>
      <c r="CD1007" s="141" t="str">
        <f t="shared" si="750"/>
        <v/>
      </c>
      <c r="CE1007" s="141" t="str">
        <f t="shared" si="751"/>
        <v/>
      </c>
      <c r="CJ1007" s="141">
        <v>957</v>
      </c>
      <c r="CK1007" s="141">
        <f t="shared" si="730"/>
        <v>-6.0188800555706052</v>
      </c>
      <c r="CL1007" s="141">
        <f t="shared" si="731"/>
        <v>1.123307710600668E-2</v>
      </c>
      <c r="CM1007" s="141">
        <f t="shared" si="732"/>
        <v>0.43171876449917279</v>
      </c>
      <c r="CN1007" s="141" t="str">
        <f t="shared" si="733"/>
        <v/>
      </c>
      <c r="CO1007" s="141">
        <f t="shared" si="734"/>
        <v>1.123307710600668E-2</v>
      </c>
      <c r="CP1007" s="141" t="str">
        <f t="shared" si="752"/>
        <v/>
      </c>
      <c r="CQ1007" s="141">
        <f t="shared" si="735"/>
        <v>1.7894799379098783E-10</v>
      </c>
      <c r="CR1007" s="141" t="str">
        <f t="shared" si="753"/>
        <v/>
      </c>
      <c r="CS1007" s="141" t="str">
        <f t="shared" si="754"/>
        <v/>
      </c>
      <c r="CW1007" s="141">
        <v>957</v>
      </c>
      <c r="CX1007" s="141">
        <f t="shared" si="736"/>
        <v>-12.354328163872253</v>
      </c>
      <c r="CY1007" s="141">
        <f t="shared" si="737"/>
        <v>5.4726200291282173E-3</v>
      </c>
      <c r="CZ1007" s="141">
        <f t="shared" si="738"/>
        <v>0.43171876449917307</v>
      </c>
      <c r="DA1007" s="141" t="str">
        <f t="shared" si="739"/>
        <v/>
      </c>
      <c r="DB1007" s="141">
        <f t="shared" si="740"/>
        <v>5.4726200291282173E-3</v>
      </c>
      <c r="DC1007" s="141" t="str">
        <f t="shared" si="755"/>
        <v/>
      </c>
      <c r="DD1007" s="141">
        <f t="shared" si="741"/>
        <v>3.4652737525443281E-51</v>
      </c>
      <c r="DE1007" s="141" t="str">
        <f t="shared" si="756"/>
        <v/>
      </c>
      <c r="DF1007" s="141" t="str">
        <f t="shared" si="757"/>
        <v/>
      </c>
      <c r="DJ1007" s="141">
        <v>957</v>
      </c>
      <c r="DK1007" s="141">
        <f t="shared" si="742"/>
        <v>-974.1654167430097</v>
      </c>
      <c r="DL1007" s="141">
        <f t="shared" si="743"/>
        <v>6.9403555693936436E-5</v>
      </c>
      <c r="DM1007" s="141">
        <f t="shared" si="744"/>
        <v>0.4317187644991729</v>
      </c>
      <c r="DN1007" s="141" t="str">
        <f t="shared" si="745"/>
        <v/>
      </c>
      <c r="DO1007" s="141">
        <f t="shared" si="746"/>
        <v>6.9403555693936436E-5</v>
      </c>
      <c r="DP1007" s="141" t="str">
        <f t="shared" si="758"/>
        <v/>
      </c>
      <c r="DQ1007" s="141">
        <f t="shared" si="747"/>
        <v>3.0418977308532434E-5</v>
      </c>
      <c r="DR1007" s="141" t="str">
        <f t="shared" si="759"/>
        <v/>
      </c>
      <c r="DS1007" s="141" t="str">
        <f t="shared" si="760"/>
        <v/>
      </c>
      <c r="DU1007" s="148"/>
      <c r="DV1007" s="158">
        <v>955</v>
      </c>
      <c r="DW1007" s="148">
        <f t="shared" si="748"/>
        <v>6.1120000000001093</v>
      </c>
      <c r="DX1007" s="157">
        <f t="shared" si="761"/>
        <v>0.52673435387574374</v>
      </c>
      <c r="DY1007" s="148">
        <f t="shared" si="762"/>
        <v>7.3982089476010149E-4</v>
      </c>
      <c r="DZ1007" s="148" t="str">
        <f t="shared" si="763"/>
        <v/>
      </c>
      <c r="EA1007" s="142" t="str">
        <f t="shared" si="764"/>
        <v/>
      </c>
    </row>
    <row r="1008" spans="74:131" ht="20.100000000000001" customHeight="1" x14ac:dyDescent="0.25">
      <c r="BV1008" s="141">
        <v>958</v>
      </c>
      <c r="BW1008" s="141">
        <f t="shared" si="724"/>
        <v>-1576.3513303390937</v>
      </c>
      <c r="BX1008" s="141">
        <f t="shared" si="725"/>
        <v>4.1921572626950313E-5</v>
      </c>
      <c r="BY1008" s="141">
        <f t="shared" si="726"/>
        <v>0.43329163953941563</v>
      </c>
      <c r="BZ1008" s="141" t="str">
        <f t="shared" si="727"/>
        <v/>
      </c>
      <c r="CA1008" s="141">
        <f t="shared" si="728"/>
        <v>4.1921572626950313E-5</v>
      </c>
      <c r="CB1008" s="141" t="str">
        <f t="shared" si="749"/>
        <v/>
      </c>
      <c r="CC1008" s="141">
        <f t="shared" si="729"/>
        <v>2.8854604990202532E-47</v>
      </c>
      <c r="CD1008" s="141" t="str">
        <f t="shared" si="750"/>
        <v/>
      </c>
      <c r="CE1008" s="141" t="str">
        <f t="shared" si="751"/>
        <v/>
      </c>
      <c r="CJ1008" s="141">
        <v>958</v>
      </c>
      <c r="CK1008" s="141">
        <f t="shared" si="730"/>
        <v>-5.8789061007898908</v>
      </c>
      <c r="CL1008" s="141">
        <f t="shared" si="731"/>
        <v>1.1240718196114965E-2</v>
      </c>
      <c r="CM1008" s="141">
        <f t="shared" si="732"/>
        <v>0.43329163953941546</v>
      </c>
      <c r="CN1008" s="141" t="str">
        <f t="shared" si="733"/>
        <v/>
      </c>
      <c r="CO1008" s="141">
        <f t="shared" si="734"/>
        <v>1.1240718196114965E-2</v>
      </c>
      <c r="CP1008" s="141" t="str">
        <f t="shared" si="752"/>
        <v/>
      </c>
      <c r="CQ1008" s="141">
        <f t="shared" si="735"/>
        <v>1.8328954237878286E-10</v>
      </c>
      <c r="CR1008" s="141" t="str">
        <f t="shared" si="753"/>
        <v/>
      </c>
      <c r="CS1008" s="141" t="str">
        <f t="shared" si="754"/>
        <v/>
      </c>
      <c r="CW1008" s="141">
        <v>958</v>
      </c>
      <c r="CX1008" s="141">
        <f t="shared" si="736"/>
        <v>-12.067018206572925</v>
      </c>
      <c r="CY1008" s="141">
        <f t="shared" si="737"/>
        <v>5.4763426763046177E-3</v>
      </c>
      <c r="CZ1008" s="141">
        <f t="shared" si="738"/>
        <v>0.43329163953941552</v>
      </c>
      <c r="DA1008" s="141" t="str">
        <f t="shared" si="739"/>
        <v/>
      </c>
      <c r="DB1008" s="141">
        <f t="shared" si="740"/>
        <v>5.4763426763046177E-3</v>
      </c>
      <c r="DC1008" s="141" t="str">
        <f t="shared" si="755"/>
        <v/>
      </c>
      <c r="DD1008" s="141">
        <f t="shared" si="741"/>
        <v>3.6780443198433924E-51</v>
      </c>
      <c r="DE1008" s="141" t="str">
        <f t="shared" si="756"/>
        <v/>
      </c>
      <c r="DF1008" s="141" t="str">
        <f t="shared" si="757"/>
        <v/>
      </c>
      <c r="DJ1008" s="141">
        <v>958</v>
      </c>
      <c r="DK1008" s="141">
        <f t="shared" si="742"/>
        <v>-951.51040705131163</v>
      </c>
      <c r="DL1008" s="141">
        <f t="shared" si="743"/>
        <v>6.9450766161548126E-5</v>
      </c>
      <c r="DM1008" s="141">
        <f t="shared" si="744"/>
        <v>0.43329163953941552</v>
      </c>
      <c r="DN1008" s="141" t="str">
        <f t="shared" si="745"/>
        <v/>
      </c>
      <c r="DO1008" s="141">
        <f t="shared" si="746"/>
        <v>6.9450766161548126E-5</v>
      </c>
      <c r="DP1008" s="141" t="str">
        <f t="shared" si="758"/>
        <v/>
      </c>
      <c r="DQ1008" s="141">
        <f t="shared" si="747"/>
        <v>3.0576820472345941E-5</v>
      </c>
      <c r="DR1008" s="141" t="str">
        <f t="shared" si="759"/>
        <v/>
      </c>
      <c r="DS1008" s="141" t="str">
        <f t="shared" si="760"/>
        <v/>
      </c>
      <c r="DU1008" s="148"/>
      <c r="DV1008" s="158">
        <v>956</v>
      </c>
      <c r="DW1008" s="148">
        <f t="shared" si="748"/>
        <v>6.1184000000001095</v>
      </c>
      <c r="DX1008" s="157">
        <f t="shared" si="761"/>
        <v>0.52599453298098364</v>
      </c>
      <c r="DY1008" s="148">
        <f t="shared" si="762"/>
        <v>7.3938827296027299E-4</v>
      </c>
      <c r="DZ1008" s="148" t="str">
        <f t="shared" si="763"/>
        <v/>
      </c>
      <c r="EA1008" s="142" t="str">
        <f t="shared" si="764"/>
        <v/>
      </c>
    </row>
    <row r="1009" spans="74:131" ht="20.100000000000001" customHeight="1" x14ac:dyDescent="0.25">
      <c r="BV1009" s="141">
        <v>959</v>
      </c>
      <c r="BW1009" s="141">
        <f t="shared" si="724"/>
        <v>-1538.819155807214</v>
      </c>
      <c r="BX1009" s="141">
        <f t="shared" si="725"/>
        <v>4.1949417794747245E-5</v>
      </c>
      <c r="BY1009" s="141">
        <f t="shared" si="726"/>
        <v>0.43486557190549702</v>
      </c>
      <c r="BZ1009" s="141" t="str">
        <f t="shared" si="727"/>
        <v/>
      </c>
      <c r="CA1009" s="141">
        <f t="shared" si="728"/>
        <v>4.1949417794747245E-5</v>
      </c>
      <c r="CB1009" s="141" t="str">
        <f t="shared" si="749"/>
        <v/>
      </c>
      <c r="CC1009" s="141">
        <f t="shared" si="729"/>
        <v>3.0508422002526792E-47</v>
      </c>
      <c r="CD1009" s="141" t="str">
        <f t="shared" si="750"/>
        <v/>
      </c>
      <c r="CE1009" s="141" t="str">
        <f t="shared" si="751"/>
        <v/>
      </c>
      <c r="CJ1009" s="141">
        <v>959</v>
      </c>
      <c r="CK1009" s="141">
        <f t="shared" si="730"/>
        <v>-5.7389321460091764</v>
      </c>
      <c r="CL1009" s="141">
        <f t="shared" si="731"/>
        <v>1.1248184511539585E-2</v>
      </c>
      <c r="CM1009" s="141">
        <f t="shared" si="732"/>
        <v>0.43486557190549702</v>
      </c>
      <c r="CN1009" s="141" t="str">
        <f t="shared" si="733"/>
        <v/>
      </c>
      <c r="CO1009" s="141">
        <f t="shared" si="734"/>
        <v>1.1248184511539585E-2</v>
      </c>
      <c r="CP1009" s="141" t="str">
        <f t="shared" si="752"/>
        <v/>
      </c>
      <c r="CQ1009" s="141">
        <f t="shared" si="735"/>
        <v>1.8773341973345055E-10</v>
      </c>
      <c r="CR1009" s="141" t="str">
        <f t="shared" si="753"/>
        <v/>
      </c>
      <c r="CS1009" s="141" t="str">
        <f t="shared" si="754"/>
        <v/>
      </c>
      <c r="CW1009" s="141">
        <v>959</v>
      </c>
      <c r="CX1009" s="141">
        <f t="shared" si="736"/>
        <v>-11.77970824927354</v>
      </c>
      <c r="CY1009" s="141">
        <f t="shared" si="737"/>
        <v>5.4799801753577237E-3</v>
      </c>
      <c r="CZ1009" s="141">
        <f t="shared" si="738"/>
        <v>0.43486557190549729</v>
      </c>
      <c r="DA1009" s="141" t="str">
        <f t="shared" si="739"/>
        <v/>
      </c>
      <c r="DB1009" s="141">
        <f t="shared" si="740"/>
        <v>5.4799801753577237E-3</v>
      </c>
      <c r="DC1009" s="141" t="str">
        <f t="shared" si="755"/>
        <v/>
      </c>
      <c r="DD1009" s="141">
        <f t="shared" si="741"/>
        <v>3.9038167078056454E-51</v>
      </c>
      <c r="DE1009" s="141" t="str">
        <f t="shared" si="756"/>
        <v/>
      </c>
      <c r="DF1009" s="141" t="str">
        <f t="shared" si="757"/>
        <v/>
      </c>
      <c r="DJ1009" s="141">
        <v>959</v>
      </c>
      <c r="DK1009" s="141">
        <f t="shared" si="742"/>
        <v>-928.85539735961356</v>
      </c>
      <c r="DL1009" s="141">
        <f t="shared" si="743"/>
        <v>6.9496896783951122E-5</v>
      </c>
      <c r="DM1009" s="141">
        <f t="shared" si="744"/>
        <v>0.43486557190549713</v>
      </c>
      <c r="DN1009" s="141" t="str">
        <f t="shared" si="745"/>
        <v/>
      </c>
      <c r="DO1009" s="141">
        <f t="shared" si="746"/>
        <v>6.9496896783951122E-5</v>
      </c>
      <c r="DP1009" s="141" t="str">
        <f t="shared" si="758"/>
        <v/>
      </c>
      <c r="DQ1009" s="141">
        <f t="shared" si="747"/>
        <v>3.0734990915828681E-5</v>
      </c>
      <c r="DR1009" s="141" t="str">
        <f t="shared" si="759"/>
        <v/>
      </c>
      <c r="DS1009" s="141" t="str">
        <f t="shared" si="760"/>
        <v/>
      </c>
      <c r="DU1009" s="148"/>
      <c r="DV1009" s="158">
        <v>957</v>
      </c>
      <c r="DW1009" s="148">
        <f t="shared" si="748"/>
        <v>6.1248000000001097</v>
      </c>
      <c r="DX1009" s="157">
        <f t="shared" si="761"/>
        <v>0.52525514470802337</v>
      </c>
      <c r="DY1009" s="148">
        <f t="shared" si="762"/>
        <v>7.3895388490241576E-4</v>
      </c>
      <c r="DZ1009" s="148" t="str">
        <f t="shared" si="763"/>
        <v/>
      </c>
      <c r="EA1009" s="142" t="str">
        <f t="shared" si="764"/>
        <v/>
      </c>
    </row>
    <row r="1010" spans="74:131" ht="20.100000000000001" customHeight="1" x14ac:dyDescent="0.25">
      <c r="BV1010" s="141">
        <v>960</v>
      </c>
      <c r="BW1010" s="141">
        <f t="shared" si="724"/>
        <v>-1501.286981275327</v>
      </c>
      <c r="BX1010" s="141">
        <f t="shared" si="725"/>
        <v>4.1976609826745111E-5</v>
      </c>
      <c r="BY1010" s="141">
        <f t="shared" si="726"/>
        <v>0.43644053710856728</v>
      </c>
      <c r="BZ1010" s="141" t="str">
        <f t="shared" si="727"/>
        <v/>
      </c>
      <c r="CA1010" s="141">
        <f t="shared" si="728"/>
        <v>4.1976609826745111E-5</v>
      </c>
      <c r="CB1010" s="141" t="str">
        <f t="shared" si="749"/>
        <v/>
      </c>
      <c r="CC1010" s="141">
        <f t="shared" si="729"/>
        <v>3.2256512307079996E-47</v>
      </c>
      <c r="CD1010" s="141" t="str">
        <f t="shared" si="750"/>
        <v/>
      </c>
      <c r="CE1010" s="141" t="str">
        <f t="shared" si="751"/>
        <v/>
      </c>
      <c r="CJ1010" s="141">
        <v>960</v>
      </c>
      <c r="CK1010" s="141">
        <f t="shared" si="730"/>
        <v>-5.5989581912284621</v>
      </c>
      <c r="CL1010" s="141">
        <f t="shared" si="731"/>
        <v>1.1255475697192081E-2</v>
      </c>
      <c r="CM1010" s="141">
        <f t="shared" si="732"/>
        <v>0.43644053710856723</v>
      </c>
      <c r="CN1010" s="141" t="str">
        <f t="shared" si="733"/>
        <v/>
      </c>
      <c r="CO1010" s="141">
        <f t="shared" si="734"/>
        <v>1.1255475697192081E-2</v>
      </c>
      <c r="CP1010" s="141" t="str">
        <f t="shared" si="752"/>
        <v/>
      </c>
      <c r="CQ1010" s="141">
        <f t="shared" si="735"/>
        <v>1.922819629016464E-10</v>
      </c>
      <c r="CR1010" s="141" t="str">
        <f t="shared" si="753"/>
        <v/>
      </c>
      <c r="CS1010" s="141" t="str">
        <f t="shared" si="754"/>
        <v/>
      </c>
      <c r="CW1010" s="141">
        <v>960</v>
      </c>
      <c r="CX1010" s="141">
        <f t="shared" si="736"/>
        <v>-11.492398291974212</v>
      </c>
      <c r="CY1010" s="141">
        <f t="shared" si="737"/>
        <v>5.4835323532927078E-3</v>
      </c>
      <c r="CZ1010" s="141">
        <f t="shared" si="738"/>
        <v>0.43644053710856723</v>
      </c>
      <c r="DA1010" s="141" t="str">
        <f t="shared" si="739"/>
        <v/>
      </c>
      <c r="DB1010" s="141">
        <f t="shared" si="740"/>
        <v>5.4835323532927078E-3</v>
      </c>
      <c r="DC1010" s="141" t="str">
        <f t="shared" si="755"/>
        <v/>
      </c>
      <c r="DD1010" s="141">
        <f t="shared" si="741"/>
        <v>4.1433815713737319E-51</v>
      </c>
      <c r="DE1010" s="141" t="str">
        <f t="shared" si="756"/>
        <v/>
      </c>
      <c r="DF1010" s="141" t="str">
        <f t="shared" si="757"/>
        <v/>
      </c>
      <c r="DJ1010" s="141">
        <v>960</v>
      </c>
      <c r="DK1010" s="141">
        <f t="shared" si="742"/>
        <v>-906.20038766791913</v>
      </c>
      <c r="DL1010" s="141">
        <f t="shared" si="743"/>
        <v>6.9541945367231767E-5</v>
      </c>
      <c r="DM1010" s="141">
        <f t="shared" si="744"/>
        <v>0.43644053710856701</v>
      </c>
      <c r="DN1010" s="141" t="str">
        <f t="shared" si="745"/>
        <v/>
      </c>
      <c r="DO1010" s="141">
        <f t="shared" si="746"/>
        <v>6.9541945367231767E-5</v>
      </c>
      <c r="DP1010" s="141" t="str">
        <f t="shared" si="758"/>
        <v/>
      </c>
      <c r="DQ1010" s="141">
        <f t="shared" si="747"/>
        <v>3.0893485257456651E-5</v>
      </c>
      <c r="DR1010" s="141" t="str">
        <f t="shared" si="759"/>
        <v/>
      </c>
      <c r="DS1010" s="141" t="str">
        <f t="shared" si="760"/>
        <v/>
      </c>
      <c r="DU1010" s="148"/>
      <c r="DV1010" s="158">
        <v>958</v>
      </c>
      <c r="DW1010" s="148">
        <f t="shared" si="748"/>
        <v>6.1312000000001099</v>
      </c>
      <c r="DX1010" s="157">
        <f t="shared" si="761"/>
        <v>0.52451619082312095</v>
      </c>
      <c r="DY1010" s="148">
        <f t="shared" si="762"/>
        <v>7.3851773820809985E-4</v>
      </c>
      <c r="DZ1010" s="148" t="str">
        <f t="shared" si="763"/>
        <v/>
      </c>
      <c r="EA1010" s="142" t="str">
        <f t="shared" si="764"/>
        <v/>
      </c>
    </row>
    <row r="1011" spans="74:131" ht="20.100000000000001" customHeight="1" x14ac:dyDescent="0.25">
      <c r="BV1011" s="141">
        <v>961</v>
      </c>
      <c r="BW1011" s="141">
        <f t="shared" ref="BW1011:BW1074" si="765">$BW$48+(BV1011*$BW$51)</f>
        <v>-1463.7548067434473</v>
      </c>
      <c r="BX1011" s="141">
        <f t="shared" ref="BX1011:BX1074" si="766">_xlfn.NORM.DIST($BW1011,$BW$45,$BW$46,0)</f>
        <v>4.2003147429154657E-5</v>
      </c>
      <c r="BY1011" s="141">
        <f t="shared" ref="BY1011:BY1074" si="767">_xlfn.NORM.DIST($BW1011,$BW$45,$BW$46,1)</f>
        <v>0.43801651061064406</v>
      </c>
      <c r="BZ1011" s="141" t="str">
        <f t="shared" ref="BZ1011:BZ1074" si="768">IF(OR(BY1011&lt;$CA$50,BY1011&gt;$CA$51),BX1011,"")</f>
        <v/>
      </c>
      <c r="CA1011" s="141">
        <f t="shared" ref="CA1011:CA1074" si="769">IF(AND(BY1011&gt;$CA$50,BY1011&lt;$CA$51),BX1011,"")</f>
        <v>4.2003147429154657E-5</v>
      </c>
      <c r="CB1011" s="141" t="str">
        <f t="shared" si="749"/>
        <v/>
      </c>
      <c r="CC1011" s="141">
        <f t="shared" ref="CC1011:CC1074" si="770">_xlfn.NORM.DIST(BW1011,$CA$46,$CA$47,0)</f>
        <v>3.4104220091830481E-47</v>
      </c>
      <c r="CD1011" s="141" t="str">
        <f t="shared" si="750"/>
        <v/>
      </c>
      <c r="CE1011" s="141" t="str">
        <f t="shared" si="751"/>
        <v/>
      </c>
      <c r="CJ1011" s="141">
        <v>961</v>
      </c>
      <c r="CK1011" s="141">
        <f t="shared" ref="CK1011:CK1074" si="771">$CK$48+(CJ1011*$CK$51)</f>
        <v>-5.4589842364477477</v>
      </c>
      <c r="CL1011" s="141">
        <f t="shared" ref="CL1011:CL1074" si="772">_xlfn.NORM.DIST(CK1011,CK$45,CK$46,0)</f>
        <v>1.1262591406159893E-2</v>
      </c>
      <c r="CM1011" s="141">
        <f t="shared" ref="CM1011:CM1074" si="773">_xlfn.NORM.DIST(CK1011,CK$45,CK$46,1)</f>
        <v>0.43801651061064417</v>
      </c>
      <c r="CN1011" s="141" t="str">
        <f t="shared" ref="CN1011:CN1074" si="774">IF(OR(CM1011&lt;$CO$50,CM1011&gt;$CO$51),CL1011,"")</f>
        <v/>
      </c>
      <c r="CO1011" s="141">
        <f t="shared" ref="CO1011:CO1074" si="775">IF(AND(CM1011&gt;$CO$50,CM1011&lt;$CO$51),CL1011,"")</f>
        <v>1.1262591406159893E-2</v>
      </c>
      <c r="CP1011" s="141" t="str">
        <f t="shared" si="752"/>
        <v/>
      </c>
      <c r="CQ1011" s="141">
        <f t="shared" ref="CQ1011:CQ1074" si="776">_xlfn.NORM.DIST(CK1011,$CO$46,$CO$47,0)</f>
        <v>1.9693756048807981E-10</v>
      </c>
      <c r="CR1011" s="141" t="str">
        <f t="shared" si="753"/>
        <v/>
      </c>
      <c r="CS1011" s="141" t="str">
        <f t="shared" si="754"/>
        <v/>
      </c>
      <c r="CW1011" s="141">
        <v>961</v>
      </c>
      <c r="CX1011" s="141">
        <f t="shared" ref="CX1011:CX1074" si="777">CX$48+(CW1011*CX$51)</f>
        <v>-11.205088334674826</v>
      </c>
      <c r="CY1011" s="141">
        <f t="shared" ref="CY1011:CY1074" si="778">_xlfn.NORM.DIST(CX1011,CX$45,CX$46,0)</f>
        <v>5.4869990410979456E-3</v>
      </c>
      <c r="CZ1011" s="141">
        <f t="shared" ref="CZ1011:CZ1074" si="779">_xlfn.NORM.DIST(CX1011,CX$45,CX$46,1)</f>
        <v>0.43801651061064434</v>
      </c>
      <c r="DA1011" s="141" t="str">
        <f t="shared" ref="DA1011:DA1074" si="780">IF(OR(CZ1011&lt;$CO$50,CZ1011&gt;$CO$51),CY1011,"")</f>
        <v/>
      </c>
      <c r="DB1011" s="141">
        <f t="shared" ref="DB1011:DB1074" si="781">IF(AND(CZ1011&gt;$DB$50,CZ1011&lt;$DB$51),CY1011,"")</f>
        <v>5.4869990410979456E-3</v>
      </c>
      <c r="DC1011" s="141" t="str">
        <f t="shared" si="755"/>
        <v/>
      </c>
      <c r="DD1011" s="141">
        <f t="shared" ref="DD1011:DD1074" si="782">_xlfn.NORM.DIST(CX1011,$DB$46,$DB$47,0)</f>
        <v>4.3975774098456331E-51</v>
      </c>
      <c r="DE1011" s="141" t="str">
        <f t="shared" si="756"/>
        <v/>
      </c>
      <c r="DF1011" s="141" t="str">
        <f t="shared" si="757"/>
        <v/>
      </c>
      <c r="DJ1011" s="141">
        <v>961</v>
      </c>
      <c r="DK1011" s="141">
        <f t="shared" ref="DK1011:DK1074" si="783">DK$48+(DJ1011*DK$51)</f>
        <v>-883.54537797622106</v>
      </c>
      <c r="DL1011" s="141">
        <f t="shared" ref="DL1011:DL1074" si="784">_xlfn.NORM.DIST(DK1011,DK$45,DK$46,0)</f>
        <v>6.9585909767991118E-5</v>
      </c>
      <c r="DM1011" s="141">
        <f t="shared" ref="DM1011:DM1074" si="785">_xlfn.NORM.DIST(DK1011,DK$45,DK$46,1)</f>
        <v>0.43801651061064395</v>
      </c>
      <c r="DN1011" s="141" t="str">
        <f t="shared" ref="DN1011:DN1074" si="786">IF(OR(DM1011&lt;$CO$50,DM1011&gt;$CO$51),DL1011,"")</f>
        <v/>
      </c>
      <c r="DO1011" s="141">
        <f t="shared" ref="DO1011:DO1074" si="787">IF(AND(DM1011&gt;$DB$50,DM1011&lt;$DB$51),DL1011,"")</f>
        <v>6.9585909767991118E-5</v>
      </c>
      <c r="DP1011" s="141" t="str">
        <f t="shared" si="758"/>
        <v/>
      </c>
      <c r="DQ1011" s="141">
        <f t="shared" ref="DQ1011:DQ1074" si="788">_xlfn.NORM.DIST(DK1011,$DO$46,$DO$47,0)</f>
        <v>3.1052300082653923E-5</v>
      </c>
      <c r="DR1011" s="141" t="str">
        <f t="shared" si="759"/>
        <v/>
      </c>
      <c r="DS1011" s="141" t="str">
        <f t="shared" si="760"/>
        <v/>
      </c>
      <c r="DU1011" s="148"/>
      <c r="DV1011" s="158">
        <v>959</v>
      </c>
      <c r="DW1011" s="148">
        <f t="shared" si="748"/>
        <v>6.1376000000001101</v>
      </c>
      <c r="DX1011" s="157">
        <f t="shared" si="761"/>
        <v>0.52377767308491285</v>
      </c>
      <c r="DY1011" s="148">
        <f t="shared" si="762"/>
        <v>7.3807984049256703E-4</v>
      </c>
      <c r="DZ1011" s="148" t="str">
        <f t="shared" si="763"/>
        <v/>
      </c>
      <c r="EA1011" s="142" t="str">
        <f t="shared" si="764"/>
        <v/>
      </c>
    </row>
    <row r="1012" spans="74:131" ht="20.100000000000001" customHeight="1" x14ac:dyDescent="0.25">
      <c r="BV1012" s="141">
        <v>962</v>
      </c>
      <c r="BW1012" s="141">
        <f t="shared" si="765"/>
        <v>-1426.2226322115603</v>
      </c>
      <c r="BX1012" s="141">
        <f t="shared" si="766"/>
        <v>4.2029029338780761E-5</v>
      </c>
      <c r="BY1012" s="141">
        <f t="shared" si="767"/>
        <v>0.43959346782576142</v>
      </c>
      <c r="BZ1012" s="141" t="str">
        <f t="shared" si="768"/>
        <v/>
      </c>
      <c r="CA1012" s="141">
        <f t="shared" si="769"/>
        <v>4.2029029338780761E-5</v>
      </c>
      <c r="CB1012" s="141" t="str">
        <f t="shared" si="749"/>
        <v/>
      </c>
      <c r="CC1012" s="141">
        <f t="shared" si="770"/>
        <v>3.6057190795557157E-47</v>
      </c>
      <c r="CD1012" s="141" t="str">
        <f t="shared" si="750"/>
        <v/>
      </c>
      <c r="CE1012" s="141" t="str">
        <f t="shared" si="751"/>
        <v/>
      </c>
      <c r="CJ1012" s="141">
        <v>962</v>
      </c>
      <c r="CK1012" s="141">
        <f t="shared" si="771"/>
        <v>-5.3190102816670333</v>
      </c>
      <c r="CL1012" s="141">
        <f t="shared" si="772"/>
        <v>1.1269531299733857E-2</v>
      </c>
      <c r="CM1012" s="141">
        <f t="shared" si="773"/>
        <v>0.43959346782576136</v>
      </c>
      <c r="CN1012" s="141" t="str">
        <f t="shared" si="774"/>
        <v/>
      </c>
      <c r="CO1012" s="141">
        <f t="shared" si="775"/>
        <v>1.1269531299733857E-2</v>
      </c>
      <c r="CP1012" s="141" t="str">
        <f t="shared" si="752"/>
        <v/>
      </c>
      <c r="CQ1012" s="141">
        <f t="shared" si="776"/>
        <v>2.0170265374997831E-10</v>
      </c>
      <c r="CR1012" s="141" t="str">
        <f t="shared" si="753"/>
        <v/>
      </c>
      <c r="CS1012" s="141" t="str">
        <f t="shared" si="754"/>
        <v/>
      </c>
      <c r="CW1012" s="141">
        <v>962</v>
      </c>
      <c r="CX1012" s="141">
        <f t="shared" si="777"/>
        <v>-10.917778377375498</v>
      </c>
      <c r="CY1012" s="141">
        <f t="shared" si="778"/>
        <v>5.4903800737584095E-3</v>
      </c>
      <c r="CZ1012" s="141">
        <f t="shared" si="779"/>
        <v>0.43959346782576136</v>
      </c>
      <c r="DA1012" s="141" t="str">
        <f t="shared" si="780"/>
        <v/>
      </c>
      <c r="DB1012" s="141">
        <f t="shared" si="781"/>
        <v>5.4903800737584095E-3</v>
      </c>
      <c r="DC1012" s="141" t="str">
        <f t="shared" si="755"/>
        <v/>
      </c>
      <c r="DD1012" s="141">
        <f t="shared" si="782"/>
        <v>4.6672934476209855E-51</v>
      </c>
      <c r="DE1012" s="141" t="str">
        <f t="shared" si="756"/>
        <v/>
      </c>
      <c r="DF1012" s="141" t="str">
        <f t="shared" si="757"/>
        <v/>
      </c>
      <c r="DJ1012" s="141">
        <v>962</v>
      </c>
      <c r="DK1012" s="141">
        <f t="shared" si="783"/>
        <v>-860.89036828452299</v>
      </c>
      <c r="DL1012" s="141">
        <f t="shared" si="784"/>
        <v>6.9628787893515003E-5</v>
      </c>
      <c r="DM1012" s="141">
        <f t="shared" si="785"/>
        <v>0.43959346782576114</v>
      </c>
      <c r="DN1012" s="141" t="str">
        <f t="shared" si="786"/>
        <v/>
      </c>
      <c r="DO1012" s="141">
        <f t="shared" si="787"/>
        <v>6.9628787893515003E-5</v>
      </c>
      <c r="DP1012" s="141" t="str">
        <f t="shared" si="758"/>
        <v/>
      </c>
      <c r="DQ1012" s="141">
        <f t="shared" si="788"/>
        <v>3.1211431943841029E-5</v>
      </c>
      <c r="DR1012" s="141" t="str">
        <f t="shared" si="759"/>
        <v/>
      </c>
      <c r="DS1012" s="141" t="str">
        <f t="shared" si="760"/>
        <v/>
      </c>
      <c r="DU1012" s="148"/>
      <c r="DV1012" s="158">
        <v>960</v>
      </c>
      <c r="DW1012" s="148">
        <f t="shared" si="748"/>
        <v>6.1440000000001103</v>
      </c>
      <c r="DX1012" s="157">
        <f t="shared" si="761"/>
        <v>0.52303959324442029</v>
      </c>
      <c r="DY1012" s="148">
        <f t="shared" si="762"/>
        <v>7.376401993572923E-4</v>
      </c>
      <c r="DZ1012" s="148" t="str">
        <f t="shared" si="763"/>
        <v/>
      </c>
      <c r="EA1012" s="142" t="str">
        <f t="shared" si="764"/>
        <v/>
      </c>
    </row>
    <row r="1013" spans="74:131" ht="20.100000000000001" customHeight="1" x14ac:dyDescent="0.25">
      <c r="BV1013" s="141">
        <v>963</v>
      </c>
      <c r="BW1013" s="141">
        <f t="shared" si="765"/>
        <v>-1388.6904576796805</v>
      </c>
      <c r="BX1013" s="141">
        <f t="shared" si="766"/>
        <v>4.2054254323122587E-5</v>
      </c>
      <c r="BY1013" s="141">
        <f t="shared" si="767"/>
        <v>0.44117138412111734</v>
      </c>
      <c r="BZ1013" s="141" t="str">
        <f t="shared" si="768"/>
        <v/>
      </c>
      <c r="CA1013" s="141">
        <f t="shared" si="769"/>
        <v>4.2054254323122587E-5</v>
      </c>
      <c r="CB1013" s="141" t="str">
        <f t="shared" si="749"/>
        <v/>
      </c>
      <c r="CC1013" s="141">
        <f t="shared" si="770"/>
        <v>3.8121387992359586E-47</v>
      </c>
      <c r="CD1013" s="141" t="str">
        <f t="shared" si="750"/>
        <v/>
      </c>
      <c r="CE1013" s="141" t="str">
        <f t="shared" si="751"/>
        <v/>
      </c>
      <c r="CJ1013" s="141">
        <v>963</v>
      </c>
      <c r="CK1013" s="141">
        <f t="shared" si="771"/>
        <v>-5.1790363268863189</v>
      </c>
      <c r="CL1013" s="141">
        <f t="shared" si="772"/>
        <v>1.1276295047435094E-2</v>
      </c>
      <c r="CM1013" s="141">
        <f t="shared" si="773"/>
        <v>0.44117138412111745</v>
      </c>
      <c r="CN1013" s="141" t="str">
        <f t="shared" si="774"/>
        <v/>
      </c>
      <c r="CO1013" s="141">
        <f t="shared" si="775"/>
        <v>1.1276295047435094E-2</v>
      </c>
      <c r="CP1013" s="141" t="str">
        <f t="shared" si="752"/>
        <v/>
      </c>
      <c r="CQ1013" s="141">
        <f t="shared" si="776"/>
        <v>2.0657973771379573E-10</v>
      </c>
      <c r="CR1013" s="141" t="str">
        <f t="shared" si="753"/>
        <v/>
      </c>
      <c r="CS1013" s="141" t="str">
        <f t="shared" si="754"/>
        <v/>
      </c>
      <c r="CW1013" s="141">
        <v>963</v>
      </c>
      <c r="CX1013" s="141">
        <f t="shared" si="777"/>
        <v>-10.630468420076113</v>
      </c>
      <c r="CY1013" s="141">
        <f t="shared" si="778"/>
        <v>5.4936752902687612E-3</v>
      </c>
      <c r="CZ1013" s="141">
        <f t="shared" si="779"/>
        <v>0.44117138412111756</v>
      </c>
      <c r="DA1013" s="141" t="str">
        <f t="shared" si="780"/>
        <v/>
      </c>
      <c r="DB1013" s="141">
        <f t="shared" si="781"/>
        <v>5.4936752902687612E-3</v>
      </c>
      <c r="DC1013" s="141" t="str">
        <f t="shared" si="755"/>
        <v/>
      </c>
      <c r="DD1013" s="141">
        <f t="shared" si="782"/>
        <v>4.9534726875242563E-51</v>
      </c>
      <c r="DE1013" s="141" t="str">
        <f t="shared" si="756"/>
        <v/>
      </c>
      <c r="DF1013" s="141" t="str">
        <f t="shared" si="757"/>
        <v/>
      </c>
      <c r="DJ1013" s="141">
        <v>963</v>
      </c>
      <c r="DK1013" s="141">
        <f t="shared" si="783"/>
        <v>-838.23535859282492</v>
      </c>
      <c r="DL1013" s="141">
        <f t="shared" si="784"/>
        <v>6.9670577701939944E-5</v>
      </c>
      <c r="DM1013" s="141">
        <f t="shared" si="785"/>
        <v>0.44117138412111723</v>
      </c>
      <c r="DN1013" s="141" t="str">
        <f t="shared" si="786"/>
        <v/>
      </c>
      <c r="DO1013" s="141">
        <f t="shared" si="787"/>
        <v>6.9670577701939944E-5</v>
      </c>
      <c r="DP1013" s="141" t="str">
        <f t="shared" si="758"/>
        <v/>
      </c>
      <c r="DQ1013" s="141">
        <f t="shared" si="788"/>
        <v>3.1370877360486718E-5</v>
      </c>
      <c r="DR1013" s="141" t="str">
        <f t="shared" si="759"/>
        <v/>
      </c>
      <c r="DS1013" s="141" t="str">
        <f t="shared" si="760"/>
        <v/>
      </c>
      <c r="DU1013" s="148"/>
      <c r="DV1013" s="158">
        <v>961</v>
      </c>
      <c r="DW1013" s="148">
        <f t="shared" si="748"/>
        <v>6.1504000000001104</v>
      </c>
      <c r="DX1013" s="157">
        <f t="shared" si="761"/>
        <v>0.52230195304506299</v>
      </c>
      <c r="DY1013" s="148">
        <f t="shared" si="762"/>
        <v>7.3719882239420276E-4</v>
      </c>
      <c r="DZ1013" s="148" t="str">
        <f t="shared" si="763"/>
        <v/>
      </c>
      <c r="EA1013" s="142" t="str">
        <f t="shared" si="764"/>
        <v/>
      </c>
    </row>
    <row r="1014" spans="74:131" ht="20.100000000000001" customHeight="1" x14ac:dyDescent="0.25">
      <c r="BV1014" s="141">
        <v>964</v>
      </c>
      <c r="BW1014" s="141">
        <f t="shared" si="765"/>
        <v>-1351.1582831477936</v>
      </c>
      <c r="BX1014" s="141">
        <f t="shared" si="766"/>
        <v>4.2078821180471413E-5</v>
      </c>
      <c r="BY1014" s="141">
        <f t="shared" si="767"/>
        <v>0.44275023481823012</v>
      </c>
      <c r="BZ1014" s="141" t="str">
        <f t="shared" si="768"/>
        <v/>
      </c>
      <c r="CA1014" s="141">
        <f t="shared" si="769"/>
        <v>4.2078821180471413E-5</v>
      </c>
      <c r="CB1014" s="141" t="str">
        <f t="shared" si="749"/>
        <v/>
      </c>
      <c r="CC1014" s="141">
        <f t="shared" si="770"/>
        <v>4.0303111217016103E-47</v>
      </c>
      <c r="CD1014" s="141" t="str">
        <f t="shared" si="750"/>
        <v/>
      </c>
      <c r="CE1014" s="141" t="str">
        <f t="shared" si="751"/>
        <v/>
      </c>
      <c r="CJ1014" s="141">
        <v>964</v>
      </c>
      <c r="CK1014" s="141">
        <f t="shared" si="771"/>
        <v>-5.0390623721056045</v>
      </c>
      <c r="CL1014" s="141">
        <f t="shared" si="772"/>
        <v>1.1282882327041225E-2</v>
      </c>
      <c r="CM1014" s="141">
        <f t="shared" si="773"/>
        <v>0.44275023481823012</v>
      </c>
      <c r="CN1014" s="141" t="str">
        <f t="shared" si="774"/>
        <v/>
      </c>
      <c r="CO1014" s="141">
        <f t="shared" si="775"/>
        <v>1.1282882327041225E-2</v>
      </c>
      <c r="CP1014" s="141" t="str">
        <f t="shared" si="752"/>
        <v/>
      </c>
      <c r="CQ1014" s="141">
        <f t="shared" si="776"/>
        <v>2.1157136231460853E-10</v>
      </c>
      <c r="CR1014" s="141" t="str">
        <f t="shared" si="753"/>
        <v/>
      </c>
      <c r="CS1014" s="141" t="str">
        <f t="shared" si="754"/>
        <v/>
      </c>
      <c r="CW1014" s="141">
        <v>964</v>
      </c>
      <c r="CX1014" s="141">
        <f t="shared" si="777"/>
        <v>-10.343158462776785</v>
      </c>
      <c r="CY1014" s="141">
        <f t="shared" si="778"/>
        <v>5.496884533646133E-3</v>
      </c>
      <c r="CZ1014" s="141">
        <f t="shared" si="779"/>
        <v>0.44275023481823006</v>
      </c>
      <c r="DA1014" s="141" t="str">
        <f t="shared" si="780"/>
        <v/>
      </c>
      <c r="DB1014" s="141">
        <f t="shared" si="781"/>
        <v>5.496884533646133E-3</v>
      </c>
      <c r="DC1014" s="141" t="str">
        <f t="shared" si="755"/>
        <v/>
      </c>
      <c r="DD1014" s="141">
        <f t="shared" si="782"/>
        <v>5.2571151469875061E-51</v>
      </c>
      <c r="DE1014" s="141" t="str">
        <f t="shared" si="756"/>
        <v/>
      </c>
      <c r="DF1014" s="141" t="str">
        <f t="shared" si="757"/>
        <v/>
      </c>
      <c r="DJ1014" s="141">
        <v>964</v>
      </c>
      <c r="DK1014" s="141">
        <f t="shared" si="783"/>
        <v>-815.58034890112685</v>
      </c>
      <c r="DL1014" s="141">
        <f t="shared" si="784"/>
        <v>6.9711277202415289E-5</v>
      </c>
      <c r="DM1014" s="141">
        <f t="shared" si="785"/>
        <v>0.44275023481822984</v>
      </c>
      <c r="DN1014" s="141" t="str">
        <f t="shared" si="786"/>
        <v/>
      </c>
      <c r="DO1014" s="141">
        <f t="shared" si="787"/>
        <v>6.9711277202415289E-5</v>
      </c>
      <c r="DP1014" s="141" t="str">
        <f t="shared" si="758"/>
        <v/>
      </c>
      <c r="DQ1014" s="141">
        <f t="shared" si="788"/>
        <v>3.1530632819162277E-5</v>
      </c>
      <c r="DR1014" s="141" t="str">
        <f t="shared" si="759"/>
        <v/>
      </c>
      <c r="DS1014" s="141" t="str">
        <f t="shared" si="760"/>
        <v/>
      </c>
      <c r="DU1014" s="148"/>
      <c r="DV1014" s="158">
        <v>962</v>
      </c>
      <c r="DW1014" s="148">
        <f t="shared" si="748"/>
        <v>6.1568000000001106</v>
      </c>
      <c r="DX1014" s="157">
        <f t="shared" si="761"/>
        <v>0.52156475422266879</v>
      </c>
      <c r="DY1014" s="148">
        <f t="shared" si="762"/>
        <v>7.367557171839012E-4</v>
      </c>
      <c r="DZ1014" s="148" t="str">
        <f t="shared" si="763"/>
        <v/>
      </c>
      <c r="EA1014" s="142" t="str">
        <f t="shared" si="764"/>
        <v/>
      </c>
    </row>
    <row r="1015" spans="74:131" ht="20.100000000000001" customHeight="1" x14ac:dyDescent="0.25">
      <c r="BV1015" s="141">
        <v>965</v>
      </c>
      <c r="BW1015" s="141">
        <f t="shared" si="765"/>
        <v>-1313.6261086159138</v>
      </c>
      <c r="BX1015" s="141">
        <f t="shared" si="766"/>
        <v>4.2102728740006061E-5</v>
      </c>
      <c r="BY1015" s="141">
        <f t="shared" si="767"/>
        <v>0.44432999519409355</v>
      </c>
      <c r="BZ1015" s="141" t="str">
        <f t="shared" si="768"/>
        <v/>
      </c>
      <c r="CA1015" s="141">
        <f t="shared" si="769"/>
        <v>4.2102728740006061E-5</v>
      </c>
      <c r="CB1015" s="141" t="str">
        <f t="shared" si="749"/>
        <v/>
      </c>
      <c r="CC1015" s="141">
        <f t="shared" si="770"/>
        <v>4.2609014783306982E-47</v>
      </c>
      <c r="CD1015" s="141" t="str">
        <f t="shared" si="750"/>
        <v/>
      </c>
      <c r="CE1015" s="141" t="str">
        <f t="shared" si="751"/>
        <v/>
      </c>
      <c r="CJ1015" s="141">
        <v>965</v>
      </c>
      <c r="CK1015" s="141">
        <f t="shared" si="771"/>
        <v>-4.8990884173248901</v>
      </c>
      <c r="CL1015" s="141">
        <f t="shared" si="772"/>
        <v>1.1289292824611946E-2</v>
      </c>
      <c r="CM1015" s="141">
        <f t="shared" si="773"/>
        <v>0.44432999519409377</v>
      </c>
      <c r="CN1015" s="141" t="str">
        <f t="shared" si="774"/>
        <v/>
      </c>
      <c r="CO1015" s="141">
        <f t="shared" si="775"/>
        <v>1.1289292824611946E-2</v>
      </c>
      <c r="CP1015" s="141" t="str">
        <f t="shared" si="752"/>
        <v/>
      </c>
      <c r="CQ1015" s="141">
        <f t="shared" si="776"/>
        <v>2.1668013355860661E-10</v>
      </c>
      <c r="CR1015" s="141" t="str">
        <f t="shared" si="753"/>
        <v/>
      </c>
      <c r="CS1015" s="141" t="str">
        <f t="shared" si="754"/>
        <v/>
      </c>
      <c r="CW1015" s="141">
        <v>965</v>
      </c>
      <c r="CX1015" s="141">
        <f t="shared" si="777"/>
        <v>-10.0558485054774</v>
      </c>
      <c r="CY1015" s="141">
        <f t="shared" si="778"/>
        <v>5.5000076509425901E-3</v>
      </c>
      <c r="CZ1015" s="141">
        <f t="shared" si="779"/>
        <v>0.44432999519409383</v>
      </c>
      <c r="DA1015" s="141" t="str">
        <f t="shared" si="780"/>
        <v/>
      </c>
      <c r="DB1015" s="141">
        <f t="shared" si="781"/>
        <v>5.5000076509425901E-3</v>
      </c>
      <c r="DC1015" s="141" t="str">
        <f t="shared" si="755"/>
        <v/>
      </c>
      <c r="DD1015" s="141">
        <f t="shared" si="782"/>
        <v>5.5792812879887593E-51</v>
      </c>
      <c r="DE1015" s="141" t="str">
        <f t="shared" si="756"/>
        <v/>
      </c>
      <c r="DF1015" s="141" t="str">
        <f t="shared" si="757"/>
        <v/>
      </c>
      <c r="DJ1015" s="141">
        <v>965</v>
      </c>
      <c r="DK1015" s="141">
        <f t="shared" si="783"/>
        <v>-792.92533920942878</v>
      </c>
      <c r="DL1015" s="141">
        <f t="shared" si="784"/>
        <v>6.9750884455261201E-5</v>
      </c>
      <c r="DM1015" s="141">
        <f t="shared" si="785"/>
        <v>0.44432999519409344</v>
      </c>
      <c r="DN1015" s="141" t="str">
        <f t="shared" si="786"/>
        <v/>
      </c>
      <c r="DO1015" s="141">
        <f t="shared" si="787"/>
        <v>6.9750884455261201E-5</v>
      </c>
      <c r="DP1015" s="141" t="str">
        <f t="shared" si="758"/>
        <v/>
      </c>
      <c r="DQ1015" s="141">
        <f t="shared" si="788"/>
        <v>3.1690694773599034E-5</v>
      </c>
      <c r="DR1015" s="141" t="str">
        <f t="shared" si="759"/>
        <v/>
      </c>
      <c r="DS1015" s="141" t="str">
        <f t="shared" si="760"/>
        <v/>
      </c>
      <c r="DU1015" s="148"/>
      <c r="DV1015" s="158">
        <v>963</v>
      </c>
      <c r="DW1015" s="148">
        <f t="shared" si="748"/>
        <v>6.1632000000001108</v>
      </c>
      <c r="DX1015" s="157">
        <f t="shared" si="761"/>
        <v>0.52082799850548489</v>
      </c>
      <c r="DY1015" s="148">
        <f t="shared" si="762"/>
        <v>7.3631089129633231E-4</v>
      </c>
      <c r="DZ1015" s="148" t="str">
        <f t="shared" si="763"/>
        <v/>
      </c>
      <c r="EA1015" s="142" t="str">
        <f t="shared" si="764"/>
        <v/>
      </c>
    </row>
    <row r="1016" spans="74:131" ht="20.100000000000001" customHeight="1" x14ac:dyDescent="0.25">
      <c r="BV1016" s="141">
        <v>966</v>
      </c>
      <c r="BW1016" s="141">
        <f t="shared" si="765"/>
        <v>-1276.0939340840268</v>
      </c>
      <c r="BX1016" s="141">
        <f t="shared" si="766"/>
        <v>4.2125975861885902E-5</v>
      </c>
      <c r="BY1016" s="141">
        <f t="shared" si="767"/>
        <v>0.4459106404823403</v>
      </c>
      <c r="BZ1016" s="141" t="str">
        <f t="shared" si="768"/>
        <v/>
      </c>
      <c r="CA1016" s="141">
        <f t="shared" si="769"/>
        <v>4.2125975861885902E-5</v>
      </c>
      <c r="CB1016" s="141" t="str">
        <f t="shared" si="749"/>
        <v/>
      </c>
      <c r="CC1016" s="141">
        <f t="shared" si="770"/>
        <v>4.5046127650308294E-47</v>
      </c>
      <c r="CD1016" s="141" t="str">
        <f t="shared" si="750"/>
        <v/>
      </c>
      <c r="CE1016" s="141" t="str">
        <f t="shared" si="751"/>
        <v/>
      </c>
      <c r="CJ1016" s="141">
        <v>966</v>
      </c>
      <c r="CK1016" s="141">
        <f t="shared" si="771"/>
        <v>-4.7591144625441757</v>
      </c>
      <c r="CL1016" s="141">
        <f t="shared" si="772"/>
        <v>1.1295526234513985E-2</v>
      </c>
      <c r="CM1016" s="141">
        <f t="shared" si="773"/>
        <v>0.44591064048234036</v>
      </c>
      <c r="CN1016" s="141" t="str">
        <f t="shared" si="774"/>
        <v/>
      </c>
      <c r="CO1016" s="141">
        <f t="shared" si="775"/>
        <v>1.1295526234513985E-2</v>
      </c>
      <c r="CP1016" s="141" t="str">
        <f t="shared" si="752"/>
        <v/>
      </c>
      <c r="CQ1016" s="141">
        <f t="shared" si="776"/>
        <v>2.2190871470916087E-10</v>
      </c>
      <c r="CR1016" s="141" t="str">
        <f t="shared" si="753"/>
        <v/>
      </c>
      <c r="CS1016" s="141" t="str">
        <f t="shared" si="754"/>
        <v/>
      </c>
      <c r="CW1016" s="141">
        <v>966</v>
      </c>
      <c r="CX1016" s="141">
        <f t="shared" si="777"/>
        <v>-9.7685385481780713</v>
      </c>
      <c r="CY1016" s="141">
        <f t="shared" si="778"/>
        <v>5.5030444932572782E-3</v>
      </c>
      <c r="CZ1016" s="141">
        <f t="shared" si="779"/>
        <v>0.44591064048234025</v>
      </c>
      <c r="DA1016" s="141" t="str">
        <f t="shared" si="780"/>
        <v/>
      </c>
      <c r="DB1016" s="141">
        <f t="shared" si="781"/>
        <v>5.5030444932572782E-3</v>
      </c>
      <c r="DC1016" s="141" t="str">
        <f t="shared" si="755"/>
        <v/>
      </c>
      <c r="DD1016" s="141">
        <f t="shared" si="782"/>
        <v>5.9210956522889142E-51</v>
      </c>
      <c r="DE1016" s="141" t="str">
        <f t="shared" si="756"/>
        <v/>
      </c>
      <c r="DF1016" s="141" t="str">
        <f t="shared" si="757"/>
        <v/>
      </c>
      <c r="DJ1016" s="141">
        <v>966</v>
      </c>
      <c r="DK1016" s="141">
        <f t="shared" si="783"/>
        <v>-770.27032951773072</v>
      </c>
      <c r="DL1016" s="141">
        <f t="shared" si="784"/>
        <v>6.9789397572122839E-5</v>
      </c>
      <c r="DM1016" s="141">
        <f t="shared" si="785"/>
        <v>0.44591064048234003</v>
      </c>
      <c r="DN1016" s="141" t="str">
        <f t="shared" si="786"/>
        <v/>
      </c>
      <c r="DO1016" s="141">
        <f t="shared" si="787"/>
        <v>6.9789397572122839E-5</v>
      </c>
      <c r="DP1016" s="141" t="str">
        <f t="shared" si="758"/>
        <v/>
      </c>
      <c r="DQ1016" s="141">
        <f t="shared" si="788"/>
        <v>3.1851059644748522E-5</v>
      </c>
      <c r="DR1016" s="141" t="str">
        <f t="shared" si="759"/>
        <v/>
      </c>
      <c r="DS1016" s="141" t="str">
        <f t="shared" si="760"/>
        <v/>
      </c>
      <c r="DU1016" s="148"/>
      <c r="DV1016" s="158">
        <v>964</v>
      </c>
      <c r="DW1016" s="148">
        <f t="shared" ref="DW1016:DW1079" si="789">DW1015+$DZ$46</f>
        <v>6.169600000000111</v>
      </c>
      <c r="DX1016" s="157">
        <f t="shared" si="761"/>
        <v>0.52009168761418856</v>
      </c>
      <c r="DY1016" s="148">
        <f t="shared" si="762"/>
        <v>7.3586435229078262E-4</v>
      </c>
      <c r="DZ1016" s="148" t="str">
        <f t="shared" si="763"/>
        <v/>
      </c>
      <c r="EA1016" s="142" t="str">
        <f t="shared" si="764"/>
        <v/>
      </c>
    </row>
    <row r="1017" spans="74:131" ht="20.100000000000001" customHeight="1" x14ac:dyDescent="0.25">
      <c r="BV1017" s="141">
        <v>967</v>
      </c>
      <c r="BW1017" s="141">
        <f t="shared" si="765"/>
        <v>-1238.5617595521471</v>
      </c>
      <c r="BX1017" s="141">
        <f t="shared" si="766"/>
        <v>4.2148561437341357E-5</v>
      </c>
      <c r="BY1017" s="141">
        <f t="shared" si="767"/>
        <v>0.44749214587440372</v>
      </c>
      <c r="BZ1017" s="141" t="str">
        <f t="shared" si="768"/>
        <v/>
      </c>
      <c r="CA1017" s="141">
        <f t="shared" si="769"/>
        <v>4.2148561437341357E-5</v>
      </c>
      <c r="CB1017" s="141" t="str">
        <f t="shared" si="749"/>
        <v/>
      </c>
      <c r="CC1017" s="141">
        <f t="shared" si="770"/>
        <v>4.7621874394632332E-47</v>
      </c>
      <c r="CD1017" s="141" t="str">
        <f t="shared" si="750"/>
        <v/>
      </c>
      <c r="CE1017" s="141" t="str">
        <f t="shared" si="751"/>
        <v/>
      </c>
      <c r="CJ1017" s="141">
        <v>967</v>
      </c>
      <c r="CK1017" s="141">
        <f t="shared" si="771"/>
        <v>-4.6191405077634897</v>
      </c>
      <c r="CL1017" s="141">
        <f t="shared" si="772"/>
        <v>1.1301582259445376E-2</v>
      </c>
      <c r="CM1017" s="141">
        <f t="shared" si="773"/>
        <v>0.44749214587440361</v>
      </c>
      <c r="CN1017" s="141" t="str">
        <f t="shared" si="774"/>
        <v/>
      </c>
      <c r="CO1017" s="141">
        <f t="shared" si="775"/>
        <v>1.1301582259445376E-2</v>
      </c>
      <c r="CP1017" s="141" t="str">
        <f t="shared" si="752"/>
        <v/>
      </c>
      <c r="CQ1017" s="141">
        <f t="shared" si="776"/>
        <v>2.2725982749688981E-10</v>
      </c>
      <c r="CR1017" s="141" t="str">
        <f t="shared" si="753"/>
        <v/>
      </c>
      <c r="CS1017" s="141" t="str">
        <f t="shared" si="754"/>
        <v/>
      </c>
      <c r="CW1017" s="141">
        <v>967</v>
      </c>
      <c r="CX1017" s="141">
        <f t="shared" si="777"/>
        <v>-9.4812285908786862</v>
      </c>
      <c r="CY1017" s="141">
        <f t="shared" si="778"/>
        <v>5.5059949157482543E-3</v>
      </c>
      <c r="CZ1017" s="141">
        <f t="shared" si="779"/>
        <v>0.44749214587440395</v>
      </c>
      <c r="DA1017" s="141" t="str">
        <f t="shared" si="780"/>
        <v/>
      </c>
      <c r="DB1017" s="141">
        <f t="shared" si="781"/>
        <v>5.5059949157482543E-3</v>
      </c>
      <c r="DC1017" s="141" t="str">
        <f t="shared" si="755"/>
        <v/>
      </c>
      <c r="DD1017" s="141">
        <f t="shared" si="782"/>
        <v>6.283750714189698E-51</v>
      </c>
      <c r="DE1017" s="141" t="str">
        <f t="shared" si="756"/>
        <v/>
      </c>
      <c r="DF1017" s="141" t="str">
        <f t="shared" si="757"/>
        <v/>
      </c>
      <c r="DJ1017" s="141">
        <v>967</v>
      </c>
      <c r="DK1017" s="141">
        <f t="shared" si="783"/>
        <v>-747.61531982603265</v>
      </c>
      <c r="DL1017" s="141">
        <f t="shared" si="784"/>
        <v>6.982681471612027E-5</v>
      </c>
      <c r="DM1017" s="141">
        <f t="shared" si="785"/>
        <v>0.44749214587440361</v>
      </c>
      <c r="DN1017" s="141" t="str">
        <f t="shared" si="786"/>
        <v/>
      </c>
      <c r="DO1017" s="141">
        <f t="shared" si="787"/>
        <v>6.982681471612027E-5</v>
      </c>
      <c r="DP1017" s="141" t="str">
        <f t="shared" si="758"/>
        <v/>
      </c>
      <c r="DQ1017" s="141">
        <f t="shared" si="788"/>
        <v>3.2011723820845806E-5</v>
      </c>
      <c r="DR1017" s="141" t="str">
        <f t="shared" si="759"/>
        <v/>
      </c>
      <c r="DS1017" s="141" t="str">
        <f t="shared" si="760"/>
        <v/>
      </c>
      <c r="DU1017" s="148"/>
      <c r="DV1017" s="158">
        <v>965</v>
      </c>
      <c r="DW1017" s="148">
        <f t="shared" si="789"/>
        <v>6.1760000000001112</v>
      </c>
      <c r="DX1017" s="157">
        <f t="shared" si="761"/>
        <v>0.51935582326189778</v>
      </c>
      <c r="DY1017" s="148">
        <f t="shared" si="762"/>
        <v>7.3541610771454824E-4</v>
      </c>
      <c r="DZ1017" s="148" t="str">
        <f t="shared" si="763"/>
        <v/>
      </c>
      <c r="EA1017" s="142" t="str">
        <f t="shared" si="764"/>
        <v/>
      </c>
    </row>
    <row r="1018" spans="74:131" ht="20.100000000000001" customHeight="1" x14ac:dyDescent="0.25">
      <c r="BV1018" s="141">
        <v>968</v>
      </c>
      <c r="BW1018" s="141">
        <f t="shared" si="765"/>
        <v>-1201.0295850202601</v>
      </c>
      <c r="BX1018" s="141">
        <f t="shared" si="766"/>
        <v>4.2170484388762151E-5</v>
      </c>
      <c r="BY1018" s="141">
        <f t="shared" si="767"/>
        <v>0.44907448652068849</v>
      </c>
      <c r="BZ1018" s="141" t="str">
        <f t="shared" si="768"/>
        <v/>
      </c>
      <c r="CA1018" s="141">
        <f t="shared" si="769"/>
        <v>4.2170484388762151E-5</v>
      </c>
      <c r="CB1018" s="141" t="str">
        <f t="shared" ref="CB1018:CB1081" si="790">IF(BX1018=MAX($BX$54:$BX$2016),BX1018,"")</f>
        <v/>
      </c>
      <c r="CC1018" s="141">
        <f t="shared" si="770"/>
        <v>5.0344097349868279E-47</v>
      </c>
      <c r="CD1018" s="141" t="str">
        <f t="shared" ref="CD1018:CD1081" si="791">IF(CC1018=MAX($CC$54:$CC$2016),BX1018,"")</f>
        <v/>
      </c>
      <c r="CE1018" s="141" t="str">
        <f t="shared" ref="CE1018:CE1081" si="792">IF(CD1018=MIN($CD$54:$CD$2016),CD1018,"")</f>
        <v/>
      </c>
      <c r="CJ1018" s="141">
        <v>968</v>
      </c>
      <c r="CK1018" s="141">
        <f t="shared" si="771"/>
        <v>-4.4791665529827753</v>
      </c>
      <c r="CL1018" s="141">
        <f t="shared" si="772"/>
        <v>1.1307460610459093E-2</v>
      </c>
      <c r="CM1018" s="141">
        <f t="shared" si="773"/>
        <v>0.44907448652068827</v>
      </c>
      <c r="CN1018" s="141" t="str">
        <f t="shared" si="774"/>
        <v/>
      </c>
      <c r="CO1018" s="141">
        <f t="shared" si="775"/>
        <v>1.1307460610459093E-2</v>
      </c>
      <c r="CP1018" s="141" t="str">
        <f t="shared" ref="CP1018:CP1081" si="793">IF(CL1018=MAX($CL$54:$CL$2016),CL1018,"")</f>
        <v/>
      </c>
      <c r="CQ1018" s="141">
        <f t="shared" si="776"/>
        <v>2.3273625335421584E-10</v>
      </c>
      <c r="CR1018" s="141" t="str">
        <f t="shared" ref="CR1018:CR1081" si="794">IF(CQ1018=MAX($CQ$54:$CQ$2016),CL1018,"")</f>
        <v/>
      </c>
      <c r="CS1018" s="141" t="str">
        <f t="shared" ref="CS1018:CS1081" si="795">IF(CR1018=MIN($CR$54:$CR$2016),CR1018,"")</f>
        <v/>
      </c>
      <c r="CW1018" s="141">
        <v>968</v>
      </c>
      <c r="CX1018" s="141">
        <f t="shared" si="777"/>
        <v>-9.1939186335793579</v>
      </c>
      <c r="CY1018" s="141">
        <f t="shared" si="778"/>
        <v>5.508858777644004E-3</v>
      </c>
      <c r="CZ1018" s="141">
        <f t="shared" si="779"/>
        <v>0.44907448652068843</v>
      </c>
      <c r="DA1018" s="141" t="str">
        <f t="shared" si="780"/>
        <v/>
      </c>
      <c r="DB1018" s="141">
        <f t="shared" si="781"/>
        <v>5.508858777644004E-3</v>
      </c>
      <c r="DC1018" s="141" t="str">
        <f t="shared" ref="DC1018:DC1081" si="796">IF(CY1018=MAX($CY$54:$CY$2016),CY1018,"")</f>
        <v/>
      </c>
      <c r="DD1018" s="141">
        <f t="shared" si="782"/>
        <v>6.6685109637606006E-51</v>
      </c>
      <c r="DE1018" s="141" t="str">
        <f t="shared" ref="DE1018:DE1081" si="797">IF(DD1018=MAX($DD$54:$DD$2016),CY1018,"")</f>
        <v/>
      </c>
      <c r="DF1018" s="141" t="str">
        <f t="shared" ref="DF1018:DF1081" si="798">IF(DE1018=MIN($DE$54:$DE$2016),DE1018,"")</f>
        <v/>
      </c>
      <c r="DJ1018" s="141">
        <v>968</v>
      </c>
      <c r="DK1018" s="141">
        <f t="shared" si="783"/>
        <v>-724.96031013433458</v>
      </c>
      <c r="DL1018" s="141">
        <f t="shared" si="784"/>
        <v>6.9863134101994583E-5</v>
      </c>
      <c r="DM1018" s="141">
        <f t="shared" si="785"/>
        <v>0.44907448652068827</v>
      </c>
      <c r="DN1018" s="141" t="str">
        <f t="shared" si="786"/>
        <v/>
      </c>
      <c r="DO1018" s="141">
        <f t="shared" si="787"/>
        <v>6.9863134101994583E-5</v>
      </c>
      <c r="DP1018" s="141" t="str">
        <f t="shared" ref="DP1018:DP1081" si="799">IF(DL1018=MAX($DL$54:$DL$2016),DL1018,"")</f>
        <v/>
      </c>
      <c r="DQ1018" s="141">
        <f t="shared" si="788"/>
        <v>3.2172683657475638E-5</v>
      </c>
      <c r="DR1018" s="141" t="str">
        <f t="shared" ref="DR1018:DR1081" si="800">IF(DQ1018=MAX($DQ$54:$DQ$2016),DL1018,"")</f>
        <v/>
      </c>
      <c r="DS1018" s="141" t="str">
        <f t="shared" ref="DS1018:DS1081" si="801">IF(DR1018=MIN($DR$54:$DR$2016),DR1018,"")</f>
        <v/>
      </c>
      <c r="DU1018" s="148"/>
      <c r="DV1018" s="158">
        <v>966</v>
      </c>
      <c r="DW1018" s="148">
        <f t="shared" si="789"/>
        <v>6.1824000000001114</v>
      </c>
      <c r="DX1018" s="157">
        <f t="shared" si="761"/>
        <v>0.51862040715418323</v>
      </c>
      <c r="DY1018" s="148">
        <f t="shared" si="762"/>
        <v>7.3496616510515533E-4</v>
      </c>
      <c r="DZ1018" s="148" t="str">
        <f t="shared" si="763"/>
        <v/>
      </c>
      <c r="EA1018" s="142" t="str">
        <f t="shared" si="764"/>
        <v/>
      </c>
    </row>
    <row r="1019" spans="74:131" ht="20.100000000000001" customHeight="1" x14ac:dyDescent="0.25">
      <c r="BV1019" s="141">
        <v>969</v>
      </c>
      <c r="BW1019" s="141">
        <f t="shared" si="765"/>
        <v>-1163.4974104883804</v>
      </c>
      <c r="BX1019" s="141">
        <f t="shared" si="766"/>
        <v>4.2191743669782889E-5</v>
      </c>
      <c r="BY1019" s="141">
        <f t="shared" si="767"/>
        <v>0.45065763753173904</v>
      </c>
      <c r="BZ1019" s="141" t="str">
        <f t="shared" si="768"/>
        <v/>
      </c>
      <c r="CA1019" s="141">
        <f t="shared" si="769"/>
        <v>4.2191743669782889E-5</v>
      </c>
      <c r="CB1019" s="141" t="str">
        <f t="shared" si="790"/>
        <v/>
      </c>
      <c r="CC1019" s="141">
        <f t="shared" si="770"/>
        <v>5.3221079977754171E-47</v>
      </c>
      <c r="CD1019" s="141" t="str">
        <f t="shared" si="791"/>
        <v/>
      </c>
      <c r="CE1019" s="141" t="str">
        <f t="shared" si="792"/>
        <v/>
      </c>
      <c r="CJ1019" s="141">
        <v>969</v>
      </c>
      <c r="CK1019" s="141">
        <f t="shared" si="771"/>
        <v>-4.3391925982020609</v>
      </c>
      <c r="CL1019" s="141">
        <f t="shared" si="772"/>
        <v>1.1313161006986023E-2</v>
      </c>
      <c r="CM1019" s="141">
        <f t="shared" si="773"/>
        <v>0.45065763753173904</v>
      </c>
      <c r="CN1019" s="141" t="str">
        <f t="shared" si="774"/>
        <v/>
      </c>
      <c r="CO1019" s="141">
        <f t="shared" si="775"/>
        <v>1.1313161006986023E-2</v>
      </c>
      <c r="CP1019" s="141" t="str">
        <f t="shared" si="793"/>
        <v/>
      </c>
      <c r="CQ1019" s="141">
        <f t="shared" si="776"/>
        <v>2.3834083467486009E-10</v>
      </c>
      <c r="CR1019" s="141" t="str">
        <f t="shared" si="794"/>
        <v/>
      </c>
      <c r="CS1019" s="141" t="str">
        <f t="shared" si="795"/>
        <v/>
      </c>
      <c r="CW1019" s="141">
        <v>969</v>
      </c>
      <c r="CX1019" s="141">
        <f t="shared" si="777"/>
        <v>-8.9066086762800296</v>
      </c>
      <c r="CY1019" s="141">
        <f t="shared" si="778"/>
        <v>5.5116359422546311E-3</v>
      </c>
      <c r="CZ1019" s="141">
        <f t="shared" si="779"/>
        <v>0.45065763753173899</v>
      </c>
      <c r="DA1019" s="141" t="str">
        <f t="shared" si="780"/>
        <v/>
      </c>
      <c r="DB1019" s="141">
        <f t="shared" si="781"/>
        <v>5.5116359422546311E-3</v>
      </c>
      <c r="DC1019" s="141" t="str">
        <f t="shared" si="796"/>
        <v/>
      </c>
      <c r="DD1019" s="141">
        <f t="shared" si="782"/>
        <v>7.0767172342557203E-51</v>
      </c>
      <c r="DE1019" s="141" t="str">
        <f t="shared" si="797"/>
        <v/>
      </c>
      <c r="DF1019" s="141" t="str">
        <f t="shared" si="798"/>
        <v/>
      </c>
      <c r="DJ1019" s="141">
        <v>969</v>
      </c>
      <c r="DK1019" s="141">
        <f t="shared" si="783"/>
        <v>-702.30530044263651</v>
      </c>
      <c r="DL1019" s="141">
        <f t="shared" si="784"/>
        <v>6.9898353996249808E-5</v>
      </c>
      <c r="DM1019" s="141">
        <f t="shared" si="785"/>
        <v>0.45065763753173899</v>
      </c>
      <c r="DN1019" s="141" t="str">
        <f t="shared" si="786"/>
        <v/>
      </c>
      <c r="DO1019" s="141">
        <f t="shared" si="787"/>
        <v>6.9898353996249808E-5</v>
      </c>
      <c r="DP1019" s="141" t="str">
        <f t="shared" si="799"/>
        <v/>
      </c>
      <c r="DQ1019" s="141">
        <f t="shared" si="788"/>
        <v>3.2333935477641575E-5</v>
      </c>
      <c r="DR1019" s="141" t="str">
        <f t="shared" si="800"/>
        <v/>
      </c>
      <c r="DS1019" s="141" t="str">
        <f t="shared" si="801"/>
        <v/>
      </c>
      <c r="DU1019" s="148"/>
      <c r="DV1019" s="158">
        <v>967</v>
      </c>
      <c r="DW1019" s="148">
        <f t="shared" si="789"/>
        <v>6.1888000000001115</v>
      </c>
      <c r="DX1019" s="157">
        <f t="shared" si="761"/>
        <v>0.51788544098907807</v>
      </c>
      <c r="DY1019" s="148">
        <f t="shared" si="762"/>
        <v>7.345145319873625E-4</v>
      </c>
      <c r="DZ1019" s="148" t="str">
        <f t="shared" si="763"/>
        <v/>
      </c>
      <c r="EA1019" s="142" t="str">
        <f t="shared" si="764"/>
        <v/>
      </c>
    </row>
    <row r="1020" spans="74:131" ht="20.100000000000001" customHeight="1" x14ac:dyDescent="0.25">
      <c r="BV1020" s="141">
        <v>970</v>
      </c>
      <c r="BW1020" s="141">
        <f t="shared" si="765"/>
        <v>-1125.9652359564934</v>
      </c>
      <c r="BX1020" s="141">
        <f t="shared" si="766"/>
        <v>4.2212338265366355E-5</v>
      </c>
      <c r="BY1020" s="141">
        <f t="shared" si="767"/>
        <v>0.45224157397941633</v>
      </c>
      <c r="BZ1020" s="141" t="str">
        <f t="shared" si="768"/>
        <v/>
      </c>
      <c r="CA1020" s="141">
        <f t="shared" si="769"/>
        <v>4.2212338265366355E-5</v>
      </c>
      <c r="CB1020" s="141" t="str">
        <f t="shared" si="790"/>
        <v/>
      </c>
      <c r="CC1020" s="141">
        <f t="shared" si="770"/>
        <v>5.6261571539224792E-47</v>
      </c>
      <c r="CD1020" s="141" t="str">
        <f t="shared" si="791"/>
        <v/>
      </c>
      <c r="CE1020" s="141" t="str">
        <f t="shared" si="792"/>
        <v/>
      </c>
      <c r="CJ1020" s="141">
        <v>970</v>
      </c>
      <c r="CK1020" s="141">
        <f t="shared" si="771"/>
        <v>-4.1992186434213465</v>
      </c>
      <c r="CL1020" s="141">
        <f t="shared" si="772"/>
        <v>1.1318683176857292E-2</v>
      </c>
      <c r="CM1020" s="141">
        <f t="shared" si="773"/>
        <v>0.45224157397941617</v>
      </c>
      <c r="CN1020" s="141" t="str">
        <f t="shared" si="774"/>
        <v/>
      </c>
      <c r="CO1020" s="141">
        <f t="shared" si="775"/>
        <v>1.1318683176857292E-2</v>
      </c>
      <c r="CP1020" s="141" t="str">
        <f t="shared" si="793"/>
        <v/>
      </c>
      <c r="CQ1020" s="141">
        <f t="shared" si="776"/>
        <v>2.4407647609875498E-10</v>
      </c>
      <c r="CR1020" s="141" t="str">
        <f t="shared" si="794"/>
        <v/>
      </c>
      <c r="CS1020" s="141" t="str">
        <f t="shared" si="795"/>
        <v/>
      </c>
      <c r="CW1020" s="141">
        <v>970</v>
      </c>
      <c r="CX1020" s="141">
        <f t="shared" si="777"/>
        <v>-8.6192987189806445</v>
      </c>
      <c r="CY1020" s="141">
        <f t="shared" si="778"/>
        <v>5.5143262769827344E-3</v>
      </c>
      <c r="CZ1020" s="141">
        <f t="shared" si="779"/>
        <v>0.45224157397941628</v>
      </c>
      <c r="DA1020" s="141" t="str">
        <f t="shared" si="780"/>
        <v/>
      </c>
      <c r="DB1020" s="141">
        <f t="shared" si="781"/>
        <v>5.5143262769827344E-3</v>
      </c>
      <c r="DC1020" s="141" t="str">
        <f t="shared" si="796"/>
        <v/>
      </c>
      <c r="DD1020" s="141">
        <f t="shared" si="782"/>
        <v>7.5097912882414985E-51</v>
      </c>
      <c r="DE1020" s="141" t="str">
        <f t="shared" si="797"/>
        <v/>
      </c>
      <c r="DF1020" s="141" t="str">
        <f t="shared" si="798"/>
        <v/>
      </c>
      <c r="DJ1020" s="141">
        <v>970</v>
      </c>
      <c r="DK1020" s="141">
        <f t="shared" si="783"/>
        <v>-679.65029075093844</v>
      </c>
      <c r="DL1020" s="141">
        <f t="shared" si="784"/>
        <v>6.9932472717290815E-5</v>
      </c>
      <c r="DM1020" s="141">
        <f t="shared" si="785"/>
        <v>0.45224157397941611</v>
      </c>
      <c r="DN1020" s="141" t="str">
        <f t="shared" si="786"/>
        <v/>
      </c>
      <c r="DO1020" s="141">
        <f t="shared" si="787"/>
        <v>6.9932472717290815E-5</v>
      </c>
      <c r="DP1020" s="141" t="str">
        <f t="shared" si="799"/>
        <v/>
      </c>
      <c r="DQ1020" s="141">
        <f t="shared" si="788"/>
        <v>3.2495475571838088E-5</v>
      </c>
      <c r="DR1020" s="141" t="str">
        <f t="shared" si="800"/>
        <v/>
      </c>
      <c r="DS1020" s="141" t="str">
        <f t="shared" si="801"/>
        <v/>
      </c>
      <c r="DU1020" s="148"/>
      <c r="DV1020" s="158">
        <v>968</v>
      </c>
      <c r="DW1020" s="148">
        <f t="shared" si="789"/>
        <v>6.1952000000001117</v>
      </c>
      <c r="DX1020" s="157">
        <f t="shared" si="761"/>
        <v>0.51715092645709071</v>
      </c>
      <c r="DY1020" s="148">
        <f t="shared" si="762"/>
        <v>7.3406121587671347E-4</v>
      </c>
      <c r="DZ1020" s="148" t="str">
        <f t="shared" si="763"/>
        <v/>
      </c>
      <c r="EA1020" s="142" t="str">
        <f t="shared" si="764"/>
        <v/>
      </c>
    </row>
    <row r="1021" spans="74:131" ht="20.100000000000001" customHeight="1" x14ac:dyDescent="0.25">
      <c r="BV1021" s="141">
        <v>971</v>
      </c>
      <c r="BW1021" s="141">
        <f t="shared" si="765"/>
        <v>-1088.4330614246137</v>
      </c>
      <c r="BX1021" s="141">
        <f t="shared" si="766"/>
        <v>4.2232267191884278E-5</v>
      </c>
      <c r="BY1021" s="141">
        <f t="shared" si="767"/>
        <v>0.45382627089807265</v>
      </c>
      <c r="BZ1021" s="141" t="str">
        <f t="shared" si="768"/>
        <v/>
      </c>
      <c r="CA1021" s="141">
        <f t="shared" si="769"/>
        <v>4.2232267191884278E-5</v>
      </c>
      <c r="CB1021" s="141" t="str">
        <f t="shared" si="790"/>
        <v/>
      </c>
      <c r="CC1021" s="141">
        <f t="shared" si="770"/>
        <v>5.9474813137212159E-47</v>
      </c>
      <c r="CD1021" s="141" t="str">
        <f t="shared" si="791"/>
        <v/>
      </c>
      <c r="CE1021" s="141" t="str">
        <f t="shared" si="792"/>
        <v/>
      </c>
      <c r="CJ1021" s="141">
        <v>971</v>
      </c>
      <c r="CK1021" s="141">
        <f t="shared" si="771"/>
        <v>-4.0592446886406321</v>
      </c>
      <c r="CL1021" s="141">
        <f t="shared" si="772"/>
        <v>1.1324026856325914E-2</v>
      </c>
      <c r="CM1021" s="141">
        <f t="shared" si="773"/>
        <v>0.4538262708980727</v>
      </c>
      <c r="CN1021" s="141" t="str">
        <f t="shared" si="774"/>
        <v/>
      </c>
      <c r="CO1021" s="141">
        <f t="shared" si="775"/>
        <v>1.1324026856325914E-2</v>
      </c>
      <c r="CP1021" s="141" t="str">
        <f t="shared" si="793"/>
        <v/>
      </c>
      <c r="CQ1021" s="141">
        <f t="shared" si="776"/>
        <v>2.4994614582289467E-10</v>
      </c>
      <c r="CR1021" s="141" t="str">
        <f t="shared" si="794"/>
        <v/>
      </c>
      <c r="CS1021" s="141" t="str">
        <f t="shared" si="795"/>
        <v/>
      </c>
      <c r="CW1021" s="141">
        <v>971</v>
      </c>
      <c r="CX1021" s="141">
        <f t="shared" si="777"/>
        <v>-8.3319887616813162</v>
      </c>
      <c r="CY1021" s="141">
        <f t="shared" si="778"/>
        <v>5.5169296533339567E-3</v>
      </c>
      <c r="CZ1021" s="141">
        <f t="shared" si="779"/>
        <v>0.45382627089807259</v>
      </c>
      <c r="DA1021" s="141" t="str">
        <f t="shared" si="780"/>
        <v/>
      </c>
      <c r="DB1021" s="141">
        <f t="shared" si="781"/>
        <v>5.5169296533339567E-3</v>
      </c>
      <c r="DC1021" s="141" t="str">
        <f t="shared" si="796"/>
        <v/>
      </c>
      <c r="DD1021" s="141">
        <f t="shared" si="782"/>
        <v>7.9692406778290081E-51</v>
      </c>
      <c r="DE1021" s="141" t="str">
        <f t="shared" si="797"/>
        <v/>
      </c>
      <c r="DF1021" s="141" t="str">
        <f t="shared" si="798"/>
        <v/>
      </c>
      <c r="DJ1021" s="141">
        <v>971</v>
      </c>
      <c r="DK1021" s="141">
        <f t="shared" si="783"/>
        <v>-656.99528105924037</v>
      </c>
      <c r="DL1021" s="141">
        <f t="shared" si="784"/>
        <v>6.9965488635557145E-5</v>
      </c>
      <c r="DM1021" s="141">
        <f t="shared" si="785"/>
        <v>0.45382627089807259</v>
      </c>
      <c r="DN1021" s="141" t="str">
        <f t="shared" si="786"/>
        <v/>
      </c>
      <c r="DO1021" s="141">
        <f t="shared" si="787"/>
        <v>6.9965488635557145E-5</v>
      </c>
      <c r="DP1021" s="141" t="str">
        <f t="shared" si="799"/>
        <v/>
      </c>
      <c r="DQ1021" s="141">
        <f t="shared" si="788"/>
        <v>3.2657300198125638E-5</v>
      </c>
      <c r="DR1021" s="141" t="str">
        <f t="shared" si="800"/>
        <v/>
      </c>
      <c r="DS1021" s="141" t="str">
        <f t="shared" si="801"/>
        <v/>
      </c>
      <c r="DU1021" s="148"/>
      <c r="DV1021" s="158">
        <v>969</v>
      </c>
      <c r="DW1021" s="148">
        <f t="shared" si="789"/>
        <v>6.2016000000001119</v>
      </c>
      <c r="DX1021" s="157">
        <f t="shared" si="761"/>
        <v>0.516416865241214</v>
      </c>
      <c r="DY1021" s="148">
        <f t="shared" si="762"/>
        <v>7.3360622427509625E-4</v>
      </c>
      <c r="DZ1021" s="148" t="str">
        <f t="shared" si="763"/>
        <v/>
      </c>
      <c r="EA1021" s="142" t="str">
        <f t="shared" si="764"/>
        <v/>
      </c>
    </row>
    <row r="1022" spans="74:131" ht="20.100000000000001" customHeight="1" x14ac:dyDescent="0.25">
      <c r="BV1022" s="141">
        <v>972</v>
      </c>
      <c r="BW1022" s="141">
        <f t="shared" si="765"/>
        <v>-1050.9008868927267</v>
      </c>
      <c r="BX1022" s="141">
        <f t="shared" si="766"/>
        <v>4.2251529497195614E-5</v>
      </c>
      <c r="BY1022" s="141">
        <f t="shared" si="767"/>
        <v>0.45541170328573455</v>
      </c>
      <c r="BZ1022" s="141" t="str">
        <f t="shared" si="768"/>
        <v/>
      </c>
      <c r="CA1022" s="141">
        <f t="shared" si="769"/>
        <v>4.2251529497195614E-5</v>
      </c>
      <c r="CB1022" s="141" t="str">
        <f t="shared" si="790"/>
        <v/>
      </c>
      <c r="CC1022" s="141">
        <f t="shared" si="770"/>
        <v>6.2870565206995074E-47</v>
      </c>
      <c r="CD1022" s="141" t="str">
        <f t="shared" si="791"/>
        <v/>
      </c>
      <c r="CE1022" s="141" t="str">
        <f t="shared" si="792"/>
        <v/>
      </c>
      <c r="CJ1022" s="141">
        <v>972</v>
      </c>
      <c r="CK1022" s="141">
        <f t="shared" si="771"/>
        <v>-3.9192707338599178</v>
      </c>
      <c r="CL1022" s="141">
        <f t="shared" si="772"/>
        <v>1.13291917900878E-2</v>
      </c>
      <c r="CM1022" s="141">
        <f t="shared" si="773"/>
        <v>0.45541170328573444</v>
      </c>
      <c r="CN1022" s="141" t="str">
        <f t="shared" si="774"/>
        <v/>
      </c>
      <c r="CO1022" s="141">
        <f t="shared" si="775"/>
        <v>1.13291917900878E-2</v>
      </c>
      <c r="CP1022" s="141" t="str">
        <f t="shared" si="793"/>
        <v/>
      </c>
      <c r="CQ1022" s="141">
        <f t="shared" si="776"/>
        <v>2.5595287693856535E-10</v>
      </c>
      <c r="CR1022" s="141" t="str">
        <f t="shared" si="794"/>
        <v/>
      </c>
      <c r="CS1022" s="141" t="str">
        <f t="shared" si="795"/>
        <v/>
      </c>
      <c r="CW1022" s="141">
        <v>972</v>
      </c>
      <c r="CX1022" s="141">
        <f t="shared" si="777"/>
        <v>-8.0446788043819311</v>
      </c>
      <c r="CY1022" s="141">
        <f t="shared" si="778"/>
        <v>5.5194459469272133E-3</v>
      </c>
      <c r="CZ1022" s="141">
        <f t="shared" si="779"/>
        <v>0.45541170328573449</v>
      </c>
      <c r="DA1022" s="141" t="str">
        <f t="shared" si="780"/>
        <v/>
      </c>
      <c r="DB1022" s="141">
        <f t="shared" si="781"/>
        <v>5.5194459469272133E-3</v>
      </c>
      <c r="DC1022" s="141" t="str">
        <f t="shared" si="796"/>
        <v/>
      </c>
      <c r="DD1022" s="141">
        <f t="shared" si="782"/>
        <v>8.4566638953040636E-51</v>
      </c>
      <c r="DE1022" s="141" t="str">
        <f t="shared" si="797"/>
        <v/>
      </c>
      <c r="DF1022" s="141" t="str">
        <f t="shared" si="798"/>
        <v/>
      </c>
      <c r="DJ1022" s="141">
        <v>972</v>
      </c>
      <c r="DK1022" s="141">
        <f t="shared" si="783"/>
        <v>-634.3402713675423</v>
      </c>
      <c r="DL1022" s="141">
        <f t="shared" si="784"/>
        <v>6.9997400173652666E-5</v>
      </c>
      <c r="DM1022" s="141">
        <f t="shared" si="785"/>
        <v>0.45541170328573433</v>
      </c>
      <c r="DN1022" s="141" t="str">
        <f t="shared" si="786"/>
        <v/>
      </c>
      <c r="DO1022" s="141">
        <f t="shared" si="787"/>
        <v>6.9997400173652666E-5</v>
      </c>
      <c r="DP1022" s="141" t="str">
        <f t="shared" si="799"/>
        <v/>
      </c>
      <c r="DQ1022" s="141">
        <f t="shared" si="788"/>
        <v>3.2819405582208645E-5</v>
      </c>
      <c r="DR1022" s="141" t="str">
        <f t="shared" si="800"/>
        <v/>
      </c>
      <c r="DS1022" s="141" t="str">
        <f t="shared" si="801"/>
        <v/>
      </c>
      <c r="DU1022" s="148"/>
      <c r="DV1022" s="158">
        <v>970</v>
      </c>
      <c r="DW1022" s="148">
        <f t="shared" si="789"/>
        <v>6.2080000000001121</v>
      </c>
      <c r="DX1022" s="157">
        <f t="shared" si="761"/>
        <v>0.5156832590169389</v>
      </c>
      <c r="DY1022" s="148">
        <f t="shared" si="762"/>
        <v>7.3314956467607217E-4</v>
      </c>
      <c r="DZ1022" s="148" t="str">
        <f t="shared" si="763"/>
        <v/>
      </c>
      <c r="EA1022" s="142" t="str">
        <f t="shared" si="764"/>
        <v/>
      </c>
    </row>
    <row r="1023" spans="74:131" ht="20.100000000000001" customHeight="1" x14ac:dyDescent="0.25">
      <c r="BV1023" s="141">
        <v>973</v>
      </c>
      <c r="BW1023" s="141">
        <f t="shared" si="765"/>
        <v>-1013.368712360847</v>
      </c>
      <c r="BX1023" s="141">
        <f t="shared" si="766"/>
        <v>4.2270124260722358E-5</v>
      </c>
      <c r="BY1023" s="141">
        <f t="shared" si="767"/>
        <v>0.45699784610528338</v>
      </c>
      <c r="BZ1023" s="141" t="str">
        <f t="shared" si="768"/>
        <v/>
      </c>
      <c r="CA1023" s="141">
        <f t="shared" si="769"/>
        <v>4.2270124260722358E-5</v>
      </c>
      <c r="CB1023" s="141" t="str">
        <f t="shared" si="790"/>
        <v/>
      </c>
      <c r="CC1023" s="141">
        <f t="shared" si="770"/>
        <v>6.6459136534085743E-47</v>
      </c>
      <c r="CD1023" s="141" t="str">
        <f t="shared" si="791"/>
        <v/>
      </c>
      <c r="CE1023" s="141" t="str">
        <f t="shared" si="792"/>
        <v/>
      </c>
      <c r="CJ1023" s="141">
        <v>973</v>
      </c>
      <c r="CK1023" s="141">
        <f t="shared" si="771"/>
        <v>-3.7792967790792034</v>
      </c>
      <c r="CL1023" s="141">
        <f t="shared" si="772"/>
        <v>1.1334177731302065E-2</v>
      </c>
      <c r="CM1023" s="141">
        <f t="shared" si="773"/>
        <v>0.45699784610528349</v>
      </c>
      <c r="CN1023" s="141" t="str">
        <f t="shared" si="774"/>
        <v/>
      </c>
      <c r="CO1023" s="141">
        <f t="shared" si="775"/>
        <v>1.1334177731302065E-2</v>
      </c>
      <c r="CP1023" s="141" t="str">
        <f t="shared" si="793"/>
        <v/>
      </c>
      <c r="CQ1023" s="141">
        <f t="shared" si="776"/>
        <v>2.6209976879551125E-10</v>
      </c>
      <c r="CR1023" s="141" t="str">
        <f t="shared" si="794"/>
        <v/>
      </c>
      <c r="CS1023" s="141" t="str">
        <f t="shared" si="795"/>
        <v/>
      </c>
      <c r="CW1023" s="141">
        <v>973</v>
      </c>
      <c r="CX1023" s="141">
        <f t="shared" si="777"/>
        <v>-7.7573688470826028</v>
      </c>
      <c r="CY1023" s="141">
        <f t="shared" si="778"/>
        <v>5.5218750375045991E-3</v>
      </c>
      <c r="CZ1023" s="141">
        <f t="shared" si="779"/>
        <v>0.45699784610528338</v>
      </c>
      <c r="DA1023" s="141" t="str">
        <f t="shared" si="780"/>
        <v/>
      </c>
      <c r="DB1023" s="141">
        <f t="shared" si="781"/>
        <v>5.5218750375045991E-3</v>
      </c>
      <c r="DC1023" s="141" t="str">
        <f t="shared" si="796"/>
        <v/>
      </c>
      <c r="DD1023" s="141">
        <f t="shared" si="782"/>
        <v>8.9737558314209656E-51</v>
      </c>
      <c r="DE1023" s="141" t="str">
        <f t="shared" si="797"/>
        <v/>
      </c>
      <c r="DF1023" s="141" t="str">
        <f t="shared" si="798"/>
        <v/>
      </c>
      <c r="DJ1023" s="141">
        <v>973</v>
      </c>
      <c r="DK1023" s="141">
        <f t="shared" si="783"/>
        <v>-611.68526167584423</v>
      </c>
      <c r="DL1023" s="141">
        <f t="shared" si="784"/>
        <v>7.0028205806471299E-5</v>
      </c>
      <c r="DM1023" s="141">
        <f t="shared" si="785"/>
        <v>0.45699784610528332</v>
      </c>
      <c r="DN1023" s="141" t="str">
        <f t="shared" si="786"/>
        <v/>
      </c>
      <c r="DO1023" s="141">
        <f t="shared" si="787"/>
        <v>7.0028205806471299E-5</v>
      </c>
      <c r="DP1023" s="141" t="str">
        <f t="shared" si="799"/>
        <v/>
      </c>
      <c r="DQ1023" s="141">
        <f t="shared" si="788"/>
        <v>3.298178791751664E-5</v>
      </c>
      <c r="DR1023" s="141" t="str">
        <f t="shared" si="800"/>
        <v/>
      </c>
      <c r="DS1023" s="141" t="str">
        <f t="shared" si="801"/>
        <v/>
      </c>
      <c r="DU1023" s="148"/>
      <c r="DV1023" s="158">
        <v>971</v>
      </c>
      <c r="DW1023" s="148">
        <f t="shared" si="789"/>
        <v>6.2144000000001123</v>
      </c>
      <c r="DX1023" s="157">
        <f t="shared" si="761"/>
        <v>0.51495010945226283</v>
      </c>
      <c r="DY1023" s="148">
        <f t="shared" si="762"/>
        <v>7.3269124456010193E-4</v>
      </c>
      <c r="DZ1023" s="148" t="str">
        <f t="shared" si="763"/>
        <v/>
      </c>
      <c r="EA1023" s="142" t="str">
        <f t="shared" si="764"/>
        <v/>
      </c>
    </row>
    <row r="1024" spans="74:131" ht="20.100000000000001" customHeight="1" x14ac:dyDescent="0.25">
      <c r="BV1024" s="141">
        <v>974</v>
      </c>
      <c r="BW1024" s="141">
        <f t="shared" si="765"/>
        <v>-975.83653782895999</v>
      </c>
      <c r="BX1024" s="141">
        <f t="shared" si="766"/>
        <v>4.2288050593522894E-5</v>
      </c>
      <c r="BY1024" s="141">
        <f t="shared" si="767"/>
        <v>0.45858467428564409</v>
      </c>
      <c r="BZ1024" s="141" t="str">
        <f t="shared" si="768"/>
        <v/>
      </c>
      <c r="CA1024" s="141">
        <f t="shared" si="769"/>
        <v>4.2288050593522894E-5</v>
      </c>
      <c r="CB1024" s="141" t="str">
        <f t="shared" si="790"/>
        <v/>
      </c>
      <c r="CC1024" s="141">
        <f t="shared" si="770"/>
        <v>7.0251414884068858E-47</v>
      </c>
      <c r="CD1024" s="141" t="str">
        <f t="shared" si="791"/>
        <v/>
      </c>
      <c r="CE1024" s="141" t="str">
        <f t="shared" si="792"/>
        <v/>
      </c>
      <c r="CJ1024" s="141">
        <v>974</v>
      </c>
      <c r="CK1024" s="141">
        <f t="shared" si="771"/>
        <v>-3.639322824298489</v>
      </c>
      <c r="CL1024" s="141">
        <f t="shared" si="772"/>
        <v>1.1338984441610711E-2</v>
      </c>
      <c r="CM1024" s="141">
        <f t="shared" si="773"/>
        <v>0.45858467428564403</v>
      </c>
      <c r="CN1024" s="141" t="str">
        <f t="shared" si="774"/>
        <v/>
      </c>
      <c r="CO1024" s="141">
        <f t="shared" si="775"/>
        <v>1.1338984441610711E-2</v>
      </c>
      <c r="CP1024" s="141" t="str">
        <f t="shared" si="793"/>
        <v/>
      </c>
      <c r="CQ1024" s="141">
        <f t="shared" si="776"/>
        <v>2.6838998839353434E-10</v>
      </c>
      <c r="CR1024" s="141" t="str">
        <f t="shared" si="794"/>
        <v/>
      </c>
      <c r="CS1024" s="141" t="str">
        <f t="shared" si="795"/>
        <v/>
      </c>
      <c r="CW1024" s="141">
        <v>974</v>
      </c>
      <c r="CX1024" s="141">
        <f t="shared" si="777"/>
        <v>-7.4700588897832176</v>
      </c>
      <c r="CY1024" s="141">
        <f t="shared" si="778"/>
        <v>5.524216808940963E-3</v>
      </c>
      <c r="CZ1024" s="141">
        <f t="shared" si="779"/>
        <v>0.45858467428564403</v>
      </c>
      <c r="DA1024" s="141" t="str">
        <f t="shared" si="780"/>
        <v/>
      </c>
      <c r="DB1024" s="141">
        <f t="shared" si="781"/>
        <v>5.524216808940963E-3</v>
      </c>
      <c r="DC1024" s="141" t="str">
        <f t="shared" si="796"/>
        <v/>
      </c>
      <c r="DD1024" s="141">
        <f t="shared" si="782"/>
        <v>9.5223135596399993E-51</v>
      </c>
      <c r="DE1024" s="141" t="str">
        <f t="shared" si="797"/>
        <v/>
      </c>
      <c r="DF1024" s="141" t="str">
        <f t="shared" si="798"/>
        <v/>
      </c>
      <c r="DJ1024" s="141">
        <v>974</v>
      </c>
      <c r="DK1024" s="141">
        <f t="shared" si="783"/>
        <v>-589.03025198414616</v>
      </c>
      <c r="DL1024" s="141">
        <f t="shared" si="784"/>
        <v>7.0057904061318358E-5</v>
      </c>
      <c r="DM1024" s="141">
        <f t="shared" si="785"/>
        <v>0.45858467428564387</v>
      </c>
      <c r="DN1024" s="141" t="str">
        <f t="shared" si="786"/>
        <v/>
      </c>
      <c r="DO1024" s="141">
        <f t="shared" si="787"/>
        <v>7.0057904061318358E-5</v>
      </c>
      <c r="DP1024" s="141" t="str">
        <f t="shared" si="799"/>
        <v/>
      </c>
      <c r="DQ1024" s="141">
        <f t="shared" si="788"/>
        <v>3.3144443365288141E-5</v>
      </c>
      <c r="DR1024" s="141" t="str">
        <f t="shared" si="800"/>
        <v/>
      </c>
      <c r="DS1024" s="141" t="str">
        <f t="shared" si="801"/>
        <v/>
      </c>
      <c r="DU1024" s="148"/>
      <c r="DV1024" s="158">
        <v>972</v>
      </c>
      <c r="DW1024" s="148">
        <f t="shared" si="789"/>
        <v>6.2208000000001125</v>
      </c>
      <c r="DX1024" s="157">
        <f t="shared" si="761"/>
        <v>0.51421741820770273</v>
      </c>
      <c r="DY1024" s="148">
        <f t="shared" si="762"/>
        <v>7.3223127139554478E-4</v>
      </c>
      <c r="DZ1024" s="148" t="str">
        <f t="shared" si="763"/>
        <v/>
      </c>
      <c r="EA1024" s="142" t="str">
        <f t="shared" si="764"/>
        <v/>
      </c>
    </row>
    <row r="1025" spans="74:131" ht="20.100000000000001" customHeight="1" x14ac:dyDescent="0.25">
      <c r="BV1025" s="141">
        <v>975</v>
      </c>
      <c r="BW1025" s="141">
        <f t="shared" si="765"/>
        <v>-938.30436329708027</v>
      </c>
      <c r="BX1025" s="141">
        <f t="shared" si="766"/>
        <v>4.2305307638362812E-5</v>
      </c>
      <c r="BY1025" s="141">
        <f t="shared" si="767"/>
        <v>0.46017216272297107</v>
      </c>
      <c r="BZ1025" s="141" t="str">
        <f t="shared" si="768"/>
        <v/>
      </c>
      <c r="CA1025" s="141">
        <f t="shared" si="769"/>
        <v>4.2305307638362812E-5</v>
      </c>
      <c r="CB1025" s="141" t="str">
        <f t="shared" si="790"/>
        <v/>
      </c>
      <c r="CC1025" s="141">
        <f t="shared" si="770"/>
        <v>7.4258899333327025E-47</v>
      </c>
      <c r="CD1025" s="141" t="str">
        <f t="shared" si="791"/>
        <v/>
      </c>
      <c r="CE1025" s="141" t="str">
        <f t="shared" si="792"/>
        <v/>
      </c>
      <c r="CJ1025" s="141">
        <v>975</v>
      </c>
      <c r="CK1025" s="141">
        <f t="shared" si="771"/>
        <v>-3.4993488695177746</v>
      </c>
      <c r="CL1025" s="141">
        <f t="shared" si="772"/>
        <v>1.1343611691157607E-2</v>
      </c>
      <c r="CM1025" s="141">
        <f t="shared" si="773"/>
        <v>0.46017216272297123</v>
      </c>
      <c r="CN1025" s="141" t="str">
        <f t="shared" si="774"/>
        <v/>
      </c>
      <c r="CO1025" s="141">
        <f t="shared" si="775"/>
        <v>1.1343611691157607E-2</v>
      </c>
      <c r="CP1025" s="141" t="str">
        <f t="shared" si="793"/>
        <v/>
      </c>
      <c r="CQ1025" s="141">
        <f t="shared" si="776"/>
        <v>2.748267718020245E-10</v>
      </c>
      <c r="CR1025" s="141" t="str">
        <f t="shared" si="794"/>
        <v/>
      </c>
      <c r="CS1025" s="141" t="str">
        <f t="shared" si="795"/>
        <v/>
      </c>
      <c r="CW1025" s="141">
        <v>975</v>
      </c>
      <c r="CX1025" s="141">
        <f t="shared" si="777"/>
        <v>-7.1827489324838893</v>
      </c>
      <c r="CY1025" s="141">
        <f t="shared" si="778"/>
        <v>5.5264711492531617E-3</v>
      </c>
      <c r="CZ1025" s="141">
        <f t="shared" si="779"/>
        <v>0.46017216272297101</v>
      </c>
      <c r="DA1025" s="141" t="str">
        <f t="shared" si="780"/>
        <v/>
      </c>
      <c r="DB1025" s="141">
        <f t="shared" si="781"/>
        <v>5.5264711492531617E-3</v>
      </c>
      <c r="DC1025" s="141" t="str">
        <f t="shared" si="796"/>
        <v/>
      </c>
      <c r="DD1025" s="141">
        <f t="shared" si="782"/>
        <v>1.0104242465672233E-50</v>
      </c>
      <c r="DE1025" s="141" t="str">
        <f t="shared" si="797"/>
        <v/>
      </c>
      <c r="DF1025" s="141" t="str">
        <f t="shared" si="798"/>
        <v/>
      </c>
      <c r="DJ1025" s="141">
        <v>975</v>
      </c>
      <c r="DK1025" s="141">
        <f t="shared" si="783"/>
        <v>-566.37524229244809</v>
      </c>
      <c r="DL1025" s="141">
        <f t="shared" si="784"/>
        <v>7.0086493518027951E-5</v>
      </c>
      <c r="DM1025" s="141">
        <f t="shared" si="785"/>
        <v>0.46017216272297101</v>
      </c>
      <c r="DN1025" s="141" t="str">
        <f t="shared" si="786"/>
        <v/>
      </c>
      <c r="DO1025" s="141">
        <f t="shared" si="787"/>
        <v>7.0086493518027951E-5</v>
      </c>
      <c r="DP1025" s="141" t="str">
        <f t="shared" si="799"/>
        <v/>
      </c>
      <c r="DQ1025" s="141">
        <f t="shared" si="788"/>
        <v>3.3307368054657774E-5</v>
      </c>
      <c r="DR1025" s="141" t="str">
        <f t="shared" si="800"/>
        <v/>
      </c>
      <c r="DS1025" s="141" t="str">
        <f t="shared" si="801"/>
        <v/>
      </c>
      <c r="DU1025" s="148"/>
      <c r="DV1025" s="158">
        <v>973</v>
      </c>
      <c r="DW1025" s="148">
        <f t="shared" si="789"/>
        <v>6.2272000000001126</v>
      </c>
      <c r="DX1025" s="157">
        <f t="shared" si="761"/>
        <v>0.51348518693630718</v>
      </c>
      <c r="DY1025" s="148">
        <f t="shared" si="762"/>
        <v>7.3176965264176719E-4</v>
      </c>
      <c r="DZ1025" s="148" t="str">
        <f t="shared" si="763"/>
        <v/>
      </c>
      <c r="EA1025" s="142" t="str">
        <f t="shared" si="764"/>
        <v/>
      </c>
    </row>
    <row r="1026" spans="74:131" ht="20.100000000000001" customHeight="1" x14ac:dyDescent="0.25">
      <c r="BV1026" s="141">
        <v>976</v>
      </c>
      <c r="BW1026" s="141">
        <f t="shared" si="765"/>
        <v>-900.77218876519328</v>
      </c>
      <c r="BX1026" s="141">
        <f t="shared" si="766"/>
        <v>4.232189456978321E-5</v>
      </c>
      <c r="BY1026" s="141">
        <f t="shared" si="767"/>
        <v>0.46176028628184229</v>
      </c>
      <c r="BZ1026" s="141" t="str">
        <f t="shared" si="768"/>
        <v/>
      </c>
      <c r="CA1026" s="141">
        <f t="shared" si="769"/>
        <v>4.232189456978321E-5</v>
      </c>
      <c r="CB1026" s="141" t="str">
        <f t="shared" si="790"/>
        <v/>
      </c>
      <c r="CC1026" s="141">
        <f t="shared" si="770"/>
        <v>7.8493734394628292E-47</v>
      </c>
      <c r="CD1026" s="141" t="str">
        <f t="shared" si="791"/>
        <v/>
      </c>
      <c r="CE1026" s="141" t="str">
        <f t="shared" si="792"/>
        <v/>
      </c>
      <c r="CJ1026" s="141">
        <v>976</v>
      </c>
      <c r="CK1026" s="141">
        <f t="shared" si="771"/>
        <v>-3.3593749147370602</v>
      </c>
      <c r="CL1026" s="141">
        <f t="shared" si="772"/>
        <v>1.1348059258606808E-2</v>
      </c>
      <c r="CM1026" s="141">
        <f t="shared" si="773"/>
        <v>0.46176028628184229</v>
      </c>
      <c r="CN1026" s="141" t="str">
        <f t="shared" si="774"/>
        <v/>
      </c>
      <c r="CO1026" s="141">
        <f t="shared" si="775"/>
        <v>1.1348059258606808E-2</v>
      </c>
      <c r="CP1026" s="141" t="str">
        <f t="shared" si="793"/>
        <v/>
      </c>
      <c r="CQ1026" s="141">
        <f t="shared" si="776"/>
        <v>2.8141342560800874E-10</v>
      </c>
      <c r="CR1026" s="141" t="str">
        <f t="shared" si="794"/>
        <v/>
      </c>
      <c r="CS1026" s="141" t="str">
        <f t="shared" si="795"/>
        <v/>
      </c>
      <c r="CW1026" s="141">
        <v>976</v>
      </c>
      <c r="CX1026" s="141">
        <f t="shared" si="777"/>
        <v>-6.8954389751845042</v>
      </c>
      <c r="CY1026" s="141">
        <f t="shared" si="778"/>
        <v>5.5286379506089885E-3</v>
      </c>
      <c r="CZ1026" s="141">
        <f t="shared" si="779"/>
        <v>0.46176028628184229</v>
      </c>
      <c r="DA1026" s="141" t="str">
        <f t="shared" si="780"/>
        <v/>
      </c>
      <c r="DB1026" s="141">
        <f t="shared" si="781"/>
        <v>5.5286379506089885E-3</v>
      </c>
      <c r="DC1026" s="141" t="str">
        <f t="shared" si="796"/>
        <v/>
      </c>
      <c r="DD1026" s="141">
        <f t="shared" si="782"/>
        <v>1.0721562742843598E-50</v>
      </c>
      <c r="DE1026" s="141" t="str">
        <f t="shared" si="797"/>
        <v/>
      </c>
      <c r="DF1026" s="141" t="str">
        <f t="shared" si="798"/>
        <v/>
      </c>
      <c r="DJ1026" s="141">
        <v>976</v>
      </c>
      <c r="DK1026" s="141">
        <f t="shared" si="783"/>
        <v>-543.72023260075002</v>
      </c>
      <c r="DL1026" s="141">
        <f t="shared" si="784"/>
        <v>7.0113972809076185E-5</v>
      </c>
      <c r="DM1026" s="141">
        <f t="shared" si="785"/>
        <v>0.46176028628184207</v>
      </c>
      <c r="DN1026" s="141" t="str">
        <f t="shared" si="786"/>
        <v/>
      </c>
      <c r="DO1026" s="141">
        <f t="shared" si="787"/>
        <v>7.0113972809076185E-5</v>
      </c>
      <c r="DP1026" s="141" t="str">
        <f t="shared" si="799"/>
        <v/>
      </c>
      <c r="DQ1026" s="141">
        <f t="shared" si="788"/>
        <v>3.3470558082746225E-5</v>
      </c>
      <c r="DR1026" s="141" t="str">
        <f t="shared" si="800"/>
        <v/>
      </c>
      <c r="DS1026" s="141" t="str">
        <f t="shared" si="801"/>
        <v/>
      </c>
      <c r="DU1026" s="148"/>
      <c r="DV1026" s="158">
        <v>974</v>
      </c>
      <c r="DW1026" s="148">
        <f t="shared" si="789"/>
        <v>6.2336000000001128</v>
      </c>
      <c r="DX1026" s="157">
        <f t="shared" si="761"/>
        <v>0.51275341728366541</v>
      </c>
      <c r="DY1026" s="148">
        <f t="shared" si="762"/>
        <v>7.3130639574459089E-4</v>
      </c>
      <c r="DZ1026" s="148" t="str">
        <f t="shared" si="763"/>
        <v/>
      </c>
      <c r="EA1026" s="142" t="str">
        <f t="shared" si="764"/>
        <v/>
      </c>
    </row>
    <row r="1027" spans="74:131" ht="20.100000000000001" customHeight="1" x14ac:dyDescent="0.25">
      <c r="BV1027" s="141">
        <v>977</v>
      </c>
      <c r="BW1027" s="141">
        <f t="shared" si="765"/>
        <v>-863.24001423331356</v>
      </c>
      <c r="BX1027" s="141">
        <f t="shared" si="766"/>
        <v>4.2337810594166515E-5</v>
      </c>
      <c r="BY1027" s="141">
        <f t="shared" si="767"/>
        <v>0.46334901979645055</v>
      </c>
      <c r="BZ1027" s="141" t="str">
        <f t="shared" si="768"/>
        <v/>
      </c>
      <c r="CA1027" s="141">
        <f t="shared" si="769"/>
        <v>4.2337810594166515E-5</v>
      </c>
      <c r="CB1027" s="141" t="str">
        <f t="shared" si="790"/>
        <v/>
      </c>
      <c r="CC1027" s="141">
        <f t="shared" si="770"/>
        <v>8.2968746036567283E-47</v>
      </c>
      <c r="CD1027" s="141" t="str">
        <f t="shared" si="791"/>
        <v/>
      </c>
      <c r="CE1027" s="141" t="str">
        <f t="shared" si="792"/>
        <v/>
      </c>
      <c r="CJ1027" s="141">
        <v>977</v>
      </c>
      <c r="CK1027" s="141">
        <f t="shared" si="771"/>
        <v>-3.2194009599563742</v>
      </c>
      <c r="CL1027" s="141">
        <f t="shared" si="772"/>
        <v>1.1352326931160206E-2</v>
      </c>
      <c r="CM1027" s="141">
        <f t="shared" si="773"/>
        <v>0.46334901979645043</v>
      </c>
      <c r="CN1027" s="141" t="str">
        <f t="shared" si="774"/>
        <v/>
      </c>
      <c r="CO1027" s="141">
        <f t="shared" si="775"/>
        <v>1.1352326931160206E-2</v>
      </c>
      <c r="CP1027" s="141" t="str">
        <f t="shared" si="793"/>
        <v/>
      </c>
      <c r="CQ1027" s="141">
        <f t="shared" si="776"/>
        <v>2.8815332839320334E-10</v>
      </c>
      <c r="CR1027" s="141" t="str">
        <f t="shared" si="794"/>
        <v/>
      </c>
      <c r="CS1027" s="141" t="str">
        <f t="shared" si="795"/>
        <v/>
      </c>
      <c r="CW1027" s="141">
        <v>977</v>
      </c>
      <c r="CX1027" s="141">
        <f t="shared" si="777"/>
        <v>-6.6081290178851759</v>
      </c>
      <c r="CY1027" s="141">
        <f t="shared" si="778"/>
        <v>5.5307171093357628E-3</v>
      </c>
      <c r="CZ1027" s="141">
        <f t="shared" si="779"/>
        <v>0.46334901979645055</v>
      </c>
      <c r="DA1027" s="141" t="str">
        <f t="shared" si="780"/>
        <v/>
      </c>
      <c r="DB1027" s="141">
        <f t="shared" si="781"/>
        <v>5.5307171093357628E-3</v>
      </c>
      <c r="DC1027" s="141" t="str">
        <f t="shared" si="796"/>
        <v/>
      </c>
      <c r="DD1027" s="141">
        <f t="shared" si="782"/>
        <v>1.1376416274990916E-50</v>
      </c>
      <c r="DE1027" s="141" t="str">
        <f t="shared" si="797"/>
        <v/>
      </c>
      <c r="DF1027" s="141" t="str">
        <f t="shared" si="798"/>
        <v/>
      </c>
      <c r="DJ1027" s="141">
        <v>977</v>
      </c>
      <c r="DK1027" s="141">
        <f t="shared" si="783"/>
        <v>-521.06522290905195</v>
      </c>
      <c r="DL1027" s="141">
        <f t="shared" si="784"/>
        <v>7.0140340619690144E-5</v>
      </c>
      <c r="DM1027" s="141">
        <f t="shared" si="785"/>
        <v>0.46334901979645055</v>
      </c>
      <c r="DN1027" s="141" t="str">
        <f t="shared" si="786"/>
        <v/>
      </c>
      <c r="DO1027" s="141">
        <f t="shared" si="787"/>
        <v>7.0140340619690144E-5</v>
      </c>
      <c r="DP1027" s="141" t="str">
        <f t="shared" si="799"/>
        <v/>
      </c>
      <c r="DQ1027" s="141">
        <f t="shared" si="788"/>
        <v>3.3634009514753301E-5</v>
      </c>
      <c r="DR1027" s="141" t="str">
        <f t="shared" si="800"/>
        <v/>
      </c>
      <c r="DS1027" s="141" t="str">
        <f t="shared" si="801"/>
        <v/>
      </c>
      <c r="DU1027" s="148"/>
      <c r="DV1027" s="158">
        <v>975</v>
      </c>
      <c r="DW1027" s="148">
        <f t="shared" si="789"/>
        <v>6.240000000000113</v>
      </c>
      <c r="DX1027" s="157">
        <f t="shared" si="761"/>
        <v>0.51202211088792082</v>
      </c>
      <c r="DY1027" s="148">
        <f t="shared" si="762"/>
        <v>7.3084150813906845E-4</v>
      </c>
      <c r="DZ1027" s="148" t="str">
        <f t="shared" si="763"/>
        <v/>
      </c>
      <c r="EA1027" s="142" t="str">
        <f t="shared" si="764"/>
        <v/>
      </c>
    </row>
    <row r="1028" spans="74:131" ht="20.100000000000001" customHeight="1" x14ac:dyDescent="0.25">
      <c r="BV1028" s="141">
        <v>978</v>
      </c>
      <c r="BW1028" s="141">
        <f t="shared" si="765"/>
        <v>-825.70783970142656</v>
      </c>
      <c r="BX1028" s="141">
        <f t="shared" si="766"/>
        <v>4.2353054949799796E-5</v>
      </c>
      <c r="BY1028" s="141">
        <f t="shared" si="767"/>
        <v>0.46493833807180218</v>
      </c>
      <c r="BZ1028" s="141" t="str">
        <f t="shared" si="768"/>
        <v/>
      </c>
      <c r="CA1028" s="141">
        <f t="shared" si="769"/>
        <v>4.2353054949799796E-5</v>
      </c>
      <c r="CB1028" s="141" t="str">
        <f t="shared" si="790"/>
        <v/>
      </c>
      <c r="CC1028" s="141">
        <f t="shared" si="770"/>
        <v>8.7697479701351735E-47</v>
      </c>
      <c r="CD1028" s="141" t="str">
        <f t="shared" si="791"/>
        <v/>
      </c>
      <c r="CE1028" s="141" t="str">
        <f t="shared" si="792"/>
        <v/>
      </c>
      <c r="CJ1028" s="141">
        <v>978</v>
      </c>
      <c r="CK1028" s="141">
        <f t="shared" si="771"/>
        <v>-3.0794270051756598</v>
      </c>
      <c r="CL1028" s="141">
        <f t="shared" si="772"/>
        <v>1.1356414504574492E-2</v>
      </c>
      <c r="CM1028" s="141">
        <f t="shared" si="773"/>
        <v>0.46493833807180196</v>
      </c>
      <c r="CN1028" s="141" t="str">
        <f t="shared" si="774"/>
        <v/>
      </c>
      <c r="CO1028" s="141">
        <f t="shared" si="775"/>
        <v>1.1356414504574492E-2</v>
      </c>
      <c r="CP1028" s="141" t="str">
        <f t="shared" si="793"/>
        <v/>
      </c>
      <c r="CQ1028" s="141">
        <f t="shared" si="776"/>
        <v>2.9504993224067364E-10</v>
      </c>
      <c r="CR1028" s="141" t="str">
        <f t="shared" si="794"/>
        <v/>
      </c>
      <c r="CS1028" s="141" t="str">
        <f t="shared" si="795"/>
        <v/>
      </c>
      <c r="CW1028" s="141">
        <v>978</v>
      </c>
      <c r="CX1028" s="141">
        <f t="shared" si="777"/>
        <v>-6.3208190605857908</v>
      </c>
      <c r="CY1028" s="141">
        <f t="shared" si="778"/>
        <v>5.5327085259286035E-3</v>
      </c>
      <c r="CZ1028" s="141">
        <f t="shared" si="779"/>
        <v>0.46493833807180218</v>
      </c>
      <c r="DA1028" s="141" t="str">
        <f t="shared" si="780"/>
        <v/>
      </c>
      <c r="DB1028" s="141">
        <f t="shared" si="781"/>
        <v>5.5327085259286035E-3</v>
      </c>
      <c r="DC1028" s="141" t="str">
        <f t="shared" si="796"/>
        <v/>
      </c>
      <c r="DD1028" s="141">
        <f t="shared" si="782"/>
        <v>1.2071073929896046E-50</v>
      </c>
      <c r="DE1028" s="141" t="str">
        <f t="shared" si="797"/>
        <v/>
      </c>
      <c r="DF1028" s="141" t="str">
        <f t="shared" si="798"/>
        <v/>
      </c>
      <c r="DJ1028" s="141">
        <v>978</v>
      </c>
      <c r="DK1028" s="141">
        <f t="shared" si="783"/>
        <v>-498.41021321735388</v>
      </c>
      <c r="DL1028" s="141">
        <f t="shared" si="784"/>
        <v>7.0165595687952771E-5</v>
      </c>
      <c r="DM1028" s="141">
        <f t="shared" si="785"/>
        <v>0.46493833807180202</v>
      </c>
      <c r="DN1028" s="141" t="str">
        <f t="shared" si="786"/>
        <v/>
      </c>
      <c r="DO1028" s="141">
        <f t="shared" si="787"/>
        <v>7.0165595687952771E-5</v>
      </c>
      <c r="DP1028" s="141" t="str">
        <f t="shared" si="799"/>
        <v/>
      </c>
      <c r="DQ1028" s="141">
        <f t="shared" si="788"/>
        <v>3.3797718384053946E-5</v>
      </c>
      <c r="DR1028" s="141" t="str">
        <f t="shared" si="800"/>
        <v/>
      </c>
      <c r="DS1028" s="141" t="str">
        <f t="shared" si="801"/>
        <v/>
      </c>
      <c r="DU1028" s="148"/>
      <c r="DV1028" s="158">
        <v>976</v>
      </c>
      <c r="DW1028" s="148">
        <f t="shared" si="789"/>
        <v>6.2464000000001132</v>
      </c>
      <c r="DX1028" s="157">
        <f t="shared" ref="DX1028:DX1091" si="802">_xlfn.CHISQ.DIST.RT(DW1028,7)</f>
        <v>0.51129126937978175</v>
      </c>
      <c r="DY1028" s="148">
        <f t="shared" ref="DY1028:DY1091" si="803">DX1028-DX1029</f>
        <v>7.303749972500384E-4</v>
      </c>
      <c r="DZ1028" s="148" t="str">
        <f t="shared" ref="DZ1028:DZ1091" si="804">IF(DX1028&lt;(1-$DU$53),DY1028,"")</f>
        <v/>
      </c>
      <c r="EA1028" s="142" t="str">
        <f t="shared" ref="EA1028:EA1091" si="805">IF(DX1028&lt;(1-$DU$59),DY1028,"")</f>
        <v/>
      </c>
    </row>
    <row r="1029" spans="74:131" ht="20.100000000000001" customHeight="1" x14ac:dyDescent="0.25">
      <c r="BV1029" s="141">
        <v>979</v>
      </c>
      <c r="BW1029" s="141">
        <f t="shared" si="765"/>
        <v>-788.17566516954685</v>
      </c>
      <c r="BX1029" s="141">
        <f t="shared" si="766"/>
        <v>4.2367626906935451E-5</v>
      </c>
      <c r="BY1029" s="141">
        <f t="shared" si="767"/>
        <v>0.46652821588491328</v>
      </c>
      <c r="BZ1029" s="141" t="str">
        <f t="shared" si="768"/>
        <v/>
      </c>
      <c r="CA1029" s="141">
        <f t="shared" si="769"/>
        <v>4.2367626906935451E-5</v>
      </c>
      <c r="CB1029" s="141" t="str">
        <f t="shared" si="790"/>
        <v/>
      </c>
      <c r="CC1029" s="141">
        <f t="shared" si="770"/>
        <v>9.2694240431171552E-47</v>
      </c>
      <c r="CD1029" s="141" t="str">
        <f t="shared" si="791"/>
        <v/>
      </c>
      <c r="CE1029" s="141" t="str">
        <f t="shared" si="792"/>
        <v/>
      </c>
      <c r="CJ1029" s="141">
        <v>979</v>
      </c>
      <c r="CK1029" s="141">
        <f t="shared" si="771"/>
        <v>-2.9394530503949454</v>
      </c>
      <c r="CL1029" s="141">
        <f t="shared" si="772"/>
        <v>1.1360321783177455E-2</v>
      </c>
      <c r="CM1029" s="141">
        <f t="shared" si="773"/>
        <v>0.46652821588491322</v>
      </c>
      <c r="CN1029" s="141" t="str">
        <f t="shared" si="774"/>
        <v/>
      </c>
      <c r="CO1029" s="141">
        <f t="shared" si="775"/>
        <v>1.1360321783177455E-2</v>
      </c>
      <c r="CP1029" s="141" t="str">
        <f t="shared" si="793"/>
        <v/>
      </c>
      <c r="CQ1029" s="141">
        <f t="shared" si="776"/>
        <v>3.0210676427162354E-10</v>
      </c>
      <c r="CR1029" s="141" t="str">
        <f t="shared" si="794"/>
        <v/>
      </c>
      <c r="CS1029" s="141" t="str">
        <f t="shared" si="795"/>
        <v/>
      </c>
      <c r="CW1029" s="141">
        <v>979</v>
      </c>
      <c r="CX1029" s="141">
        <f t="shared" si="777"/>
        <v>-6.0335091032864625</v>
      </c>
      <c r="CY1029" s="141">
        <f t="shared" si="778"/>
        <v>5.5346121050583608E-3</v>
      </c>
      <c r="CZ1029" s="141">
        <f t="shared" si="779"/>
        <v>0.46652821588491322</v>
      </c>
      <c r="DA1029" s="141" t="str">
        <f t="shared" si="780"/>
        <v/>
      </c>
      <c r="DB1029" s="141">
        <f t="shared" si="781"/>
        <v>5.5346121050583608E-3</v>
      </c>
      <c r="DC1029" s="141" t="str">
        <f t="shared" si="796"/>
        <v/>
      </c>
      <c r="DD1029" s="141">
        <f t="shared" si="782"/>
        <v>1.2807943287621287E-50</v>
      </c>
      <c r="DE1029" s="141" t="str">
        <f t="shared" si="797"/>
        <v/>
      </c>
      <c r="DF1029" s="141" t="str">
        <f t="shared" si="798"/>
        <v/>
      </c>
      <c r="DJ1029" s="141">
        <v>979</v>
      </c>
      <c r="DK1029" s="141">
        <f t="shared" si="783"/>
        <v>-475.75520352565582</v>
      </c>
      <c r="DL1029" s="141">
        <f t="shared" si="784"/>
        <v>7.0189736804903468E-5</v>
      </c>
      <c r="DM1029" s="141">
        <f t="shared" si="785"/>
        <v>0.46652821588491328</v>
      </c>
      <c r="DN1029" s="141" t="str">
        <f t="shared" si="786"/>
        <v/>
      </c>
      <c r="DO1029" s="141">
        <f t="shared" si="787"/>
        <v>7.0189736804903468E-5</v>
      </c>
      <c r="DP1029" s="141" t="str">
        <f t="shared" si="799"/>
        <v/>
      </c>
      <c r="DQ1029" s="141">
        <f t="shared" si="788"/>
        <v>3.3961680692297357E-5</v>
      </c>
      <c r="DR1029" s="141" t="str">
        <f t="shared" si="800"/>
        <v/>
      </c>
      <c r="DS1029" s="141" t="str">
        <f t="shared" si="801"/>
        <v/>
      </c>
      <c r="DU1029" s="148"/>
      <c r="DV1029" s="158">
        <v>977</v>
      </c>
      <c r="DW1029" s="148">
        <f t="shared" si="789"/>
        <v>6.2528000000001134</v>
      </c>
      <c r="DX1029" s="157">
        <f t="shared" si="802"/>
        <v>0.51056089438253172</v>
      </c>
      <c r="DY1029" s="148">
        <f t="shared" si="803"/>
        <v>7.2990687048712921E-4</v>
      </c>
      <c r="DZ1029" s="148" t="str">
        <f t="shared" si="804"/>
        <v/>
      </c>
      <c r="EA1029" s="142" t="str">
        <f t="shared" si="805"/>
        <v/>
      </c>
    </row>
    <row r="1030" spans="74:131" ht="20.100000000000001" customHeight="1" x14ac:dyDescent="0.25">
      <c r="BV1030" s="141">
        <v>980</v>
      </c>
      <c r="BW1030" s="141">
        <f t="shared" si="765"/>
        <v>-750.64349063765985</v>
      </c>
      <c r="BX1030" s="141">
        <f t="shared" si="766"/>
        <v>4.2381525767849511E-5</v>
      </c>
      <c r="BY1030" s="141">
        <f t="shared" si="767"/>
        <v>0.46811862798601284</v>
      </c>
      <c r="BZ1030" s="141" t="str">
        <f t="shared" si="768"/>
        <v/>
      </c>
      <c r="CA1030" s="141">
        <f t="shared" si="769"/>
        <v>4.2381525767849511E-5</v>
      </c>
      <c r="CB1030" s="141" t="str">
        <f t="shared" si="790"/>
        <v/>
      </c>
      <c r="CC1030" s="141">
        <f t="shared" si="770"/>
        <v>9.7974135219349538E-47</v>
      </c>
      <c r="CD1030" s="141" t="str">
        <f t="shared" si="791"/>
        <v/>
      </c>
      <c r="CE1030" s="141" t="str">
        <f t="shared" si="792"/>
        <v/>
      </c>
      <c r="CJ1030" s="141">
        <v>980</v>
      </c>
      <c r="CK1030" s="141">
        <f t="shared" si="771"/>
        <v>-2.799479095614231</v>
      </c>
      <c r="CL1030" s="141">
        <f t="shared" si="772"/>
        <v>1.1364048579883585E-2</v>
      </c>
      <c r="CM1030" s="141">
        <f t="shared" si="773"/>
        <v>0.46811862798601261</v>
      </c>
      <c r="CN1030" s="141" t="str">
        <f t="shared" si="774"/>
        <v/>
      </c>
      <c r="CO1030" s="141">
        <f t="shared" si="775"/>
        <v>1.1364048579883585E-2</v>
      </c>
      <c r="CP1030" s="141" t="str">
        <f t="shared" si="793"/>
        <v/>
      </c>
      <c r="CQ1030" s="141">
        <f t="shared" si="776"/>
        <v>3.093274282129062E-10</v>
      </c>
      <c r="CR1030" s="141" t="str">
        <f t="shared" si="794"/>
        <v/>
      </c>
      <c r="CS1030" s="141" t="str">
        <f t="shared" si="795"/>
        <v/>
      </c>
      <c r="CW1030" s="141">
        <v>980</v>
      </c>
      <c r="CX1030" s="141">
        <f t="shared" si="777"/>
        <v>-5.7461991459870774</v>
      </c>
      <c r="CY1030" s="141">
        <f t="shared" si="778"/>
        <v>5.5364277555792285E-3</v>
      </c>
      <c r="CZ1030" s="141">
        <f t="shared" si="779"/>
        <v>0.46811862798601284</v>
      </c>
      <c r="DA1030" s="141" t="str">
        <f t="shared" si="780"/>
        <v/>
      </c>
      <c r="DB1030" s="141">
        <f t="shared" si="781"/>
        <v>5.5364277555792285E-3</v>
      </c>
      <c r="DC1030" s="141" t="str">
        <f t="shared" si="796"/>
        <v/>
      </c>
      <c r="DD1030" s="141">
        <f t="shared" si="782"/>
        <v>1.3589576829536723E-50</v>
      </c>
      <c r="DE1030" s="141" t="str">
        <f t="shared" si="797"/>
        <v/>
      </c>
      <c r="DF1030" s="141" t="str">
        <f t="shared" si="798"/>
        <v/>
      </c>
      <c r="DJ1030" s="141">
        <v>980</v>
      </c>
      <c r="DK1030" s="141">
        <f t="shared" si="783"/>
        <v>-453.10019383395775</v>
      </c>
      <c r="DL1030" s="141">
        <f t="shared" si="784"/>
        <v>7.0212762814634644E-5</v>
      </c>
      <c r="DM1030" s="141">
        <f t="shared" si="785"/>
        <v>0.46811862798601267</v>
      </c>
      <c r="DN1030" s="141" t="str">
        <f t="shared" si="786"/>
        <v/>
      </c>
      <c r="DO1030" s="141">
        <f t="shared" si="787"/>
        <v>7.0212762814634644E-5</v>
      </c>
      <c r="DP1030" s="141" t="str">
        <f t="shared" si="799"/>
        <v/>
      </c>
      <c r="DQ1030" s="141">
        <f t="shared" si="788"/>
        <v>3.4125892409509005E-5</v>
      </c>
      <c r="DR1030" s="141" t="str">
        <f t="shared" si="800"/>
        <v/>
      </c>
      <c r="DS1030" s="141" t="str">
        <f t="shared" si="801"/>
        <v/>
      </c>
      <c r="DU1030" s="148"/>
      <c r="DV1030" s="158">
        <v>978</v>
      </c>
      <c r="DW1030" s="148">
        <f t="shared" si="789"/>
        <v>6.2592000000001136</v>
      </c>
      <c r="DX1030" s="157">
        <f t="shared" si="802"/>
        <v>0.50983098751204459</v>
      </c>
      <c r="DY1030" s="148">
        <f t="shared" si="803"/>
        <v>7.2943713525253084E-4</v>
      </c>
      <c r="DZ1030" s="148" t="str">
        <f t="shared" si="804"/>
        <v/>
      </c>
      <c r="EA1030" s="142" t="str">
        <f t="shared" si="805"/>
        <v/>
      </c>
    </row>
    <row r="1031" spans="74:131" ht="20.100000000000001" customHeight="1" x14ac:dyDescent="0.25">
      <c r="BV1031" s="141">
        <v>981</v>
      </c>
      <c r="BW1031" s="141">
        <f t="shared" si="765"/>
        <v>-713.11131610578013</v>
      </c>
      <c r="BX1031" s="141">
        <f t="shared" si="766"/>
        <v>4.2394750866897252E-5</v>
      </c>
      <c r="BY1031" s="141">
        <f t="shared" si="767"/>
        <v>0.46970954909974344</v>
      </c>
      <c r="BZ1031" s="141" t="str">
        <f t="shared" si="768"/>
        <v/>
      </c>
      <c r="CA1031" s="141">
        <f t="shared" si="769"/>
        <v>4.2394750866897252E-5</v>
      </c>
      <c r="CB1031" s="141" t="str">
        <f t="shared" si="790"/>
        <v/>
      </c>
      <c r="CC1031" s="141">
        <f t="shared" si="770"/>
        <v>1.035531177089303E-46</v>
      </c>
      <c r="CD1031" s="141" t="str">
        <f t="shared" si="791"/>
        <v/>
      </c>
      <c r="CE1031" s="141" t="str">
        <f t="shared" si="792"/>
        <v/>
      </c>
      <c r="CJ1031" s="141">
        <v>981</v>
      </c>
      <c r="CK1031" s="141">
        <f t="shared" si="771"/>
        <v>-2.6595051408335166</v>
      </c>
      <c r="CL1031" s="141">
        <f t="shared" si="772"/>
        <v>1.136759471620901E-2</v>
      </c>
      <c r="CM1031" s="141">
        <f t="shared" si="773"/>
        <v>0.46970954909974344</v>
      </c>
      <c r="CN1031" s="141" t="str">
        <f t="shared" si="774"/>
        <v/>
      </c>
      <c r="CO1031" s="141">
        <f t="shared" si="775"/>
        <v>1.136759471620901E-2</v>
      </c>
      <c r="CP1031" s="141" t="str">
        <f t="shared" si="793"/>
        <v/>
      </c>
      <c r="CQ1031" s="141">
        <f t="shared" si="776"/>
        <v>3.167156059958511E-10</v>
      </c>
      <c r="CR1031" s="141" t="str">
        <f t="shared" si="794"/>
        <v/>
      </c>
      <c r="CS1031" s="141" t="str">
        <f t="shared" si="795"/>
        <v/>
      </c>
      <c r="CW1031" s="141">
        <v>981</v>
      </c>
      <c r="CX1031" s="141">
        <f t="shared" si="777"/>
        <v>-5.4588891886877491</v>
      </c>
      <c r="CY1031" s="141">
        <f t="shared" si="778"/>
        <v>5.5381553905360075E-3</v>
      </c>
      <c r="CZ1031" s="141">
        <f t="shared" si="779"/>
        <v>0.46970954909974344</v>
      </c>
      <c r="DA1031" s="141" t="str">
        <f t="shared" si="780"/>
        <v/>
      </c>
      <c r="DB1031" s="141">
        <f t="shared" si="781"/>
        <v>5.5381553905360075E-3</v>
      </c>
      <c r="DC1031" s="141" t="str">
        <f t="shared" si="796"/>
        <v/>
      </c>
      <c r="DD1031" s="141">
        <f t="shared" si="782"/>
        <v>1.4418680615366384E-50</v>
      </c>
      <c r="DE1031" s="141" t="str">
        <f t="shared" si="797"/>
        <v/>
      </c>
      <c r="DF1031" s="141" t="str">
        <f t="shared" si="798"/>
        <v/>
      </c>
      <c r="DJ1031" s="141">
        <v>981</v>
      </c>
      <c r="DK1031" s="141">
        <f t="shared" si="783"/>
        <v>-430.44518414225968</v>
      </c>
      <c r="DL1031" s="141">
        <f t="shared" si="784"/>
        <v>7.0234672614383832E-5</v>
      </c>
      <c r="DM1031" s="141">
        <f t="shared" si="785"/>
        <v>0.46970954909974344</v>
      </c>
      <c r="DN1031" s="141" t="str">
        <f t="shared" si="786"/>
        <v/>
      </c>
      <c r="DO1031" s="141">
        <f t="shared" si="787"/>
        <v>7.0234672614383832E-5</v>
      </c>
      <c r="DP1031" s="141" t="str">
        <f t="shared" si="799"/>
        <v/>
      </c>
      <c r="DQ1031" s="141">
        <f t="shared" si="788"/>
        <v>3.429034947419583E-5</v>
      </c>
      <c r="DR1031" s="141" t="str">
        <f t="shared" si="800"/>
        <v/>
      </c>
      <c r="DS1031" s="141" t="str">
        <f t="shared" si="801"/>
        <v/>
      </c>
      <c r="DU1031" s="148"/>
      <c r="DV1031" s="158">
        <v>979</v>
      </c>
      <c r="DW1031" s="148">
        <f t="shared" si="789"/>
        <v>6.2656000000001137</v>
      </c>
      <c r="DX1031" s="157">
        <f t="shared" si="802"/>
        <v>0.50910155037679206</v>
      </c>
      <c r="DY1031" s="148">
        <f t="shared" si="803"/>
        <v>7.2896579893522162E-4</v>
      </c>
      <c r="DZ1031" s="148" t="str">
        <f t="shared" si="804"/>
        <v/>
      </c>
      <c r="EA1031" s="142" t="str">
        <f t="shared" si="805"/>
        <v/>
      </c>
    </row>
    <row r="1032" spans="74:131" ht="20.100000000000001" customHeight="1" x14ac:dyDescent="0.25">
      <c r="BV1032" s="141">
        <v>982</v>
      </c>
      <c r="BW1032" s="141">
        <f t="shared" si="765"/>
        <v>-675.57914157389314</v>
      </c>
      <c r="BX1032" s="141">
        <f t="shared" si="766"/>
        <v>4.2407301570566359E-5</v>
      </c>
      <c r="BY1032" s="141">
        <f t="shared" si="767"/>
        <v>0.47130095392636862</v>
      </c>
      <c r="BZ1032" s="141" t="str">
        <f t="shared" si="768"/>
        <v/>
      </c>
      <c r="CA1032" s="141">
        <f t="shared" si="769"/>
        <v>4.2407301570566359E-5</v>
      </c>
      <c r="CB1032" s="141" t="str">
        <f t="shared" si="790"/>
        <v/>
      </c>
      <c r="CC1032" s="141">
        <f t="shared" si="770"/>
        <v>1.0944803536804949E-46</v>
      </c>
      <c r="CD1032" s="141" t="str">
        <f t="shared" si="791"/>
        <v/>
      </c>
      <c r="CE1032" s="141" t="str">
        <f t="shared" si="792"/>
        <v/>
      </c>
      <c r="CJ1032" s="141">
        <v>982</v>
      </c>
      <c r="CK1032" s="141">
        <f t="shared" si="771"/>
        <v>-2.5195311860528022</v>
      </c>
      <c r="CL1032" s="141">
        <f t="shared" si="772"/>
        <v>1.1370960022285735E-2</v>
      </c>
      <c r="CM1032" s="141">
        <f t="shared" si="773"/>
        <v>0.47130095392636845</v>
      </c>
      <c r="CN1032" s="141" t="str">
        <f t="shared" si="774"/>
        <v/>
      </c>
      <c r="CO1032" s="141">
        <f t="shared" si="775"/>
        <v>1.1370960022285735E-2</v>
      </c>
      <c r="CP1032" s="141" t="str">
        <f t="shared" si="793"/>
        <v/>
      </c>
      <c r="CQ1032" s="141">
        <f t="shared" si="776"/>
        <v>3.2427505938696322E-10</v>
      </c>
      <c r="CR1032" s="141" t="str">
        <f t="shared" si="794"/>
        <v/>
      </c>
      <c r="CS1032" s="141" t="str">
        <f t="shared" si="795"/>
        <v/>
      </c>
      <c r="CW1032" s="141">
        <v>982</v>
      </c>
      <c r="CX1032" s="141">
        <f t="shared" si="777"/>
        <v>-5.171579231388364</v>
      </c>
      <c r="CY1032" s="141">
        <f t="shared" si="778"/>
        <v>5.5397949271710567E-3</v>
      </c>
      <c r="CZ1032" s="141">
        <f t="shared" si="779"/>
        <v>0.47130095392636862</v>
      </c>
      <c r="DA1032" s="141" t="str">
        <f t="shared" si="780"/>
        <v/>
      </c>
      <c r="DB1032" s="141">
        <f t="shared" si="781"/>
        <v>5.5397949271710567E-3</v>
      </c>
      <c r="DC1032" s="141" t="str">
        <f t="shared" si="796"/>
        <v/>
      </c>
      <c r="DD1032" s="141">
        <f t="shared" si="782"/>
        <v>1.5298123477185193E-50</v>
      </c>
      <c r="DE1032" s="141" t="str">
        <f t="shared" si="797"/>
        <v/>
      </c>
      <c r="DF1032" s="141" t="str">
        <f t="shared" si="798"/>
        <v/>
      </c>
      <c r="DJ1032" s="141">
        <v>982</v>
      </c>
      <c r="DK1032" s="141">
        <f t="shared" si="783"/>
        <v>-407.79017445056161</v>
      </c>
      <c r="DL1032" s="141">
        <f t="shared" si="784"/>
        <v>7.0255465154621835E-5</v>
      </c>
      <c r="DM1032" s="141">
        <f t="shared" si="785"/>
        <v>0.47130095392636845</v>
      </c>
      <c r="DN1032" s="141" t="str">
        <f t="shared" si="786"/>
        <v/>
      </c>
      <c r="DO1032" s="141">
        <f t="shared" si="787"/>
        <v>7.0255465154621835E-5</v>
      </c>
      <c r="DP1032" s="141" t="str">
        <f t="shared" si="799"/>
        <v/>
      </c>
      <c r="DQ1032" s="141">
        <f t="shared" si="788"/>
        <v>3.4455047793454383E-5</v>
      </c>
      <c r="DR1032" s="141" t="str">
        <f t="shared" si="800"/>
        <v/>
      </c>
      <c r="DS1032" s="141" t="str">
        <f t="shared" si="801"/>
        <v/>
      </c>
      <c r="DU1032" s="148"/>
      <c r="DV1032" s="158">
        <v>980</v>
      </c>
      <c r="DW1032" s="148">
        <f t="shared" si="789"/>
        <v>6.2720000000001139</v>
      </c>
      <c r="DX1032" s="157">
        <f t="shared" si="802"/>
        <v>0.50837258457785683</v>
      </c>
      <c r="DY1032" s="148">
        <f t="shared" si="803"/>
        <v>7.2849286891119025E-4</v>
      </c>
      <c r="DZ1032" s="148" t="str">
        <f t="shared" si="804"/>
        <v/>
      </c>
      <c r="EA1032" s="142" t="str">
        <f t="shared" si="805"/>
        <v/>
      </c>
    </row>
    <row r="1033" spans="74:131" ht="20.100000000000001" customHeight="1" x14ac:dyDescent="0.25">
      <c r="BV1033" s="141">
        <v>983</v>
      </c>
      <c r="BW1033" s="141">
        <f t="shared" si="765"/>
        <v>-638.04696704201342</v>
      </c>
      <c r="BX1033" s="141">
        <f t="shared" si="766"/>
        <v>4.2419177277527498E-5</v>
      </c>
      <c r="BY1033" s="141">
        <f t="shared" si="767"/>
        <v>0.47289281714297732</v>
      </c>
      <c r="BZ1033" s="141" t="str">
        <f t="shared" si="768"/>
        <v/>
      </c>
      <c r="CA1033" s="141">
        <f t="shared" si="769"/>
        <v>4.2419177277527498E-5</v>
      </c>
      <c r="CB1033" s="141" t="str">
        <f t="shared" si="790"/>
        <v/>
      </c>
      <c r="CC1033" s="141">
        <f t="shared" si="770"/>
        <v>1.1567667927845247E-46</v>
      </c>
      <c r="CD1033" s="141" t="str">
        <f t="shared" si="791"/>
        <v/>
      </c>
      <c r="CE1033" s="141" t="str">
        <f t="shared" si="792"/>
        <v/>
      </c>
      <c r="CJ1033" s="141">
        <v>983</v>
      </c>
      <c r="CK1033" s="141">
        <f t="shared" si="771"/>
        <v>-2.3795572312720878</v>
      </c>
      <c r="CL1033" s="141">
        <f t="shared" si="772"/>
        <v>1.1374144336875213E-2</v>
      </c>
      <c r="CM1033" s="141">
        <f t="shared" si="773"/>
        <v>0.47289281714297737</v>
      </c>
      <c r="CN1033" s="141" t="str">
        <f t="shared" si="774"/>
        <v/>
      </c>
      <c r="CO1033" s="141">
        <f t="shared" si="775"/>
        <v>1.1374144336875213E-2</v>
      </c>
      <c r="CP1033" s="141" t="str">
        <f t="shared" si="793"/>
        <v/>
      </c>
      <c r="CQ1033" s="141">
        <f t="shared" si="776"/>
        <v>3.3200963165114869E-10</v>
      </c>
      <c r="CR1033" s="141" t="str">
        <f t="shared" si="794"/>
        <v/>
      </c>
      <c r="CS1033" s="141" t="str">
        <f t="shared" si="795"/>
        <v/>
      </c>
      <c r="CW1033" s="141">
        <v>983</v>
      </c>
      <c r="CX1033" s="141">
        <f t="shared" si="777"/>
        <v>-4.8842692740890357</v>
      </c>
      <c r="CY1033" s="141">
        <f t="shared" si="778"/>
        <v>5.5413462869308957E-3</v>
      </c>
      <c r="CZ1033" s="141">
        <f t="shared" si="779"/>
        <v>0.47289281714297732</v>
      </c>
      <c r="DA1033" s="141" t="str">
        <f t="shared" si="780"/>
        <v/>
      </c>
      <c r="DB1033" s="141">
        <f t="shared" si="781"/>
        <v>5.5413462869308957E-3</v>
      </c>
      <c r="DC1033" s="141" t="str">
        <f t="shared" si="796"/>
        <v/>
      </c>
      <c r="DD1033" s="141">
        <f t="shared" si="782"/>
        <v>1.6230946760998957E-50</v>
      </c>
      <c r="DE1033" s="141" t="str">
        <f t="shared" si="797"/>
        <v/>
      </c>
      <c r="DF1033" s="141" t="str">
        <f t="shared" si="798"/>
        <v/>
      </c>
      <c r="DJ1033" s="141">
        <v>983</v>
      </c>
      <c r="DK1033" s="141">
        <f t="shared" si="783"/>
        <v>-385.13516475886354</v>
      </c>
      <c r="DL1033" s="141">
        <f t="shared" si="784"/>
        <v>7.0275139439136412E-5</v>
      </c>
      <c r="DM1033" s="141">
        <f t="shared" si="785"/>
        <v>0.47289281714297732</v>
      </c>
      <c r="DN1033" s="141" t="str">
        <f t="shared" si="786"/>
        <v/>
      </c>
      <c r="DO1033" s="141">
        <f t="shared" si="787"/>
        <v>7.0275139439136412E-5</v>
      </c>
      <c r="DP1033" s="141" t="str">
        <f t="shared" si="799"/>
        <v/>
      </c>
      <c r="DQ1033" s="141">
        <f t="shared" si="788"/>
        <v>3.461998324308198E-5</v>
      </c>
      <c r="DR1033" s="141" t="str">
        <f t="shared" si="800"/>
        <v/>
      </c>
      <c r="DS1033" s="141" t="str">
        <f t="shared" si="801"/>
        <v/>
      </c>
      <c r="DU1033" s="148"/>
      <c r="DV1033" s="158">
        <v>981</v>
      </c>
      <c r="DW1033" s="148">
        <f t="shared" si="789"/>
        <v>6.2784000000001141</v>
      </c>
      <c r="DX1033" s="157">
        <f t="shared" si="802"/>
        <v>0.50764409170894564</v>
      </c>
      <c r="DY1033" s="148">
        <f t="shared" si="803"/>
        <v>7.280183525467665E-4</v>
      </c>
      <c r="DZ1033" s="148" t="str">
        <f t="shared" si="804"/>
        <v/>
      </c>
      <c r="EA1033" s="142" t="str">
        <f t="shared" si="805"/>
        <v/>
      </c>
    </row>
    <row r="1034" spans="74:131" ht="20.100000000000001" customHeight="1" x14ac:dyDescent="0.25">
      <c r="BV1034" s="141">
        <v>984</v>
      </c>
      <c r="BW1034" s="141">
        <f t="shared" si="765"/>
        <v>-600.51479251012643</v>
      </c>
      <c r="BX1034" s="141">
        <f t="shared" si="766"/>
        <v>4.2430377418682352E-5</v>
      </c>
      <c r="BY1034" s="141">
        <f t="shared" si="767"/>
        <v>0.47448511340469535</v>
      </c>
      <c r="BZ1034" s="141" t="str">
        <f t="shared" si="768"/>
        <v/>
      </c>
      <c r="CA1034" s="141">
        <f t="shared" si="769"/>
        <v>4.2430377418682352E-5</v>
      </c>
      <c r="CB1034" s="141" t="str">
        <f t="shared" si="790"/>
        <v/>
      </c>
      <c r="CC1034" s="141">
        <f t="shared" si="770"/>
        <v>1.2225783668112351E-46</v>
      </c>
      <c r="CD1034" s="141" t="str">
        <f t="shared" si="791"/>
        <v/>
      </c>
      <c r="CE1034" s="141" t="str">
        <f t="shared" si="792"/>
        <v/>
      </c>
      <c r="CJ1034" s="141">
        <v>984</v>
      </c>
      <c r="CK1034" s="141">
        <f t="shared" si="771"/>
        <v>-2.2395832764913735</v>
      </c>
      <c r="CL1034" s="141">
        <f t="shared" si="772"/>
        <v>1.1377147507381214E-2</v>
      </c>
      <c r="CM1034" s="141">
        <f t="shared" si="773"/>
        <v>0.47448511340469524</v>
      </c>
      <c r="CN1034" s="141" t="str">
        <f t="shared" si="774"/>
        <v/>
      </c>
      <c r="CO1034" s="141">
        <f t="shared" si="775"/>
        <v>1.1377147507381214E-2</v>
      </c>
      <c r="CP1034" s="141" t="str">
        <f t="shared" si="793"/>
        <v/>
      </c>
      <c r="CQ1034" s="141">
        <f t="shared" si="776"/>
        <v>3.3992324924802391E-10</v>
      </c>
      <c r="CR1034" s="141" t="str">
        <f t="shared" si="794"/>
        <v/>
      </c>
      <c r="CS1034" s="141" t="str">
        <f t="shared" si="795"/>
        <v/>
      </c>
      <c r="CW1034" s="141">
        <v>984</v>
      </c>
      <c r="CX1034" s="141">
        <f t="shared" si="777"/>
        <v>-4.5969593167896505</v>
      </c>
      <c r="CY1034" s="141">
        <f t="shared" si="778"/>
        <v>5.5428093954724752E-3</v>
      </c>
      <c r="CZ1034" s="141">
        <f t="shared" si="779"/>
        <v>0.47448511340469535</v>
      </c>
      <c r="DA1034" s="141" t="str">
        <f t="shared" si="780"/>
        <v/>
      </c>
      <c r="DB1034" s="141">
        <f t="shared" si="781"/>
        <v>5.5428093954724752E-3</v>
      </c>
      <c r="DC1034" s="141" t="str">
        <f t="shared" si="796"/>
        <v/>
      </c>
      <c r="DD1034" s="141">
        <f t="shared" si="782"/>
        <v>1.7220374648358042E-50</v>
      </c>
      <c r="DE1034" s="141" t="str">
        <f t="shared" si="797"/>
        <v/>
      </c>
      <c r="DF1034" s="141" t="str">
        <f t="shared" si="798"/>
        <v/>
      </c>
      <c r="DJ1034" s="141">
        <v>984</v>
      </c>
      <c r="DK1034" s="141">
        <f t="shared" si="783"/>
        <v>-362.48015506716547</v>
      </c>
      <c r="DL1034" s="141">
        <f t="shared" si="784"/>
        <v>7.0293694525111927E-5</v>
      </c>
      <c r="DM1034" s="141">
        <f t="shared" si="785"/>
        <v>0.47448511340469518</v>
      </c>
      <c r="DN1034" s="141" t="str">
        <f t="shared" si="786"/>
        <v/>
      </c>
      <c r="DO1034" s="141">
        <f t="shared" si="787"/>
        <v>7.0293694525111927E-5</v>
      </c>
      <c r="DP1034" s="141" t="str">
        <f t="shared" si="799"/>
        <v/>
      </c>
      <c r="DQ1034" s="141">
        <f t="shared" si="788"/>
        <v>3.4785151667691034E-5</v>
      </c>
      <c r="DR1034" s="141" t="str">
        <f t="shared" si="800"/>
        <v/>
      </c>
      <c r="DS1034" s="141" t="str">
        <f t="shared" si="801"/>
        <v/>
      </c>
      <c r="DU1034" s="148"/>
      <c r="DV1034" s="158">
        <v>982</v>
      </c>
      <c r="DW1034" s="148">
        <f t="shared" si="789"/>
        <v>6.2848000000001143</v>
      </c>
      <c r="DX1034" s="157">
        <f t="shared" si="802"/>
        <v>0.50691607335639888</v>
      </c>
      <c r="DY1034" s="148">
        <f t="shared" si="803"/>
        <v>7.2754225719429133E-4</v>
      </c>
      <c r="DZ1034" s="148" t="str">
        <f t="shared" si="804"/>
        <v/>
      </c>
      <c r="EA1034" s="142" t="str">
        <f t="shared" si="805"/>
        <v/>
      </c>
    </row>
    <row r="1035" spans="74:131" ht="20.100000000000001" customHeight="1" x14ac:dyDescent="0.25">
      <c r="BV1035" s="141">
        <v>985</v>
      </c>
      <c r="BW1035" s="141">
        <f t="shared" si="765"/>
        <v>-562.98261797824671</v>
      </c>
      <c r="BX1035" s="141">
        <f t="shared" si="766"/>
        <v>4.2440901457209023E-5</v>
      </c>
      <c r="BY1035" s="141">
        <f t="shared" si="767"/>
        <v>0.47607781734589327</v>
      </c>
      <c r="BZ1035" s="141" t="str">
        <f t="shared" si="768"/>
        <v/>
      </c>
      <c r="CA1035" s="141">
        <f t="shared" si="769"/>
        <v>4.2440901457209023E-5</v>
      </c>
      <c r="CB1035" s="141" t="str">
        <f t="shared" si="790"/>
        <v/>
      </c>
      <c r="CC1035" s="141">
        <f t="shared" si="770"/>
        <v>1.2921134643072138E-46</v>
      </c>
      <c r="CD1035" s="141" t="str">
        <f t="shared" si="791"/>
        <v/>
      </c>
      <c r="CE1035" s="141" t="str">
        <f t="shared" si="792"/>
        <v/>
      </c>
      <c r="CJ1035" s="141">
        <v>985</v>
      </c>
      <c r="CK1035" s="141">
        <f t="shared" si="771"/>
        <v>-2.0996093217106591</v>
      </c>
      <c r="CL1035" s="141">
        <f t="shared" si="772"/>
        <v>1.1379969389862009E-2</v>
      </c>
      <c r="CM1035" s="141">
        <f t="shared" si="773"/>
        <v>0.47607781734589333</v>
      </c>
      <c r="CN1035" s="141" t="str">
        <f t="shared" si="774"/>
        <v/>
      </c>
      <c r="CO1035" s="141">
        <f t="shared" si="775"/>
        <v>1.1379969389862009E-2</v>
      </c>
      <c r="CP1035" s="141" t="str">
        <f t="shared" si="793"/>
        <v/>
      </c>
      <c r="CQ1035" s="141">
        <f t="shared" si="776"/>
        <v>3.4801992356199074E-10</v>
      </c>
      <c r="CR1035" s="141" t="str">
        <f t="shared" si="794"/>
        <v/>
      </c>
      <c r="CS1035" s="141" t="str">
        <f t="shared" si="795"/>
        <v/>
      </c>
      <c r="CW1035" s="141">
        <v>985</v>
      </c>
      <c r="CX1035" s="141">
        <f t="shared" si="777"/>
        <v>-4.3096493594903222</v>
      </c>
      <c r="CY1035" s="141">
        <f t="shared" si="778"/>
        <v>5.5441841826691183E-3</v>
      </c>
      <c r="CZ1035" s="141">
        <f t="shared" si="779"/>
        <v>0.47607781734589322</v>
      </c>
      <c r="DA1035" s="141" t="str">
        <f t="shared" si="780"/>
        <v/>
      </c>
      <c r="DB1035" s="141">
        <f t="shared" si="781"/>
        <v>5.5441841826691183E-3</v>
      </c>
      <c r="DC1035" s="141" t="str">
        <f t="shared" si="796"/>
        <v/>
      </c>
      <c r="DD1035" s="141">
        <f t="shared" si="782"/>
        <v>1.8269825092364101E-50</v>
      </c>
      <c r="DE1035" s="141" t="str">
        <f t="shared" si="797"/>
        <v/>
      </c>
      <c r="DF1035" s="141" t="str">
        <f t="shared" si="798"/>
        <v/>
      </c>
      <c r="DJ1035" s="141">
        <v>985</v>
      </c>
      <c r="DK1035" s="141">
        <f t="shared" si="783"/>
        <v>-339.8251453754674</v>
      </c>
      <c r="DL1035" s="141">
        <f t="shared" si="784"/>
        <v>7.0311129523204565E-5</v>
      </c>
      <c r="DM1035" s="141">
        <f t="shared" si="785"/>
        <v>0.47607781734589327</v>
      </c>
      <c r="DN1035" s="141" t="str">
        <f t="shared" si="786"/>
        <v/>
      </c>
      <c r="DO1035" s="141">
        <f t="shared" si="787"/>
        <v>7.0311129523204565E-5</v>
      </c>
      <c r="DP1035" s="141" t="str">
        <f t="shared" si="799"/>
        <v/>
      </c>
      <c r="DQ1035" s="141">
        <f t="shared" si="788"/>
        <v>3.495054888082627E-5</v>
      </c>
      <c r="DR1035" s="141" t="str">
        <f t="shared" si="800"/>
        <v/>
      </c>
      <c r="DS1035" s="141" t="str">
        <f t="shared" si="801"/>
        <v/>
      </c>
      <c r="DU1035" s="148"/>
      <c r="DV1035" s="158">
        <v>983</v>
      </c>
      <c r="DW1035" s="148">
        <f t="shared" si="789"/>
        <v>6.2912000000001145</v>
      </c>
      <c r="DX1035" s="157">
        <f t="shared" si="802"/>
        <v>0.50618853109920459</v>
      </c>
      <c r="DY1035" s="148">
        <f t="shared" si="803"/>
        <v>7.2706459019677983E-4</v>
      </c>
      <c r="DZ1035" s="148" t="str">
        <f t="shared" si="804"/>
        <v/>
      </c>
      <c r="EA1035" s="142" t="str">
        <f t="shared" si="805"/>
        <v/>
      </c>
    </row>
    <row r="1036" spans="74:131" ht="20.100000000000001" customHeight="1" x14ac:dyDescent="0.25">
      <c r="BV1036" s="141">
        <v>986</v>
      </c>
      <c r="BW1036" s="141">
        <f t="shared" si="765"/>
        <v>-525.45044344636699</v>
      </c>
      <c r="BX1036" s="141">
        <f t="shared" si="766"/>
        <v>4.2450748888604966E-5</v>
      </c>
      <c r="BY1036" s="141">
        <f t="shared" si="767"/>
        <v>0.4776709035814008</v>
      </c>
      <c r="BZ1036" s="141" t="str">
        <f t="shared" si="768"/>
        <v/>
      </c>
      <c r="CA1036" s="141">
        <f t="shared" si="769"/>
        <v>4.2450748888604966E-5</v>
      </c>
      <c r="CB1036" s="141" t="str">
        <f t="shared" si="790"/>
        <v/>
      </c>
      <c r="CC1036" s="141">
        <f t="shared" si="770"/>
        <v>1.3655815751892134E-46</v>
      </c>
      <c r="CD1036" s="141" t="str">
        <f t="shared" si="791"/>
        <v/>
      </c>
      <c r="CE1036" s="141" t="str">
        <f t="shared" si="792"/>
        <v/>
      </c>
      <c r="CJ1036" s="141">
        <v>986</v>
      </c>
      <c r="CK1036" s="141">
        <f t="shared" si="771"/>
        <v>-1.9596353669299447</v>
      </c>
      <c r="CL1036" s="141">
        <f t="shared" si="772"/>
        <v>1.1382609849041879E-2</v>
      </c>
      <c r="CM1036" s="141">
        <f t="shared" si="773"/>
        <v>0.47767090358140107</v>
      </c>
      <c r="CN1036" s="141" t="str">
        <f t="shared" si="774"/>
        <v/>
      </c>
      <c r="CO1036" s="141">
        <f t="shared" si="775"/>
        <v>1.1382609849041879E-2</v>
      </c>
      <c r="CP1036" s="141" t="str">
        <f t="shared" si="793"/>
        <v/>
      </c>
      <c r="CQ1036" s="141">
        <f t="shared" si="776"/>
        <v>3.5630375266668068E-10</v>
      </c>
      <c r="CR1036" s="141" t="str">
        <f t="shared" si="794"/>
        <v/>
      </c>
      <c r="CS1036" s="141" t="str">
        <f t="shared" si="795"/>
        <v/>
      </c>
      <c r="CW1036" s="141">
        <v>986</v>
      </c>
      <c r="CX1036" s="141">
        <f t="shared" si="777"/>
        <v>-4.0223394021909371</v>
      </c>
      <c r="CY1036" s="141">
        <f t="shared" si="778"/>
        <v>5.5454705826161214E-3</v>
      </c>
      <c r="CZ1036" s="141">
        <f t="shared" si="779"/>
        <v>0.47767090358140107</v>
      </c>
      <c r="DA1036" s="141" t="str">
        <f t="shared" si="780"/>
        <v/>
      </c>
      <c r="DB1036" s="141">
        <f t="shared" si="781"/>
        <v>5.5454705826161214E-3</v>
      </c>
      <c r="DC1036" s="141" t="str">
        <f t="shared" si="796"/>
        <v/>
      </c>
      <c r="DD1036" s="141">
        <f t="shared" si="782"/>
        <v>1.938292140444134E-50</v>
      </c>
      <c r="DE1036" s="141" t="str">
        <f t="shared" si="797"/>
        <v/>
      </c>
      <c r="DF1036" s="141" t="str">
        <f t="shared" si="798"/>
        <v/>
      </c>
      <c r="DJ1036" s="141">
        <v>986</v>
      </c>
      <c r="DK1036" s="141">
        <f t="shared" si="783"/>
        <v>-317.17013568377297</v>
      </c>
      <c r="DL1036" s="141">
        <f t="shared" si="784"/>
        <v>7.0327443597613414E-5</v>
      </c>
      <c r="DM1036" s="141">
        <f t="shared" si="785"/>
        <v>0.47767090358140069</v>
      </c>
      <c r="DN1036" s="141" t="str">
        <f t="shared" si="786"/>
        <v/>
      </c>
      <c r="DO1036" s="141">
        <f t="shared" si="787"/>
        <v>7.0327443597613414E-5</v>
      </c>
      <c r="DP1036" s="141" t="str">
        <f t="shared" si="799"/>
        <v/>
      </c>
      <c r="DQ1036" s="141">
        <f t="shared" si="788"/>
        <v>3.5116170665085139E-5</v>
      </c>
      <c r="DR1036" s="141" t="str">
        <f t="shared" si="800"/>
        <v/>
      </c>
      <c r="DS1036" s="141" t="str">
        <f t="shared" si="801"/>
        <v/>
      </c>
      <c r="DU1036" s="148"/>
      <c r="DV1036" s="158">
        <v>984</v>
      </c>
      <c r="DW1036" s="148">
        <f t="shared" si="789"/>
        <v>6.2976000000001147</v>
      </c>
      <c r="DX1036" s="157">
        <f t="shared" si="802"/>
        <v>0.50546146650900781</v>
      </c>
      <c r="DY1036" s="148">
        <f t="shared" si="803"/>
        <v>7.2658535888381337E-4</v>
      </c>
      <c r="DZ1036" s="148" t="str">
        <f t="shared" si="804"/>
        <v/>
      </c>
      <c r="EA1036" s="142" t="str">
        <f t="shared" si="805"/>
        <v/>
      </c>
    </row>
    <row r="1037" spans="74:131" ht="20.100000000000001" customHeight="1" x14ac:dyDescent="0.25">
      <c r="BV1037" s="141">
        <v>987</v>
      </c>
      <c r="BW1037" s="141">
        <f t="shared" si="765"/>
        <v>-487.91826891448</v>
      </c>
      <c r="BX1037" s="141">
        <f t="shared" si="766"/>
        <v>4.245991924072728E-5</v>
      </c>
      <c r="BY1037" s="141">
        <f t="shared" si="767"/>
        <v>0.47926434670771978</v>
      </c>
      <c r="BZ1037" s="141" t="str">
        <f t="shared" si="768"/>
        <v/>
      </c>
      <c r="CA1037" s="141">
        <f t="shared" si="769"/>
        <v>4.245991924072728E-5</v>
      </c>
      <c r="CB1037" s="141" t="str">
        <f t="shared" si="790"/>
        <v/>
      </c>
      <c r="CC1037" s="141">
        <f t="shared" si="770"/>
        <v>1.4432039083551116E-46</v>
      </c>
      <c r="CD1037" s="141" t="str">
        <f t="shared" si="791"/>
        <v/>
      </c>
      <c r="CE1037" s="141" t="str">
        <f t="shared" si="792"/>
        <v/>
      </c>
      <c r="CJ1037" s="141">
        <v>987</v>
      </c>
      <c r="CK1037" s="141">
        <f t="shared" si="771"/>
        <v>-1.8196614121492303</v>
      </c>
      <c r="CL1037" s="141">
        <f t="shared" si="772"/>
        <v>1.1385068758321914E-2</v>
      </c>
      <c r="CM1037" s="141">
        <f t="shared" si="773"/>
        <v>0.47926434670771995</v>
      </c>
      <c r="CN1037" s="141" t="str">
        <f t="shared" si="774"/>
        <v/>
      </c>
      <c r="CO1037" s="141">
        <f t="shared" si="775"/>
        <v>1.1385068758321914E-2</v>
      </c>
      <c r="CP1037" s="141" t="str">
        <f t="shared" si="793"/>
        <v/>
      </c>
      <c r="CQ1037" s="141">
        <f t="shared" si="776"/>
        <v>3.6477892312440872E-10</v>
      </c>
      <c r="CR1037" s="141" t="str">
        <f t="shared" si="794"/>
        <v/>
      </c>
      <c r="CS1037" s="141" t="str">
        <f t="shared" si="795"/>
        <v/>
      </c>
      <c r="CW1037" s="141">
        <v>987</v>
      </c>
      <c r="CX1037" s="141">
        <f t="shared" si="777"/>
        <v>-3.7350294448916088</v>
      </c>
      <c r="CY1037" s="141">
        <f t="shared" si="778"/>
        <v>5.5466685336360193E-3</v>
      </c>
      <c r="CZ1037" s="141">
        <f t="shared" si="779"/>
        <v>0.47926434670771978</v>
      </c>
      <c r="DA1037" s="141" t="str">
        <f t="shared" si="780"/>
        <v/>
      </c>
      <c r="DB1037" s="141">
        <f t="shared" si="781"/>
        <v>5.5466685336360193E-3</v>
      </c>
      <c r="DC1037" s="141" t="str">
        <f t="shared" si="796"/>
        <v/>
      </c>
      <c r="DD1037" s="141">
        <f t="shared" si="782"/>
        <v>2.0563504530406802E-50</v>
      </c>
      <c r="DE1037" s="141" t="str">
        <f t="shared" si="797"/>
        <v/>
      </c>
      <c r="DF1037" s="141" t="str">
        <f t="shared" si="798"/>
        <v/>
      </c>
      <c r="DJ1037" s="141">
        <v>987</v>
      </c>
      <c r="DK1037" s="141">
        <f t="shared" si="783"/>
        <v>-294.5151259920749</v>
      </c>
      <c r="DL1037" s="141">
        <f t="shared" si="784"/>
        <v>7.0342635966147229E-5</v>
      </c>
      <c r="DM1037" s="141">
        <f t="shared" si="785"/>
        <v>0.47926434670771956</v>
      </c>
      <c r="DN1037" s="141" t="str">
        <f t="shared" si="786"/>
        <v/>
      </c>
      <c r="DO1037" s="141">
        <f t="shared" si="787"/>
        <v>7.0342635966147229E-5</v>
      </c>
      <c r="DP1037" s="141" t="str">
        <f t="shared" si="799"/>
        <v/>
      </c>
      <c r="DQ1037" s="141">
        <f t="shared" si="788"/>
        <v>3.5282012772241224E-5</v>
      </c>
      <c r="DR1037" s="141" t="str">
        <f t="shared" si="800"/>
        <v/>
      </c>
      <c r="DS1037" s="141" t="str">
        <f t="shared" si="801"/>
        <v/>
      </c>
      <c r="DU1037" s="148"/>
      <c r="DV1037" s="158">
        <v>985</v>
      </c>
      <c r="DW1037" s="148">
        <f t="shared" si="789"/>
        <v>6.3040000000001148</v>
      </c>
      <c r="DX1037" s="157">
        <f t="shared" si="802"/>
        <v>0.50473488115012399</v>
      </c>
      <c r="DY1037" s="148">
        <f t="shared" si="803"/>
        <v>7.2610457057309397E-4</v>
      </c>
      <c r="DZ1037" s="148" t="str">
        <f t="shared" si="804"/>
        <v/>
      </c>
      <c r="EA1037" s="142" t="str">
        <f t="shared" si="805"/>
        <v/>
      </c>
    </row>
    <row r="1038" spans="74:131" ht="20.100000000000001" customHeight="1" x14ac:dyDescent="0.25">
      <c r="BV1038" s="141">
        <v>988</v>
      </c>
      <c r="BW1038" s="141">
        <f t="shared" si="765"/>
        <v>-450.38609438260028</v>
      </c>
      <c r="BX1038" s="141">
        <f t="shared" si="766"/>
        <v>4.2468412073830428E-5</v>
      </c>
      <c r="BY1038" s="141">
        <f t="shared" si="767"/>
        <v>0.48085812130423855</v>
      </c>
      <c r="BZ1038" s="141" t="str">
        <f t="shared" si="768"/>
        <v/>
      </c>
      <c r="CA1038" s="141">
        <f t="shared" si="769"/>
        <v>4.2468412073830428E-5</v>
      </c>
      <c r="CB1038" s="141" t="str">
        <f t="shared" si="790"/>
        <v/>
      </c>
      <c r="CC1038" s="141">
        <f t="shared" si="770"/>
        <v>1.5252140434518376E-46</v>
      </c>
      <c r="CD1038" s="141" t="str">
        <f t="shared" si="791"/>
        <v/>
      </c>
      <c r="CE1038" s="141" t="str">
        <f t="shared" si="792"/>
        <v/>
      </c>
      <c r="CJ1038" s="141">
        <v>988</v>
      </c>
      <c r="CK1038" s="141">
        <f t="shared" si="771"/>
        <v>-1.6796874573685443</v>
      </c>
      <c r="CL1038" s="141">
        <f t="shared" si="772"/>
        <v>1.1387345999790133E-2</v>
      </c>
      <c r="CM1038" s="141">
        <f t="shared" si="773"/>
        <v>0.48085812130423855</v>
      </c>
      <c r="CN1038" s="141" t="str">
        <f t="shared" si="774"/>
        <v/>
      </c>
      <c r="CO1038" s="141">
        <f t="shared" si="775"/>
        <v>1.1387345999790133E-2</v>
      </c>
      <c r="CP1038" s="141" t="str">
        <f t="shared" si="793"/>
        <v/>
      </c>
      <c r="CQ1038" s="141">
        <f t="shared" si="776"/>
        <v>3.7344971182133181E-10</v>
      </c>
      <c r="CR1038" s="141" t="str">
        <f t="shared" si="794"/>
        <v/>
      </c>
      <c r="CS1038" s="141" t="str">
        <f t="shared" si="795"/>
        <v/>
      </c>
      <c r="CW1038" s="141">
        <v>988</v>
      </c>
      <c r="CX1038" s="141">
        <f t="shared" si="777"/>
        <v>-3.4477194875922237</v>
      </c>
      <c r="CY1038" s="141">
        <f t="shared" si="778"/>
        <v>5.5477779782835126E-3</v>
      </c>
      <c r="CZ1038" s="141">
        <f t="shared" si="779"/>
        <v>0.48085812130423883</v>
      </c>
      <c r="DA1038" s="141" t="str">
        <f t="shared" si="780"/>
        <v/>
      </c>
      <c r="DB1038" s="141">
        <f t="shared" si="781"/>
        <v>5.5477779782835126E-3</v>
      </c>
      <c r="DC1038" s="141" t="str">
        <f t="shared" si="796"/>
        <v/>
      </c>
      <c r="DD1038" s="141">
        <f t="shared" si="782"/>
        <v>2.1815646056625176E-50</v>
      </c>
      <c r="DE1038" s="141" t="str">
        <f t="shared" si="797"/>
        <v/>
      </c>
      <c r="DF1038" s="141" t="str">
        <f t="shared" si="798"/>
        <v/>
      </c>
      <c r="DJ1038" s="141">
        <v>988</v>
      </c>
      <c r="DK1038" s="141">
        <f t="shared" si="783"/>
        <v>-271.86011630037683</v>
      </c>
      <c r="DL1038" s="141">
        <f t="shared" si="784"/>
        <v>7.035670590028697E-5</v>
      </c>
      <c r="DM1038" s="141">
        <f t="shared" si="785"/>
        <v>0.48085812130423844</v>
      </c>
      <c r="DN1038" s="141" t="str">
        <f t="shared" si="786"/>
        <v/>
      </c>
      <c r="DO1038" s="141">
        <f t="shared" si="787"/>
        <v>7.035670590028697E-5</v>
      </c>
      <c r="DP1038" s="141" t="str">
        <f t="shared" si="799"/>
        <v/>
      </c>
      <c r="DQ1038" s="141">
        <f t="shared" si="788"/>
        <v>3.5448070923370621E-5</v>
      </c>
      <c r="DR1038" s="141" t="str">
        <f t="shared" si="800"/>
        <v/>
      </c>
      <c r="DS1038" s="141" t="str">
        <f t="shared" si="801"/>
        <v/>
      </c>
      <c r="DU1038" s="148"/>
      <c r="DV1038" s="158">
        <v>986</v>
      </c>
      <c r="DW1038" s="148">
        <f t="shared" si="789"/>
        <v>6.310400000000115</v>
      </c>
      <c r="DX1038" s="157">
        <f t="shared" si="802"/>
        <v>0.5040087765795509</v>
      </c>
      <c r="DY1038" s="148">
        <f t="shared" si="803"/>
        <v>7.2562223257066627E-4</v>
      </c>
      <c r="DZ1038" s="148" t="str">
        <f t="shared" si="804"/>
        <v/>
      </c>
      <c r="EA1038" s="142" t="str">
        <f t="shared" si="805"/>
        <v/>
      </c>
    </row>
    <row r="1039" spans="74:131" ht="20.100000000000001" customHeight="1" x14ac:dyDescent="0.25">
      <c r="BV1039" s="141">
        <v>989</v>
      </c>
      <c r="BW1039" s="141">
        <f t="shared" si="765"/>
        <v>-412.85391985071328</v>
      </c>
      <c r="BX1039" s="141">
        <f t="shared" si="766"/>
        <v>4.2476226980601379E-5</v>
      </c>
      <c r="BY1039" s="141">
        <f t="shared" si="767"/>
        <v>0.48245220193445032</v>
      </c>
      <c r="BZ1039" s="141" t="str">
        <f t="shared" si="768"/>
        <v/>
      </c>
      <c r="CA1039" s="141">
        <f t="shared" si="769"/>
        <v>4.2476226980601379E-5</v>
      </c>
      <c r="CB1039" s="141" t="str">
        <f t="shared" si="790"/>
        <v/>
      </c>
      <c r="CC1039" s="141">
        <f t="shared" si="770"/>
        <v>1.6118586186796951E-46</v>
      </c>
      <c r="CD1039" s="141" t="str">
        <f t="shared" si="791"/>
        <v/>
      </c>
      <c r="CE1039" s="141" t="str">
        <f t="shared" si="792"/>
        <v/>
      </c>
      <c r="CJ1039" s="141">
        <v>989</v>
      </c>
      <c r="CK1039" s="141">
        <f t="shared" si="771"/>
        <v>-1.5397135025878299</v>
      </c>
      <c r="CL1039" s="141">
        <f t="shared" si="772"/>
        <v>1.1389441464230911E-2</v>
      </c>
      <c r="CM1039" s="141">
        <f t="shared" si="773"/>
        <v>0.48245220193445021</v>
      </c>
      <c r="CN1039" s="141" t="str">
        <f t="shared" si="774"/>
        <v/>
      </c>
      <c r="CO1039" s="141">
        <f t="shared" si="775"/>
        <v>1.1389441464230911E-2</v>
      </c>
      <c r="CP1039" s="141" t="str">
        <f t="shared" si="793"/>
        <v/>
      </c>
      <c r="CQ1039" s="141">
        <f t="shared" si="776"/>
        <v>3.8232048783895243E-10</v>
      </c>
      <c r="CR1039" s="141" t="str">
        <f t="shared" si="794"/>
        <v/>
      </c>
      <c r="CS1039" s="141" t="str">
        <f t="shared" si="795"/>
        <v/>
      </c>
      <c r="CW1039" s="141">
        <v>989</v>
      </c>
      <c r="CX1039" s="141">
        <f t="shared" si="777"/>
        <v>-3.1604095302928954</v>
      </c>
      <c r="CY1039" s="141">
        <f t="shared" si="778"/>
        <v>5.5487988633500631E-3</v>
      </c>
      <c r="CZ1039" s="141">
        <f t="shared" si="779"/>
        <v>0.48245220193445032</v>
      </c>
      <c r="DA1039" s="141" t="str">
        <f t="shared" si="780"/>
        <v/>
      </c>
      <c r="DB1039" s="141">
        <f t="shared" si="781"/>
        <v>5.5487988633500631E-3</v>
      </c>
      <c r="DC1039" s="141" t="str">
        <f t="shared" si="796"/>
        <v/>
      </c>
      <c r="DD1039" s="141">
        <f t="shared" si="782"/>
        <v>2.3143661989450547E-50</v>
      </c>
      <c r="DE1039" s="141" t="str">
        <f t="shared" si="797"/>
        <v/>
      </c>
      <c r="DF1039" s="141" t="str">
        <f t="shared" si="798"/>
        <v/>
      </c>
      <c r="DJ1039" s="141">
        <v>989</v>
      </c>
      <c r="DK1039" s="141">
        <f t="shared" si="783"/>
        <v>-249.20510660867876</v>
      </c>
      <c r="DL1039" s="141">
        <f t="shared" si="784"/>
        <v>7.0369652725243989E-5</v>
      </c>
      <c r="DM1039" s="141">
        <f t="shared" si="785"/>
        <v>0.4824522019344501</v>
      </c>
      <c r="DN1039" s="141" t="str">
        <f t="shared" si="786"/>
        <v/>
      </c>
      <c r="DO1039" s="141">
        <f t="shared" si="787"/>
        <v>7.0369652725243989E-5</v>
      </c>
      <c r="DP1039" s="141" t="str">
        <f t="shared" si="799"/>
        <v/>
      </c>
      <c r="DQ1039" s="141">
        <f t="shared" si="788"/>
        <v>3.5614340808981529E-5</v>
      </c>
      <c r="DR1039" s="141" t="str">
        <f t="shared" si="800"/>
        <v/>
      </c>
      <c r="DS1039" s="141" t="str">
        <f t="shared" si="801"/>
        <v/>
      </c>
      <c r="DU1039" s="148"/>
      <c r="DV1039" s="158">
        <v>987</v>
      </c>
      <c r="DW1039" s="148">
        <f t="shared" si="789"/>
        <v>6.3168000000001152</v>
      </c>
      <c r="DX1039" s="157">
        <f t="shared" si="802"/>
        <v>0.50328315434698023</v>
      </c>
      <c r="DY1039" s="148">
        <f t="shared" si="803"/>
        <v>7.2513835217102862E-4</v>
      </c>
      <c r="DZ1039" s="148" t="str">
        <f t="shared" si="804"/>
        <v/>
      </c>
      <c r="EA1039" s="142" t="str">
        <f t="shared" si="805"/>
        <v/>
      </c>
    </row>
    <row r="1040" spans="74:131" ht="20.100000000000001" customHeight="1" x14ac:dyDescent="0.25">
      <c r="BV1040" s="141">
        <v>990</v>
      </c>
      <c r="BW1040" s="141">
        <f t="shared" si="765"/>
        <v>-375.32174531883356</v>
      </c>
      <c r="BX1040" s="141">
        <f t="shared" si="766"/>
        <v>4.2483363586192213E-5</v>
      </c>
      <c r="BY1040" s="141">
        <f t="shared" si="767"/>
        <v>0.48404656314716921</v>
      </c>
      <c r="BZ1040" s="141" t="str">
        <f t="shared" si="768"/>
        <v/>
      </c>
      <c r="CA1040" s="141">
        <f t="shared" si="769"/>
        <v>4.2483363586192213E-5</v>
      </c>
      <c r="CB1040" s="141" t="str">
        <f t="shared" si="790"/>
        <v/>
      </c>
      <c r="CC1040" s="141">
        <f t="shared" si="770"/>
        <v>1.7033980566120921E-46</v>
      </c>
      <c r="CD1040" s="141" t="str">
        <f t="shared" si="791"/>
        <v/>
      </c>
      <c r="CE1040" s="141" t="str">
        <f t="shared" si="792"/>
        <v/>
      </c>
      <c r="CJ1040" s="141">
        <v>990</v>
      </c>
      <c r="CK1040" s="141">
        <f t="shared" si="771"/>
        <v>-1.3997395478071155</v>
      </c>
      <c r="CL1040" s="141">
        <f t="shared" si="772"/>
        <v>1.1391355051133702E-2</v>
      </c>
      <c r="CM1040" s="141">
        <f t="shared" si="773"/>
        <v>0.48404656314716926</v>
      </c>
      <c r="CN1040" s="141" t="str">
        <f t="shared" si="774"/>
        <v/>
      </c>
      <c r="CO1040" s="141">
        <f t="shared" si="775"/>
        <v>1.1391355051133702E-2</v>
      </c>
      <c r="CP1040" s="141" t="str">
        <f t="shared" si="793"/>
        <v/>
      </c>
      <c r="CQ1040" s="141">
        <f t="shared" si="776"/>
        <v>3.913957143626517E-10</v>
      </c>
      <c r="CR1040" s="141" t="str">
        <f t="shared" si="794"/>
        <v/>
      </c>
      <c r="CS1040" s="141" t="str">
        <f t="shared" si="795"/>
        <v/>
      </c>
      <c r="CW1040" s="141">
        <v>990</v>
      </c>
      <c r="CX1040" s="141">
        <f t="shared" si="777"/>
        <v>-2.8730995729935103</v>
      </c>
      <c r="CY1040" s="141">
        <f t="shared" si="778"/>
        <v>5.549731139868141E-3</v>
      </c>
      <c r="CZ1040" s="141">
        <f t="shared" si="779"/>
        <v>0.48404656314716948</v>
      </c>
      <c r="DA1040" s="141" t="str">
        <f t="shared" si="780"/>
        <v/>
      </c>
      <c r="DB1040" s="141">
        <f t="shared" si="781"/>
        <v>5.549731139868141E-3</v>
      </c>
      <c r="DC1040" s="141" t="str">
        <f t="shared" si="796"/>
        <v/>
      </c>
      <c r="DD1040" s="141">
        <f t="shared" si="782"/>
        <v>2.4552127353678924E-50</v>
      </c>
      <c r="DE1040" s="141" t="str">
        <f t="shared" si="797"/>
        <v/>
      </c>
      <c r="DF1040" s="141" t="str">
        <f t="shared" si="798"/>
        <v/>
      </c>
      <c r="DJ1040" s="141">
        <v>990</v>
      </c>
      <c r="DK1040" s="141">
        <f t="shared" si="783"/>
        <v>-226.55009691698069</v>
      </c>
      <c r="DL1040" s="141">
        <f t="shared" si="784"/>
        <v>7.0381475820013981E-5</v>
      </c>
      <c r="DM1040" s="141">
        <f t="shared" si="785"/>
        <v>0.48404656314716915</v>
      </c>
      <c r="DN1040" s="141" t="str">
        <f t="shared" si="786"/>
        <v/>
      </c>
      <c r="DO1040" s="141">
        <f t="shared" si="787"/>
        <v>7.0381475820013981E-5</v>
      </c>
      <c r="DP1040" s="141" t="str">
        <f t="shared" si="799"/>
        <v/>
      </c>
      <c r="DQ1040" s="141">
        <f t="shared" si="788"/>
        <v>3.578081808914682E-5</v>
      </c>
      <c r="DR1040" s="141" t="str">
        <f t="shared" si="800"/>
        <v/>
      </c>
      <c r="DS1040" s="141" t="str">
        <f t="shared" si="801"/>
        <v/>
      </c>
      <c r="DU1040" s="148"/>
      <c r="DV1040" s="158">
        <v>988</v>
      </c>
      <c r="DW1040" s="148">
        <f t="shared" si="789"/>
        <v>6.3232000000001154</v>
      </c>
      <c r="DX1040" s="157">
        <f t="shared" si="802"/>
        <v>0.5025580159948092</v>
      </c>
      <c r="DY1040" s="148">
        <f t="shared" si="803"/>
        <v>7.2465293665646691E-4</v>
      </c>
      <c r="DZ1040" s="148" t="str">
        <f t="shared" si="804"/>
        <v/>
      </c>
      <c r="EA1040" s="142" t="str">
        <f t="shared" si="805"/>
        <v/>
      </c>
    </row>
    <row r="1041" spans="74:131" ht="20.100000000000001" customHeight="1" x14ac:dyDescent="0.25">
      <c r="BV1041" s="141">
        <v>991</v>
      </c>
      <c r="BW1041" s="141">
        <f t="shared" si="765"/>
        <v>-337.78957078694657</v>
      </c>
      <c r="BX1041" s="141">
        <f t="shared" si="766"/>
        <v>4.2489821548249995E-5</v>
      </c>
      <c r="BY1041" s="141">
        <f t="shared" si="767"/>
        <v>0.48564117947775109</v>
      </c>
      <c r="BZ1041" s="141" t="str">
        <f t="shared" si="768"/>
        <v/>
      </c>
      <c r="CA1041" s="141">
        <f t="shared" si="769"/>
        <v>4.2489821548249995E-5</v>
      </c>
      <c r="CB1041" s="141" t="str">
        <f t="shared" si="790"/>
        <v/>
      </c>
      <c r="CC1041" s="141">
        <f t="shared" si="770"/>
        <v>1.8001073301198228E-46</v>
      </c>
      <c r="CD1041" s="141" t="str">
        <f t="shared" si="791"/>
        <v/>
      </c>
      <c r="CE1041" s="141" t="str">
        <f t="shared" si="792"/>
        <v/>
      </c>
      <c r="CJ1041" s="141">
        <v>991</v>
      </c>
      <c r="CK1041" s="141">
        <f t="shared" si="771"/>
        <v>-1.2597655930264011</v>
      </c>
      <c r="CL1041" s="141">
        <f t="shared" si="772"/>
        <v>1.1393086668701074E-2</v>
      </c>
      <c r="CM1041" s="141">
        <f t="shared" si="773"/>
        <v>0.48564117947775104</v>
      </c>
      <c r="CN1041" s="141" t="str">
        <f t="shared" si="774"/>
        <v/>
      </c>
      <c r="CO1041" s="141">
        <f t="shared" si="775"/>
        <v>1.1393086668701074E-2</v>
      </c>
      <c r="CP1041" s="141" t="str">
        <f t="shared" si="793"/>
        <v/>
      </c>
      <c r="CQ1041" s="141">
        <f t="shared" si="776"/>
        <v>4.0067995062797928E-10</v>
      </c>
      <c r="CR1041" s="141" t="str">
        <f t="shared" si="794"/>
        <v/>
      </c>
      <c r="CS1041" s="141" t="str">
        <f t="shared" si="795"/>
        <v/>
      </c>
      <c r="CW1041" s="141">
        <v>991</v>
      </c>
      <c r="CX1041" s="141">
        <f t="shared" si="777"/>
        <v>-2.585789615694182</v>
      </c>
      <c r="CY1041" s="141">
        <f t="shared" si="778"/>
        <v>5.5505747631151431E-3</v>
      </c>
      <c r="CZ1041" s="141">
        <f t="shared" si="779"/>
        <v>0.48564117947775109</v>
      </c>
      <c r="DA1041" s="141" t="str">
        <f t="shared" si="780"/>
        <v/>
      </c>
      <c r="DB1041" s="141">
        <f t="shared" si="781"/>
        <v>5.5505747631151431E-3</v>
      </c>
      <c r="DC1041" s="141" t="str">
        <f t="shared" si="796"/>
        <v/>
      </c>
      <c r="DD1041" s="141">
        <f t="shared" si="782"/>
        <v>2.6045891658453095E-50</v>
      </c>
      <c r="DE1041" s="141" t="str">
        <f t="shared" si="797"/>
        <v/>
      </c>
      <c r="DF1041" s="141" t="str">
        <f t="shared" si="798"/>
        <v/>
      </c>
      <c r="DJ1041" s="141">
        <v>991</v>
      </c>
      <c r="DK1041" s="141">
        <f t="shared" si="783"/>
        <v>-203.89508722528262</v>
      </c>
      <c r="DL1041" s="141">
        <f t="shared" si="784"/>
        <v>7.0392174617426624E-5</v>
      </c>
      <c r="DM1041" s="141">
        <f t="shared" si="785"/>
        <v>0.48564117947775093</v>
      </c>
      <c r="DN1041" s="141" t="str">
        <f t="shared" si="786"/>
        <v/>
      </c>
      <c r="DO1041" s="141">
        <f t="shared" si="787"/>
        <v>7.0392174617426624E-5</v>
      </c>
      <c r="DP1041" s="141" t="str">
        <f t="shared" si="799"/>
        <v/>
      </c>
      <c r="DQ1041" s="141">
        <f t="shared" si="788"/>
        <v>3.5947498393639693E-5</v>
      </c>
      <c r="DR1041" s="141" t="str">
        <f t="shared" si="800"/>
        <v/>
      </c>
      <c r="DS1041" s="141" t="str">
        <f t="shared" si="801"/>
        <v/>
      </c>
      <c r="DU1041" s="148"/>
      <c r="DV1041" s="158">
        <v>989</v>
      </c>
      <c r="DW1041" s="148">
        <f t="shared" si="789"/>
        <v>6.3296000000001156</v>
      </c>
      <c r="DX1041" s="157">
        <f t="shared" si="802"/>
        <v>0.50183336305815274</v>
      </c>
      <c r="DY1041" s="148">
        <f t="shared" si="803"/>
        <v>7.2416599329605535E-4</v>
      </c>
      <c r="DZ1041" s="148" t="str">
        <f t="shared" si="804"/>
        <v/>
      </c>
      <c r="EA1041" s="142" t="str">
        <f t="shared" si="805"/>
        <v/>
      </c>
    </row>
    <row r="1042" spans="74:131" ht="20.100000000000001" customHeight="1" x14ac:dyDescent="0.25">
      <c r="BV1042" s="141">
        <v>992</v>
      </c>
      <c r="BW1042" s="141">
        <f t="shared" si="765"/>
        <v>-300.25739625506685</v>
      </c>
      <c r="BX1042" s="141">
        <f t="shared" si="766"/>
        <v>4.2495600556944241E-5</v>
      </c>
      <c r="BY1042" s="141">
        <f t="shared" si="767"/>
        <v>0.48723602544931188</v>
      </c>
      <c r="BZ1042" s="141" t="str">
        <f t="shared" si="768"/>
        <v/>
      </c>
      <c r="CA1042" s="141">
        <f t="shared" si="769"/>
        <v>4.2495600556944241E-5</v>
      </c>
      <c r="CB1042" s="141" t="str">
        <f t="shared" si="790"/>
        <v/>
      </c>
      <c r="CC1042" s="141">
        <f t="shared" si="770"/>
        <v>1.9022767706030283E-46</v>
      </c>
      <c r="CD1042" s="141" t="str">
        <f t="shared" si="791"/>
        <v/>
      </c>
      <c r="CE1042" s="141" t="str">
        <f t="shared" si="792"/>
        <v/>
      </c>
      <c r="CJ1042" s="141">
        <v>992</v>
      </c>
      <c r="CK1042" s="141">
        <f t="shared" si="771"/>
        <v>-1.1197916382456867</v>
      </c>
      <c r="CL1042" s="141">
        <f t="shared" si="772"/>
        <v>1.1394636233856059E-2</v>
      </c>
      <c r="CM1042" s="141">
        <f t="shared" si="773"/>
        <v>0.48723602544931199</v>
      </c>
      <c r="CN1042" s="141" t="str">
        <f t="shared" si="774"/>
        <v/>
      </c>
      <c r="CO1042" s="141">
        <f t="shared" si="775"/>
        <v>1.1394636233856059E-2</v>
      </c>
      <c r="CP1042" s="141" t="str">
        <f t="shared" si="793"/>
        <v/>
      </c>
      <c r="CQ1042" s="141">
        <f t="shared" si="776"/>
        <v>4.1017785390534695E-10</v>
      </c>
      <c r="CR1042" s="141" t="str">
        <f t="shared" si="794"/>
        <v/>
      </c>
      <c r="CS1042" s="141" t="str">
        <f t="shared" si="795"/>
        <v/>
      </c>
      <c r="CW1042" s="141">
        <v>992</v>
      </c>
      <c r="CX1042" s="141">
        <f t="shared" si="777"/>
        <v>-2.2984796583947968</v>
      </c>
      <c r="CY1042" s="141">
        <f t="shared" si="778"/>
        <v>5.5513296926169697E-3</v>
      </c>
      <c r="CZ1042" s="141">
        <f t="shared" si="779"/>
        <v>0.48723602544931222</v>
      </c>
      <c r="DA1042" s="141" t="str">
        <f t="shared" si="780"/>
        <v/>
      </c>
      <c r="DB1042" s="141">
        <f t="shared" si="781"/>
        <v>5.5513296926169697E-3</v>
      </c>
      <c r="DC1042" s="141" t="str">
        <f t="shared" si="796"/>
        <v/>
      </c>
      <c r="DD1042" s="141">
        <f t="shared" si="782"/>
        <v>2.7630095281886914E-50</v>
      </c>
      <c r="DE1042" s="141" t="str">
        <f t="shared" si="797"/>
        <v/>
      </c>
      <c r="DF1042" s="141" t="str">
        <f t="shared" si="798"/>
        <v/>
      </c>
      <c r="DJ1042" s="141">
        <v>992</v>
      </c>
      <c r="DK1042" s="141">
        <f t="shared" si="783"/>
        <v>-181.24007753358455</v>
      </c>
      <c r="DL1042" s="141">
        <f t="shared" si="784"/>
        <v>7.0401748604190931E-5</v>
      </c>
      <c r="DM1042" s="141">
        <f t="shared" si="785"/>
        <v>0.48723602544931188</v>
      </c>
      <c r="DN1042" s="141" t="str">
        <f t="shared" si="786"/>
        <v/>
      </c>
      <c r="DO1042" s="141">
        <f t="shared" si="787"/>
        <v>7.0401748604190931E-5</v>
      </c>
      <c r="DP1042" s="141" t="str">
        <f t="shared" si="799"/>
        <v/>
      </c>
      <c r="DQ1042" s="141">
        <f t="shared" si="788"/>
        <v>3.6114377322072323E-5</v>
      </c>
      <c r="DR1042" s="141" t="str">
        <f t="shared" si="800"/>
        <v/>
      </c>
      <c r="DS1042" s="141" t="str">
        <f t="shared" si="801"/>
        <v/>
      </c>
      <c r="DU1042" s="148"/>
      <c r="DV1042" s="158">
        <v>990</v>
      </c>
      <c r="DW1042" s="148">
        <f t="shared" si="789"/>
        <v>6.3360000000001158</v>
      </c>
      <c r="DX1042" s="157">
        <f t="shared" si="802"/>
        <v>0.50110919706485668</v>
      </c>
      <c r="DY1042" s="148">
        <f t="shared" si="803"/>
        <v>7.2367752934932028E-4</v>
      </c>
      <c r="DZ1042" s="148" t="str">
        <f t="shared" si="804"/>
        <v/>
      </c>
      <c r="EA1042" s="142" t="str">
        <f t="shared" si="805"/>
        <v/>
      </c>
    </row>
    <row r="1043" spans="74:131" ht="20.100000000000001" customHeight="1" x14ac:dyDescent="0.25">
      <c r="BV1043" s="141">
        <v>993</v>
      </c>
      <c r="BW1043" s="141">
        <f t="shared" si="765"/>
        <v>-262.72522172317986</v>
      </c>
      <c r="BX1043" s="141">
        <f t="shared" si="766"/>
        <v>4.2500700334991642E-5</v>
      </c>
      <c r="BY1043" s="141">
        <f t="shared" si="767"/>
        <v>0.48883107557395067</v>
      </c>
      <c r="BZ1043" s="141" t="str">
        <f t="shared" si="768"/>
        <v/>
      </c>
      <c r="CA1043" s="141">
        <f t="shared" si="769"/>
        <v>4.2500700334991642E-5</v>
      </c>
      <c r="CB1043" s="141" t="str">
        <f t="shared" si="790"/>
        <v/>
      </c>
      <c r="CC1043" s="141">
        <f t="shared" si="770"/>
        <v>2.0102129208526991E-46</v>
      </c>
      <c r="CD1043" s="141" t="str">
        <f t="shared" si="791"/>
        <v/>
      </c>
      <c r="CE1043" s="141" t="str">
        <f t="shared" si="792"/>
        <v/>
      </c>
      <c r="CJ1043" s="141">
        <v>993</v>
      </c>
      <c r="CK1043" s="141">
        <f t="shared" si="771"/>
        <v>-0.97981768346497233</v>
      </c>
      <c r="CL1043" s="141">
        <f t="shared" si="772"/>
        <v>1.1396003672248784E-2</v>
      </c>
      <c r="CM1043" s="141">
        <f t="shared" si="773"/>
        <v>0.48883107557395067</v>
      </c>
      <c r="CN1043" s="141" t="str">
        <f t="shared" si="774"/>
        <v/>
      </c>
      <c r="CO1043" s="141">
        <f t="shared" si="775"/>
        <v>1.1396003672248784E-2</v>
      </c>
      <c r="CP1043" s="141" t="str">
        <f t="shared" si="793"/>
        <v/>
      </c>
      <c r="CQ1043" s="141">
        <f t="shared" si="776"/>
        <v>4.1989418152392879E-10</v>
      </c>
      <c r="CR1043" s="141" t="str">
        <f t="shared" si="794"/>
        <v/>
      </c>
      <c r="CS1043" s="141" t="str">
        <f t="shared" si="795"/>
        <v/>
      </c>
      <c r="CW1043" s="141">
        <v>993</v>
      </c>
      <c r="CX1043" s="141">
        <f t="shared" si="777"/>
        <v>-2.0111697010954686</v>
      </c>
      <c r="CY1043" s="141">
        <f t="shared" si="778"/>
        <v>5.5519958921512562E-3</v>
      </c>
      <c r="CZ1043" s="141">
        <f t="shared" si="779"/>
        <v>0.48883107557395067</v>
      </c>
      <c r="DA1043" s="141" t="str">
        <f t="shared" si="780"/>
        <v/>
      </c>
      <c r="DB1043" s="141">
        <f t="shared" si="781"/>
        <v>5.5519958921512562E-3</v>
      </c>
      <c r="DC1043" s="141" t="str">
        <f t="shared" si="796"/>
        <v/>
      </c>
      <c r="DD1043" s="141">
        <f t="shared" si="782"/>
        <v>2.9310186828696305E-50</v>
      </c>
      <c r="DE1043" s="141" t="str">
        <f t="shared" si="797"/>
        <v/>
      </c>
      <c r="DF1043" s="141" t="str">
        <f t="shared" si="798"/>
        <v/>
      </c>
      <c r="DJ1043" s="141">
        <v>993</v>
      </c>
      <c r="DK1043" s="141">
        <f t="shared" si="783"/>
        <v>-158.58506784188648</v>
      </c>
      <c r="DL1043" s="141">
        <f t="shared" si="784"/>
        <v>7.0410197320936309E-5</v>
      </c>
      <c r="DM1043" s="141">
        <f t="shared" si="785"/>
        <v>0.4888310755739505</v>
      </c>
      <c r="DN1043" s="141" t="str">
        <f t="shared" si="786"/>
        <v/>
      </c>
      <c r="DO1043" s="141">
        <f t="shared" si="787"/>
        <v>7.0410197320936309E-5</v>
      </c>
      <c r="DP1043" s="141" t="str">
        <f t="shared" si="799"/>
        <v/>
      </c>
      <c r="DQ1043" s="141">
        <f t="shared" si="788"/>
        <v>3.6281450444037749E-5</v>
      </c>
      <c r="DR1043" s="141" t="str">
        <f t="shared" si="800"/>
        <v/>
      </c>
      <c r="DS1043" s="141" t="str">
        <f t="shared" si="801"/>
        <v/>
      </c>
      <c r="DU1043" s="148"/>
      <c r="DV1043" s="158">
        <v>991</v>
      </c>
      <c r="DW1043" s="148">
        <f t="shared" si="789"/>
        <v>6.3424000000001159</v>
      </c>
      <c r="DX1043" s="157">
        <f t="shared" si="802"/>
        <v>0.50038551953550736</v>
      </c>
      <c r="DY1043" s="148">
        <f t="shared" si="803"/>
        <v>7.2318755206102203E-4</v>
      </c>
      <c r="DZ1043" s="148" t="str">
        <f t="shared" si="804"/>
        <v/>
      </c>
      <c r="EA1043" s="142" t="str">
        <f t="shared" si="805"/>
        <v/>
      </c>
    </row>
    <row r="1044" spans="74:131" ht="20.100000000000001" customHeight="1" x14ac:dyDescent="0.25">
      <c r="BV1044" s="141">
        <v>994</v>
      </c>
      <c r="BW1044" s="141">
        <f t="shared" si="765"/>
        <v>-225.19304719130014</v>
      </c>
      <c r="BX1044" s="141">
        <f t="shared" si="766"/>
        <v>4.2505120637678226E-5</v>
      </c>
      <c r="BY1044" s="141">
        <f t="shared" si="767"/>
        <v>0.49042630435396939</v>
      </c>
      <c r="BZ1044" s="141" t="str">
        <f t="shared" si="768"/>
        <v/>
      </c>
      <c r="CA1044" s="141">
        <f t="shared" si="769"/>
        <v>4.2505120637678226E-5</v>
      </c>
      <c r="CB1044" s="141" t="str">
        <f t="shared" si="790"/>
        <v/>
      </c>
      <c r="CC1044" s="141">
        <f t="shared" si="770"/>
        <v>2.1242394349921162E-46</v>
      </c>
      <c r="CD1044" s="141" t="str">
        <f t="shared" si="791"/>
        <v/>
      </c>
      <c r="CE1044" s="141" t="str">
        <f t="shared" si="792"/>
        <v/>
      </c>
      <c r="CJ1044" s="141">
        <v>994</v>
      </c>
      <c r="CK1044" s="141">
        <f t="shared" si="771"/>
        <v>-0.83984372868425794</v>
      </c>
      <c r="CL1044" s="141">
        <f t="shared" si="772"/>
        <v>1.1397188918262424E-2</v>
      </c>
      <c r="CM1044" s="141">
        <f t="shared" si="773"/>
        <v>0.49042630435396956</v>
      </c>
      <c r="CN1044" s="141" t="str">
        <f t="shared" si="774"/>
        <v/>
      </c>
      <c r="CO1044" s="141">
        <f t="shared" si="775"/>
        <v>1.1397188918262424E-2</v>
      </c>
      <c r="CP1044" s="141" t="str">
        <f t="shared" si="793"/>
        <v/>
      </c>
      <c r="CQ1044" s="141">
        <f t="shared" si="776"/>
        <v>4.2983379293540212E-10</v>
      </c>
      <c r="CR1044" s="141" t="str">
        <f t="shared" si="794"/>
        <v/>
      </c>
      <c r="CS1044" s="141" t="str">
        <f t="shared" si="795"/>
        <v/>
      </c>
      <c r="CW1044" s="141">
        <v>994</v>
      </c>
      <c r="CX1044" s="141">
        <f t="shared" si="777"/>
        <v>-1.7238597437960834</v>
      </c>
      <c r="CY1044" s="141">
        <f t="shared" si="778"/>
        <v>5.5525733297502738E-3</v>
      </c>
      <c r="CZ1044" s="141">
        <f t="shared" si="779"/>
        <v>0.49042630435396972</v>
      </c>
      <c r="DA1044" s="141" t="str">
        <f t="shared" si="780"/>
        <v/>
      </c>
      <c r="DB1044" s="141">
        <f t="shared" si="781"/>
        <v>5.5525733297502738E-3</v>
      </c>
      <c r="DC1044" s="141" t="str">
        <f t="shared" si="796"/>
        <v/>
      </c>
      <c r="DD1044" s="141">
        <f t="shared" si="782"/>
        <v>3.1091941518325872E-50</v>
      </c>
      <c r="DE1044" s="141" t="str">
        <f t="shared" si="797"/>
        <v/>
      </c>
      <c r="DF1044" s="141" t="str">
        <f t="shared" si="798"/>
        <v/>
      </c>
      <c r="DJ1044" s="141">
        <v>994</v>
      </c>
      <c r="DK1044" s="141">
        <f t="shared" si="783"/>
        <v>-135.93005815018842</v>
      </c>
      <c r="DL1044" s="141">
        <f t="shared" si="784"/>
        <v>7.0417520362249235E-5</v>
      </c>
      <c r="DM1044" s="141">
        <f t="shared" si="785"/>
        <v>0.49042630435396939</v>
      </c>
      <c r="DN1044" s="141" t="str">
        <f t="shared" si="786"/>
        <v/>
      </c>
      <c r="DO1044" s="141">
        <f t="shared" si="787"/>
        <v>7.0417520362249235E-5</v>
      </c>
      <c r="DP1044" s="141" t="str">
        <f t="shared" si="799"/>
        <v/>
      </c>
      <c r="DQ1044" s="141">
        <f t="shared" si="788"/>
        <v>3.644871329925461E-5</v>
      </c>
      <c r="DR1044" s="141" t="str">
        <f t="shared" si="800"/>
        <v/>
      </c>
      <c r="DS1044" s="141" t="str">
        <f t="shared" si="801"/>
        <v/>
      </c>
      <c r="DU1044" s="148"/>
      <c r="DV1044" s="158">
        <v>992</v>
      </c>
      <c r="DW1044" s="148">
        <f t="shared" si="789"/>
        <v>6.3488000000001161</v>
      </c>
      <c r="DX1044" s="157">
        <f t="shared" si="802"/>
        <v>0.49966233198344634</v>
      </c>
      <c r="DY1044" s="148">
        <f t="shared" si="803"/>
        <v>7.2269606866459668E-4</v>
      </c>
      <c r="DZ1044" s="148" t="str">
        <f t="shared" si="804"/>
        <v/>
      </c>
      <c r="EA1044" s="142" t="str">
        <f t="shared" si="805"/>
        <v/>
      </c>
    </row>
    <row r="1045" spans="74:131" ht="20.100000000000001" customHeight="1" x14ac:dyDescent="0.25">
      <c r="BV1045" s="141">
        <v>995</v>
      </c>
      <c r="BW1045" s="141">
        <f t="shared" si="765"/>
        <v>-187.66087265941314</v>
      </c>
      <c r="BX1045" s="141">
        <f t="shared" si="766"/>
        <v>4.2508861252879005E-5</v>
      </c>
      <c r="BY1045" s="141">
        <f t="shared" si="767"/>
        <v>0.49202168628309817</v>
      </c>
      <c r="BZ1045" s="141" t="str">
        <f t="shared" si="768"/>
        <v/>
      </c>
      <c r="CA1045" s="141">
        <f t="shared" si="769"/>
        <v>4.2508861252879005E-5</v>
      </c>
      <c r="CB1045" s="141" t="str">
        <f t="shared" si="790"/>
        <v/>
      </c>
      <c r="CC1045" s="141">
        <f t="shared" si="770"/>
        <v>2.2446980280818052E-46</v>
      </c>
      <c r="CD1045" s="141" t="str">
        <f t="shared" si="791"/>
        <v/>
      </c>
      <c r="CE1045" s="141" t="str">
        <f t="shared" si="792"/>
        <v/>
      </c>
      <c r="CJ1045" s="141">
        <v>995</v>
      </c>
      <c r="CK1045" s="141">
        <f t="shared" si="771"/>
        <v>-0.69986977390354355</v>
      </c>
      <c r="CL1045" s="141">
        <f t="shared" si="772"/>
        <v>1.139819191501844E-2</v>
      </c>
      <c r="CM1045" s="141">
        <f t="shared" si="773"/>
        <v>0.49202168628309817</v>
      </c>
      <c r="CN1045" s="141" t="str">
        <f t="shared" si="774"/>
        <v/>
      </c>
      <c r="CO1045" s="141">
        <f t="shared" si="775"/>
        <v>1.139819191501844E-2</v>
      </c>
      <c r="CP1045" s="141" t="str">
        <f t="shared" si="793"/>
        <v/>
      </c>
      <c r="CQ1045" s="141">
        <f t="shared" si="776"/>
        <v>4.4000165181836657E-10</v>
      </c>
      <c r="CR1045" s="141" t="str">
        <f t="shared" si="794"/>
        <v/>
      </c>
      <c r="CS1045" s="141" t="str">
        <f t="shared" si="795"/>
        <v/>
      </c>
      <c r="CW1045" s="141">
        <v>995</v>
      </c>
      <c r="CX1045" s="141">
        <f t="shared" si="777"/>
        <v>-1.4365497864967551</v>
      </c>
      <c r="CY1045" s="141">
        <f t="shared" si="778"/>
        <v>5.5530619777034865E-3</v>
      </c>
      <c r="CZ1045" s="141">
        <f t="shared" si="779"/>
        <v>0.49202168628309817</v>
      </c>
      <c r="DA1045" s="141" t="str">
        <f t="shared" si="780"/>
        <v/>
      </c>
      <c r="DB1045" s="141">
        <f t="shared" si="781"/>
        <v>5.5530619777034865E-3</v>
      </c>
      <c r="DC1045" s="141" t="str">
        <f t="shared" si="796"/>
        <v/>
      </c>
      <c r="DD1045" s="141">
        <f t="shared" si="782"/>
        <v>3.2981480664431017E-50</v>
      </c>
      <c r="DE1045" s="141" t="str">
        <f t="shared" si="797"/>
        <v/>
      </c>
      <c r="DF1045" s="141" t="str">
        <f t="shared" si="798"/>
        <v/>
      </c>
      <c r="DJ1045" s="141">
        <v>995</v>
      </c>
      <c r="DK1045" s="141">
        <f t="shared" si="783"/>
        <v>-113.27504845849035</v>
      </c>
      <c r="DL1045" s="141">
        <f t="shared" si="784"/>
        <v>7.0423717376705755E-5</v>
      </c>
      <c r="DM1045" s="141">
        <f t="shared" si="785"/>
        <v>0.49202168628309795</v>
      </c>
      <c r="DN1045" s="141" t="str">
        <f t="shared" si="786"/>
        <v/>
      </c>
      <c r="DO1045" s="141">
        <f t="shared" si="787"/>
        <v>7.0423717376705755E-5</v>
      </c>
      <c r="DP1045" s="141" t="str">
        <f t="shared" si="799"/>
        <v/>
      </c>
      <c r="DQ1045" s="141">
        <f t="shared" si="788"/>
        <v>3.6616161397715129E-5</v>
      </c>
      <c r="DR1045" s="141" t="str">
        <f t="shared" si="800"/>
        <v/>
      </c>
      <c r="DS1045" s="141" t="str">
        <f t="shared" si="801"/>
        <v/>
      </c>
      <c r="DU1045" s="148"/>
      <c r="DV1045" s="158">
        <v>993</v>
      </c>
      <c r="DW1045" s="148">
        <f t="shared" si="789"/>
        <v>6.3552000000001163</v>
      </c>
      <c r="DX1045" s="157">
        <f t="shared" si="802"/>
        <v>0.49893963591478174</v>
      </c>
      <c r="DY1045" s="148">
        <f t="shared" si="803"/>
        <v>7.2220308638293318E-4</v>
      </c>
      <c r="DZ1045" s="148" t="str">
        <f t="shared" si="804"/>
        <v/>
      </c>
      <c r="EA1045" s="142" t="str">
        <f t="shared" si="805"/>
        <v/>
      </c>
    </row>
    <row r="1046" spans="74:131" ht="20.100000000000001" customHeight="1" x14ac:dyDescent="0.25">
      <c r="BV1046" s="141">
        <v>996</v>
      </c>
      <c r="BW1046" s="141">
        <f t="shared" si="765"/>
        <v>-150.12869812753343</v>
      </c>
      <c r="BX1046" s="141">
        <f t="shared" si="766"/>
        <v>4.2511922001074826E-5</v>
      </c>
      <c r="BY1046" s="141">
        <f t="shared" si="767"/>
        <v>0.49361719584771607</v>
      </c>
      <c r="BZ1046" s="141" t="str">
        <f t="shared" si="768"/>
        <v/>
      </c>
      <c r="CA1046" s="141">
        <f t="shared" si="769"/>
        <v>4.2511922001074826E-5</v>
      </c>
      <c r="CB1046" s="141" t="str">
        <f t="shared" si="790"/>
        <v/>
      </c>
      <c r="CC1046" s="141">
        <f t="shared" si="770"/>
        <v>2.3719494781105221E-46</v>
      </c>
      <c r="CD1046" s="141" t="str">
        <f t="shared" si="791"/>
        <v/>
      </c>
      <c r="CE1046" s="141" t="str">
        <f t="shared" si="792"/>
        <v/>
      </c>
      <c r="CJ1046" s="141">
        <v>996</v>
      </c>
      <c r="CK1046" s="141">
        <f t="shared" si="771"/>
        <v>-0.55989581912282915</v>
      </c>
      <c r="CL1046" s="141">
        <f t="shared" si="772"/>
        <v>1.1399012614381143E-2</v>
      </c>
      <c r="CM1046" s="141">
        <f t="shared" si="773"/>
        <v>0.49361719584771629</v>
      </c>
      <c r="CN1046" s="141" t="str">
        <f t="shared" si="774"/>
        <v/>
      </c>
      <c r="CO1046" s="141">
        <f t="shared" si="775"/>
        <v>1.1399012614381143E-2</v>
      </c>
      <c r="CP1046" s="141" t="str">
        <f t="shared" si="793"/>
        <v/>
      </c>
      <c r="CQ1046" s="141">
        <f t="shared" si="776"/>
        <v>4.5040282822414022E-10</v>
      </c>
      <c r="CR1046" s="141" t="str">
        <f t="shared" si="794"/>
        <v/>
      </c>
      <c r="CS1046" s="141" t="str">
        <f t="shared" si="795"/>
        <v/>
      </c>
      <c r="CW1046" s="141">
        <v>996</v>
      </c>
      <c r="CX1046" s="141">
        <f t="shared" si="777"/>
        <v>-1.1492398291974268</v>
      </c>
      <c r="CY1046" s="141">
        <f t="shared" si="778"/>
        <v>5.5534618125597634E-3</v>
      </c>
      <c r="CZ1046" s="141">
        <f t="shared" si="779"/>
        <v>0.49361719584771607</v>
      </c>
      <c r="DA1046" s="141" t="str">
        <f t="shared" si="780"/>
        <v/>
      </c>
      <c r="DB1046" s="141">
        <f t="shared" si="781"/>
        <v>5.5534618125597634E-3</v>
      </c>
      <c r="DC1046" s="141" t="str">
        <f t="shared" si="796"/>
        <v/>
      </c>
      <c r="DD1046" s="141">
        <f t="shared" si="782"/>
        <v>3.4985292310137246E-50</v>
      </c>
      <c r="DE1046" s="141" t="str">
        <f t="shared" si="797"/>
        <v/>
      </c>
      <c r="DF1046" s="141" t="str">
        <f t="shared" si="798"/>
        <v/>
      </c>
      <c r="DJ1046" s="141">
        <v>996</v>
      </c>
      <c r="DK1046" s="141">
        <f t="shared" si="783"/>
        <v>-90.620038766792277</v>
      </c>
      <c r="DL1046" s="141">
        <f t="shared" si="784"/>
        <v>7.0428788066899522E-5</v>
      </c>
      <c r="DM1046" s="141">
        <f t="shared" si="785"/>
        <v>0.49361719584771607</v>
      </c>
      <c r="DN1046" s="141" t="str">
        <f t="shared" si="786"/>
        <v/>
      </c>
      <c r="DO1046" s="141">
        <f t="shared" si="787"/>
        <v>7.0428788066899522E-5</v>
      </c>
      <c r="DP1046" s="141" t="str">
        <f t="shared" si="799"/>
        <v/>
      </c>
      <c r="DQ1046" s="141">
        <f t="shared" si="788"/>
        <v>3.6783790219836049E-5</v>
      </c>
      <c r="DR1046" s="141" t="str">
        <f t="shared" si="800"/>
        <v/>
      </c>
      <c r="DS1046" s="141" t="str">
        <f t="shared" si="801"/>
        <v/>
      </c>
      <c r="DU1046" s="148"/>
      <c r="DV1046" s="158">
        <v>994</v>
      </c>
      <c r="DW1046" s="148">
        <f t="shared" si="789"/>
        <v>6.3616000000001165</v>
      </c>
      <c r="DX1046" s="157">
        <f t="shared" si="802"/>
        <v>0.49821743282839881</v>
      </c>
      <c r="DY1046" s="148">
        <f t="shared" si="803"/>
        <v>7.2170861242393247E-4</v>
      </c>
      <c r="DZ1046" s="148" t="str">
        <f t="shared" si="804"/>
        <v/>
      </c>
      <c r="EA1046" s="142" t="str">
        <f t="shared" si="805"/>
        <v/>
      </c>
    </row>
    <row r="1047" spans="74:131" ht="20.100000000000001" customHeight="1" x14ac:dyDescent="0.25">
      <c r="BV1047" s="141">
        <v>997</v>
      </c>
      <c r="BW1047" s="141">
        <f t="shared" si="765"/>
        <v>-112.59652359564643</v>
      </c>
      <c r="BX1047" s="141">
        <f t="shared" si="766"/>
        <v>4.2514302735366818E-5</v>
      </c>
      <c r="BY1047" s="141">
        <f t="shared" si="767"/>
        <v>0.495212807528078</v>
      </c>
      <c r="BZ1047" s="141" t="str">
        <f t="shared" si="768"/>
        <v/>
      </c>
      <c r="CA1047" s="141">
        <f t="shared" si="769"/>
        <v>4.2514302735366818E-5</v>
      </c>
      <c r="CB1047" s="141" t="str">
        <f t="shared" si="790"/>
        <v/>
      </c>
      <c r="CC1047" s="141">
        <f t="shared" si="770"/>
        <v>2.5063746832474727E-46</v>
      </c>
      <c r="CD1047" s="141" t="str">
        <f t="shared" si="791"/>
        <v/>
      </c>
      <c r="CE1047" s="141" t="str">
        <f t="shared" si="792"/>
        <v/>
      </c>
      <c r="CJ1047" s="141">
        <v>997</v>
      </c>
      <c r="CK1047" s="141">
        <f t="shared" si="771"/>
        <v>-0.41992186434211476</v>
      </c>
      <c r="CL1047" s="141">
        <f t="shared" si="772"/>
        <v>1.1399650976961535E-2</v>
      </c>
      <c r="CM1047" s="141">
        <f t="shared" si="773"/>
        <v>0.49521280752807811</v>
      </c>
      <c r="CN1047" s="141" t="str">
        <f t="shared" si="774"/>
        <v/>
      </c>
      <c r="CO1047" s="141">
        <f t="shared" si="775"/>
        <v>1.1399650976961535E-2</v>
      </c>
      <c r="CP1047" s="141" t="str">
        <f t="shared" si="793"/>
        <v/>
      </c>
      <c r="CQ1047" s="141">
        <f t="shared" si="776"/>
        <v>4.6104250076472017E-10</v>
      </c>
      <c r="CR1047" s="141" t="str">
        <f t="shared" si="794"/>
        <v/>
      </c>
      <c r="CS1047" s="141" t="str">
        <f t="shared" si="795"/>
        <v/>
      </c>
      <c r="CW1047" s="141">
        <v>997</v>
      </c>
      <c r="CX1047" s="141">
        <f t="shared" si="777"/>
        <v>-0.86192987189804171</v>
      </c>
      <c r="CY1047" s="141">
        <f t="shared" si="778"/>
        <v>5.5537728151292577E-3</v>
      </c>
      <c r="CZ1047" s="141">
        <f t="shared" si="779"/>
        <v>0.495212807528078</v>
      </c>
      <c r="DA1047" s="141" t="str">
        <f t="shared" si="780"/>
        <v/>
      </c>
      <c r="DB1047" s="141">
        <f t="shared" si="781"/>
        <v>5.5537728151292577E-3</v>
      </c>
      <c r="DC1047" s="141" t="str">
        <f t="shared" si="796"/>
        <v/>
      </c>
      <c r="DD1047" s="141">
        <f t="shared" si="782"/>
        <v>3.7110253087322505E-50</v>
      </c>
      <c r="DE1047" s="141" t="str">
        <f t="shared" si="797"/>
        <v/>
      </c>
      <c r="DF1047" s="141" t="str">
        <f t="shared" si="798"/>
        <v/>
      </c>
      <c r="DJ1047" s="141">
        <v>997</v>
      </c>
      <c r="DK1047" s="141">
        <f t="shared" si="783"/>
        <v>-67.965029075094208</v>
      </c>
      <c r="DL1047" s="141">
        <f t="shared" si="784"/>
        <v>7.043273218946568E-5</v>
      </c>
      <c r="DM1047" s="141">
        <f t="shared" si="785"/>
        <v>0.49521280752807784</v>
      </c>
      <c r="DN1047" s="141" t="str">
        <f t="shared" si="786"/>
        <v/>
      </c>
      <c r="DO1047" s="141">
        <f t="shared" si="787"/>
        <v>7.043273218946568E-5</v>
      </c>
      <c r="DP1047" s="141" t="str">
        <f t="shared" si="799"/>
        <v/>
      </c>
      <c r="DQ1047" s="141">
        <f t="shared" si="788"/>
        <v>3.6951595216612684E-5</v>
      </c>
      <c r="DR1047" s="141" t="str">
        <f t="shared" si="800"/>
        <v/>
      </c>
      <c r="DS1047" s="141" t="str">
        <f t="shared" si="801"/>
        <v/>
      </c>
      <c r="DU1047" s="148"/>
      <c r="DV1047" s="158">
        <v>995</v>
      </c>
      <c r="DW1047" s="148">
        <f t="shared" si="789"/>
        <v>6.3680000000001167</v>
      </c>
      <c r="DX1047" s="157">
        <f t="shared" si="802"/>
        <v>0.49749572421597488</v>
      </c>
      <c r="DY1047" s="148">
        <f t="shared" si="803"/>
        <v>7.2121265398583656E-4</v>
      </c>
      <c r="DZ1047" s="148" t="str">
        <f t="shared" si="804"/>
        <v/>
      </c>
      <c r="EA1047" s="142" t="str">
        <f t="shared" si="805"/>
        <v/>
      </c>
    </row>
    <row r="1048" spans="74:131" ht="20.100000000000001" customHeight="1" x14ac:dyDescent="0.25">
      <c r="BV1048" s="141">
        <v>998</v>
      </c>
      <c r="BW1048" s="141">
        <f t="shared" si="765"/>
        <v>-75.064349063766713</v>
      </c>
      <c r="BX1048" s="141">
        <f t="shared" si="766"/>
        <v>4.2516003341488128E-5</v>
      </c>
      <c r="BY1048" s="141">
        <f t="shared" si="767"/>
        <v>0.49680849579953629</v>
      </c>
      <c r="BZ1048" s="141" t="str">
        <f t="shared" si="768"/>
        <v/>
      </c>
      <c r="CA1048" s="141">
        <f t="shared" si="769"/>
        <v>4.2516003341488128E-5</v>
      </c>
      <c r="CB1048" s="141" t="str">
        <f t="shared" si="790"/>
        <v/>
      </c>
      <c r="CC1048" s="141">
        <f t="shared" si="770"/>
        <v>2.6483757773825883E-46</v>
      </c>
      <c r="CD1048" s="141" t="str">
        <f t="shared" si="791"/>
        <v/>
      </c>
      <c r="CE1048" s="141" t="str">
        <f t="shared" si="792"/>
        <v/>
      </c>
      <c r="CJ1048" s="141">
        <v>998</v>
      </c>
      <c r="CK1048" s="141">
        <f t="shared" si="771"/>
        <v>-0.27994790956142879</v>
      </c>
      <c r="CL1048" s="141">
        <f t="shared" si="772"/>
        <v>1.1400106972120455E-2</v>
      </c>
      <c r="CM1048" s="141">
        <f t="shared" si="773"/>
        <v>0.49680849579953623</v>
      </c>
      <c r="CN1048" s="141" t="str">
        <f t="shared" si="774"/>
        <v/>
      </c>
      <c r="CO1048" s="141">
        <f t="shared" si="775"/>
        <v>1.1400106972120455E-2</v>
      </c>
      <c r="CP1048" s="141" t="str">
        <f t="shared" si="793"/>
        <v/>
      </c>
      <c r="CQ1048" s="141">
        <f t="shared" si="776"/>
        <v>4.7192595884370659E-10</v>
      </c>
      <c r="CR1048" s="141" t="str">
        <f t="shared" si="794"/>
        <v/>
      </c>
      <c r="CS1048" s="141" t="str">
        <f t="shared" si="795"/>
        <v/>
      </c>
      <c r="CW1048" s="141">
        <v>998</v>
      </c>
      <c r="CX1048" s="141">
        <f t="shared" si="777"/>
        <v>-0.57461991459871342</v>
      </c>
      <c r="CY1048" s="141">
        <f t="shared" si="778"/>
        <v>5.5539949704849403E-3</v>
      </c>
      <c r="CZ1048" s="141">
        <f t="shared" si="779"/>
        <v>0.49680849579953629</v>
      </c>
      <c r="DA1048" s="141" t="str">
        <f t="shared" si="780"/>
        <v/>
      </c>
      <c r="DB1048" s="141">
        <f t="shared" si="781"/>
        <v>5.5539949704849403E-3</v>
      </c>
      <c r="DC1048" s="141" t="str">
        <f t="shared" si="796"/>
        <v/>
      </c>
      <c r="DD1048" s="141">
        <f t="shared" si="782"/>
        <v>3.9363651372098965E-50</v>
      </c>
      <c r="DE1048" s="141" t="str">
        <f t="shared" si="797"/>
        <v/>
      </c>
      <c r="DF1048" s="141" t="str">
        <f t="shared" si="798"/>
        <v/>
      </c>
      <c r="DJ1048" s="141">
        <v>998</v>
      </c>
      <c r="DK1048" s="141">
        <f t="shared" si="783"/>
        <v>-45.310019383396138</v>
      </c>
      <c r="DL1048" s="141">
        <f t="shared" si="784"/>
        <v>7.0435549555100197E-5</v>
      </c>
      <c r="DM1048" s="141">
        <f t="shared" si="785"/>
        <v>0.49680849579953629</v>
      </c>
      <c r="DN1048" s="141" t="str">
        <f t="shared" si="786"/>
        <v/>
      </c>
      <c r="DO1048" s="141">
        <f t="shared" si="787"/>
        <v>7.0435549555100197E-5</v>
      </c>
      <c r="DP1048" s="141" t="str">
        <f t="shared" si="799"/>
        <v/>
      </c>
      <c r="DQ1048" s="141">
        <f t="shared" si="788"/>
        <v>3.7119571809776024E-5</v>
      </c>
      <c r="DR1048" s="141" t="str">
        <f t="shared" si="800"/>
        <v/>
      </c>
      <c r="DS1048" s="141" t="str">
        <f t="shared" si="801"/>
        <v/>
      </c>
      <c r="DU1048" s="148"/>
      <c r="DV1048" s="158">
        <v>996</v>
      </c>
      <c r="DW1048" s="148">
        <f t="shared" si="789"/>
        <v>6.3744000000001169</v>
      </c>
      <c r="DX1048" s="157">
        <f t="shared" si="802"/>
        <v>0.49677451156198904</v>
      </c>
      <c r="DY1048" s="148">
        <f t="shared" si="803"/>
        <v>7.207152182522325E-4</v>
      </c>
      <c r="DZ1048" s="148" t="str">
        <f t="shared" si="804"/>
        <v/>
      </c>
      <c r="EA1048" s="142" t="str">
        <f t="shared" si="805"/>
        <v/>
      </c>
    </row>
    <row r="1049" spans="74:131" ht="20.100000000000001" customHeight="1" x14ac:dyDescent="0.25">
      <c r="BV1049" s="141">
        <v>999</v>
      </c>
      <c r="BW1049" s="141">
        <f t="shared" si="765"/>
        <v>-37.532174531879718</v>
      </c>
      <c r="BX1049" s="141">
        <f t="shared" si="766"/>
        <v>4.2517023737813039E-5</v>
      </c>
      <c r="BY1049" s="141">
        <f t="shared" si="767"/>
        <v>0.49840423513376853</v>
      </c>
      <c r="BZ1049" s="141" t="str">
        <f t="shared" si="768"/>
        <v/>
      </c>
      <c r="CA1049" s="141">
        <f t="shared" si="769"/>
        <v>4.2517023737813039E-5</v>
      </c>
      <c r="CB1049" s="141" t="str">
        <f t="shared" si="790"/>
        <v/>
      </c>
      <c r="CC1049" s="141">
        <f t="shared" si="770"/>
        <v>2.7983773071505425E-46</v>
      </c>
      <c r="CD1049" s="141" t="str">
        <f t="shared" si="791"/>
        <v/>
      </c>
      <c r="CE1049" s="141" t="str">
        <f t="shared" si="792"/>
        <v/>
      </c>
      <c r="CJ1049" s="141">
        <v>999</v>
      </c>
      <c r="CK1049" s="141">
        <f t="shared" si="771"/>
        <v>-0.13997395478071439</v>
      </c>
      <c r="CL1049" s="141">
        <f t="shared" si="772"/>
        <v>1.1400380577971044E-2</v>
      </c>
      <c r="CM1049" s="141">
        <f t="shared" si="773"/>
        <v>0.49840423513376836</v>
      </c>
      <c r="CN1049" s="141" t="str">
        <f t="shared" si="774"/>
        <v/>
      </c>
      <c r="CO1049" s="141">
        <f t="shared" si="775"/>
        <v>1.1400380577971044E-2</v>
      </c>
      <c r="CP1049" s="141" t="str">
        <f t="shared" si="793"/>
        <v/>
      </c>
      <c r="CQ1049" s="141">
        <f t="shared" si="776"/>
        <v>4.8305860493096555E-10</v>
      </c>
      <c r="CR1049" s="141" t="str">
        <f t="shared" si="794"/>
        <v/>
      </c>
      <c r="CS1049" s="141" t="str">
        <f t="shared" si="795"/>
        <v/>
      </c>
      <c r="CW1049" s="141">
        <v>999</v>
      </c>
      <c r="CX1049" s="141">
        <f t="shared" si="777"/>
        <v>-0.28730995729932829</v>
      </c>
      <c r="CY1049" s="141">
        <f t="shared" si="778"/>
        <v>5.5541282679637954E-3</v>
      </c>
      <c r="CZ1049" s="141">
        <f t="shared" si="779"/>
        <v>0.49840423513376853</v>
      </c>
      <c r="DA1049" s="141" t="str">
        <f t="shared" si="780"/>
        <v/>
      </c>
      <c r="DB1049" s="141">
        <f t="shared" si="781"/>
        <v>5.5541282679637954E-3</v>
      </c>
      <c r="DC1049" s="141" t="str">
        <f t="shared" si="796"/>
        <v/>
      </c>
      <c r="DD1049" s="141">
        <f t="shared" si="782"/>
        <v>4.1753211813018816E-50</v>
      </c>
      <c r="DE1049" s="141" t="str">
        <f t="shared" si="797"/>
        <v/>
      </c>
      <c r="DF1049" s="141" t="str">
        <f t="shared" si="798"/>
        <v/>
      </c>
      <c r="DJ1049" s="141">
        <v>999</v>
      </c>
      <c r="DK1049" s="141">
        <f t="shared" si="783"/>
        <v>-22.655009691698069</v>
      </c>
      <c r="DL1049" s="141">
        <f t="shared" si="784"/>
        <v>7.0437240028575117E-5</v>
      </c>
      <c r="DM1049" s="141">
        <f t="shared" si="785"/>
        <v>0.49840423513376836</v>
      </c>
      <c r="DN1049" s="141" t="str">
        <f t="shared" si="786"/>
        <v/>
      </c>
      <c r="DO1049" s="141">
        <f t="shared" si="787"/>
        <v>7.0437240028575117E-5</v>
      </c>
      <c r="DP1049" s="141" t="str">
        <f t="shared" si="799"/>
        <v/>
      </c>
      <c r="DQ1049" s="141">
        <f t="shared" si="788"/>
        <v>3.7287715391952929E-5</v>
      </c>
      <c r="DR1049" s="141" t="str">
        <f t="shared" si="800"/>
        <v/>
      </c>
      <c r="DS1049" s="141" t="str">
        <f t="shared" si="801"/>
        <v/>
      </c>
      <c r="DU1049" s="148"/>
      <c r="DV1049" s="158">
        <v>997</v>
      </c>
      <c r="DW1049" s="148">
        <f t="shared" si="789"/>
        <v>6.380800000000117</v>
      </c>
      <c r="DX1049" s="157">
        <f t="shared" si="802"/>
        <v>0.49605379634373681</v>
      </c>
      <c r="DY1049" s="148">
        <f t="shared" si="803"/>
        <v>7.2021631239671535E-4</v>
      </c>
      <c r="DZ1049" s="148" t="str">
        <f t="shared" si="804"/>
        <v/>
      </c>
      <c r="EA1049" s="142" t="str">
        <f t="shared" si="805"/>
        <v/>
      </c>
    </row>
    <row r="1050" spans="74:131" ht="20.100000000000001" customHeight="1" x14ac:dyDescent="0.25">
      <c r="BV1050" s="141">
        <v>1000</v>
      </c>
      <c r="BW1050" s="141">
        <f t="shared" si="765"/>
        <v>0</v>
      </c>
      <c r="BX1050" s="141">
        <f t="shared" si="766"/>
        <v>4.2517363875363488E-5</v>
      </c>
      <c r="BY1050" s="141">
        <f t="shared" si="767"/>
        <v>0.5</v>
      </c>
      <c r="BZ1050" s="141" t="str">
        <f t="shared" si="768"/>
        <v/>
      </c>
      <c r="CA1050" s="141">
        <f t="shared" si="769"/>
        <v>4.2517363875363488E-5</v>
      </c>
      <c r="CB1050" s="141">
        <f t="shared" si="790"/>
        <v>4.2517363875363488E-5</v>
      </c>
      <c r="CC1050" s="141">
        <f t="shared" si="770"/>
        <v>2.9568274738065453E-46</v>
      </c>
      <c r="CD1050" s="141" t="str">
        <f t="shared" si="791"/>
        <v/>
      </c>
      <c r="CE1050" s="141" t="str">
        <f t="shared" si="792"/>
        <v/>
      </c>
      <c r="CJ1050" s="141">
        <v>1000</v>
      </c>
      <c r="CK1050" s="141">
        <f t="shared" si="771"/>
        <v>0</v>
      </c>
      <c r="CL1050" s="141">
        <f t="shared" si="772"/>
        <v>1.1400471781380482E-2</v>
      </c>
      <c r="CM1050" s="141">
        <f t="shared" si="773"/>
        <v>0.5</v>
      </c>
      <c r="CN1050" s="141" t="str">
        <f t="shared" si="774"/>
        <v/>
      </c>
      <c r="CO1050" s="141">
        <f t="shared" si="775"/>
        <v>1.1400471781380482E-2</v>
      </c>
      <c r="CP1050" s="141">
        <f t="shared" si="793"/>
        <v>1.1400471781380482E-2</v>
      </c>
      <c r="CQ1050" s="141">
        <f t="shared" si="776"/>
        <v>4.9444595688185932E-10</v>
      </c>
      <c r="CR1050" s="141" t="str">
        <f t="shared" si="794"/>
        <v/>
      </c>
      <c r="CS1050" s="141" t="str">
        <f t="shared" si="795"/>
        <v/>
      </c>
      <c r="CW1050" s="141">
        <v>1000</v>
      </c>
      <c r="CX1050" s="141">
        <f t="shared" si="777"/>
        <v>0</v>
      </c>
      <c r="CY1050" s="141">
        <f t="shared" si="778"/>
        <v>5.5541727011676712E-3</v>
      </c>
      <c r="CZ1050" s="141">
        <f t="shared" si="779"/>
        <v>0.5</v>
      </c>
      <c r="DA1050" s="141" t="str">
        <f t="shared" si="780"/>
        <v/>
      </c>
      <c r="DB1050" s="141">
        <f t="shared" si="781"/>
        <v>5.5541727011676712E-3</v>
      </c>
      <c r="DC1050" s="141">
        <f t="shared" si="796"/>
        <v>5.5541727011676712E-3</v>
      </c>
      <c r="DD1050" s="141">
        <f t="shared" si="782"/>
        <v>4.4287121312898955E-50</v>
      </c>
      <c r="DE1050" s="141" t="str">
        <f t="shared" si="797"/>
        <v/>
      </c>
      <c r="DF1050" s="141" t="str">
        <f t="shared" si="798"/>
        <v/>
      </c>
      <c r="DJ1050" s="141">
        <v>1000</v>
      </c>
      <c r="DK1050" s="141">
        <f t="shared" si="783"/>
        <v>0</v>
      </c>
      <c r="DL1050" s="141">
        <f t="shared" si="784"/>
        <v>7.0437803528749347E-5</v>
      </c>
      <c r="DM1050" s="141">
        <f t="shared" si="785"/>
        <v>0.5</v>
      </c>
      <c r="DN1050" s="141" t="str">
        <f t="shared" si="786"/>
        <v/>
      </c>
      <c r="DO1050" s="141">
        <f t="shared" si="787"/>
        <v>7.0437803528749347E-5</v>
      </c>
      <c r="DP1050" s="141">
        <f t="shared" si="799"/>
        <v>7.0437803528749347E-5</v>
      </c>
      <c r="DQ1050" s="141">
        <f t="shared" si="788"/>
        <v>3.7456021326829329E-5</v>
      </c>
      <c r="DR1050" s="141" t="str">
        <f t="shared" si="800"/>
        <v/>
      </c>
      <c r="DS1050" s="141" t="str">
        <f t="shared" si="801"/>
        <v/>
      </c>
      <c r="DU1050" s="148"/>
      <c r="DV1050" s="158">
        <v>998</v>
      </c>
      <c r="DW1050" s="148">
        <f t="shared" si="789"/>
        <v>6.3872000000001172</v>
      </c>
      <c r="DX1050" s="157">
        <f t="shared" si="802"/>
        <v>0.49533358003134009</v>
      </c>
      <c r="DY1050" s="148">
        <f t="shared" si="803"/>
        <v>7.1971594357811419E-4</v>
      </c>
      <c r="DZ1050" s="148" t="str">
        <f t="shared" si="804"/>
        <v/>
      </c>
      <c r="EA1050" s="142" t="str">
        <f t="shared" si="805"/>
        <v/>
      </c>
    </row>
    <row r="1051" spans="74:131" ht="20.100000000000001" customHeight="1" x14ac:dyDescent="0.25">
      <c r="BV1051" s="141">
        <v>1001</v>
      </c>
      <c r="BW1051" s="141">
        <f t="shared" si="765"/>
        <v>37.532174531886994</v>
      </c>
      <c r="BX1051" s="141">
        <f t="shared" si="766"/>
        <v>4.2517023737813039E-5</v>
      </c>
      <c r="BY1051" s="141">
        <f t="shared" si="767"/>
        <v>0.5015957648662317</v>
      </c>
      <c r="BZ1051" s="141" t="str">
        <f t="shared" si="768"/>
        <v/>
      </c>
      <c r="CA1051" s="141">
        <f t="shared" si="769"/>
        <v>4.2517023737813039E-5</v>
      </c>
      <c r="CB1051" s="141" t="str">
        <f t="shared" si="790"/>
        <v/>
      </c>
      <c r="CC1051" s="141">
        <f t="shared" si="770"/>
        <v>3.1241994435050985E-46</v>
      </c>
      <c r="CD1051" s="141" t="str">
        <f t="shared" si="791"/>
        <v/>
      </c>
      <c r="CE1051" s="141" t="str">
        <f t="shared" si="792"/>
        <v/>
      </c>
      <c r="CJ1051" s="141">
        <v>1001</v>
      </c>
      <c r="CK1051" s="141">
        <f t="shared" si="771"/>
        <v>0.13997395478071439</v>
      </c>
      <c r="CL1051" s="141">
        <f t="shared" si="772"/>
        <v>1.1400380577971044E-2</v>
      </c>
      <c r="CM1051" s="141">
        <f t="shared" si="773"/>
        <v>0.5015957648662317</v>
      </c>
      <c r="CN1051" s="141" t="str">
        <f t="shared" si="774"/>
        <v/>
      </c>
      <c r="CO1051" s="141">
        <f t="shared" si="775"/>
        <v>1.1400380577971044E-2</v>
      </c>
      <c r="CP1051" s="141" t="str">
        <f t="shared" si="793"/>
        <v/>
      </c>
      <c r="CQ1051" s="141">
        <f t="shared" si="776"/>
        <v>5.0609365030187189E-10</v>
      </c>
      <c r="CR1051" s="141" t="str">
        <f t="shared" si="794"/>
        <v/>
      </c>
      <c r="CS1051" s="141" t="str">
        <f t="shared" si="795"/>
        <v/>
      </c>
      <c r="CW1051" s="141">
        <v>1001</v>
      </c>
      <c r="CX1051" s="141">
        <f t="shared" si="777"/>
        <v>0.28730995729938513</v>
      </c>
      <c r="CY1051" s="141">
        <f t="shared" si="778"/>
        <v>5.5541282679637954E-3</v>
      </c>
      <c r="CZ1051" s="141">
        <f t="shared" si="779"/>
        <v>0.50159576486623181</v>
      </c>
      <c r="DA1051" s="141" t="str">
        <f t="shared" si="780"/>
        <v/>
      </c>
      <c r="DB1051" s="141">
        <f t="shared" si="781"/>
        <v>5.5541282679637954E-3</v>
      </c>
      <c r="DC1051" s="141" t="str">
        <f t="shared" si="796"/>
        <v/>
      </c>
      <c r="DD1051" s="141">
        <f t="shared" si="782"/>
        <v>4.6974056549995279E-50</v>
      </c>
      <c r="DE1051" s="141" t="str">
        <f t="shared" si="797"/>
        <v/>
      </c>
      <c r="DF1051" s="141" t="str">
        <f t="shared" si="798"/>
        <v/>
      </c>
      <c r="DJ1051" s="141">
        <v>1001</v>
      </c>
      <c r="DK1051" s="141">
        <f t="shared" si="783"/>
        <v>22.655009691698069</v>
      </c>
      <c r="DL1051" s="141">
        <f t="shared" si="784"/>
        <v>7.0437240028575117E-5</v>
      </c>
      <c r="DM1051" s="141">
        <f t="shared" si="785"/>
        <v>0.5015957648662317</v>
      </c>
      <c r="DN1051" s="141" t="str">
        <f t="shared" si="786"/>
        <v/>
      </c>
      <c r="DO1051" s="141">
        <f t="shared" si="787"/>
        <v>7.0437240028575117E-5</v>
      </c>
      <c r="DP1051" s="141" t="str">
        <f t="shared" si="799"/>
        <v/>
      </c>
      <c r="DQ1051" s="141">
        <f t="shared" si="788"/>
        <v>3.7624484949316582E-5</v>
      </c>
      <c r="DR1051" s="141" t="str">
        <f t="shared" si="800"/>
        <v/>
      </c>
      <c r="DS1051" s="141" t="str">
        <f t="shared" si="801"/>
        <v/>
      </c>
      <c r="DU1051" s="148"/>
      <c r="DV1051" s="158">
        <v>999</v>
      </c>
      <c r="DW1051" s="148">
        <f t="shared" si="789"/>
        <v>6.3936000000001174</v>
      </c>
      <c r="DX1051" s="157">
        <f t="shared" si="802"/>
        <v>0.49461386408776198</v>
      </c>
      <c r="DY1051" s="148">
        <f t="shared" si="803"/>
        <v>7.1921411894515508E-4</v>
      </c>
      <c r="DZ1051" s="148" t="str">
        <f t="shared" si="804"/>
        <v/>
      </c>
      <c r="EA1051" s="142" t="str">
        <f t="shared" si="805"/>
        <v/>
      </c>
    </row>
    <row r="1052" spans="74:131" ht="20.100000000000001" customHeight="1" x14ac:dyDescent="0.25">
      <c r="BV1052" s="141">
        <v>1002</v>
      </c>
      <c r="BW1052" s="141">
        <f t="shared" si="765"/>
        <v>75.064349063766713</v>
      </c>
      <c r="BX1052" s="141">
        <f t="shared" si="766"/>
        <v>4.2516003341488128E-5</v>
      </c>
      <c r="BY1052" s="141">
        <f t="shared" si="767"/>
        <v>0.50319150420046377</v>
      </c>
      <c r="BZ1052" s="141" t="str">
        <f t="shared" si="768"/>
        <v/>
      </c>
      <c r="CA1052" s="141">
        <f t="shared" si="769"/>
        <v>4.2516003341488128E-5</v>
      </c>
      <c r="CB1052" s="141" t="str">
        <f t="shared" si="790"/>
        <v/>
      </c>
      <c r="CC1052" s="141">
        <f t="shared" si="770"/>
        <v>3.3009927297268504E-46</v>
      </c>
      <c r="CD1052" s="141" t="str">
        <f t="shared" si="791"/>
        <v/>
      </c>
      <c r="CE1052" s="141" t="str">
        <f t="shared" si="792"/>
        <v/>
      </c>
      <c r="CJ1052" s="141">
        <v>1002</v>
      </c>
      <c r="CK1052" s="141">
        <f t="shared" si="771"/>
        <v>0.27994790956142879</v>
      </c>
      <c r="CL1052" s="141">
        <f t="shared" si="772"/>
        <v>1.1400106972120455E-2</v>
      </c>
      <c r="CM1052" s="141">
        <f t="shared" si="773"/>
        <v>0.50319150420046377</v>
      </c>
      <c r="CN1052" s="141" t="str">
        <f t="shared" si="774"/>
        <v/>
      </c>
      <c r="CO1052" s="141">
        <f t="shared" si="775"/>
        <v>1.1400106972120455E-2</v>
      </c>
      <c r="CP1052" s="141" t="str">
        <f t="shared" si="793"/>
        <v/>
      </c>
      <c r="CQ1052" s="141">
        <f t="shared" si="776"/>
        <v>5.1800744095745373E-10</v>
      </c>
      <c r="CR1052" s="141" t="str">
        <f t="shared" si="794"/>
        <v/>
      </c>
      <c r="CS1052" s="141" t="str">
        <f t="shared" si="795"/>
        <v/>
      </c>
      <c r="CW1052" s="141">
        <v>1002</v>
      </c>
      <c r="CX1052" s="141">
        <f t="shared" si="777"/>
        <v>0.57461991459871342</v>
      </c>
      <c r="CY1052" s="141">
        <f t="shared" si="778"/>
        <v>5.5539949704849403E-3</v>
      </c>
      <c r="CZ1052" s="141">
        <f t="shared" si="779"/>
        <v>0.50319150420046377</v>
      </c>
      <c r="DA1052" s="141" t="str">
        <f t="shared" si="780"/>
        <v/>
      </c>
      <c r="DB1052" s="141">
        <f t="shared" si="781"/>
        <v>5.5539949704849403E-3</v>
      </c>
      <c r="DC1052" s="141" t="str">
        <f t="shared" si="796"/>
        <v/>
      </c>
      <c r="DD1052" s="141">
        <f t="shared" si="782"/>
        <v>4.9823213129232416E-50</v>
      </c>
      <c r="DE1052" s="141" t="str">
        <f t="shared" si="797"/>
        <v/>
      </c>
      <c r="DF1052" s="141" t="str">
        <f t="shared" si="798"/>
        <v/>
      </c>
      <c r="DJ1052" s="141">
        <v>1002</v>
      </c>
      <c r="DK1052" s="141">
        <f t="shared" si="783"/>
        <v>45.310019383396138</v>
      </c>
      <c r="DL1052" s="141">
        <f t="shared" si="784"/>
        <v>7.0435549555100197E-5</v>
      </c>
      <c r="DM1052" s="141">
        <f t="shared" si="785"/>
        <v>0.50319150420046377</v>
      </c>
      <c r="DN1052" s="141" t="str">
        <f t="shared" si="786"/>
        <v/>
      </c>
      <c r="DO1052" s="141">
        <f t="shared" si="787"/>
        <v>7.0435549555100197E-5</v>
      </c>
      <c r="DP1052" s="141" t="str">
        <f t="shared" si="799"/>
        <v/>
      </c>
      <c r="DQ1052" s="141">
        <f t="shared" si="788"/>
        <v>3.7793101565720727E-5</v>
      </c>
      <c r="DR1052" s="141" t="str">
        <f t="shared" si="800"/>
        <v/>
      </c>
      <c r="DS1052" s="141" t="str">
        <f t="shared" si="801"/>
        <v/>
      </c>
      <c r="DU1052" s="148"/>
      <c r="DV1052" s="158">
        <v>1000</v>
      </c>
      <c r="DW1052" s="148">
        <f t="shared" si="789"/>
        <v>6.4000000000001176</v>
      </c>
      <c r="DX1052" s="157">
        <f t="shared" si="802"/>
        <v>0.49389464996881682</v>
      </c>
      <c r="DY1052" s="148">
        <f t="shared" si="803"/>
        <v>7.187108456327973E-4</v>
      </c>
      <c r="DZ1052" s="148" t="str">
        <f t="shared" si="804"/>
        <v/>
      </c>
      <c r="EA1052" s="142" t="str">
        <f t="shared" si="805"/>
        <v/>
      </c>
    </row>
    <row r="1053" spans="74:131" ht="20.100000000000001" customHeight="1" x14ac:dyDescent="0.25">
      <c r="BV1053" s="141">
        <v>1003</v>
      </c>
      <c r="BW1053" s="141">
        <f t="shared" si="765"/>
        <v>112.59652359565371</v>
      </c>
      <c r="BX1053" s="141">
        <f t="shared" si="766"/>
        <v>4.2514302735366818E-5</v>
      </c>
      <c r="BY1053" s="141">
        <f t="shared" si="767"/>
        <v>0.50478719247192227</v>
      </c>
      <c r="BZ1053" s="141" t="str">
        <f t="shared" si="768"/>
        <v/>
      </c>
      <c r="CA1053" s="141">
        <f t="shared" si="769"/>
        <v>4.2514302735366818E-5</v>
      </c>
      <c r="CB1053" s="141" t="str">
        <f t="shared" si="790"/>
        <v/>
      </c>
      <c r="CC1053" s="141">
        <f t="shared" si="770"/>
        <v>3.4877346518030979E-46</v>
      </c>
      <c r="CD1053" s="141" t="str">
        <f t="shared" si="791"/>
        <v/>
      </c>
      <c r="CE1053" s="141" t="str">
        <f t="shared" si="792"/>
        <v/>
      </c>
      <c r="CJ1053" s="141">
        <v>1003</v>
      </c>
      <c r="CK1053" s="141">
        <f t="shared" si="771"/>
        <v>0.41992186434214318</v>
      </c>
      <c r="CL1053" s="141">
        <f t="shared" si="772"/>
        <v>1.1399650976961535E-2</v>
      </c>
      <c r="CM1053" s="141">
        <f t="shared" si="773"/>
        <v>0.50478719247192227</v>
      </c>
      <c r="CN1053" s="141" t="str">
        <f t="shared" si="774"/>
        <v/>
      </c>
      <c r="CO1053" s="141">
        <f t="shared" si="775"/>
        <v>1.1399650976961535E-2</v>
      </c>
      <c r="CP1053" s="141" t="str">
        <f t="shared" si="793"/>
        <v/>
      </c>
      <c r="CQ1053" s="141">
        <f t="shared" si="776"/>
        <v>5.3019320723396711E-10</v>
      </c>
      <c r="CR1053" s="141" t="str">
        <f t="shared" si="794"/>
        <v/>
      </c>
      <c r="CS1053" s="141" t="str">
        <f t="shared" si="795"/>
        <v/>
      </c>
      <c r="CW1053" s="141">
        <v>1003</v>
      </c>
      <c r="CX1053" s="141">
        <f t="shared" si="777"/>
        <v>0.86192987189809855</v>
      </c>
      <c r="CY1053" s="141">
        <f t="shared" si="778"/>
        <v>5.5537728151292577E-3</v>
      </c>
      <c r="CZ1053" s="141">
        <f t="shared" si="779"/>
        <v>0.50478719247192227</v>
      </c>
      <c r="DA1053" s="141" t="str">
        <f t="shared" si="780"/>
        <v/>
      </c>
      <c r="DB1053" s="141">
        <f t="shared" si="781"/>
        <v>5.5537728151292577E-3</v>
      </c>
      <c r="DC1053" s="141" t="str">
        <f t="shared" si="796"/>
        <v/>
      </c>
      <c r="DD1053" s="141">
        <f t="shared" si="782"/>
        <v>5.2844336459544538E-50</v>
      </c>
      <c r="DE1053" s="141" t="str">
        <f t="shared" si="797"/>
        <v/>
      </c>
      <c r="DF1053" s="141" t="str">
        <f t="shared" si="798"/>
        <v/>
      </c>
      <c r="DJ1053" s="141">
        <v>1003</v>
      </c>
      <c r="DK1053" s="141">
        <f t="shared" si="783"/>
        <v>67.965029075094208</v>
      </c>
      <c r="DL1053" s="141">
        <f t="shared" si="784"/>
        <v>7.043273218946568E-5</v>
      </c>
      <c r="DM1053" s="141">
        <f t="shared" si="785"/>
        <v>0.50478719247192216</v>
      </c>
      <c r="DN1053" s="141" t="str">
        <f t="shared" si="786"/>
        <v/>
      </c>
      <c r="DO1053" s="141">
        <f t="shared" si="787"/>
        <v>7.043273218946568E-5</v>
      </c>
      <c r="DP1053" s="141" t="str">
        <f t="shared" si="799"/>
        <v/>
      </c>
      <c r="DQ1053" s="141">
        <f t="shared" si="788"/>
        <v>3.7961866453915002E-5</v>
      </c>
      <c r="DR1053" s="141" t="str">
        <f t="shared" si="800"/>
        <v/>
      </c>
      <c r="DS1053" s="141" t="str">
        <f t="shared" si="801"/>
        <v/>
      </c>
      <c r="DU1053" s="148"/>
      <c r="DV1053" s="158">
        <v>1001</v>
      </c>
      <c r="DW1053" s="148">
        <f t="shared" si="789"/>
        <v>6.4064000000001178</v>
      </c>
      <c r="DX1053" s="157">
        <f t="shared" si="802"/>
        <v>0.49317593912318403</v>
      </c>
      <c r="DY1053" s="148">
        <f t="shared" si="803"/>
        <v>7.1820613076312156E-4</v>
      </c>
      <c r="DZ1053" s="148" t="str">
        <f t="shared" si="804"/>
        <v/>
      </c>
      <c r="EA1053" s="142" t="str">
        <f t="shared" si="805"/>
        <v/>
      </c>
    </row>
    <row r="1054" spans="74:131" ht="20.100000000000001" customHeight="1" x14ac:dyDescent="0.25">
      <c r="BV1054" s="141">
        <v>1004</v>
      </c>
      <c r="BW1054" s="141">
        <f t="shared" si="765"/>
        <v>150.12869812753343</v>
      </c>
      <c r="BX1054" s="141">
        <f t="shared" si="766"/>
        <v>4.2511922001074826E-5</v>
      </c>
      <c r="BY1054" s="141">
        <f t="shared" si="767"/>
        <v>0.50638280415228398</v>
      </c>
      <c r="BZ1054" s="141" t="str">
        <f t="shared" si="768"/>
        <v/>
      </c>
      <c r="CA1054" s="141">
        <f t="shared" si="769"/>
        <v>4.2511922001074826E-5</v>
      </c>
      <c r="CB1054" s="141" t="str">
        <f t="shared" si="790"/>
        <v/>
      </c>
      <c r="CC1054" s="141">
        <f t="shared" si="770"/>
        <v>3.6849818736993264E-46</v>
      </c>
      <c r="CD1054" s="141" t="str">
        <f t="shared" si="791"/>
        <v/>
      </c>
      <c r="CE1054" s="141" t="str">
        <f t="shared" si="792"/>
        <v/>
      </c>
      <c r="CJ1054" s="141">
        <v>1004</v>
      </c>
      <c r="CK1054" s="141">
        <f t="shared" si="771"/>
        <v>0.55989581912285757</v>
      </c>
      <c r="CL1054" s="141">
        <f t="shared" si="772"/>
        <v>1.1399012614381143E-2</v>
      </c>
      <c r="CM1054" s="141">
        <f t="shared" si="773"/>
        <v>0.50638280415228398</v>
      </c>
      <c r="CN1054" s="141" t="str">
        <f t="shared" si="774"/>
        <v/>
      </c>
      <c r="CO1054" s="141">
        <f t="shared" si="775"/>
        <v>1.1399012614381143E-2</v>
      </c>
      <c r="CP1054" s="141" t="str">
        <f t="shared" si="793"/>
        <v/>
      </c>
      <c r="CQ1054" s="141">
        <f t="shared" si="776"/>
        <v>5.426569526415704E-10</v>
      </c>
      <c r="CR1054" s="141" t="str">
        <f t="shared" si="794"/>
        <v/>
      </c>
      <c r="CS1054" s="141" t="str">
        <f t="shared" si="795"/>
        <v/>
      </c>
      <c r="CW1054" s="141">
        <v>1004</v>
      </c>
      <c r="CX1054" s="141">
        <f t="shared" si="777"/>
        <v>1.1492398291974268</v>
      </c>
      <c r="CY1054" s="141">
        <f t="shared" si="778"/>
        <v>5.5534618125597634E-3</v>
      </c>
      <c r="CZ1054" s="141">
        <f t="shared" si="779"/>
        <v>0.50638280415228398</v>
      </c>
      <c r="DA1054" s="141" t="str">
        <f t="shared" si="780"/>
        <v/>
      </c>
      <c r="DB1054" s="141">
        <f t="shared" si="781"/>
        <v>5.5534618125597634E-3</v>
      </c>
      <c r="DC1054" s="141" t="str">
        <f t="shared" si="796"/>
        <v/>
      </c>
      <c r="DD1054" s="141">
        <f t="shared" si="782"/>
        <v>5.6047754458979246E-50</v>
      </c>
      <c r="DE1054" s="141" t="str">
        <f t="shared" si="797"/>
        <v/>
      </c>
      <c r="DF1054" s="141" t="str">
        <f t="shared" si="798"/>
        <v/>
      </c>
      <c r="DJ1054" s="141">
        <v>1004</v>
      </c>
      <c r="DK1054" s="141">
        <f t="shared" si="783"/>
        <v>90.620038766792277</v>
      </c>
      <c r="DL1054" s="141">
        <f t="shared" si="784"/>
        <v>7.0428788066899522E-5</v>
      </c>
      <c r="DM1054" s="141">
        <f t="shared" si="785"/>
        <v>0.50638280415228398</v>
      </c>
      <c r="DN1054" s="141" t="str">
        <f t="shared" si="786"/>
        <v/>
      </c>
      <c r="DO1054" s="141">
        <f t="shared" si="787"/>
        <v>7.0428788066899522E-5</v>
      </c>
      <c r="DP1054" s="141" t="str">
        <f t="shared" si="799"/>
        <v/>
      </c>
      <c r="DQ1054" s="141">
        <f t="shared" si="788"/>
        <v>3.8130774863515239E-5</v>
      </c>
      <c r="DR1054" s="141" t="str">
        <f t="shared" si="800"/>
        <v/>
      </c>
      <c r="DS1054" s="141" t="str">
        <f t="shared" si="801"/>
        <v/>
      </c>
      <c r="DU1054" s="148"/>
      <c r="DV1054" s="158">
        <v>1002</v>
      </c>
      <c r="DW1054" s="148">
        <f t="shared" si="789"/>
        <v>6.412800000000118</v>
      </c>
      <c r="DX1054" s="157">
        <f t="shared" si="802"/>
        <v>0.4924577329924209</v>
      </c>
      <c r="DY1054" s="148">
        <f t="shared" si="803"/>
        <v>7.1769998144721736E-4</v>
      </c>
      <c r="DZ1054" s="148" t="str">
        <f t="shared" si="804"/>
        <v/>
      </c>
      <c r="EA1054" s="142" t="str">
        <f t="shared" si="805"/>
        <v/>
      </c>
    </row>
    <row r="1055" spans="74:131" ht="20.100000000000001" customHeight="1" x14ac:dyDescent="0.25">
      <c r="BV1055" s="141">
        <v>1005</v>
      </c>
      <c r="BW1055" s="141">
        <f t="shared" si="765"/>
        <v>187.66087265942042</v>
      </c>
      <c r="BX1055" s="141">
        <f t="shared" si="766"/>
        <v>4.2508861252879005E-5</v>
      </c>
      <c r="BY1055" s="141">
        <f t="shared" si="767"/>
        <v>0.50797831371690216</v>
      </c>
      <c r="BZ1055" s="141" t="str">
        <f t="shared" si="768"/>
        <v/>
      </c>
      <c r="CA1055" s="141">
        <f t="shared" si="769"/>
        <v>4.2508861252879005E-5</v>
      </c>
      <c r="CB1055" s="141" t="str">
        <f t="shared" si="790"/>
        <v/>
      </c>
      <c r="CC1055" s="141">
        <f t="shared" si="770"/>
        <v>3.893322027450764E-46</v>
      </c>
      <c r="CD1055" s="141" t="str">
        <f t="shared" si="791"/>
        <v/>
      </c>
      <c r="CE1055" s="141" t="str">
        <f t="shared" si="792"/>
        <v/>
      </c>
      <c r="CJ1055" s="141">
        <v>1005</v>
      </c>
      <c r="CK1055" s="141">
        <f t="shared" si="771"/>
        <v>0.69986977390357197</v>
      </c>
      <c r="CL1055" s="141">
        <f t="shared" si="772"/>
        <v>1.139819191501844E-2</v>
      </c>
      <c r="CM1055" s="141">
        <f t="shared" si="773"/>
        <v>0.50797831371690216</v>
      </c>
      <c r="CN1055" s="141" t="str">
        <f t="shared" si="774"/>
        <v/>
      </c>
      <c r="CO1055" s="141">
        <f t="shared" si="775"/>
        <v>1.139819191501844E-2</v>
      </c>
      <c r="CP1055" s="141" t="str">
        <f t="shared" si="793"/>
        <v/>
      </c>
      <c r="CQ1055" s="141">
        <f t="shared" si="776"/>
        <v>5.5540480836995746E-10</v>
      </c>
      <c r="CR1055" s="141" t="str">
        <f t="shared" si="794"/>
        <v/>
      </c>
      <c r="CS1055" s="141" t="str">
        <f t="shared" si="795"/>
        <v/>
      </c>
      <c r="CW1055" s="141">
        <v>1005</v>
      </c>
      <c r="CX1055" s="141">
        <f t="shared" si="777"/>
        <v>1.436549786496812</v>
      </c>
      <c r="CY1055" s="141">
        <f t="shared" si="778"/>
        <v>5.5530619777034865E-3</v>
      </c>
      <c r="CZ1055" s="141">
        <f t="shared" si="779"/>
        <v>0.50797831371690216</v>
      </c>
      <c r="DA1055" s="141" t="str">
        <f t="shared" si="780"/>
        <v/>
      </c>
      <c r="DB1055" s="141">
        <f t="shared" si="781"/>
        <v>5.5530619777034865E-3</v>
      </c>
      <c r="DC1055" s="141" t="str">
        <f t="shared" si="796"/>
        <v/>
      </c>
      <c r="DD1055" s="141">
        <f t="shared" si="782"/>
        <v>5.9444412195213672E-50</v>
      </c>
      <c r="DE1055" s="141" t="str">
        <f t="shared" si="797"/>
        <v/>
      </c>
      <c r="DF1055" s="141" t="str">
        <f t="shared" si="798"/>
        <v/>
      </c>
      <c r="DJ1055" s="141">
        <v>1005</v>
      </c>
      <c r="DK1055" s="141">
        <f t="shared" si="783"/>
        <v>113.27504845849035</v>
      </c>
      <c r="DL1055" s="141">
        <f t="shared" si="784"/>
        <v>7.0423717376705755E-5</v>
      </c>
      <c r="DM1055" s="141">
        <f t="shared" si="785"/>
        <v>0.50797831371690205</v>
      </c>
      <c r="DN1055" s="141" t="str">
        <f t="shared" si="786"/>
        <v/>
      </c>
      <c r="DO1055" s="141">
        <f t="shared" si="787"/>
        <v>7.0423717376705755E-5</v>
      </c>
      <c r="DP1055" s="141" t="str">
        <f t="shared" si="799"/>
        <v/>
      </c>
      <c r="DQ1055" s="141">
        <f t="shared" si="788"/>
        <v>3.8299822016058439E-5</v>
      </c>
      <c r="DR1055" s="141" t="str">
        <f t="shared" si="800"/>
        <v/>
      </c>
      <c r="DS1055" s="141" t="str">
        <f t="shared" si="801"/>
        <v/>
      </c>
      <c r="DU1055" s="148"/>
      <c r="DV1055" s="158">
        <v>1003</v>
      </c>
      <c r="DW1055" s="148">
        <f t="shared" si="789"/>
        <v>6.4192000000001181</v>
      </c>
      <c r="DX1055" s="157">
        <f t="shared" si="802"/>
        <v>0.49174003301097369</v>
      </c>
      <c r="DY1055" s="148">
        <f t="shared" si="803"/>
        <v>7.1719240478218538E-4</v>
      </c>
      <c r="DZ1055" s="148" t="str">
        <f t="shared" si="804"/>
        <v/>
      </c>
      <c r="EA1055" s="142" t="str">
        <f t="shared" si="805"/>
        <v/>
      </c>
    </row>
    <row r="1056" spans="74:131" ht="20.100000000000001" customHeight="1" x14ac:dyDescent="0.25">
      <c r="BV1056" s="141">
        <v>1006</v>
      </c>
      <c r="BW1056" s="141">
        <f t="shared" si="765"/>
        <v>225.19304719130014</v>
      </c>
      <c r="BX1056" s="141">
        <f t="shared" si="766"/>
        <v>4.2505120637678226E-5</v>
      </c>
      <c r="BY1056" s="141">
        <f t="shared" si="767"/>
        <v>0.50957369564603061</v>
      </c>
      <c r="BZ1056" s="141" t="str">
        <f t="shared" si="768"/>
        <v/>
      </c>
      <c r="CA1056" s="141">
        <f t="shared" si="769"/>
        <v>4.2505120637678226E-5</v>
      </c>
      <c r="CB1056" s="141" t="str">
        <f t="shared" si="790"/>
        <v/>
      </c>
      <c r="CC1056" s="141">
        <f t="shared" si="770"/>
        <v>4.1133754258754784E-46</v>
      </c>
      <c r="CD1056" s="141" t="str">
        <f t="shared" si="791"/>
        <v/>
      </c>
      <c r="CE1056" s="141" t="str">
        <f t="shared" si="792"/>
        <v/>
      </c>
      <c r="CJ1056" s="141">
        <v>1006</v>
      </c>
      <c r="CK1056" s="141">
        <f t="shared" si="771"/>
        <v>0.83984372868428636</v>
      </c>
      <c r="CL1056" s="141">
        <f t="shared" si="772"/>
        <v>1.1397188918262424E-2</v>
      </c>
      <c r="CM1056" s="141">
        <f t="shared" si="773"/>
        <v>0.50957369564603083</v>
      </c>
      <c r="CN1056" s="141" t="str">
        <f t="shared" si="774"/>
        <v/>
      </c>
      <c r="CO1056" s="141">
        <f t="shared" si="775"/>
        <v>1.1397188918262424E-2</v>
      </c>
      <c r="CP1056" s="141" t="str">
        <f t="shared" si="793"/>
        <v/>
      </c>
      <c r="CQ1056" s="141">
        <f t="shared" si="776"/>
        <v>5.6844303589284979E-10</v>
      </c>
      <c r="CR1056" s="141" t="str">
        <f t="shared" si="794"/>
        <v/>
      </c>
      <c r="CS1056" s="141" t="str">
        <f t="shared" si="795"/>
        <v/>
      </c>
      <c r="CW1056" s="141">
        <v>1006</v>
      </c>
      <c r="CX1056" s="141">
        <f t="shared" si="777"/>
        <v>1.7238597437961403</v>
      </c>
      <c r="CY1056" s="141">
        <f t="shared" si="778"/>
        <v>5.5525733297502738E-3</v>
      </c>
      <c r="CZ1056" s="141">
        <f t="shared" si="779"/>
        <v>0.50957369564603061</v>
      </c>
      <c r="DA1056" s="141" t="str">
        <f t="shared" si="780"/>
        <v/>
      </c>
      <c r="DB1056" s="141">
        <f t="shared" si="781"/>
        <v>5.5525733297502738E-3</v>
      </c>
      <c r="DC1056" s="141" t="str">
        <f t="shared" si="796"/>
        <v/>
      </c>
      <c r="DD1056" s="141">
        <f t="shared" si="782"/>
        <v>6.3045908575381764E-50</v>
      </c>
      <c r="DE1056" s="141" t="str">
        <f t="shared" si="797"/>
        <v/>
      </c>
      <c r="DF1056" s="141" t="str">
        <f t="shared" si="798"/>
        <v/>
      </c>
      <c r="DJ1056" s="141">
        <v>1006</v>
      </c>
      <c r="DK1056" s="141">
        <f t="shared" si="783"/>
        <v>135.93005815018842</v>
      </c>
      <c r="DL1056" s="141">
        <f t="shared" si="784"/>
        <v>7.0417520362249235E-5</v>
      </c>
      <c r="DM1056" s="141">
        <f t="shared" si="785"/>
        <v>0.50957369564603061</v>
      </c>
      <c r="DN1056" s="141" t="str">
        <f t="shared" si="786"/>
        <v/>
      </c>
      <c r="DO1056" s="141">
        <f t="shared" si="787"/>
        <v>7.0417520362249235E-5</v>
      </c>
      <c r="DP1056" s="141" t="str">
        <f t="shared" si="799"/>
        <v/>
      </c>
      <c r="DQ1056" s="141">
        <f t="shared" si="788"/>
        <v>3.8469003105184289E-5</v>
      </c>
      <c r="DR1056" s="141" t="str">
        <f t="shared" si="800"/>
        <v/>
      </c>
      <c r="DS1056" s="141" t="str">
        <f t="shared" si="801"/>
        <v/>
      </c>
      <c r="DU1056" s="148"/>
      <c r="DV1056" s="158">
        <v>1004</v>
      </c>
      <c r="DW1056" s="148">
        <f t="shared" si="789"/>
        <v>6.4256000000001183</v>
      </c>
      <c r="DX1056" s="157">
        <f t="shared" si="802"/>
        <v>0.4910228406061915</v>
      </c>
      <c r="DY1056" s="148">
        <f t="shared" si="803"/>
        <v>7.1668340785402407E-4</v>
      </c>
      <c r="DZ1056" s="148" t="str">
        <f t="shared" si="804"/>
        <v/>
      </c>
      <c r="EA1056" s="142" t="str">
        <f t="shared" si="805"/>
        <v/>
      </c>
    </row>
    <row r="1057" spans="74:131" ht="20.100000000000001" customHeight="1" x14ac:dyDescent="0.25">
      <c r="BV1057" s="141">
        <v>1007</v>
      </c>
      <c r="BW1057" s="141">
        <f t="shared" si="765"/>
        <v>262.72522172318713</v>
      </c>
      <c r="BX1057" s="141">
        <f t="shared" si="766"/>
        <v>4.2500700334991642E-5</v>
      </c>
      <c r="BY1057" s="141">
        <f t="shared" si="767"/>
        <v>0.51116892442604966</v>
      </c>
      <c r="BZ1057" s="141" t="str">
        <f t="shared" si="768"/>
        <v/>
      </c>
      <c r="CA1057" s="141">
        <f t="shared" si="769"/>
        <v>4.2500700334991642E-5</v>
      </c>
      <c r="CB1057" s="141" t="str">
        <f t="shared" si="790"/>
        <v/>
      </c>
      <c r="CC1057" s="141">
        <f t="shared" si="770"/>
        <v>4.3457968694466408E-46</v>
      </c>
      <c r="CD1057" s="141" t="str">
        <f t="shared" si="791"/>
        <v/>
      </c>
      <c r="CE1057" s="141" t="str">
        <f t="shared" si="792"/>
        <v/>
      </c>
      <c r="CJ1057" s="141">
        <v>1007</v>
      </c>
      <c r="CK1057" s="141">
        <f t="shared" si="771"/>
        <v>0.97981768346500075</v>
      </c>
      <c r="CL1057" s="141">
        <f t="shared" si="772"/>
        <v>1.1396003672248784E-2</v>
      </c>
      <c r="CM1057" s="141">
        <f t="shared" si="773"/>
        <v>0.51116892442604966</v>
      </c>
      <c r="CN1057" s="141" t="str">
        <f t="shared" si="774"/>
        <v/>
      </c>
      <c r="CO1057" s="141">
        <f t="shared" si="775"/>
        <v>1.1396003672248784E-2</v>
      </c>
      <c r="CP1057" s="141" t="str">
        <f t="shared" si="793"/>
        <v/>
      </c>
      <c r="CQ1057" s="141">
        <f t="shared" si="776"/>
        <v>5.8177802962311391E-10</v>
      </c>
      <c r="CR1057" s="141" t="str">
        <f t="shared" si="794"/>
        <v/>
      </c>
      <c r="CS1057" s="141" t="str">
        <f t="shared" si="795"/>
        <v/>
      </c>
      <c r="CW1057" s="141">
        <v>1007</v>
      </c>
      <c r="CX1057" s="141">
        <f t="shared" si="777"/>
        <v>2.0111697010955254</v>
      </c>
      <c r="CY1057" s="141">
        <f t="shared" si="778"/>
        <v>5.5519958921512562E-3</v>
      </c>
      <c r="CZ1057" s="141">
        <f t="shared" si="779"/>
        <v>0.51116892442604966</v>
      </c>
      <c r="DA1057" s="141" t="str">
        <f t="shared" si="780"/>
        <v/>
      </c>
      <c r="DB1057" s="141">
        <f t="shared" si="781"/>
        <v>5.5519958921512562E-3</v>
      </c>
      <c r="DC1057" s="141" t="str">
        <f t="shared" si="796"/>
        <v/>
      </c>
      <c r="DD1057" s="141">
        <f t="shared" si="782"/>
        <v>6.6864535205868624E-50</v>
      </c>
      <c r="DE1057" s="141" t="str">
        <f t="shared" si="797"/>
        <v/>
      </c>
      <c r="DF1057" s="141" t="str">
        <f t="shared" si="798"/>
        <v/>
      </c>
      <c r="DJ1057" s="141">
        <v>1007</v>
      </c>
      <c r="DK1057" s="141">
        <f t="shared" si="783"/>
        <v>158.58506784188648</v>
      </c>
      <c r="DL1057" s="141">
        <f t="shared" si="784"/>
        <v>7.0410197320936309E-5</v>
      </c>
      <c r="DM1057" s="141">
        <f t="shared" si="785"/>
        <v>0.51116892442604955</v>
      </c>
      <c r="DN1057" s="141" t="str">
        <f t="shared" si="786"/>
        <v/>
      </c>
      <c r="DO1057" s="141">
        <f t="shared" si="787"/>
        <v>7.0410197320936309E-5</v>
      </c>
      <c r="DP1057" s="141" t="str">
        <f t="shared" si="799"/>
        <v/>
      </c>
      <c r="DQ1057" s="141">
        <f t="shared" si="788"/>
        <v>3.8638313296819774E-5</v>
      </c>
      <c r="DR1057" s="141" t="str">
        <f t="shared" si="800"/>
        <v/>
      </c>
      <c r="DS1057" s="141" t="str">
        <f t="shared" si="801"/>
        <v/>
      </c>
      <c r="DU1057" s="148"/>
      <c r="DV1057" s="158">
        <v>1005</v>
      </c>
      <c r="DW1057" s="148">
        <f t="shared" si="789"/>
        <v>6.4320000000001185</v>
      </c>
      <c r="DX1057" s="157">
        <f t="shared" si="802"/>
        <v>0.49030615719833748</v>
      </c>
      <c r="DY1057" s="148">
        <f t="shared" si="803"/>
        <v>7.1617299773429899E-4</v>
      </c>
      <c r="DZ1057" s="148" t="str">
        <f t="shared" si="804"/>
        <v/>
      </c>
      <c r="EA1057" s="142" t="str">
        <f t="shared" si="805"/>
        <v/>
      </c>
    </row>
    <row r="1058" spans="74:131" ht="20.100000000000001" customHeight="1" x14ac:dyDescent="0.25">
      <c r="BV1058" s="141">
        <v>1008</v>
      </c>
      <c r="BW1058" s="141">
        <f t="shared" si="765"/>
        <v>300.25739625506685</v>
      </c>
      <c r="BX1058" s="141">
        <f t="shared" si="766"/>
        <v>4.2495600556944241E-5</v>
      </c>
      <c r="BY1058" s="141">
        <f t="shared" si="767"/>
        <v>0.51276397455068812</v>
      </c>
      <c r="BZ1058" s="141" t="str">
        <f t="shared" si="768"/>
        <v/>
      </c>
      <c r="CA1058" s="141">
        <f t="shared" si="769"/>
        <v>4.2495600556944241E-5</v>
      </c>
      <c r="CB1058" s="141" t="str">
        <f t="shared" si="790"/>
        <v/>
      </c>
      <c r="CC1058" s="141">
        <f t="shared" si="770"/>
        <v>4.5912775524697244E-46</v>
      </c>
      <c r="CD1058" s="141" t="str">
        <f t="shared" si="791"/>
        <v/>
      </c>
      <c r="CE1058" s="141" t="str">
        <f t="shared" si="792"/>
        <v/>
      </c>
      <c r="CJ1058" s="141">
        <v>1008</v>
      </c>
      <c r="CK1058" s="141">
        <f t="shared" si="771"/>
        <v>1.1197916382457151</v>
      </c>
      <c r="CL1058" s="141">
        <f t="shared" si="772"/>
        <v>1.1394636233856059E-2</v>
      </c>
      <c r="CM1058" s="141">
        <f t="shared" si="773"/>
        <v>0.51276397455068834</v>
      </c>
      <c r="CN1058" s="141" t="str">
        <f t="shared" si="774"/>
        <v/>
      </c>
      <c r="CO1058" s="141">
        <f t="shared" si="775"/>
        <v>1.1394636233856059E-2</v>
      </c>
      <c r="CP1058" s="141" t="str">
        <f t="shared" si="793"/>
        <v/>
      </c>
      <c r="CQ1058" s="141">
        <f t="shared" si="776"/>
        <v>5.9541631961951723E-10</v>
      </c>
      <c r="CR1058" s="141" t="str">
        <f t="shared" si="794"/>
        <v/>
      </c>
      <c r="CS1058" s="141" t="str">
        <f t="shared" si="795"/>
        <v/>
      </c>
      <c r="CW1058" s="141">
        <v>1008</v>
      </c>
      <c r="CX1058" s="141">
        <f t="shared" si="777"/>
        <v>2.2984796583948537</v>
      </c>
      <c r="CY1058" s="141">
        <f t="shared" si="778"/>
        <v>5.5513296926169688E-3</v>
      </c>
      <c r="CZ1058" s="141">
        <f t="shared" si="779"/>
        <v>0.51276397455068812</v>
      </c>
      <c r="DA1058" s="141" t="str">
        <f t="shared" si="780"/>
        <v/>
      </c>
      <c r="DB1058" s="141">
        <f t="shared" si="781"/>
        <v>5.5513296926169688E-3</v>
      </c>
      <c r="DC1058" s="141" t="str">
        <f t="shared" si="796"/>
        <v/>
      </c>
      <c r="DD1058" s="141">
        <f t="shared" si="782"/>
        <v>7.0913317549644181E-50</v>
      </c>
      <c r="DE1058" s="141" t="str">
        <f t="shared" si="797"/>
        <v/>
      </c>
      <c r="DF1058" s="141" t="str">
        <f t="shared" si="798"/>
        <v/>
      </c>
      <c r="DJ1058" s="141">
        <v>1008</v>
      </c>
      <c r="DK1058" s="141">
        <f t="shared" si="783"/>
        <v>181.24007753358455</v>
      </c>
      <c r="DL1058" s="141">
        <f t="shared" si="784"/>
        <v>7.0401748604190931E-5</v>
      </c>
      <c r="DM1058" s="141">
        <f t="shared" si="785"/>
        <v>0.51276397455068812</v>
      </c>
      <c r="DN1058" s="141" t="str">
        <f t="shared" si="786"/>
        <v/>
      </c>
      <c r="DO1058" s="141">
        <f t="shared" si="787"/>
        <v>7.0401748604190931E-5</v>
      </c>
      <c r="DP1058" s="141" t="str">
        <f t="shared" si="799"/>
        <v/>
      </c>
      <c r="DQ1058" s="141">
        <f t="shared" si="788"/>
        <v>3.8807747729366837E-5</v>
      </c>
      <c r="DR1058" s="141" t="str">
        <f t="shared" si="800"/>
        <v/>
      </c>
      <c r="DS1058" s="141" t="str">
        <f t="shared" si="801"/>
        <v/>
      </c>
      <c r="DU1058" s="148"/>
      <c r="DV1058" s="158">
        <v>1006</v>
      </c>
      <c r="DW1058" s="148">
        <f t="shared" si="789"/>
        <v>6.4384000000001187</v>
      </c>
      <c r="DX1058" s="157">
        <f t="shared" si="802"/>
        <v>0.48958998420060318</v>
      </c>
      <c r="DY1058" s="148">
        <f t="shared" si="803"/>
        <v>7.1566118148358449E-4</v>
      </c>
      <c r="DZ1058" s="148" t="str">
        <f t="shared" si="804"/>
        <v/>
      </c>
      <c r="EA1058" s="142" t="str">
        <f t="shared" si="805"/>
        <v/>
      </c>
    </row>
    <row r="1059" spans="74:131" ht="20.100000000000001" customHeight="1" x14ac:dyDescent="0.25">
      <c r="BV1059" s="141">
        <v>1009</v>
      </c>
      <c r="BW1059" s="141">
        <f t="shared" si="765"/>
        <v>337.78957078695385</v>
      </c>
      <c r="BX1059" s="141">
        <f t="shared" si="766"/>
        <v>4.2489821548249995E-5</v>
      </c>
      <c r="BY1059" s="141">
        <f t="shared" si="767"/>
        <v>0.51435882052224913</v>
      </c>
      <c r="BZ1059" s="141" t="str">
        <f t="shared" si="768"/>
        <v/>
      </c>
      <c r="CA1059" s="141">
        <f t="shared" si="769"/>
        <v>4.2489821548249995E-5</v>
      </c>
      <c r="CB1059" s="141" t="str">
        <f t="shared" si="790"/>
        <v/>
      </c>
      <c r="CC1059" s="141">
        <f t="shared" si="770"/>
        <v>4.8505470739874262E-46</v>
      </c>
      <c r="CD1059" s="141" t="str">
        <f t="shared" si="791"/>
        <v/>
      </c>
      <c r="CE1059" s="141" t="str">
        <f t="shared" si="792"/>
        <v/>
      </c>
      <c r="CJ1059" s="141">
        <v>1009</v>
      </c>
      <c r="CK1059" s="141">
        <f t="shared" si="771"/>
        <v>1.2597655930264011</v>
      </c>
      <c r="CL1059" s="141">
        <f t="shared" si="772"/>
        <v>1.1393086668701074E-2</v>
      </c>
      <c r="CM1059" s="141">
        <f t="shared" si="773"/>
        <v>0.51435882052224891</v>
      </c>
      <c r="CN1059" s="141" t="str">
        <f t="shared" si="774"/>
        <v/>
      </c>
      <c r="CO1059" s="141">
        <f t="shared" si="775"/>
        <v>1.1393086668701074E-2</v>
      </c>
      <c r="CP1059" s="141" t="str">
        <f t="shared" si="793"/>
        <v/>
      </c>
      <c r="CQ1059" s="141">
        <f t="shared" si="776"/>
        <v>6.0936457434597493E-10</v>
      </c>
      <c r="CR1059" s="141" t="str">
        <f t="shared" si="794"/>
        <v/>
      </c>
      <c r="CS1059" s="141" t="str">
        <f t="shared" si="795"/>
        <v/>
      </c>
      <c r="CW1059" s="141">
        <v>1009</v>
      </c>
      <c r="CX1059" s="141">
        <f t="shared" si="777"/>
        <v>2.5857896156942388</v>
      </c>
      <c r="CY1059" s="141">
        <f t="shared" si="778"/>
        <v>5.5505747631151431E-3</v>
      </c>
      <c r="CZ1059" s="141">
        <f t="shared" si="779"/>
        <v>0.51435882052224913</v>
      </c>
      <c r="DA1059" s="141" t="str">
        <f t="shared" si="780"/>
        <v/>
      </c>
      <c r="DB1059" s="141">
        <f t="shared" si="781"/>
        <v>5.5505747631151431E-3</v>
      </c>
      <c r="DC1059" s="141" t="str">
        <f t="shared" si="796"/>
        <v/>
      </c>
      <c r="DD1059" s="141">
        <f t="shared" si="782"/>
        <v>7.5206058516376195E-50</v>
      </c>
      <c r="DE1059" s="141" t="str">
        <f t="shared" si="797"/>
        <v/>
      </c>
      <c r="DF1059" s="141" t="str">
        <f t="shared" si="798"/>
        <v/>
      </c>
      <c r="DJ1059" s="141">
        <v>1009</v>
      </c>
      <c r="DK1059" s="141">
        <f t="shared" si="783"/>
        <v>203.89508722528262</v>
      </c>
      <c r="DL1059" s="141">
        <f t="shared" si="784"/>
        <v>7.0392174617426624E-5</v>
      </c>
      <c r="DM1059" s="141">
        <f t="shared" si="785"/>
        <v>0.51435882052224913</v>
      </c>
      <c r="DN1059" s="141" t="str">
        <f t="shared" si="786"/>
        <v/>
      </c>
      <c r="DO1059" s="141">
        <f t="shared" si="787"/>
        <v>7.0392174617426624E-5</v>
      </c>
      <c r="DP1059" s="141" t="str">
        <f t="shared" si="799"/>
        <v/>
      </c>
      <c r="DQ1059" s="141">
        <f t="shared" si="788"/>
        <v>3.8977301513893066E-5</v>
      </c>
      <c r="DR1059" s="141" t="str">
        <f t="shared" si="800"/>
        <v/>
      </c>
      <c r="DS1059" s="141" t="str">
        <f t="shared" si="801"/>
        <v/>
      </c>
      <c r="DU1059" s="148"/>
      <c r="DV1059" s="158">
        <v>1007</v>
      </c>
      <c r="DW1059" s="148">
        <f t="shared" si="789"/>
        <v>6.4448000000001189</v>
      </c>
      <c r="DX1059" s="157">
        <f t="shared" si="802"/>
        <v>0.48887432301911959</v>
      </c>
      <c r="DY1059" s="148">
        <f t="shared" si="803"/>
        <v>7.1514796614902121E-4</v>
      </c>
      <c r="DZ1059" s="148" t="str">
        <f t="shared" si="804"/>
        <v/>
      </c>
      <c r="EA1059" s="142" t="str">
        <f t="shared" si="805"/>
        <v/>
      </c>
    </row>
    <row r="1060" spans="74:131" ht="20.100000000000001" customHeight="1" x14ac:dyDescent="0.25">
      <c r="BV1060" s="141">
        <v>1010</v>
      </c>
      <c r="BW1060" s="141">
        <f t="shared" si="765"/>
        <v>375.32174531883356</v>
      </c>
      <c r="BX1060" s="141">
        <f t="shared" si="766"/>
        <v>4.2483363586192213E-5</v>
      </c>
      <c r="BY1060" s="141">
        <f t="shared" si="767"/>
        <v>0.51595343685283079</v>
      </c>
      <c r="BZ1060" s="141" t="str">
        <f t="shared" si="768"/>
        <v/>
      </c>
      <c r="CA1060" s="141">
        <f t="shared" si="769"/>
        <v>4.2483363586192213E-5</v>
      </c>
      <c r="CB1060" s="141" t="str">
        <f t="shared" si="790"/>
        <v/>
      </c>
      <c r="CC1060" s="141">
        <f t="shared" si="770"/>
        <v>5.1243755591320477E-46</v>
      </c>
      <c r="CD1060" s="141" t="str">
        <f t="shared" si="791"/>
        <v/>
      </c>
      <c r="CE1060" s="141" t="str">
        <f t="shared" si="792"/>
        <v/>
      </c>
      <c r="CJ1060" s="141">
        <v>1010</v>
      </c>
      <c r="CK1060" s="141">
        <f t="shared" si="771"/>
        <v>1.3997395478071155</v>
      </c>
      <c r="CL1060" s="141">
        <f t="shared" si="772"/>
        <v>1.1391355051133702E-2</v>
      </c>
      <c r="CM1060" s="141">
        <f t="shared" si="773"/>
        <v>0.51595343685283068</v>
      </c>
      <c r="CN1060" s="141" t="str">
        <f t="shared" si="774"/>
        <v/>
      </c>
      <c r="CO1060" s="141">
        <f t="shared" si="775"/>
        <v>1.1391355051133702E-2</v>
      </c>
      <c r="CP1060" s="141" t="str">
        <f t="shared" si="793"/>
        <v/>
      </c>
      <c r="CQ1060" s="141">
        <f t="shared" si="776"/>
        <v>6.2362960348434843E-10</v>
      </c>
      <c r="CR1060" s="141" t="str">
        <f t="shared" si="794"/>
        <v/>
      </c>
      <c r="CS1060" s="141" t="str">
        <f t="shared" si="795"/>
        <v/>
      </c>
      <c r="CW1060" s="141">
        <v>1010</v>
      </c>
      <c r="CX1060" s="141">
        <f t="shared" si="777"/>
        <v>2.8730995729935671</v>
      </c>
      <c r="CY1060" s="141">
        <f t="shared" si="778"/>
        <v>5.549731139868141E-3</v>
      </c>
      <c r="CZ1060" s="141">
        <f t="shared" si="779"/>
        <v>0.51595343685283079</v>
      </c>
      <c r="DA1060" s="141" t="str">
        <f t="shared" si="780"/>
        <v/>
      </c>
      <c r="DB1060" s="141">
        <f t="shared" si="781"/>
        <v>5.549731139868141E-3</v>
      </c>
      <c r="DC1060" s="141" t="str">
        <f t="shared" si="796"/>
        <v/>
      </c>
      <c r="DD1060" s="141">
        <f t="shared" si="782"/>
        <v>7.9757384628255389E-50</v>
      </c>
      <c r="DE1060" s="141" t="str">
        <f t="shared" si="797"/>
        <v/>
      </c>
      <c r="DF1060" s="141" t="str">
        <f t="shared" si="798"/>
        <v/>
      </c>
      <c r="DJ1060" s="141">
        <v>1010</v>
      </c>
      <c r="DK1060" s="141">
        <f t="shared" si="783"/>
        <v>226.55009691698069</v>
      </c>
      <c r="DL1060" s="141">
        <f t="shared" si="784"/>
        <v>7.0381475820013981E-5</v>
      </c>
      <c r="DM1060" s="141">
        <f t="shared" si="785"/>
        <v>0.5159534368528309</v>
      </c>
      <c r="DN1060" s="141" t="str">
        <f t="shared" si="786"/>
        <v/>
      </c>
      <c r="DO1060" s="141">
        <f t="shared" si="787"/>
        <v>7.0381475820013981E-5</v>
      </c>
      <c r="DP1060" s="141" t="str">
        <f t="shared" si="799"/>
        <v/>
      </c>
      <c r="DQ1060" s="141">
        <f t="shared" si="788"/>
        <v>3.9146969734325393E-5</v>
      </c>
      <c r="DR1060" s="141" t="str">
        <f t="shared" si="800"/>
        <v/>
      </c>
      <c r="DS1060" s="141" t="str">
        <f t="shared" si="801"/>
        <v/>
      </c>
      <c r="DU1060" s="148"/>
      <c r="DV1060" s="158">
        <v>1008</v>
      </c>
      <c r="DW1060" s="148">
        <f t="shared" si="789"/>
        <v>6.4512000000001191</v>
      </c>
      <c r="DX1060" s="157">
        <f t="shared" si="802"/>
        <v>0.48815917505297057</v>
      </c>
      <c r="DY1060" s="148">
        <f t="shared" si="803"/>
        <v>7.1463335876531531E-4</v>
      </c>
      <c r="DZ1060" s="148" t="str">
        <f t="shared" si="804"/>
        <v/>
      </c>
      <c r="EA1060" s="142" t="str">
        <f t="shared" si="805"/>
        <v/>
      </c>
    </row>
    <row r="1061" spans="74:131" ht="20.100000000000001" customHeight="1" x14ac:dyDescent="0.25">
      <c r="BV1061" s="141">
        <v>1011</v>
      </c>
      <c r="BW1061" s="141">
        <f t="shared" si="765"/>
        <v>412.85391985072056</v>
      </c>
      <c r="BX1061" s="141">
        <f t="shared" si="766"/>
        <v>4.2476226980601379E-5</v>
      </c>
      <c r="BY1061" s="141">
        <f t="shared" si="767"/>
        <v>0.51754779806554996</v>
      </c>
      <c r="BZ1061" s="141" t="str">
        <f t="shared" si="768"/>
        <v/>
      </c>
      <c r="CA1061" s="141">
        <f t="shared" si="769"/>
        <v>4.2476226980601379E-5</v>
      </c>
      <c r="CB1061" s="141" t="str">
        <f t="shared" si="790"/>
        <v/>
      </c>
      <c r="CC1061" s="141">
        <f t="shared" si="770"/>
        <v>5.4135758969572656E-46</v>
      </c>
      <c r="CD1061" s="141" t="str">
        <f t="shared" si="791"/>
        <v/>
      </c>
      <c r="CE1061" s="141" t="str">
        <f t="shared" si="792"/>
        <v/>
      </c>
      <c r="CJ1061" s="141">
        <v>1011</v>
      </c>
      <c r="CK1061" s="141">
        <f t="shared" si="771"/>
        <v>1.5397135025878299</v>
      </c>
      <c r="CL1061" s="141">
        <f t="shared" si="772"/>
        <v>1.1389441464230911E-2</v>
      </c>
      <c r="CM1061" s="141">
        <f t="shared" si="773"/>
        <v>0.51754779806554985</v>
      </c>
      <c r="CN1061" s="141" t="str">
        <f t="shared" si="774"/>
        <v/>
      </c>
      <c r="CO1061" s="141">
        <f t="shared" si="775"/>
        <v>1.1389441464230911E-2</v>
      </c>
      <c r="CP1061" s="141" t="str">
        <f t="shared" si="793"/>
        <v/>
      </c>
      <c r="CQ1061" s="141">
        <f t="shared" si="776"/>
        <v>6.38218360801695E-10</v>
      </c>
      <c r="CR1061" s="141" t="str">
        <f t="shared" si="794"/>
        <v/>
      </c>
      <c r="CS1061" s="141" t="str">
        <f t="shared" si="795"/>
        <v/>
      </c>
      <c r="CW1061" s="141">
        <v>1011</v>
      </c>
      <c r="CX1061" s="141">
        <f t="shared" si="777"/>
        <v>3.1604095302929522</v>
      </c>
      <c r="CY1061" s="141">
        <f t="shared" si="778"/>
        <v>5.5487988633500631E-3</v>
      </c>
      <c r="CZ1061" s="141">
        <f t="shared" si="779"/>
        <v>0.51754779806555007</v>
      </c>
      <c r="DA1061" s="141" t="str">
        <f t="shared" si="780"/>
        <v/>
      </c>
      <c r="DB1061" s="141">
        <f t="shared" si="781"/>
        <v>5.5487988633500631E-3</v>
      </c>
      <c r="DC1061" s="141" t="str">
        <f t="shared" si="796"/>
        <v/>
      </c>
      <c r="DD1061" s="141">
        <f t="shared" si="782"/>
        <v>8.4582794913022618E-50</v>
      </c>
      <c r="DE1061" s="141" t="str">
        <f t="shared" si="797"/>
        <v/>
      </c>
      <c r="DF1061" s="141" t="str">
        <f t="shared" si="798"/>
        <v/>
      </c>
      <c r="DJ1061" s="141">
        <v>1011</v>
      </c>
      <c r="DK1061" s="141">
        <f t="shared" si="783"/>
        <v>249.20510660867876</v>
      </c>
      <c r="DL1061" s="141">
        <f t="shared" si="784"/>
        <v>7.0369652725243989E-5</v>
      </c>
      <c r="DM1061" s="141">
        <f t="shared" si="785"/>
        <v>0.51754779806554985</v>
      </c>
      <c r="DN1061" s="141" t="str">
        <f t="shared" si="786"/>
        <v/>
      </c>
      <c r="DO1061" s="141">
        <f t="shared" si="787"/>
        <v>7.0369652725243989E-5</v>
      </c>
      <c r="DP1061" s="141" t="str">
        <f t="shared" si="799"/>
        <v/>
      </c>
      <c r="DQ1061" s="141">
        <f t="shared" si="788"/>
        <v>3.9316747447646807E-5</v>
      </c>
      <c r="DR1061" s="141" t="str">
        <f t="shared" si="800"/>
        <v/>
      </c>
      <c r="DS1061" s="141" t="str">
        <f t="shared" si="801"/>
        <v/>
      </c>
      <c r="DU1061" s="148"/>
      <c r="DV1061" s="158">
        <v>1009</v>
      </c>
      <c r="DW1061" s="148">
        <f t="shared" si="789"/>
        <v>6.4576000000001192</v>
      </c>
      <c r="DX1061" s="157">
        <f t="shared" si="802"/>
        <v>0.48744454169420526</v>
      </c>
      <c r="DY1061" s="148">
        <f t="shared" si="803"/>
        <v>7.1411736635484946E-4</v>
      </c>
      <c r="DZ1061" s="148" t="str">
        <f t="shared" si="804"/>
        <v/>
      </c>
      <c r="EA1061" s="142" t="str">
        <f t="shared" si="805"/>
        <v/>
      </c>
    </row>
    <row r="1062" spans="74:131" ht="20.100000000000001" customHeight="1" x14ac:dyDescent="0.25">
      <c r="BV1062" s="141">
        <v>1012</v>
      </c>
      <c r="BW1062" s="141">
        <f t="shared" si="765"/>
        <v>450.38609438260028</v>
      </c>
      <c r="BX1062" s="141">
        <f t="shared" si="766"/>
        <v>4.2468412073830428E-5</v>
      </c>
      <c r="BY1062" s="141">
        <f t="shared" si="767"/>
        <v>0.51914187869576145</v>
      </c>
      <c r="BZ1062" s="141" t="str">
        <f t="shared" si="768"/>
        <v/>
      </c>
      <c r="CA1062" s="141">
        <f t="shared" si="769"/>
        <v>4.2468412073830428E-5</v>
      </c>
      <c r="CB1062" s="141" t="str">
        <f t="shared" si="790"/>
        <v/>
      </c>
      <c r="CC1062" s="141">
        <f t="shared" si="770"/>
        <v>5.7190061010997691E-46</v>
      </c>
      <c r="CD1062" s="141" t="str">
        <f t="shared" si="791"/>
        <v/>
      </c>
      <c r="CE1062" s="141" t="str">
        <f t="shared" si="792"/>
        <v/>
      </c>
      <c r="CJ1062" s="141">
        <v>1012</v>
      </c>
      <c r="CK1062" s="141">
        <f t="shared" si="771"/>
        <v>1.6796874573685443</v>
      </c>
      <c r="CL1062" s="141">
        <f t="shared" si="772"/>
        <v>1.1387345999790133E-2</v>
      </c>
      <c r="CM1062" s="141">
        <f t="shared" si="773"/>
        <v>0.51914187869576145</v>
      </c>
      <c r="CN1062" s="141" t="str">
        <f t="shared" si="774"/>
        <v/>
      </c>
      <c r="CO1062" s="141">
        <f t="shared" si="775"/>
        <v>1.1387345999790133E-2</v>
      </c>
      <c r="CP1062" s="141" t="str">
        <f t="shared" si="793"/>
        <v/>
      </c>
      <c r="CQ1062" s="141">
        <f t="shared" si="776"/>
        <v>6.5313794707300615E-10</v>
      </c>
      <c r="CR1062" s="141" t="str">
        <f t="shared" si="794"/>
        <v/>
      </c>
      <c r="CS1062" s="141" t="str">
        <f t="shared" si="795"/>
        <v/>
      </c>
      <c r="CW1062" s="141">
        <v>1012</v>
      </c>
      <c r="CX1062" s="141">
        <f t="shared" si="777"/>
        <v>3.4477194875922805</v>
      </c>
      <c r="CY1062" s="141">
        <f t="shared" si="778"/>
        <v>5.5477779782835126E-3</v>
      </c>
      <c r="CZ1062" s="141">
        <f t="shared" si="779"/>
        <v>0.51914187869576156</v>
      </c>
      <c r="DA1062" s="141" t="str">
        <f t="shared" si="780"/>
        <v/>
      </c>
      <c r="DB1062" s="141">
        <f t="shared" si="781"/>
        <v>5.5477779782835126E-3</v>
      </c>
      <c r="DC1062" s="141" t="str">
        <f t="shared" si="796"/>
        <v/>
      </c>
      <c r="DD1062" s="141">
        <f t="shared" si="782"/>
        <v>8.9698712684367041E-50</v>
      </c>
      <c r="DE1062" s="141" t="str">
        <f t="shared" si="797"/>
        <v/>
      </c>
      <c r="DF1062" s="141" t="str">
        <f t="shared" si="798"/>
        <v/>
      </c>
      <c r="DJ1062" s="141">
        <v>1012</v>
      </c>
      <c r="DK1062" s="141">
        <f t="shared" si="783"/>
        <v>271.86011630037319</v>
      </c>
      <c r="DL1062" s="141">
        <f t="shared" si="784"/>
        <v>7.035670590028697E-5</v>
      </c>
      <c r="DM1062" s="141">
        <f t="shared" si="785"/>
        <v>0.51914187869576134</v>
      </c>
      <c r="DN1062" s="141" t="str">
        <f t="shared" si="786"/>
        <v/>
      </c>
      <c r="DO1062" s="141">
        <f t="shared" si="787"/>
        <v>7.035670590028697E-5</v>
      </c>
      <c r="DP1062" s="141" t="str">
        <f t="shared" si="799"/>
        <v/>
      </c>
      <c r="DQ1062" s="141">
        <f t="shared" si="788"/>
        <v>3.9486629684096112E-5</v>
      </c>
      <c r="DR1062" s="141" t="str">
        <f t="shared" si="800"/>
        <v/>
      </c>
      <c r="DS1062" s="141" t="str">
        <f t="shared" si="801"/>
        <v/>
      </c>
      <c r="DU1062" s="148"/>
      <c r="DV1062" s="158">
        <v>1010</v>
      </c>
      <c r="DW1062" s="148">
        <f t="shared" si="789"/>
        <v>6.4640000000001194</v>
      </c>
      <c r="DX1062" s="157">
        <f t="shared" si="802"/>
        <v>0.48673042432785041</v>
      </c>
      <c r="DY1062" s="148">
        <f t="shared" si="803"/>
        <v>7.1359999592512935E-4</v>
      </c>
      <c r="DZ1062" s="148" t="str">
        <f t="shared" si="804"/>
        <v/>
      </c>
      <c r="EA1062" s="142" t="str">
        <f t="shared" si="805"/>
        <v/>
      </c>
    </row>
    <row r="1063" spans="74:131" ht="20.100000000000001" customHeight="1" x14ac:dyDescent="0.25">
      <c r="BV1063" s="141">
        <v>1013</v>
      </c>
      <c r="BW1063" s="141">
        <f t="shared" si="765"/>
        <v>487.91826891448727</v>
      </c>
      <c r="BX1063" s="141">
        <f t="shared" si="766"/>
        <v>4.2459919240727274E-5</v>
      </c>
      <c r="BY1063" s="141">
        <f t="shared" si="767"/>
        <v>0.52073565329228044</v>
      </c>
      <c r="BZ1063" s="141" t="str">
        <f t="shared" si="768"/>
        <v/>
      </c>
      <c r="CA1063" s="141">
        <f t="shared" si="769"/>
        <v>4.2459919240727274E-5</v>
      </c>
      <c r="CB1063" s="141" t="str">
        <f t="shared" si="790"/>
        <v/>
      </c>
      <c r="CC1063" s="141">
        <f t="shared" si="770"/>
        <v>6.0415717999804161E-46</v>
      </c>
      <c r="CD1063" s="141" t="str">
        <f t="shared" si="791"/>
        <v/>
      </c>
      <c r="CE1063" s="141" t="str">
        <f t="shared" si="792"/>
        <v/>
      </c>
      <c r="CJ1063" s="141">
        <v>1013</v>
      </c>
      <c r="CK1063" s="141">
        <f t="shared" si="771"/>
        <v>1.8196614121492587</v>
      </c>
      <c r="CL1063" s="141">
        <f t="shared" si="772"/>
        <v>1.1385068758321912E-2</v>
      </c>
      <c r="CM1063" s="141">
        <f t="shared" si="773"/>
        <v>0.52073565329228044</v>
      </c>
      <c r="CN1063" s="141" t="str">
        <f t="shared" si="774"/>
        <v/>
      </c>
      <c r="CO1063" s="141">
        <f t="shared" si="775"/>
        <v>1.1385068758321912E-2</v>
      </c>
      <c r="CP1063" s="141" t="str">
        <f t="shared" si="793"/>
        <v/>
      </c>
      <c r="CQ1063" s="141">
        <f t="shared" si="776"/>
        <v>6.6839561306047394E-10</v>
      </c>
      <c r="CR1063" s="141" t="str">
        <f t="shared" si="794"/>
        <v/>
      </c>
      <c r="CS1063" s="141" t="str">
        <f t="shared" si="795"/>
        <v/>
      </c>
      <c r="CW1063" s="141">
        <v>1013</v>
      </c>
      <c r="CX1063" s="141">
        <f t="shared" si="777"/>
        <v>3.7350294448916657</v>
      </c>
      <c r="CY1063" s="141">
        <f t="shared" si="778"/>
        <v>5.5466685336360184E-3</v>
      </c>
      <c r="CZ1063" s="141">
        <f t="shared" si="779"/>
        <v>0.52073565329228055</v>
      </c>
      <c r="DA1063" s="141" t="str">
        <f t="shared" si="780"/>
        <v/>
      </c>
      <c r="DB1063" s="141">
        <f t="shared" si="781"/>
        <v>5.5466685336360184E-3</v>
      </c>
      <c r="DC1063" s="141" t="str">
        <f t="shared" si="796"/>
        <v/>
      </c>
      <c r="DD1063" s="141">
        <f t="shared" si="782"/>
        <v>9.5122540379420632E-50</v>
      </c>
      <c r="DE1063" s="141" t="str">
        <f t="shared" si="797"/>
        <v/>
      </c>
      <c r="DF1063" s="141" t="str">
        <f t="shared" si="798"/>
        <v/>
      </c>
      <c r="DJ1063" s="141">
        <v>1013</v>
      </c>
      <c r="DK1063" s="141">
        <f t="shared" si="783"/>
        <v>294.51512599207126</v>
      </c>
      <c r="DL1063" s="141">
        <f t="shared" si="784"/>
        <v>7.0342635966147229E-5</v>
      </c>
      <c r="DM1063" s="141">
        <f t="shared" si="785"/>
        <v>0.52073565329228022</v>
      </c>
      <c r="DN1063" s="141" t="str">
        <f t="shared" si="786"/>
        <v/>
      </c>
      <c r="DO1063" s="141">
        <f t="shared" si="787"/>
        <v>7.0342635966147229E-5</v>
      </c>
      <c r="DP1063" s="141" t="str">
        <f t="shared" si="799"/>
        <v/>
      </c>
      <c r="DQ1063" s="141">
        <f t="shared" si="788"/>
        <v>3.9656611447370757E-5</v>
      </c>
      <c r="DR1063" s="141" t="str">
        <f t="shared" si="800"/>
        <v/>
      </c>
      <c r="DS1063" s="141" t="str">
        <f t="shared" si="801"/>
        <v/>
      </c>
      <c r="DU1063" s="148"/>
      <c r="DV1063" s="158">
        <v>1011</v>
      </c>
      <c r="DW1063" s="148">
        <f t="shared" si="789"/>
        <v>6.4704000000001196</v>
      </c>
      <c r="DX1063" s="157">
        <f t="shared" si="802"/>
        <v>0.48601682433192528</v>
      </c>
      <c r="DY1063" s="148">
        <f t="shared" si="803"/>
        <v>7.1308125447433479E-4</v>
      </c>
      <c r="DZ1063" s="148" t="str">
        <f t="shared" si="804"/>
        <v/>
      </c>
      <c r="EA1063" s="142" t="str">
        <f t="shared" si="805"/>
        <v/>
      </c>
    </row>
    <row r="1064" spans="74:131" ht="20.100000000000001" customHeight="1" x14ac:dyDescent="0.25">
      <c r="BV1064" s="141">
        <v>1014</v>
      </c>
      <c r="BW1064" s="141">
        <f t="shared" si="765"/>
        <v>525.45044344636699</v>
      </c>
      <c r="BX1064" s="141">
        <f t="shared" si="766"/>
        <v>4.2450748888604966E-5</v>
      </c>
      <c r="BY1064" s="141">
        <f t="shared" si="767"/>
        <v>0.52232909641859915</v>
      </c>
      <c r="BZ1064" s="141" t="str">
        <f t="shared" si="768"/>
        <v/>
      </c>
      <c r="CA1064" s="141">
        <f t="shared" si="769"/>
        <v>4.2450748888604966E-5</v>
      </c>
      <c r="CB1064" s="141" t="str">
        <f t="shared" si="790"/>
        <v/>
      </c>
      <c r="CC1064" s="141">
        <f t="shared" si="770"/>
        <v>6.3822288636019473E-46</v>
      </c>
      <c r="CD1064" s="141" t="str">
        <f t="shared" si="791"/>
        <v/>
      </c>
      <c r="CE1064" s="141" t="str">
        <f t="shared" si="792"/>
        <v/>
      </c>
      <c r="CJ1064" s="141">
        <v>1014</v>
      </c>
      <c r="CK1064" s="141">
        <f t="shared" si="771"/>
        <v>1.9596353669299731</v>
      </c>
      <c r="CL1064" s="141">
        <f t="shared" si="772"/>
        <v>1.1382609849041879E-2</v>
      </c>
      <c r="CM1064" s="141">
        <f t="shared" si="773"/>
        <v>0.52232909641859926</v>
      </c>
      <c r="CN1064" s="141" t="str">
        <f t="shared" si="774"/>
        <v/>
      </c>
      <c r="CO1064" s="141">
        <f t="shared" si="775"/>
        <v>1.1382609849041879E-2</v>
      </c>
      <c r="CP1064" s="141" t="str">
        <f t="shared" si="793"/>
        <v/>
      </c>
      <c r="CQ1064" s="141">
        <f t="shared" si="776"/>
        <v>6.8399876255024081E-10</v>
      </c>
      <c r="CR1064" s="141" t="str">
        <f t="shared" si="794"/>
        <v/>
      </c>
      <c r="CS1064" s="141" t="str">
        <f t="shared" si="795"/>
        <v/>
      </c>
      <c r="CW1064" s="141">
        <v>1014</v>
      </c>
      <c r="CX1064" s="141">
        <f t="shared" si="777"/>
        <v>4.022339402190994</v>
      </c>
      <c r="CY1064" s="141">
        <f t="shared" si="778"/>
        <v>5.5454705826161214E-3</v>
      </c>
      <c r="CZ1064" s="141">
        <f t="shared" si="779"/>
        <v>0.52232909641859926</v>
      </c>
      <c r="DA1064" s="141" t="str">
        <f t="shared" si="780"/>
        <v/>
      </c>
      <c r="DB1064" s="141">
        <f t="shared" si="781"/>
        <v>5.5454705826161214E-3</v>
      </c>
      <c r="DC1064" s="141" t="str">
        <f t="shared" si="796"/>
        <v/>
      </c>
      <c r="DD1064" s="141">
        <f t="shared" si="782"/>
        <v>1.0087271763272987E-49</v>
      </c>
      <c r="DE1064" s="141" t="str">
        <f t="shared" si="797"/>
        <v/>
      </c>
      <c r="DF1064" s="141" t="str">
        <f t="shared" si="798"/>
        <v/>
      </c>
      <c r="DJ1064" s="141">
        <v>1014</v>
      </c>
      <c r="DK1064" s="141">
        <f t="shared" si="783"/>
        <v>317.17013568376933</v>
      </c>
      <c r="DL1064" s="141">
        <f t="shared" si="784"/>
        <v>7.0327443597613414E-5</v>
      </c>
      <c r="DM1064" s="141">
        <f t="shared" si="785"/>
        <v>0.52232909641859904</v>
      </c>
      <c r="DN1064" s="141" t="str">
        <f t="shared" si="786"/>
        <v/>
      </c>
      <c r="DO1064" s="141">
        <f t="shared" si="787"/>
        <v>7.0327443597613414E-5</v>
      </c>
      <c r="DP1064" s="141" t="str">
        <f t="shared" si="799"/>
        <v/>
      </c>
      <c r="DQ1064" s="141">
        <f t="shared" si="788"/>
        <v>3.9826687714832531E-5</v>
      </c>
      <c r="DR1064" s="141" t="str">
        <f t="shared" si="800"/>
        <v/>
      </c>
      <c r="DS1064" s="141" t="str">
        <f t="shared" si="801"/>
        <v/>
      </c>
      <c r="DU1064" s="148"/>
      <c r="DV1064" s="158">
        <v>1012</v>
      </c>
      <c r="DW1064" s="148">
        <f t="shared" si="789"/>
        <v>6.4768000000001198</v>
      </c>
      <c r="DX1064" s="157">
        <f t="shared" si="802"/>
        <v>0.48530374307745094</v>
      </c>
      <c r="DY1064" s="148">
        <f t="shared" si="803"/>
        <v>7.1256114898543554E-4</v>
      </c>
      <c r="DZ1064" s="148" t="str">
        <f t="shared" si="804"/>
        <v/>
      </c>
      <c r="EA1064" s="142" t="str">
        <f t="shared" si="805"/>
        <v/>
      </c>
    </row>
    <row r="1065" spans="74:131" ht="20.100000000000001" customHeight="1" x14ac:dyDescent="0.25">
      <c r="BV1065" s="141">
        <v>1015</v>
      </c>
      <c r="BW1065" s="141">
        <f t="shared" si="765"/>
        <v>562.98261797825398</v>
      </c>
      <c r="BX1065" s="141">
        <f t="shared" si="766"/>
        <v>4.2440901457209017E-5</v>
      </c>
      <c r="BY1065" s="141">
        <f t="shared" si="767"/>
        <v>0.52392218265410706</v>
      </c>
      <c r="BZ1065" s="141" t="str">
        <f t="shared" si="768"/>
        <v/>
      </c>
      <c r="CA1065" s="141">
        <f t="shared" si="769"/>
        <v>4.2440901457209017E-5</v>
      </c>
      <c r="CB1065" s="141" t="str">
        <f t="shared" si="790"/>
        <v/>
      </c>
      <c r="CC1065" s="141">
        <f t="shared" si="770"/>
        <v>6.741986174394897E-46</v>
      </c>
      <c r="CD1065" s="141" t="str">
        <f t="shared" si="791"/>
        <v/>
      </c>
      <c r="CE1065" s="141" t="str">
        <f t="shared" si="792"/>
        <v/>
      </c>
      <c r="CJ1065" s="141">
        <v>1015</v>
      </c>
      <c r="CK1065" s="141">
        <f t="shared" si="771"/>
        <v>2.0996093217106875</v>
      </c>
      <c r="CL1065" s="141">
        <f t="shared" si="772"/>
        <v>1.1379969389862007E-2</v>
      </c>
      <c r="CM1065" s="141">
        <f t="shared" si="773"/>
        <v>0.52392218265410695</v>
      </c>
      <c r="CN1065" s="141" t="str">
        <f t="shared" si="774"/>
        <v/>
      </c>
      <c r="CO1065" s="141">
        <f t="shared" si="775"/>
        <v>1.1379969389862007E-2</v>
      </c>
      <c r="CP1065" s="141" t="str">
        <f t="shared" si="793"/>
        <v/>
      </c>
      <c r="CQ1065" s="141">
        <f t="shared" si="776"/>
        <v>6.9995495544777406E-10</v>
      </c>
      <c r="CR1065" s="141" t="str">
        <f t="shared" si="794"/>
        <v/>
      </c>
      <c r="CS1065" s="141" t="str">
        <f t="shared" si="795"/>
        <v/>
      </c>
      <c r="CW1065" s="141">
        <v>1015</v>
      </c>
      <c r="CX1065" s="141">
        <f t="shared" si="777"/>
        <v>4.3096493594903791</v>
      </c>
      <c r="CY1065" s="141">
        <f t="shared" si="778"/>
        <v>5.5441841826691183E-3</v>
      </c>
      <c r="CZ1065" s="141">
        <f t="shared" si="779"/>
        <v>0.52392218265410717</v>
      </c>
      <c r="DA1065" s="141" t="str">
        <f t="shared" si="780"/>
        <v/>
      </c>
      <c r="DB1065" s="141">
        <f t="shared" si="781"/>
        <v>5.5441841826691183E-3</v>
      </c>
      <c r="DC1065" s="141" t="str">
        <f t="shared" si="796"/>
        <v/>
      </c>
      <c r="DD1065" s="141">
        <f t="shared" si="782"/>
        <v>1.0696878277689224E-49</v>
      </c>
      <c r="DE1065" s="141" t="str">
        <f t="shared" si="797"/>
        <v/>
      </c>
      <c r="DF1065" s="141" t="str">
        <f t="shared" si="798"/>
        <v/>
      </c>
      <c r="DJ1065" s="141">
        <v>1015</v>
      </c>
      <c r="DK1065" s="141">
        <f t="shared" si="783"/>
        <v>339.8251453754674</v>
      </c>
      <c r="DL1065" s="141">
        <f t="shared" si="784"/>
        <v>7.0311129523204565E-5</v>
      </c>
      <c r="DM1065" s="141">
        <f t="shared" si="785"/>
        <v>0.52392218265410673</v>
      </c>
      <c r="DN1065" s="141" t="str">
        <f t="shared" si="786"/>
        <v/>
      </c>
      <c r="DO1065" s="141">
        <f t="shared" si="787"/>
        <v>7.0311129523204565E-5</v>
      </c>
      <c r="DP1065" s="141" t="str">
        <f t="shared" si="799"/>
        <v/>
      </c>
      <c r="DQ1065" s="141">
        <f t="shared" si="788"/>
        <v>3.9996853437716291E-5</v>
      </c>
      <c r="DR1065" s="141" t="str">
        <f t="shared" si="800"/>
        <v/>
      </c>
      <c r="DS1065" s="141" t="str">
        <f t="shared" si="801"/>
        <v/>
      </c>
      <c r="DU1065" s="148"/>
      <c r="DV1065" s="158">
        <v>1013</v>
      </c>
      <c r="DW1065" s="148">
        <f t="shared" si="789"/>
        <v>6.48320000000012</v>
      </c>
      <c r="DX1065" s="157">
        <f t="shared" si="802"/>
        <v>0.48459118192846551</v>
      </c>
      <c r="DY1065" s="148">
        <f t="shared" si="803"/>
        <v>7.1203968642896687E-4</v>
      </c>
      <c r="DZ1065" s="148" t="str">
        <f t="shared" si="804"/>
        <v/>
      </c>
      <c r="EA1065" s="142" t="str">
        <f t="shared" si="805"/>
        <v/>
      </c>
    </row>
    <row r="1066" spans="74:131" ht="20.100000000000001" customHeight="1" x14ac:dyDescent="0.25">
      <c r="BV1066" s="141">
        <v>1016</v>
      </c>
      <c r="BW1066" s="141">
        <f t="shared" si="765"/>
        <v>600.5147925101337</v>
      </c>
      <c r="BX1066" s="141">
        <f t="shared" si="766"/>
        <v>4.2430377418682352E-5</v>
      </c>
      <c r="BY1066" s="141">
        <f t="shared" si="767"/>
        <v>0.52551488659530499</v>
      </c>
      <c r="BZ1066" s="141" t="str">
        <f t="shared" si="768"/>
        <v/>
      </c>
      <c r="CA1066" s="141">
        <f t="shared" si="769"/>
        <v>4.2430377418682352E-5</v>
      </c>
      <c r="CB1066" s="141" t="str">
        <f t="shared" si="790"/>
        <v/>
      </c>
      <c r="CC1066" s="141">
        <f t="shared" si="770"/>
        <v>7.1219085499633223E-46</v>
      </c>
      <c r="CD1066" s="141" t="str">
        <f t="shared" si="791"/>
        <v/>
      </c>
      <c r="CE1066" s="141" t="str">
        <f t="shared" si="792"/>
        <v/>
      </c>
      <c r="CJ1066" s="141">
        <v>1016</v>
      </c>
      <c r="CK1066" s="141">
        <f t="shared" si="771"/>
        <v>2.2395832764914019</v>
      </c>
      <c r="CL1066" s="141">
        <f t="shared" si="772"/>
        <v>1.1377147507381214E-2</v>
      </c>
      <c r="CM1066" s="141">
        <f t="shared" si="773"/>
        <v>0.52551488659530499</v>
      </c>
      <c r="CN1066" s="141" t="str">
        <f t="shared" si="774"/>
        <v/>
      </c>
      <c r="CO1066" s="141">
        <f t="shared" si="775"/>
        <v>1.1377147507381214E-2</v>
      </c>
      <c r="CP1066" s="141" t="str">
        <f t="shared" si="793"/>
        <v/>
      </c>
      <c r="CQ1066" s="141">
        <f t="shared" si="776"/>
        <v>7.1627191093286346E-10</v>
      </c>
      <c r="CR1066" s="141" t="str">
        <f t="shared" si="794"/>
        <v/>
      </c>
      <c r="CS1066" s="141" t="str">
        <f t="shared" si="795"/>
        <v/>
      </c>
      <c r="CW1066" s="141">
        <v>1016</v>
      </c>
      <c r="CX1066" s="141">
        <f t="shared" si="777"/>
        <v>4.5969593167897074</v>
      </c>
      <c r="CY1066" s="141">
        <f t="shared" si="778"/>
        <v>5.5428093954724752E-3</v>
      </c>
      <c r="CZ1066" s="141">
        <f t="shared" si="779"/>
        <v>0.52551488659530499</v>
      </c>
      <c r="DA1066" s="141" t="str">
        <f t="shared" si="780"/>
        <v/>
      </c>
      <c r="DB1066" s="141">
        <f t="shared" si="781"/>
        <v>5.5428093954724752E-3</v>
      </c>
      <c r="DC1066" s="141" t="str">
        <f t="shared" si="796"/>
        <v/>
      </c>
      <c r="DD1066" s="141">
        <f t="shared" si="782"/>
        <v>1.1343143797083506E-49</v>
      </c>
      <c r="DE1066" s="141" t="str">
        <f t="shared" si="797"/>
        <v/>
      </c>
      <c r="DF1066" s="141" t="str">
        <f t="shared" si="798"/>
        <v/>
      </c>
      <c r="DJ1066" s="141">
        <v>1016</v>
      </c>
      <c r="DK1066" s="141">
        <f t="shared" si="783"/>
        <v>362.48015506716547</v>
      </c>
      <c r="DL1066" s="141">
        <f t="shared" si="784"/>
        <v>7.0293694525111927E-5</v>
      </c>
      <c r="DM1066" s="141">
        <f t="shared" si="785"/>
        <v>0.52551488659530476</v>
      </c>
      <c r="DN1066" s="141" t="str">
        <f t="shared" si="786"/>
        <v/>
      </c>
      <c r="DO1066" s="141">
        <f t="shared" si="787"/>
        <v>7.0293694525111927E-5</v>
      </c>
      <c r="DP1066" s="141" t="str">
        <f t="shared" si="799"/>
        <v/>
      </c>
      <c r="DQ1066" s="141">
        <f t="shared" si="788"/>
        <v>4.0167103541341865E-5</v>
      </c>
      <c r="DR1066" s="141" t="str">
        <f t="shared" si="800"/>
        <v/>
      </c>
      <c r="DS1066" s="141" t="str">
        <f t="shared" si="801"/>
        <v/>
      </c>
      <c r="DU1066" s="148"/>
      <c r="DV1066" s="158">
        <v>1014</v>
      </c>
      <c r="DW1066" s="148">
        <f t="shared" si="789"/>
        <v>6.4896000000001202</v>
      </c>
      <c r="DX1066" s="157">
        <f t="shared" si="802"/>
        <v>0.48387914224203654</v>
      </c>
      <c r="DY1066" s="148">
        <f t="shared" si="803"/>
        <v>7.1151687376302952E-4</v>
      </c>
      <c r="DZ1066" s="148" t="str">
        <f t="shared" si="804"/>
        <v/>
      </c>
      <c r="EA1066" s="142" t="str">
        <f t="shared" si="805"/>
        <v/>
      </c>
    </row>
    <row r="1067" spans="74:131" ht="20.100000000000001" customHeight="1" x14ac:dyDescent="0.25">
      <c r="BV1067" s="141">
        <v>1017</v>
      </c>
      <c r="BW1067" s="141">
        <f t="shared" si="765"/>
        <v>638.0469670420207</v>
      </c>
      <c r="BX1067" s="141">
        <f t="shared" si="766"/>
        <v>4.2419177277527498E-5</v>
      </c>
      <c r="BY1067" s="141">
        <f t="shared" si="767"/>
        <v>0.52710718285702296</v>
      </c>
      <c r="BZ1067" s="141" t="str">
        <f t="shared" si="768"/>
        <v/>
      </c>
      <c r="CA1067" s="141">
        <f t="shared" si="769"/>
        <v>4.2419177277527498E-5</v>
      </c>
      <c r="CB1067" s="141" t="str">
        <f t="shared" si="790"/>
        <v/>
      </c>
      <c r="CC1067" s="141">
        <f t="shared" si="770"/>
        <v>7.5231198260034334E-46</v>
      </c>
      <c r="CD1067" s="141" t="str">
        <f t="shared" si="791"/>
        <v/>
      </c>
      <c r="CE1067" s="141" t="str">
        <f t="shared" si="792"/>
        <v/>
      </c>
      <c r="CJ1067" s="141">
        <v>1017</v>
      </c>
      <c r="CK1067" s="141">
        <f t="shared" si="771"/>
        <v>2.3795572312721163</v>
      </c>
      <c r="CL1067" s="141">
        <f t="shared" si="772"/>
        <v>1.1374144336875213E-2</v>
      </c>
      <c r="CM1067" s="141">
        <f t="shared" si="773"/>
        <v>0.52710718285702296</v>
      </c>
      <c r="CN1067" s="141" t="str">
        <f t="shared" si="774"/>
        <v/>
      </c>
      <c r="CO1067" s="141">
        <f t="shared" si="775"/>
        <v>1.1374144336875213E-2</v>
      </c>
      <c r="CP1067" s="141" t="str">
        <f t="shared" si="793"/>
        <v/>
      </c>
      <c r="CQ1067" s="141">
        <f t="shared" si="776"/>
        <v>7.3295751067534757E-10</v>
      </c>
      <c r="CR1067" s="141" t="str">
        <f t="shared" si="794"/>
        <v/>
      </c>
      <c r="CS1067" s="141" t="str">
        <f t="shared" si="795"/>
        <v/>
      </c>
      <c r="CW1067" s="141">
        <v>1017</v>
      </c>
      <c r="CX1067" s="141">
        <f t="shared" si="777"/>
        <v>4.8842692740890925</v>
      </c>
      <c r="CY1067" s="141">
        <f t="shared" si="778"/>
        <v>5.5413462869308957E-3</v>
      </c>
      <c r="CZ1067" s="141">
        <f t="shared" si="779"/>
        <v>0.52710718285702307</v>
      </c>
      <c r="DA1067" s="141" t="str">
        <f t="shared" si="780"/>
        <v/>
      </c>
      <c r="DB1067" s="141">
        <f t="shared" si="781"/>
        <v>5.5413462869308957E-3</v>
      </c>
      <c r="DC1067" s="141" t="str">
        <f t="shared" si="796"/>
        <v/>
      </c>
      <c r="DD1067" s="141">
        <f t="shared" si="782"/>
        <v>1.2028261816867383E-49</v>
      </c>
      <c r="DE1067" s="141" t="str">
        <f t="shared" si="797"/>
        <v/>
      </c>
      <c r="DF1067" s="141" t="str">
        <f t="shared" si="798"/>
        <v/>
      </c>
      <c r="DJ1067" s="141">
        <v>1017</v>
      </c>
      <c r="DK1067" s="141">
        <f t="shared" si="783"/>
        <v>385.13516475886354</v>
      </c>
      <c r="DL1067" s="141">
        <f t="shared" si="784"/>
        <v>7.0275139439136412E-5</v>
      </c>
      <c r="DM1067" s="141">
        <f t="shared" si="785"/>
        <v>0.52710718285702263</v>
      </c>
      <c r="DN1067" s="141" t="str">
        <f t="shared" si="786"/>
        <v/>
      </c>
      <c r="DO1067" s="141">
        <f t="shared" si="787"/>
        <v>7.0275139439136412E-5</v>
      </c>
      <c r="DP1067" s="141" t="str">
        <f t="shared" si="799"/>
        <v/>
      </c>
      <c r="DQ1067" s="141">
        <f t="shared" si="788"/>
        <v>4.0337432925328633E-5</v>
      </c>
      <c r="DR1067" s="141" t="str">
        <f t="shared" si="800"/>
        <v/>
      </c>
      <c r="DS1067" s="141" t="str">
        <f t="shared" si="801"/>
        <v/>
      </c>
      <c r="DU1067" s="148"/>
      <c r="DV1067" s="158">
        <v>1015</v>
      </c>
      <c r="DW1067" s="148">
        <f t="shared" si="789"/>
        <v>6.4960000000001203</v>
      </c>
      <c r="DX1067" s="157">
        <f t="shared" si="802"/>
        <v>0.48316762536827351</v>
      </c>
      <c r="DY1067" s="148">
        <f t="shared" si="803"/>
        <v>7.1099271793206853E-4</v>
      </c>
      <c r="DZ1067" s="148" t="str">
        <f t="shared" si="804"/>
        <v/>
      </c>
      <c r="EA1067" s="142" t="str">
        <f t="shared" si="805"/>
        <v/>
      </c>
    </row>
    <row r="1068" spans="74:131" ht="20.100000000000001" customHeight="1" x14ac:dyDescent="0.25">
      <c r="BV1068" s="141">
        <v>1018</v>
      </c>
      <c r="BW1068" s="141">
        <f t="shared" si="765"/>
        <v>675.57914157390042</v>
      </c>
      <c r="BX1068" s="141">
        <f t="shared" si="766"/>
        <v>4.2407301570566359E-5</v>
      </c>
      <c r="BY1068" s="141">
        <f t="shared" si="767"/>
        <v>0.52869904607363172</v>
      </c>
      <c r="BZ1068" s="141" t="str">
        <f t="shared" si="768"/>
        <v/>
      </c>
      <c r="CA1068" s="141">
        <f t="shared" si="769"/>
        <v>4.2407301570566359E-5</v>
      </c>
      <c r="CB1068" s="141" t="str">
        <f t="shared" si="790"/>
        <v/>
      </c>
      <c r="CC1068" s="141">
        <f t="shared" si="770"/>
        <v>7.9468061081223238E-46</v>
      </c>
      <c r="CD1068" s="141" t="str">
        <f t="shared" si="791"/>
        <v/>
      </c>
      <c r="CE1068" s="141" t="str">
        <f t="shared" si="792"/>
        <v/>
      </c>
      <c r="CJ1068" s="141">
        <v>1018</v>
      </c>
      <c r="CK1068" s="141">
        <f t="shared" si="771"/>
        <v>2.5195311860528307</v>
      </c>
      <c r="CL1068" s="141">
        <f t="shared" si="772"/>
        <v>1.1370960022285733E-2</v>
      </c>
      <c r="CM1068" s="141">
        <f t="shared" si="773"/>
        <v>0.52869904607363183</v>
      </c>
      <c r="CN1068" s="141" t="str">
        <f t="shared" si="774"/>
        <v/>
      </c>
      <c r="CO1068" s="141">
        <f t="shared" si="775"/>
        <v>1.1370960022285733E-2</v>
      </c>
      <c r="CP1068" s="141" t="str">
        <f t="shared" si="793"/>
        <v/>
      </c>
      <c r="CQ1068" s="141">
        <f t="shared" si="776"/>
        <v>7.5001980211272578E-10</v>
      </c>
      <c r="CR1068" s="141" t="str">
        <f t="shared" si="794"/>
        <v/>
      </c>
      <c r="CS1068" s="141" t="str">
        <f t="shared" si="795"/>
        <v/>
      </c>
      <c r="CW1068" s="141">
        <v>1018</v>
      </c>
      <c r="CX1068" s="141">
        <f t="shared" si="777"/>
        <v>5.1715792313884208</v>
      </c>
      <c r="CY1068" s="141">
        <f t="shared" si="778"/>
        <v>5.5397949271710567E-3</v>
      </c>
      <c r="CZ1068" s="141">
        <f t="shared" si="779"/>
        <v>0.52869904607363172</v>
      </c>
      <c r="DA1068" s="141" t="str">
        <f t="shared" si="780"/>
        <v/>
      </c>
      <c r="DB1068" s="141">
        <f t="shared" si="781"/>
        <v>5.5397949271710567E-3</v>
      </c>
      <c r="DC1068" s="141" t="str">
        <f t="shared" si="796"/>
        <v/>
      </c>
      <c r="DD1068" s="141">
        <f t="shared" si="782"/>
        <v>1.2754556415436208E-49</v>
      </c>
      <c r="DE1068" s="141" t="str">
        <f t="shared" si="797"/>
        <v/>
      </c>
      <c r="DF1068" s="141" t="str">
        <f t="shared" si="798"/>
        <v/>
      </c>
      <c r="DJ1068" s="141">
        <v>1018</v>
      </c>
      <c r="DK1068" s="141">
        <f t="shared" si="783"/>
        <v>407.79017445056161</v>
      </c>
      <c r="DL1068" s="141">
        <f t="shared" si="784"/>
        <v>7.0255465154621835E-5</v>
      </c>
      <c r="DM1068" s="141">
        <f t="shared" si="785"/>
        <v>0.52869904607363161</v>
      </c>
      <c r="DN1068" s="141" t="str">
        <f t="shared" si="786"/>
        <v/>
      </c>
      <c r="DO1068" s="141">
        <f t="shared" si="787"/>
        <v>7.0255465154621835E-5</v>
      </c>
      <c r="DP1068" s="141" t="str">
        <f t="shared" si="799"/>
        <v/>
      </c>
      <c r="DQ1068" s="141">
        <f t="shared" si="788"/>
        <v>4.0507836463813379E-5</v>
      </c>
      <c r="DR1068" s="141" t="str">
        <f t="shared" si="800"/>
        <v/>
      </c>
      <c r="DS1068" s="141" t="str">
        <f t="shared" si="801"/>
        <v/>
      </c>
      <c r="DU1068" s="148"/>
      <c r="DV1068" s="158">
        <v>1016</v>
      </c>
      <c r="DW1068" s="148">
        <f t="shared" si="789"/>
        <v>6.5024000000001205</v>
      </c>
      <c r="DX1068" s="157">
        <f t="shared" si="802"/>
        <v>0.48245663265034144</v>
      </c>
      <c r="DY1068" s="148">
        <f t="shared" si="803"/>
        <v>7.104672258695377E-4</v>
      </c>
      <c r="DZ1068" s="148" t="str">
        <f t="shared" si="804"/>
        <v/>
      </c>
      <c r="EA1068" s="142" t="str">
        <f t="shared" si="805"/>
        <v/>
      </c>
    </row>
    <row r="1069" spans="74:131" ht="20.100000000000001" customHeight="1" x14ac:dyDescent="0.25">
      <c r="BV1069" s="141">
        <v>1019</v>
      </c>
      <c r="BW1069" s="141">
        <f t="shared" si="765"/>
        <v>713.11131610578741</v>
      </c>
      <c r="BX1069" s="141">
        <f t="shared" si="766"/>
        <v>4.2394750866897245E-5</v>
      </c>
      <c r="BY1069" s="141">
        <f t="shared" si="767"/>
        <v>0.53029045090025684</v>
      </c>
      <c r="BZ1069" s="141" t="str">
        <f t="shared" si="768"/>
        <v/>
      </c>
      <c r="CA1069" s="141">
        <f t="shared" si="769"/>
        <v>4.2394750866897245E-5</v>
      </c>
      <c r="CB1069" s="141" t="str">
        <f t="shared" si="790"/>
        <v/>
      </c>
      <c r="CC1069" s="141">
        <f t="shared" si="770"/>
        <v>8.3942192017547668E-46</v>
      </c>
      <c r="CD1069" s="141" t="str">
        <f t="shared" si="791"/>
        <v/>
      </c>
      <c r="CE1069" s="141" t="str">
        <f t="shared" si="792"/>
        <v/>
      </c>
      <c r="CJ1069" s="141">
        <v>1019</v>
      </c>
      <c r="CK1069" s="141">
        <f t="shared" si="771"/>
        <v>2.6595051408335166</v>
      </c>
      <c r="CL1069" s="141">
        <f t="shared" si="772"/>
        <v>1.136759471620901E-2</v>
      </c>
      <c r="CM1069" s="141">
        <f t="shared" si="773"/>
        <v>0.53029045090025662</v>
      </c>
      <c r="CN1069" s="141" t="str">
        <f t="shared" si="774"/>
        <v/>
      </c>
      <c r="CO1069" s="141">
        <f t="shared" si="775"/>
        <v>1.136759471620901E-2</v>
      </c>
      <c r="CP1069" s="141" t="str">
        <f t="shared" si="793"/>
        <v/>
      </c>
      <c r="CQ1069" s="141">
        <f t="shared" si="776"/>
        <v>7.6746700179066096E-10</v>
      </c>
      <c r="CR1069" s="141" t="str">
        <f t="shared" si="794"/>
        <v/>
      </c>
      <c r="CS1069" s="141" t="str">
        <f t="shared" si="795"/>
        <v/>
      </c>
      <c r="CW1069" s="141">
        <v>1019</v>
      </c>
      <c r="CX1069" s="141">
        <f t="shared" si="777"/>
        <v>5.4588891886878059</v>
      </c>
      <c r="CY1069" s="141">
        <f t="shared" si="778"/>
        <v>5.5381553905360066E-3</v>
      </c>
      <c r="CZ1069" s="141">
        <f t="shared" si="779"/>
        <v>0.53029045090025684</v>
      </c>
      <c r="DA1069" s="141" t="str">
        <f t="shared" si="780"/>
        <v/>
      </c>
      <c r="DB1069" s="141">
        <f t="shared" si="781"/>
        <v>5.5381553905360066E-3</v>
      </c>
      <c r="DC1069" s="141" t="str">
        <f t="shared" si="796"/>
        <v/>
      </c>
      <c r="DD1069" s="141">
        <f t="shared" si="782"/>
        <v>1.3524489988062907E-49</v>
      </c>
      <c r="DE1069" s="141" t="str">
        <f t="shared" si="797"/>
        <v/>
      </c>
      <c r="DF1069" s="141" t="str">
        <f t="shared" si="798"/>
        <v/>
      </c>
      <c r="DJ1069" s="141">
        <v>1019</v>
      </c>
      <c r="DK1069" s="141">
        <f t="shared" si="783"/>
        <v>430.44518414225968</v>
      </c>
      <c r="DL1069" s="141">
        <f t="shared" si="784"/>
        <v>7.0234672614383832E-5</v>
      </c>
      <c r="DM1069" s="141">
        <f t="shared" si="785"/>
        <v>0.53029045090025662</v>
      </c>
      <c r="DN1069" s="141" t="str">
        <f t="shared" si="786"/>
        <v/>
      </c>
      <c r="DO1069" s="141">
        <f t="shared" si="787"/>
        <v>7.0234672614383832E-5</v>
      </c>
      <c r="DP1069" s="141" t="str">
        <f t="shared" si="799"/>
        <v/>
      </c>
      <c r="DQ1069" s="141">
        <f t="shared" si="788"/>
        <v>4.067830900567089E-5</v>
      </c>
      <c r="DR1069" s="141" t="str">
        <f t="shared" si="800"/>
        <v/>
      </c>
      <c r="DS1069" s="141" t="str">
        <f t="shared" si="801"/>
        <v/>
      </c>
      <c r="DU1069" s="148"/>
      <c r="DV1069" s="158">
        <v>1017</v>
      </c>
      <c r="DW1069" s="148">
        <f t="shared" si="789"/>
        <v>6.5088000000001207</v>
      </c>
      <c r="DX1069" s="157">
        <f t="shared" si="802"/>
        <v>0.48174616542447191</v>
      </c>
      <c r="DY1069" s="148">
        <f t="shared" si="803"/>
        <v>7.0994040449368079E-4</v>
      </c>
      <c r="DZ1069" s="148" t="str">
        <f t="shared" si="804"/>
        <v/>
      </c>
      <c r="EA1069" s="142" t="str">
        <f t="shared" si="805"/>
        <v/>
      </c>
    </row>
    <row r="1070" spans="74:131" ht="20.100000000000001" customHeight="1" x14ac:dyDescent="0.25">
      <c r="BV1070" s="141">
        <v>1020</v>
      </c>
      <c r="BW1070" s="141">
        <f t="shared" si="765"/>
        <v>750.64349063766713</v>
      </c>
      <c r="BX1070" s="141">
        <f t="shared" si="766"/>
        <v>4.2381525767849504E-5</v>
      </c>
      <c r="BY1070" s="141">
        <f t="shared" si="767"/>
        <v>0.53188137201398744</v>
      </c>
      <c r="BZ1070" s="141" t="str">
        <f t="shared" si="768"/>
        <v/>
      </c>
      <c r="CA1070" s="141">
        <f t="shared" si="769"/>
        <v>4.2381525767849504E-5</v>
      </c>
      <c r="CB1070" s="141" t="str">
        <f t="shared" si="790"/>
        <v/>
      </c>
      <c r="CC1070" s="141">
        <f t="shared" si="770"/>
        <v>8.866680229866352E-46</v>
      </c>
      <c r="CD1070" s="141" t="str">
        <f t="shared" si="791"/>
        <v/>
      </c>
      <c r="CE1070" s="141" t="str">
        <f t="shared" si="792"/>
        <v/>
      </c>
      <c r="CJ1070" s="141">
        <v>1020</v>
      </c>
      <c r="CK1070" s="141">
        <f t="shared" si="771"/>
        <v>2.799479095614231</v>
      </c>
      <c r="CL1070" s="141">
        <f t="shared" si="772"/>
        <v>1.1364048579883585E-2</v>
      </c>
      <c r="CM1070" s="141">
        <f t="shared" si="773"/>
        <v>0.53188137201398744</v>
      </c>
      <c r="CN1070" s="141" t="str">
        <f t="shared" si="774"/>
        <v/>
      </c>
      <c r="CO1070" s="141">
        <f t="shared" si="775"/>
        <v>1.1364048579883585E-2</v>
      </c>
      <c r="CP1070" s="141" t="str">
        <f t="shared" si="793"/>
        <v/>
      </c>
      <c r="CQ1070" s="141">
        <f t="shared" si="776"/>
        <v>7.8530749876766051E-10</v>
      </c>
      <c r="CR1070" s="141" t="str">
        <f t="shared" si="794"/>
        <v/>
      </c>
      <c r="CS1070" s="141" t="str">
        <f t="shared" si="795"/>
        <v/>
      </c>
      <c r="CW1070" s="141">
        <v>1020</v>
      </c>
      <c r="CX1070" s="141">
        <f t="shared" si="777"/>
        <v>5.7461991459871342</v>
      </c>
      <c r="CY1070" s="141">
        <f t="shared" si="778"/>
        <v>5.5364277555792277E-3</v>
      </c>
      <c r="CZ1070" s="141">
        <f t="shared" si="779"/>
        <v>0.53188137201398744</v>
      </c>
      <c r="DA1070" s="141" t="str">
        <f t="shared" si="780"/>
        <v/>
      </c>
      <c r="DB1070" s="141">
        <f t="shared" si="781"/>
        <v>5.5364277555792277E-3</v>
      </c>
      <c r="DC1070" s="141" t="str">
        <f t="shared" si="796"/>
        <v/>
      </c>
      <c r="DD1070" s="141">
        <f t="shared" si="782"/>
        <v>1.4340671436443435E-49</v>
      </c>
      <c r="DE1070" s="141" t="str">
        <f t="shared" si="797"/>
        <v/>
      </c>
      <c r="DF1070" s="141" t="str">
        <f t="shared" si="798"/>
        <v/>
      </c>
      <c r="DJ1070" s="141">
        <v>1020</v>
      </c>
      <c r="DK1070" s="141">
        <f t="shared" si="783"/>
        <v>453.10019383395775</v>
      </c>
      <c r="DL1070" s="141">
        <f t="shared" si="784"/>
        <v>7.0212762814634644E-5</v>
      </c>
      <c r="DM1070" s="141">
        <f t="shared" si="785"/>
        <v>0.53188137201398733</v>
      </c>
      <c r="DN1070" s="141" t="str">
        <f t="shared" si="786"/>
        <v/>
      </c>
      <c r="DO1070" s="141">
        <f t="shared" si="787"/>
        <v>7.0212762814634644E-5</v>
      </c>
      <c r="DP1070" s="141" t="str">
        <f t="shared" si="799"/>
        <v/>
      </c>
      <c r="DQ1070" s="141">
        <f t="shared" si="788"/>
        <v>4.0848845374737639E-5</v>
      </c>
      <c r="DR1070" s="141" t="str">
        <f t="shared" si="800"/>
        <v/>
      </c>
      <c r="DS1070" s="141" t="str">
        <f t="shared" si="801"/>
        <v/>
      </c>
      <c r="DU1070" s="148"/>
      <c r="DV1070" s="158">
        <v>1018</v>
      </c>
      <c r="DW1070" s="148">
        <f t="shared" si="789"/>
        <v>6.5152000000001209</v>
      </c>
      <c r="DX1070" s="157">
        <f t="shared" si="802"/>
        <v>0.48103622501997823</v>
      </c>
      <c r="DY1070" s="148">
        <f t="shared" si="803"/>
        <v>7.0941226070975194E-4</v>
      </c>
      <c r="DZ1070" s="148" t="str">
        <f t="shared" si="804"/>
        <v/>
      </c>
      <c r="EA1070" s="142" t="str">
        <f t="shared" si="805"/>
        <v/>
      </c>
    </row>
    <row r="1071" spans="74:131" ht="20.100000000000001" customHeight="1" x14ac:dyDescent="0.25">
      <c r="BV1071" s="141">
        <v>1021</v>
      </c>
      <c r="BW1071" s="141">
        <f t="shared" si="765"/>
        <v>788.17566516955412</v>
      </c>
      <c r="BX1071" s="141">
        <f t="shared" si="766"/>
        <v>4.2367626906935451E-5</v>
      </c>
      <c r="BY1071" s="141">
        <f t="shared" si="767"/>
        <v>0.533471784115087</v>
      </c>
      <c r="BZ1071" s="141" t="str">
        <f t="shared" si="768"/>
        <v/>
      </c>
      <c r="CA1071" s="141">
        <f t="shared" si="769"/>
        <v>4.2367626906935451E-5</v>
      </c>
      <c r="CB1071" s="141" t="str">
        <f t="shared" si="790"/>
        <v/>
      </c>
      <c r="CC1071" s="141">
        <f t="shared" si="770"/>
        <v>9.3655834486712575E-46</v>
      </c>
      <c r="CD1071" s="141" t="str">
        <f t="shared" si="791"/>
        <v/>
      </c>
      <c r="CE1071" s="141" t="str">
        <f t="shared" si="792"/>
        <v/>
      </c>
      <c r="CJ1071" s="141">
        <v>1021</v>
      </c>
      <c r="CK1071" s="141">
        <f t="shared" si="771"/>
        <v>2.9394530503949454</v>
      </c>
      <c r="CL1071" s="141">
        <f t="shared" si="772"/>
        <v>1.1360321783177455E-2</v>
      </c>
      <c r="CM1071" s="141">
        <f t="shared" si="773"/>
        <v>0.53347178411508678</v>
      </c>
      <c r="CN1071" s="141" t="str">
        <f t="shared" si="774"/>
        <v/>
      </c>
      <c r="CO1071" s="141">
        <f t="shared" si="775"/>
        <v>1.1360321783177455E-2</v>
      </c>
      <c r="CP1071" s="141" t="str">
        <f t="shared" si="793"/>
        <v/>
      </c>
      <c r="CQ1071" s="141">
        <f t="shared" si="776"/>
        <v>8.0354985808496385E-10</v>
      </c>
      <c r="CR1071" s="141" t="str">
        <f t="shared" si="794"/>
        <v/>
      </c>
      <c r="CS1071" s="141" t="str">
        <f t="shared" si="795"/>
        <v/>
      </c>
      <c r="CW1071" s="141">
        <v>1021</v>
      </c>
      <c r="CX1071" s="141">
        <f t="shared" si="777"/>
        <v>6.0335091032865193</v>
      </c>
      <c r="CY1071" s="141">
        <f t="shared" si="778"/>
        <v>5.5346121050583608E-3</v>
      </c>
      <c r="CZ1071" s="141">
        <f t="shared" si="779"/>
        <v>0.53347178411508711</v>
      </c>
      <c r="DA1071" s="141" t="str">
        <f t="shared" si="780"/>
        <v/>
      </c>
      <c r="DB1071" s="141">
        <f t="shared" si="781"/>
        <v>5.5346121050583608E-3</v>
      </c>
      <c r="DC1071" s="141" t="str">
        <f t="shared" si="796"/>
        <v/>
      </c>
      <c r="DD1071" s="141">
        <f t="shared" si="782"/>
        <v>1.520586484060757E-49</v>
      </c>
      <c r="DE1071" s="141" t="str">
        <f t="shared" si="797"/>
        <v/>
      </c>
      <c r="DF1071" s="141" t="str">
        <f t="shared" si="798"/>
        <v/>
      </c>
      <c r="DJ1071" s="141">
        <v>1021</v>
      </c>
      <c r="DK1071" s="141">
        <f t="shared" si="783"/>
        <v>475.75520352565582</v>
      </c>
      <c r="DL1071" s="141">
        <f t="shared" si="784"/>
        <v>7.0189736804903468E-5</v>
      </c>
      <c r="DM1071" s="141">
        <f t="shared" si="785"/>
        <v>0.53347178411508667</v>
      </c>
      <c r="DN1071" s="141" t="str">
        <f t="shared" si="786"/>
        <v/>
      </c>
      <c r="DO1071" s="141">
        <f t="shared" si="787"/>
        <v>7.0189736804903468E-5</v>
      </c>
      <c r="DP1071" s="141" t="str">
        <f t="shared" si="799"/>
        <v/>
      </c>
      <c r="DQ1071" s="141">
        <f t="shared" si="788"/>
        <v>4.1019440370038396E-5</v>
      </c>
      <c r="DR1071" s="141" t="str">
        <f t="shared" si="800"/>
        <v/>
      </c>
      <c r="DS1071" s="141" t="str">
        <f t="shared" si="801"/>
        <v/>
      </c>
      <c r="DU1071" s="148"/>
      <c r="DV1071" s="158">
        <v>1019</v>
      </c>
      <c r="DW1071" s="148">
        <f t="shared" si="789"/>
        <v>6.5216000000001211</v>
      </c>
      <c r="DX1071" s="157">
        <f t="shared" si="802"/>
        <v>0.48032681275926847</v>
      </c>
      <c r="DY1071" s="148">
        <f t="shared" si="803"/>
        <v>7.0888280141290227E-4</v>
      </c>
      <c r="DZ1071" s="148" t="str">
        <f t="shared" si="804"/>
        <v/>
      </c>
      <c r="EA1071" s="142" t="str">
        <f t="shared" si="805"/>
        <v/>
      </c>
    </row>
    <row r="1072" spans="74:131" ht="20.100000000000001" customHeight="1" x14ac:dyDescent="0.25">
      <c r="BV1072" s="141">
        <v>1022</v>
      </c>
      <c r="BW1072" s="141">
        <f t="shared" si="765"/>
        <v>825.70783970143384</v>
      </c>
      <c r="BX1072" s="141">
        <f t="shared" si="766"/>
        <v>4.2353054949799789E-5</v>
      </c>
      <c r="BY1072" s="141">
        <f t="shared" si="767"/>
        <v>0.53506166192819804</v>
      </c>
      <c r="BZ1072" s="141" t="str">
        <f t="shared" si="768"/>
        <v/>
      </c>
      <c r="CA1072" s="141">
        <f t="shared" si="769"/>
        <v>4.2353054949799789E-5</v>
      </c>
      <c r="CB1072" s="141" t="str">
        <f t="shared" si="790"/>
        <v/>
      </c>
      <c r="CC1072" s="141">
        <f t="shared" si="770"/>
        <v>9.8924002721279384E-46</v>
      </c>
      <c r="CD1072" s="141" t="str">
        <f t="shared" si="791"/>
        <v/>
      </c>
      <c r="CE1072" s="141" t="str">
        <f t="shared" si="792"/>
        <v/>
      </c>
      <c r="CJ1072" s="141">
        <v>1022</v>
      </c>
      <c r="CK1072" s="141">
        <f t="shared" si="771"/>
        <v>3.0794270051756598</v>
      </c>
      <c r="CL1072" s="141">
        <f t="shared" si="772"/>
        <v>1.1356414504574492E-2</v>
      </c>
      <c r="CM1072" s="141">
        <f t="shared" si="773"/>
        <v>0.53506166192819804</v>
      </c>
      <c r="CN1072" s="141" t="str">
        <f t="shared" si="774"/>
        <v/>
      </c>
      <c r="CO1072" s="141">
        <f t="shared" si="775"/>
        <v>1.1356414504574492E-2</v>
      </c>
      <c r="CP1072" s="141" t="str">
        <f t="shared" si="793"/>
        <v/>
      </c>
      <c r="CQ1072" s="141">
        <f t="shared" si="776"/>
        <v>8.2220282430290024E-10</v>
      </c>
      <c r="CR1072" s="141" t="str">
        <f t="shared" si="794"/>
        <v/>
      </c>
      <c r="CS1072" s="141" t="str">
        <f t="shared" si="795"/>
        <v/>
      </c>
      <c r="CW1072" s="141">
        <v>1022</v>
      </c>
      <c r="CX1072" s="141">
        <f t="shared" si="777"/>
        <v>6.3208190605858476</v>
      </c>
      <c r="CY1072" s="141">
        <f t="shared" si="778"/>
        <v>5.5327085259286035E-3</v>
      </c>
      <c r="CZ1072" s="141">
        <f t="shared" si="779"/>
        <v>0.53506166192819815</v>
      </c>
      <c r="DA1072" s="141" t="str">
        <f t="shared" si="780"/>
        <v/>
      </c>
      <c r="DB1072" s="141">
        <f t="shared" si="781"/>
        <v>5.5327085259286035E-3</v>
      </c>
      <c r="DC1072" s="141" t="str">
        <f t="shared" si="796"/>
        <v/>
      </c>
      <c r="DD1072" s="141">
        <f t="shared" si="782"/>
        <v>1.6122998641445614E-49</v>
      </c>
      <c r="DE1072" s="141" t="str">
        <f t="shared" si="797"/>
        <v/>
      </c>
      <c r="DF1072" s="141" t="str">
        <f t="shared" si="798"/>
        <v/>
      </c>
      <c r="DJ1072" s="141">
        <v>1022</v>
      </c>
      <c r="DK1072" s="141">
        <f t="shared" si="783"/>
        <v>498.41021321735388</v>
      </c>
      <c r="DL1072" s="141">
        <f t="shared" si="784"/>
        <v>7.0165595687952771E-5</v>
      </c>
      <c r="DM1072" s="141">
        <f t="shared" si="785"/>
        <v>0.53506166192819804</v>
      </c>
      <c r="DN1072" s="141" t="str">
        <f t="shared" si="786"/>
        <v/>
      </c>
      <c r="DO1072" s="141">
        <f t="shared" si="787"/>
        <v>7.0165595687952771E-5</v>
      </c>
      <c r="DP1072" s="141" t="str">
        <f t="shared" si="799"/>
        <v/>
      </c>
      <c r="DQ1072" s="141">
        <f t="shared" si="788"/>
        <v>4.1190088766015734E-5</v>
      </c>
      <c r="DR1072" s="141" t="str">
        <f t="shared" si="800"/>
        <v/>
      </c>
      <c r="DS1072" s="141" t="str">
        <f t="shared" si="801"/>
        <v/>
      </c>
      <c r="DU1072" s="148"/>
      <c r="DV1072" s="158">
        <v>1020</v>
      </c>
      <c r="DW1072" s="148">
        <f t="shared" si="789"/>
        <v>6.5280000000001213</v>
      </c>
      <c r="DX1072" s="157">
        <f t="shared" si="802"/>
        <v>0.47961792995785557</v>
      </c>
      <c r="DY1072" s="148">
        <f t="shared" si="803"/>
        <v>7.0835203348207365E-4</v>
      </c>
      <c r="DZ1072" s="148" t="str">
        <f t="shared" si="804"/>
        <v/>
      </c>
      <c r="EA1072" s="142" t="str">
        <f t="shared" si="805"/>
        <v/>
      </c>
    </row>
    <row r="1073" spans="74:131" ht="20.100000000000001" customHeight="1" x14ac:dyDescent="0.25">
      <c r="BV1073" s="141">
        <v>1023</v>
      </c>
      <c r="BW1073" s="141">
        <f t="shared" si="765"/>
        <v>863.24001423332084</v>
      </c>
      <c r="BX1073" s="141">
        <f t="shared" si="766"/>
        <v>4.2337810594166515E-5</v>
      </c>
      <c r="BY1073" s="141">
        <f t="shared" si="767"/>
        <v>0.53665098020354973</v>
      </c>
      <c r="BZ1073" s="141" t="str">
        <f t="shared" si="768"/>
        <v/>
      </c>
      <c r="CA1073" s="141">
        <f t="shared" si="769"/>
        <v>4.2337810594166515E-5</v>
      </c>
      <c r="CB1073" s="141" t="str">
        <f t="shared" si="790"/>
        <v/>
      </c>
      <c r="CC1073" s="141">
        <f t="shared" si="770"/>
        <v>1.0448683516569722E-45</v>
      </c>
      <c r="CD1073" s="141" t="str">
        <f t="shared" si="791"/>
        <v/>
      </c>
      <c r="CE1073" s="141" t="str">
        <f t="shared" si="792"/>
        <v/>
      </c>
      <c r="CJ1073" s="141">
        <v>1023</v>
      </c>
      <c r="CK1073" s="141">
        <f t="shared" si="771"/>
        <v>3.2194009599563742</v>
      </c>
      <c r="CL1073" s="141">
        <f t="shared" si="772"/>
        <v>1.1352326931160206E-2</v>
      </c>
      <c r="CM1073" s="141">
        <f t="shared" si="773"/>
        <v>0.53665098020354951</v>
      </c>
      <c r="CN1073" s="141" t="str">
        <f t="shared" si="774"/>
        <v/>
      </c>
      <c r="CO1073" s="141">
        <f t="shared" si="775"/>
        <v>1.1352326931160206E-2</v>
      </c>
      <c r="CP1073" s="141" t="str">
        <f t="shared" si="793"/>
        <v/>
      </c>
      <c r="CQ1073" s="141">
        <f t="shared" si="776"/>
        <v>8.4127532510493538E-10</v>
      </c>
      <c r="CR1073" s="141" t="str">
        <f t="shared" si="794"/>
        <v/>
      </c>
      <c r="CS1073" s="141" t="str">
        <f t="shared" si="795"/>
        <v/>
      </c>
      <c r="CW1073" s="141">
        <v>1023</v>
      </c>
      <c r="CX1073" s="141">
        <f t="shared" si="777"/>
        <v>6.6081290178852328</v>
      </c>
      <c r="CY1073" s="141">
        <f t="shared" si="778"/>
        <v>5.5307171093357628E-3</v>
      </c>
      <c r="CZ1073" s="141">
        <f t="shared" si="779"/>
        <v>0.53665098020354973</v>
      </c>
      <c r="DA1073" s="141" t="str">
        <f t="shared" si="780"/>
        <v/>
      </c>
      <c r="DB1073" s="141">
        <f t="shared" si="781"/>
        <v>5.5307171093357628E-3</v>
      </c>
      <c r="DC1073" s="141" t="str">
        <f t="shared" si="796"/>
        <v/>
      </c>
      <c r="DD1073" s="141">
        <f t="shared" si="782"/>
        <v>1.70951753637712E-49</v>
      </c>
      <c r="DE1073" s="141" t="str">
        <f t="shared" si="797"/>
        <v/>
      </c>
      <c r="DF1073" s="141" t="str">
        <f t="shared" si="798"/>
        <v/>
      </c>
      <c r="DJ1073" s="141">
        <v>1023</v>
      </c>
      <c r="DK1073" s="141">
        <f t="shared" si="783"/>
        <v>521.06522290905195</v>
      </c>
      <c r="DL1073" s="141">
        <f t="shared" si="784"/>
        <v>7.0140340619690144E-5</v>
      </c>
      <c r="DM1073" s="141">
        <f t="shared" si="785"/>
        <v>0.53665098020354951</v>
      </c>
      <c r="DN1073" s="141" t="str">
        <f t="shared" si="786"/>
        <v/>
      </c>
      <c r="DO1073" s="141">
        <f t="shared" si="787"/>
        <v>7.0140340619690144E-5</v>
      </c>
      <c r="DP1073" s="141" t="str">
        <f t="shared" si="799"/>
        <v/>
      </c>
      <c r="DQ1073" s="141">
        <f t="shared" si="788"/>
        <v>4.1360785312762495E-5</v>
      </c>
      <c r="DR1073" s="141" t="str">
        <f t="shared" si="800"/>
        <v/>
      </c>
      <c r="DS1073" s="141" t="str">
        <f t="shared" si="801"/>
        <v/>
      </c>
      <c r="DU1073" s="148"/>
      <c r="DV1073" s="158">
        <v>1021</v>
      </c>
      <c r="DW1073" s="148">
        <f t="shared" si="789"/>
        <v>6.5344000000001214</v>
      </c>
      <c r="DX1073" s="157">
        <f t="shared" si="802"/>
        <v>0.4789095779243735</v>
      </c>
      <c r="DY1073" s="148">
        <f t="shared" si="803"/>
        <v>7.0781996378477263E-4</v>
      </c>
      <c r="DZ1073" s="148" t="str">
        <f t="shared" si="804"/>
        <v/>
      </c>
      <c r="EA1073" s="142" t="str">
        <f t="shared" si="805"/>
        <v/>
      </c>
    </row>
    <row r="1074" spans="74:131" ht="20.100000000000001" customHeight="1" x14ac:dyDescent="0.25">
      <c r="BV1074" s="141">
        <v>1024</v>
      </c>
      <c r="BW1074" s="141">
        <f t="shared" si="765"/>
        <v>900.77218876520055</v>
      </c>
      <c r="BX1074" s="141">
        <f t="shared" si="766"/>
        <v>4.2321894569783203E-5</v>
      </c>
      <c r="BY1074" s="141">
        <f t="shared" si="767"/>
        <v>0.53823971371815804</v>
      </c>
      <c r="BZ1074" s="141" t="str">
        <f t="shared" si="768"/>
        <v/>
      </c>
      <c r="CA1074" s="141">
        <f t="shared" si="769"/>
        <v>4.2321894569783203E-5</v>
      </c>
      <c r="CB1074" s="141" t="str">
        <f t="shared" si="790"/>
        <v/>
      </c>
      <c r="CC1074" s="141">
        <f t="shared" si="770"/>
        <v>1.1036071877440486E-45</v>
      </c>
      <c r="CD1074" s="141" t="str">
        <f t="shared" si="791"/>
        <v/>
      </c>
      <c r="CE1074" s="141" t="str">
        <f t="shared" si="792"/>
        <v/>
      </c>
      <c r="CJ1074" s="141">
        <v>1024</v>
      </c>
      <c r="CK1074" s="141">
        <f t="shared" si="771"/>
        <v>3.3593749147370886</v>
      </c>
      <c r="CL1074" s="141">
        <f t="shared" si="772"/>
        <v>1.1348059258606808E-2</v>
      </c>
      <c r="CM1074" s="141">
        <f t="shared" si="773"/>
        <v>0.53823971371815804</v>
      </c>
      <c r="CN1074" s="141" t="str">
        <f t="shared" si="774"/>
        <v/>
      </c>
      <c r="CO1074" s="141">
        <f t="shared" si="775"/>
        <v>1.1348059258606808E-2</v>
      </c>
      <c r="CP1074" s="141" t="str">
        <f t="shared" si="793"/>
        <v/>
      </c>
      <c r="CQ1074" s="141">
        <f t="shared" si="776"/>
        <v>8.6077647497049624E-10</v>
      </c>
      <c r="CR1074" s="141" t="str">
        <f t="shared" si="794"/>
        <v/>
      </c>
      <c r="CS1074" s="141" t="str">
        <f t="shared" si="795"/>
        <v/>
      </c>
      <c r="CW1074" s="141">
        <v>1024</v>
      </c>
      <c r="CX1074" s="141">
        <f t="shared" si="777"/>
        <v>6.8954389751845611</v>
      </c>
      <c r="CY1074" s="141">
        <f t="shared" si="778"/>
        <v>5.5286379506089885E-3</v>
      </c>
      <c r="CZ1074" s="141">
        <f t="shared" si="779"/>
        <v>0.53823971371815804</v>
      </c>
      <c r="DA1074" s="141" t="str">
        <f t="shared" si="780"/>
        <v/>
      </c>
      <c r="DB1074" s="141">
        <f t="shared" si="781"/>
        <v>5.5286379506089885E-3</v>
      </c>
      <c r="DC1074" s="141" t="str">
        <f t="shared" si="796"/>
        <v/>
      </c>
      <c r="DD1074" s="141">
        <f t="shared" si="782"/>
        <v>1.8125681911547554E-49</v>
      </c>
      <c r="DE1074" s="141" t="str">
        <f t="shared" si="797"/>
        <v/>
      </c>
      <c r="DF1074" s="141" t="str">
        <f t="shared" si="798"/>
        <v/>
      </c>
      <c r="DJ1074" s="141">
        <v>1024</v>
      </c>
      <c r="DK1074" s="141">
        <f t="shared" si="783"/>
        <v>543.72023260075002</v>
      </c>
      <c r="DL1074" s="141">
        <f t="shared" si="784"/>
        <v>7.0113972809076185E-5</v>
      </c>
      <c r="DM1074" s="141">
        <f t="shared" si="785"/>
        <v>0.53823971371815793</v>
      </c>
      <c r="DN1074" s="141" t="str">
        <f t="shared" si="786"/>
        <v/>
      </c>
      <c r="DO1074" s="141">
        <f t="shared" si="787"/>
        <v>7.0113972809076185E-5</v>
      </c>
      <c r="DP1074" s="141" t="str">
        <f t="shared" si="799"/>
        <v/>
      </c>
      <c r="DQ1074" s="141">
        <f t="shared" si="788"/>
        <v>4.1531524736257212E-5</v>
      </c>
      <c r="DR1074" s="141" t="str">
        <f t="shared" si="800"/>
        <v/>
      </c>
      <c r="DS1074" s="141" t="str">
        <f t="shared" si="801"/>
        <v/>
      </c>
      <c r="DU1074" s="148"/>
      <c r="DV1074" s="158">
        <v>1022</v>
      </c>
      <c r="DW1074" s="148">
        <f t="shared" si="789"/>
        <v>6.5408000000001216</v>
      </c>
      <c r="DX1074" s="157">
        <f t="shared" si="802"/>
        <v>0.47820175796058872</v>
      </c>
      <c r="DY1074" s="148">
        <f t="shared" si="803"/>
        <v>7.0728659917485004E-4</v>
      </c>
      <c r="DZ1074" s="148" t="str">
        <f t="shared" si="804"/>
        <v/>
      </c>
      <c r="EA1074" s="142" t="str">
        <f t="shared" si="805"/>
        <v/>
      </c>
    </row>
    <row r="1075" spans="74:131" ht="20.100000000000001" customHeight="1" x14ac:dyDescent="0.25">
      <c r="BV1075" s="141">
        <v>1025</v>
      </c>
      <c r="BW1075" s="141">
        <f t="shared" ref="BW1075:BW1138" si="806">$BW$48+(BV1075*$BW$51)</f>
        <v>938.30436329708027</v>
      </c>
      <c r="BX1075" s="141">
        <f t="shared" ref="BX1075:BX1138" si="807">_xlfn.NORM.DIST($BW1075,$BW$45,$BW$46,0)</f>
        <v>4.2305307638362812E-5</v>
      </c>
      <c r="BY1075" s="141">
        <f t="shared" ref="BY1075:BY1138" si="808">_xlfn.NORM.DIST($BW1075,$BW$45,$BW$46,1)</f>
        <v>0.53982783727702888</v>
      </c>
      <c r="BZ1075" s="141" t="str">
        <f t="shared" ref="BZ1075:BZ1138" si="809">IF(OR(BY1075&lt;$CA$50,BY1075&gt;$CA$51),BX1075,"")</f>
        <v/>
      </c>
      <c r="CA1075" s="141">
        <f t="shared" ref="CA1075:CA1138" si="810">IF(AND(BY1075&gt;$CA$50,BY1075&lt;$CA$51),BX1075,"")</f>
        <v>4.2305307638362812E-5</v>
      </c>
      <c r="CB1075" s="141" t="str">
        <f t="shared" si="790"/>
        <v/>
      </c>
      <c r="CC1075" s="141">
        <f t="shared" ref="CC1075:CC1138" si="811">_xlfn.NORM.DIST(BW1075,$CA$46,$CA$47,0)</f>
        <v>1.1656294650743407E-45</v>
      </c>
      <c r="CD1075" s="141" t="str">
        <f t="shared" si="791"/>
        <v/>
      </c>
      <c r="CE1075" s="141" t="str">
        <f t="shared" si="792"/>
        <v/>
      </c>
      <c r="CJ1075" s="141">
        <v>1025</v>
      </c>
      <c r="CK1075" s="141">
        <f t="shared" ref="CK1075:CK1138" si="812">$CK$48+(CJ1075*$CK$51)</f>
        <v>3.499348869517803</v>
      </c>
      <c r="CL1075" s="141">
        <f t="shared" ref="CL1075:CL1138" si="813">_xlfn.NORM.DIST(CK1075,CK$45,CK$46,0)</f>
        <v>1.1343611691157607E-2</v>
      </c>
      <c r="CM1075" s="141">
        <f t="shared" ref="CM1075:CM1138" si="814">_xlfn.NORM.DIST(CK1075,CK$45,CK$46,1)</f>
        <v>0.5398278372770291</v>
      </c>
      <c r="CN1075" s="141" t="str">
        <f t="shared" ref="CN1075:CN1138" si="815">IF(OR(CM1075&lt;$CO$50,CM1075&gt;$CO$51),CL1075,"")</f>
        <v/>
      </c>
      <c r="CO1075" s="141">
        <f t="shared" ref="CO1075:CO1138" si="816">IF(AND(CM1075&gt;$CO$50,CM1075&lt;$CO$51),CL1075,"")</f>
        <v>1.1343611691157607E-2</v>
      </c>
      <c r="CP1075" s="141" t="str">
        <f t="shared" si="793"/>
        <v/>
      </c>
      <c r="CQ1075" s="141">
        <f t="shared" ref="CQ1075:CQ1138" si="817">_xlfn.NORM.DIST(CK1075,$CO$46,$CO$47,0)</f>
        <v>8.8071557891802314E-10</v>
      </c>
      <c r="CR1075" s="141" t="str">
        <f t="shared" si="794"/>
        <v/>
      </c>
      <c r="CS1075" s="141" t="str">
        <f t="shared" si="795"/>
        <v/>
      </c>
      <c r="CW1075" s="141">
        <v>1025</v>
      </c>
      <c r="CX1075" s="141">
        <f t="shared" ref="CX1075:CX1138" si="818">CX$48+(CW1075*CX$51)</f>
        <v>7.1827489324838893</v>
      </c>
      <c r="CY1075" s="141">
        <f t="shared" ref="CY1075:CY1138" si="819">_xlfn.NORM.DIST(CX1075,CX$45,CX$46,0)</f>
        <v>5.5264711492531617E-3</v>
      </c>
      <c r="CZ1075" s="141">
        <f t="shared" ref="CZ1075:CZ1138" si="820">_xlfn.NORM.DIST(CX1075,CX$45,CX$46,1)</f>
        <v>0.53982783727702899</v>
      </c>
      <c r="DA1075" s="141" t="str">
        <f t="shared" ref="DA1075:DA1138" si="821">IF(OR(CZ1075&lt;$CO$50,CZ1075&gt;$CO$51),CY1075,"")</f>
        <v/>
      </c>
      <c r="DB1075" s="141">
        <f t="shared" ref="DB1075:DB1138" si="822">IF(AND(CZ1075&gt;$DB$50,CZ1075&lt;$DB$51),CY1075,"")</f>
        <v>5.5264711492531617E-3</v>
      </c>
      <c r="DC1075" s="141" t="str">
        <f t="shared" si="796"/>
        <v/>
      </c>
      <c r="DD1075" s="141">
        <f t="shared" ref="DD1075:DD1138" si="823">_xlfn.NORM.DIST(CX1075,$DB$46,$DB$47,0)</f>
        <v>1.92180004687985E-49</v>
      </c>
      <c r="DE1075" s="141" t="str">
        <f t="shared" si="797"/>
        <v/>
      </c>
      <c r="DF1075" s="141" t="str">
        <f t="shared" si="798"/>
        <v/>
      </c>
      <c r="DJ1075" s="141">
        <v>1025</v>
      </c>
      <c r="DK1075" s="141">
        <f t="shared" ref="DK1075:DK1138" si="824">DK$48+(DJ1075*DK$51)</f>
        <v>566.37524229244809</v>
      </c>
      <c r="DL1075" s="141">
        <f t="shared" ref="DL1075:DL1138" si="825">_xlfn.NORM.DIST(DK1075,DK$45,DK$46,0)</f>
        <v>7.0086493518027951E-5</v>
      </c>
      <c r="DM1075" s="141">
        <f t="shared" ref="DM1075:DM1138" si="826">_xlfn.NORM.DIST(DK1075,DK$45,DK$46,1)</f>
        <v>0.53982783727702899</v>
      </c>
      <c r="DN1075" s="141" t="str">
        <f t="shared" ref="DN1075:DN1138" si="827">IF(OR(DM1075&lt;$CO$50,DM1075&gt;$CO$51),DL1075,"")</f>
        <v/>
      </c>
      <c r="DO1075" s="141">
        <f t="shared" ref="DO1075:DO1138" si="828">IF(AND(DM1075&gt;$DB$50,DM1075&lt;$DB$51),DL1075,"")</f>
        <v>7.0086493518027951E-5</v>
      </c>
      <c r="DP1075" s="141" t="str">
        <f t="shared" si="799"/>
        <v/>
      </c>
      <c r="DQ1075" s="141">
        <f t="shared" ref="DQ1075:DQ1138" si="829">_xlfn.NORM.DIST(DK1075,$DO$46,$DO$47,0)</f>
        <v>4.1702301738602401E-5</v>
      </c>
      <c r="DR1075" s="141" t="str">
        <f t="shared" si="800"/>
        <v/>
      </c>
      <c r="DS1075" s="141" t="str">
        <f t="shared" si="801"/>
        <v/>
      </c>
      <c r="DU1075" s="148"/>
      <c r="DV1075" s="158">
        <v>1023</v>
      </c>
      <c r="DW1075" s="148">
        <f t="shared" si="789"/>
        <v>6.5472000000001218</v>
      </c>
      <c r="DX1075" s="157">
        <f t="shared" si="802"/>
        <v>0.47749447136141387</v>
      </c>
      <c r="DY1075" s="148">
        <f t="shared" si="803"/>
        <v>7.0675194649361117E-4</v>
      </c>
      <c r="DZ1075" s="148" t="str">
        <f t="shared" si="804"/>
        <v/>
      </c>
      <c r="EA1075" s="142" t="str">
        <f t="shared" si="805"/>
        <v/>
      </c>
    </row>
    <row r="1076" spans="74:131" ht="20.100000000000001" customHeight="1" x14ac:dyDescent="0.25">
      <c r="BV1076" s="141">
        <v>1026</v>
      </c>
      <c r="BW1076" s="141">
        <f t="shared" si="806"/>
        <v>975.83653782896727</v>
      </c>
      <c r="BX1076" s="141">
        <f t="shared" si="807"/>
        <v>4.2288050593522894E-5</v>
      </c>
      <c r="BY1076" s="141">
        <f t="shared" si="808"/>
        <v>0.54141532571435624</v>
      </c>
      <c r="BZ1076" s="141" t="str">
        <f t="shared" si="809"/>
        <v/>
      </c>
      <c r="CA1076" s="141">
        <f t="shared" si="810"/>
        <v>4.2288050593522894E-5</v>
      </c>
      <c r="CB1076" s="141" t="str">
        <f t="shared" si="790"/>
        <v/>
      </c>
      <c r="CC1076" s="141">
        <f t="shared" si="811"/>
        <v>1.2311176712503528E-45</v>
      </c>
      <c r="CD1076" s="141" t="str">
        <f t="shared" si="791"/>
        <v/>
      </c>
      <c r="CE1076" s="141" t="str">
        <f t="shared" si="792"/>
        <v/>
      </c>
      <c r="CJ1076" s="141">
        <v>1026</v>
      </c>
      <c r="CK1076" s="141">
        <f t="shared" si="812"/>
        <v>3.6393228242985174</v>
      </c>
      <c r="CL1076" s="141">
        <f t="shared" si="813"/>
        <v>1.1338984441610711E-2</v>
      </c>
      <c r="CM1076" s="141">
        <f t="shared" si="814"/>
        <v>0.54141532571435635</v>
      </c>
      <c r="CN1076" s="141" t="str">
        <f t="shared" si="815"/>
        <v/>
      </c>
      <c r="CO1076" s="141">
        <f t="shared" si="816"/>
        <v>1.1338984441610711E-2</v>
      </c>
      <c r="CP1076" s="141" t="str">
        <f t="shared" si="793"/>
        <v/>
      </c>
      <c r="CQ1076" s="141">
        <f t="shared" si="817"/>
        <v>9.0110213631928558E-10</v>
      </c>
      <c r="CR1076" s="141" t="str">
        <f t="shared" si="794"/>
        <v/>
      </c>
      <c r="CS1076" s="141" t="str">
        <f t="shared" si="795"/>
        <v/>
      </c>
      <c r="CW1076" s="141">
        <v>1026</v>
      </c>
      <c r="CX1076" s="141">
        <f t="shared" si="818"/>
        <v>7.4700588897832745</v>
      </c>
      <c r="CY1076" s="141">
        <f t="shared" si="819"/>
        <v>5.524216808940963E-3</v>
      </c>
      <c r="CZ1076" s="141">
        <f t="shared" si="820"/>
        <v>0.54141532571435624</v>
      </c>
      <c r="DA1076" s="141" t="str">
        <f t="shared" si="821"/>
        <v/>
      </c>
      <c r="DB1076" s="141">
        <f t="shared" si="822"/>
        <v>5.524216808940963E-3</v>
      </c>
      <c r="DC1076" s="141" t="str">
        <f t="shared" si="796"/>
        <v/>
      </c>
      <c r="DD1076" s="141">
        <f t="shared" si="823"/>
        <v>2.0375820041619464E-49</v>
      </c>
      <c r="DE1076" s="141" t="str">
        <f t="shared" si="797"/>
        <v/>
      </c>
      <c r="DF1076" s="141" t="str">
        <f t="shared" si="798"/>
        <v/>
      </c>
      <c r="DJ1076" s="141">
        <v>1026</v>
      </c>
      <c r="DK1076" s="141">
        <f t="shared" si="824"/>
        <v>589.03025198414616</v>
      </c>
      <c r="DL1076" s="141">
        <f t="shared" si="825"/>
        <v>7.0057904061318358E-5</v>
      </c>
      <c r="DM1076" s="141">
        <f t="shared" si="826"/>
        <v>0.54141532571435613</v>
      </c>
      <c r="DN1076" s="141" t="str">
        <f t="shared" si="827"/>
        <v/>
      </c>
      <c r="DO1076" s="141">
        <f t="shared" si="828"/>
        <v>7.0057904061318358E-5</v>
      </c>
      <c r="DP1076" s="141" t="str">
        <f t="shared" si="799"/>
        <v/>
      </c>
      <c r="DQ1076" s="141">
        <f t="shared" si="829"/>
        <v>4.1873110998265738E-5</v>
      </c>
      <c r="DR1076" s="141" t="str">
        <f t="shared" si="800"/>
        <v/>
      </c>
      <c r="DS1076" s="141" t="str">
        <f t="shared" si="801"/>
        <v/>
      </c>
      <c r="DU1076" s="148"/>
      <c r="DV1076" s="158">
        <v>1024</v>
      </c>
      <c r="DW1076" s="148">
        <f t="shared" si="789"/>
        <v>6.553600000000122</v>
      </c>
      <c r="DX1076" s="157">
        <f t="shared" si="802"/>
        <v>0.47678771941492026</v>
      </c>
      <c r="DY1076" s="148">
        <f t="shared" si="803"/>
        <v>7.0621601256837252E-4</v>
      </c>
      <c r="DZ1076" s="148" t="str">
        <f t="shared" si="804"/>
        <v/>
      </c>
      <c r="EA1076" s="142" t="str">
        <f t="shared" si="805"/>
        <v/>
      </c>
    </row>
    <row r="1077" spans="74:131" ht="20.100000000000001" customHeight="1" x14ac:dyDescent="0.25">
      <c r="BV1077" s="141">
        <v>1027</v>
      </c>
      <c r="BW1077" s="141">
        <f t="shared" si="806"/>
        <v>1013.368712360847</v>
      </c>
      <c r="BX1077" s="141">
        <f t="shared" si="807"/>
        <v>4.2270124260722358E-5</v>
      </c>
      <c r="BY1077" s="141">
        <f t="shared" si="808"/>
        <v>0.54300215389471662</v>
      </c>
      <c r="BZ1077" s="141" t="str">
        <f t="shared" si="809"/>
        <v/>
      </c>
      <c r="CA1077" s="141">
        <f t="shared" si="810"/>
        <v>4.2270124260722358E-5</v>
      </c>
      <c r="CB1077" s="141" t="str">
        <f t="shared" si="790"/>
        <v/>
      </c>
      <c r="CC1077" s="141">
        <f t="shared" si="811"/>
        <v>1.3002643770254405E-45</v>
      </c>
      <c r="CD1077" s="141" t="str">
        <f t="shared" si="791"/>
        <v/>
      </c>
      <c r="CE1077" s="141" t="str">
        <f t="shared" si="792"/>
        <v/>
      </c>
      <c r="CJ1077" s="141">
        <v>1027</v>
      </c>
      <c r="CK1077" s="141">
        <f t="shared" si="812"/>
        <v>3.7792967790792318</v>
      </c>
      <c r="CL1077" s="141">
        <f t="shared" si="813"/>
        <v>1.1334177731302065E-2</v>
      </c>
      <c r="CM1077" s="141">
        <f t="shared" si="814"/>
        <v>0.54300215389471684</v>
      </c>
      <c r="CN1077" s="141" t="str">
        <f t="shared" si="815"/>
        <v/>
      </c>
      <c r="CO1077" s="141">
        <f t="shared" si="816"/>
        <v>1.1334177731302065E-2</v>
      </c>
      <c r="CP1077" s="141" t="str">
        <f t="shared" si="793"/>
        <v/>
      </c>
      <c r="CQ1077" s="141">
        <f t="shared" si="817"/>
        <v>9.2194584478642848E-10</v>
      </c>
      <c r="CR1077" s="141" t="str">
        <f t="shared" si="794"/>
        <v/>
      </c>
      <c r="CS1077" s="141" t="str">
        <f t="shared" si="795"/>
        <v/>
      </c>
      <c r="CW1077" s="141">
        <v>1027</v>
      </c>
      <c r="CX1077" s="141">
        <f t="shared" si="818"/>
        <v>7.7573688470826028</v>
      </c>
      <c r="CY1077" s="141">
        <f t="shared" si="819"/>
        <v>5.5218750375045991E-3</v>
      </c>
      <c r="CZ1077" s="141">
        <f t="shared" si="820"/>
        <v>0.54300215389471662</v>
      </c>
      <c r="DA1077" s="141" t="str">
        <f t="shared" si="821"/>
        <v/>
      </c>
      <c r="DB1077" s="141">
        <f t="shared" si="822"/>
        <v>5.5218750375045991E-3</v>
      </c>
      <c r="DC1077" s="141" t="str">
        <f t="shared" si="796"/>
        <v/>
      </c>
      <c r="DD1077" s="141">
        <f t="shared" si="823"/>
        <v>2.1603048678813706E-49</v>
      </c>
      <c r="DE1077" s="141" t="str">
        <f t="shared" si="797"/>
        <v/>
      </c>
      <c r="DF1077" s="141" t="str">
        <f t="shared" si="798"/>
        <v/>
      </c>
      <c r="DJ1077" s="141">
        <v>1027</v>
      </c>
      <c r="DK1077" s="141">
        <f t="shared" si="824"/>
        <v>611.68526167584423</v>
      </c>
      <c r="DL1077" s="141">
        <f t="shared" si="825"/>
        <v>7.0028205806471299E-5</v>
      </c>
      <c r="DM1077" s="141">
        <f t="shared" si="826"/>
        <v>0.54300215389471673</v>
      </c>
      <c r="DN1077" s="141" t="str">
        <f t="shared" si="827"/>
        <v/>
      </c>
      <c r="DO1077" s="141">
        <f t="shared" si="828"/>
        <v>7.0028205806471299E-5</v>
      </c>
      <c r="DP1077" s="141" t="str">
        <f t="shared" si="799"/>
        <v/>
      </c>
      <c r="DQ1077" s="141">
        <f t="shared" si="829"/>
        <v>4.2043947170324171E-5</v>
      </c>
      <c r="DR1077" s="141" t="str">
        <f t="shared" si="800"/>
        <v/>
      </c>
      <c r="DS1077" s="141" t="str">
        <f t="shared" si="801"/>
        <v/>
      </c>
      <c r="DU1077" s="148"/>
      <c r="DV1077" s="158">
        <v>1025</v>
      </c>
      <c r="DW1077" s="148">
        <f t="shared" si="789"/>
        <v>6.5600000000001222</v>
      </c>
      <c r="DX1077" s="157">
        <f t="shared" si="802"/>
        <v>0.47608150340235189</v>
      </c>
      <c r="DY1077" s="148">
        <f t="shared" si="803"/>
        <v>7.0567880421468221E-4</v>
      </c>
      <c r="DZ1077" s="148" t="str">
        <f t="shared" si="804"/>
        <v/>
      </c>
      <c r="EA1077" s="142" t="str">
        <f t="shared" si="805"/>
        <v/>
      </c>
    </row>
    <row r="1078" spans="74:131" ht="20.100000000000001" customHeight="1" x14ac:dyDescent="0.25">
      <c r="BV1078" s="141">
        <v>1028</v>
      </c>
      <c r="BW1078" s="141">
        <f t="shared" si="806"/>
        <v>1050.900886892734</v>
      </c>
      <c r="BX1078" s="141">
        <f t="shared" si="807"/>
        <v>4.2251529497195607E-5</v>
      </c>
      <c r="BY1078" s="141">
        <f t="shared" si="808"/>
        <v>0.54458829671426578</v>
      </c>
      <c r="BZ1078" s="141" t="str">
        <f t="shared" si="809"/>
        <v/>
      </c>
      <c r="CA1078" s="141">
        <f t="shared" si="810"/>
        <v>4.2251529497195607E-5</v>
      </c>
      <c r="CB1078" s="141" t="str">
        <f t="shared" si="790"/>
        <v/>
      </c>
      <c r="CC1078" s="141">
        <f t="shared" si="811"/>
        <v>1.3732727901318173E-45</v>
      </c>
      <c r="CD1078" s="141" t="str">
        <f t="shared" si="791"/>
        <v/>
      </c>
      <c r="CE1078" s="141" t="str">
        <f t="shared" si="792"/>
        <v/>
      </c>
      <c r="CJ1078" s="141">
        <v>1028</v>
      </c>
      <c r="CK1078" s="141">
        <f t="shared" si="812"/>
        <v>3.9192707338599462</v>
      </c>
      <c r="CL1078" s="141">
        <f t="shared" si="813"/>
        <v>1.13291917900878E-2</v>
      </c>
      <c r="CM1078" s="141">
        <f t="shared" si="814"/>
        <v>0.5445882967142659</v>
      </c>
      <c r="CN1078" s="141" t="str">
        <f t="shared" si="815"/>
        <v/>
      </c>
      <c r="CO1078" s="141">
        <f t="shared" si="816"/>
        <v>1.13291917900878E-2</v>
      </c>
      <c r="CP1078" s="141" t="str">
        <f t="shared" si="793"/>
        <v/>
      </c>
      <c r="CQ1078" s="141">
        <f t="shared" si="817"/>
        <v>9.4325660413299228E-10</v>
      </c>
      <c r="CR1078" s="141" t="str">
        <f t="shared" si="794"/>
        <v/>
      </c>
      <c r="CS1078" s="141" t="str">
        <f t="shared" si="795"/>
        <v/>
      </c>
      <c r="CW1078" s="141">
        <v>1028</v>
      </c>
      <c r="CX1078" s="141">
        <f t="shared" si="818"/>
        <v>8.0446788043819879</v>
      </c>
      <c r="CY1078" s="141">
        <f t="shared" si="819"/>
        <v>5.5194459469272133E-3</v>
      </c>
      <c r="CZ1078" s="141">
        <f t="shared" si="820"/>
        <v>0.54458829671426578</v>
      </c>
      <c r="DA1078" s="141" t="str">
        <f t="shared" si="821"/>
        <v/>
      </c>
      <c r="DB1078" s="141">
        <f t="shared" si="822"/>
        <v>5.5194459469272133E-3</v>
      </c>
      <c r="DC1078" s="141" t="str">
        <f t="shared" si="796"/>
        <v/>
      </c>
      <c r="DD1078" s="141">
        <f t="shared" si="823"/>
        <v>2.2903826410829887E-49</v>
      </c>
      <c r="DE1078" s="141" t="str">
        <f t="shared" si="797"/>
        <v/>
      </c>
      <c r="DF1078" s="141" t="str">
        <f t="shared" si="798"/>
        <v/>
      </c>
      <c r="DJ1078" s="141">
        <v>1028</v>
      </c>
      <c r="DK1078" s="141">
        <f t="shared" si="824"/>
        <v>634.3402713675423</v>
      </c>
      <c r="DL1078" s="141">
        <f t="shared" si="825"/>
        <v>6.9997400173652666E-5</v>
      </c>
      <c r="DM1078" s="141">
        <f t="shared" si="826"/>
        <v>0.54458829671426567</v>
      </c>
      <c r="DN1078" s="141" t="str">
        <f t="shared" si="827"/>
        <v/>
      </c>
      <c r="DO1078" s="141">
        <f t="shared" si="828"/>
        <v>6.9997400173652666E-5</v>
      </c>
      <c r="DP1078" s="141" t="str">
        <f t="shared" si="799"/>
        <v/>
      </c>
      <c r="DQ1078" s="141">
        <f t="shared" si="829"/>
        <v>4.2214804886710842E-5</v>
      </c>
      <c r="DR1078" s="141" t="str">
        <f t="shared" si="800"/>
        <v/>
      </c>
      <c r="DS1078" s="141" t="str">
        <f t="shared" si="801"/>
        <v/>
      </c>
      <c r="DU1078" s="148"/>
      <c r="DV1078" s="158">
        <v>1026</v>
      </c>
      <c r="DW1078" s="148">
        <f t="shared" si="789"/>
        <v>6.5664000000001224</v>
      </c>
      <c r="DX1078" s="157">
        <f t="shared" si="802"/>
        <v>0.47537582459813721</v>
      </c>
      <c r="DY1078" s="148">
        <f t="shared" si="803"/>
        <v>7.051403282333224E-4</v>
      </c>
      <c r="DZ1078" s="148" t="str">
        <f t="shared" si="804"/>
        <v/>
      </c>
      <c r="EA1078" s="142" t="str">
        <f t="shared" si="805"/>
        <v/>
      </c>
    </row>
    <row r="1079" spans="74:131" ht="20.100000000000001" customHeight="1" x14ac:dyDescent="0.25">
      <c r="BV1079" s="141">
        <v>1029</v>
      </c>
      <c r="BW1079" s="141">
        <f t="shared" si="806"/>
        <v>1088.4330614246137</v>
      </c>
      <c r="BX1079" s="141">
        <f t="shared" si="807"/>
        <v>4.2232267191884278E-5</v>
      </c>
      <c r="BY1079" s="141">
        <f t="shared" si="808"/>
        <v>0.5461737291019273</v>
      </c>
      <c r="BZ1079" s="141" t="str">
        <f t="shared" si="809"/>
        <v/>
      </c>
      <c r="CA1079" s="141">
        <f t="shared" si="810"/>
        <v>4.2232267191884278E-5</v>
      </c>
      <c r="CB1079" s="141" t="str">
        <f t="shared" si="790"/>
        <v/>
      </c>
      <c r="CC1079" s="141">
        <f t="shared" si="811"/>
        <v>1.4503573393446823E-45</v>
      </c>
      <c r="CD1079" s="141" t="str">
        <f t="shared" si="791"/>
        <v/>
      </c>
      <c r="CE1079" s="141" t="str">
        <f t="shared" si="792"/>
        <v/>
      </c>
      <c r="CJ1079" s="141">
        <v>1029</v>
      </c>
      <c r="CK1079" s="141">
        <f t="shared" si="812"/>
        <v>4.0592446886406606</v>
      </c>
      <c r="CL1079" s="141">
        <f t="shared" si="813"/>
        <v>1.1324026856325914E-2</v>
      </c>
      <c r="CM1079" s="141">
        <f t="shared" si="814"/>
        <v>0.54617372910192763</v>
      </c>
      <c r="CN1079" s="141" t="str">
        <f t="shared" si="815"/>
        <v/>
      </c>
      <c r="CO1079" s="141">
        <f t="shared" si="816"/>
        <v>1.1324026856325914E-2</v>
      </c>
      <c r="CP1079" s="141" t="str">
        <f t="shared" si="793"/>
        <v/>
      </c>
      <c r="CQ1079" s="141">
        <f t="shared" si="817"/>
        <v>9.6504452041014518E-10</v>
      </c>
      <c r="CR1079" s="141" t="str">
        <f t="shared" si="794"/>
        <v/>
      </c>
      <c r="CS1079" s="141" t="str">
        <f t="shared" si="795"/>
        <v/>
      </c>
      <c r="CW1079" s="141">
        <v>1029</v>
      </c>
      <c r="CX1079" s="141">
        <f t="shared" si="818"/>
        <v>8.3319887616813162</v>
      </c>
      <c r="CY1079" s="141">
        <f t="shared" si="819"/>
        <v>5.5169296533339567E-3</v>
      </c>
      <c r="CZ1079" s="141">
        <f t="shared" si="820"/>
        <v>0.54617372910192741</v>
      </c>
      <c r="DA1079" s="141" t="str">
        <f t="shared" si="821"/>
        <v/>
      </c>
      <c r="DB1079" s="141">
        <f t="shared" si="822"/>
        <v>5.5169296533339567E-3</v>
      </c>
      <c r="DC1079" s="141" t="str">
        <f t="shared" si="796"/>
        <v/>
      </c>
      <c r="DD1079" s="141">
        <f t="shared" si="823"/>
        <v>2.4282538948995103E-49</v>
      </c>
      <c r="DE1079" s="141" t="str">
        <f t="shared" si="797"/>
        <v/>
      </c>
      <c r="DF1079" s="141" t="str">
        <f t="shared" si="798"/>
        <v/>
      </c>
      <c r="DJ1079" s="141">
        <v>1029</v>
      </c>
      <c r="DK1079" s="141">
        <f t="shared" si="824"/>
        <v>656.99528105924037</v>
      </c>
      <c r="DL1079" s="141">
        <f t="shared" si="825"/>
        <v>6.9965488635557145E-5</v>
      </c>
      <c r="DM1079" s="141">
        <f t="shared" si="826"/>
        <v>0.54617372910192741</v>
      </c>
      <c r="DN1079" s="141" t="str">
        <f t="shared" si="827"/>
        <v/>
      </c>
      <c r="DO1079" s="141">
        <f t="shared" si="828"/>
        <v>6.9965488635557145E-5</v>
      </c>
      <c r="DP1079" s="141" t="str">
        <f t="shared" si="799"/>
        <v/>
      </c>
      <c r="DQ1079" s="141">
        <f t="shared" si="829"/>
        <v>4.2385678756465023E-5</v>
      </c>
      <c r="DR1079" s="141" t="str">
        <f t="shared" si="800"/>
        <v/>
      </c>
      <c r="DS1079" s="141" t="str">
        <f t="shared" si="801"/>
        <v/>
      </c>
      <c r="DU1079" s="148"/>
      <c r="DV1079" s="158">
        <v>1027</v>
      </c>
      <c r="DW1079" s="148">
        <f t="shared" si="789"/>
        <v>6.5728000000001225</v>
      </c>
      <c r="DX1079" s="157">
        <f t="shared" si="802"/>
        <v>0.47467068426990389</v>
      </c>
      <c r="DY1079" s="148">
        <f t="shared" si="803"/>
        <v>7.0460059141297382E-4</v>
      </c>
      <c r="DZ1079" s="148" t="str">
        <f t="shared" si="804"/>
        <v/>
      </c>
      <c r="EA1079" s="142" t="str">
        <f t="shared" si="805"/>
        <v/>
      </c>
    </row>
    <row r="1080" spans="74:131" ht="20.100000000000001" customHeight="1" x14ac:dyDescent="0.25">
      <c r="BV1080" s="141">
        <v>1030</v>
      </c>
      <c r="BW1080" s="141">
        <f t="shared" si="806"/>
        <v>1125.9652359565007</v>
      </c>
      <c r="BX1080" s="141">
        <f t="shared" si="807"/>
        <v>4.2212338265366349E-5</v>
      </c>
      <c r="BY1080" s="141">
        <f t="shared" si="808"/>
        <v>0.54775842602058389</v>
      </c>
      <c r="BZ1080" s="141" t="str">
        <f t="shared" si="809"/>
        <v/>
      </c>
      <c r="CA1080" s="141">
        <f t="shared" si="810"/>
        <v>4.2212338265366349E-5</v>
      </c>
      <c r="CB1080" s="141" t="str">
        <f t="shared" si="790"/>
        <v/>
      </c>
      <c r="CC1080" s="141">
        <f t="shared" si="811"/>
        <v>1.5317442904230215E-45</v>
      </c>
      <c r="CD1080" s="141" t="str">
        <f t="shared" si="791"/>
        <v/>
      </c>
      <c r="CE1080" s="141" t="str">
        <f t="shared" si="792"/>
        <v/>
      </c>
      <c r="CJ1080" s="141">
        <v>1030</v>
      </c>
      <c r="CK1080" s="141">
        <f t="shared" si="812"/>
        <v>4.1992186434213465</v>
      </c>
      <c r="CL1080" s="141">
        <f t="shared" si="813"/>
        <v>1.1318683176857292E-2</v>
      </c>
      <c r="CM1080" s="141">
        <f t="shared" si="814"/>
        <v>0.54775842602058389</v>
      </c>
      <c r="CN1080" s="141" t="str">
        <f t="shared" si="815"/>
        <v/>
      </c>
      <c r="CO1080" s="141">
        <f t="shared" si="816"/>
        <v>1.1318683176857292E-2</v>
      </c>
      <c r="CP1080" s="141" t="str">
        <f t="shared" si="793"/>
        <v/>
      </c>
      <c r="CQ1080" s="141">
        <f t="shared" si="817"/>
        <v>9.8731991001965699E-10</v>
      </c>
      <c r="CR1080" s="141" t="str">
        <f t="shared" si="794"/>
        <v/>
      </c>
      <c r="CS1080" s="141" t="str">
        <f t="shared" si="795"/>
        <v/>
      </c>
      <c r="CW1080" s="141">
        <v>1030</v>
      </c>
      <c r="CX1080" s="141">
        <f t="shared" si="818"/>
        <v>8.6192987189807013</v>
      </c>
      <c r="CY1080" s="141">
        <f t="shared" si="819"/>
        <v>5.5143262769827336E-3</v>
      </c>
      <c r="CZ1080" s="141">
        <f t="shared" si="820"/>
        <v>0.547758426020584</v>
      </c>
      <c r="DA1080" s="141" t="str">
        <f t="shared" si="821"/>
        <v/>
      </c>
      <c r="DB1080" s="141">
        <f t="shared" si="822"/>
        <v>5.5143262769827336E-3</v>
      </c>
      <c r="DC1080" s="141" t="str">
        <f t="shared" si="796"/>
        <v/>
      </c>
      <c r="DD1080" s="141">
        <f t="shared" si="823"/>
        <v>2.5743832189497266E-49</v>
      </c>
      <c r="DE1080" s="141" t="str">
        <f t="shared" si="797"/>
        <v/>
      </c>
      <c r="DF1080" s="141" t="str">
        <f t="shared" si="798"/>
        <v/>
      </c>
      <c r="DJ1080" s="141">
        <v>1030</v>
      </c>
      <c r="DK1080" s="141">
        <f t="shared" si="824"/>
        <v>679.65029075093844</v>
      </c>
      <c r="DL1080" s="141">
        <f t="shared" si="825"/>
        <v>6.9932472717290815E-5</v>
      </c>
      <c r="DM1080" s="141">
        <f t="shared" si="826"/>
        <v>0.54775842602058389</v>
      </c>
      <c r="DN1080" s="141" t="str">
        <f t="shared" si="827"/>
        <v/>
      </c>
      <c r="DO1080" s="141">
        <f t="shared" si="828"/>
        <v>6.9932472717290815E-5</v>
      </c>
      <c r="DP1080" s="141" t="str">
        <f t="shared" si="799"/>
        <v/>
      </c>
      <c r="DQ1080" s="141">
        <f t="shared" si="829"/>
        <v>4.2556563365984638E-5</v>
      </c>
      <c r="DR1080" s="141" t="str">
        <f t="shared" si="800"/>
        <v/>
      </c>
      <c r="DS1080" s="141" t="str">
        <f t="shared" si="801"/>
        <v/>
      </c>
      <c r="DU1080" s="148"/>
      <c r="DV1080" s="158">
        <v>1028</v>
      </c>
      <c r="DW1080" s="148">
        <f t="shared" ref="DW1080:DW1143" si="830">DW1079+$DZ$46</f>
        <v>6.5792000000001227</v>
      </c>
      <c r="DX1080" s="157">
        <f t="shared" si="802"/>
        <v>0.47396608367849091</v>
      </c>
      <c r="DY1080" s="148">
        <f t="shared" si="803"/>
        <v>7.0405960052810634E-4</v>
      </c>
      <c r="DZ1080" s="148" t="str">
        <f t="shared" si="804"/>
        <v/>
      </c>
      <c r="EA1080" s="142" t="str">
        <f t="shared" si="805"/>
        <v/>
      </c>
    </row>
    <row r="1081" spans="74:131" ht="20.100000000000001" customHeight="1" x14ac:dyDescent="0.25">
      <c r="BV1081" s="141">
        <v>1031</v>
      </c>
      <c r="BW1081" s="141">
        <f t="shared" si="806"/>
        <v>1163.4974104883804</v>
      </c>
      <c r="BX1081" s="141">
        <f t="shared" si="807"/>
        <v>4.2191743669782889E-5</v>
      </c>
      <c r="BY1081" s="141">
        <f t="shared" si="808"/>
        <v>0.54934236246826096</v>
      </c>
      <c r="BZ1081" s="141" t="str">
        <f t="shared" si="809"/>
        <v/>
      </c>
      <c r="CA1081" s="141">
        <f t="shared" si="810"/>
        <v>4.2191743669782889E-5</v>
      </c>
      <c r="CB1081" s="141" t="str">
        <f t="shared" si="790"/>
        <v/>
      </c>
      <c r="CC1081" s="141">
        <f t="shared" si="811"/>
        <v>1.6176723956557631E-45</v>
      </c>
      <c r="CD1081" s="141" t="str">
        <f t="shared" si="791"/>
        <v/>
      </c>
      <c r="CE1081" s="141" t="str">
        <f t="shared" si="792"/>
        <v/>
      </c>
      <c r="CJ1081" s="141">
        <v>1031</v>
      </c>
      <c r="CK1081" s="141">
        <f t="shared" si="812"/>
        <v>4.3391925982020609</v>
      </c>
      <c r="CL1081" s="141">
        <f t="shared" si="813"/>
        <v>1.1313161006986023E-2</v>
      </c>
      <c r="CM1081" s="141">
        <f t="shared" si="814"/>
        <v>0.54934236246826096</v>
      </c>
      <c r="CN1081" s="141" t="str">
        <f t="shared" si="815"/>
        <v/>
      </c>
      <c r="CO1081" s="141">
        <f t="shared" si="816"/>
        <v>1.1313161006986023E-2</v>
      </c>
      <c r="CP1081" s="141" t="str">
        <f t="shared" si="793"/>
        <v/>
      </c>
      <c r="CQ1081" s="141">
        <f t="shared" si="817"/>
        <v>1.0100933039048173E-9</v>
      </c>
      <c r="CR1081" s="141" t="str">
        <f t="shared" si="794"/>
        <v/>
      </c>
      <c r="CS1081" s="141" t="str">
        <f t="shared" si="795"/>
        <v/>
      </c>
      <c r="CW1081" s="141">
        <v>1031</v>
      </c>
      <c r="CX1081" s="141">
        <f t="shared" si="818"/>
        <v>8.9066086762800296</v>
      </c>
      <c r="CY1081" s="141">
        <f t="shared" si="819"/>
        <v>5.5116359422546311E-3</v>
      </c>
      <c r="CZ1081" s="141">
        <f t="shared" si="820"/>
        <v>0.54934236246826096</v>
      </c>
      <c r="DA1081" s="141" t="str">
        <f t="shared" si="821"/>
        <v/>
      </c>
      <c r="DB1081" s="141">
        <f t="shared" si="822"/>
        <v>5.5116359422546311E-3</v>
      </c>
      <c r="DC1081" s="141" t="str">
        <f t="shared" si="796"/>
        <v/>
      </c>
      <c r="DD1081" s="141">
        <f t="shared" si="823"/>
        <v>2.7292627569116631E-49</v>
      </c>
      <c r="DE1081" s="141" t="str">
        <f t="shared" si="797"/>
        <v/>
      </c>
      <c r="DF1081" s="141" t="str">
        <f t="shared" si="798"/>
        <v/>
      </c>
      <c r="DJ1081" s="141">
        <v>1031</v>
      </c>
      <c r="DK1081" s="141">
        <f t="shared" si="824"/>
        <v>702.30530044263651</v>
      </c>
      <c r="DL1081" s="141">
        <f t="shared" si="825"/>
        <v>6.9898353996249808E-5</v>
      </c>
      <c r="DM1081" s="141">
        <f t="shared" si="826"/>
        <v>0.54934236246826096</v>
      </c>
      <c r="DN1081" s="141" t="str">
        <f t="shared" si="827"/>
        <v/>
      </c>
      <c r="DO1081" s="141">
        <f t="shared" si="828"/>
        <v>6.9898353996249808E-5</v>
      </c>
      <c r="DP1081" s="141" t="str">
        <f t="shared" si="799"/>
        <v/>
      </c>
      <c r="DQ1081" s="141">
        <f t="shared" si="829"/>
        <v>4.2727453279281947E-5</v>
      </c>
      <c r="DR1081" s="141" t="str">
        <f t="shared" si="800"/>
        <v/>
      </c>
      <c r="DS1081" s="141" t="str">
        <f t="shared" si="801"/>
        <v/>
      </c>
      <c r="DU1081" s="148"/>
      <c r="DV1081" s="158">
        <v>1029</v>
      </c>
      <c r="DW1081" s="148">
        <f t="shared" si="830"/>
        <v>6.5856000000001229</v>
      </c>
      <c r="DX1081" s="157">
        <f t="shared" si="802"/>
        <v>0.47326202407796281</v>
      </c>
      <c r="DY1081" s="148">
        <f t="shared" si="803"/>
        <v>7.0351736234208762E-4</v>
      </c>
      <c r="DZ1081" s="148" t="str">
        <f t="shared" si="804"/>
        <v/>
      </c>
      <c r="EA1081" s="142" t="str">
        <f t="shared" si="805"/>
        <v/>
      </c>
    </row>
    <row r="1082" spans="74:131" ht="20.100000000000001" customHeight="1" x14ac:dyDescent="0.25">
      <c r="BV1082" s="141">
        <v>1032</v>
      </c>
      <c r="BW1082" s="141">
        <f t="shared" si="806"/>
        <v>1201.0295850202674</v>
      </c>
      <c r="BX1082" s="141">
        <f t="shared" si="807"/>
        <v>4.2170484388762144E-5</v>
      </c>
      <c r="BY1082" s="141">
        <f t="shared" si="808"/>
        <v>0.55092551347931185</v>
      </c>
      <c r="BZ1082" s="141" t="str">
        <f t="shared" si="809"/>
        <v/>
      </c>
      <c r="CA1082" s="141">
        <f t="shared" si="810"/>
        <v>4.2170484388762144E-5</v>
      </c>
      <c r="CB1082" s="141" t="str">
        <f t="shared" ref="CB1082:CB1145" si="831">IF(BX1082=MAX($BX$54:$BX$2016),BX1082,"")</f>
        <v/>
      </c>
      <c r="CC1082" s="141">
        <f t="shared" si="811"/>
        <v>1.7083935788363992E-45</v>
      </c>
      <c r="CD1082" s="141" t="str">
        <f t="shared" ref="CD1082:CD1145" si="832">IF(CC1082=MAX($CC$54:$CC$2016),BX1082,"")</f>
        <v/>
      </c>
      <c r="CE1082" s="141" t="str">
        <f t="shared" ref="CE1082:CE1145" si="833">IF(CD1082=MIN($CD$54:$CD$2016),CD1082,"")</f>
        <v/>
      </c>
      <c r="CJ1082" s="141">
        <v>1032</v>
      </c>
      <c r="CK1082" s="141">
        <f t="shared" si="812"/>
        <v>4.4791665529827753</v>
      </c>
      <c r="CL1082" s="141">
        <f t="shared" si="813"/>
        <v>1.1307460610459093E-2</v>
      </c>
      <c r="CM1082" s="141">
        <f t="shared" si="814"/>
        <v>0.55092551347931173</v>
      </c>
      <c r="CN1082" s="141" t="str">
        <f t="shared" si="815"/>
        <v/>
      </c>
      <c r="CO1082" s="141">
        <f t="shared" si="816"/>
        <v>1.1307460610459093E-2</v>
      </c>
      <c r="CP1082" s="141" t="str">
        <f t="shared" ref="CP1082:CP1145" si="834">IF(CL1082=MAX($CL$54:$CL$2016),CL1082,"")</f>
        <v/>
      </c>
      <c r="CQ1082" s="141">
        <f t="shared" si="817"/>
        <v>1.0333754518207873E-9</v>
      </c>
      <c r="CR1082" s="141" t="str">
        <f t="shared" ref="CR1082:CR1145" si="835">IF(CQ1082=MAX($CQ$54:$CQ$2016),CL1082,"")</f>
        <v/>
      </c>
      <c r="CS1082" s="141" t="str">
        <f t="shared" ref="CS1082:CS1145" si="836">IF(CR1082=MIN($CR$54:$CR$2016),CR1082,"")</f>
        <v/>
      </c>
      <c r="CW1082" s="141">
        <v>1032</v>
      </c>
      <c r="CX1082" s="141">
        <f t="shared" si="818"/>
        <v>9.1939186335794147</v>
      </c>
      <c r="CY1082" s="141">
        <f t="shared" si="819"/>
        <v>5.5088587776440032E-3</v>
      </c>
      <c r="CZ1082" s="141">
        <f t="shared" si="820"/>
        <v>0.55092551347931185</v>
      </c>
      <c r="DA1082" s="141" t="str">
        <f t="shared" si="821"/>
        <v/>
      </c>
      <c r="DB1082" s="141">
        <f t="shared" si="822"/>
        <v>5.5088587776440032E-3</v>
      </c>
      <c r="DC1082" s="141" t="str">
        <f t="shared" ref="DC1082:DC1145" si="837">IF(CY1082=MAX($CY$54:$CY$2016),CY1082,"")</f>
        <v/>
      </c>
      <c r="DD1082" s="141">
        <f t="shared" si="823"/>
        <v>2.8934138322475996E-49</v>
      </c>
      <c r="DE1082" s="141" t="str">
        <f t="shared" ref="DE1082:DE1145" si="838">IF(DD1082=MAX($DD$54:$DD$2016),CY1082,"")</f>
        <v/>
      </c>
      <c r="DF1082" s="141" t="str">
        <f t="shared" ref="DF1082:DF1145" si="839">IF(DE1082=MIN($DE$54:$DE$2016),DE1082,"")</f>
        <v/>
      </c>
      <c r="DJ1082" s="141">
        <v>1032</v>
      </c>
      <c r="DK1082" s="141">
        <f t="shared" si="824"/>
        <v>724.96031013433458</v>
      </c>
      <c r="DL1082" s="141">
        <f t="shared" si="825"/>
        <v>6.9863134101994583E-5</v>
      </c>
      <c r="DM1082" s="141">
        <f t="shared" si="826"/>
        <v>0.55092551347931173</v>
      </c>
      <c r="DN1082" s="141" t="str">
        <f t="shared" si="827"/>
        <v/>
      </c>
      <c r="DO1082" s="141">
        <f t="shared" si="828"/>
        <v>6.9863134101994583E-5</v>
      </c>
      <c r="DP1082" s="141" t="str">
        <f t="shared" ref="DP1082:DP1145" si="840">IF(DL1082=MAX($DL$54:$DL$2016),DL1082,"")</f>
        <v/>
      </c>
      <c r="DQ1082" s="141">
        <f t="shared" si="829"/>
        <v>4.2898343038241762E-5</v>
      </c>
      <c r="DR1082" s="141" t="str">
        <f t="shared" ref="DR1082:DR1145" si="841">IF(DQ1082=MAX($DQ$54:$DQ$2016),DL1082,"")</f>
        <v/>
      </c>
      <c r="DS1082" s="141" t="str">
        <f t="shared" ref="DS1082:DS1145" si="842">IF(DR1082=MIN($DR$54:$DR$2016),DR1082,"")</f>
        <v/>
      </c>
      <c r="DU1082" s="148"/>
      <c r="DV1082" s="158">
        <v>1030</v>
      </c>
      <c r="DW1082" s="148">
        <f t="shared" si="830"/>
        <v>6.5920000000001231</v>
      </c>
      <c r="DX1082" s="157">
        <f t="shared" si="802"/>
        <v>0.47255850671562072</v>
      </c>
      <c r="DY1082" s="148">
        <f t="shared" si="803"/>
        <v>7.0297388360263113E-4</v>
      </c>
      <c r="DZ1082" s="148" t="str">
        <f t="shared" si="804"/>
        <v/>
      </c>
      <c r="EA1082" s="142" t="str">
        <f t="shared" si="805"/>
        <v/>
      </c>
    </row>
    <row r="1083" spans="74:131" ht="20.100000000000001" customHeight="1" x14ac:dyDescent="0.25">
      <c r="BV1083" s="141">
        <v>1033</v>
      </c>
      <c r="BW1083" s="141">
        <f t="shared" si="806"/>
        <v>1238.5617595521471</v>
      </c>
      <c r="BX1083" s="141">
        <f t="shared" si="807"/>
        <v>4.2148561437341357E-5</v>
      </c>
      <c r="BY1083" s="141">
        <f t="shared" si="808"/>
        <v>0.55250785412559633</v>
      </c>
      <c r="BZ1083" s="141" t="str">
        <f t="shared" si="809"/>
        <v/>
      </c>
      <c r="CA1083" s="141">
        <f t="shared" si="810"/>
        <v>4.2148561437341357E-5</v>
      </c>
      <c r="CB1083" s="141" t="str">
        <f t="shared" si="831"/>
        <v/>
      </c>
      <c r="CC1083" s="141">
        <f t="shared" si="811"/>
        <v>1.8041736575853102E-45</v>
      </c>
      <c r="CD1083" s="141" t="str">
        <f t="shared" si="832"/>
        <v/>
      </c>
      <c r="CE1083" s="141" t="str">
        <f t="shared" si="833"/>
        <v/>
      </c>
      <c r="CJ1083" s="141">
        <v>1033</v>
      </c>
      <c r="CK1083" s="141">
        <f t="shared" si="812"/>
        <v>4.6191405077634897</v>
      </c>
      <c r="CL1083" s="141">
        <f t="shared" si="813"/>
        <v>1.1301582259445376E-2</v>
      </c>
      <c r="CM1083" s="141">
        <f t="shared" si="814"/>
        <v>0.55250785412559633</v>
      </c>
      <c r="CN1083" s="141" t="str">
        <f t="shared" si="815"/>
        <v/>
      </c>
      <c r="CO1083" s="141">
        <f t="shared" si="816"/>
        <v>1.1301582259445376E-2</v>
      </c>
      <c r="CP1083" s="141" t="str">
        <f t="shared" si="834"/>
        <v/>
      </c>
      <c r="CQ1083" s="141">
        <f t="shared" si="817"/>
        <v>1.0571773266857943E-9</v>
      </c>
      <c r="CR1083" s="141" t="str">
        <f t="shared" si="835"/>
        <v/>
      </c>
      <c r="CS1083" s="141" t="str">
        <f t="shared" si="836"/>
        <v/>
      </c>
      <c r="CW1083" s="141">
        <v>1033</v>
      </c>
      <c r="CX1083" s="141">
        <f t="shared" si="818"/>
        <v>9.481228590878743</v>
      </c>
      <c r="CY1083" s="141">
        <f t="shared" si="819"/>
        <v>5.5059949157482543E-3</v>
      </c>
      <c r="CZ1083" s="141">
        <f t="shared" si="820"/>
        <v>0.55250785412559633</v>
      </c>
      <c r="DA1083" s="141" t="str">
        <f t="shared" si="821"/>
        <v/>
      </c>
      <c r="DB1083" s="141">
        <f t="shared" si="822"/>
        <v>5.5059949157482543E-3</v>
      </c>
      <c r="DC1083" s="141" t="str">
        <f t="shared" si="837"/>
        <v/>
      </c>
      <c r="DD1083" s="141">
        <f t="shared" si="823"/>
        <v>3.0673886693449062E-49</v>
      </c>
      <c r="DE1083" s="141" t="str">
        <f t="shared" si="838"/>
        <v/>
      </c>
      <c r="DF1083" s="141" t="str">
        <f t="shared" si="839"/>
        <v/>
      </c>
      <c r="DJ1083" s="141">
        <v>1033</v>
      </c>
      <c r="DK1083" s="141">
        <f t="shared" si="824"/>
        <v>747.61531982603265</v>
      </c>
      <c r="DL1083" s="141">
        <f t="shared" si="825"/>
        <v>6.982681471612027E-5</v>
      </c>
      <c r="DM1083" s="141">
        <f t="shared" si="826"/>
        <v>0.55250785412559633</v>
      </c>
      <c r="DN1083" s="141" t="str">
        <f t="shared" si="827"/>
        <v/>
      </c>
      <c r="DO1083" s="141">
        <f t="shared" si="828"/>
        <v>6.982681471612027E-5</v>
      </c>
      <c r="DP1083" s="141" t="str">
        <f t="shared" si="840"/>
        <v/>
      </c>
      <c r="DQ1083" s="141">
        <f t="shared" si="829"/>
        <v>4.3069227162882699E-5</v>
      </c>
      <c r="DR1083" s="141" t="str">
        <f t="shared" si="841"/>
        <v/>
      </c>
      <c r="DS1083" s="141" t="str">
        <f t="shared" si="842"/>
        <v/>
      </c>
      <c r="DU1083" s="148"/>
      <c r="DV1083" s="158">
        <v>1031</v>
      </c>
      <c r="DW1083" s="148">
        <f t="shared" si="830"/>
        <v>6.5984000000001233</v>
      </c>
      <c r="DX1083" s="157">
        <f t="shared" si="802"/>
        <v>0.47185553283201809</v>
      </c>
      <c r="DY1083" s="148">
        <f t="shared" si="803"/>
        <v>7.0242917104479385E-4</v>
      </c>
      <c r="DZ1083" s="148" t="str">
        <f t="shared" si="804"/>
        <v/>
      </c>
      <c r="EA1083" s="142" t="str">
        <f t="shared" si="805"/>
        <v/>
      </c>
    </row>
    <row r="1084" spans="74:131" ht="20.100000000000001" customHeight="1" x14ac:dyDescent="0.25">
      <c r="BV1084" s="141">
        <v>1034</v>
      </c>
      <c r="BW1084" s="141">
        <f t="shared" si="806"/>
        <v>1276.0939340840341</v>
      </c>
      <c r="BX1084" s="141">
        <f t="shared" si="807"/>
        <v>4.2125975861885895E-5</v>
      </c>
      <c r="BY1084" s="141">
        <f t="shared" si="808"/>
        <v>0.55408935951766003</v>
      </c>
      <c r="BZ1084" s="141" t="str">
        <f t="shared" si="809"/>
        <v/>
      </c>
      <c r="CA1084" s="141">
        <f t="shared" si="810"/>
        <v>4.2125975861885895E-5</v>
      </c>
      <c r="CB1084" s="141" t="str">
        <f t="shared" si="831"/>
        <v/>
      </c>
      <c r="CC1084" s="141">
        <f t="shared" si="811"/>
        <v>1.9052931050449187E-45</v>
      </c>
      <c r="CD1084" s="141" t="str">
        <f t="shared" si="832"/>
        <v/>
      </c>
      <c r="CE1084" s="141" t="str">
        <f t="shared" si="833"/>
        <v/>
      </c>
      <c r="CJ1084" s="141">
        <v>1034</v>
      </c>
      <c r="CK1084" s="141">
        <f t="shared" si="812"/>
        <v>4.7591144625442041</v>
      </c>
      <c r="CL1084" s="141">
        <f t="shared" si="813"/>
        <v>1.1295526234513985E-2</v>
      </c>
      <c r="CM1084" s="141">
        <f t="shared" si="814"/>
        <v>0.55408935951765992</v>
      </c>
      <c r="CN1084" s="141" t="str">
        <f t="shared" si="815"/>
        <v/>
      </c>
      <c r="CO1084" s="141">
        <f t="shared" si="816"/>
        <v>1.1295526234513985E-2</v>
      </c>
      <c r="CP1084" s="141" t="str">
        <f t="shared" si="834"/>
        <v/>
      </c>
      <c r="CQ1084" s="141">
        <f t="shared" si="817"/>
        <v>1.0815101290145519E-9</v>
      </c>
      <c r="CR1084" s="141" t="str">
        <f t="shared" si="835"/>
        <v/>
      </c>
      <c r="CS1084" s="141" t="str">
        <f t="shared" si="836"/>
        <v/>
      </c>
      <c r="CW1084" s="141">
        <v>1034</v>
      </c>
      <c r="CX1084" s="141">
        <f t="shared" si="818"/>
        <v>9.7685385481781282</v>
      </c>
      <c r="CY1084" s="141">
        <f t="shared" si="819"/>
        <v>5.5030444932572774E-3</v>
      </c>
      <c r="CZ1084" s="141">
        <f t="shared" si="820"/>
        <v>0.55408935951766014</v>
      </c>
      <c r="DA1084" s="141" t="str">
        <f t="shared" si="821"/>
        <v/>
      </c>
      <c r="DB1084" s="141">
        <f t="shared" si="822"/>
        <v>5.5030444932572774E-3</v>
      </c>
      <c r="DC1084" s="141" t="str">
        <f t="shared" si="837"/>
        <v/>
      </c>
      <c r="DD1084" s="141">
        <f t="shared" si="823"/>
        <v>3.2517722156422494E-49</v>
      </c>
      <c r="DE1084" s="141" t="str">
        <f t="shared" si="838"/>
        <v/>
      </c>
      <c r="DF1084" s="141" t="str">
        <f t="shared" si="839"/>
        <v/>
      </c>
      <c r="DJ1084" s="141">
        <v>1034</v>
      </c>
      <c r="DK1084" s="141">
        <f t="shared" si="824"/>
        <v>770.27032951773072</v>
      </c>
      <c r="DL1084" s="141">
        <f t="shared" si="825"/>
        <v>6.9789397572122839E-5</v>
      </c>
      <c r="DM1084" s="141">
        <f t="shared" si="826"/>
        <v>0.55408935951765992</v>
      </c>
      <c r="DN1084" s="141" t="str">
        <f t="shared" si="827"/>
        <v/>
      </c>
      <c r="DO1084" s="141">
        <f t="shared" si="828"/>
        <v>6.9789397572122839E-5</v>
      </c>
      <c r="DP1084" s="141" t="str">
        <f t="shared" si="840"/>
        <v/>
      </c>
      <c r="DQ1084" s="141">
        <f t="shared" si="829"/>
        <v>4.324010015162112E-5</v>
      </c>
      <c r="DR1084" s="141" t="str">
        <f t="shared" si="841"/>
        <v/>
      </c>
      <c r="DS1084" s="141" t="str">
        <f t="shared" si="842"/>
        <v/>
      </c>
      <c r="DU1084" s="148"/>
      <c r="DV1084" s="158">
        <v>1032</v>
      </c>
      <c r="DW1084" s="148">
        <f t="shared" si="830"/>
        <v>6.6048000000001235</v>
      </c>
      <c r="DX1084" s="157">
        <f t="shared" si="802"/>
        <v>0.47115310366097329</v>
      </c>
      <c r="DY1084" s="148">
        <f t="shared" si="803"/>
        <v>7.0188323139086517E-4</v>
      </c>
      <c r="DZ1084" s="148" t="str">
        <f t="shared" si="804"/>
        <v/>
      </c>
      <c r="EA1084" s="142" t="str">
        <f t="shared" si="805"/>
        <v/>
      </c>
    </row>
    <row r="1085" spans="74:131" ht="20.100000000000001" customHeight="1" x14ac:dyDescent="0.25">
      <c r="BV1085" s="141">
        <v>1035</v>
      </c>
      <c r="BW1085" s="141">
        <f t="shared" si="806"/>
        <v>1313.6261086159138</v>
      </c>
      <c r="BX1085" s="141">
        <f t="shared" si="807"/>
        <v>4.2102728740006061E-5</v>
      </c>
      <c r="BY1085" s="141">
        <f t="shared" si="808"/>
        <v>0.55567000480590645</v>
      </c>
      <c r="BZ1085" s="141" t="str">
        <f t="shared" si="809"/>
        <v/>
      </c>
      <c r="CA1085" s="141">
        <f t="shared" si="810"/>
        <v>4.2102728740006061E-5</v>
      </c>
      <c r="CB1085" s="141" t="str">
        <f t="shared" si="831"/>
        <v/>
      </c>
      <c r="CC1085" s="141">
        <f t="shared" si="811"/>
        <v>2.0120478530796594E-45</v>
      </c>
      <c r="CD1085" s="141" t="str">
        <f t="shared" si="832"/>
        <v/>
      </c>
      <c r="CE1085" s="141" t="str">
        <f t="shared" si="833"/>
        <v/>
      </c>
      <c r="CJ1085" s="141">
        <v>1035</v>
      </c>
      <c r="CK1085" s="141">
        <f t="shared" si="812"/>
        <v>4.8990884173249185</v>
      </c>
      <c r="CL1085" s="141">
        <f t="shared" si="813"/>
        <v>1.1289292824611944E-2</v>
      </c>
      <c r="CM1085" s="141">
        <f t="shared" si="814"/>
        <v>0.55567000480590656</v>
      </c>
      <c r="CN1085" s="141" t="str">
        <f t="shared" si="815"/>
        <v/>
      </c>
      <c r="CO1085" s="141">
        <f t="shared" si="816"/>
        <v>1.1289292824611944E-2</v>
      </c>
      <c r="CP1085" s="141" t="str">
        <f t="shared" si="834"/>
        <v/>
      </c>
      <c r="CQ1085" s="141">
        <f t="shared" si="817"/>
        <v>1.1063852914354839E-9</v>
      </c>
      <c r="CR1085" s="141" t="str">
        <f t="shared" si="835"/>
        <v/>
      </c>
      <c r="CS1085" s="141" t="str">
        <f t="shared" si="836"/>
        <v/>
      </c>
      <c r="CW1085" s="141">
        <v>1035</v>
      </c>
      <c r="CX1085" s="141">
        <f t="shared" si="818"/>
        <v>10.055848505477456</v>
      </c>
      <c r="CY1085" s="141">
        <f t="shared" si="819"/>
        <v>5.5000076509425892E-3</v>
      </c>
      <c r="CZ1085" s="141">
        <f t="shared" si="820"/>
        <v>0.55567000480590645</v>
      </c>
      <c r="DA1085" s="141" t="str">
        <f t="shared" si="821"/>
        <v/>
      </c>
      <c r="DB1085" s="141">
        <f t="shared" si="822"/>
        <v>5.5000076509425892E-3</v>
      </c>
      <c r="DC1085" s="141" t="str">
        <f t="shared" si="837"/>
        <v/>
      </c>
      <c r="DD1085" s="141">
        <f t="shared" si="823"/>
        <v>3.4471840706362284E-49</v>
      </c>
      <c r="DE1085" s="141" t="str">
        <f t="shared" si="838"/>
        <v/>
      </c>
      <c r="DF1085" s="141" t="str">
        <f t="shared" si="839"/>
        <v/>
      </c>
      <c r="DJ1085" s="141">
        <v>1035</v>
      </c>
      <c r="DK1085" s="141">
        <f t="shared" si="824"/>
        <v>792.92533920942878</v>
      </c>
      <c r="DL1085" s="141">
        <f t="shared" si="825"/>
        <v>6.9750884455261201E-5</v>
      </c>
      <c r="DM1085" s="141">
        <f t="shared" si="826"/>
        <v>0.55567000480590656</v>
      </c>
      <c r="DN1085" s="141" t="str">
        <f t="shared" si="827"/>
        <v/>
      </c>
      <c r="DO1085" s="141">
        <f t="shared" si="828"/>
        <v>6.9750884455261201E-5</v>
      </c>
      <c r="DP1085" s="141" t="str">
        <f t="shared" si="840"/>
        <v/>
      </c>
      <c r="DQ1085" s="141">
        <f t="shared" si="829"/>
        <v>4.3410956481537818E-5</v>
      </c>
      <c r="DR1085" s="141" t="str">
        <f t="shared" si="841"/>
        <v/>
      </c>
      <c r="DS1085" s="141" t="str">
        <f t="shared" si="842"/>
        <v/>
      </c>
      <c r="DU1085" s="148"/>
      <c r="DV1085" s="158">
        <v>1033</v>
      </c>
      <c r="DW1085" s="148">
        <f t="shared" si="830"/>
        <v>6.6112000000001236</v>
      </c>
      <c r="DX1085" s="157">
        <f t="shared" si="802"/>
        <v>0.47045122042958243</v>
      </c>
      <c r="DY1085" s="148">
        <f t="shared" si="803"/>
        <v>7.0133607135025589E-4</v>
      </c>
      <c r="DZ1085" s="148" t="str">
        <f t="shared" si="804"/>
        <v/>
      </c>
      <c r="EA1085" s="142" t="str">
        <f t="shared" si="805"/>
        <v/>
      </c>
    </row>
    <row r="1086" spans="74:131" ht="20.100000000000001" customHeight="1" x14ac:dyDescent="0.25">
      <c r="BV1086" s="141">
        <v>1036</v>
      </c>
      <c r="BW1086" s="141">
        <f t="shared" si="806"/>
        <v>1351.1582831478008</v>
      </c>
      <c r="BX1086" s="141">
        <f t="shared" si="807"/>
        <v>4.2078821180471406E-5</v>
      </c>
      <c r="BY1086" s="141">
        <f t="shared" si="808"/>
        <v>0.55724976518177016</v>
      </c>
      <c r="BZ1086" s="141" t="str">
        <f t="shared" si="809"/>
        <v/>
      </c>
      <c r="CA1086" s="141">
        <f t="shared" si="810"/>
        <v>4.2078821180471406E-5</v>
      </c>
      <c r="CB1086" s="141" t="str">
        <f t="shared" si="831"/>
        <v/>
      </c>
      <c r="CC1086" s="141">
        <f t="shared" si="811"/>
        <v>2.124750139228649E-45</v>
      </c>
      <c r="CD1086" s="141" t="str">
        <f t="shared" si="832"/>
        <v/>
      </c>
      <c r="CE1086" s="141" t="str">
        <f t="shared" si="833"/>
        <v/>
      </c>
      <c r="CJ1086" s="141">
        <v>1036</v>
      </c>
      <c r="CK1086" s="141">
        <f t="shared" si="812"/>
        <v>5.0390623721056329</v>
      </c>
      <c r="CL1086" s="141">
        <f t="shared" si="813"/>
        <v>1.1282882327041223E-2</v>
      </c>
      <c r="CM1086" s="141">
        <f t="shared" si="814"/>
        <v>0.55724976518177027</v>
      </c>
      <c r="CN1086" s="141" t="str">
        <f t="shared" si="815"/>
        <v/>
      </c>
      <c r="CO1086" s="141">
        <f t="shared" si="816"/>
        <v>1.1282882327041223E-2</v>
      </c>
      <c r="CP1086" s="141" t="str">
        <f t="shared" si="834"/>
        <v/>
      </c>
      <c r="CQ1086" s="141">
        <f t="shared" si="817"/>
        <v>1.1318144832930879E-9</v>
      </c>
      <c r="CR1086" s="141" t="str">
        <f t="shared" si="835"/>
        <v/>
      </c>
      <c r="CS1086" s="141" t="str">
        <f t="shared" si="836"/>
        <v/>
      </c>
      <c r="CW1086" s="141">
        <v>1036</v>
      </c>
      <c r="CX1086" s="141">
        <f t="shared" si="818"/>
        <v>10.343158462776842</v>
      </c>
      <c r="CY1086" s="141">
        <f t="shared" si="819"/>
        <v>5.4968845336461321E-3</v>
      </c>
      <c r="CZ1086" s="141">
        <f t="shared" si="820"/>
        <v>0.55724976518177027</v>
      </c>
      <c r="DA1086" s="141" t="str">
        <f t="shared" si="821"/>
        <v/>
      </c>
      <c r="DB1086" s="141">
        <f t="shared" si="822"/>
        <v>5.4968845336461321E-3</v>
      </c>
      <c r="DC1086" s="141" t="str">
        <f t="shared" si="837"/>
        <v/>
      </c>
      <c r="DD1086" s="141">
        <f t="shared" si="823"/>
        <v>3.6542805280024077E-49</v>
      </c>
      <c r="DE1086" s="141" t="str">
        <f t="shared" si="838"/>
        <v/>
      </c>
      <c r="DF1086" s="141" t="str">
        <f t="shared" si="839"/>
        <v/>
      </c>
      <c r="DJ1086" s="141">
        <v>1036</v>
      </c>
      <c r="DK1086" s="141">
        <f t="shared" si="824"/>
        <v>815.58034890112685</v>
      </c>
      <c r="DL1086" s="141">
        <f t="shared" si="825"/>
        <v>6.9711277202415289E-5</v>
      </c>
      <c r="DM1086" s="141">
        <f t="shared" si="826"/>
        <v>0.55724976518177016</v>
      </c>
      <c r="DN1086" s="141" t="str">
        <f t="shared" si="827"/>
        <v/>
      </c>
      <c r="DO1086" s="141">
        <f t="shared" si="828"/>
        <v>6.9711277202415289E-5</v>
      </c>
      <c r="DP1086" s="141" t="str">
        <f t="shared" si="840"/>
        <v/>
      </c>
      <c r="DQ1086" s="141">
        <f t="shared" si="829"/>
        <v>4.3581790608647629E-5</v>
      </c>
      <c r="DR1086" s="141" t="str">
        <f t="shared" si="841"/>
        <v/>
      </c>
      <c r="DS1086" s="141" t="str">
        <f t="shared" si="842"/>
        <v/>
      </c>
      <c r="DU1086" s="148"/>
      <c r="DV1086" s="158">
        <v>1034</v>
      </c>
      <c r="DW1086" s="148">
        <f t="shared" si="830"/>
        <v>6.6176000000001238</v>
      </c>
      <c r="DX1086" s="157">
        <f t="shared" si="802"/>
        <v>0.46974988435823217</v>
      </c>
      <c r="DY1086" s="148">
        <f t="shared" si="803"/>
        <v>7.0078769761749982E-4</v>
      </c>
      <c r="DZ1086" s="148" t="str">
        <f t="shared" si="804"/>
        <v/>
      </c>
      <c r="EA1086" s="142" t="str">
        <f t="shared" si="805"/>
        <v/>
      </c>
    </row>
    <row r="1087" spans="74:131" ht="20.100000000000001" customHeight="1" x14ac:dyDescent="0.25">
      <c r="BV1087" s="141">
        <v>1037</v>
      </c>
      <c r="BW1087" s="141">
        <f t="shared" si="806"/>
        <v>1388.6904576796805</v>
      </c>
      <c r="BX1087" s="141">
        <f t="shared" si="807"/>
        <v>4.2054254323122587E-5</v>
      </c>
      <c r="BY1087" s="141">
        <f t="shared" si="808"/>
        <v>0.55882861587888266</v>
      </c>
      <c r="BZ1087" s="141" t="str">
        <f t="shared" si="809"/>
        <v/>
      </c>
      <c r="CA1087" s="141">
        <f t="shared" si="810"/>
        <v>4.2054254323122587E-5</v>
      </c>
      <c r="CB1087" s="141" t="str">
        <f t="shared" si="831"/>
        <v/>
      </c>
      <c r="CC1087" s="141">
        <f t="shared" si="811"/>
        <v>2.2437293997802403E-45</v>
      </c>
      <c r="CD1087" s="141" t="str">
        <f t="shared" si="832"/>
        <v/>
      </c>
      <c r="CE1087" s="141" t="str">
        <f t="shared" si="833"/>
        <v/>
      </c>
      <c r="CJ1087" s="141">
        <v>1037</v>
      </c>
      <c r="CK1087" s="141">
        <f t="shared" si="812"/>
        <v>5.1790363268863473</v>
      </c>
      <c r="CL1087" s="141">
        <f t="shared" si="813"/>
        <v>1.1276295047435094E-2</v>
      </c>
      <c r="CM1087" s="141">
        <f t="shared" si="814"/>
        <v>0.55882861587888288</v>
      </c>
      <c r="CN1087" s="141" t="str">
        <f t="shared" si="815"/>
        <v/>
      </c>
      <c r="CO1087" s="141">
        <f t="shared" si="816"/>
        <v>1.1276295047435094E-2</v>
      </c>
      <c r="CP1087" s="141" t="str">
        <f t="shared" si="834"/>
        <v/>
      </c>
      <c r="CQ1087" s="141">
        <f t="shared" si="817"/>
        <v>1.1578096153371377E-9</v>
      </c>
      <c r="CR1087" s="141" t="str">
        <f t="shared" si="835"/>
        <v/>
      </c>
      <c r="CS1087" s="141" t="str">
        <f t="shared" si="836"/>
        <v/>
      </c>
      <c r="CW1087" s="141">
        <v>1037</v>
      </c>
      <c r="CX1087" s="141">
        <f t="shared" si="818"/>
        <v>10.63046842007617</v>
      </c>
      <c r="CY1087" s="141">
        <f t="shared" si="819"/>
        <v>5.4936752902687604E-3</v>
      </c>
      <c r="CZ1087" s="141">
        <f t="shared" si="820"/>
        <v>0.55882861587888277</v>
      </c>
      <c r="DA1087" s="141" t="str">
        <f t="shared" si="821"/>
        <v/>
      </c>
      <c r="DB1087" s="141">
        <f t="shared" si="822"/>
        <v>5.4936752902687604E-3</v>
      </c>
      <c r="DC1087" s="141" t="str">
        <f t="shared" si="837"/>
        <v/>
      </c>
      <c r="DD1087" s="141">
        <f t="shared" si="823"/>
        <v>3.8737567374298E-49</v>
      </c>
      <c r="DE1087" s="141" t="str">
        <f t="shared" si="838"/>
        <v/>
      </c>
      <c r="DF1087" s="141" t="str">
        <f t="shared" si="839"/>
        <v/>
      </c>
      <c r="DJ1087" s="141">
        <v>1037</v>
      </c>
      <c r="DK1087" s="141">
        <f t="shared" si="824"/>
        <v>838.23535859282129</v>
      </c>
      <c r="DL1087" s="141">
        <f t="shared" si="825"/>
        <v>6.9670577701939944E-5</v>
      </c>
      <c r="DM1087" s="141">
        <f t="shared" si="826"/>
        <v>0.55882861587888255</v>
      </c>
      <c r="DN1087" s="141" t="str">
        <f t="shared" si="827"/>
        <v/>
      </c>
      <c r="DO1087" s="141">
        <f t="shared" si="828"/>
        <v>6.9670577701939944E-5</v>
      </c>
      <c r="DP1087" s="141" t="str">
        <f t="shared" si="840"/>
        <v/>
      </c>
      <c r="DQ1087" s="141">
        <f t="shared" si="829"/>
        <v>4.3752596968171616E-5</v>
      </c>
      <c r="DR1087" s="141" t="str">
        <f t="shared" si="841"/>
        <v/>
      </c>
      <c r="DS1087" s="141" t="str">
        <f t="shared" si="842"/>
        <v/>
      </c>
      <c r="DU1087" s="148"/>
      <c r="DV1087" s="158">
        <v>1035</v>
      </c>
      <c r="DW1087" s="148">
        <f t="shared" si="830"/>
        <v>6.624000000000124</v>
      </c>
      <c r="DX1087" s="157">
        <f t="shared" si="802"/>
        <v>0.46904909666061467</v>
      </c>
      <c r="DY1087" s="148">
        <f t="shared" si="803"/>
        <v>7.0023811687525139E-4</v>
      </c>
      <c r="DZ1087" s="148" t="str">
        <f t="shared" si="804"/>
        <v/>
      </c>
      <c r="EA1087" s="142" t="str">
        <f t="shared" si="805"/>
        <v/>
      </c>
    </row>
    <row r="1088" spans="74:131" ht="20.100000000000001" customHeight="1" x14ac:dyDescent="0.25">
      <c r="BV1088" s="141">
        <v>1038</v>
      </c>
      <c r="BW1088" s="141">
        <f t="shared" si="806"/>
        <v>1426.2226322115675</v>
      </c>
      <c r="BX1088" s="141">
        <f t="shared" si="807"/>
        <v>4.2029029338780761E-5</v>
      </c>
      <c r="BY1088" s="141">
        <f t="shared" si="808"/>
        <v>0.56040653217423886</v>
      </c>
      <c r="BZ1088" s="141" t="str">
        <f t="shared" si="809"/>
        <v/>
      </c>
      <c r="CA1088" s="141">
        <f t="shared" si="810"/>
        <v>4.2029029338780761E-5</v>
      </c>
      <c r="CB1088" s="141" t="str">
        <f t="shared" si="831"/>
        <v/>
      </c>
      <c r="CC1088" s="141">
        <f t="shared" si="811"/>
        <v>2.3693332114637848E-45</v>
      </c>
      <c r="CD1088" s="141" t="str">
        <f t="shared" si="832"/>
        <v/>
      </c>
      <c r="CE1088" s="141" t="str">
        <f t="shared" si="833"/>
        <v/>
      </c>
      <c r="CJ1088" s="141">
        <v>1038</v>
      </c>
      <c r="CK1088" s="141">
        <f t="shared" si="812"/>
        <v>5.3190102816670617</v>
      </c>
      <c r="CL1088" s="141">
        <f t="shared" si="813"/>
        <v>1.1269531299733857E-2</v>
      </c>
      <c r="CM1088" s="141">
        <f t="shared" si="814"/>
        <v>0.56040653217423886</v>
      </c>
      <c r="CN1088" s="141" t="str">
        <f t="shared" si="815"/>
        <v/>
      </c>
      <c r="CO1088" s="141">
        <f t="shared" si="816"/>
        <v>1.1269531299733857E-2</v>
      </c>
      <c r="CP1088" s="141" t="str">
        <f t="shared" si="834"/>
        <v/>
      </c>
      <c r="CQ1088" s="141">
        <f t="shared" si="817"/>
        <v>1.1843828445000555E-9</v>
      </c>
      <c r="CR1088" s="141" t="str">
        <f t="shared" si="835"/>
        <v/>
      </c>
      <c r="CS1088" s="141" t="str">
        <f t="shared" si="836"/>
        <v/>
      </c>
      <c r="CW1088" s="141">
        <v>1038</v>
      </c>
      <c r="CX1088" s="141">
        <f t="shared" si="818"/>
        <v>10.917778377375555</v>
      </c>
      <c r="CY1088" s="141">
        <f t="shared" si="819"/>
        <v>5.4903800737584087E-3</v>
      </c>
      <c r="CZ1088" s="141">
        <f t="shared" si="820"/>
        <v>0.56040653217423897</v>
      </c>
      <c r="DA1088" s="141" t="str">
        <f t="shared" si="821"/>
        <v/>
      </c>
      <c r="DB1088" s="141">
        <f t="shared" si="822"/>
        <v>5.4903800737584087E-3</v>
      </c>
      <c r="DC1088" s="141" t="str">
        <f t="shared" si="837"/>
        <v/>
      </c>
      <c r="DD1088" s="141">
        <f t="shared" si="823"/>
        <v>4.1063489931482546E-49</v>
      </c>
      <c r="DE1088" s="141" t="str">
        <f t="shared" si="838"/>
        <v/>
      </c>
      <c r="DF1088" s="141" t="str">
        <f t="shared" si="839"/>
        <v/>
      </c>
      <c r="DJ1088" s="141">
        <v>1038</v>
      </c>
      <c r="DK1088" s="141">
        <f t="shared" si="824"/>
        <v>860.89036828451935</v>
      </c>
      <c r="DL1088" s="141">
        <f t="shared" si="825"/>
        <v>6.9628787893515003E-5</v>
      </c>
      <c r="DM1088" s="141">
        <f t="shared" si="826"/>
        <v>0.56040653217423864</v>
      </c>
      <c r="DN1088" s="141" t="str">
        <f t="shared" si="827"/>
        <v/>
      </c>
      <c r="DO1088" s="141">
        <f t="shared" si="828"/>
        <v>6.9628787893515003E-5</v>
      </c>
      <c r="DP1088" s="141" t="str">
        <f t="shared" si="840"/>
        <v/>
      </c>
      <c r="DQ1088" s="141">
        <f t="shared" si="829"/>
        <v>4.3923369974812206E-5</v>
      </c>
      <c r="DR1088" s="141" t="str">
        <f t="shared" si="841"/>
        <v/>
      </c>
      <c r="DS1088" s="141" t="str">
        <f t="shared" si="842"/>
        <v/>
      </c>
      <c r="DU1088" s="148"/>
      <c r="DV1088" s="158">
        <v>1036</v>
      </c>
      <c r="DW1088" s="148">
        <f t="shared" si="830"/>
        <v>6.6304000000001242</v>
      </c>
      <c r="DX1088" s="157">
        <f t="shared" si="802"/>
        <v>0.46834885854373942</v>
      </c>
      <c r="DY1088" s="148">
        <f t="shared" si="803"/>
        <v>6.9968733579173215E-4</v>
      </c>
      <c r="DZ1088" s="148" t="str">
        <f t="shared" si="804"/>
        <v/>
      </c>
      <c r="EA1088" s="142" t="str">
        <f t="shared" si="805"/>
        <v/>
      </c>
    </row>
    <row r="1089" spans="74:131" ht="20.100000000000001" customHeight="1" x14ac:dyDescent="0.25">
      <c r="BV1089" s="141">
        <v>1039</v>
      </c>
      <c r="BW1089" s="141">
        <f t="shared" si="806"/>
        <v>1463.7548067434473</v>
      </c>
      <c r="BX1089" s="141">
        <f t="shared" si="807"/>
        <v>4.2003147429154657E-5</v>
      </c>
      <c r="BY1089" s="141">
        <f t="shared" si="808"/>
        <v>0.56198348938935594</v>
      </c>
      <c r="BZ1089" s="141" t="str">
        <f t="shared" si="809"/>
        <v/>
      </c>
      <c r="CA1089" s="141">
        <f t="shared" si="810"/>
        <v>4.2003147429154657E-5</v>
      </c>
      <c r="CB1089" s="141" t="str">
        <f t="shared" si="831"/>
        <v/>
      </c>
      <c r="CC1089" s="141">
        <f t="shared" si="811"/>
        <v>2.5019282843892075E-45</v>
      </c>
      <c r="CD1089" s="141" t="str">
        <f t="shared" si="832"/>
        <v/>
      </c>
      <c r="CE1089" s="141" t="str">
        <f t="shared" si="833"/>
        <v/>
      </c>
      <c r="CJ1089" s="141">
        <v>1039</v>
      </c>
      <c r="CK1089" s="141">
        <f t="shared" si="812"/>
        <v>5.4589842364477761</v>
      </c>
      <c r="CL1089" s="141">
        <f t="shared" si="813"/>
        <v>1.1262591406159889E-2</v>
      </c>
      <c r="CM1089" s="141">
        <f t="shared" si="814"/>
        <v>0.56198348938935616</v>
      </c>
      <c r="CN1089" s="141" t="str">
        <f t="shared" si="815"/>
        <v/>
      </c>
      <c r="CO1089" s="141">
        <f t="shared" si="816"/>
        <v>1.1262591406159889E-2</v>
      </c>
      <c r="CP1089" s="141" t="str">
        <f t="shared" si="834"/>
        <v/>
      </c>
      <c r="CQ1089" s="141">
        <f t="shared" si="817"/>
        <v>1.2115465787642227E-9</v>
      </c>
      <c r="CR1089" s="141" t="str">
        <f t="shared" si="835"/>
        <v/>
      </c>
      <c r="CS1089" s="141" t="str">
        <f t="shared" si="836"/>
        <v/>
      </c>
      <c r="CW1089" s="141">
        <v>1039</v>
      </c>
      <c r="CX1089" s="141">
        <f t="shared" si="818"/>
        <v>11.205088334674883</v>
      </c>
      <c r="CY1089" s="141">
        <f t="shared" si="819"/>
        <v>5.4869990410979456E-3</v>
      </c>
      <c r="CZ1089" s="141">
        <f t="shared" si="820"/>
        <v>0.56198348938935605</v>
      </c>
      <c r="DA1089" s="141" t="str">
        <f t="shared" si="821"/>
        <v/>
      </c>
      <c r="DB1089" s="141">
        <f t="shared" si="822"/>
        <v>5.4869990410979456E-3</v>
      </c>
      <c r="DC1089" s="141" t="str">
        <f t="shared" si="837"/>
        <v/>
      </c>
      <c r="DD1089" s="141">
        <f t="shared" si="823"/>
        <v>4.3528371565330424E-49</v>
      </c>
      <c r="DE1089" s="141" t="str">
        <f t="shared" si="838"/>
        <v/>
      </c>
      <c r="DF1089" s="141" t="str">
        <f t="shared" si="839"/>
        <v/>
      </c>
      <c r="DJ1089" s="141">
        <v>1039</v>
      </c>
      <c r="DK1089" s="141">
        <f t="shared" si="824"/>
        <v>883.54537797621742</v>
      </c>
      <c r="DL1089" s="141">
        <f t="shared" si="825"/>
        <v>6.9585909767991131E-5</v>
      </c>
      <c r="DM1089" s="141">
        <f t="shared" si="826"/>
        <v>0.56198348938935583</v>
      </c>
      <c r="DN1089" s="141" t="str">
        <f t="shared" si="827"/>
        <v/>
      </c>
      <c r="DO1089" s="141">
        <f t="shared" si="828"/>
        <v>6.9585909767991131E-5</v>
      </c>
      <c r="DP1089" s="141" t="str">
        <f t="shared" si="840"/>
        <v/>
      </c>
      <c r="DQ1089" s="141">
        <f t="shared" si="829"/>
        <v>4.4094104023030758E-5</v>
      </c>
      <c r="DR1089" s="141" t="str">
        <f t="shared" si="841"/>
        <v/>
      </c>
      <c r="DS1089" s="141" t="str">
        <f t="shared" si="842"/>
        <v/>
      </c>
      <c r="DU1089" s="148"/>
      <c r="DV1089" s="158">
        <v>1037</v>
      </c>
      <c r="DW1089" s="148">
        <f t="shared" si="830"/>
        <v>6.6368000000001244</v>
      </c>
      <c r="DX1089" s="157">
        <f t="shared" si="802"/>
        <v>0.46764917120794769</v>
      </c>
      <c r="DY1089" s="148">
        <f t="shared" si="803"/>
        <v>6.9913536102184093E-4</v>
      </c>
      <c r="DZ1089" s="148" t="str">
        <f t="shared" si="804"/>
        <v/>
      </c>
      <c r="EA1089" s="142" t="str">
        <f t="shared" si="805"/>
        <v/>
      </c>
    </row>
    <row r="1090" spans="74:131" ht="20.100000000000001" customHeight="1" x14ac:dyDescent="0.25">
      <c r="BV1090" s="141">
        <v>1040</v>
      </c>
      <c r="BW1090" s="141">
        <f t="shared" si="806"/>
        <v>1501.2869812753343</v>
      </c>
      <c r="BX1090" s="141">
        <f t="shared" si="807"/>
        <v>4.1976609826745111E-5</v>
      </c>
      <c r="BY1090" s="141">
        <f t="shared" si="808"/>
        <v>0.56355946289143299</v>
      </c>
      <c r="BZ1090" s="141" t="str">
        <f t="shared" si="809"/>
        <v/>
      </c>
      <c r="CA1090" s="141">
        <f t="shared" si="810"/>
        <v>4.1976609826745111E-5</v>
      </c>
      <c r="CB1090" s="141" t="str">
        <f t="shared" si="831"/>
        <v/>
      </c>
      <c r="CC1090" s="141">
        <f t="shared" si="811"/>
        <v>2.6419015090067046E-45</v>
      </c>
      <c r="CD1090" s="141" t="str">
        <f t="shared" si="832"/>
        <v/>
      </c>
      <c r="CE1090" s="141" t="str">
        <f t="shared" si="833"/>
        <v/>
      </c>
      <c r="CJ1090" s="141">
        <v>1040</v>
      </c>
      <c r="CK1090" s="141">
        <f t="shared" si="812"/>
        <v>5.5989581912284621</v>
      </c>
      <c r="CL1090" s="141">
        <f t="shared" si="813"/>
        <v>1.1255475697192081E-2</v>
      </c>
      <c r="CM1090" s="141">
        <f t="shared" si="814"/>
        <v>0.56355946289143277</v>
      </c>
      <c r="CN1090" s="141" t="str">
        <f t="shared" si="815"/>
        <v/>
      </c>
      <c r="CO1090" s="141">
        <f t="shared" si="816"/>
        <v>1.1255475697192081E-2</v>
      </c>
      <c r="CP1090" s="141" t="str">
        <f t="shared" si="834"/>
        <v/>
      </c>
      <c r="CQ1090" s="141">
        <f t="shared" si="817"/>
        <v>1.2393134821206952E-9</v>
      </c>
      <c r="CR1090" s="141" t="str">
        <f t="shared" si="835"/>
        <v/>
      </c>
      <c r="CS1090" s="141" t="str">
        <f t="shared" si="836"/>
        <v/>
      </c>
      <c r="CW1090" s="141">
        <v>1040</v>
      </c>
      <c r="CX1090" s="141">
        <f t="shared" si="818"/>
        <v>11.492398291974268</v>
      </c>
      <c r="CY1090" s="141">
        <f t="shared" si="819"/>
        <v>5.4835323532927069E-3</v>
      </c>
      <c r="CZ1090" s="141">
        <f t="shared" si="820"/>
        <v>0.56355946289143311</v>
      </c>
      <c r="DA1090" s="141" t="str">
        <f t="shared" si="821"/>
        <v/>
      </c>
      <c r="DB1090" s="141">
        <f t="shared" si="822"/>
        <v>5.4835323532927069E-3</v>
      </c>
      <c r="DC1090" s="141" t="str">
        <f t="shared" si="837"/>
        <v/>
      </c>
      <c r="DD1090" s="141">
        <f t="shared" si="823"/>
        <v>4.6140472206025226E-49</v>
      </c>
      <c r="DE1090" s="141" t="str">
        <f t="shared" si="838"/>
        <v/>
      </c>
      <c r="DF1090" s="141" t="str">
        <f t="shared" si="839"/>
        <v/>
      </c>
      <c r="DJ1090" s="141">
        <v>1040</v>
      </c>
      <c r="DK1090" s="141">
        <f t="shared" si="824"/>
        <v>906.20038766791549</v>
      </c>
      <c r="DL1090" s="141">
        <f t="shared" si="825"/>
        <v>6.9541945367231767E-5</v>
      </c>
      <c r="DM1090" s="141">
        <f t="shared" si="826"/>
        <v>0.56355946289143277</v>
      </c>
      <c r="DN1090" s="141" t="str">
        <f t="shared" si="827"/>
        <v/>
      </c>
      <c r="DO1090" s="141">
        <f t="shared" si="828"/>
        <v>6.9541945367231767E-5</v>
      </c>
      <c r="DP1090" s="141" t="str">
        <f t="shared" si="840"/>
        <v/>
      </c>
      <c r="DQ1090" s="141">
        <f t="shared" si="829"/>
        <v>4.4264793487328139E-5</v>
      </c>
      <c r="DR1090" s="141" t="str">
        <f t="shared" si="841"/>
        <v/>
      </c>
      <c r="DS1090" s="141" t="str">
        <f t="shared" si="842"/>
        <v/>
      </c>
      <c r="DU1090" s="148"/>
      <c r="DV1090" s="158">
        <v>1038</v>
      </c>
      <c r="DW1090" s="148">
        <f t="shared" si="830"/>
        <v>6.6432000000001246</v>
      </c>
      <c r="DX1090" s="157">
        <f t="shared" si="802"/>
        <v>0.46695003584692585</v>
      </c>
      <c r="DY1090" s="148">
        <f t="shared" si="803"/>
        <v>6.9858219920859721E-4</v>
      </c>
      <c r="DZ1090" s="148" t="str">
        <f t="shared" si="804"/>
        <v/>
      </c>
      <c r="EA1090" s="142" t="str">
        <f t="shared" si="805"/>
        <v/>
      </c>
    </row>
    <row r="1091" spans="74:131" ht="20.100000000000001" customHeight="1" x14ac:dyDescent="0.25">
      <c r="BV1091" s="141">
        <v>1041</v>
      </c>
      <c r="BW1091" s="141">
        <f t="shared" si="806"/>
        <v>1538.819155807214</v>
      </c>
      <c r="BX1091" s="141">
        <f t="shared" si="807"/>
        <v>4.1949417794747245E-5</v>
      </c>
      <c r="BY1091" s="141">
        <f t="shared" si="808"/>
        <v>0.56513442809450298</v>
      </c>
      <c r="BZ1091" s="141" t="str">
        <f t="shared" si="809"/>
        <v/>
      </c>
      <c r="CA1091" s="141">
        <f t="shared" si="810"/>
        <v>4.1949417794747245E-5</v>
      </c>
      <c r="CB1091" s="141" t="str">
        <f t="shared" si="831"/>
        <v/>
      </c>
      <c r="CC1091" s="141">
        <f t="shared" si="811"/>
        <v>2.7896610600059018E-45</v>
      </c>
      <c r="CD1091" s="141" t="str">
        <f t="shared" si="832"/>
        <v/>
      </c>
      <c r="CE1091" s="141" t="str">
        <f t="shared" si="833"/>
        <v/>
      </c>
      <c r="CJ1091" s="141">
        <v>1041</v>
      </c>
      <c r="CK1091" s="141">
        <f t="shared" si="812"/>
        <v>5.7389321460091764</v>
      </c>
      <c r="CL1091" s="141">
        <f t="shared" si="813"/>
        <v>1.1248184511539585E-2</v>
      </c>
      <c r="CM1091" s="141">
        <f t="shared" si="814"/>
        <v>0.56513442809450298</v>
      </c>
      <c r="CN1091" s="141" t="str">
        <f t="shared" si="815"/>
        <v/>
      </c>
      <c r="CO1091" s="141">
        <f t="shared" si="816"/>
        <v>1.1248184511539585E-2</v>
      </c>
      <c r="CP1091" s="141" t="str">
        <f t="shared" si="834"/>
        <v/>
      </c>
      <c r="CQ1091" s="141">
        <f t="shared" si="817"/>
        <v>1.2676964796209419E-9</v>
      </c>
      <c r="CR1091" s="141" t="str">
        <f t="shared" si="835"/>
        <v/>
      </c>
      <c r="CS1091" s="141" t="str">
        <f t="shared" si="836"/>
        <v/>
      </c>
      <c r="CW1091" s="141">
        <v>1041</v>
      </c>
      <c r="CX1091" s="141">
        <f t="shared" si="818"/>
        <v>11.779708249273597</v>
      </c>
      <c r="CY1091" s="141">
        <f t="shared" si="819"/>
        <v>5.4799801753577237E-3</v>
      </c>
      <c r="CZ1091" s="141">
        <f t="shared" si="820"/>
        <v>0.56513442809450298</v>
      </c>
      <c r="DA1091" s="141" t="str">
        <f t="shared" si="821"/>
        <v/>
      </c>
      <c r="DB1091" s="141">
        <f t="shared" si="822"/>
        <v>5.4799801753577237E-3</v>
      </c>
      <c r="DC1091" s="141" t="str">
        <f t="shared" si="837"/>
        <v/>
      </c>
      <c r="DD1091" s="141">
        <f t="shared" si="823"/>
        <v>4.8908540246707203E-49</v>
      </c>
      <c r="DE1091" s="141" t="str">
        <f t="shared" si="838"/>
        <v/>
      </c>
      <c r="DF1091" s="141" t="str">
        <f t="shared" si="839"/>
        <v/>
      </c>
      <c r="DJ1091" s="141">
        <v>1041</v>
      </c>
      <c r="DK1091" s="141">
        <f t="shared" si="824"/>
        <v>928.85539735961356</v>
      </c>
      <c r="DL1091" s="141">
        <f t="shared" si="825"/>
        <v>6.9496896783951122E-5</v>
      </c>
      <c r="DM1091" s="141">
        <f t="shared" si="826"/>
        <v>0.56513442809450287</v>
      </c>
      <c r="DN1091" s="141" t="str">
        <f t="shared" si="827"/>
        <v/>
      </c>
      <c r="DO1091" s="141">
        <f t="shared" si="828"/>
        <v>6.9496896783951122E-5</v>
      </c>
      <c r="DP1091" s="141" t="str">
        <f t="shared" si="840"/>
        <v/>
      </c>
      <c r="DQ1091" s="141">
        <f t="shared" si="829"/>
        <v>4.4435432722527817E-5</v>
      </c>
      <c r="DR1091" s="141" t="str">
        <f t="shared" si="841"/>
        <v/>
      </c>
      <c r="DS1091" s="141" t="str">
        <f t="shared" si="842"/>
        <v/>
      </c>
      <c r="DU1091" s="148"/>
      <c r="DV1091" s="158">
        <v>1039</v>
      </c>
      <c r="DW1091" s="148">
        <f t="shared" si="830"/>
        <v>6.6496000000001247</v>
      </c>
      <c r="DX1091" s="157">
        <f t="shared" si="802"/>
        <v>0.46625145364771725</v>
      </c>
      <c r="DY1091" s="148">
        <f t="shared" si="803"/>
        <v>6.9802785697903325E-4</v>
      </c>
      <c r="DZ1091" s="148" t="str">
        <f t="shared" si="804"/>
        <v/>
      </c>
      <c r="EA1091" s="142" t="str">
        <f t="shared" si="805"/>
        <v/>
      </c>
    </row>
    <row r="1092" spans="74:131" ht="20.100000000000001" customHeight="1" x14ac:dyDescent="0.25">
      <c r="BV1092" s="141">
        <v>1042</v>
      </c>
      <c r="BW1092" s="141">
        <f t="shared" si="806"/>
        <v>1576.351330339101</v>
      </c>
      <c r="BX1092" s="141">
        <f t="shared" si="807"/>
        <v>4.1921572626950313E-5</v>
      </c>
      <c r="BY1092" s="141">
        <f t="shared" si="808"/>
        <v>0.5667083604605847</v>
      </c>
      <c r="BZ1092" s="141" t="str">
        <f t="shared" si="809"/>
        <v/>
      </c>
      <c r="CA1092" s="141">
        <f t="shared" si="810"/>
        <v>4.1921572626950313E-5</v>
      </c>
      <c r="CB1092" s="141" t="str">
        <f t="shared" si="831"/>
        <v/>
      </c>
      <c r="CC1092" s="141">
        <f t="shared" si="811"/>
        <v>2.9456375602335957E-45</v>
      </c>
      <c r="CD1092" s="141" t="str">
        <f t="shared" si="832"/>
        <v/>
      </c>
      <c r="CE1092" s="141" t="str">
        <f t="shared" si="833"/>
        <v/>
      </c>
      <c r="CJ1092" s="141">
        <v>1042</v>
      </c>
      <c r="CK1092" s="141">
        <f t="shared" si="812"/>
        <v>5.8789061007898908</v>
      </c>
      <c r="CL1092" s="141">
        <f t="shared" si="813"/>
        <v>1.1240718196114965E-2</v>
      </c>
      <c r="CM1092" s="141">
        <f t="shared" si="814"/>
        <v>0.56670836046058448</v>
      </c>
      <c r="CN1092" s="141" t="str">
        <f t="shared" si="815"/>
        <v/>
      </c>
      <c r="CO1092" s="141">
        <f t="shared" si="816"/>
        <v>1.1240718196114965E-2</v>
      </c>
      <c r="CP1092" s="141" t="str">
        <f t="shared" si="834"/>
        <v/>
      </c>
      <c r="CQ1092" s="141">
        <f t="shared" si="817"/>
        <v>1.2967087625233343E-9</v>
      </c>
      <c r="CR1092" s="141" t="str">
        <f t="shared" si="835"/>
        <v/>
      </c>
      <c r="CS1092" s="141" t="str">
        <f t="shared" si="836"/>
        <v/>
      </c>
      <c r="CW1092" s="141">
        <v>1042</v>
      </c>
      <c r="CX1092" s="141">
        <f t="shared" si="818"/>
        <v>12.067018206572982</v>
      </c>
      <c r="CY1092" s="141">
        <f t="shared" si="819"/>
        <v>5.4763426763046177E-3</v>
      </c>
      <c r="CZ1092" s="141">
        <f t="shared" si="820"/>
        <v>0.5667083604605847</v>
      </c>
      <c r="DA1092" s="141" t="str">
        <f t="shared" si="821"/>
        <v/>
      </c>
      <c r="DB1092" s="141">
        <f t="shared" si="822"/>
        <v>5.4763426763046177E-3</v>
      </c>
      <c r="DC1092" s="141" t="str">
        <f t="shared" si="837"/>
        <v/>
      </c>
      <c r="DD1092" s="141">
        <f t="shared" si="823"/>
        <v>5.1841841279047055E-49</v>
      </c>
      <c r="DE1092" s="141" t="str">
        <f t="shared" si="838"/>
        <v/>
      </c>
      <c r="DF1092" s="141" t="str">
        <f t="shared" si="839"/>
        <v/>
      </c>
      <c r="DJ1092" s="141">
        <v>1042</v>
      </c>
      <c r="DK1092" s="141">
        <f t="shared" si="824"/>
        <v>951.51040705131163</v>
      </c>
      <c r="DL1092" s="141">
        <f t="shared" si="825"/>
        <v>6.9450766161548126E-5</v>
      </c>
      <c r="DM1092" s="141">
        <f t="shared" si="826"/>
        <v>0.56670836046058448</v>
      </c>
      <c r="DN1092" s="141" t="str">
        <f t="shared" si="827"/>
        <v/>
      </c>
      <c r="DO1092" s="141">
        <f t="shared" si="828"/>
        <v>6.9450766161548126E-5</v>
      </c>
      <c r="DP1092" s="141" t="str">
        <f t="shared" si="840"/>
        <v/>
      </c>
      <c r="DQ1092" s="141">
        <f t="shared" si="829"/>
        <v>4.4606016064061661E-5</v>
      </c>
      <c r="DR1092" s="141" t="str">
        <f t="shared" si="841"/>
        <v/>
      </c>
      <c r="DS1092" s="141" t="str">
        <f t="shared" si="842"/>
        <v/>
      </c>
      <c r="DU1092" s="148"/>
      <c r="DV1092" s="158">
        <v>1040</v>
      </c>
      <c r="DW1092" s="148">
        <f t="shared" si="830"/>
        <v>6.6560000000001249</v>
      </c>
      <c r="DX1092" s="157">
        <f t="shared" ref="DX1092:DX1155" si="843">_xlfn.CHISQ.DIST.RT(DW1092,7)</f>
        <v>0.46555342579073822</v>
      </c>
      <c r="DY1092" s="148">
        <f t="shared" ref="DY1092:DY1155" si="844">DX1092-DX1093</f>
        <v>6.9747234094930111E-4</v>
      </c>
      <c r="DZ1092" s="148" t="str">
        <f t="shared" ref="DZ1092:DZ1155" si="845">IF(DX1092&lt;(1-$DU$53),DY1092,"")</f>
        <v/>
      </c>
      <c r="EA1092" s="142" t="str">
        <f t="shared" ref="EA1092:EA1155" si="846">IF(DX1092&lt;(1-$DU$59),DY1092,"")</f>
        <v/>
      </c>
    </row>
    <row r="1093" spans="74:131" ht="20.100000000000001" customHeight="1" x14ac:dyDescent="0.25">
      <c r="BV1093" s="141">
        <v>1043</v>
      </c>
      <c r="BW1093" s="141">
        <f t="shared" si="806"/>
        <v>1613.8835048709807</v>
      </c>
      <c r="BX1093" s="141">
        <f t="shared" si="807"/>
        <v>4.1893075647635034E-5</v>
      </c>
      <c r="BY1093" s="141">
        <f t="shared" si="808"/>
        <v>0.56828123550082721</v>
      </c>
      <c r="BZ1093" s="141" t="str">
        <f t="shared" si="809"/>
        <v/>
      </c>
      <c r="CA1093" s="141">
        <f t="shared" si="810"/>
        <v>4.1893075647635034E-5</v>
      </c>
      <c r="CB1093" s="141" t="str">
        <f t="shared" si="831"/>
        <v/>
      </c>
      <c r="CC1093" s="141">
        <f t="shared" si="811"/>
        <v>3.1102853078722644E-45</v>
      </c>
      <c r="CD1093" s="141" t="str">
        <f t="shared" si="832"/>
        <v/>
      </c>
      <c r="CE1093" s="141" t="str">
        <f t="shared" si="833"/>
        <v/>
      </c>
      <c r="CJ1093" s="141">
        <v>1043</v>
      </c>
      <c r="CK1093" s="141">
        <f t="shared" si="812"/>
        <v>6.0188800555706052</v>
      </c>
      <c r="CL1093" s="141">
        <f t="shared" si="813"/>
        <v>1.123307710600668E-2</v>
      </c>
      <c r="CM1093" s="141">
        <f t="shared" si="814"/>
        <v>0.56828123550082721</v>
      </c>
      <c r="CN1093" s="141" t="str">
        <f t="shared" si="815"/>
        <v/>
      </c>
      <c r="CO1093" s="141">
        <f t="shared" si="816"/>
        <v>1.123307710600668E-2</v>
      </c>
      <c r="CP1093" s="141" t="str">
        <f t="shared" si="834"/>
        <v/>
      </c>
      <c r="CQ1093" s="141">
        <f t="shared" si="817"/>
        <v>1.3263637935359383E-9</v>
      </c>
      <c r="CR1093" s="141" t="str">
        <f t="shared" si="835"/>
        <v/>
      </c>
      <c r="CS1093" s="141" t="str">
        <f t="shared" si="836"/>
        <v/>
      </c>
      <c r="CW1093" s="141">
        <v>1043</v>
      </c>
      <c r="CX1093" s="141">
        <f t="shared" si="818"/>
        <v>12.35432816387231</v>
      </c>
      <c r="CY1093" s="141">
        <f t="shared" si="819"/>
        <v>5.4726200291282164E-3</v>
      </c>
      <c r="CZ1093" s="141">
        <f t="shared" si="820"/>
        <v>0.56828123550082732</v>
      </c>
      <c r="DA1093" s="141" t="str">
        <f t="shared" si="821"/>
        <v/>
      </c>
      <c r="DB1093" s="141">
        <f t="shared" si="822"/>
        <v>5.4726200291282164E-3</v>
      </c>
      <c r="DC1093" s="141" t="str">
        <f t="shared" si="837"/>
        <v/>
      </c>
      <c r="DD1093" s="141">
        <f t="shared" si="823"/>
        <v>5.4950188510332711E-49</v>
      </c>
      <c r="DE1093" s="141" t="str">
        <f t="shared" si="838"/>
        <v/>
      </c>
      <c r="DF1093" s="141" t="str">
        <f t="shared" si="839"/>
        <v/>
      </c>
      <c r="DJ1093" s="141">
        <v>1043</v>
      </c>
      <c r="DK1093" s="141">
        <f t="shared" si="824"/>
        <v>974.1654167430097</v>
      </c>
      <c r="DL1093" s="141">
        <f t="shared" si="825"/>
        <v>6.9403555693936436E-5</v>
      </c>
      <c r="DM1093" s="141">
        <f t="shared" si="826"/>
        <v>0.5682812355008271</v>
      </c>
      <c r="DN1093" s="141" t="str">
        <f t="shared" si="827"/>
        <v/>
      </c>
      <c r="DO1093" s="141">
        <f t="shared" si="828"/>
        <v>6.9403555693936436E-5</v>
      </c>
      <c r="DP1093" s="141" t="str">
        <f t="shared" si="840"/>
        <v/>
      </c>
      <c r="DQ1093" s="141">
        <f t="shared" si="829"/>
        <v>4.4776537828258498E-5</v>
      </c>
      <c r="DR1093" s="141" t="str">
        <f t="shared" si="841"/>
        <v/>
      </c>
      <c r="DS1093" s="141" t="str">
        <f t="shared" si="842"/>
        <v/>
      </c>
      <c r="DU1093" s="148"/>
      <c r="DV1093" s="158">
        <v>1041</v>
      </c>
      <c r="DW1093" s="148">
        <f t="shared" si="830"/>
        <v>6.6624000000001251</v>
      </c>
      <c r="DX1093" s="157">
        <f t="shared" si="843"/>
        <v>0.46485595344978892</v>
      </c>
      <c r="DY1093" s="148">
        <f t="shared" si="844"/>
        <v>6.9691565771967667E-4</v>
      </c>
      <c r="DZ1093" s="148" t="str">
        <f t="shared" si="845"/>
        <v/>
      </c>
      <c r="EA1093" s="142" t="str">
        <f t="shared" si="846"/>
        <v/>
      </c>
    </row>
    <row r="1094" spans="74:131" ht="20.100000000000001" customHeight="1" x14ac:dyDescent="0.25">
      <c r="BV1094" s="141">
        <v>1044</v>
      </c>
      <c r="BW1094" s="141">
        <f t="shared" si="806"/>
        <v>1651.4156794028677</v>
      </c>
      <c r="BX1094" s="141">
        <f t="shared" si="807"/>
        <v>4.1863928211468688E-5</v>
      </c>
      <c r="BY1094" s="141">
        <f t="shared" si="808"/>
        <v>0.56985302877665422</v>
      </c>
      <c r="BZ1094" s="141" t="str">
        <f t="shared" si="809"/>
        <v/>
      </c>
      <c r="CA1094" s="141">
        <f t="shared" si="810"/>
        <v>4.1863928211468688E-5</v>
      </c>
      <c r="CB1094" s="141" t="str">
        <f t="shared" si="831"/>
        <v/>
      </c>
      <c r="CC1094" s="141">
        <f t="shared" si="811"/>
        <v>3.2840835702955909E-45</v>
      </c>
      <c r="CD1094" s="141" t="str">
        <f t="shared" si="832"/>
        <v/>
      </c>
      <c r="CE1094" s="141" t="str">
        <f t="shared" si="833"/>
        <v/>
      </c>
      <c r="CJ1094" s="141">
        <v>1044</v>
      </c>
      <c r="CK1094" s="141">
        <f t="shared" si="812"/>
        <v>6.1588540103513196</v>
      </c>
      <c r="CL1094" s="141">
        <f t="shared" si="813"/>
        <v>1.1225261604450937E-2</v>
      </c>
      <c r="CM1094" s="141">
        <f t="shared" si="814"/>
        <v>0.56985302877665411</v>
      </c>
      <c r="CN1094" s="141" t="str">
        <f t="shared" si="815"/>
        <v/>
      </c>
      <c r="CO1094" s="141">
        <f t="shared" si="816"/>
        <v>1.1225261604450937E-2</v>
      </c>
      <c r="CP1094" s="141" t="str">
        <f t="shared" si="834"/>
        <v/>
      </c>
      <c r="CQ1094" s="141">
        <f t="shared" si="817"/>
        <v>1.356675312157422E-9</v>
      </c>
      <c r="CR1094" s="141" t="str">
        <f t="shared" si="835"/>
        <v/>
      </c>
      <c r="CS1094" s="141" t="str">
        <f t="shared" si="836"/>
        <v/>
      </c>
      <c r="CW1094" s="141">
        <v>1044</v>
      </c>
      <c r="CX1094" s="141">
        <f t="shared" si="818"/>
        <v>12.641638121171695</v>
      </c>
      <c r="CY1094" s="141">
        <f t="shared" si="819"/>
        <v>5.4688124107928294E-3</v>
      </c>
      <c r="CZ1094" s="141">
        <f t="shared" si="820"/>
        <v>0.56985302877665434</v>
      </c>
      <c r="DA1094" s="141" t="str">
        <f t="shared" si="821"/>
        <v/>
      </c>
      <c r="DB1094" s="141">
        <f t="shared" si="822"/>
        <v>5.4688124107928294E-3</v>
      </c>
      <c r="DC1094" s="141" t="str">
        <f t="shared" si="837"/>
        <v/>
      </c>
      <c r="DD1094" s="141">
        <f t="shared" si="823"/>
        <v>5.8243974959983267E-49</v>
      </c>
      <c r="DE1094" s="141" t="str">
        <f t="shared" si="838"/>
        <v/>
      </c>
      <c r="DF1094" s="141" t="str">
        <f t="shared" si="839"/>
        <v/>
      </c>
      <c r="DJ1094" s="141">
        <v>1044</v>
      </c>
      <c r="DK1094" s="141">
        <f t="shared" si="824"/>
        <v>996.82042643470777</v>
      </c>
      <c r="DL1094" s="141">
        <f t="shared" si="825"/>
        <v>6.9355267625370598E-5</v>
      </c>
      <c r="DM1094" s="141">
        <f t="shared" si="826"/>
        <v>0.569853028776654</v>
      </c>
      <c r="DN1094" s="141" t="str">
        <f t="shared" si="827"/>
        <v/>
      </c>
      <c r="DO1094" s="141">
        <f t="shared" si="828"/>
        <v>6.9355267625370598E-5</v>
      </c>
      <c r="DP1094" s="141" t="str">
        <f t="shared" si="840"/>
        <v/>
      </c>
      <c r="DQ1094" s="141">
        <f t="shared" si="829"/>
        <v>4.494699231263507E-5</v>
      </c>
      <c r="DR1094" s="141" t="str">
        <f t="shared" si="841"/>
        <v/>
      </c>
      <c r="DS1094" s="141" t="str">
        <f t="shared" si="842"/>
        <v/>
      </c>
      <c r="DU1094" s="148"/>
      <c r="DV1094" s="158">
        <v>1042</v>
      </c>
      <c r="DW1094" s="148">
        <f t="shared" si="830"/>
        <v>6.6688000000001253</v>
      </c>
      <c r="DX1094" s="157">
        <f t="shared" si="843"/>
        <v>0.46415903779206924</v>
      </c>
      <c r="DY1094" s="148">
        <f t="shared" si="844"/>
        <v>6.9635781387855644E-4</v>
      </c>
      <c r="DZ1094" s="148" t="str">
        <f t="shared" si="845"/>
        <v/>
      </c>
      <c r="EA1094" s="142" t="str">
        <f t="shared" si="846"/>
        <v/>
      </c>
    </row>
    <row r="1095" spans="74:131" ht="20.100000000000001" customHeight="1" x14ac:dyDescent="0.25">
      <c r="BV1095" s="141">
        <v>1045</v>
      </c>
      <c r="BW1095" s="141">
        <f t="shared" si="806"/>
        <v>1688.9478539347474</v>
      </c>
      <c r="BX1095" s="141">
        <f t="shared" si="807"/>
        <v>4.183413170339776E-5</v>
      </c>
      <c r="BY1095" s="141">
        <f t="shared" si="808"/>
        <v>0.5714237159009008</v>
      </c>
      <c r="BZ1095" s="141" t="str">
        <f t="shared" si="809"/>
        <v/>
      </c>
      <c r="CA1095" s="141">
        <f t="shared" si="810"/>
        <v>4.183413170339776E-5</v>
      </c>
      <c r="CB1095" s="141" t="str">
        <f t="shared" si="831"/>
        <v/>
      </c>
      <c r="CC1095" s="141">
        <f t="shared" si="811"/>
        <v>3.4675379482037675E-45</v>
      </c>
      <c r="CD1095" s="141" t="str">
        <f t="shared" si="832"/>
        <v/>
      </c>
      <c r="CE1095" s="141" t="str">
        <f t="shared" si="833"/>
        <v/>
      </c>
      <c r="CJ1095" s="141">
        <v>1045</v>
      </c>
      <c r="CK1095" s="141">
        <f t="shared" si="812"/>
        <v>6.298827965132034</v>
      </c>
      <c r="CL1095" s="141">
        <f t="shared" si="813"/>
        <v>1.1217272062802916E-2</v>
      </c>
      <c r="CM1095" s="141">
        <f t="shared" si="814"/>
        <v>0.5714237159009008</v>
      </c>
      <c r="CN1095" s="141" t="str">
        <f t="shared" si="815"/>
        <v/>
      </c>
      <c r="CO1095" s="141">
        <f t="shared" si="816"/>
        <v>1.1217272062802916E-2</v>
      </c>
      <c r="CP1095" s="141" t="str">
        <f t="shared" si="834"/>
        <v/>
      </c>
      <c r="CQ1095" s="141">
        <f t="shared" si="817"/>
        <v>1.3876573401177736E-9</v>
      </c>
      <c r="CR1095" s="141" t="str">
        <f t="shared" si="835"/>
        <v/>
      </c>
      <c r="CS1095" s="141" t="str">
        <f t="shared" si="836"/>
        <v/>
      </c>
      <c r="CW1095" s="141">
        <v>1045</v>
      </c>
      <c r="CX1095" s="141">
        <f t="shared" si="818"/>
        <v>12.928948078471024</v>
      </c>
      <c r="CY1095" s="141">
        <f t="shared" si="819"/>
        <v>5.4649200022182341E-3</v>
      </c>
      <c r="CZ1095" s="141">
        <f t="shared" si="820"/>
        <v>0.5714237159009008</v>
      </c>
      <c r="DA1095" s="141" t="str">
        <f t="shared" si="821"/>
        <v/>
      </c>
      <c r="DB1095" s="141">
        <f t="shared" si="822"/>
        <v>5.4649200022182341E-3</v>
      </c>
      <c r="DC1095" s="141" t="str">
        <f t="shared" si="837"/>
        <v/>
      </c>
      <c r="DD1095" s="141">
        <f t="shared" si="823"/>
        <v>6.1734207538987523E-49</v>
      </c>
      <c r="DE1095" s="141" t="str">
        <f t="shared" si="838"/>
        <v/>
      </c>
      <c r="DF1095" s="141" t="str">
        <f t="shared" si="839"/>
        <v/>
      </c>
      <c r="DJ1095" s="141">
        <v>1045</v>
      </c>
      <c r="DK1095" s="141">
        <f t="shared" si="824"/>
        <v>1019.4754361264058</v>
      </c>
      <c r="DL1095" s="141">
        <f t="shared" si="825"/>
        <v>6.9305904250268238E-5</v>
      </c>
      <c r="DM1095" s="141">
        <f t="shared" si="826"/>
        <v>0.57142371590090069</v>
      </c>
      <c r="DN1095" s="141" t="str">
        <f t="shared" si="827"/>
        <v/>
      </c>
      <c r="DO1095" s="141">
        <f t="shared" si="828"/>
        <v>6.9305904250268238E-5</v>
      </c>
      <c r="DP1095" s="141" t="str">
        <f t="shared" si="840"/>
        <v/>
      </c>
      <c r="DQ1095" s="141">
        <f t="shared" si="829"/>
        <v>4.5117373796189932E-5</v>
      </c>
      <c r="DR1095" s="141" t="str">
        <f t="shared" si="841"/>
        <v/>
      </c>
      <c r="DS1095" s="141" t="str">
        <f t="shared" si="842"/>
        <v/>
      </c>
      <c r="DU1095" s="148"/>
      <c r="DV1095" s="158">
        <v>1043</v>
      </c>
      <c r="DW1095" s="148">
        <f t="shared" si="830"/>
        <v>6.6752000000001255</v>
      </c>
      <c r="DX1095" s="157">
        <f t="shared" si="843"/>
        <v>0.46346267997819068</v>
      </c>
      <c r="DY1095" s="148">
        <f t="shared" si="844"/>
        <v>6.9579881599990401E-4</v>
      </c>
      <c r="DZ1095" s="148" t="str">
        <f t="shared" si="845"/>
        <v/>
      </c>
      <c r="EA1095" s="142" t="str">
        <f t="shared" si="846"/>
        <v/>
      </c>
    </row>
    <row r="1096" spans="74:131" ht="20.100000000000001" customHeight="1" x14ac:dyDescent="0.25">
      <c r="BV1096" s="141">
        <v>1046</v>
      </c>
      <c r="BW1096" s="141">
        <f t="shared" si="806"/>
        <v>1726.4800284666344</v>
      </c>
      <c r="BX1096" s="141">
        <f t="shared" si="807"/>
        <v>4.1803687538538268E-5</v>
      </c>
      <c r="BY1096" s="141">
        <f t="shared" si="808"/>
        <v>0.57299327253894927</v>
      </c>
      <c r="BZ1096" s="141" t="str">
        <f t="shared" si="809"/>
        <v/>
      </c>
      <c r="CA1096" s="141">
        <f t="shared" si="810"/>
        <v>4.1803687538538268E-5</v>
      </c>
      <c r="CB1096" s="141" t="str">
        <f t="shared" si="831"/>
        <v/>
      </c>
      <c r="CC1096" s="141">
        <f t="shared" si="811"/>
        <v>3.6611818138292932E-45</v>
      </c>
      <c r="CD1096" s="141" t="str">
        <f t="shared" si="832"/>
        <v/>
      </c>
      <c r="CE1096" s="141" t="str">
        <f t="shared" si="833"/>
        <v/>
      </c>
      <c r="CJ1096" s="141">
        <v>1046</v>
      </c>
      <c r="CK1096" s="141">
        <f t="shared" si="812"/>
        <v>6.4388019199127484</v>
      </c>
      <c r="CL1096" s="141">
        <f t="shared" si="813"/>
        <v>1.120910886050736E-2</v>
      </c>
      <c r="CM1096" s="141">
        <f t="shared" si="814"/>
        <v>0.57299327253894927</v>
      </c>
      <c r="CN1096" s="141" t="str">
        <f t="shared" si="815"/>
        <v/>
      </c>
      <c r="CO1096" s="141">
        <f t="shared" si="816"/>
        <v>1.120910886050736E-2</v>
      </c>
      <c r="CP1096" s="141" t="str">
        <f t="shared" si="834"/>
        <v/>
      </c>
      <c r="CQ1096" s="141">
        <f t="shared" si="817"/>
        <v>1.419324186920465E-9</v>
      </c>
      <c r="CR1096" s="141" t="str">
        <f t="shared" si="835"/>
        <v/>
      </c>
      <c r="CS1096" s="141" t="str">
        <f t="shared" si="836"/>
        <v/>
      </c>
      <c r="CW1096" s="141">
        <v>1046</v>
      </c>
      <c r="CX1096" s="141">
        <f t="shared" si="818"/>
        <v>13.216258035770409</v>
      </c>
      <c r="CY1096" s="141">
        <f t="shared" si="819"/>
        <v>5.4609429882653436E-3</v>
      </c>
      <c r="CZ1096" s="141">
        <f t="shared" si="820"/>
        <v>0.57299327253894938</v>
      </c>
      <c r="DA1096" s="141" t="str">
        <f t="shared" si="821"/>
        <v/>
      </c>
      <c r="DB1096" s="141">
        <f t="shared" si="822"/>
        <v>5.4609429882653436E-3</v>
      </c>
      <c r="DC1096" s="141" t="str">
        <f t="shared" si="837"/>
        <v/>
      </c>
      <c r="DD1096" s="141">
        <f t="shared" si="823"/>
        <v>6.5432543121842443E-49</v>
      </c>
      <c r="DE1096" s="141" t="str">
        <f t="shared" si="838"/>
        <v/>
      </c>
      <c r="DF1096" s="141" t="str">
        <f t="shared" si="839"/>
        <v/>
      </c>
      <c r="DJ1096" s="141">
        <v>1046</v>
      </c>
      <c r="DK1096" s="141">
        <f t="shared" si="824"/>
        <v>1042.1304458181039</v>
      </c>
      <c r="DL1096" s="141">
        <f t="shared" si="825"/>
        <v>6.9255467913028338E-5</v>
      </c>
      <c r="DM1096" s="141">
        <f t="shared" si="826"/>
        <v>0.57299327253894905</v>
      </c>
      <c r="DN1096" s="141" t="str">
        <f t="shared" si="827"/>
        <v/>
      </c>
      <c r="DO1096" s="141">
        <f t="shared" si="828"/>
        <v>6.9255467913028338E-5</v>
      </c>
      <c r="DP1096" s="141" t="str">
        <f t="shared" si="840"/>
        <v/>
      </c>
      <c r="DQ1096" s="141">
        <f t="shared" si="829"/>
        <v>4.5287676539699712E-5</v>
      </c>
      <c r="DR1096" s="141" t="str">
        <f t="shared" si="841"/>
        <v/>
      </c>
      <c r="DS1096" s="141" t="str">
        <f t="shared" si="842"/>
        <v/>
      </c>
      <c r="DU1096" s="148"/>
      <c r="DV1096" s="158">
        <v>1044</v>
      </c>
      <c r="DW1096" s="148">
        <f t="shared" si="830"/>
        <v>6.6816000000001257</v>
      </c>
      <c r="DX1096" s="157">
        <f t="shared" si="843"/>
        <v>0.46276688116219078</v>
      </c>
      <c r="DY1096" s="148">
        <f t="shared" si="844"/>
        <v>6.9523867064580358E-4</v>
      </c>
      <c r="DZ1096" s="148" t="str">
        <f t="shared" si="845"/>
        <v/>
      </c>
      <c r="EA1096" s="142" t="str">
        <f t="shared" si="846"/>
        <v/>
      </c>
    </row>
    <row r="1097" spans="74:131" ht="20.100000000000001" customHeight="1" x14ac:dyDescent="0.25">
      <c r="BV1097" s="141">
        <v>1047</v>
      </c>
      <c r="BW1097" s="141">
        <f t="shared" si="806"/>
        <v>1764.0122029985141</v>
      </c>
      <c r="BX1097" s="141">
        <f t="shared" si="807"/>
        <v>4.1772597162063789E-5</v>
      </c>
      <c r="BY1097" s="141">
        <f t="shared" si="808"/>
        <v>0.57456167440985806</v>
      </c>
      <c r="BZ1097" s="141" t="str">
        <f t="shared" si="809"/>
        <v/>
      </c>
      <c r="CA1097" s="141">
        <f t="shared" si="810"/>
        <v>4.1772597162063789E-5</v>
      </c>
      <c r="CB1097" s="141" t="str">
        <f t="shared" si="831"/>
        <v/>
      </c>
      <c r="CC1097" s="141">
        <f t="shared" si="811"/>
        <v>3.8655778272121243E-45</v>
      </c>
      <c r="CD1097" s="141" t="str">
        <f t="shared" si="832"/>
        <v/>
      </c>
      <c r="CE1097" s="141" t="str">
        <f t="shared" si="833"/>
        <v/>
      </c>
      <c r="CJ1097" s="141">
        <v>1047</v>
      </c>
      <c r="CK1097" s="141">
        <f t="shared" si="812"/>
        <v>6.5787758746934628</v>
      </c>
      <c r="CL1097" s="141">
        <f t="shared" si="813"/>
        <v>1.1200772385068551E-2</v>
      </c>
      <c r="CM1097" s="141">
        <f t="shared" si="814"/>
        <v>0.57456167440985817</v>
      </c>
      <c r="CN1097" s="141" t="str">
        <f t="shared" si="815"/>
        <v/>
      </c>
      <c r="CO1097" s="141">
        <f t="shared" si="816"/>
        <v>1.1200772385068551E-2</v>
      </c>
      <c r="CP1097" s="141" t="str">
        <f t="shared" si="834"/>
        <v/>
      </c>
      <c r="CQ1097" s="141">
        <f t="shared" si="817"/>
        <v>1.4516904554880761E-9</v>
      </c>
      <c r="CR1097" s="141" t="str">
        <f t="shared" si="835"/>
        <v/>
      </c>
      <c r="CS1097" s="141" t="str">
        <f t="shared" si="836"/>
        <v/>
      </c>
      <c r="CW1097" s="141">
        <v>1047</v>
      </c>
      <c r="CX1097" s="141">
        <f t="shared" si="818"/>
        <v>13.503567993069737</v>
      </c>
      <c r="CY1097" s="141">
        <f t="shared" si="819"/>
        <v>5.4568815577215827E-3</v>
      </c>
      <c r="CZ1097" s="141">
        <f t="shared" si="820"/>
        <v>0.57456167440985806</v>
      </c>
      <c r="DA1097" s="141" t="str">
        <f t="shared" si="821"/>
        <v/>
      </c>
      <c r="DB1097" s="141">
        <f t="shared" si="822"/>
        <v>5.4568815577215827E-3</v>
      </c>
      <c r="DC1097" s="141" t="str">
        <f t="shared" si="837"/>
        <v/>
      </c>
      <c r="DD1097" s="141">
        <f t="shared" si="823"/>
        <v>6.9351326726802E-49</v>
      </c>
      <c r="DE1097" s="141" t="str">
        <f t="shared" si="838"/>
        <v/>
      </c>
      <c r="DF1097" s="141" t="str">
        <f t="shared" si="839"/>
        <v/>
      </c>
      <c r="DJ1097" s="141">
        <v>1047</v>
      </c>
      <c r="DK1097" s="141">
        <f t="shared" si="824"/>
        <v>1064.785455509802</v>
      </c>
      <c r="DL1097" s="141">
        <f t="shared" si="825"/>
        <v>6.9203961007845683E-5</v>
      </c>
      <c r="DM1097" s="141">
        <f t="shared" si="826"/>
        <v>0.57456167440985795</v>
      </c>
      <c r="DN1097" s="141" t="str">
        <f t="shared" si="827"/>
        <v/>
      </c>
      <c r="DO1097" s="141">
        <f t="shared" si="828"/>
        <v>6.9203961007845683E-5</v>
      </c>
      <c r="DP1097" s="141" t="str">
        <f t="shared" si="840"/>
        <v/>
      </c>
      <c r="DQ1097" s="141">
        <f t="shared" si="829"/>
        <v>4.5457894786018028E-5</v>
      </c>
      <c r="DR1097" s="141" t="str">
        <f t="shared" si="841"/>
        <v/>
      </c>
      <c r="DS1097" s="141" t="str">
        <f t="shared" si="842"/>
        <v/>
      </c>
      <c r="DU1097" s="148"/>
      <c r="DV1097" s="158">
        <v>1045</v>
      </c>
      <c r="DW1097" s="148">
        <f t="shared" si="830"/>
        <v>6.6880000000001258</v>
      </c>
      <c r="DX1097" s="157">
        <f t="shared" si="843"/>
        <v>0.46207164249154498</v>
      </c>
      <c r="DY1097" s="148">
        <f t="shared" si="844"/>
        <v>6.9467738436224113E-4</v>
      </c>
      <c r="DZ1097" s="148" t="str">
        <f t="shared" si="845"/>
        <v/>
      </c>
      <c r="EA1097" s="142" t="str">
        <f t="shared" si="846"/>
        <v/>
      </c>
    </row>
    <row r="1098" spans="74:131" ht="20.100000000000001" customHeight="1" x14ac:dyDescent="0.25">
      <c r="BV1098" s="141">
        <v>1048</v>
      </c>
      <c r="BW1098" s="141">
        <f t="shared" si="806"/>
        <v>1801.5443775304011</v>
      </c>
      <c r="BX1098" s="141">
        <f t="shared" si="807"/>
        <v>4.1740862049091056E-5</v>
      </c>
      <c r="BY1098" s="141">
        <f t="shared" si="808"/>
        <v>0.57612889728748917</v>
      </c>
      <c r="BZ1098" s="141" t="str">
        <f t="shared" si="809"/>
        <v/>
      </c>
      <c r="CA1098" s="141">
        <f t="shared" si="810"/>
        <v>4.1740862049091056E-5</v>
      </c>
      <c r="CB1098" s="141" t="str">
        <f t="shared" si="831"/>
        <v/>
      </c>
      <c r="CC1098" s="141">
        <f t="shared" si="811"/>
        <v>4.0813195347563698E-45</v>
      </c>
      <c r="CD1098" s="141" t="str">
        <f t="shared" si="832"/>
        <v/>
      </c>
      <c r="CE1098" s="141" t="str">
        <f t="shared" si="833"/>
        <v/>
      </c>
      <c r="CJ1098" s="141">
        <v>1048</v>
      </c>
      <c r="CK1098" s="141">
        <f t="shared" si="812"/>
        <v>6.7187498294741772</v>
      </c>
      <c r="CL1098" s="141">
        <f t="shared" si="813"/>
        <v>1.1192263032019641E-2</v>
      </c>
      <c r="CM1098" s="141">
        <f t="shared" si="814"/>
        <v>0.57612889728748917</v>
      </c>
      <c r="CN1098" s="141" t="str">
        <f t="shared" si="815"/>
        <v/>
      </c>
      <c r="CO1098" s="141">
        <f t="shared" si="816"/>
        <v>1.1192263032019641E-2</v>
      </c>
      <c r="CP1098" s="141" t="str">
        <f t="shared" si="834"/>
        <v/>
      </c>
      <c r="CQ1098" s="141">
        <f t="shared" si="817"/>
        <v>1.4847710479129275E-9</v>
      </c>
      <c r="CR1098" s="141" t="str">
        <f t="shared" si="835"/>
        <v/>
      </c>
      <c r="CS1098" s="141" t="str">
        <f t="shared" si="836"/>
        <v/>
      </c>
      <c r="CW1098" s="141">
        <v>1048</v>
      </c>
      <c r="CX1098" s="141">
        <f t="shared" si="818"/>
        <v>13.790877950369122</v>
      </c>
      <c r="CY1098" s="141">
        <f t="shared" si="819"/>
        <v>5.4527359032859428E-3</v>
      </c>
      <c r="CZ1098" s="141">
        <f t="shared" si="820"/>
        <v>0.57612889728748928</v>
      </c>
      <c r="DA1098" s="141" t="str">
        <f t="shared" si="821"/>
        <v/>
      </c>
      <c r="DB1098" s="141">
        <f t="shared" si="822"/>
        <v>5.4527359032859428E-3</v>
      </c>
      <c r="DC1098" s="141" t="str">
        <f t="shared" si="837"/>
        <v/>
      </c>
      <c r="DD1098" s="141">
        <f t="shared" si="823"/>
        <v>7.3503631927055529E-49</v>
      </c>
      <c r="DE1098" s="141" t="str">
        <f t="shared" si="838"/>
        <v/>
      </c>
      <c r="DF1098" s="141" t="str">
        <f t="shared" si="839"/>
        <v/>
      </c>
      <c r="DJ1098" s="141">
        <v>1048</v>
      </c>
      <c r="DK1098" s="141">
        <f t="shared" si="824"/>
        <v>1087.4404652015</v>
      </c>
      <c r="DL1098" s="141">
        <f t="shared" si="825"/>
        <v>6.9151385978521472E-5</v>
      </c>
      <c r="DM1098" s="141">
        <f t="shared" si="826"/>
        <v>0.57612889728748895</v>
      </c>
      <c r="DN1098" s="141" t="str">
        <f t="shared" si="827"/>
        <v/>
      </c>
      <c r="DO1098" s="141">
        <f t="shared" si="828"/>
        <v>6.9151385978521472E-5</v>
      </c>
      <c r="DP1098" s="141" t="str">
        <f t="shared" si="840"/>
        <v/>
      </c>
      <c r="DQ1098" s="141">
        <f t="shared" si="829"/>
        <v>4.5628022760377036E-5</v>
      </c>
      <c r="DR1098" s="141" t="str">
        <f t="shared" si="841"/>
        <v/>
      </c>
      <c r="DS1098" s="141" t="str">
        <f t="shared" si="842"/>
        <v/>
      </c>
      <c r="DU1098" s="148"/>
      <c r="DV1098" s="158">
        <v>1046</v>
      </c>
      <c r="DW1098" s="148">
        <f t="shared" si="830"/>
        <v>6.694400000000126</v>
      </c>
      <c r="DX1098" s="157">
        <f t="shared" si="843"/>
        <v>0.46137696510718273</v>
      </c>
      <c r="DY1098" s="148">
        <f t="shared" si="844"/>
        <v>6.9411496368310122E-4</v>
      </c>
      <c r="DZ1098" s="148" t="str">
        <f t="shared" si="845"/>
        <v/>
      </c>
      <c r="EA1098" s="142" t="str">
        <f t="shared" si="846"/>
        <v/>
      </c>
    </row>
    <row r="1099" spans="74:131" ht="20.100000000000001" customHeight="1" x14ac:dyDescent="0.25">
      <c r="BV1099" s="141">
        <v>1049</v>
      </c>
      <c r="BW1099" s="141">
        <f t="shared" si="806"/>
        <v>1839.0765520622808</v>
      </c>
      <c r="BX1099" s="141">
        <f t="shared" si="807"/>
        <v>4.1708483704563438E-5</v>
      </c>
      <c r="BY1099" s="141">
        <f t="shared" si="808"/>
        <v>0.57769491700162812</v>
      </c>
      <c r="BZ1099" s="141" t="str">
        <f t="shared" si="809"/>
        <v/>
      </c>
      <c r="CA1099" s="141">
        <f t="shared" si="810"/>
        <v>4.1708483704563438E-5</v>
      </c>
      <c r="CB1099" s="141" t="str">
        <f t="shared" si="831"/>
        <v/>
      </c>
      <c r="CC1099" s="141">
        <f t="shared" si="811"/>
        <v>4.3090330545025607E-45</v>
      </c>
      <c r="CD1099" s="141" t="str">
        <f t="shared" si="832"/>
        <v/>
      </c>
      <c r="CE1099" s="141" t="str">
        <f t="shared" si="833"/>
        <v/>
      </c>
      <c r="CJ1099" s="141">
        <v>1049</v>
      </c>
      <c r="CK1099" s="141">
        <f t="shared" si="812"/>
        <v>6.8587237842548916</v>
      </c>
      <c r="CL1099" s="141">
        <f t="shared" si="813"/>
        <v>1.1183581204891385E-2</v>
      </c>
      <c r="CM1099" s="141">
        <f t="shared" si="814"/>
        <v>0.57769491700162834</v>
      </c>
      <c r="CN1099" s="141" t="str">
        <f t="shared" si="815"/>
        <v/>
      </c>
      <c r="CO1099" s="141">
        <f t="shared" si="816"/>
        <v>1.1183581204891385E-2</v>
      </c>
      <c r="CP1099" s="141" t="str">
        <f t="shared" si="834"/>
        <v/>
      </c>
      <c r="CQ1099" s="141">
        <f t="shared" si="817"/>
        <v>1.5185811713147941E-9</v>
      </c>
      <c r="CR1099" s="141" t="str">
        <f t="shared" si="835"/>
        <v/>
      </c>
      <c r="CS1099" s="141" t="str">
        <f t="shared" si="836"/>
        <v/>
      </c>
      <c r="CW1099" s="141">
        <v>1049</v>
      </c>
      <c r="CX1099" s="141">
        <f t="shared" si="818"/>
        <v>14.07818790766845</v>
      </c>
      <c r="CY1099" s="141">
        <f t="shared" si="819"/>
        <v>5.4485062215537568E-3</v>
      </c>
      <c r="CZ1099" s="141">
        <f t="shared" si="820"/>
        <v>0.57769491700162823</v>
      </c>
      <c r="DA1099" s="141" t="str">
        <f t="shared" si="821"/>
        <v/>
      </c>
      <c r="DB1099" s="141">
        <f t="shared" si="822"/>
        <v>5.4485062215537568E-3</v>
      </c>
      <c r="DC1099" s="141" t="str">
        <f t="shared" si="837"/>
        <v/>
      </c>
      <c r="DD1099" s="141">
        <f t="shared" si="823"/>
        <v>7.7903303622437743E-49</v>
      </c>
      <c r="DE1099" s="141" t="str">
        <f t="shared" si="838"/>
        <v/>
      </c>
      <c r="DF1099" s="141" t="str">
        <f t="shared" si="839"/>
        <v/>
      </c>
      <c r="DJ1099" s="141">
        <v>1049</v>
      </c>
      <c r="DK1099" s="141">
        <f t="shared" si="824"/>
        <v>1110.0954748931981</v>
      </c>
      <c r="DL1099" s="141">
        <f t="shared" si="825"/>
        <v>6.9097745318270093E-5</v>
      </c>
      <c r="DM1099" s="141">
        <f t="shared" si="826"/>
        <v>0.57769491700162812</v>
      </c>
      <c r="DN1099" s="141" t="str">
        <f t="shared" si="827"/>
        <v/>
      </c>
      <c r="DO1099" s="141">
        <f t="shared" si="828"/>
        <v>6.9097745318270093E-5</v>
      </c>
      <c r="DP1099" s="141" t="str">
        <f t="shared" si="840"/>
        <v/>
      </c>
      <c r="DQ1099" s="141">
        <f t="shared" si="829"/>
        <v>4.5798054670691427E-5</v>
      </c>
      <c r="DR1099" s="141" t="str">
        <f t="shared" si="841"/>
        <v/>
      </c>
      <c r="DS1099" s="141" t="str">
        <f t="shared" si="842"/>
        <v/>
      </c>
      <c r="DU1099" s="148"/>
      <c r="DV1099" s="158">
        <v>1047</v>
      </c>
      <c r="DW1099" s="148">
        <f t="shared" si="830"/>
        <v>6.7008000000001262</v>
      </c>
      <c r="DX1099" s="157">
        <f t="shared" si="843"/>
        <v>0.46068285014349963</v>
      </c>
      <c r="DY1099" s="148">
        <f t="shared" si="844"/>
        <v>6.9355141512961183E-4</v>
      </c>
      <c r="DZ1099" s="148" t="str">
        <f t="shared" si="845"/>
        <v/>
      </c>
      <c r="EA1099" s="142" t="str">
        <f t="shared" si="846"/>
        <v/>
      </c>
    </row>
    <row r="1100" spans="74:131" ht="20.100000000000001" customHeight="1" x14ac:dyDescent="0.25">
      <c r="BV1100" s="141">
        <v>1050</v>
      </c>
      <c r="BW1100" s="141">
        <f t="shared" si="806"/>
        <v>1876.6087265941678</v>
      </c>
      <c r="BX1100" s="141">
        <f t="shared" si="807"/>
        <v>4.1675463663131852E-5</v>
      </c>
      <c r="BY1100" s="141">
        <f t="shared" si="808"/>
        <v>0.57925970943910321</v>
      </c>
      <c r="BZ1100" s="141" t="str">
        <f t="shared" si="809"/>
        <v/>
      </c>
      <c r="CA1100" s="141">
        <f t="shared" si="810"/>
        <v>4.1675463663131852E-5</v>
      </c>
      <c r="CB1100" s="141" t="str">
        <f t="shared" si="831"/>
        <v/>
      </c>
      <c r="CC1100" s="141">
        <f t="shared" si="811"/>
        <v>4.5493788527947435E-45</v>
      </c>
      <c r="CD1100" s="141" t="str">
        <f t="shared" si="832"/>
        <v/>
      </c>
      <c r="CE1100" s="141" t="str">
        <f t="shared" si="833"/>
        <v/>
      </c>
      <c r="CJ1100" s="141">
        <v>1050</v>
      </c>
      <c r="CK1100" s="141">
        <f t="shared" si="812"/>
        <v>6.998697739035606</v>
      </c>
      <c r="CL1100" s="141">
        <f t="shared" si="813"/>
        <v>1.1174727315180247E-2</v>
      </c>
      <c r="CM1100" s="141">
        <f t="shared" si="814"/>
        <v>0.57925970943910332</v>
      </c>
      <c r="CN1100" s="141" t="str">
        <f t="shared" si="815"/>
        <v/>
      </c>
      <c r="CO1100" s="141">
        <f t="shared" si="816"/>
        <v>1.1174727315180247E-2</v>
      </c>
      <c r="CP1100" s="141" t="str">
        <f t="shared" si="834"/>
        <v/>
      </c>
      <c r="CQ1100" s="141">
        <f t="shared" si="817"/>
        <v>1.5531363438074351E-9</v>
      </c>
      <c r="CR1100" s="141" t="str">
        <f t="shared" si="835"/>
        <v/>
      </c>
      <c r="CS1100" s="141" t="str">
        <f t="shared" si="836"/>
        <v/>
      </c>
      <c r="CW1100" s="141">
        <v>1050</v>
      </c>
      <c r="CX1100" s="141">
        <f t="shared" si="818"/>
        <v>14.365497864967836</v>
      </c>
      <c r="CY1100" s="141">
        <f t="shared" si="819"/>
        <v>5.4441927130011482E-3</v>
      </c>
      <c r="CZ1100" s="141">
        <f t="shared" si="820"/>
        <v>0.57925970943910332</v>
      </c>
      <c r="DA1100" s="141" t="str">
        <f t="shared" si="821"/>
        <v/>
      </c>
      <c r="DB1100" s="141">
        <f t="shared" si="822"/>
        <v>5.4441927130011482E-3</v>
      </c>
      <c r="DC1100" s="141" t="str">
        <f t="shared" si="837"/>
        <v/>
      </c>
      <c r="DD1100" s="141">
        <f t="shared" si="823"/>
        <v>8.2565003308869382E-49</v>
      </c>
      <c r="DE1100" s="141" t="str">
        <f t="shared" si="838"/>
        <v/>
      </c>
      <c r="DF1100" s="141" t="str">
        <f t="shared" si="839"/>
        <v/>
      </c>
      <c r="DJ1100" s="141">
        <v>1050</v>
      </c>
      <c r="DK1100" s="141">
        <f t="shared" si="824"/>
        <v>1132.7504845848962</v>
      </c>
      <c r="DL1100" s="141">
        <f t="shared" si="825"/>
        <v>6.9043041569522004E-5</v>
      </c>
      <c r="DM1100" s="141">
        <f t="shared" si="826"/>
        <v>0.57925970943910299</v>
      </c>
      <c r="DN1100" s="141" t="str">
        <f t="shared" si="827"/>
        <v/>
      </c>
      <c r="DO1100" s="141">
        <f t="shared" si="828"/>
        <v>6.9043041569522004E-5</v>
      </c>
      <c r="DP1100" s="141" t="str">
        <f t="shared" si="840"/>
        <v/>
      </c>
      <c r="DQ1100" s="141">
        <f t="shared" si="829"/>
        <v>4.5967984707865021E-5</v>
      </c>
      <c r="DR1100" s="141" t="str">
        <f t="shared" si="841"/>
        <v/>
      </c>
      <c r="DS1100" s="141" t="str">
        <f t="shared" si="842"/>
        <v/>
      </c>
      <c r="DU1100" s="148"/>
      <c r="DV1100" s="158">
        <v>1048</v>
      </c>
      <c r="DW1100" s="148">
        <f t="shared" si="830"/>
        <v>6.7072000000001264</v>
      </c>
      <c r="DX1100" s="157">
        <f t="shared" si="843"/>
        <v>0.45998929872837002</v>
      </c>
      <c r="DY1100" s="148">
        <f t="shared" si="844"/>
        <v>6.9298674520690273E-4</v>
      </c>
      <c r="DZ1100" s="148" t="str">
        <f t="shared" si="845"/>
        <v/>
      </c>
      <c r="EA1100" s="142" t="str">
        <f t="shared" si="846"/>
        <v/>
      </c>
    </row>
    <row r="1101" spans="74:131" ht="20.100000000000001" customHeight="1" x14ac:dyDescent="0.25">
      <c r="BV1101" s="141">
        <v>1051</v>
      </c>
      <c r="BW1101" s="141">
        <f t="shared" si="806"/>
        <v>1914.1409011260475</v>
      </c>
      <c r="BX1101" s="141">
        <f t="shared" si="807"/>
        <v>4.1641803489033666E-5</v>
      </c>
      <c r="BY1101" s="141">
        <f t="shared" si="808"/>
        <v>0.58082325054489581</v>
      </c>
      <c r="BZ1101" s="141" t="str">
        <f t="shared" si="809"/>
        <v/>
      </c>
      <c r="CA1101" s="141">
        <f t="shared" si="810"/>
        <v>4.1641803489033666E-5</v>
      </c>
      <c r="CB1101" s="141" t="str">
        <f t="shared" si="831"/>
        <v/>
      </c>
      <c r="CC1101" s="141">
        <f t="shared" si="811"/>
        <v>4.8030536172639857E-45</v>
      </c>
      <c r="CD1101" s="141" t="str">
        <f t="shared" si="832"/>
        <v/>
      </c>
      <c r="CE1101" s="141" t="str">
        <f t="shared" si="833"/>
        <v/>
      </c>
      <c r="CJ1101" s="141">
        <v>1051</v>
      </c>
      <c r="CK1101" s="141">
        <f t="shared" si="812"/>
        <v>7.138671693816292</v>
      </c>
      <c r="CL1101" s="141">
        <f t="shared" si="813"/>
        <v>1.1165701782315898E-2</v>
      </c>
      <c r="CM1101" s="141">
        <f t="shared" si="814"/>
        <v>0.58082325054489581</v>
      </c>
      <c r="CN1101" s="141" t="str">
        <f t="shared" si="815"/>
        <v/>
      </c>
      <c r="CO1101" s="141">
        <f t="shared" si="816"/>
        <v>1.1165701782315898E-2</v>
      </c>
      <c r="CP1101" s="141" t="str">
        <f t="shared" si="834"/>
        <v/>
      </c>
      <c r="CQ1101" s="141">
        <f t="shared" si="817"/>
        <v>1.5884524005758233E-9</v>
      </c>
      <c r="CR1101" s="141" t="str">
        <f t="shared" si="835"/>
        <v/>
      </c>
      <c r="CS1101" s="141" t="str">
        <f t="shared" si="836"/>
        <v/>
      </c>
      <c r="CW1101" s="141">
        <v>1051</v>
      </c>
      <c r="CX1101" s="141">
        <f t="shared" si="818"/>
        <v>14.652807822267164</v>
      </c>
      <c r="CY1101" s="141">
        <f t="shared" si="819"/>
        <v>5.4397955819692088E-3</v>
      </c>
      <c r="CZ1101" s="141">
        <f t="shared" si="820"/>
        <v>0.58082325054489603</v>
      </c>
      <c r="DA1101" s="141" t="str">
        <f t="shared" si="821"/>
        <v/>
      </c>
      <c r="DB1101" s="141">
        <f t="shared" si="822"/>
        <v>5.4397955819692088E-3</v>
      </c>
      <c r="DC1101" s="141" t="str">
        <f t="shared" si="837"/>
        <v/>
      </c>
      <c r="DD1101" s="141">
        <f t="shared" si="823"/>
        <v>8.7504256990537039E-49</v>
      </c>
      <c r="DE1101" s="141" t="str">
        <f t="shared" si="838"/>
        <v/>
      </c>
      <c r="DF1101" s="141" t="str">
        <f t="shared" si="839"/>
        <v/>
      </c>
      <c r="DJ1101" s="141">
        <v>1051</v>
      </c>
      <c r="DK1101" s="141">
        <f t="shared" si="824"/>
        <v>1155.4054942765943</v>
      </c>
      <c r="DL1101" s="141">
        <f t="shared" si="825"/>
        <v>6.8987277323722995E-5</v>
      </c>
      <c r="DM1101" s="141">
        <f t="shared" si="826"/>
        <v>0.58082325054489581</v>
      </c>
      <c r="DN1101" s="141" t="str">
        <f t="shared" si="827"/>
        <v/>
      </c>
      <c r="DO1101" s="141">
        <f t="shared" si="828"/>
        <v>6.8987277323722995E-5</v>
      </c>
      <c r="DP1101" s="141" t="str">
        <f t="shared" si="840"/>
        <v/>
      </c>
      <c r="DQ1101" s="141">
        <f t="shared" si="829"/>
        <v>4.6137807046099826E-5</v>
      </c>
      <c r="DR1101" s="141" t="str">
        <f t="shared" si="841"/>
        <v/>
      </c>
      <c r="DS1101" s="141" t="str">
        <f t="shared" si="842"/>
        <v/>
      </c>
      <c r="DU1101" s="148"/>
      <c r="DV1101" s="158">
        <v>1049</v>
      </c>
      <c r="DW1101" s="148">
        <f t="shared" si="830"/>
        <v>6.7136000000001266</v>
      </c>
      <c r="DX1101" s="157">
        <f t="shared" si="843"/>
        <v>0.45929631198316312</v>
      </c>
      <c r="DY1101" s="148">
        <f t="shared" si="844"/>
        <v>6.9242096040866841E-4</v>
      </c>
      <c r="DZ1101" s="148" t="str">
        <f t="shared" si="845"/>
        <v/>
      </c>
      <c r="EA1101" s="142" t="str">
        <f t="shared" si="846"/>
        <v/>
      </c>
    </row>
    <row r="1102" spans="74:131" ht="20.100000000000001" customHeight="1" x14ac:dyDescent="0.25">
      <c r="BV1102" s="141">
        <v>1052</v>
      </c>
      <c r="BW1102" s="141">
        <f t="shared" si="806"/>
        <v>1951.6730756579345</v>
      </c>
      <c r="BX1102" s="141">
        <f t="shared" si="807"/>
        <v>4.1607504775969148E-5</v>
      </c>
      <c r="BY1102" s="141">
        <f t="shared" si="808"/>
        <v>0.58238551632325131</v>
      </c>
      <c r="BZ1102" s="141" t="str">
        <f t="shared" si="809"/>
        <v/>
      </c>
      <c r="CA1102" s="141">
        <f t="shared" si="810"/>
        <v>4.1607504775969148E-5</v>
      </c>
      <c r="CB1102" s="141" t="str">
        <f t="shared" si="831"/>
        <v/>
      </c>
      <c r="CC1102" s="141">
        <f t="shared" si="811"/>
        <v>5.0707922313193228E-45</v>
      </c>
      <c r="CD1102" s="141" t="str">
        <f t="shared" si="832"/>
        <v/>
      </c>
      <c r="CE1102" s="141" t="str">
        <f t="shared" si="833"/>
        <v/>
      </c>
      <c r="CJ1102" s="141">
        <v>1052</v>
      </c>
      <c r="CK1102" s="141">
        <f t="shared" si="812"/>
        <v>7.2786456485970064</v>
      </c>
      <c r="CL1102" s="141">
        <f t="shared" si="813"/>
        <v>1.1156505033628092E-2</v>
      </c>
      <c r="CM1102" s="141">
        <f t="shared" si="814"/>
        <v>0.58238551632325108</v>
      </c>
      <c r="CN1102" s="141" t="str">
        <f t="shared" si="815"/>
        <v/>
      </c>
      <c r="CO1102" s="141">
        <f t="shared" si="816"/>
        <v>1.1156505033628092E-2</v>
      </c>
      <c r="CP1102" s="141" t="str">
        <f t="shared" si="834"/>
        <v/>
      </c>
      <c r="CQ1102" s="141">
        <f t="shared" si="817"/>
        <v>1.6245455000661903E-9</v>
      </c>
      <c r="CR1102" s="141" t="str">
        <f t="shared" si="835"/>
        <v/>
      </c>
      <c r="CS1102" s="141" t="str">
        <f t="shared" si="836"/>
        <v/>
      </c>
      <c r="CW1102" s="141">
        <v>1052</v>
      </c>
      <c r="CX1102" s="141">
        <f t="shared" si="818"/>
        <v>14.940117779566549</v>
      </c>
      <c r="CY1102" s="141">
        <f t="shared" si="819"/>
        <v>5.4353150366478527E-3</v>
      </c>
      <c r="CZ1102" s="141">
        <f t="shared" si="820"/>
        <v>0.58238551632325142</v>
      </c>
      <c r="DA1102" s="141" t="str">
        <f t="shared" si="821"/>
        <v/>
      </c>
      <c r="DB1102" s="141">
        <f t="shared" si="822"/>
        <v>5.4353150366478527E-3</v>
      </c>
      <c r="DC1102" s="141" t="str">
        <f t="shared" si="837"/>
        <v/>
      </c>
      <c r="DD1102" s="141">
        <f t="shared" si="823"/>
        <v>9.2737505888328787E-49</v>
      </c>
      <c r="DE1102" s="141" t="str">
        <f t="shared" si="838"/>
        <v/>
      </c>
      <c r="DF1102" s="141" t="str">
        <f t="shared" si="839"/>
        <v/>
      </c>
      <c r="DJ1102" s="141">
        <v>1052</v>
      </c>
      <c r="DK1102" s="141">
        <f t="shared" si="824"/>
        <v>1178.0605039682923</v>
      </c>
      <c r="DL1102" s="141">
        <f t="shared" si="825"/>
        <v>6.8930455221129583E-5</v>
      </c>
      <c r="DM1102" s="141">
        <f t="shared" si="826"/>
        <v>0.58238551632325108</v>
      </c>
      <c r="DN1102" s="141" t="str">
        <f t="shared" si="827"/>
        <v/>
      </c>
      <c r="DO1102" s="141">
        <f t="shared" si="828"/>
        <v>6.8930455221129583E-5</v>
      </c>
      <c r="DP1102" s="141" t="str">
        <f t="shared" si="840"/>
        <v/>
      </c>
      <c r="DQ1102" s="141">
        <f t="shared" si="829"/>
        <v>4.6307515843207656E-5</v>
      </c>
      <c r="DR1102" s="141" t="str">
        <f t="shared" si="841"/>
        <v/>
      </c>
      <c r="DS1102" s="141" t="str">
        <f t="shared" si="842"/>
        <v/>
      </c>
      <c r="DU1102" s="148"/>
      <c r="DV1102" s="158">
        <v>1050</v>
      </c>
      <c r="DW1102" s="148">
        <f t="shared" si="830"/>
        <v>6.7200000000001268</v>
      </c>
      <c r="DX1102" s="157">
        <f t="shared" si="843"/>
        <v>0.45860389102275445</v>
      </c>
      <c r="DY1102" s="148">
        <f t="shared" si="844"/>
        <v>6.9185406721361531E-4</v>
      </c>
      <c r="DZ1102" s="148" t="str">
        <f t="shared" si="845"/>
        <v/>
      </c>
      <c r="EA1102" s="142" t="str">
        <f t="shared" si="846"/>
        <v/>
      </c>
    </row>
    <row r="1103" spans="74:131" ht="20.100000000000001" customHeight="1" x14ac:dyDescent="0.25">
      <c r="BV1103" s="141">
        <v>1053</v>
      </c>
      <c r="BW1103" s="141">
        <f t="shared" si="806"/>
        <v>1989.2052501898143</v>
      </c>
      <c r="BX1103" s="141">
        <f t="shared" si="807"/>
        <v>4.1572569146975732E-5</v>
      </c>
      <c r="BY1103" s="141">
        <f t="shared" si="808"/>
        <v>0.58394648283877948</v>
      </c>
      <c r="BZ1103" s="141" t="str">
        <f t="shared" si="809"/>
        <v/>
      </c>
      <c r="CA1103" s="141">
        <f t="shared" si="810"/>
        <v>4.1572569146975732E-5</v>
      </c>
      <c r="CB1103" s="141" t="str">
        <f t="shared" si="831"/>
        <v/>
      </c>
      <c r="CC1103" s="141">
        <f t="shared" si="811"/>
        <v>5.3533698556138187E-45</v>
      </c>
      <c r="CD1103" s="141" t="str">
        <f t="shared" si="832"/>
        <v/>
      </c>
      <c r="CE1103" s="141" t="str">
        <f t="shared" si="833"/>
        <v/>
      </c>
      <c r="CJ1103" s="141">
        <v>1053</v>
      </c>
      <c r="CK1103" s="141">
        <f t="shared" si="812"/>
        <v>7.4186196033777208</v>
      </c>
      <c r="CL1103" s="141">
        <f t="shared" si="813"/>
        <v>1.1147137504312968E-2</v>
      </c>
      <c r="CM1103" s="141">
        <f t="shared" si="814"/>
        <v>0.58394648283877948</v>
      </c>
      <c r="CN1103" s="141" t="str">
        <f t="shared" si="815"/>
        <v/>
      </c>
      <c r="CO1103" s="141">
        <f t="shared" si="816"/>
        <v>1.1147137504312968E-2</v>
      </c>
      <c r="CP1103" s="141" t="str">
        <f t="shared" si="834"/>
        <v/>
      </c>
      <c r="CQ1103" s="141">
        <f t="shared" si="817"/>
        <v>1.6614321302905372E-9</v>
      </c>
      <c r="CR1103" s="141" t="str">
        <f t="shared" si="835"/>
        <v/>
      </c>
      <c r="CS1103" s="141" t="str">
        <f t="shared" si="836"/>
        <v/>
      </c>
      <c r="CW1103" s="141">
        <v>1053</v>
      </c>
      <c r="CX1103" s="141">
        <f t="shared" si="818"/>
        <v>15.227427736865877</v>
      </c>
      <c r="CY1103" s="141">
        <f t="shared" si="819"/>
        <v>5.430751289059405E-3</v>
      </c>
      <c r="CZ1103" s="141">
        <f t="shared" si="820"/>
        <v>0.58394648283877948</v>
      </c>
      <c r="DA1103" s="141" t="str">
        <f t="shared" si="821"/>
        <v/>
      </c>
      <c r="DB1103" s="141">
        <f t="shared" si="822"/>
        <v>5.430751289059405E-3</v>
      </c>
      <c r="DC1103" s="141" t="str">
        <f t="shared" si="837"/>
        <v/>
      </c>
      <c r="DD1103" s="141">
        <f t="shared" si="823"/>
        <v>9.8282160106777055E-49</v>
      </c>
      <c r="DE1103" s="141" t="str">
        <f t="shared" si="838"/>
        <v/>
      </c>
      <c r="DF1103" s="141" t="str">
        <f t="shared" si="839"/>
        <v/>
      </c>
      <c r="DJ1103" s="141">
        <v>1053</v>
      </c>
      <c r="DK1103" s="141">
        <f t="shared" si="824"/>
        <v>1200.7155136599904</v>
      </c>
      <c r="DL1103" s="141">
        <f t="shared" si="825"/>
        <v>6.887257795060064E-5</v>
      </c>
      <c r="DM1103" s="141">
        <f t="shared" si="826"/>
        <v>0.58394648283877948</v>
      </c>
      <c r="DN1103" s="141" t="str">
        <f t="shared" si="827"/>
        <v/>
      </c>
      <c r="DO1103" s="141">
        <f t="shared" si="828"/>
        <v>6.887257795060064E-5</v>
      </c>
      <c r="DP1103" s="141" t="str">
        <f t="shared" si="840"/>
        <v/>
      </c>
      <c r="DQ1103" s="141">
        <f t="shared" si="829"/>
        <v>4.6477105240924098E-5</v>
      </c>
      <c r="DR1103" s="141" t="str">
        <f t="shared" si="841"/>
        <v/>
      </c>
      <c r="DS1103" s="141" t="str">
        <f t="shared" si="842"/>
        <v/>
      </c>
      <c r="DU1103" s="148"/>
      <c r="DV1103" s="158">
        <v>1051</v>
      </c>
      <c r="DW1103" s="148">
        <f t="shared" si="830"/>
        <v>6.7264000000001269</v>
      </c>
      <c r="DX1103" s="157">
        <f t="shared" si="843"/>
        <v>0.45791203695554084</v>
      </c>
      <c r="DY1103" s="148">
        <f t="shared" si="844"/>
        <v>6.9128607208834847E-4</v>
      </c>
      <c r="DZ1103" s="148" t="str">
        <f t="shared" si="845"/>
        <v/>
      </c>
      <c r="EA1103" s="142" t="str">
        <f t="shared" si="846"/>
        <v/>
      </c>
    </row>
    <row r="1104" spans="74:131" ht="20.100000000000001" customHeight="1" x14ac:dyDescent="0.25">
      <c r="BV1104" s="141">
        <v>1054</v>
      </c>
      <c r="BW1104" s="141">
        <f t="shared" si="806"/>
        <v>2026.7374247217012</v>
      </c>
      <c r="BX1104" s="141">
        <f t="shared" si="807"/>
        <v>4.1536998254299986E-5</v>
      </c>
      <c r="BY1104" s="141">
        <f t="shared" si="808"/>
        <v>0.58550612621755627</v>
      </c>
      <c r="BZ1104" s="141" t="str">
        <f t="shared" si="809"/>
        <v/>
      </c>
      <c r="CA1104" s="141">
        <f t="shared" si="810"/>
        <v>4.1536998254299986E-5</v>
      </c>
      <c r="CB1104" s="141" t="str">
        <f t="shared" si="831"/>
        <v/>
      </c>
      <c r="CC1104" s="141">
        <f t="shared" si="811"/>
        <v>5.6516041222431383E-45</v>
      </c>
      <c r="CD1104" s="141" t="str">
        <f t="shared" si="832"/>
        <v/>
      </c>
      <c r="CE1104" s="141" t="str">
        <f t="shared" si="833"/>
        <v/>
      </c>
      <c r="CJ1104" s="141">
        <v>1054</v>
      </c>
      <c r="CK1104" s="141">
        <f t="shared" si="812"/>
        <v>7.5585935581584351</v>
      </c>
      <c r="CL1104" s="141">
        <f t="shared" si="813"/>
        <v>1.113759963739871E-2</v>
      </c>
      <c r="CM1104" s="141">
        <f t="shared" si="814"/>
        <v>0.58550612621755604</v>
      </c>
      <c r="CN1104" s="141" t="str">
        <f t="shared" si="815"/>
        <v/>
      </c>
      <c r="CO1104" s="141">
        <f t="shared" si="816"/>
        <v>1.113759963739871E-2</v>
      </c>
      <c r="CP1104" s="141" t="str">
        <f t="shared" si="834"/>
        <v/>
      </c>
      <c r="CQ1104" s="141">
        <f t="shared" si="817"/>
        <v>1.6991291152479368E-9</v>
      </c>
      <c r="CR1104" s="141" t="str">
        <f t="shared" si="835"/>
        <v/>
      </c>
      <c r="CS1104" s="141" t="str">
        <f t="shared" si="836"/>
        <v/>
      </c>
      <c r="CW1104" s="141">
        <v>1054</v>
      </c>
      <c r="CX1104" s="141">
        <f t="shared" si="818"/>
        <v>15.514737694165206</v>
      </c>
      <c r="CY1104" s="141">
        <f t="shared" si="819"/>
        <v>5.4261045550418659E-3</v>
      </c>
      <c r="CZ1104" s="141">
        <f t="shared" si="820"/>
        <v>0.58550612621755593</v>
      </c>
      <c r="DA1104" s="141" t="str">
        <f t="shared" si="821"/>
        <v/>
      </c>
      <c r="DB1104" s="141">
        <f t="shared" si="822"/>
        <v>5.4261045550418659E-3</v>
      </c>
      <c r="DC1104" s="141" t="str">
        <f t="shared" si="837"/>
        <v/>
      </c>
      <c r="DD1104" s="141">
        <f t="shared" si="823"/>
        <v>1.0415665543123899E-48</v>
      </c>
      <c r="DE1104" s="141" t="str">
        <f t="shared" si="838"/>
        <v/>
      </c>
      <c r="DF1104" s="141" t="str">
        <f t="shared" si="839"/>
        <v/>
      </c>
      <c r="DJ1104" s="141">
        <v>1054</v>
      </c>
      <c r="DK1104" s="141">
        <f t="shared" si="824"/>
        <v>1223.3705233516885</v>
      </c>
      <c r="DL1104" s="141">
        <f t="shared" si="825"/>
        <v>6.8813648249385371E-5</v>
      </c>
      <c r="DM1104" s="141">
        <f t="shared" si="826"/>
        <v>0.58550612621755604</v>
      </c>
      <c r="DN1104" s="141" t="str">
        <f t="shared" si="827"/>
        <v/>
      </c>
      <c r="DO1104" s="141">
        <f t="shared" si="828"/>
        <v>6.8813648249385371E-5</v>
      </c>
      <c r="DP1104" s="141" t="str">
        <f t="shared" si="840"/>
        <v/>
      </c>
      <c r="DQ1104" s="141">
        <f t="shared" si="829"/>
        <v>4.6646569365225018E-5</v>
      </c>
      <c r="DR1104" s="141" t="str">
        <f t="shared" si="841"/>
        <v/>
      </c>
      <c r="DS1104" s="141" t="str">
        <f t="shared" si="842"/>
        <v/>
      </c>
      <c r="DU1104" s="148"/>
      <c r="DV1104" s="158">
        <v>1052</v>
      </c>
      <c r="DW1104" s="148">
        <f t="shared" si="830"/>
        <v>6.7328000000001271</v>
      </c>
      <c r="DX1104" s="157">
        <f t="shared" si="843"/>
        <v>0.45722075088345249</v>
      </c>
      <c r="DY1104" s="148">
        <f t="shared" si="844"/>
        <v>6.9071698148315264E-4</v>
      </c>
      <c r="DZ1104" s="148" t="str">
        <f t="shared" si="845"/>
        <v/>
      </c>
      <c r="EA1104" s="142" t="str">
        <f t="shared" si="846"/>
        <v/>
      </c>
    </row>
    <row r="1105" spans="74:131" ht="20.100000000000001" customHeight="1" x14ac:dyDescent="0.25">
      <c r="BV1105" s="141">
        <v>1055</v>
      </c>
      <c r="BW1105" s="141">
        <f t="shared" si="806"/>
        <v>2064.269599253581</v>
      </c>
      <c r="BX1105" s="141">
        <f t="shared" si="807"/>
        <v>4.1500793779267467E-5</v>
      </c>
      <c r="BY1105" s="141">
        <f t="shared" si="808"/>
        <v>0.58706442264821468</v>
      </c>
      <c r="BZ1105" s="141" t="str">
        <f t="shared" si="809"/>
        <v/>
      </c>
      <c r="CA1105" s="141">
        <f t="shared" si="810"/>
        <v>4.1500793779267467E-5</v>
      </c>
      <c r="CB1105" s="141" t="str">
        <f t="shared" si="831"/>
        <v/>
      </c>
      <c r="CC1105" s="141">
        <f t="shared" si="811"/>
        <v>5.966357447745191E-45</v>
      </c>
      <c r="CD1105" s="141" t="str">
        <f t="shared" si="832"/>
        <v/>
      </c>
      <c r="CE1105" s="141" t="str">
        <f t="shared" si="833"/>
        <v/>
      </c>
      <c r="CJ1105" s="141">
        <v>1055</v>
      </c>
      <c r="CK1105" s="141">
        <f t="shared" si="812"/>
        <v>7.6985675129391495</v>
      </c>
      <c r="CL1105" s="141">
        <f t="shared" si="813"/>
        <v>1.112789188371064E-2</v>
      </c>
      <c r="CM1105" s="141">
        <f t="shared" si="814"/>
        <v>0.58706442264821468</v>
      </c>
      <c r="CN1105" s="141" t="str">
        <f t="shared" si="815"/>
        <v/>
      </c>
      <c r="CO1105" s="141">
        <f t="shared" si="816"/>
        <v>1.112789188371064E-2</v>
      </c>
      <c r="CP1105" s="141" t="str">
        <f t="shared" si="834"/>
        <v/>
      </c>
      <c r="CQ1105" s="141">
        <f t="shared" si="817"/>
        <v>1.7376536214644727E-9</v>
      </c>
      <c r="CR1105" s="141" t="str">
        <f t="shared" si="835"/>
        <v/>
      </c>
      <c r="CS1105" s="141" t="str">
        <f t="shared" si="836"/>
        <v/>
      </c>
      <c r="CW1105" s="141">
        <v>1055</v>
      </c>
      <c r="CX1105" s="141">
        <f t="shared" si="818"/>
        <v>15.802047651464591</v>
      </c>
      <c r="CY1105" s="141">
        <f t="shared" si="819"/>
        <v>5.421375054231908E-3</v>
      </c>
      <c r="CZ1105" s="141">
        <f t="shared" si="820"/>
        <v>0.58706442264821479</v>
      </c>
      <c r="DA1105" s="141" t="str">
        <f t="shared" si="821"/>
        <v/>
      </c>
      <c r="DB1105" s="141">
        <f t="shared" si="822"/>
        <v>5.421375054231908E-3</v>
      </c>
      <c r="DC1105" s="141" t="str">
        <f t="shared" si="837"/>
        <v/>
      </c>
      <c r="DD1105" s="141">
        <f t="shared" si="823"/>
        <v>1.1038051343684441E-48</v>
      </c>
      <c r="DE1105" s="141" t="str">
        <f t="shared" si="838"/>
        <v/>
      </c>
      <c r="DF1105" s="141" t="str">
        <f t="shared" si="839"/>
        <v/>
      </c>
      <c r="DJ1105" s="141">
        <v>1055</v>
      </c>
      <c r="DK1105" s="141">
        <f t="shared" si="824"/>
        <v>1246.0255330433865</v>
      </c>
      <c r="DL1105" s="141">
        <f t="shared" si="825"/>
        <v>6.8753668902907589E-5</v>
      </c>
      <c r="DM1105" s="141">
        <f t="shared" si="826"/>
        <v>0.58706442264821468</v>
      </c>
      <c r="DN1105" s="141" t="str">
        <f t="shared" si="827"/>
        <v/>
      </c>
      <c r="DO1105" s="141">
        <f t="shared" si="828"/>
        <v>6.8753668902907589E-5</v>
      </c>
      <c r="DP1105" s="141" t="str">
        <f t="shared" si="840"/>
        <v/>
      </c>
      <c r="DQ1105" s="141">
        <f t="shared" si="829"/>
        <v>4.6815902326645509E-5</v>
      </c>
      <c r="DR1105" s="141" t="str">
        <f t="shared" si="841"/>
        <v/>
      </c>
      <c r="DS1105" s="141" t="str">
        <f t="shared" si="842"/>
        <v/>
      </c>
      <c r="DU1105" s="148"/>
      <c r="DV1105" s="158">
        <v>1053</v>
      </c>
      <c r="DW1105" s="148">
        <f t="shared" si="830"/>
        <v>6.7392000000001273</v>
      </c>
      <c r="DX1105" s="157">
        <f t="shared" si="843"/>
        <v>0.45653003390196933</v>
      </c>
      <c r="DY1105" s="148">
        <f t="shared" si="844"/>
        <v>6.9014680183787647E-4</v>
      </c>
      <c r="DZ1105" s="148" t="str">
        <f t="shared" si="845"/>
        <v/>
      </c>
      <c r="EA1105" s="142" t="str">
        <f t="shared" si="846"/>
        <v/>
      </c>
    </row>
    <row r="1106" spans="74:131" ht="20.100000000000001" customHeight="1" x14ac:dyDescent="0.25">
      <c r="BV1106" s="141">
        <v>1056</v>
      </c>
      <c r="BW1106" s="141">
        <f t="shared" si="806"/>
        <v>2101.801773785468</v>
      </c>
      <c r="BX1106" s="141">
        <f t="shared" si="807"/>
        <v>4.1463957432150183E-5</v>
      </c>
      <c r="BY1106" s="141">
        <f t="shared" si="808"/>
        <v>0.5886213483830367</v>
      </c>
      <c r="BZ1106" s="141" t="str">
        <f t="shared" si="809"/>
        <v/>
      </c>
      <c r="CA1106" s="141">
        <f t="shared" si="810"/>
        <v>4.1463957432150183E-5</v>
      </c>
      <c r="CB1106" s="141" t="str">
        <f t="shared" si="831"/>
        <v/>
      </c>
      <c r="CC1106" s="141">
        <f t="shared" si="811"/>
        <v>6.298539471295239E-45</v>
      </c>
      <c r="CD1106" s="141" t="str">
        <f t="shared" si="832"/>
        <v/>
      </c>
      <c r="CE1106" s="141" t="str">
        <f t="shared" si="833"/>
        <v/>
      </c>
      <c r="CJ1106" s="141">
        <v>1056</v>
      </c>
      <c r="CK1106" s="141">
        <f t="shared" si="812"/>
        <v>7.8385414677198639</v>
      </c>
      <c r="CL1106" s="141">
        <f t="shared" si="813"/>
        <v>1.1118014701835708E-2</v>
      </c>
      <c r="CM1106" s="141">
        <f t="shared" si="814"/>
        <v>0.5886213483830367</v>
      </c>
      <c r="CN1106" s="141" t="str">
        <f t="shared" si="815"/>
        <v/>
      </c>
      <c r="CO1106" s="141">
        <f t="shared" si="816"/>
        <v>1.1118014701835708E-2</v>
      </c>
      <c r="CP1106" s="141" t="str">
        <f t="shared" si="834"/>
        <v/>
      </c>
      <c r="CQ1106" s="141">
        <f t="shared" si="817"/>
        <v>1.7770231646538233E-9</v>
      </c>
      <c r="CR1106" s="141" t="str">
        <f t="shared" si="835"/>
        <v/>
      </c>
      <c r="CS1106" s="141" t="str">
        <f t="shared" si="836"/>
        <v/>
      </c>
      <c r="CW1106" s="141">
        <v>1056</v>
      </c>
      <c r="CX1106" s="141">
        <f t="shared" si="818"/>
        <v>16.089357608763919</v>
      </c>
      <c r="CY1106" s="141">
        <f t="shared" si="819"/>
        <v>5.4165630100475775E-3</v>
      </c>
      <c r="CZ1106" s="141">
        <f t="shared" si="820"/>
        <v>0.58862134838303648</v>
      </c>
      <c r="DA1106" s="141" t="str">
        <f t="shared" si="821"/>
        <v/>
      </c>
      <c r="DB1106" s="141">
        <f t="shared" si="822"/>
        <v>5.4165630100475775E-3</v>
      </c>
      <c r="DC1106" s="141" t="str">
        <f t="shared" si="837"/>
        <v/>
      </c>
      <c r="DD1106" s="141">
        <f t="shared" si="823"/>
        <v>1.1697440510136739E-48</v>
      </c>
      <c r="DE1106" s="141" t="str">
        <f t="shared" si="838"/>
        <v/>
      </c>
      <c r="DF1106" s="141" t="str">
        <f t="shared" si="839"/>
        <v/>
      </c>
      <c r="DJ1106" s="141">
        <v>1056</v>
      </c>
      <c r="DK1106" s="141">
        <f t="shared" si="824"/>
        <v>1268.6805427350846</v>
      </c>
      <c r="DL1106" s="141">
        <f t="shared" si="825"/>
        <v>6.8692642744546265E-5</v>
      </c>
      <c r="DM1106" s="141">
        <f t="shared" si="826"/>
        <v>0.58862134838303648</v>
      </c>
      <c r="DN1106" s="141" t="str">
        <f t="shared" si="827"/>
        <v/>
      </c>
      <c r="DO1106" s="141">
        <f t="shared" si="828"/>
        <v>6.8692642744546265E-5</v>
      </c>
      <c r="DP1106" s="141" t="str">
        <f t="shared" si="840"/>
        <v/>
      </c>
      <c r="DQ1106" s="141">
        <f t="shared" si="829"/>
        <v>4.6985098220601145E-5</v>
      </c>
      <c r="DR1106" s="141" t="str">
        <f t="shared" si="841"/>
        <v/>
      </c>
      <c r="DS1106" s="141" t="str">
        <f t="shared" si="842"/>
        <v/>
      </c>
      <c r="DU1106" s="148"/>
      <c r="DV1106" s="158">
        <v>1054</v>
      </c>
      <c r="DW1106" s="148">
        <f t="shared" si="830"/>
        <v>6.7456000000001275</v>
      </c>
      <c r="DX1106" s="157">
        <f t="shared" si="843"/>
        <v>0.45583988710013146</v>
      </c>
      <c r="DY1106" s="148">
        <f t="shared" si="844"/>
        <v>6.8957553957682549E-4</v>
      </c>
      <c r="DZ1106" s="148" t="str">
        <f t="shared" si="845"/>
        <v/>
      </c>
      <c r="EA1106" s="142" t="str">
        <f t="shared" si="846"/>
        <v/>
      </c>
    </row>
    <row r="1107" spans="74:131" ht="20.100000000000001" customHeight="1" x14ac:dyDescent="0.25">
      <c r="BV1107" s="141">
        <v>1057</v>
      </c>
      <c r="BW1107" s="141">
        <f t="shared" si="806"/>
        <v>2139.3339483173477</v>
      </c>
      <c r="BX1107" s="141">
        <f t="shared" si="807"/>
        <v>4.1426490952032052E-5</v>
      </c>
      <c r="BY1107" s="141">
        <f t="shared" si="808"/>
        <v>0.59017687973903421</v>
      </c>
      <c r="BZ1107" s="141" t="str">
        <f t="shared" si="809"/>
        <v/>
      </c>
      <c r="CA1107" s="141">
        <f t="shared" si="810"/>
        <v>4.1426490952032052E-5</v>
      </c>
      <c r="CB1107" s="141" t="str">
        <f t="shared" si="831"/>
        <v/>
      </c>
      <c r="CC1107" s="141">
        <f t="shared" si="811"/>
        <v>6.649109624825163E-45</v>
      </c>
      <c r="CD1107" s="141" t="str">
        <f t="shared" si="832"/>
        <v/>
      </c>
      <c r="CE1107" s="141" t="str">
        <f t="shared" si="833"/>
        <v/>
      </c>
      <c r="CJ1107" s="141">
        <v>1057</v>
      </c>
      <c r="CK1107" s="141">
        <f t="shared" si="812"/>
        <v>7.9785154225005783</v>
      </c>
      <c r="CL1107" s="141">
        <f t="shared" si="813"/>
        <v>1.1107968558086379E-2</v>
      </c>
      <c r="CM1107" s="141">
        <f t="shared" si="814"/>
        <v>0.59017687973903432</v>
      </c>
      <c r="CN1107" s="141" t="str">
        <f t="shared" si="815"/>
        <v/>
      </c>
      <c r="CO1107" s="141">
        <f t="shared" si="816"/>
        <v>1.1107968558086379E-2</v>
      </c>
      <c r="CP1107" s="141" t="str">
        <f t="shared" si="834"/>
        <v/>
      </c>
      <c r="CQ1107" s="141">
        <f t="shared" si="817"/>
        <v>1.8172556165007949E-9</v>
      </c>
      <c r="CR1107" s="141" t="str">
        <f t="shared" si="835"/>
        <v/>
      </c>
      <c r="CS1107" s="141" t="str">
        <f t="shared" si="836"/>
        <v/>
      </c>
      <c r="CW1107" s="141">
        <v>1057</v>
      </c>
      <c r="CX1107" s="141">
        <f t="shared" si="818"/>
        <v>16.376667566063304</v>
      </c>
      <c r="CY1107" s="141">
        <f t="shared" si="819"/>
        <v>5.4116686496706963E-3</v>
      </c>
      <c r="CZ1107" s="141">
        <f t="shared" si="820"/>
        <v>0.59017687973903432</v>
      </c>
      <c r="DA1107" s="141" t="str">
        <f t="shared" si="821"/>
        <v/>
      </c>
      <c r="DB1107" s="141">
        <f t="shared" si="822"/>
        <v>5.4116686496706963E-3</v>
      </c>
      <c r="DC1107" s="141" t="str">
        <f t="shared" si="837"/>
        <v/>
      </c>
      <c r="DD1107" s="141">
        <f t="shared" si="823"/>
        <v>1.2396021812505341E-48</v>
      </c>
      <c r="DE1107" s="141" t="str">
        <f t="shared" si="838"/>
        <v/>
      </c>
      <c r="DF1107" s="141" t="str">
        <f t="shared" si="839"/>
        <v/>
      </c>
      <c r="DJ1107" s="141">
        <v>1057</v>
      </c>
      <c r="DK1107" s="141">
        <f t="shared" si="824"/>
        <v>1291.3355524267827</v>
      </c>
      <c r="DL1107" s="141">
        <f t="shared" si="825"/>
        <v>6.8630572655412536E-5</v>
      </c>
      <c r="DM1107" s="141">
        <f t="shared" si="826"/>
        <v>0.59017687973903421</v>
      </c>
      <c r="DN1107" s="141" t="str">
        <f t="shared" si="827"/>
        <v/>
      </c>
      <c r="DO1107" s="141">
        <f t="shared" si="828"/>
        <v>6.8630572655412536E-5</v>
      </c>
      <c r="DP1107" s="141" t="str">
        <f t="shared" si="840"/>
        <v/>
      </c>
      <c r="DQ1107" s="141">
        <f t="shared" si="829"/>
        <v>4.715415112771168E-5</v>
      </c>
      <c r="DR1107" s="141" t="str">
        <f t="shared" si="841"/>
        <v/>
      </c>
      <c r="DS1107" s="141" t="str">
        <f t="shared" si="842"/>
        <v/>
      </c>
      <c r="DU1107" s="148"/>
      <c r="DV1107" s="158">
        <v>1055</v>
      </c>
      <c r="DW1107" s="148">
        <f t="shared" si="830"/>
        <v>6.7520000000001277</v>
      </c>
      <c r="DX1107" s="157">
        <f t="shared" si="843"/>
        <v>0.45515031156055463</v>
      </c>
      <c r="DY1107" s="148">
        <f t="shared" si="844"/>
        <v>6.8900320110876212E-4</v>
      </c>
      <c r="DZ1107" s="148" t="str">
        <f t="shared" si="845"/>
        <v/>
      </c>
      <c r="EA1107" s="142" t="str">
        <f t="shared" si="846"/>
        <v/>
      </c>
    </row>
    <row r="1108" spans="74:131" ht="20.100000000000001" customHeight="1" x14ac:dyDescent="0.25">
      <c r="BV1108" s="141">
        <v>1058</v>
      </c>
      <c r="BW1108" s="141">
        <f t="shared" si="806"/>
        <v>2176.8661228492347</v>
      </c>
      <c r="BX1108" s="141">
        <f t="shared" si="807"/>
        <v>4.1388396106672003E-5</v>
      </c>
      <c r="BY1108" s="141">
        <f t="shared" si="808"/>
        <v>0.59173099309903043</v>
      </c>
      <c r="BZ1108" s="141" t="str">
        <f t="shared" si="809"/>
        <v/>
      </c>
      <c r="CA1108" s="141">
        <f t="shared" si="810"/>
        <v>4.1388396106672003E-5</v>
      </c>
      <c r="CB1108" s="141" t="str">
        <f t="shared" si="831"/>
        <v/>
      </c>
      <c r="CC1108" s="141">
        <f t="shared" si="811"/>
        <v>7.0190798421668425E-45</v>
      </c>
      <c r="CD1108" s="141" t="str">
        <f t="shared" si="832"/>
        <v/>
      </c>
      <c r="CE1108" s="141" t="str">
        <f t="shared" si="833"/>
        <v/>
      </c>
      <c r="CJ1108" s="141">
        <v>1058</v>
      </c>
      <c r="CK1108" s="141">
        <f t="shared" si="812"/>
        <v>8.1184893772812927</v>
      </c>
      <c r="CL1108" s="141">
        <f t="shared" si="813"/>
        <v>1.1097753926463958E-2</v>
      </c>
      <c r="CM1108" s="141">
        <f t="shared" si="814"/>
        <v>0.59173099309903043</v>
      </c>
      <c r="CN1108" s="141" t="str">
        <f t="shared" si="815"/>
        <v/>
      </c>
      <c r="CO1108" s="141">
        <f t="shared" si="816"/>
        <v>1.1097753926463958E-2</v>
      </c>
      <c r="CP1108" s="141" t="str">
        <f t="shared" si="834"/>
        <v/>
      </c>
      <c r="CQ1108" s="141">
        <f t="shared" si="817"/>
        <v>1.8583692115696679E-9</v>
      </c>
      <c r="CR1108" s="141" t="str">
        <f t="shared" si="835"/>
        <v/>
      </c>
      <c r="CS1108" s="141" t="str">
        <f t="shared" si="836"/>
        <v/>
      </c>
      <c r="CW1108" s="141">
        <v>1058</v>
      </c>
      <c r="CX1108" s="141">
        <f t="shared" si="818"/>
        <v>16.663977523362632</v>
      </c>
      <c r="CY1108" s="141">
        <f t="shared" si="819"/>
        <v>5.4066922040290006E-3</v>
      </c>
      <c r="CZ1108" s="141">
        <f t="shared" si="820"/>
        <v>0.59173099309903021</v>
      </c>
      <c r="DA1108" s="141" t="str">
        <f t="shared" si="821"/>
        <v/>
      </c>
      <c r="DB1108" s="141">
        <f t="shared" si="822"/>
        <v>5.4066922040290006E-3</v>
      </c>
      <c r="DC1108" s="141" t="str">
        <f t="shared" si="837"/>
        <v/>
      </c>
      <c r="DD1108" s="141">
        <f t="shared" si="823"/>
        <v>1.3136112817236249E-48</v>
      </c>
      <c r="DE1108" s="141" t="str">
        <f t="shared" si="838"/>
        <v/>
      </c>
      <c r="DF1108" s="141" t="str">
        <f t="shared" si="839"/>
        <v/>
      </c>
      <c r="DJ1108" s="141">
        <v>1058</v>
      </c>
      <c r="DK1108" s="141">
        <f t="shared" si="824"/>
        <v>1313.9905621184807</v>
      </c>
      <c r="DL1108" s="141">
        <f t="shared" si="825"/>
        <v>6.8567461564122991E-5</v>
      </c>
      <c r="DM1108" s="141">
        <f t="shared" si="826"/>
        <v>0.59173099309903032</v>
      </c>
      <c r="DN1108" s="141" t="str">
        <f t="shared" si="827"/>
        <v/>
      </c>
      <c r="DO1108" s="141">
        <f t="shared" si="828"/>
        <v>6.8567461564122991E-5</v>
      </c>
      <c r="DP1108" s="141" t="str">
        <f t="shared" si="840"/>
        <v/>
      </c>
      <c r="DQ1108" s="141">
        <f t="shared" si="829"/>
        <v>4.7323055114127116E-5</v>
      </c>
      <c r="DR1108" s="141" t="str">
        <f t="shared" si="841"/>
        <v/>
      </c>
      <c r="DS1108" s="141" t="str">
        <f t="shared" si="842"/>
        <v/>
      </c>
      <c r="DU1108" s="148"/>
      <c r="DV1108" s="158">
        <v>1056</v>
      </c>
      <c r="DW1108" s="148">
        <f t="shared" si="830"/>
        <v>6.7584000000001279</v>
      </c>
      <c r="DX1108" s="157">
        <f t="shared" si="843"/>
        <v>0.45446130835944587</v>
      </c>
      <c r="DY1108" s="148">
        <f t="shared" si="844"/>
        <v>6.8842979283478822E-4</v>
      </c>
      <c r="DZ1108" s="148" t="str">
        <f t="shared" si="845"/>
        <v/>
      </c>
      <c r="EA1108" s="142" t="str">
        <f t="shared" si="846"/>
        <v/>
      </c>
    </row>
    <row r="1109" spans="74:131" ht="20.100000000000001" customHeight="1" x14ac:dyDescent="0.25">
      <c r="BV1109" s="141">
        <v>1059</v>
      </c>
      <c r="BW1109" s="141">
        <f t="shared" si="806"/>
        <v>2214.3982973811144</v>
      </c>
      <c r="BX1109" s="141">
        <f t="shared" si="807"/>
        <v>4.1349674692365033E-5</v>
      </c>
      <c r="BY1109" s="141">
        <f t="shared" si="808"/>
        <v>0.59328366491273132</v>
      </c>
      <c r="BZ1109" s="141" t="str">
        <f t="shared" si="809"/>
        <v/>
      </c>
      <c r="CA1109" s="141">
        <f t="shared" si="810"/>
        <v>4.1349674692365033E-5</v>
      </c>
      <c r="CB1109" s="141" t="str">
        <f t="shared" si="831"/>
        <v/>
      </c>
      <c r="CC1109" s="141">
        <f t="shared" si="811"/>
        <v>7.4095174146879188E-45</v>
      </c>
      <c r="CD1109" s="141" t="str">
        <f t="shared" si="832"/>
        <v/>
      </c>
      <c r="CE1109" s="141" t="str">
        <f t="shared" si="833"/>
        <v/>
      </c>
      <c r="CJ1109" s="141">
        <v>1059</v>
      </c>
      <c r="CK1109" s="141">
        <f t="shared" si="812"/>
        <v>8.2584633320620071</v>
      </c>
      <c r="CL1109" s="141">
        <f t="shared" si="813"/>
        <v>1.1087371288621313E-2</v>
      </c>
      <c r="CM1109" s="141">
        <f t="shared" si="814"/>
        <v>0.59328366491273155</v>
      </c>
      <c r="CN1109" s="141" t="str">
        <f t="shared" si="815"/>
        <v/>
      </c>
      <c r="CO1109" s="141">
        <f t="shared" si="816"/>
        <v>1.1087371288621313E-2</v>
      </c>
      <c r="CP1109" s="141" t="str">
        <f t="shared" si="834"/>
        <v/>
      </c>
      <c r="CQ1109" s="141">
        <f t="shared" si="817"/>
        <v>1.9003825543397936E-9</v>
      </c>
      <c r="CR1109" s="141" t="str">
        <f t="shared" si="835"/>
        <v/>
      </c>
      <c r="CS1109" s="141" t="str">
        <f t="shared" si="836"/>
        <v/>
      </c>
      <c r="CW1109" s="141">
        <v>1059</v>
      </c>
      <c r="CX1109" s="141">
        <f t="shared" si="818"/>
        <v>16.951287480662018</v>
      </c>
      <c r="CY1109" s="141">
        <f t="shared" si="819"/>
        <v>5.4016339077779703E-3</v>
      </c>
      <c r="CZ1109" s="141">
        <f t="shared" si="820"/>
        <v>0.59328366491273143</v>
      </c>
      <c r="DA1109" s="141" t="str">
        <f t="shared" si="821"/>
        <v/>
      </c>
      <c r="DB1109" s="141">
        <f t="shared" si="822"/>
        <v>5.4016339077779703E-3</v>
      </c>
      <c r="DC1109" s="141" t="str">
        <f t="shared" si="837"/>
        <v/>
      </c>
      <c r="DD1109" s="141">
        <f t="shared" si="823"/>
        <v>1.3920167426279636E-48</v>
      </c>
      <c r="DE1109" s="141" t="str">
        <f t="shared" si="838"/>
        <v/>
      </c>
      <c r="DF1109" s="141" t="str">
        <f t="shared" si="839"/>
        <v/>
      </c>
      <c r="DJ1109" s="141">
        <v>1059</v>
      </c>
      <c r="DK1109" s="141">
        <f t="shared" si="824"/>
        <v>1336.6455718101788</v>
      </c>
      <c r="DL1109" s="141">
        <f t="shared" si="825"/>
        <v>6.8503312446569381E-5</v>
      </c>
      <c r="DM1109" s="141">
        <f t="shared" si="826"/>
        <v>0.59328366491273132</v>
      </c>
      <c r="DN1109" s="141" t="str">
        <f t="shared" si="827"/>
        <v/>
      </c>
      <c r="DO1109" s="141">
        <f t="shared" si="828"/>
        <v>6.8503312446569381E-5</v>
      </c>
      <c r="DP1109" s="141" t="str">
        <f t="shared" si="840"/>
        <v/>
      </c>
      <c r="DQ1109" s="141">
        <f t="shared" si="829"/>
        <v>4.7491804231856068E-5</v>
      </c>
      <c r="DR1109" s="141" t="str">
        <f t="shared" si="841"/>
        <v/>
      </c>
      <c r="DS1109" s="141" t="str">
        <f t="shared" si="842"/>
        <v/>
      </c>
      <c r="DU1109" s="148"/>
      <c r="DV1109" s="158">
        <v>1057</v>
      </c>
      <c r="DW1109" s="148">
        <f t="shared" si="830"/>
        <v>6.764800000000128</v>
      </c>
      <c r="DX1109" s="157">
        <f t="shared" si="843"/>
        <v>0.45377287856661108</v>
      </c>
      <c r="DY1109" s="148">
        <f t="shared" si="844"/>
        <v>6.8785532113346814E-4</v>
      </c>
      <c r="DZ1109" s="148" t="str">
        <f t="shared" si="845"/>
        <v/>
      </c>
      <c r="EA1109" s="142" t="str">
        <f t="shared" si="846"/>
        <v/>
      </c>
    </row>
    <row r="1110" spans="74:131" ht="20.100000000000001" customHeight="1" x14ac:dyDescent="0.25">
      <c r="BV1110" s="141">
        <v>1060</v>
      </c>
      <c r="BW1110" s="141">
        <f t="shared" si="806"/>
        <v>2251.9304719130014</v>
      </c>
      <c r="BX1110" s="141">
        <f t="shared" si="807"/>
        <v>4.1310328533800997E-5</v>
      </c>
      <c r="BY1110" s="141">
        <f t="shared" si="808"/>
        <v>0.59483487169779603</v>
      </c>
      <c r="BZ1110" s="141" t="str">
        <f t="shared" si="809"/>
        <v/>
      </c>
      <c r="CA1110" s="141">
        <f t="shared" si="810"/>
        <v>4.1310328533800997E-5</v>
      </c>
      <c r="CB1110" s="141" t="str">
        <f t="shared" si="831"/>
        <v/>
      </c>
      <c r="CC1110" s="141">
        <f t="shared" si="811"/>
        <v>7.8215480012930001E-45</v>
      </c>
      <c r="CD1110" s="141" t="str">
        <f t="shared" si="832"/>
        <v/>
      </c>
      <c r="CE1110" s="141" t="str">
        <f t="shared" si="833"/>
        <v/>
      </c>
      <c r="CJ1110" s="141">
        <v>1060</v>
      </c>
      <c r="CK1110" s="141">
        <f t="shared" si="812"/>
        <v>8.3984372868427215</v>
      </c>
      <c r="CL1110" s="141">
        <f t="shared" si="813"/>
        <v>1.1076821133825032E-2</v>
      </c>
      <c r="CM1110" s="141">
        <f t="shared" si="814"/>
        <v>0.59483487169779603</v>
      </c>
      <c r="CN1110" s="141" t="str">
        <f t="shared" si="815"/>
        <v/>
      </c>
      <c r="CO1110" s="141">
        <f t="shared" si="816"/>
        <v>1.1076821133825032E-2</v>
      </c>
      <c r="CP1110" s="141" t="str">
        <f t="shared" si="834"/>
        <v/>
      </c>
      <c r="CQ1110" s="141">
        <f t="shared" si="817"/>
        <v>1.9433146263703419E-9</v>
      </c>
      <c r="CR1110" s="141" t="str">
        <f t="shared" si="835"/>
        <v/>
      </c>
      <c r="CS1110" s="141" t="str">
        <f t="shared" si="836"/>
        <v/>
      </c>
      <c r="CW1110" s="141">
        <v>1060</v>
      </c>
      <c r="CX1110" s="141">
        <f t="shared" si="818"/>
        <v>17.238597437961346</v>
      </c>
      <c r="CY1110" s="141">
        <f t="shared" si="819"/>
        <v>5.3964939992824038E-3</v>
      </c>
      <c r="CZ1110" s="141">
        <f t="shared" si="820"/>
        <v>0.59483487169779592</v>
      </c>
      <c r="DA1110" s="141" t="str">
        <f t="shared" si="821"/>
        <v/>
      </c>
      <c r="DB1110" s="141">
        <f t="shared" si="822"/>
        <v>5.3964939992824038E-3</v>
      </c>
      <c r="DC1110" s="141" t="str">
        <f t="shared" si="837"/>
        <v/>
      </c>
      <c r="DD1110" s="141">
        <f t="shared" si="823"/>
        <v>1.4750783855117318E-48</v>
      </c>
      <c r="DE1110" s="141" t="str">
        <f t="shared" si="838"/>
        <v/>
      </c>
      <c r="DF1110" s="141" t="str">
        <f t="shared" si="839"/>
        <v/>
      </c>
      <c r="DJ1110" s="141">
        <v>1060</v>
      </c>
      <c r="DK1110" s="141">
        <f t="shared" si="824"/>
        <v>1359.3005815018769</v>
      </c>
      <c r="DL1110" s="141">
        <f t="shared" si="825"/>
        <v>6.8438128325684833E-5</v>
      </c>
      <c r="DM1110" s="141">
        <f t="shared" si="826"/>
        <v>0.59483487169779603</v>
      </c>
      <c r="DN1110" s="141" t="str">
        <f t="shared" si="827"/>
        <v/>
      </c>
      <c r="DO1110" s="141">
        <f t="shared" si="828"/>
        <v>6.8438128325684833E-5</v>
      </c>
      <c r="DP1110" s="141" t="str">
        <f t="shared" si="840"/>
        <v/>
      </c>
      <c r="DQ1110" s="141">
        <f t="shared" si="829"/>
        <v>4.7660392519096457E-5</v>
      </c>
      <c r="DR1110" s="141" t="str">
        <f t="shared" si="841"/>
        <v/>
      </c>
      <c r="DS1110" s="141" t="str">
        <f t="shared" si="842"/>
        <v/>
      </c>
      <c r="DU1110" s="148"/>
      <c r="DV1110" s="158">
        <v>1058</v>
      </c>
      <c r="DW1110" s="148">
        <f t="shared" si="830"/>
        <v>6.7712000000001282</v>
      </c>
      <c r="DX1110" s="157">
        <f t="shared" si="843"/>
        <v>0.45308502324547761</v>
      </c>
      <c r="DY1110" s="148">
        <f t="shared" si="844"/>
        <v>6.872797923782592E-4</v>
      </c>
      <c r="DZ1110" s="148" t="str">
        <f t="shared" si="845"/>
        <v/>
      </c>
      <c r="EA1110" s="142" t="str">
        <f t="shared" si="846"/>
        <v/>
      </c>
    </row>
    <row r="1111" spans="74:131" ht="20.100000000000001" customHeight="1" x14ac:dyDescent="0.25">
      <c r="BV1111" s="141">
        <v>1061</v>
      </c>
      <c r="BW1111" s="141">
        <f t="shared" si="806"/>
        <v>2289.4626464448811</v>
      </c>
      <c r="BX1111" s="141">
        <f t="shared" si="807"/>
        <v>4.1270359483921427E-5</v>
      </c>
      <c r="BY1111" s="141">
        <f t="shared" si="808"/>
        <v>0.59638459004089794</v>
      </c>
      <c r="BZ1111" s="141" t="str">
        <f t="shared" si="809"/>
        <v/>
      </c>
      <c r="CA1111" s="141">
        <f t="shared" si="810"/>
        <v>4.1270359483921427E-5</v>
      </c>
      <c r="CB1111" s="141" t="str">
        <f t="shared" si="831"/>
        <v/>
      </c>
      <c r="CC1111" s="141">
        <f t="shared" si="811"/>
        <v>8.2563588010850612E-45</v>
      </c>
      <c r="CD1111" s="141" t="str">
        <f t="shared" si="832"/>
        <v/>
      </c>
      <c r="CE1111" s="141" t="str">
        <f t="shared" si="833"/>
        <v/>
      </c>
      <c r="CJ1111" s="141">
        <v>1061</v>
      </c>
      <c r="CK1111" s="141">
        <f t="shared" si="812"/>
        <v>8.5384112416234075</v>
      </c>
      <c r="CL1111" s="141">
        <f t="shared" si="813"/>
        <v>1.1066103958917002E-2</v>
      </c>
      <c r="CM1111" s="141">
        <f t="shared" si="814"/>
        <v>0.59638459004089772</v>
      </c>
      <c r="CN1111" s="141" t="str">
        <f t="shared" si="815"/>
        <v/>
      </c>
      <c r="CO1111" s="141">
        <f t="shared" si="816"/>
        <v>1.1066103958917002E-2</v>
      </c>
      <c r="CP1111" s="141" t="str">
        <f t="shared" si="834"/>
        <v/>
      </c>
      <c r="CQ1111" s="141">
        <f t="shared" si="817"/>
        <v>1.9871847935966787E-9</v>
      </c>
      <c r="CR1111" s="141" t="str">
        <f t="shared" si="835"/>
        <v/>
      </c>
      <c r="CS1111" s="141" t="str">
        <f t="shared" si="836"/>
        <v/>
      </c>
      <c r="CW1111" s="141">
        <v>1061</v>
      </c>
      <c r="CX1111" s="141">
        <f t="shared" si="818"/>
        <v>17.525907395260731</v>
      </c>
      <c r="CY1111" s="141">
        <f t="shared" si="819"/>
        <v>5.3912727205976856E-3</v>
      </c>
      <c r="CZ1111" s="141">
        <f t="shared" si="820"/>
        <v>0.59638459004089794</v>
      </c>
      <c r="DA1111" s="141" t="str">
        <f t="shared" si="821"/>
        <v/>
      </c>
      <c r="DB1111" s="141">
        <f t="shared" si="822"/>
        <v>5.3912727205976856E-3</v>
      </c>
      <c r="DC1111" s="141" t="str">
        <f t="shared" si="837"/>
        <v/>
      </c>
      <c r="DD1111" s="141">
        <f t="shared" si="823"/>
        <v>1.5630713075151311E-48</v>
      </c>
      <c r="DE1111" s="141" t="str">
        <f t="shared" si="838"/>
        <v/>
      </c>
      <c r="DF1111" s="141" t="str">
        <f t="shared" si="839"/>
        <v/>
      </c>
      <c r="DJ1111" s="141">
        <v>1061</v>
      </c>
      <c r="DK1111" s="141">
        <f t="shared" si="824"/>
        <v>1381.9555911935749</v>
      </c>
      <c r="DL1111" s="141">
        <f t="shared" si="825"/>
        <v>6.8371912271206453E-5</v>
      </c>
      <c r="DM1111" s="141">
        <f t="shared" si="826"/>
        <v>0.59638459004089794</v>
      </c>
      <c r="DN1111" s="141" t="str">
        <f t="shared" si="827"/>
        <v/>
      </c>
      <c r="DO1111" s="141">
        <f t="shared" si="828"/>
        <v>6.8371912271206453E-5</v>
      </c>
      <c r="DP1111" s="141" t="str">
        <f t="shared" si="840"/>
        <v/>
      </c>
      <c r="DQ1111" s="141">
        <f t="shared" si="829"/>
        <v>4.7828814000568519E-5</v>
      </c>
      <c r="DR1111" s="141" t="str">
        <f t="shared" si="841"/>
        <v/>
      </c>
      <c r="DS1111" s="141" t="str">
        <f t="shared" si="842"/>
        <v/>
      </c>
      <c r="DU1111" s="148"/>
      <c r="DV1111" s="158">
        <v>1059</v>
      </c>
      <c r="DW1111" s="148">
        <f t="shared" si="830"/>
        <v>6.7776000000001284</v>
      </c>
      <c r="DX1111" s="157">
        <f t="shared" si="843"/>
        <v>0.45239774345309935</v>
      </c>
      <c r="DY1111" s="148">
        <f t="shared" si="844"/>
        <v>6.8670321292318981E-4</v>
      </c>
      <c r="DZ1111" s="148" t="str">
        <f t="shared" si="845"/>
        <v/>
      </c>
      <c r="EA1111" s="142" t="str">
        <f t="shared" si="846"/>
        <v/>
      </c>
    </row>
    <row r="1112" spans="74:131" ht="20.100000000000001" customHeight="1" x14ac:dyDescent="0.25">
      <c r="BV1112" s="141">
        <v>1062</v>
      </c>
      <c r="BW1112" s="141">
        <f t="shared" si="806"/>
        <v>2326.9948209767681</v>
      </c>
      <c r="BX1112" s="141">
        <f t="shared" si="807"/>
        <v>4.1229769423773963E-5</v>
      </c>
      <c r="BY1112" s="141">
        <f t="shared" si="808"/>
        <v>0.59793279659878407</v>
      </c>
      <c r="BZ1112" s="141" t="str">
        <f t="shared" si="809"/>
        <v/>
      </c>
      <c r="CA1112" s="141">
        <f t="shared" si="810"/>
        <v>4.1229769423773963E-5</v>
      </c>
      <c r="CB1112" s="141" t="str">
        <f t="shared" si="831"/>
        <v/>
      </c>
      <c r="CC1112" s="141">
        <f t="shared" si="811"/>
        <v>8.7152018974174648E-45</v>
      </c>
      <c r="CD1112" s="141" t="str">
        <f t="shared" si="832"/>
        <v/>
      </c>
      <c r="CE1112" s="141" t="str">
        <f t="shared" si="833"/>
        <v/>
      </c>
      <c r="CJ1112" s="141">
        <v>1062</v>
      </c>
      <c r="CK1112" s="141">
        <f t="shared" si="812"/>
        <v>8.6783851964041219</v>
      </c>
      <c r="CL1112" s="141">
        <f t="shared" si="813"/>
        <v>1.1055220268275405E-2</v>
      </c>
      <c r="CM1112" s="141">
        <f t="shared" si="814"/>
        <v>0.59793279659878384</v>
      </c>
      <c r="CN1112" s="141" t="str">
        <f t="shared" si="815"/>
        <v/>
      </c>
      <c r="CO1112" s="141">
        <f t="shared" si="816"/>
        <v>1.1055220268275405E-2</v>
      </c>
      <c r="CP1112" s="141" t="str">
        <f t="shared" si="834"/>
        <v/>
      </c>
      <c r="CQ1112" s="141">
        <f t="shared" si="817"/>
        <v>2.0320128137605907E-9</v>
      </c>
      <c r="CR1112" s="141" t="str">
        <f t="shared" si="835"/>
        <v/>
      </c>
      <c r="CS1112" s="141" t="str">
        <f t="shared" si="836"/>
        <v/>
      </c>
      <c r="CW1112" s="141">
        <v>1062</v>
      </c>
      <c r="CX1112" s="141">
        <f t="shared" si="818"/>
        <v>17.813217352560059</v>
      </c>
      <c r="CY1112" s="141">
        <f t="shared" si="819"/>
        <v>5.3859703174508073E-3</v>
      </c>
      <c r="CZ1112" s="141">
        <f t="shared" si="820"/>
        <v>0.59793279659878384</v>
      </c>
      <c r="DA1112" s="141" t="str">
        <f t="shared" si="821"/>
        <v/>
      </c>
      <c r="DB1112" s="141">
        <f t="shared" si="822"/>
        <v>5.3859703174508073E-3</v>
      </c>
      <c r="DC1112" s="141" t="str">
        <f t="shared" si="837"/>
        <v/>
      </c>
      <c r="DD1112" s="141">
        <f t="shared" si="823"/>
        <v>1.6562867747341299E-48</v>
      </c>
      <c r="DE1112" s="141" t="str">
        <f t="shared" si="838"/>
        <v/>
      </c>
      <c r="DF1112" s="141" t="str">
        <f t="shared" si="839"/>
        <v/>
      </c>
      <c r="DJ1112" s="141">
        <v>1062</v>
      </c>
      <c r="DK1112" s="141">
        <f t="shared" si="824"/>
        <v>1404.610600885273</v>
      </c>
      <c r="DL1112" s="141">
        <f t="shared" si="825"/>
        <v>6.8304667399434344E-5</v>
      </c>
      <c r="DM1112" s="141">
        <f t="shared" si="826"/>
        <v>0.59793279659878396</v>
      </c>
      <c r="DN1112" s="141" t="str">
        <f t="shared" si="827"/>
        <v/>
      </c>
      <c r="DO1112" s="141">
        <f t="shared" si="828"/>
        <v>6.8304667399434344E-5</v>
      </c>
      <c r="DP1112" s="141" t="str">
        <f t="shared" si="840"/>
        <v/>
      </c>
      <c r="DQ1112" s="141">
        <f t="shared" si="829"/>
        <v>4.7997062687850009E-5</v>
      </c>
      <c r="DR1112" s="141" t="str">
        <f t="shared" si="841"/>
        <v/>
      </c>
      <c r="DS1112" s="141" t="str">
        <f t="shared" si="842"/>
        <v/>
      </c>
      <c r="DU1112" s="148"/>
      <c r="DV1112" s="158">
        <v>1060</v>
      </c>
      <c r="DW1112" s="148">
        <f t="shared" si="830"/>
        <v>6.7840000000001286</v>
      </c>
      <c r="DX1112" s="157">
        <f t="shared" si="843"/>
        <v>0.45171104024017616</v>
      </c>
      <c r="DY1112" s="148">
        <f t="shared" si="844"/>
        <v>6.86125589110409E-4</v>
      </c>
      <c r="DZ1112" s="148" t="str">
        <f t="shared" si="845"/>
        <v/>
      </c>
      <c r="EA1112" s="142" t="str">
        <f t="shared" si="846"/>
        <v/>
      </c>
    </row>
    <row r="1113" spans="74:131" ht="20.100000000000001" customHeight="1" x14ac:dyDescent="0.25">
      <c r="BV1113" s="141">
        <v>1063</v>
      </c>
      <c r="BW1113" s="141">
        <f t="shared" si="806"/>
        <v>2364.5269955086478</v>
      </c>
      <c r="BX1113" s="141">
        <f t="shared" si="807"/>
        <v>4.1188560262364997E-5</v>
      </c>
      <c r="BY1113" s="141">
        <f t="shared" si="808"/>
        <v>0.59947946809932562</v>
      </c>
      <c r="BZ1113" s="141" t="str">
        <f t="shared" si="809"/>
        <v/>
      </c>
      <c r="CA1113" s="141">
        <f t="shared" si="810"/>
        <v>4.1188560262364997E-5</v>
      </c>
      <c r="CB1113" s="141" t="str">
        <f t="shared" si="831"/>
        <v/>
      </c>
      <c r="CC1113" s="141">
        <f t="shared" si="811"/>
        <v>9.1993977825406537E-45</v>
      </c>
      <c r="CD1113" s="141" t="str">
        <f t="shared" si="832"/>
        <v/>
      </c>
      <c r="CE1113" s="141" t="str">
        <f t="shared" si="833"/>
        <v/>
      </c>
      <c r="CJ1113" s="141">
        <v>1063</v>
      </c>
      <c r="CK1113" s="141">
        <f t="shared" si="812"/>
        <v>8.8183591511848363</v>
      </c>
      <c r="CL1113" s="141">
        <f t="shared" si="813"/>
        <v>1.1044170573775188E-2</v>
      </c>
      <c r="CM1113" s="141">
        <f t="shared" si="814"/>
        <v>0.59947946809932551</v>
      </c>
      <c r="CN1113" s="141" t="str">
        <f t="shared" si="815"/>
        <v/>
      </c>
      <c r="CO1113" s="141">
        <f t="shared" si="816"/>
        <v>1.1044170573775188E-2</v>
      </c>
      <c r="CP1113" s="141" t="str">
        <f t="shared" si="834"/>
        <v/>
      </c>
      <c r="CQ1113" s="141">
        <f t="shared" si="817"/>
        <v>2.077818843976399E-9</v>
      </c>
      <c r="CR1113" s="141" t="str">
        <f t="shared" si="835"/>
        <v/>
      </c>
      <c r="CS1113" s="141" t="str">
        <f t="shared" si="836"/>
        <v/>
      </c>
      <c r="CW1113" s="141">
        <v>1063</v>
      </c>
      <c r="CX1113" s="141">
        <f t="shared" si="818"/>
        <v>18.100527309859444</v>
      </c>
      <c r="CY1113" s="141">
        <f t="shared" si="819"/>
        <v>5.380587039221077E-3</v>
      </c>
      <c r="CZ1113" s="141">
        <f t="shared" si="820"/>
        <v>0.59947946809932562</v>
      </c>
      <c r="DA1113" s="141" t="str">
        <f t="shared" si="821"/>
        <v/>
      </c>
      <c r="DB1113" s="141">
        <f t="shared" si="822"/>
        <v>5.380587039221077E-3</v>
      </c>
      <c r="DC1113" s="141" t="str">
        <f t="shared" si="837"/>
        <v/>
      </c>
      <c r="DD1113" s="141">
        <f t="shared" si="823"/>
        <v>1.7550331675508692E-48</v>
      </c>
      <c r="DE1113" s="141" t="str">
        <f t="shared" si="838"/>
        <v/>
      </c>
      <c r="DF1113" s="141" t="str">
        <f t="shared" si="839"/>
        <v/>
      </c>
      <c r="DJ1113" s="141">
        <v>1063</v>
      </c>
      <c r="DK1113" s="141">
        <f t="shared" si="824"/>
        <v>1427.2656105769674</v>
      </c>
      <c r="DL1113" s="141">
        <f t="shared" si="825"/>
        <v>6.8236396872987357E-5</v>
      </c>
      <c r="DM1113" s="141">
        <f t="shared" si="826"/>
        <v>0.5994794680993254</v>
      </c>
      <c r="DN1113" s="141" t="str">
        <f t="shared" si="827"/>
        <v/>
      </c>
      <c r="DO1113" s="141">
        <f t="shared" si="828"/>
        <v>6.8236396872987357E-5</v>
      </c>
      <c r="DP1113" s="141" t="str">
        <f t="shared" si="840"/>
        <v/>
      </c>
      <c r="DQ1113" s="141">
        <f t="shared" si="829"/>
        <v>4.8165132579713711E-5</v>
      </c>
      <c r="DR1113" s="141" t="str">
        <f t="shared" si="841"/>
        <v/>
      </c>
      <c r="DS1113" s="141" t="str">
        <f t="shared" si="842"/>
        <v/>
      </c>
      <c r="DU1113" s="148"/>
      <c r="DV1113" s="158">
        <v>1061</v>
      </c>
      <c r="DW1113" s="148">
        <f t="shared" si="830"/>
        <v>6.7904000000001288</v>
      </c>
      <c r="DX1113" s="157">
        <f t="shared" si="843"/>
        <v>0.45102491465106576</v>
      </c>
      <c r="DY1113" s="148">
        <f t="shared" si="844"/>
        <v>6.8554692726829902E-4</v>
      </c>
      <c r="DZ1113" s="148" t="str">
        <f t="shared" si="845"/>
        <v/>
      </c>
      <c r="EA1113" s="142" t="str">
        <f t="shared" si="846"/>
        <v/>
      </c>
    </row>
    <row r="1114" spans="74:131" ht="20.100000000000001" customHeight="1" x14ac:dyDescent="0.25">
      <c r="BV1114" s="141">
        <v>1064</v>
      </c>
      <c r="BW1114" s="141">
        <f t="shared" si="806"/>
        <v>2402.0591700405275</v>
      </c>
      <c r="BX1114" s="141">
        <f t="shared" si="807"/>
        <v>4.114673393650993E-5</v>
      </c>
      <c r="BY1114" s="141">
        <f t="shared" si="808"/>
        <v>0.60102458134256587</v>
      </c>
      <c r="BZ1114" s="141" t="str">
        <f t="shared" si="809"/>
        <v/>
      </c>
      <c r="CA1114" s="141">
        <f t="shared" si="810"/>
        <v>4.114673393650993E-5</v>
      </c>
      <c r="CB1114" s="141" t="str">
        <f t="shared" si="831"/>
        <v/>
      </c>
      <c r="CC1114" s="141">
        <f t="shared" si="811"/>
        <v>9.710339072536604E-45</v>
      </c>
      <c r="CD1114" s="141" t="str">
        <f t="shared" si="832"/>
        <v/>
      </c>
      <c r="CE1114" s="141" t="str">
        <f t="shared" si="833"/>
        <v/>
      </c>
      <c r="CJ1114" s="141">
        <v>1064</v>
      </c>
      <c r="CK1114" s="141">
        <f t="shared" si="812"/>
        <v>8.9583331059655507</v>
      </c>
      <c r="CL1114" s="141">
        <f t="shared" si="813"/>
        <v>1.1032955394747922E-2</v>
      </c>
      <c r="CM1114" s="141">
        <f t="shared" si="814"/>
        <v>0.60102458134256587</v>
      </c>
      <c r="CN1114" s="141" t="str">
        <f t="shared" si="815"/>
        <v/>
      </c>
      <c r="CO1114" s="141">
        <f t="shared" si="816"/>
        <v>1.1032955394747922E-2</v>
      </c>
      <c r="CP1114" s="141" t="str">
        <f t="shared" si="834"/>
        <v/>
      </c>
      <c r="CQ1114" s="141">
        <f t="shared" si="817"/>
        <v>2.1246234484357588E-9</v>
      </c>
      <c r="CR1114" s="141" t="str">
        <f t="shared" si="835"/>
        <v/>
      </c>
      <c r="CS1114" s="141" t="str">
        <f t="shared" si="836"/>
        <v/>
      </c>
      <c r="CW1114" s="141">
        <v>1064</v>
      </c>
      <c r="CX1114" s="141">
        <f t="shared" si="818"/>
        <v>18.387837267158773</v>
      </c>
      <c r="CY1114" s="141">
        <f t="shared" si="819"/>
        <v>5.3751231389205937E-3</v>
      </c>
      <c r="CZ1114" s="141">
        <f t="shared" si="820"/>
        <v>0.60102458134256587</v>
      </c>
      <c r="DA1114" s="141" t="str">
        <f t="shared" si="821"/>
        <v/>
      </c>
      <c r="DB1114" s="141">
        <f t="shared" si="822"/>
        <v>5.3751231389205937E-3</v>
      </c>
      <c r="DC1114" s="141" t="str">
        <f t="shared" si="837"/>
        <v/>
      </c>
      <c r="DD1114" s="141">
        <f t="shared" si="823"/>
        <v>1.8596369809386954E-48</v>
      </c>
      <c r="DE1114" s="141" t="str">
        <f t="shared" si="838"/>
        <v/>
      </c>
      <c r="DF1114" s="141" t="str">
        <f t="shared" si="839"/>
        <v/>
      </c>
      <c r="DJ1114" s="141">
        <v>1064</v>
      </c>
      <c r="DK1114" s="141">
        <f t="shared" si="824"/>
        <v>1449.9206202686655</v>
      </c>
      <c r="DL1114" s="141">
        <f t="shared" si="825"/>
        <v>6.816710390055507E-5</v>
      </c>
      <c r="DM1114" s="141">
        <f t="shared" si="826"/>
        <v>0.60102458134256576</v>
      </c>
      <c r="DN1114" s="141" t="str">
        <f t="shared" si="827"/>
        <v/>
      </c>
      <c r="DO1114" s="141">
        <f t="shared" si="828"/>
        <v>6.816710390055507E-5</v>
      </c>
      <c r="DP1114" s="141" t="str">
        <f t="shared" si="840"/>
        <v/>
      </c>
      <c r="DQ1114" s="141">
        <f t="shared" si="829"/>
        <v>4.8333017662467219E-5</v>
      </c>
      <c r="DR1114" s="141" t="str">
        <f t="shared" si="841"/>
        <v/>
      </c>
      <c r="DS1114" s="141" t="str">
        <f t="shared" si="842"/>
        <v/>
      </c>
      <c r="DU1114" s="148"/>
      <c r="DV1114" s="158">
        <v>1062</v>
      </c>
      <c r="DW1114" s="148">
        <f t="shared" si="830"/>
        <v>6.796800000000129</v>
      </c>
      <c r="DX1114" s="157">
        <f t="shared" si="843"/>
        <v>0.45033936772379746</v>
      </c>
      <c r="DY1114" s="148">
        <f t="shared" si="844"/>
        <v>6.8496723371114232E-4</v>
      </c>
      <c r="DZ1114" s="148" t="str">
        <f t="shared" si="845"/>
        <v/>
      </c>
      <c r="EA1114" s="142" t="str">
        <f t="shared" si="846"/>
        <v/>
      </c>
    </row>
    <row r="1115" spans="74:131" ht="20.100000000000001" customHeight="1" x14ac:dyDescent="0.25">
      <c r="BV1115" s="141">
        <v>1065</v>
      </c>
      <c r="BW1115" s="141">
        <f t="shared" si="806"/>
        <v>2439.5913445724145</v>
      </c>
      <c r="BX1115" s="141">
        <f t="shared" si="807"/>
        <v>4.1104292410681543E-5</v>
      </c>
      <c r="BY1115" s="141">
        <f t="shared" si="808"/>
        <v>0.60256811320176062</v>
      </c>
      <c r="BZ1115" s="141" t="str">
        <f t="shared" si="809"/>
        <v/>
      </c>
      <c r="CA1115" s="141">
        <f t="shared" si="810"/>
        <v>4.1104292410681543E-5</v>
      </c>
      <c r="CB1115" s="141" t="str">
        <f t="shared" si="831"/>
        <v/>
      </c>
      <c r="CC1115" s="141">
        <f t="shared" si="811"/>
        <v>1.024949442274236E-44</v>
      </c>
      <c r="CD1115" s="141" t="str">
        <f t="shared" si="832"/>
        <v/>
      </c>
      <c r="CE1115" s="141" t="str">
        <f t="shared" si="833"/>
        <v/>
      </c>
      <c r="CJ1115" s="141">
        <v>1065</v>
      </c>
      <c r="CK1115" s="141">
        <f t="shared" si="812"/>
        <v>9.0983070607462651</v>
      </c>
      <c r="CL1115" s="141">
        <f t="shared" si="813"/>
        <v>1.1021575257941145E-2</v>
      </c>
      <c r="CM1115" s="141">
        <f t="shared" si="814"/>
        <v>0.60256811320176062</v>
      </c>
      <c r="CN1115" s="141" t="str">
        <f t="shared" si="815"/>
        <v/>
      </c>
      <c r="CO1115" s="141">
        <f t="shared" si="816"/>
        <v>1.1021575257941145E-2</v>
      </c>
      <c r="CP1115" s="141" t="str">
        <f t="shared" si="834"/>
        <v/>
      </c>
      <c r="CQ1115" s="141">
        <f t="shared" si="817"/>
        <v>2.1724476062530896E-9</v>
      </c>
      <c r="CR1115" s="141" t="str">
        <f t="shared" si="835"/>
        <v/>
      </c>
      <c r="CS1115" s="141" t="str">
        <f t="shared" si="836"/>
        <v/>
      </c>
      <c r="CW1115" s="141">
        <v>1065</v>
      </c>
      <c r="CX1115" s="141">
        <f t="shared" si="818"/>
        <v>18.675147224458158</v>
      </c>
      <c r="CY1115" s="141">
        <f t="shared" si="819"/>
        <v>5.3695788731744163E-3</v>
      </c>
      <c r="CZ1115" s="141">
        <f t="shared" si="820"/>
        <v>0.60256811320176074</v>
      </c>
      <c r="DA1115" s="141" t="str">
        <f t="shared" si="821"/>
        <v/>
      </c>
      <c r="DB1115" s="141">
        <f t="shared" si="822"/>
        <v>5.3695788731744163E-3</v>
      </c>
      <c r="DC1115" s="141" t="str">
        <f t="shared" si="837"/>
        <v/>
      </c>
      <c r="DD1115" s="141">
        <f t="shared" si="823"/>
        <v>1.9704438829198843E-48</v>
      </c>
      <c r="DE1115" s="141" t="str">
        <f t="shared" si="838"/>
        <v/>
      </c>
      <c r="DF1115" s="141" t="str">
        <f t="shared" si="839"/>
        <v/>
      </c>
      <c r="DJ1115" s="141">
        <v>1065</v>
      </c>
      <c r="DK1115" s="141">
        <f t="shared" si="824"/>
        <v>1472.5756299603636</v>
      </c>
      <c r="DL1115" s="141">
        <f t="shared" si="825"/>
        <v>6.8096791736646614E-5</v>
      </c>
      <c r="DM1115" s="141">
        <f t="shared" si="826"/>
        <v>0.6025681132017604</v>
      </c>
      <c r="DN1115" s="141" t="str">
        <f t="shared" si="827"/>
        <v/>
      </c>
      <c r="DO1115" s="141">
        <f t="shared" si="828"/>
        <v>6.8096791736646614E-5</v>
      </c>
      <c r="DP1115" s="141" t="str">
        <f t="shared" si="840"/>
        <v/>
      </c>
      <c r="DQ1115" s="141">
        <f t="shared" si="829"/>
        <v>4.8500711910294678E-5</v>
      </c>
      <c r="DR1115" s="141" t="str">
        <f t="shared" si="841"/>
        <v/>
      </c>
      <c r="DS1115" s="141" t="str">
        <f t="shared" si="842"/>
        <v/>
      </c>
      <c r="DU1115" s="148"/>
      <c r="DV1115" s="158">
        <v>1063</v>
      </c>
      <c r="DW1115" s="148">
        <f t="shared" si="830"/>
        <v>6.8032000000001291</v>
      </c>
      <c r="DX1115" s="157">
        <f t="shared" si="843"/>
        <v>0.44965440049008631</v>
      </c>
      <c r="DY1115" s="148">
        <f t="shared" si="844"/>
        <v>6.8438651474023171E-4</v>
      </c>
      <c r="DZ1115" s="148" t="str">
        <f t="shared" si="845"/>
        <v/>
      </c>
      <c r="EA1115" s="142" t="str">
        <f t="shared" si="846"/>
        <v/>
      </c>
    </row>
    <row r="1116" spans="74:131" ht="20.100000000000001" customHeight="1" x14ac:dyDescent="0.25">
      <c r="BV1116" s="141">
        <v>1066</v>
      </c>
      <c r="BW1116" s="141">
        <f t="shared" si="806"/>
        <v>2477.1235191042942</v>
      </c>
      <c r="BX1116" s="141">
        <f t="shared" si="807"/>
        <v>4.1061237676856276E-5</v>
      </c>
      <c r="BY1116" s="141">
        <f t="shared" si="808"/>
        <v>0.60411004062441243</v>
      </c>
      <c r="BZ1116" s="141" t="str">
        <f t="shared" si="809"/>
        <v/>
      </c>
      <c r="CA1116" s="141">
        <f t="shared" si="810"/>
        <v>4.1061237676856276E-5</v>
      </c>
      <c r="CB1116" s="141" t="str">
        <f t="shared" si="831"/>
        <v/>
      </c>
      <c r="CC1116" s="141">
        <f t="shared" si="811"/>
        <v>1.0818412654426113E-44</v>
      </c>
      <c r="CD1116" s="141" t="str">
        <f t="shared" si="832"/>
        <v/>
      </c>
      <c r="CE1116" s="141" t="str">
        <f t="shared" si="833"/>
        <v/>
      </c>
      <c r="CJ1116" s="141">
        <v>1066</v>
      </c>
      <c r="CK1116" s="141">
        <f t="shared" si="812"/>
        <v>9.2382810155269794</v>
      </c>
      <c r="CL1116" s="141">
        <f t="shared" si="813"/>
        <v>1.1010030697477125E-2</v>
      </c>
      <c r="CM1116" s="141">
        <f t="shared" si="814"/>
        <v>0.60411004062441265</v>
      </c>
      <c r="CN1116" s="141" t="str">
        <f t="shared" si="815"/>
        <v/>
      </c>
      <c r="CO1116" s="141">
        <f t="shared" si="816"/>
        <v>1.1010030697477125E-2</v>
      </c>
      <c r="CP1116" s="141" t="str">
        <f t="shared" si="834"/>
        <v/>
      </c>
      <c r="CQ1116" s="141">
        <f t="shared" si="817"/>
        <v>2.2213127194543087E-9</v>
      </c>
      <c r="CR1116" s="141" t="str">
        <f t="shared" si="835"/>
        <v/>
      </c>
      <c r="CS1116" s="141" t="str">
        <f t="shared" si="836"/>
        <v/>
      </c>
      <c r="CW1116" s="141">
        <v>1066</v>
      </c>
      <c r="CX1116" s="141">
        <f t="shared" si="818"/>
        <v>18.962457181757486</v>
      </c>
      <c r="CY1116" s="141">
        <f t="shared" si="819"/>
        <v>5.3639545022004936E-3</v>
      </c>
      <c r="CZ1116" s="141">
        <f t="shared" si="820"/>
        <v>0.60411004062441254</v>
      </c>
      <c r="DA1116" s="141" t="str">
        <f t="shared" si="821"/>
        <v/>
      </c>
      <c r="DB1116" s="141">
        <f t="shared" si="822"/>
        <v>5.3639545022004936E-3</v>
      </c>
      <c r="DC1116" s="141" t="str">
        <f t="shared" si="837"/>
        <v/>
      </c>
      <c r="DD1116" s="141">
        <f t="shared" si="823"/>
        <v>2.0878198345400542E-48</v>
      </c>
      <c r="DE1116" s="141" t="str">
        <f t="shared" si="838"/>
        <v/>
      </c>
      <c r="DF1116" s="141" t="str">
        <f t="shared" si="839"/>
        <v/>
      </c>
      <c r="DJ1116" s="141">
        <v>1066</v>
      </c>
      <c r="DK1116" s="141">
        <f t="shared" si="824"/>
        <v>1495.2306396520617</v>
      </c>
      <c r="DL1116" s="141">
        <f t="shared" si="825"/>
        <v>6.8025463681335922E-5</v>
      </c>
      <c r="DM1116" s="141">
        <f t="shared" si="826"/>
        <v>0.60411004062441243</v>
      </c>
      <c r="DN1116" s="141" t="str">
        <f t="shared" si="827"/>
        <v/>
      </c>
      <c r="DO1116" s="141">
        <f t="shared" si="828"/>
        <v>6.8025463681335922E-5</v>
      </c>
      <c r="DP1116" s="141" t="str">
        <f t="shared" si="840"/>
        <v/>
      </c>
      <c r="DQ1116" s="141">
        <f t="shared" si="829"/>
        <v>4.8668209285600964E-5</v>
      </c>
      <c r="DR1116" s="141" t="str">
        <f t="shared" si="841"/>
        <v/>
      </c>
      <c r="DS1116" s="141" t="str">
        <f t="shared" si="842"/>
        <v/>
      </c>
      <c r="DU1116" s="148"/>
      <c r="DV1116" s="158">
        <v>1064</v>
      </c>
      <c r="DW1116" s="148">
        <f t="shared" si="830"/>
        <v>6.8096000000001293</v>
      </c>
      <c r="DX1116" s="157">
        <f t="shared" si="843"/>
        <v>0.44897001397534608</v>
      </c>
      <c r="DY1116" s="148">
        <f t="shared" si="844"/>
        <v>6.8380477664098382E-4</v>
      </c>
      <c r="DZ1116" s="148" t="str">
        <f t="shared" si="845"/>
        <v/>
      </c>
      <c r="EA1116" s="142" t="str">
        <f t="shared" si="846"/>
        <v/>
      </c>
    </row>
    <row r="1117" spans="74:131" ht="20.100000000000001" customHeight="1" x14ac:dyDescent="0.25">
      <c r="BV1117" s="141">
        <v>1067</v>
      </c>
      <c r="BW1117" s="141">
        <f t="shared" si="806"/>
        <v>2514.6556936361812</v>
      </c>
      <c r="BX1117" s="141">
        <f t="shared" si="807"/>
        <v>4.1017571754358367E-5</v>
      </c>
      <c r="BY1117" s="141">
        <f t="shared" si="808"/>
        <v>0.60565034063330181</v>
      </c>
      <c r="BZ1117" s="141" t="str">
        <f t="shared" si="809"/>
        <v/>
      </c>
      <c r="CA1117" s="141">
        <f t="shared" si="810"/>
        <v>4.1017571754358367E-5</v>
      </c>
      <c r="CB1117" s="141" t="str">
        <f t="shared" si="831"/>
        <v/>
      </c>
      <c r="CC1117" s="141">
        <f t="shared" si="811"/>
        <v>1.1418727104032014E-44</v>
      </c>
      <c r="CD1117" s="141" t="str">
        <f t="shared" si="832"/>
        <v/>
      </c>
      <c r="CE1117" s="141" t="str">
        <f t="shared" si="833"/>
        <v/>
      </c>
      <c r="CJ1117" s="141">
        <v>1067</v>
      </c>
      <c r="CK1117" s="141">
        <f t="shared" si="812"/>
        <v>9.3782549703076938</v>
      </c>
      <c r="CL1117" s="141">
        <f t="shared" si="813"/>
        <v>1.0998322254811097E-2</v>
      </c>
      <c r="CM1117" s="141">
        <f t="shared" si="814"/>
        <v>0.60565034063330181</v>
      </c>
      <c r="CN1117" s="141" t="str">
        <f t="shared" si="815"/>
        <v/>
      </c>
      <c r="CO1117" s="141">
        <f t="shared" si="816"/>
        <v>1.0998322254811097E-2</v>
      </c>
      <c r="CP1117" s="141" t="str">
        <f t="shared" si="834"/>
        <v/>
      </c>
      <c r="CQ1117" s="141">
        <f t="shared" si="817"/>
        <v>2.2712406211112555E-9</v>
      </c>
      <c r="CR1117" s="141" t="str">
        <f t="shared" si="835"/>
        <v/>
      </c>
      <c r="CS1117" s="141" t="str">
        <f t="shared" si="836"/>
        <v/>
      </c>
      <c r="CW1117" s="141">
        <v>1067</v>
      </c>
      <c r="CX1117" s="141">
        <f t="shared" si="818"/>
        <v>19.249767139056871</v>
      </c>
      <c r="CY1117" s="141">
        <f t="shared" si="819"/>
        <v>5.3582502897892978E-3</v>
      </c>
      <c r="CZ1117" s="141">
        <f t="shared" si="820"/>
        <v>0.60565034063330192</v>
      </c>
      <c r="DA1117" s="141" t="str">
        <f t="shared" si="821"/>
        <v/>
      </c>
      <c r="DB1117" s="141">
        <f t="shared" si="822"/>
        <v>5.3582502897892978E-3</v>
      </c>
      <c r="DC1117" s="141" t="str">
        <f t="shared" si="837"/>
        <v/>
      </c>
      <c r="DD1117" s="141">
        <f t="shared" si="823"/>
        <v>2.2121522749132343E-48</v>
      </c>
      <c r="DE1117" s="141" t="str">
        <f t="shared" si="838"/>
        <v/>
      </c>
      <c r="DF1117" s="141" t="str">
        <f t="shared" si="839"/>
        <v/>
      </c>
      <c r="DJ1117" s="141">
        <v>1067</v>
      </c>
      <c r="DK1117" s="141">
        <f t="shared" si="824"/>
        <v>1517.8856493437597</v>
      </c>
      <c r="DL1117" s="141">
        <f t="shared" si="825"/>
        <v>6.7953123080003605E-5</v>
      </c>
      <c r="DM1117" s="141">
        <f t="shared" si="826"/>
        <v>0.60565034063330159</v>
      </c>
      <c r="DN1117" s="141" t="str">
        <f t="shared" si="827"/>
        <v/>
      </c>
      <c r="DO1117" s="141">
        <f t="shared" si="828"/>
        <v>6.7953123080003605E-5</v>
      </c>
      <c r="DP1117" s="141" t="str">
        <f t="shared" si="840"/>
        <v/>
      </c>
      <c r="DQ1117" s="141">
        <f t="shared" si="829"/>
        <v>4.8835503739357853E-5</v>
      </c>
      <c r="DR1117" s="141" t="str">
        <f t="shared" si="841"/>
        <v/>
      </c>
      <c r="DS1117" s="141" t="str">
        <f t="shared" si="842"/>
        <v/>
      </c>
      <c r="DU1117" s="148"/>
      <c r="DV1117" s="158">
        <v>1065</v>
      </c>
      <c r="DW1117" s="148">
        <f t="shared" si="830"/>
        <v>6.8160000000001295</v>
      </c>
      <c r="DX1117" s="157">
        <f t="shared" si="843"/>
        <v>0.4482862091987051</v>
      </c>
      <c r="DY1117" s="148">
        <f t="shared" si="844"/>
        <v>6.8322202568738E-4</v>
      </c>
      <c r="DZ1117" s="148" t="str">
        <f t="shared" si="845"/>
        <v/>
      </c>
      <c r="EA1117" s="142" t="str">
        <f t="shared" si="846"/>
        <v/>
      </c>
    </row>
    <row r="1118" spans="74:131" ht="20.100000000000001" customHeight="1" x14ac:dyDescent="0.25">
      <c r="BV1118" s="141">
        <v>1068</v>
      </c>
      <c r="BW1118" s="141">
        <f t="shared" si="806"/>
        <v>2552.187868168061</v>
      </c>
      <c r="BX1118" s="141">
        <f t="shared" si="807"/>
        <v>4.0973296689702112E-5</v>
      </c>
      <c r="BY1118" s="141">
        <f t="shared" si="808"/>
        <v>0.6071889903275085</v>
      </c>
      <c r="BZ1118" s="141" t="str">
        <f t="shared" si="809"/>
        <v/>
      </c>
      <c r="CA1118" s="141">
        <f t="shared" si="810"/>
        <v>4.0973296689702112E-5</v>
      </c>
      <c r="CB1118" s="141" t="str">
        <f t="shared" si="831"/>
        <v/>
      </c>
      <c r="CC1118" s="141">
        <f t="shared" si="811"/>
        <v>1.2052160206926101E-44</v>
      </c>
      <c r="CD1118" s="141" t="str">
        <f t="shared" si="832"/>
        <v/>
      </c>
      <c r="CE1118" s="141" t="str">
        <f t="shared" si="833"/>
        <v/>
      </c>
      <c r="CJ1118" s="141">
        <v>1068</v>
      </c>
      <c r="CK1118" s="141">
        <f t="shared" si="812"/>
        <v>9.5182289250884082</v>
      </c>
      <c r="CL1118" s="141">
        <f t="shared" si="813"/>
        <v>1.0986450478688944E-2</v>
      </c>
      <c r="CM1118" s="141">
        <f t="shared" si="814"/>
        <v>0.60718899032750873</v>
      </c>
      <c r="CN1118" s="141" t="str">
        <f t="shared" si="815"/>
        <v/>
      </c>
      <c r="CO1118" s="141">
        <f t="shared" si="816"/>
        <v>1.0986450478688944E-2</v>
      </c>
      <c r="CP1118" s="141" t="str">
        <f t="shared" si="834"/>
        <v/>
      </c>
      <c r="CQ1118" s="141">
        <f t="shared" si="817"/>
        <v>2.3222535836241911E-9</v>
      </c>
      <c r="CR1118" s="141" t="str">
        <f t="shared" si="835"/>
        <v/>
      </c>
      <c r="CS1118" s="141" t="str">
        <f t="shared" si="836"/>
        <v/>
      </c>
      <c r="CW1118" s="141">
        <v>1068</v>
      </c>
      <c r="CX1118" s="141">
        <f t="shared" si="818"/>
        <v>19.537077096356199</v>
      </c>
      <c r="CY1118" s="141">
        <f t="shared" si="819"/>
        <v>5.3524665032832226E-3</v>
      </c>
      <c r="CZ1118" s="141">
        <f t="shared" si="820"/>
        <v>0.6071889903275085</v>
      </c>
      <c r="DA1118" s="141" t="str">
        <f t="shared" si="821"/>
        <v/>
      </c>
      <c r="DB1118" s="141">
        <f t="shared" si="822"/>
        <v>5.3524665032832226E-3</v>
      </c>
      <c r="DC1118" s="141" t="str">
        <f t="shared" si="837"/>
        <v/>
      </c>
      <c r="DD1118" s="141">
        <f t="shared" si="823"/>
        <v>2.3438513750996505E-48</v>
      </c>
      <c r="DE1118" s="141" t="str">
        <f t="shared" si="838"/>
        <v/>
      </c>
      <c r="DF1118" s="141" t="str">
        <f t="shared" si="839"/>
        <v/>
      </c>
      <c r="DJ1118" s="141">
        <v>1068</v>
      </c>
      <c r="DK1118" s="141">
        <f t="shared" si="824"/>
        <v>1540.5406590354578</v>
      </c>
      <c r="DL1118" s="141">
        <f t="shared" si="825"/>
        <v>6.787977332307553E-5</v>
      </c>
      <c r="DM1118" s="141">
        <f t="shared" si="826"/>
        <v>0.6071889903275085</v>
      </c>
      <c r="DN1118" s="141" t="str">
        <f t="shared" si="827"/>
        <v/>
      </c>
      <c r="DO1118" s="141">
        <f t="shared" si="828"/>
        <v>6.787977332307553E-5</v>
      </c>
      <c r="DP1118" s="141" t="str">
        <f t="shared" si="840"/>
        <v/>
      </c>
      <c r="DQ1118" s="141">
        <f t="shared" si="829"/>
        <v>4.9002589211452323E-5</v>
      </c>
      <c r="DR1118" s="141" t="str">
        <f t="shared" si="841"/>
        <v/>
      </c>
      <c r="DS1118" s="141" t="str">
        <f t="shared" si="842"/>
        <v/>
      </c>
      <c r="DU1118" s="148"/>
      <c r="DV1118" s="158">
        <v>1066</v>
      </c>
      <c r="DW1118" s="148">
        <f t="shared" si="830"/>
        <v>6.8224000000001297</v>
      </c>
      <c r="DX1118" s="157">
        <f t="shared" si="843"/>
        <v>0.44760298717301772</v>
      </c>
      <c r="DY1118" s="148">
        <f t="shared" si="844"/>
        <v>6.8263826813841355E-4</v>
      </c>
      <c r="DZ1118" s="148" t="str">
        <f t="shared" si="845"/>
        <v/>
      </c>
      <c r="EA1118" s="142" t="str">
        <f t="shared" si="846"/>
        <v/>
      </c>
    </row>
    <row r="1119" spans="74:131" ht="20.100000000000001" customHeight="1" x14ac:dyDescent="0.25">
      <c r="BV1119" s="141">
        <v>1069</v>
      </c>
      <c r="BW1119" s="141">
        <f t="shared" si="806"/>
        <v>2589.720042699948</v>
      </c>
      <c r="BX1119" s="141">
        <f t="shared" si="807"/>
        <v>4.0928414556431987E-5</v>
      </c>
      <c r="BY1119" s="141">
        <f t="shared" si="808"/>
        <v>0.60872596688343128</v>
      </c>
      <c r="BZ1119" s="141" t="str">
        <f t="shared" si="809"/>
        <v/>
      </c>
      <c r="CA1119" s="141">
        <f t="shared" si="810"/>
        <v>4.0928414556431987E-5</v>
      </c>
      <c r="CB1119" s="141" t="str">
        <f t="shared" si="831"/>
        <v/>
      </c>
      <c r="CC1119" s="141">
        <f t="shared" si="811"/>
        <v>1.2720528328212133E-44</v>
      </c>
      <c r="CD1119" s="141" t="str">
        <f t="shared" si="832"/>
        <v/>
      </c>
      <c r="CE1119" s="141" t="str">
        <f t="shared" si="833"/>
        <v/>
      </c>
      <c r="CJ1119" s="141">
        <v>1069</v>
      </c>
      <c r="CK1119" s="141">
        <f t="shared" si="812"/>
        <v>9.6582028798691226</v>
      </c>
      <c r="CL1119" s="141">
        <f t="shared" si="813"/>
        <v>1.097441592510434E-2</v>
      </c>
      <c r="CM1119" s="141">
        <f t="shared" si="814"/>
        <v>0.60872596688343139</v>
      </c>
      <c r="CN1119" s="141" t="str">
        <f t="shared" si="815"/>
        <v/>
      </c>
      <c r="CO1119" s="141">
        <f t="shared" si="816"/>
        <v>1.097441592510434E-2</v>
      </c>
      <c r="CP1119" s="141" t="str">
        <f t="shared" si="834"/>
        <v/>
      </c>
      <c r="CQ1119" s="141">
        <f t="shared" si="817"/>
        <v>2.3743743271551141E-9</v>
      </c>
      <c r="CR1119" s="141" t="str">
        <f t="shared" si="835"/>
        <v/>
      </c>
      <c r="CS1119" s="141" t="str">
        <f t="shared" si="836"/>
        <v/>
      </c>
      <c r="CW1119" s="141">
        <v>1069</v>
      </c>
      <c r="CX1119" s="141">
        <f t="shared" si="818"/>
        <v>19.824387053655585</v>
      </c>
      <c r="CY1119" s="141">
        <f t="shared" si="819"/>
        <v>5.3466034135556976E-3</v>
      </c>
      <c r="CZ1119" s="141">
        <f t="shared" si="820"/>
        <v>0.60872596688343139</v>
      </c>
      <c r="DA1119" s="141" t="str">
        <f t="shared" si="821"/>
        <v/>
      </c>
      <c r="DB1119" s="141">
        <f t="shared" si="822"/>
        <v>5.3466034135556976E-3</v>
      </c>
      <c r="DC1119" s="141" t="str">
        <f t="shared" si="837"/>
        <v/>
      </c>
      <c r="DD1119" s="141">
        <f t="shared" si="823"/>
        <v>2.483351364791115E-48</v>
      </c>
      <c r="DE1119" s="141" t="str">
        <f t="shared" si="838"/>
        <v/>
      </c>
      <c r="DF1119" s="141" t="str">
        <f t="shared" si="839"/>
        <v/>
      </c>
      <c r="DJ1119" s="141">
        <v>1069</v>
      </c>
      <c r="DK1119" s="141">
        <f t="shared" si="824"/>
        <v>1563.1956687271559</v>
      </c>
      <c r="DL1119" s="141">
        <f t="shared" si="825"/>
        <v>6.7805417845758094E-5</v>
      </c>
      <c r="DM1119" s="141">
        <f t="shared" si="826"/>
        <v>0.60872596688343106</v>
      </c>
      <c r="DN1119" s="141" t="str">
        <f t="shared" si="827"/>
        <v/>
      </c>
      <c r="DO1119" s="141">
        <f t="shared" si="828"/>
        <v>6.7805417845758094E-5</v>
      </c>
      <c r="DP1119" s="141" t="str">
        <f t="shared" si="840"/>
        <v/>
      </c>
      <c r="DQ1119" s="141">
        <f t="shared" si="829"/>
        <v>4.9169459631036976E-5</v>
      </c>
      <c r="DR1119" s="141" t="str">
        <f t="shared" si="841"/>
        <v/>
      </c>
      <c r="DS1119" s="141" t="str">
        <f t="shared" si="842"/>
        <v/>
      </c>
      <c r="DU1119" s="148"/>
      <c r="DV1119" s="158">
        <v>1067</v>
      </c>
      <c r="DW1119" s="148">
        <f t="shared" si="830"/>
        <v>6.8288000000001299</v>
      </c>
      <c r="DX1119" s="157">
        <f t="shared" si="843"/>
        <v>0.44692034890487931</v>
      </c>
      <c r="DY1119" s="148">
        <f t="shared" si="844"/>
        <v>6.8205351023864491E-4</v>
      </c>
      <c r="DZ1119" s="148" t="str">
        <f t="shared" si="845"/>
        <v/>
      </c>
      <c r="EA1119" s="142" t="str">
        <f t="shared" si="846"/>
        <v/>
      </c>
    </row>
    <row r="1120" spans="74:131" ht="20.100000000000001" customHeight="1" x14ac:dyDescent="0.25">
      <c r="BV1120" s="141">
        <v>1070</v>
      </c>
      <c r="BW1120" s="141">
        <f t="shared" si="806"/>
        <v>2627.2522172318277</v>
      </c>
      <c r="BX1120" s="141">
        <f t="shared" si="807"/>
        <v>4.0882927454960893E-5</v>
      </c>
      <c r="BY1120" s="141">
        <f t="shared" si="808"/>
        <v>0.61026124755579714</v>
      </c>
      <c r="BZ1120" s="141" t="str">
        <f t="shared" si="809"/>
        <v/>
      </c>
      <c r="CA1120" s="141">
        <f t="shared" si="810"/>
        <v>4.0882927454960893E-5</v>
      </c>
      <c r="CB1120" s="141" t="str">
        <f t="shared" si="831"/>
        <v/>
      </c>
      <c r="CC1120" s="141">
        <f t="shared" si="811"/>
        <v>1.3425746853838593E-44</v>
      </c>
      <c r="CD1120" s="141" t="str">
        <f t="shared" si="832"/>
        <v/>
      </c>
      <c r="CE1120" s="141" t="str">
        <f t="shared" si="833"/>
        <v/>
      </c>
      <c r="CJ1120" s="141">
        <v>1070</v>
      </c>
      <c r="CK1120" s="141">
        <f t="shared" si="812"/>
        <v>9.798176834649837</v>
      </c>
      <c r="CL1120" s="141">
        <f t="shared" si="813"/>
        <v>1.0962219157255367E-2</v>
      </c>
      <c r="CM1120" s="141">
        <f t="shared" si="814"/>
        <v>0.61026124755579747</v>
      </c>
      <c r="CN1120" s="141" t="str">
        <f t="shared" si="815"/>
        <v/>
      </c>
      <c r="CO1120" s="141">
        <f t="shared" si="816"/>
        <v>1.0962219157255367E-2</v>
      </c>
      <c r="CP1120" s="141" t="str">
        <f t="shared" si="834"/>
        <v/>
      </c>
      <c r="CQ1120" s="141">
        <f t="shared" si="817"/>
        <v>2.427626028214204E-9</v>
      </c>
      <c r="CR1120" s="141" t="str">
        <f t="shared" si="835"/>
        <v/>
      </c>
      <c r="CS1120" s="141" t="str">
        <f t="shared" si="836"/>
        <v/>
      </c>
      <c r="CW1120" s="141">
        <v>1070</v>
      </c>
      <c r="CX1120" s="141">
        <f t="shared" si="818"/>
        <v>20.111697010954913</v>
      </c>
      <c r="CY1120" s="141">
        <f t="shared" si="819"/>
        <v>5.3406612949900541E-3</v>
      </c>
      <c r="CZ1120" s="141">
        <f t="shared" si="820"/>
        <v>0.61026124755579736</v>
      </c>
      <c r="DA1120" s="141" t="str">
        <f t="shared" si="821"/>
        <v/>
      </c>
      <c r="DB1120" s="141">
        <f t="shared" si="822"/>
        <v>5.3406612949900541E-3</v>
      </c>
      <c r="DC1120" s="141" t="str">
        <f t="shared" si="837"/>
        <v/>
      </c>
      <c r="DD1120" s="141">
        <f t="shared" si="823"/>
        <v>2.6311119360088366E-48</v>
      </c>
      <c r="DE1120" s="141" t="str">
        <f t="shared" si="838"/>
        <v/>
      </c>
      <c r="DF1120" s="141" t="str">
        <f t="shared" si="839"/>
        <v/>
      </c>
      <c r="DJ1120" s="141">
        <v>1070</v>
      </c>
      <c r="DK1120" s="141">
        <f t="shared" si="824"/>
        <v>1585.8506784188539</v>
      </c>
      <c r="DL1120" s="141">
        <f t="shared" si="825"/>
        <v>6.7730060127770063E-5</v>
      </c>
      <c r="DM1120" s="141">
        <f t="shared" si="826"/>
        <v>0.61026124755579714</v>
      </c>
      <c r="DN1120" s="141" t="str">
        <f t="shared" si="827"/>
        <v/>
      </c>
      <c r="DO1120" s="141">
        <f t="shared" si="828"/>
        <v>6.7730060127770063E-5</v>
      </c>
      <c r="DP1120" s="141" t="str">
        <f t="shared" si="840"/>
        <v/>
      </c>
      <c r="DQ1120" s="141">
        <f t="shared" si="829"/>
        <v>4.9336108916882515E-5</v>
      </c>
      <c r="DR1120" s="141" t="str">
        <f t="shared" si="841"/>
        <v/>
      </c>
      <c r="DS1120" s="141" t="str">
        <f t="shared" si="842"/>
        <v/>
      </c>
      <c r="DU1120" s="148"/>
      <c r="DV1120" s="158">
        <v>1068</v>
      </c>
      <c r="DW1120" s="148">
        <f t="shared" si="830"/>
        <v>6.8352000000001301</v>
      </c>
      <c r="DX1120" s="157">
        <f t="shared" si="843"/>
        <v>0.44623829539464066</v>
      </c>
      <c r="DY1120" s="148">
        <f t="shared" si="844"/>
        <v>6.8146775821953387E-4</v>
      </c>
      <c r="DZ1120" s="148" t="str">
        <f t="shared" si="845"/>
        <v/>
      </c>
      <c r="EA1120" s="142" t="str">
        <f t="shared" si="846"/>
        <v/>
      </c>
    </row>
    <row r="1121" spans="74:131" ht="20.100000000000001" customHeight="1" x14ac:dyDescent="0.25">
      <c r="BV1121" s="141">
        <v>1071</v>
      </c>
      <c r="BW1121" s="141">
        <f t="shared" si="806"/>
        <v>2664.7843917637147</v>
      </c>
      <c r="BX1121" s="141">
        <f t="shared" si="807"/>
        <v>4.0836837512406303E-5</v>
      </c>
      <c r="BY1121" s="141">
        <f t="shared" si="808"/>
        <v>0.61179480967866917</v>
      </c>
      <c r="BZ1121" s="141" t="str">
        <f t="shared" si="809"/>
        <v/>
      </c>
      <c r="CA1121" s="141">
        <f t="shared" si="810"/>
        <v>4.0836837512406303E-5</v>
      </c>
      <c r="CB1121" s="141" t="str">
        <f t="shared" si="831"/>
        <v/>
      </c>
      <c r="CC1121" s="141">
        <f t="shared" si="811"/>
        <v>1.4169835555950324E-44</v>
      </c>
      <c r="CD1121" s="141" t="str">
        <f t="shared" si="832"/>
        <v/>
      </c>
      <c r="CE1121" s="141" t="str">
        <f t="shared" si="833"/>
        <v/>
      </c>
      <c r="CJ1121" s="141">
        <v>1071</v>
      </c>
      <c r="CK1121" s="141">
        <f t="shared" si="812"/>
        <v>9.9381507894305514</v>
      </c>
      <c r="CL1121" s="141">
        <f t="shared" si="813"/>
        <v>1.0949860745500599E-2</v>
      </c>
      <c r="CM1121" s="141">
        <f t="shared" si="814"/>
        <v>0.61179480967866917</v>
      </c>
      <c r="CN1121" s="141" t="str">
        <f t="shared" si="815"/>
        <v/>
      </c>
      <c r="CO1121" s="141">
        <f t="shared" si="816"/>
        <v>1.0949860745500599E-2</v>
      </c>
      <c r="CP1121" s="141" t="str">
        <f t="shared" si="834"/>
        <v/>
      </c>
      <c r="CQ1121" s="141">
        <f t="shared" si="817"/>
        <v>2.482032328402214E-9</v>
      </c>
      <c r="CR1121" s="141" t="str">
        <f t="shared" si="835"/>
        <v/>
      </c>
      <c r="CS1121" s="141" t="str">
        <f t="shared" si="836"/>
        <v/>
      </c>
      <c r="CW1121" s="141">
        <v>1071</v>
      </c>
      <c r="CX1121" s="141">
        <f t="shared" si="818"/>
        <v>20.399006968254298</v>
      </c>
      <c r="CY1121" s="141">
        <f t="shared" si="819"/>
        <v>5.3346404254581252E-3</v>
      </c>
      <c r="CZ1121" s="141">
        <f t="shared" si="820"/>
        <v>0.61179480967866917</v>
      </c>
      <c r="DA1121" s="141" t="str">
        <f t="shared" si="821"/>
        <v/>
      </c>
      <c r="DB1121" s="141">
        <f t="shared" si="822"/>
        <v>5.3346404254581252E-3</v>
      </c>
      <c r="DC1121" s="141" t="str">
        <f t="shared" si="837"/>
        <v/>
      </c>
      <c r="DD1121" s="141">
        <f t="shared" si="823"/>
        <v>2.7876197282602966E-48</v>
      </c>
      <c r="DE1121" s="141" t="str">
        <f t="shared" si="838"/>
        <v/>
      </c>
      <c r="DF1121" s="141" t="str">
        <f t="shared" si="839"/>
        <v/>
      </c>
      <c r="DJ1121" s="141">
        <v>1071</v>
      </c>
      <c r="DK1121" s="141">
        <f t="shared" si="824"/>
        <v>1608.505688110552</v>
      </c>
      <c r="DL1121" s="141">
        <f t="shared" si="825"/>
        <v>6.765370369307134E-5</v>
      </c>
      <c r="DM1121" s="141">
        <f t="shared" si="826"/>
        <v>0.61179480967866895</v>
      </c>
      <c r="DN1121" s="141" t="str">
        <f t="shared" si="827"/>
        <v/>
      </c>
      <c r="DO1121" s="141">
        <f t="shared" si="828"/>
        <v>6.765370369307134E-5</v>
      </c>
      <c r="DP1121" s="141" t="str">
        <f t="shared" si="840"/>
        <v/>
      </c>
      <c r="DQ1121" s="141">
        <f t="shared" si="829"/>
        <v>4.9502530977732236E-5</v>
      </c>
      <c r="DR1121" s="141" t="str">
        <f t="shared" si="841"/>
        <v/>
      </c>
      <c r="DS1121" s="141" t="str">
        <f t="shared" si="842"/>
        <v/>
      </c>
      <c r="DU1121" s="148"/>
      <c r="DV1121" s="158">
        <v>1069</v>
      </c>
      <c r="DW1121" s="148">
        <f t="shared" si="830"/>
        <v>6.8416000000001302</v>
      </c>
      <c r="DX1121" s="157">
        <f t="shared" si="843"/>
        <v>0.44555682763642113</v>
      </c>
      <c r="DY1121" s="148">
        <f t="shared" si="844"/>
        <v>6.8088101829844039E-4</v>
      </c>
      <c r="DZ1121" s="148" t="str">
        <f t="shared" si="845"/>
        <v/>
      </c>
      <c r="EA1121" s="142" t="str">
        <f t="shared" si="846"/>
        <v/>
      </c>
    </row>
    <row r="1122" spans="74:131" ht="20.100000000000001" customHeight="1" x14ac:dyDescent="0.25">
      <c r="BV1122" s="141">
        <v>1072</v>
      </c>
      <c r="BW1122" s="141">
        <f t="shared" si="806"/>
        <v>2702.3165662955944</v>
      </c>
      <c r="BX1122" s="141">
        <f t="shared" si="807"/>
        <v>4.0790146882424606E-5</v>
      </c>
      <c r="BY1122" s="141">
        <f t="shared" si="808"/>
        <v>0.61332663066644266</v>
      </c>
      <c r="BZ1122" s="141" t="str">
        <f t="shared" si="809"/>
        <v/>
      </c>
      <c r="CA1122" s="141">
        <f t="shared" si="810"/>
        <v>4.0790146882424606E-5</v>
      </c>
      <c r="CB1122" s="141" t="str">
        <f t="shared" si="831"/>
        <v/>
      </c>
      <c r="CC1122" s="141">
        <f t="shared" si="811"/>
        <v>1.4954924247148214E-44</v>
      </c>
      <c r="CD1122" s="141" t="str">
        <f t="shared" si="832"/>
        <v/>
      </c>
      <c r="CE1122" s="141" t="str">
        <f t="shared" si="833"/>
        <v/>
      </c>
      <c r="CJ1122" s="141">
        <v>1072</v>
      </c>
      <c r="CK1122" s="141">
        <f t="shared" si="812"/>
        <v>10.078124744211237</v>
      </c>
      <c r="CL1122" s="141">
        <f t="shared" si="813"/>
        <v>1.0937341267314663E-2</v>
      </c>
      <c r="CM1122" s="141">
        <f t="shared" si="814"/>
        <v>0.61332663066644266</v>
      </c>
      <c r="CN1122" s="141" t="str">
        <f t="shared" si="815"/>
        <v/>
      </c>
      <c r="CO1122" s="141">
        <f t="shared" si="816"/>
        <v>1.0937341267314663E-2</v>
      </c>
      <c r="CP1122" s="141" t="str">
        <f t="shared" si="834"/>
        <v/>
      </c>
      <c r="CQ1122" s="141">
        <f t="shared" si="817"/>
        <v>2.5376173433114243E-9</v>
      </c>
      <c r="CR1122" s="141" t="str">
        <f t="shared" si="835"/>
        <v/>
      </c>
      <c r="CS1122" s="141" t="str">
        <f t="shared" si="836"/>
        <v/>
      </c>
      <c r="CW1122" s="141">
        <v>1072</v>
      </c>
      <c r="CX1122" s="141">
        <f t="shared" si="818"/>
        <v>20.686316925553626</v>
      </c>
      <c r="CY1122" s="141">
        <f t="shared" si="819"/>
        <v>5.3285410862986028E-3</v>
      </c>
      <c r="CZ1122" s="141">
        <f t="shared" si="820"/>
        <v>0.61332663066644277</v>
      </c>
      <c r="DA1122" s="141" t="str">
        <f t="shared" si="821"/>
        <v/>
      </c>
      <c r="DB1122" s="141">
        <f t="shared" si="822"/>
        <v>5.3285410862986028E-3</v>
      </c>
      <c r="DC1122" s="141" t="str">
        <f t="shared" si="837"/>
        <v/>
      </c>
      <c r="DD1122" s="141">
        <f t="shared" si="823"/>
        <v>2.9533898998566495E-48</v>
      </c>
      <c r="DE1122" s="141" t="str">
        <f t="shared" si="838"/>
        <v/>
      </c>
      <c r="DF1122" s="141" t="str">
        <f t="shared" si="839"/>
        <v/>
      </c>
      <c r="DJ1122" s="141">
        <v>1072</v>
      </c>
      <c r="DK1122" s="141">
        <f t="shared" si="824"/>
        <v>1631.1606978022501</v>
      </c>
      <c r="DL1122" s="141">
        <f t="shared" si="825"/>
        <v>6.757635210958829E-5</v>
      </c>
      <c r="DM1122" s="141">
        <f t="shared" si="826"/>
        <v>0.61332663066644266</v>
      </c>
      <c r="DN1122" s="141" t="str">
        <f t="shared" si="827"/>
        <v/>
      </c>
      <c r="DO1122" s="141">
        <f t="shared" si="828"/>
        <v>6.757635210958829E-5</v>
      </c>
      <c r="DP1122" s="141" t="str">
        <f t="shared" si="840"/>
        <v/>
      </c>
      <c r="DQ1122" s="141">
        <f t="shared" si="829"/>
        <v>4.9668719712658529E-5</v>
      </c>
      <c r="DR1122" s="141" t="str">
        <f t="shared" si="841"/>
        <v/>
      </c>
      <c r="DS1122" s="141" t="str">
        <f t="shared" si="842"/>
        <v/>
      </c>
      <c r="DU1122" s="148"/>
      <c r="DV1122" s="158">
        <v>1070</v>
      </c>
      <c r="DW1122" s="148">
        <f t="shared" si="830"/>
        <v>6.8480000000001304</v>
      </c>
      <c r="DX1122" s="157">
        <f t="shared" si="843"/>
        <v>0.44487594661812269</v>
      </c>
      <c r="DY1122" s="148">
        <f t="shared" si="844"/>
        <v>6.802932966801789E-4</v>
      </c>
      <c r="DZ1122" s="148" t="str">
        <f t="shared" si="845"/>
        <v/>
      </c>
      <c r="EA1122" s="142" t="str">
        <f t="shared" si="846"/>
        <v/>
      </c>
    </row>
    <row r="1123" spans="74:131" ht="20.100000000000001" customHeight="1" x14ac:dyDescent="0.25">
      <c r="BV1123" s="141">
        <v>1073</v>
      </c>
      <c r="BW1123" s="141">
        <f t="shared" si="806"/>
        <v>2739.8487408274814</v>
      </c>
      <c r="BX1123" s="141">
        <f t="shared" si="807"/>
        <v>4.0742857745043358E-5</v>
      </c>
      <c r="BY1123" s="141">
        <f t="shared" si="808"/>
        <v>0.61485668801484139</v>
      </c>
      <c r="BZ1123" s="141" t="str">
        <f t="shared" si="809"/>
        <v/>
      </c>
      <c r="CA1123" s="141">
        <f t="shared" si="810"/>
        <v>4.0742857745043358E-5</v>
      </c>
      <c r="CB1123" s="141" t="str">
        <f t="shared" si="831"/>
        <v/>
      </c>
      <c r="CC1123" s="141">
        <f t="shared" si="811"/>
        <v>1.5783258739124997E-44</v>
      </c>
      <c r="CD1123" s="141" t="str">
        <f t="shared" si="832"/>
        <v/>
      </c>
      <c r="CE1123" s="141" t="str">
        <f t="shared" si="833"/>
        <v/>
      </c>
      <c r="CJ1123" s="141">
        <v>1073</v>
      </c>
      <c r="CK1123" s="141">
        <f t="shared" si="812"/>
        <v>10.218098698991952</v>
      </c>
      <c r="CL1123" s="141">
        <f t="shared" si="813"/>
        <v>1.0924661307243266E-2</v>
      </c>
      <c r="CM1123" s="141">
        <f t="shared" si="814"/>
        <v>0.61485668801484128</v>
      </c>
      <c r="CN1123" s="141" t="str">
        <f t="shared" si="815"/>
        <v/>
      </c>
      <c r="CO1123" s="141">
        <f t="shared" si="816"/>
        <v>1.0924661307243266E-2</v>
      </c>
      <c r="CP1123" s="141" t="str">
        <f t="shared" si="834"/>
        <v/>
      </c>
      <c r="CQ1123" s="141">
        <f t="shared" si="817"/>
        <v>2.5944056715876862E-9</v>
      </c>
      <c r="CR1123" s="141" t="str">
        <f t="shared" si="835"/>
        <v/>
      </c>
      <c r="CS1123" s="141" t="str">
        <f t="shared" si="836"/>
        <v/>
      </c>
      <c r="CW1123" s="141">
        <v>1073</v>
      </c>
      <c r="CX1123" s="141">
        <f t="shared" si="818"/>
        <v>20.973626882853011</v>
      </c>
      <c r="CY1123" s="141">
        <f t="shared" si="819"/>
        <v>5.3223635622951246E-3</v>
      </c>
      <c r="CZ1123" s="141">
        <f t="shared" si="820"/>
        <v>0.61485668801484161</v>
      </c>
      <c r="DA1123" s="141" t="str">
        <f t="shared" si="821"/>
        <v/>
      </c>
      <c r="DB1123" s="141">
        <f t="shared" si="822"/>
        <v>5.3223635622951246E-3</v>
      </c>
      <c r="DC1123" s="141" t="str">
        <f t="shared" si="837"/>
        <v/>
      </c>
      <c r="DD1123" s="141">
        <f t="shared" si="823"/>
        <v>3.1289677903609425E-48</v>
      </c>
      <c r="DE1123" s="141" t="str">
        <f t="shared" si="838"/>
        <v/>
      </c>
      <c r="DF1123" s="141" t="str">
        <f t="shared" si="839"/>
        <v/>
      </c>
      <c r="DJ1123" s="141">
        <v>1073</v>
      </c>
      <c r="DK1123" s="141">
        <f t="shared" si="824"/>
        <v>1653.8157074939481</v>
      </c>
      <c r="DL1123" s="141">
        <f t="shared" si="825"/>
        <v>6.7498008988936016E-5</v>
      </c>
      <c r="DM1123" s="141">
        <f t="shared" si="826"/>
        <v>0.61485668801484128</v>
      </c>
      <c r="DN1123" s="141" t="str">
        <f t="shared" si="827"/>
        <v/>
      </c>
      <c r="DO1123" s="141">
        <f t="shared" si="828"/>
        <v>6.7498008988936016E-5</v>
      </c>
      <c r="DP1123" s="141" t="str">
        <f t="shared" si="840"/>
        <v/>
      </c>
      <c r="DQ1123" s="141">
        <f t="shared" si="829"/>
        <v>4.9834669011421393E-5</v>
      </c>
      <c r="DR1123" s="141" t="str">
        <f t="shared" si="841"/>
        <v/>
      </c>
      <c r="DS1123" s="141" t="str">
        <f t="shared" si="842"/>
        <v/>
      </c>
      <c r="DU1123" s="148"/>
      <c r="DV1123" s="158">
        <v>1071</v>
      </c>
      <c r="DW1123" s="148">
        <f t="shared" si="830"/>
        <v>6.8544000000001306</v>
      </c>
      <c r="DX1123" s="157">
        <f t="shared" si="843"/>
        <v>0.44419565332144251</v>
      </c>
      <c r="DY1123" s="148">
        <f t="shared" si="844"/>
        <v>6.7970459955224438E-4</v>
      </c>
      <c r="DZ1123" s="148" t="str">
        <f t="shared" si="845"/>
        <v/>
      </c>
      <c r="EA1123" s="142" t="str">
        <f t="shared" si="846"/>
        <v/>
      </c>
    </row>
    <row r="1124" spans="74:131" ht="20.100000000000001" customHeight="1" x14ac:dyDescent="0.25">
      <c r="BV1124" s="141">
        <v>1074</v>
      </c>
      <c r="BW1124" s="141">
        <f t="shared" si="806"/>
        <v>2777.3809153593611</v>
      </c>
      <c r="BX1124" s="141">
        <f t="shared" si="807"/>
        <v>4.0694972306491756E-5</v>
      </c>
      <c r="BY1124" s="141">
        <f t="shared" si="808"/>
        <v>0.61638495930190129</v>
      </c>
      <c r="BZ1124" s="141" t="str">
        <f t="shared" si="809"/>
        <v/>
      </c>
      <c r="CA1124" s="141">
        <f t="shared" si="810"/>
        <v>4.0694972306491756E-5</v>
      </c>
      <c r="CB1124" s="141" t="str">
        <f t="shared" si="831"/>
        <v/>
      </c>
      <c r="CC1124" s="141">
        <f t="shared" si="811"/>
        <v>1.6657207121958348E-44</v>
      </c>
      <c r="CD1124" s="141" t="str">
        <f t="shared" si="832"/>
        <v/>
      </c>
      <c r="CE1124" s="141" t="str">
        <f t="shared" si="833"/>
        <v/>
      </c>
      <c r="CJ1124" s="141">
        <v>1074</v>
      </c>
      <c r="CK1124" s="141">
        <f t="shared" si="812"/>
        <v>10.358072653772666</v>
      </c>
      <c r="CL1124" s="141">
        <f t="shared" si="813"/>
        <v>1.0911821456857741E-2</v>
      </c>
      <c r="CM1124" s="141">
        <f t="shared" si="814"/>
        <v>0.61638495930190129</v>
      </c>
      <c r="CN1124" s="141" t="str">
        <f t="shared" si="815"/>
        <v/>
      </c>
      <c r="CO1124" s="141">
        <f t="shared" si="816"/>
        <v>1.0911821456857741E-2</v>
      </c>
      <c r="CP1124" s="141" t="str">
        <f t="shared" si="834"/>
        <v/>
      </c>
      <c r="CQ1124" s="141">
        <f t="shared" si="817"/>
        <v>2.6524224041564967E-9</v>
      </c>
      <c r="CR1124" s="141" t="str">
        <f t="shared" si="835"/>
        <v/>
      </c>
      <c r="CS1124" s="141" t="str">
        <f t="shared" si="836"/>
        <v/>
      </c>
      <c r="CW1124" s="141">
        <v>1074</v>
      </c>
      <c r="CX1124" s="141">
        <f t="shared" si="818"/>
        <v>21.26093684015234</v>
      </c>
      <c r="CY1124" s="141">
        <f t="shared" si="819"/>
        <v>5.3161081416541276E-3</v>
      </c>
      <c r="CZ1124" s="141">
        <f t="shared" si="820"/>
        <v>0.6163849593019014</v>
      </c>
      <c r="DA1124" s="141" t="str">
        <f t="shared" si="821"/>
        <v/>
      </c>
      <c r="DB1124" s="141">
        <f t="shared" si="822"/>
        <v>5.3161081416541276E-3</v>
      </c>
      <c r="DC1124" s="141" t="str">
        <f t="shared" si="837"/>
        <v/>
      </c>
      <c r="DD1124" s="141">
        <f t="shared" si="823"/>
        <v>3.314930679424812E-48</v>
      </c>
      <c r="DE1124" s="141" t="str">
        <f t="shared" si="838"/>
        <v/>
      </c>
      <c r="DF1124" s="141" t="str">
        <f t="shared" si="839"/>
        <v/>
      </c>
      <c r="DJ1124" s="141">
        <v>1074</v>
      </c>
      <c r="DK1124" s="141">
        <f t="shared" si="824"/>
        <v>1676.4707171856462</v>
      </c>
      <c r="DL1124" s="141">
        <f t="shared" si="825"/>
        <v>6.7418677986137403E-5</v>
      </c>
      <c r="DM1124" s="141">
        <f t="shared" si="826"/>
        <v>0.61638495930190129</v>
      </c>
      <c r="DN1124" s="141" t="str">
        <f t="shared" si="827"/>
        <v/>
      </c>
      <c r="DO1124" s="141">
        <f t="shared" si="828"/>
        <v>6.7418677986137403E-5</v>
      </c>
      <c r="DP1124" s="141" t="str">
        <f t="shared" si="840"/>
        <v/>
      </c>
      <c r="DQ1124" s="141">
        <f t="shared" si="829"/>
        <v>5.0000372754828823E-5</v>
      </c>
      <c r="DR1124" s="141" t="str">
        <f t="shared" si="841"/>
        <v/>
      </c>
      <c r="DS1124" s="141" t="str">
        <f t="shared" si="842"/>
        <v/>
      </c>
      <c r="DU1124" s="148"/>
      <c r="DV1124" s="158">
        <v>1072</v>
      </c>
      <c r="DW1124" s="148">
        <f t="shared" si="830"/>
        <v>6.8608000000001308</v>
      </c>
      <c r="DX1124" s="157">
        <f t="shared" si="843"/>
        <v>0.44351594872189026</v>
      </c>
      <c r="DY1124" s="148">
        <f t="shared" si="844"/>
        <v>6.7911493309147364E-4</v>
      </c>
      <c r="DZ1124" s="148" t="str">
        <f t="shared" si="845"/>
        <v/>
      </c>
      <c r="EA1124" s="142" t="str">
        <f t="shared" si="846"/>
        <v/>
      </c>
    </row>
    <row r="1125" spans="74:131" ht="20.100000000000001" customHeight="1" x14ac:dyDescent="0.25">
      <c r="BV1125" s="141">
        <v>1075</v>
      </c>
      <c r="BW1125" s="141">
        <f t="shared" si="806"/>
        <v>2814.9130898912481</v>
      </c>
      <c r="BX1125" s="141">
        <f t="shared" si="807"/>
        <v>4.0646492799029099E-5</v>
      </c>
      <c r="BY1125" s="141">
        <f t="shared" si="808"/>
        <v>0.61791142218895279</v>
      </c>
      <c r="BZ1125" s="141" t="str">
        <f t="shared" si="809"/>
        <v/>
      </c>
      <c r="CA1125" s="141">
        <f t="shared" si="810"/>
        <v>4.0646492799029099E-5</v>
      </c>
      <c r="CB1125" s="141" t="str">
        <f t="shared" si="831"/>
        <v/>
      </c>
      <c r="CC1125" s="141">
        <f t="shared" si="811"/>
        <v>1.7579266381205022E-44</v>
      </c>
      <c r="CD1125" s="141" t="str">
        <f t="shared" si="832"/>
        <v/>
      </c>
      <c r="CE1125" s="141" t="str">
        <f t="shared" si="833"/>
        <v/>
      </c>
      <c r="CJ1125" s="141">
        <v>1075</v>
      </c>
      <c r="CK1125" s="141">
        <f t="shared" si="812"/>
        <v>10.498046608553381</v>
      </c>
      <c r="CL1125" s="141">
        <f t="shared" si="813"/>
        <v>1.0898822314709055E-2</v>
      </c>
      <c r="CM1125" s="141">
        <f t="shared" si="814"/>
        <v>0.61791142218895279</v>
      </c>
      <c r="CN1125" s="141" t="str">
        <f t="shared" si="815"/>
        <v/>
      </c>
      <c r="CO1125" s="141">
        <f t="shared" si="816"/>
        <v>1.0898822314709055E-2</v>
      </c>
      <c r="CP1125" s="141" t="str">
        <f t="shared" si="834"/>
        <v/>
      </c>
      <c r="CQ1125" s="141">
        <f t="shared" si="817"/>
        <v>2.711693133615749E-9</v>
      </c>
      <c r="CR1125" s="141" t="str">
        <f t="shared" si="835"/>
        <v/>
      </c>
      <c r="CS1125" s="141" t="str">
        <f t="shared" si="836"/>
        <v/>
      </c>
      <c r="CW1125" s="141">
        <v>1075</v>
      </c>
      <c r="CX1125" s="141">
        <f t="shared" si="818"/>
        <v>21.548246797451725</v>
      </c>
      <c r="CY1125" s="141">
        <f t="shared" si="819"/>
        <v>5.3097751159824399E-3</v>
      </c>
      <c r="CZ1125" s="141">
        <f t="shared" si="820"/>
        <v>0.6179114221889529</v>
      </c>
      <c r="DA1125" s="141" t="str">
        <f t="shared" si="821"/>
        <v/>
      </c>
      <c r="DB1125" s="141">
        <f t="shared" si="822"/>
        <v>5.3097751159824399E-3</v>
      </c>
      <c r="DC1125" s="141" t="str">
        <f t="shared" si="837"/>
        <v/>
      </c>
      <c r="DD1125" s="141">
        <f t="shared" si="823"/>
        <v>3.51188964757114E-48</v>
      </c>
      <c r="DE1125" s="141" t="str">
        <f t="shared" si="838"/>
        <v/>
      </c>
      <c r="DF1125" s="141" t="str">
        <f t="shared" si="839"/>
        <v/>
      </c>
      <c r="DJ1125" s="141">
        <v>1075</v>
      </c>
      <c r="DK1125" s="141">
        <f t="shared" si="824"/>
        <v>1699.1257268773443</v>
      </c>
      <c r="DL1125" s="141">
        <f t="shared" si="825"/>
        <v>6.7338362799339017E-5</v>
      </c>
      <c r="DM1125" s="141">
        <f t="shared" si="826"/>
        <v>0.61791142218895256</v>
      </c>
      <c r="DN1125" s="141" t="str">
        <f t="shared" si="827"/>
        <v/>
      </c>
      <c r="DO1125" s="141">
        <f t="shared" si="828"/>
        <v>6.7338362799339017E-5</v>
      </c>
      <c r="DP1125" s="141" t="str">
        <f t="shared" si="840"/>
        <v/>
      </c>
      <c r="DQ1125" s="141">
        <f t="shared" si="829"/>
        <v>5.0165824815099269E-5</v>
      </c>
      <c r="DR1125" s="141" t="str">
        <f t="shared" si="841"/>
        <v/>
      </c>
      <c r="DS1125" s="141" t="str">
        <f t="shared" si="842"/>
        <v/>
      </c>
      <c r="DU1125" s="148"/>
      <c r="DV1125" s="158">
        <v>1073</v>
      </c>
      <c r="DW1125" s="148">
        <f t="shared" si="830"/>
        <v>6.867200000000131</v>
      </c>
      <c r="DX1125" s="157">
        <f t="shared" si="843"/>
        <v>0.44283683378879879</v>
      </c>
      <c r="DY1125" s="148">
        <f t="shared" si="844"/>
        <v>6.7852430345949344E-4</v>
      </c>
      <c r="DZ1125" s="148" t="str">
        <f t="shared" si="845"/>
        <v/>
      </c>
      <c r="EA1125" s="142" t="str">
        <f t="shared" si="846"/>
        <v/>
      </c>
    </row>
    <row r="1126" spans="74:131" ht="20.100000000000001" customHeight="1" x14ac:dyDescent="0.25">
      <c r="BV1126" s="141">
        <v>1076</v>
      </c>
      <c r="BW1126" s="141">
        <f t="shared" si="806"/>
        <v>2852.4452644231278</v>
      </c>
      <c r="BX1126" s="141">
        <f t="shared" si="807"/>
        <v>4.0597421480771438E-5</v>
      </c>
      <c r="BY1126" s="141">
        <f t="shared" si="808"/>
        <v>0.61943605442159277</v>
      </c>
      <c r="BZ1126" s="141" t="str">
        <f t="shared" si="809"/>
        <v/>
      </c>
      <c r="CA1126" s="141">
        <f t="shared" si="810"/>
        <v>4.0597421480771438E-5</v>
      </c>
      <c r="CB1126" s="141" t="str">
        <f t="shared" si="831"/>
        <v/>
      </c>
      <c r="CC1126" s="141">
        <f t="shared" si="811"/>
        <v>1.855206937085064E-44</v>
      </c>
      <c r="CD1126" s="141" t="str">
        <f t="shared" si="832"/>
        <v/>
      </c>
      <c r="CE1126" s="141" t="str">
        <f t="shared" si="833"/>
        <v/>
      </c>
      <c r="CJ1126" s="141">
        <v>1076</v>
      </c>
      <c r="CK1126" s="141">
        <f t="shared" si="812"/>
        <v>10.638020563334095</v>
      </c>
      <c r="CL1126" s="141">
        <f t="shared" si="813"/>
        <v>1.0885664486281317E-2</v>
      </c>
      <c r="CM1126" s="141">
        <f t="shared" si="814"/>
        <v>0.61943605442159289</v>
      </c>
      <c r="CN1126" s="141" t="str">
        <f t="shared" si="815"/>
        <v/>
      </c>
      <c r="CO1126" s="141">
        <f t="shared" si="816"/>
        <v>1.0885664486281317E-2</v>
      </c>
      <c r="CP1126" s="141" t="str">
        <f t="shared" si="834"/>
        <v/>
      </c>
      <c r="CQ1126" s="141">
        <f t="shared" si="817"/>
        <v>2.7722439637980538E-9</v>
      </c>
      <c r="CR1126" s="141" t="str">
        <f t="shared" si="835"/>
        <v/>
      </c>
      <c r="CS1126" s="141" t="str">
        <f t="shared" si="836"/>
        <v/>
      </c>
      <c r="CW1126" s="141">
        <v>1076</v>
      </c>
      <c r="CX1126" s="141">
        <f t="shared" si="818"/>
        <v>21.835556754751053</v>
      </c>
      <c r="CY1126" s="141">
        <f t="shared" si="819"/>
        <v>5.3033647802646381E-3</v>
      </c>
      <c r="CZ1126" s="141">
        <f t="shared" si="820"/>
        <v>0.61943605442159289</v>
      </c>
      <c r="DA1126" s="141" t="str">
        <f t="shared" si="821"/>
        <v/>
      </c>
      <c r="DB1126" s="141">
        <f t="shared" si="822"/>
        <v>5.3033647802646381E-3</v>
      </c>
      <c r="DC1126" s="141" t="str">
        <f t="shared" si="837"/>
        <v/>
      </c>
      <c r="DD1126" s="141">
        <f t="shared" si="823"/>
        <v>3.7204915447987475E-48</v>
      </c>
      <c r="DE1126" s="141" t="str">
        <f t="shared" si="838"/>
        <v/>
      </c>
      <c r="DF1126" s="141" t="str">
        <f t="shared" si="839"/>
        <v/>
      </c>
      <c r="DJ1126" s="141">
        <v>1076</v>
      </c>
      <c r="DK1126" s="141">
        <f t="shared" si="824"/>
        <v>1721.7807365690423</v>
      </c>
      <c r="DL1126" s="141">
        <f t="shared" si="825"/>
        <v>6.7257067169523792E-5</v>
      </c>
      <c r="DM1126" s="141">
        <f t="shared" si="826"/>
        <v>0.61943605442159277</v>
      </c>
      <c r="DN1126" s="141" t="str">
        <f t="shared" si="827"/>
        <v/>
      </c>
      <c r="DO1126" s="141">
        <f t="shared" si="828"/>
        <v>6.7257067169523792E-5</v>
      </c>
      <c r="DP1126" s="141" t="str">
        <f t="shared" si="840"/>
        <v/>
      </c>
      <c r="DQ1126" s="141">
        <f t="shared" si="829"/>
        <v>5.0331019056225825E-5</v>
      </c>
      <c r="DR1126" s="141" t="str">
        <f t="shared" si="841"/>
        <v/>
      </c>
      <c r="DS1126" s="141" t="str">
        <f t="shared" si="842"/>
        <v/>
      </c>
      <c r="DU1126" s="148"/>
      <c r="DV1126" s="158">
        <v>1074</v>
      </c>
      <c r="DW1126" s="148">
        <f t="shared" si="830"/>
        <v>6.8736000000001312</v>
      </c>
      <c r="DX1126" s="157">
        <f t="shared" si="843"/>
        <v>0.4421583094853393</v>
      </c>
      <c r="DY1126" s="148">
        <f t="shared" si="844"/>
        <v>6.7793271680349765E-4</v>
      </c>
      <c r="DZ1126" s="148" t="str">
        <f t="shared" si="845"/>
        <v/>
      </c>
      <c r="EA1126" s="142" t="str">
        <f t="shared" si="846"/>
        <v/>
      </c>
    </row>
    <row r="1127" spans="74:131" ht="20.100000000000001" customHeight="1" x14ac:dyDescent="0.25">
      <c r="BV1127" s="141">
        <v>1077</v>
      </c>
      <c r="BW1127" s="141">
        <f t="shared" si="806"/>
        <v>2889.9774389550148</v>
      </c>
      <c r="BX1127" s="141">
        <f t="shared" si="807"/>
        <v>4.054776063551632E-5</v>
      </c>
      <c r="BY1127" s="141">
        <f t="shared" si="808"/>
        <v>0.62095883383065353</v>
      </c>
      <c r="BZ1127" s="141" t="str">
        <f t="shared" si="809"/>
        <v/>
      </c>
      <c r="CA1127" s="141">
        <f t="shared" si="810"/>
        <v>4.054776063551632E-5</v>
      </c>
      <c r="CB1127" s="141" t="str">
        <f t="shared" si="831"/>
        <v/>
      </c>
      <c r="CC1127" s="141">
        <f t="shared" si="811"/>
        <v>1.9578392161145667E-44</v>
      </c>
      <c r="CD1127" s="141" t="str">
        <f t="shared" si="832"/>
        <v/>
      </c>
      <c r="CE1127" s="141" t="str">
        <f t="shared" si="833"/>
        <v/>
      </c>
      <c r="CJ1127" s="141">
        <v>1077</v>
      </c>
      <c r="CK1127" s="141">
        <f t="shared" si="812"/>
        <v>10.777994518114809</v>
      </c>
      <c r="CL1127" s="141">
        <f t="shared" si="813"/>
        <v>1.0872348583944803E-2</v>
      </c>
      <c r="CM1127" s="141">
        <f t="shared" si="814"/>
        <v>0.62095883383065353</v>
      </c>
      <c r="CN1127" s="141" t="str">
        <f t="shared" si="815"/>
        <v/>
      </c>
      <c r="CO1127" s="141">
        <f t="shared" si="816"/>
        <v>1.0872348583944803E-2</v>
      </c>
      <c r="CP1127" s="141" t="str">
        <f t="shared" si="834"/>
        <v/>
      </c>
      <c r="CQ1127" s="141">
        <f t="shared" si="817"/>
        <v>2.8341015195054851E-9</v>
      </c>
      <c r="CR1127" s="141" t="str">
        <f t="shared" si="835"/>
        <v/>
      </c>
      <c r="CS1127" s="141" t="str">
        <f t="shared" si="836"/>
        <v/>
      </c>
      <c r="CW1127" s="141">
        <v>1077</v>
      </c>
      <c r="CX1127" s="141">
        <f t="shared" si="818"/>
        <v>22.122866712050438</v>
      </c>
      <c r="CY1127" s="141">
        <f t="shared" si="819"/>
        <v>5.2968774328401493E-3</v>
      </c>
      <c r="CZ1127" s="141">
        <f t="shared" si="820"/>
        <v>0.62095883383065376</v>
      </c>
      <c r="DA1127" s="141" t="str">
        <f t="shared" si="821"/>
        <v/>
      </c>
      <c r="DB1127" s="141">
        <f t="shared" si="822"/>
        <v>5.2968774328401493E-3</v>
      </c>
      <c r="DC1127" s="141" t="str">
        <f t="shared" si="837"/>
        <v/>
      </c>
      <c r="DD1127" s="141">
        <f t="shared" si="823"/>
        <v>3.9414210732237326E-48</v>
      </c>
      <c r="DE1127" s="141" t="str">
        <f t="shared" si="838"/>
        <v/>
      </c>
      <c r="DF1127" s="141" t="str">
        <f t="shared" si="839"/>
        <v/>
      </c>
      <c r="DJ1127" s="141">
        <v>1077</v>
      </c>
      <c r="DK1127" s="141">
        <f t="shared" si="824"/>
        <v>1744.4357462607404</v>
      </c>
      <c r="DL1127" s="141">
        <f t="shared" si="825"/>
        <v>6.717479488022088E-5</v>
      </c>
      <c r="DM1127" s="141">
        <f t="shared" si="826"/>
        <v>0.62095883383065342</v>
      </c>
      <c r="DN1127" s="141" t="str">
        <f t="shared" si="827"/>
        <v/>
      </c>
      <c r="DO1127" s="141">
        <f t="shared" si="828"/>
        <v>6.717479488022088E-5</v>
      </c>
      <c r="DP1127" s="141" t="str">
        <f t="shared" si="840"/>
        <v/>
      </c>
      <c r="DQ1127" s="141">
        <f t="shared" si="829"/>
        <v>5.0495949334342376E-5</v>
      </c>
      <c r="DR1127" s="141" t="str">
        <f t="shared" si="841"/>
        <v/>
      </c>
      <c r="DS1127" s="141" t="str">
        <f t="shared" si="842"/>
        <v/>
      </c>
      <c r="DU1127" s="148"/>
      <c r="DV1127" s="158">
        <v>1075</v>
      </c>
      <c r="DW1127" s="148">
        <f t="shared" si="830"/>
        <v>6.8800000000001313</v>
      </c>
      <c r="DX1127" s="157">
        <f t="shared" si="843"/>
        <v>0.4414803767685358</v>
      </c>
      <c r="DY1127" s="148">
        <f t="shared" si="844"/>
        <v>6.7734017925802359E-4</v>
      </c>
      <c r="DZ1127" s="148" t="str">
        <f t="shared" si="845"/>
        <v/>
      </c>
      <c r="EA1127" s="142" t="str">
        <f t="shared" si="846"/>
        <v/>
      </c>
    </row>
    <row r="1128" spans="74:131" ht="20.100000000000001" customHeight="1" x14ac:dyDescent="0.25">
      <c r="BV1128" s="141">
        <v>1078</v>
      </c>
      <c r="BW1128" s="141">
        <f t="shared" si="806"/>
        <v>2927.5096134868945</v>
      </c>
      <c r="BX1128" s="141">
        <f t="shared" si="807"/>
        <v>4.049751257256576E-5</v>
      </c>
      <c r="BY1128" s="141">
        <f t="shared" si="808"/>
        <v>0.62247973833316161</v>
      </c>
      <c r="BZ1128" s="141" t="str">
        <f t="shared" si="809"/>
        <v/>
      </c>
      <c r="CA1128" s="141">
        <f t="shared" si="810"/>
        <v>4.049751257256576E-5</v>
      </c>
      <c r="CB1128" s="141" t="str">
        <f t="shared" si="831"/>
        <v/>
      </c>
      <c r="CC1128" s="141">
        <f t="shared" si="811"/>
        <v>2.0661161781332003E-44</v>
      </c>
      <c r="CD1128" s="141" t="str">
        <f t="shared" si="832"/>
        <v/>
      </c>
      <c r="CE1128" s="141" t="str">
        <f t="shared" si="833"/>
        <v/>
      </c>
      <c r="CJ1128" s="141">
        <v>1078</v>
      </c>
      <c r="CK1128" s="141">
        <f t="shared" si="812"/>
        <v>10.917968472895524</v>
      </c>
      <c r="CL1128" s="141">
        <f t="shared" si="813"/>
        <v>1.085887522690846E-2</v>
      </c>
      <c r="CM1128" s="141">
        <f t="shared" si="814"/>
        <v>0.62247973833316173</v>
      </c>
      <c r="CN1128" s="141" t="str">
        <f t="shared" si="815"/>
        <v/>
      </c>
      <c r="CO1128" s="141">
        <f t="shared" si="816"/>
        <v>1.085887522690846E-2</v>
      </c>
      <c r="CP1128" s="141" t="str">
        <f t="shared" si="834"/>
        <v/>
      </c>
      <c r="CQ1128" s="141">
        <f t="shared" si="817"/>
        <v>2.8972929564195119E-9</v>
      </c>
      <c r="CR1128" s="141" t="str">
        <f t="shared" si="835"/>
        <v/>
      </c>
      <c r="CS1128" s="141" t="str">
        <f t="shared" si="836"/>
        <v/>
      </c>
      <c r="CW1128" s="141">
        <v>1078</v>
      </c>
      <c r="CX1128" s="141">
        <f t="shared" si="818"/>
        <v>22.410176669349767</v>
      </c>
      <c r="CY1128" s="141">
        <f t="shared" si="819"/>
        <v>5.2903133753801276E-3</v>
      </c>
      <c r="CZ1128" s="141">
        <f t="shared" si="820"/>
        <v>0.62247973833316173</v>
      </c>
      <c r="DA1128" s="141" t="str">
        <f t="shared" si="821"/>
        <v/>
      </c>
      <c r="DB1128" s="141">
        <f t="shared" si="822"/>
        <v>5.2903133753801276E-3</v>
      </c>
      <c r="DC1128" s="141" t="str">
        <f t="shared" si="837"/>
        <v/>
      </c>
      <c r="DD1128" s="141">
        <f t="shared" si="823"/>
        <v>4.1754029903271397E-48</v>
      </c>
      <c r="DE1128" s="141" t="str">
        <f t="shared" si="838"/>
        <v/>
      </c>
      <c r="DF1128" s="141" t="str">
        <f t="shared" si="839"/>
        <v/>
      </c>
      <c r="DJ1128" s="141">
        <v>1078</v>
      </c>
      <c r="DK1128" s="141">
        <f t="shared" si="824"/>
        <v>1767.0907559524385</v>
      </c>
      <c r="DL1128" s="141">
        <f t="shared" si="825"/>
        <v>6.7091549757212151E-5</v>
      </c>
      <c r="DM1128" s="141">
        <f t="shared" si="826"/>
        <v>0.62247973833316161</v>
      </c>
      <c r="DN1128" s="141" t="str">
        <f t="shared" si="827"/>
        <v/>
      </c>
      <c r="DO1128" s="141">
        <f t="shared" si="828"/>
        <v>6.7091549757212151E-5</v>
      </c>
      <c r="DP1128" s="141" t="str">
        <f t="shared" si="840"/>
        <v/>
      </c>
      <c r="DQ1128" s="141">
        <f t="shared" si="829"/>
        <v>5.0660609498091611E-5</v>
      </c>
      <c r="DR1128" s="141" t="str">
        <f t="shared" si="841"/>
        <v/>
      </c>
      <c r="DS1128" s="141" t="str">
        <f t="shared" si="842"/>
        <v/>
      </c>
      <c r="DU1128" s="148"/>
      <c r="DV1128" s="158">
        <v>1076</v>
      </c>
      <c r="DW1128" s="148">
        <f t="shared" si="830"/>
        <v>6.8864000000001315</v>
      </c>
      <c r="DX1128" s="157">
        <f t="shared" si="843"/>
        <v>0.44080303658927777</v>
      </c>
      <c r="DY1128" s="148">
        <f t="shared" si="844"/>
        <v>6.7674669694262057E-4</v>
      </c>
      <c r="DZ1128" s="148" t="str">
        <f t="shared" si="845"/>
        <v/>
      </c>
      <c r="EA1128" s="142" t="str">
        <f t="shared" si="846"/>
        <v/>
      </c>
    </row>
    <row r="1129" spans="74:131" ht="20.100000000000001" customHeight="1" x14ac:dyDescent="0.25">
      <c r="BV1129" s="141">
        <v>1079</v>
      </c>
      <c r="BW1129" s="141">
        <f t="shared" si="806"/>
        <v>2965.0417880187815</v>
      </c>
      <c r="BX1129" s="141">
        <f t="shared" si="807"/>
        <v>4.0446679626547286E-5</v>
      </c>
      <c r="BY1129" s="141">
        <f t="shared" si="808"/>
        <v>0.6239987459332933</v>
      </c>
      <c r="BZ1129" s="141" t="str">
        <f t="shared" si="809"/>
        <v/>
      </c>
      <c r="CA1129" s="141">
        <f t="shared" si="810"/>
        <v>4.0446679626547286E-5</v>
      </c>
      <c r="CB1129" s="141" t="str">
        <f t="shared" si="831"/>
        <v/>
      </c>
      <c r="CC1129" s="141">
        <f t="shared" si="811"/>
        <v>2.1803464378370584E-44</v>
      </c>
      <c r="CD1129" s="141" t="str">
        <f t="shared" si="832"/>
        <v/>
      </c>
      <c r="CE1129" s="141" t="str">
        <f t="shared" si="833"/>
        <v/>
      </c>
      <c r="CJ1129" s="141">
        <v>1079</v>
      </c>
      <c r="CK1129" s="141">
        <f t="shared" si="812"/>
        <v>11.057942427676238</v>
      </c>
      <c r="CL1129" s="141">
        <f t="shared" si="813"/>
        <v>1.0845245041171948E-2</v>
      </c>
      <c r="CM1129" s="141">
        <f t="shared" si="814"/>
        <v>0.62399874593329341</v>
      </c>
      <c r="CN1129" s="141" t="str">
        <f t="shared" si="815"/>
        <v/>
      </c>
      <c r="CO1129" s="141">
        <f t="shared" si="816"/>
        <v>1.0845245041171948E-2</v>
      </c>
      <c r="CP1129" s="141" t="str">
        <f t="shared" si="834"/>
        <v/>
      </c>
      <c r="CQ1129" s="141">
        <f t="shared" si="817"/>
        <v>2.9618459711893779E-9</v>
      </c>
      <c r="CR1129" s="141" t="str">
        <f t="shared" si="835"/>
        <v/>
      </c>
      <c r="CS1129" s="141" t="str">
        <f t="shared" si="836"/>
        <v/>
      </c>
      <c r="CW1129" s="141">
        <v>1079</v>
      </c>
      <c r="CX1129" s="141">
        <f t="shared" si="818"/>
        <v>22.697486626649152</v>
      </c>
      <c r="CY1129" s="141">
        <f t="shared" si="819"/>
        <v>5.2836729128640739E-3</v>
      </c>
      <c r="CZ1129" s="141">
        <f t="shared" si="820"/>
        <v>0.62399874593329341</v>
      </c>
      <c r="DA1129" s="141" t="str">
        <f t="shared" si="821"/>
        <v/>
      </c>
      <c r="DB1129" s="141">
        <f t="shared" si="822"/>
        <v>5.2836729128640739E-3</v>
      </c>
      <c r="DC1129" s="141" t="str">
        <f t="shared" si="837"/>
        <v/>
      </c>
      <c r="DD1129" s="141">
        <f t="shared" si="823"/>
        <v>4.4232044397536889E-48</v>
      </c>
      <c r="DE1129" s="141" t="str">
        <f t="shared" si="838"/>
        <v/>
      </c>
      <c r="DF1129" s="141" t="str">
        <f t="shared" si="839"/>
        <v/>
      </c>
      <c r="DJ1129" s="141">
        <v>1079</v>
      </c>
      <c r="DK1129" s="141">
        <f t="shared" si="824"/>
        <v>1789.7457656441366</v>
      </c>
      <c r="DL1129" s="141">
        <f t="shared" si="825"/>
        <v>6.7007335668235873E-5</v>
      </c>
      <c r="DM1129" s="141">
        <f t="shared" si="826"/>
        <v>0.62399874593329319</v>
      </c>
      <c r="DN1129" s="141" t="str">
        <f t="shared" si="827"/>
        <v/>
      </c>
      <c r="DO1129" s="141">
        <f t="shared" si="828"/>
        <v>6.7007335668235873E-5</v>
      </c>
      <c r="DP1129" s="141" t="str">
        <f t="shared" si="840"/>
        <v/>
      </c>
      <c r="DQ1129" s="141">
        <f t="shared" si="829"/>
        <v>5.0824993388994727E-5</v>
      </c>
      <c r="DR1129" s="141" t="str">
        <f t="shared" si="841"/>
        <v/>
      </c>
      <c r="DS1129" s="141" t="str">
        <f t="shared" si="842"/>
        <v/>
      </c>
      <c r="DU1129" s="148"/>
      <c r="DV1129" s="158">
        <v>1077</v>
      </c>
      <c r="DW1129" s="148">
        <f t="shared" si="830"/>
        <v>6.8928000000001317</v>
      </c>
      <c r="DX1129" s="157">
        <f t="shared" si="843"/>
        <v>0.44012628989233515</v>
      </c>
      <c r="DY1129" s="148">
        <f t="shared" si="844"/>
        <v>6.7615227596340421E-4</v>
      </c>
      <c r="DZ1129" s="148" t="str">
        <f t="shared" si="845"/>
        <v/>
      </c>
      <c r="EA1129" s="142" t="str">
        <f t="shared" si="846"/>
        <v/>
      </c>
    </row>
    <row r="1130" spans="74:131" ht="20.100000000000001" customHeight="1" x14ac:dyDescent="0.25">
      <c r="BV1130" s="141">
        <v>1080</v>
      </c>
      <c r="BW1130" s="141">
        <f t="shared" si="806"/>
        <v>3002.5739625506612</v>
      </c>
      <c r="BX1130" s="141">
        <f t="shared" si="807"/>
        <v>4.0395264157233253E-5</v>
      </c>
      <c r="BY1130" s="141">
        <f t="shared" si="808"/>
        <v>0.62551583472332006</v>
      </c>
      <c r="BZ1130" s="141" t="str">
        <f t="shared" si="809"/>
        <v/>
      </c>
      <c r="CA1130" s="141">
        <f t="shared" si="810"/>
        <v>4.0395264157233253E-5</v>
      </c>
      <c r="CB1130" s="141" t="str">
        <f t="shared" si="831"/>
        <v/>
      </c>
      <c r="CC1130" s="141">
        <f t="shared" si="811"/>
        <v>2.3008553813867258E-44</v>
      </c>
      <c r="CD1130" s="141" t="str">
        <f t="shared" si="832"/>
        <v/>
      </c>
      <c r="CE1130" s="141" t="str">
        <f t="shared" si="833"/>
        <v/>
      </c>
      <c r="CJ1130" s="141">
        <v>1080</v>
      </c>
      <c r="CK1130" s="141">
        <f t="shared" si="812"/>
        <v>11.197916382456953</v>
      </c>
      <c r="CL1130" s="141">
        <f t="shared" si="813"/>
        <v>1.083145865947718E-2</v>
      </c>
      <c r="CM1130" s="141">
        <f t="shared" si="814"/>
        <v>0.62551583472332029</v>
      </c>
      <c r="CN1130" s="141" t="str">
        <f t="shared" si="815"/>
        <v/>
      </c>
      <c r="CO1130" s="141">
        <f t="shared" si="816"/>
        <v>1.083145865947718E-2</v>
      </c>
      <c r="CP1130" s="141" t="str">
        <f t="shared" si="834"/>
        <v/>
      </c>
      <c r="CQ1130" s="141">
        <f t="shared" si="817"/>
        <v>3.0277888117015364E-9</v>
      </c>
      <c r="CR1130" s="141" t="str">
        <f t="shared" si="835"/>
        <v/>
      </c>
      <c r="CS1130" s="141" t="str">
        <f t="shared" si="836"/>
        <v/>
      </c>
      <c r="CW1130" s="141">
        <v>1080</v>
      </c>
      <c r="CX1130" s="141">
        <f t="shared" si="818"/>
        <v>22.98479658394848</v>
      </c>
      <c r="CY1130" s="141">
        <f t="shared" si="819"/>
        <v>5.2769563535562383E-3</v>
      </c>
      <c r="CZ1130" s="141">
        <f t="shared" si="820"/>
        <v>0.62551583472332017</v>
      </c>
      <c r="DA1130" s="141" t="str">
        <f t="shared" si="821"/>
        <v/>
      </c>
      <c r="DB1130" s="141">
        <f t="shared" si="822"/>
        <v>5.2769563535562383E-3</v>
      </c>
      <c r="DC1130" s="141" t="str">
        <f t="shared" si="837"/>
        <v/>
      </c>
      <c r="DD1130" s="141">
        <f t="shared" si="823"/>
        <v>4.6856374170072967E-48</v>
      </c>
      <c r="DE1130" s="141" t="str">
        <f t="shared" si="838"/>
        <v/>
      </c>
      <c r="DF1130" s="141" t="str">
        <f t="shared" si="839"/>
        <v/>
      </c>
      <c r="DJ1130" s="141">
        <v>1080</v>
      </c>
      <c r="DK1130" s="141">
        <f t="shared" si="824"/>
        <v>1812.4007753358346</v>
      </c>
      <c r="DL1130" s="141">
        <f t="shared" si="825"/>
        <v>6.6922156522687302E-5</v>
      </c>
      <c r="DM1130" s="141">
        <f t="shared" si="826"/>
        <v>0.62551583472332006</v>
      </c>
      <c r="DN1130" s="141" t="str">
        <f t="shared" si="827"/>
        <v/>
      </c>
      <c r="DO1130" s="141">
        <f t="shared" si="828"/>
        <v>6.6922156522687302E-5</v>
      </c>
      <c r="DP1130" s="141" t="str">
        <f t="shared" si="840"/>
        <v/>
      </c>
      <c r="DQ1130" s="141">
        <f t="shared" si="829"/>
        <v>5.0989094841823064E-5</v>
      </c>
      <c r="DR1130" s="141" t="str">
        <f t="shared" si="841"/>
        <v/>
      </c>
      <c r="DS1130" s="141" t="str">
        <f t="shared" si="842"/>
        <v/>
      </c>
      <c r="DU1130" s="148"/>
      <c r="DV1130" s="158">
        <v>1078</v>
      </c>
      <c r="DW1130" s="148">
        <f t="shared" si="830"/>
        <v>6.8992000000001319</v>
      </c>
      <c r="DX1130" s="157">
        <f t="shared" si="843"/>
        <v>0.43945013761637175</v>
      </c>
      <c r="DY1130" s="148">
        <f t="shared" si="844"/>
        <v>6.7555692241172416E-4</v>
      </c>
      <c r="DZ1130" s="148" t="str">
        <f t="shared" si="845"/>
        <v/>
      </c>
      <c r="EA1130" s="142" t="str">
        <f t="shared" si="846"/>
        <v/>
      </c>
    </row>
    <row r="1131" spans="74:131" ht="20.100000000000001" customHeight="1" x14ac:dyDescent="0.25">
      <c r="BV1131" s="141">
        <v>1081</v>
      </c>
      <c r="BW1131" s="141">
        <f t="shared" si="806"/>
        <v>3040.1061370825482</v>
      </c>
      <c r="BX1131" s="141">
        <f t="shared" si="807"/>
        <v>4.0343268549358352E-5</v>
      </c>
      <c r="BY1131" s="141">
        <f t="shared" si="808"/>
        <v>0.62703098288455072</v>
      </c>
      <c r="BZ1131" s="141" t="str">
        <f t="shared" si="809"/>
        <v/>
      </c>
      <c r="CA1131" s="141">
        <f t="shared" si="810"/>
        <v>4.0343268549358352E-5</v>
      </c>
      <c r="CB1131" s="141" t="str">
        <f t="shared" si="831"/>
        <v/>
      </c>
      <c r="CC1131" s="141">
        <f t="shared" si="811"/>
        <v>2.4279860722581332E-44</v>
      </c>
      <c r="CD1131" s="141" t="str">
        <f t="shared" si="832"/>
        <v/>
      </c>
      <c r="CE1131" s="141" t="str">
        <f t="shared" si="833"/>
        <v/>
      </c>
      <c r="CJ1131" s="141">
        <v>1081</v>
      </c>
      <c r="CK1131" s="141">
        <f t="shared" si="812"/>
        <v>11.337890337237667</v>
      </c>
      <c r="CL1131" s="141">
        <f t="shared" si="813"/>
        <v>1.0817516721259393E-2</v>
      </c>
      <c r="CM1131" s="141">
        <f t="shared" si="814"/>
        <v>0.62703098288455084</v>
      </c>
      <c r="CN1131" s="141" t="str">
        <f t="shared" si="815"/>
        <v/>
      </c>
      <c r="CO1131" s="141">
        <f t="shared" si="816"/>
        <v>1.0817516721259393E-2</v>
      </c>
      <c r="CP1131" s="141" t="str">
        <f t="shared" si="834"/>
        <v/>
      </c>
      <c r="CQ1131" s="141">
        <f t="shared" si="817"/>
        <v>3.0951502875336103E-9</v>
      </c>
      <c r="CR1131" s="141" t="str">
        <f t="shared" si="835"/>
        <v/>
      </c>
      <c r="CS1131" s="141" t="str">
        <f t="shared" si="836"/>
        <v/>
      </c>
      <c r="CW1131" s="141">
        <v>1081</v>
      </c>
      <c r="CX1131" s="141">
        <f t="shared" si="818"/>
        <v>23.272106541247808</v>
      </c>
      <c r="CY1131" s="141">
        <f t="shared" si="819"/>
        <v>5.2701640089817745E-3</v>
      </c>
      <c r="CZ1131" s="141">
        <f t="shared" si="820"/>
        <v>0.62703098288455061</v>
      </c>
      <c r="DA1131" s="141" t="str">
        <f t="shared" si="821"/>
        <v/>
      </c>
      <c r="DB1131" s="141">
        <f t="shared" si="822"/>
        <v>5.2701640089817745E-3</v>
      </c>
      <c r="DC1131" s="141" t="str">
        <f t="shared" si="837"/>
        <v/>
      </c>
      <c r="DD1131" s="141">
        <f t="shared" si="823"/>
        <v>4.9635613778058897E-48</v>
      </c>
      <c r="DE1131" s="141" t="str">
        <f t="shared" si="838"/>
        <v/>
      </c>
      <c r="DF1131" s="141" t="str">
        <f t="shared" si="839"/>
        <v/>
      </c>
      <c r="DJ1131" s="141">
        <v>1081</v>
      </c>
      <c r="DK1131" s="141">
        <f t="shared" si="824"/>
        <v>1835.0557850275327</v>
      </c>
      <c r="DL1131" s="141">
        <f t="shared" si="825"/>
        <v>6.6836016271316456E-5</v>
      </c>
      <c r="DM1131" s="141">
        <f t="shared" si="826"/>
        <v>0.62703098288455061</v>
      </c>
      <c r="DN1131" s="141" t="str">
        <f t="shared" si="827"/>
        <v/>
      </c>
      <c r="DO1131" s="141">
        <f t="shared" si="828"/>
        <v>6.6836016271316456E-5</v>
      </c>
      <c r="DP1131" s="141" t="str">
        <f t="shared" si="840"/>
        <v/>
      </c>
      <c r="DQ1131" s="141">
        <f t="shared" si="829"/>
        <v>5.1152907684971342E-5</v>
      </c>
      <c r="DR1131" s="141" t="str">
        <f t="shared" si="841"/>
        <v/>
      </c>
      <c r="DS1131" s="141" t="str">
        <f t="shared" si="842"/>
        <v/>
      </c>
      <c r="DU1131" s="148"/>
      <c r="DV1131" s="158">
        <v>1079</v>
      </c>
      <c r="DW1131" s="148">
        <f t="shared" si="830"/>
        <v>6.9056000000001321</v>
      </c>
      <c r="DX1131" s="157">
        <f t="shared" si="843"/>
        <v>0.43877458069396003</v>
      </c>
      <c r="DY1131" s="148">
        <f t="shared" si="844"/>
        <v>6.7496064236627351E-4</v>
      </c>
      <c r="DZ1131" s="148" t="str">
        <f t="shared" si="845"/>
        <v/>
      </c>
      <c r="EA1131" s="142" t="str">
        <f t="shared" si="846"/>
        <v/>
      </c>
    </row>
    <row r="1132" spans="74:131" ht="20.100000000000001" customHeight="1" x14ac:dyDescent="0.25">
      <c r="BV1132" s="141">
        <v>1082</v>
      </c>
      <c r="BW1132" s="141">
        <f t="shared" si="806"/>
        <v>3077.6383116144279</v>
      </c>
      <c r="BX1132" s="141">
        <f t="shared" si="807"/>
        <v>4.0290695212435385E-5</v>
      </c>
      <c r="BY1132" s="141">
        <f t="shared" si="808"/>
        <v>0.62854416868826302</v>
      </c>
      <c r="BZ1132" s="141" t="str">
        <f t="shared" si="809"/>
        <v/>
      </c>
      <c r="CA1132" s="141">
        <f t="shared" si="810"/>
        <v>4.0290695212435385E-5</v>
      </c>
      <c r="CB1132" s="141" t="str">
        <f t="shared" si="831"/>
        <v/>
      </c>
      <c r="CC1132" s="141">
        <f t="shared" si="811"/>
        <v>2.562100205715297E-44</v>
      </c>
      <c r="CD1132" s="141" t="str">
        <f t="shared" si="832"/>
        <v/>
      </c>
      <c r="CE1132" s="141" t="str">
        <f t="shared" si="833"/>
        <v/>
      </c>
      <c r="CJ1132" s="141">
        <v>1082</v>
      </c>
      <c r="CK1132" s="141">
        <f t="shared" si="812"/>
        <v>11.477864292018353</v>
      </c>
      <c r="CL1132" s="141">
        <f t="shared" si="813"/>
        <v>1.0803419872597742E-2</v>
      </c>
      <c r="CM1132" s="141">
        <f t="shared" si="814"/>
        <v>0.62854416868826291</v>
      </c>
      <c r="CN1132" s="141" t="str">
        <f t="shared" si="815"/>
        <v/>
      </c>
      <c r="CO1132" s="141">
        <f t="shared" si="816"/>
        <v>1.0803419872597742E-2</v>
      </c>
      <c r="CP1132" s="141" t="str">
        <f t="shared" si="834"/>
        <v/>
      </c>
      <c r="CQ1132" s="141">
        <f t="shared" si="817"/>
        <v>3.1639597805955069E-9</v>
      </c>
      <c r="CR1132" s="141" t="str">
        <f t="shared" si="835"/>
        <v/>
      </c>
      <c r="CS1132" s="141" t="str">
        <f t="shared" si="836"/>
        <v/>
      </c>
      <c r="CW1132" s="141">
        <v>1082</v>
      </c>
      <c r="CX1132" s="141">
        <f t="shared" si="818"/>
        <v>23.559416498547193</v>
      </c>
      <c r="CY1132" s="141">
        <f t="shared" si="819"/>
        <v>5.2632961939026715E-3</v>
      </c>
      <c r="CZ1132" s="141">
        <f t="shared" si="820"/>
        <v>0.62854416868826313</v>
      </c>
      <c r="DA1132" s="141" t="str">
        <f t="shared" si="821"/>
        <v/>
      </c>
      <c r="DB1132" s="141">
        <f t="shared" si="822"/>
        <v>5.2632961939026715E-3</v>
      </c>
      <c r="DC1132" s="141" t="str">
        <f t="shared" si="837"/>
        <v/>
      </c>
      <c r="DD1132" s="141">
        <f t="shared" si="823"/>
        <v>5.2578859973059098E-48</v>
      </c>
      <c r="DE1132" s="141" t="str">
        <f t="shared" si="838"/>
        <v/>
      </c>
      <c r="DF1132" s="141" t="str">
        <f t="shared" si="839"/>
        <v/>
      </c>
      <c r="DJ1132" s="141">
        <v>1082</v>
      </c>
      <c r="DK1132" s="141">
        <f t="shared" si="824"/>
        <v>1857.7107947192308</v>
      </c>
      <c r="DL1132" s="141">
        <f t="shared" si="825"/>
        <v>6.6748918905922713E-5</v>
      </c>
      <c r="DM1132" s="141">
        <f t="shared" si="826"/>
        <v>0.62854416868826302</v>
      </c>
      <c r="DN1132" s="141" t="str">
        <f t="shared" si="827"/>
        <v/>
      </c>
      <c r="DO1132" s="141">
        <f t="shared" si="828"/>
        <v>6.6748918905922713E-5</v>
      </c>
      <c r="DP1132" s="141" t="str">
        <f t="shared" si="840"/>
        <v/>
      </c>
      <c r="DQ1132" s="141">
        <f t="shared" si="829"/>
        <v>5.1316425740832773E-5</v>
      </c>
      <c r="DR1132" s="141" t="str">
        <f t="shared" si="841"/>
        <v/>
      </c>
      <c r="DS1132" s="141" t="str">
        <f t="shared" si="842"/>
        <v/>
      </c>
      <c r="DU1132" s="148"/>
      <c r="DV1132" s="158">
        <v>1080</v>
      </c>
      <c r="DW1132" s="148">
        <f t="shared" si="830"/>
        <v>6.9120000000001323</v>
      </c>
      <c r="DX1132" s="157">
        <f t="shared" si="843"/>
        <v>0.43809962005159375</v>
      </c>
      <c r="DY1132" s="148">
        <f t="shared" si="844"/>
        <v>6.7436344189020225E-4</v>
      </c>
      <c r="DZ1132" s="148" t="str">
        <f t="shared" si="845"/>
        <v/>
      </c>
      <c r="EA1132" s="142" t="str">
        <f t="shared" si="846"/>
        <v/>
      </c>
    </row>
    <row r="1133" spans="74:131" ht="20.100000000000001" customHeight="1" x14ac:dyDescent="0.25">
      <c r="BV1133" s="141">
        <v>1083</v>
      </c>
      <c r="BW1133" s="141">
        <f t="shared" si="806"/>
        <v>3115.1704861463149</v>
      </c>
      <c r="BX1133" s="141">
        <f t="shared" si="807"/>
        <v>4.023754658056917E-5</v>
      </c>
      <c r="BY1133" s="141">
        <f t="shared" si="808"/>
        <v>0.63005537049663185</v>
      </c>
      <c r="BZ1133" s="141" t="str">
        <f t="shared" si="809"/>
        <v/>
      </c>
      <c r="CA1133" s="141">
        <f t="shared" si="810"/>
        <v>4.023754658056917E-5</v>
      </c>
      <c r="CB1133" s="141" t="str">
        <f t="shared" si="831"/>
        <v/>
      </c>
      <c r="CC1133" s="141">
        <f t="shared" si="811"/>
        <v>2.703579114497307E-44</v>
      </c>
      <c r="CD1133" s="141" t="str">
        <f t="shared" si="832"/>
        <v/>
      </c>
      <c r="CE1133" s="141" t="str">
        <f t="shared" si="833"/>
        <v/>
      </c>
      <c r="CJ1133" s="141">
        <v>1083</v>
      </c>
      <c r="CK1133" s="141">
        <f t="shared" si="812"/>
        <v>11.617838246799067</v>
      </c>
      <c r="CL1133" s="141">
        <f t="shared" si="813"/>
        <v>1.0789168766165419E-2</v>
      </c>
      <c r="CM1133" s="141">
        <f t="shared" si="814"/>
        <v>0.63005537049663174</v>
      </c>
      <c r="CN1133" s="141" t="str">
        <f t="shared" si="815"/>
        <v/>
      </c>
      <c r="CO1133" s="141">
        <f t="shared" si="816"/>
        <v>1.0789168766165419E-2</v>
      </c>
      <c r="CP1133" s="141" t="str">
        <f t="shared" si="834"/>
        <v/>
      </c>
      <c r="CQ1133" s="141">
        <f t="shared" si="817"/>
        <v>3.234247255961312E-9</v>
      </c>
      <c r="CR1133" s="141" t="str">
        <f t="shared" si="835"/>
        <v/>
      </c>
      <c r="CS1133" s="141" t="str">
        <f t="shared" si="836"/>
        <v/>
      </c>
      <c r="CW1133" s="141">
        <v>1083</v>
      </c>
      <c r="CX1133" s="141">
        <f t="shared" si="818"/>
        <v>23.846726455846522</v>
      </c>
      <c r="CY1133" s="141">
        <f t="shared" si="819"/>
        <v>5.2563532262934615E-3</v>
      </c>
      <c r="CZ1133" s="141">
        <f t="shared" si="820"/>
        <v>0.63005537049663174</v>
      </c>
      <c r="DA1133" s="141" t="str">
        <f t="shared" si="821"/>
        <v/>
      </c>
      <c r="DB1133" s="141">
        <f t="shared" si="822"/>
        <v>5.2563532262934615E-3</v>
      </c>
      <c r="DC1133" s="141" t="str">
        <f t="shared" si="837"/>
        <v/>
      </c>
      <c r="DD1133" s="141">
        <f t="shared" si="823"/>
        <v>5.5695740888731426E-48</v>
      </c>
      <c r="DE1133" s="141" t="str">
        <f t="shared" si="838"/>
        <v/>
      </c>
      <c r="DF1133" s="141" t="str">
        <f t="shared" si="839"/>
        <v/>
      </c>
      <c r="DJ1133" s="141">
        <v>1083</v>
      </c>
      <c r="DK1133" s="141">
        <f t="shared" si="824"/>
        <v>1880.3658044109288</v>
      </c>
      <c r="DL1133" s="141">
        <f t="shared" si="825"/>
        <v>6.6660868459046758E-5</v>
      </c>
      <c r="DM1133" s="141">
        <f t="shared" si="826"/>
        <v>0.63005537049663174</v>
      </c>
      <c r="DN1133" s="141" t="str">
        <f t="shared" si="827"/>
        <v/>
      </c>
      <c r="DO1133" s="141">
        <f t="shared" si="828"/>
        <v>6.6660868459046758E-5</v>
      </c>
      <c r="DP1133" s="141" t="str">
        <f t="shared" si="840"/>
        <v/>
      </c>
      <c r="DQ1133" s="141">
        <f t="shared" si="829"/>
        <v>5.1479642826175658E-5</v>
      </c>
      <c r="DR1133" s="141" t="str">
        <f t="shared" si="841"/>
        <v/>
      </c>
      <c r="DS1133" s="141" t="str">
        <f t="shared" si="842"/>
        <v/>
      </c>
      <c r="DU1133" s="148"/>
      <c r="DV1133" s="158">
        <v>1081</v>
      </c>
      <c r="DW1133" s="148">
        <f t="shared" si="830"/>
        <v>6.9184000000001324</v>
      </c>
      <c r="DX1133" s="157">
        <f t="shared" si="843"/>
        <v>0.43742525660970355</v>
      </c>
      <c r="DY1133" s="148">
        <f t="shared" si="844"/>
        <v>6.7376532703400382E-4</v>
      </c>
      <c r="DZ1133" s="148" t="str">
        <f t="shared" si="845"/>
        <v/>
      </c>
      <c r="EA1133" s="142" t="str">
        <f t="shared" si="846"/>
        <v/>
      </c>
    </row>
    <row r="1134" spans="74:131" ht="20.100000000000001" customHeight="1" x14ac:dyDescent="0.25">
      <c r="BV1134" s="141">
        <v>1084</v>
      </c>
      <c r="BW1134" s="141">
        <f t="shared" si="806"/>
        <v>3152.7026606781947</v>
      </c>
      <c r="BX1134" s="141">
        <f t="shared" si="807"/>
        <v>4.0183825112268967E-5</v>
      </c>
      <c r="BY1134" s="141">
        <f t="shared" si="808"/>
        <v>0.63156456676364725</v>
      </c>
      <c r="BZ1134" s="141" t="str">
        <f t="shared" si="809"/>
        <v/>
      </c>
      <c r="CA1134" s="141">
        <f t="shared" si="810"/>
        <v>4.0183825112268967E-5</v>
      </c>
      <c r="CB1134" s="141" t="str">
        <f t="shared" si="831"/>
        <v/>
      </c>
      <c r="CC1134" s="141">
        <f t="shared" si="811"/>
        <v>2.8528248284497249E-44</v>
      </c>
      <c r="CD1134" s="141" t="str">
        <f t="shared" si="832"/>
        <v/>
      </c>
      <c r="CE1134" s="141" t="str">
        <f t="shared" si="833"/>
        <v/>
      </c>
      <c r="CJ1134" s="141">
        <v>1084</v>
      </c>
      <c r="CK1134" s="141">
        <f t="shared" si="812"/>
        <v>11.757812201579782</v>
      </c>
      <c r="CL1134" s="141">
        <f t="shared" si="813"/>
        <v>1.0774764061179326E-2</v>
      </c>
      <c r="CM1134" s="141">
        <f t="shared" si="814"/>
        <v>0.63156456676364725</v>
      </c>
      <c r="CN1134" s="141" t="str">
        <f t="shared" si="815"/>
        <v/>
      </c>
      <c r="CO1134" s="141">
        <f t="shared" si="816"/>
        <v>1.0774764061179326E-2</v>
      </c>
      <c r="CP1134" s="141" t="str">
        <f t="shared" si="834"/>
        <v/>
      </c>
      <c r="CQ1134" s="141">
        <f t="shared" si="817"/>
        <v>3.3060432728947237E-9</v>
      </c>
      <c r="CR1134" s="141" t="str">
        <f t="shared" si="835"/>
        <v/>
      </c>
      <c r="CS1134" s="141" t="str">
        <f t="shared" si="836"/>
        <v/>
      </c>
      <c r="CW1134" s="141">
        <v>1084</v>
      </c>
      <c r="CX1134" s="141">
        <f t="shared" si="818"/>
        <v>24.134036413145907</v>
      </c>
      <c r="CY1134" s="141">
        <f t="shared" si="819"/>
        <v>5.2493354273166863E-3</v>
      </c>
      <c r="CZ1134" s="141">
        <f t="shared" si="820"/>
        <v>0.63156456676364736</v>
      </c>
      <c r="DA1134" s="141" t="str">
        <f t="shared" si="821"/>
        <v/>
      </c>
      <c r="DB1134" s="141">
        <f t="shared" si="822"/>
        <v>5.2493354273166863E-3</v>
      </c>
      <c r="DC1134" s="141" t="str">
        <f t="shared" si="837"/>
        <v/>
      </c>
      <c r="DD1134" s="141">
        <f t="shared" si="823"/>
        <v>5.8996446915787693E-48</v>
      </c>
      <c r="DE1134" s="141" t="str">
        <f t="shared" si="838"/>
        <v/>
      </c>
      <c r="DF1134" s="141" t="str">
        <f t="shared" si="839"/>
        <v/>
      </c>
      <c r="DJ1134" s="141">
        <v>1084</v>
      </c>
      <c r="DK1134" s="141">
        <f t="shared" si="824"/>
        <v>1903.0208141026269</v>
      </c>
      <c r="DL1134" s="141">
        <f t="shared" si="825"/>
        <v>6.6571869003659569E-5</v>
      </c>
      <c r="DM1134" s="141">
        <f t="shared" si="826"/>
        <v>0.63156456676364736</v>
      </c>
      <c r="DN1134" s="141" t="str">
        <f t="shared" si="827"/>
        <v/>
      </c>
      <c r="DO1134" s="141">
        <f t="shared" si="828"/>
        <v>6.6571869003659569E-5</v>
      </c>
      <c r="DP1134" s="141" t="str">
        <f t="shared" si="840"/>
        <v/>
      </c>
      <c r="DQ1134" s="141">
        <f t="shared" si="829"/>
        <v>5.1642552752521907E-5</v>
      </c>
      <c r="DR1134" s="141" t="str">
        <f t="shared" si="841"/>
        <v/>
      </c>
      <c r="DS1134" s="141" t="str">
        <f t="shared" si="842"/>
        <v/>
      </c>
      <c r="DU1134" s="148"/>
      <c r="DV1134" s="158">
        <v>1082</v>
      </c>
      <c r="DW1134" s="148">
        <f t="shared" si="830"/>
        <v>6.9248000000001326</v>
      </c>
      <c r="DX1134" s="157">
        <f t="shared" si="843"/>
        <v>0.43675149128266955</v>
      </c>
      <c r="DY1134" s="148">
        <f t="shared" si="844"/>
        <v>6.7316630383373877E-4</v>
      </c>
      <c r="DZ1134" s="148" t="str">
        <f t="shared" si="845"/>
        <v/>
      </c>
      <c r="EA1134" s="142" t="str">
        <f t="shared" si="846"/>
        <v/>
      </c>
    </row>
    <row r="1135" spans="74:131" ht="20.100000000000001" customHeight="1" x14ac:dyDescent="0.25">
      <c r="BV1135" s="141">
        <v>1085</v>
      </c>
      <c r="BW1135" s="141">
        <f t="shared" si="806"/>
        <v>3190.2348352100817</v>
      </c>
      <c r="BX1135" s="141">
        <f t="shared" si="807"/>
        <v>4.0129533290258871E-5</v>
      </c>
      <c r="BY1135" s="141">
        <f t="shared" si="808"/>
        <v>0.63307173603602829</v>
      </c>
      <c r="BZ1135" s="141" t="str">
        <f t="shared" si="809"/>
        <v/>
      </c>
      <c r="CA1135" s="141">
        <f t="shared" si="810"/>
        <v>4.0129533290258871E-5</v>
      </c>
      <c r="CB1135" s="141" t="str">
        <f t="shared" si="831"/>
        <v/>
      </c>
      <c r="CC1135" s="141">
        <f t="shared" si="811"/>
        <v>3.010261190977795E-44</v>
      </c>
      <c r="CD1135" s="141" t="str">
        <f t="shared" si="832"/>
        <v/>
      </c>
      <c r="CE1135" s="141" t="str">
        <f t="shared" si="833"/>
        <v/>
      </c>
      <c r="CJ1135" s="141">
        <v>1085</v>
      </c>
      <c r="CK1135" s="141">
        <f t="shared" si="812"/>
        <v>11.897786156360496</v>
      </c>
      <c r="CL1135" s="141">
        <f t="shared" si="813"/>
        <v>1.0760206423349282E-2</v>
      </c>
      <c r="CM1135" s="141">
        <f t="shared" si="814"/>
        <v>0.63307173603602818</v>
      </c>
      <c r="CN1135" s="141" t="str">
        <f t="shared" si="815"/>
        <v/>
      </c>
      <c r="CO1135" s="141">
        <f t="shared" si="816"/>
        <v>1.0760206423349282E-2</v>
      </c>
      <c r="CP1135" s="141" t="str">
        <f t="shared" si="834"/>
        <v/>
      </c>
      <c r="CQ1135" s="141">
        <f t="shared" si="817"/>
        <v>3.3793789960714811E-9</v>
      </c>
      <c r="CR1135" s="141" t="str">
        <f t="shared" si="835"/>
        <v/>
      </c>
      <c r="CS1135" s="141" t="str">
        <f t="shared" si="836"/>
        <v/>
      </c>
      <c r="CW1135" s="141">
        <v>1085</v>
      </c>
      <c r="CX1135" s="141">
        <f t="shared" si="818"/>
        <v>24.421346370445235</v>
      </c>
      <c r="CY1135" s="141">
        <f t="shared" si="819"/>
        <v>5.2422431212981613E-3</v>
      </c>
      <c r="CZ1135" s="141">
        <f t="shared" si="820"/>
        <v>0.63307173603602807</v>
      </c>
      <c r="DA1135" s="141" t="str">
        <f t="shared" si="821"/>
        <v/>
      </c>
      <c r="DB1135" s="141">
        <f t="shared" si="822"/>
        <v>5.2422431212981613E-3</v>
      </c>
      <c r="DC1135" s="141" t="str">
        <f t="shared" si="837"/>
        <v/>
      </c>
      <c r="DD1135" s="141">
        <f t="shared" si="823"/>
        <v>6.2491763361117734E-48</v>
      </c>
      <c r="DE1135" s="141" t="str">
        <f t="shared" si="838"/>
        <v/>
      </c>
      <c r="DF1135" s="141" t="str">
        <f t="shared" si="839"/>
        <v/>
      </c>
      <c r="DJ1135" s="141">
        <v>1085</v>
      </c>
      <c r="DK1135" s="141">
        <f t="shared" si="824"/>
        <v>1925.675823794325</v>
      </c>
      <c r="DL1135" s="141">
        <f t="shared" si="825"/>
        <v>6.6481924652848567E-5</v>
      </c>
      <c r="DM1135" s="141">
        <f t="shared" si="826"/>
        <v>0.63307173603602818</v>
      </c>
      <c r="DN1135" s="141" t="str">
        <f t="shared" si="827"/>
        <v/>
      </c>
      <c r="DO1135" s="141">
        <f t="shared" si="828"/>
        <v>6.6481924652848567E-5</v>
      </c>
      <c r="DP1135" s="141" t="str">
        <f t="shared" si="840"/>
        <v/>
      </c>
      <c r="DQ1135" s="141">
        <f t="shared" si="829"/>
        <v>5.1805149326526889E-5</v>
      </c>
      <c r="DR1135" s="141" t="str">
        <f t="shared" si="841"/>
        <v/>
      </c>
      <c r="DS1135" s="141" t="str">
        <f t="shared" si="842"/>
        <v/>
      </c>
      <c r="DU1135" s="148"/>
      <c r="DV1135" s="158">
        <v>1083</v>
      </c>
      <c r="DW1135" s="148">
        <f t="shared" si="830"/>
        <v>6.9312000000001328</v>
      </c>
      <c r="DX1135" s="157">
        <f t="shared" si="843"/>
        <v>0.43607832497883581</v>
      </c>
      <c r="DY1135" s="148">
        <f t="shared" si="844"/>
        <v>6.7256637831036858E-4</v>
      </c>
      <c r="DZ1135" s="148" t="str">
        <f t="shared" si="845"/>
        <v/>
      </c>
      <c r="EA1135" s="142" t="str">
        <f t="shared" si="846"/>
        <v/>
      </c>
    </row>
    <row r="1136" spans="74:131" ht="20.100000000000001" customHeight="1" x14ac:dyDescent="0.25">
      <c r="BV1136" s="141">
        <v>1086</v>
      </c>
      <c r="BW1136" s="141">
        <f t="shared" si="806"/>
        <v>3227.7670097419614</v>
      </c>
      <c r="BX1136" s="141">
        <f t="shared" si="807"/>
        <v>4.0074673621286853E-5</v>
      </c>
      <c r="BY1136" s="141">
        <f t="shared" si="808"/>
        <v>0.63457685695412636</v>
      </c>
      <c r="BZ1136" s="141" t="str">
        <f t="shared" si="809"/>
        <v/>
      </c>
      <c r="CA1136" s="141">
        <f t="shared" si="810"/>
        <v>4.0074673621286853E-5</v>
      </c>
      <c r="CB1136" s="141" t="str">
        <f t="shared" si="831"/>
        <v/>
      </c>
      <c r="CC1136" s="141">
        <f t="shared" si="811"/>
        <v>3.1763350353452921E-44</v>
      </c>
      <c r="CD1136" s="141" t="str">
        <f t="shared" si="832"/>
        <v/>
      </c>
      <c r="CE1136" s="141" t="str">
        <f t="shared" si="833"/>
        <v/>
      </c>
      <c r="CJ1136" s="141">
        <v>1086</v>
      </c>
      <c r="CK1136" s="141">
        <f t="shared" si="812"/>
        <v>12.03776011114121</v>
      </c>
      <c r="CL1136" s="141">
        <f t="shared" si="813"/>
        <v>1.0745496524826767E-2</v>
      </c>
      <c r="CM1136" s="141">
        <f t="shared" si="814"/>
        <v>0.63457685695412636</v>
      </c>
      <c r="CN1136" s="141" t="str">
        <f t="shared" si="815"/>
        <v/>
      </c>
      <c r="CO1136" s="141">
        <f t="shared" si="816"/>
        <v>1.0745496524826767E-2</v>
      </c>
      <c r="CP1136" s="141" t="str">
        <f t="shared" si="834"/>
        <v/>
      </c>
      <c r="CQ1136" s="141">
        <f t="shared" si="817"/>
        <v>3.4542862070021588E-9</v>
      </c>
      <c r="CR1136" s="141" t="str">
        <f t="shared" si="835"/>
        <v/>
      </c>
      <c r="CS1136" s="141" t="str">
        <f t="shared" si="836"/>
        <v/>
      </c>
      <c r="CW1136" s="141">
        <v>1086</v>
      </c>
      <c r="CX1136" s="141">
        <f t="shared" si="818"/>
        <v>24.70865632774462</v>
      </c>
      <c r="CY1136" s="141">
        <f t="shared" si="819"/>
        <v>5.2350766357019997E-3</v>
      </c>
      <c r="CZ1136" s="141">
        <f t="shared" si="820"/>
        <v>0.63457685695412636</v>
      </c>
      <c r="DA1136" s="141" t="str">
        <f t="shared" si="821"/>
        <v/>
      </c>
      <c r="DB1136" s="141">
        <f t="shared" si="822"/>
        <v>5.2350766357019997E-3</v>
      </c>
      <c r="DC1136" s="141" t="str">
        <f t="shared" si="837"/>
        <v/>
      </c>
      <c r="DD1136" s="141">
        <f t="shared" si="823"/>
        <v>6.6193104993736772E-48</v>
      </c>
      <c r="DE1136" s="141" t="str">
        <f t="shared" si="838"/>
        <v/>
      </c>
      <c r="DF1136" s="141" t="str">
        <f t="shared" si="839"/>
        <v/>
      </c>
      <c r="DJ1136" s="141">
        <v>1086</v>
      </c>
      <c r="DK1136" s="141">
        <f t="shared" si="824"/>
        <v>1948.330833486023</v>
      </c>
      <c r="DL1136" s="141">
        <f t="shared" si="825"/>
        <v>6.6391039559501029E-5</v>
      </c>
      <c r="DM1136" s="141">
        <f t="shared" si="826"/>
        <v>0.63457685695412636</v>
      </c>
      <c r="DN1136" s="141" t="str">
        <f t="shared" si="827"/>
        <v/>
      </c>
      <c r="DO1136" s="141">
        <f t="shared" si="828"/>
        <v>6.6391039559501029E-5</v>
      </c>
      <c r="DP1136" s="141" t="str">
        <f t="shared" si="840"/>
        <v/>
      </c>
      <c r="DQ1136" s="141">
        <f t="shared" si="829"/>
        <v>5.1967426350361156E-5</v>
      </c>
      <c r="DR1136" s="141" t="str">
        <f t="shared" si="841"/>
        <v/>
      </c>
      <c r="DS1136" s="141" t="str">
        <f t="shared" si="842"/>
        <v/>
      </c>
      <c r="DU1136" s="148"/>
      <c r="DV1136" s="158">
        <v>1084</v>
      </c>
      <c r="DW1136" s="148">
        <f t="shared" si="830"/>
        <v>6.937600000000133</v>
      </c>
      <c r="DX1136" s="157">
        <f t="shared" si="843"/>
        <v>0.43540575860052544</v>
      </c>
      <c r="DY1136" s="148">
        <f t="shared" si="844"/>
        <v>6.7196555647264233E-4</v>
      </c>
      <c r="DZ1136" s="148" t="str">
        <f t="shared" si="845"/>
        <v/>
      </c>
      <c r="EA1136" s="142" t="str">
        <f t="shared" si="846"/>
        <v/>
      </c>
    </row>
    <row r="1137" spans="4:131" ht="20.100000000000001" customHeight="1" x14ac:dyDescent="0.25">
      <c r="BV1137" s="141">
        <v>1087</v>
      </c>
      <c r="BW1137" s="141">
        <f t="shared" si="806"/>
        <v>3265.2991842738484</v>
      </c>
      <c r="BX1137" s="141">
        <f t="shared" si="807"/>
        <v>4.0019248635931862E-5</v>
      </c>
      <c r="BY1137" s="141">
        <f t="shared" si="808"/>
        <v>0.63607990825282545</v>
      </c>
      <c r="BZ1137" s="141" t="str">
        <f t="shared" si="809"/>
        <v/>
      </c>
      <c r="CA1137" s="141">
        <f t="shared" si="810"/>
        <v>4.0019248635931862E-5</v>
      </c>
      <c r="CB1137" s="141" t="str">
        <f t="shared" si="831"/>
        <v/>
      </c>
      <c r="CC1137" s="141">
        <f t="shared" si="811"/>
        <v>3.3515174240106412E-44</v>
      </c>
      <c r="CD1137" s="141" t="str">
        <f t="shared" si="832"/>
        <v/>
      </c>
      <c r="CE1137" s="141" t="str">
        <f t="shared" si="833"/>
        <v/>
      </c>
      <c r="CJ1137" s="141">
        <v>1087</v>
      </c>
      <c r="CK1137" s="141">
        <f t="shared" si="812"/>
        <v>12.177734065921925</v>
      </c>
      <c r="CL1137" s="141">
        <f t="shared" si="813"/>
        <v>1.0730635044153242E-2</v>
      </c>
      <c r="CM1137" s="141">
        <f t="shared" si="814"/>
        <v>0.63607990825282545</v>
      </c>
      <c r="CN1137" s="141" t="str">
        <f t="shared" si="815"/>
        <v/>
      </c>
      <c r="CO1137" s="141">
        <f t="shared" si="816"/>
        <v>1.0730635044153242E-2</v>
      </c>
      <c r="CP1137" s="141" t="str">
        <f t="shared" si="834"/>
        <v/>
      </c>
      <c r="CQ1137" s="141">
        <f t="shared" si="817"/>
        <v>3.5307973156583749E-9</v>
      </c>
      <c r="CR1137" s="141" t="str">
        <f t="shared" si="835"/>
        <v/>
      </c>
      <c r="CS1137" s="141" t="str">
        <f t="shared" si="836"/>
        <v/>
      </c>
      <c r="CW1137" s="141">
        <v>1087</v>
      </c>
      <c r="CX1137" s="141">
        <f t="shared" si="818"/>
        <v>24.995966285043949</v>
      </c>
      <c r="CY1137" s="141">
        <f t="shared" si="819"/>
        <v>5.2278363011054423E-3</v>
      </c>
      <c r="CZ1137" s="141">
        <f t="shared" si="820"/>
        <v>0.63607990825282534</v>
      </c>
      <c r="DA1137" s="141" t="str">
        <f t="shared" si="821"/>
        <v/>
      </c>
      <c r="DB1137" s="141">
        <f t="shared" si="822"/>
        <v>5.2278363011054423E-3</v>
      </c>
      <c r="DC1137" s="141" t="str">
        <f t="shared" si="837"/>
        <v/>
      </c>
      <c r="DD1137" s="141">
        <f t="shared" si="823"/>
        <v>7.0112552585839071E-48</v>
      </c>
      <c r="DE1137" s="141" t="str">
        <f t="shared" si="838"/>
        <v/>
      </c>
      <c r="DF1137" s="141" t="str">
        <f t="shared" si="839"/>
        <v/>
      </c>
      <c r="DJ1137" s="141">
        <v>1087</v>
      </c>
      <c r="DK1137" s="141">
        <f t="shared" si="824"/>
        <v>1970.9858431777211</v>
      </c>
      <c r="DL1137" s="141">
        <f t="shared" si="825"/>
        <v>6.6299217915984692E-5</v>
      </c>
      <c r="DM1137" s="141">
        <f t="shared" si="826"/>
        <v>0.63607990825282545</v>
      </c>
      <c r="DN1137" s="141" t="str">
        <f t="shared" si="827"/>
        <v/>
      </c>
      <c r="DO1137" s="141">
        <f t="shared" si="828"/>
        <v>6.6299217915984692E-5</v>
      </c>
      <c r="DP1137" s="141" t="str">
        <f t="shared" si="840"/>
        <v/>
      </c>
      <c r="DQ1137" s="141">
        <f t="shared" si="829"/>
        <v>5.2129377622093515E-5</v>
      </c>
      <c r="DR1137" s="141" t="str">
        <f t="shared" si="841"/>
        <v/>
      </c>
      <c r="DS1137" s="141" t="str">
        <f t="shared" si="842"/>
        <v/>
      </c>
      <c r="DU1137" s="148"/>
      <c r="DV1137" s="158">
        <v>1085</v>
      </c>
      <c r="DW1137" s="148">
        <f t="shared" si="830"/>
        <v>6.9440000000001332</v>
      </c>
      <c r="DX1137" s="157">
        <f t="shared" si="843"/>
        <v>0.4347337930440528</v>
      </c>
      <c r="DY1137" s="148">
        <f t="shared" si="844"/>
        <v>6.713638443145431E-4</v>
      </c>
      <c r="DZ1137" s="148" t="str">
        <f t="shared" si="845"/>
        <v/>
      </c>
      <c r="EA1137" s="142" t="str">
        <f t="shared" si="846"/>
        <v/>
      </c>
    </row>
    <row r="1138" spans="4:131" ht="20.100000000000001" customHeight="1" x14ac:dyDescent="0.25">
      <c r="BV1138" s="141">
        <v>1088</v>
      </c>
      <c r="BW1138" s="141">
        <f t="shared" si="806"/>
        <v>3302.8313588057281</v>
      </c>
      <c r="BX1138" s="141">
        <f t="shared" si="807"/>
        <v>3.9963260888409492E-5</v>
      </c>
      <c r="BY1138" s="141">
        <f t="shared" si="808"/>
        <v>0.63758086876243114</v>
      </c>
      <c r="BZ1138" s="141" t="str">
        <f t="shared" si="809"/>
        <v/>
      </c>
      <c r="CA1138" s="141">
        <f t="shared" si="810"/>
        <v>3.9963260888409492E-5</v>
      </c>
      <c r="CB1138" s="141" t="str">
        <f t="shared" si="831"/>
        <v/>
      </c>
      <c r="CC1138" s="141">
        <f t="shared" si="811"/>
        <v>3.5363049543542234E-44</v>
      </c>
      <c r="CD1138" s="141" t="str">
        <f t="shared" si="832"/>
        <v/>
      </c>
      <c r="CE1138" s="141" t="str">
        <f t="shared" si="833"/>
        <v/>
      </c>
      <c r="CJ1138" s="141">
        <v>1088</v>
      </c>
      <c r="CK1138" s="141">
        <f t="shared" si="812"/>
        <v>12.317708020702639</v>
      </c>
      <c r="CL1138" s="141">
        <f t="shared" si="813"/>
        <v>1.0715622666208012E-2</v>
      </c>
      <c r="CM1138" s="141">
        <f t="shared" si="814"/>
        <v>0.63758086876243125</v>
      </c>
      <c r="CN1138" s="141" t="str">
        <f t="shared" si="815"/>
        <v/>
      </c>
      <c r="CO1138" s="141">
        <f t="shared" si="816"/>
        <v>1.0715622666208012E-2</v>
      </c>
      <c r="CP1138" s="141" t="str">
        <f t="shared" si="834"/>
        <v/>
      </c>
      <c r="CQ1138" s="141">
        <f t="shared" si="817"/>
        <v>3.6089453723060541E-9</v>
      </c>
      <c r="CR1138" s="141" t="str">
        <f t="shared" si="835"/>
        <v/>
      </c>
      <c r="CS1138" s="141" t="str">
        <f t="shared" si="836"/>
        <v/>
      </c>
      <c r="CW1138" s="141">
        <v>1088</v>
      </c>
      <c r="CX1138" s="141">
        <f t="shared" si="818"/>
        <v>25.283276242343334</v>
      </c>
      <c r="CY1138" s="141">
        <f t="shared" si="819"/>
        <v>5.2205224511734415E-3</v>
      </c>
      <c r="CZ1138" s="141">
        <f t="shared" si="820"/>
        <v>0.63758086876243125</v>
      </c>
      <c r="DA1138" s="141" t="str">
        <f t="shared" si="821"/>
        <v/>
      </c>
      <c r="DB1138" s="141">
        <f t="shared" si="822"/>
        <v>5.2205224511734415E-3</v>
      </c>
      <c r="DC1138" s="141" t="str">
        <f t="shared" si="837"/>
        <v/>
      </c>
      <c r="DD1138" s="141">
        <f t="shared" si="823"/>
        <v>7.4262891563646026E-48</v>
      </c>
      <c r="DE1138" s="141" t="str">
        <f t="shared" si="838"/>
        <v/>
      </c>
      <c r="DF1138" s="141" t="str">
        <f t="shared" si="839"/>
        <v/>
      </c>
      <c r="DJ1138" s="141">
        <v>1088</v>
      </c>
      <c r="DK1138" s="141">
        <f t="shared" si="824"/>
        <v>1993.6408528694192</v>
      </c>
      <c r="DL1138" s="141">
        <f t="shared" si="825"/>
        <v>6.6206463953825631E-5</v>
      </c>
      <c r="DM1138" s="141">
        <f t="shared" si="826"/>
        <v>0.63758086876243114</v>
      </c>
      <c r="DN1138" s="141" t="str">
        <f t="shared" si="827"/>
        <v/>
      </c>
      <c r="DO1138" s="141">
        <f t="shared" si="828"/>
        <v>6.6206463953825631E-5</v>
      </c>
      <c r="DP1138" s="141" t="str">
        <f t="shared" si="840"/>
        <v/>
      </c>
      <c r="DQ1138" s="141">
        <f t="shared" si="829"/>
        <v>5.2290996936075789E-5</v>
      </c>
      <c r="DR1138" s="141" t="str">
        <f t="shared" si="841"/>
        <v/>
      </c>
      <c r="DS1138" s="141" t="str">
        <f t="shared" si="842"/>
        <v/>
      </c>
      <c r="DU1138" s="148"/>
      <c r="DV1138" s="158">
        <v>1086</v>
      </c>
      <c r="DW1138" s="148">
        <f t="shared" si="830"/>
        <v>6.9504000000001334</v>
      </c>
      <c r="DX1138" s="157">
        <f t="shared" si="843"/>
        <v>0.43406242919973825</v>
      </c>
      <c r="DY1138" s="148">
        <f t="shared" si="844"/>
        <v>6.7076124781517699E-4</v>
      </c>
      <c r="DZ1138" s="148" t="str">
        <f t="shared" si="845"/>
        <v/>
      </c>
      <c r="EA1138" s="142" t="str">
        <f t="shared" si="846"/>
        <v/>
      </c>
    </row>
    <row r="1139" spans="4:131" ht="20.100000000000001" customHeight="1" x14ac:dyDescent="0.25">
      <c r="BV1139" s="141">
        <v>1089</v>
      </c>
      <c r="BW1139" s="141">
        <f t="shared" ref="BW1139:BW1202" si="847">$BW$48+(BV1139*$BW$51)</f>
        <v>3340.3635333376151</v>
      </c>
      <c r="BX1139" s="141">
        <f t="shared" ref="BX1139:BX1202" si="848">_xlfn.NORM.DIST($BW1139,$BW$45,$BW$46,0)</f>
        <v>3.9906712956375863E-5</v>
      </c>
      <c r="BY1139" s="141">
        <f t="shared" ref="BY1139:BY1202" si="849">_xlfn.NORM.DIST($BW1139,$BW$45,$BW$46,1)</f>
        <v>0.63907971740955549</v>
      </c>
      <c r="BZ1139" s="141" t="str">
        <f t="shared" ref="BZ1139:BZ1202" si="850">IF(OR(BY1139&lt;$CA$50,BY1139&gt;$CA$51),BX1139,"")</f>
        <v/>
      </c>
      <c r="CA1139" s="141">
        <f t="shared" ref="CA1139:CA1202" si="851">IF(AND(BY1139&gt;$CA$50,BY1139&lt;$CA$51),BX1139,"")</f>
        <v>3.9906712956375863E-5</v>
      </c>
      <c r="CB1139" s="141" t="str">
        <f t="shared" si="831"/>
        <v/>
      </c>
      <c r="CC1139" s="141">
        <f t="shared" ref="CC1139:CC1202" si="852">_xlfn.NORM.DIST(BW1139,$CA$46,$CA$47,0)</f>
        <v>3.7312211343309266E-44</v>
      </c>
      <c r="CD1139" s="141" t="str">
        <f t="shared" si="832"/>
        <v/>
      </c>
      <c r="CE1139" s="141" t="str">
        <f t="shared" si="833"/>
        <v/>
      </c>
      <c r="CJ1139" s="141">
        <v>1089</v>
      </c>
      <c r="CK1139" s="141">
        <f t="shared" ref="CK1139:CK1202" si="853">$CK$48+(CJ1139*$CK$51)</f>
        <v>12.457681975483354</v>
      </c>
      <c r="CL1139" s="141">
        <f t="shared" ref="CL1139:CL1202" si="854">_xlfn.NORM.DIST(CK1139,CK$45,CK$46,0)</f>
        <v>1.0700460082155654E-2</v>
      </c>
      <c r="CM1139" s="141">
        <f t="shared" ref="CM1139:CM1202" si="855">_xlfn.NORM.DIST(CK1139,CK$45,CK$46,1)</f>
        <v>0.63907971740955538</v>
      </c>
      <c r="CN1139" s="141" t="str">
        <f t="shared" ref="CN1139:CN1202" si="856">IF(OR(CM1139&lt;$CO$50,CM1139&gt;$CO$51),CL1139,"")</f>
        <v/>
      </c>
      <c r="CO1139" s="141">
        <f t="shared" ref="CO1139:CO1202" si="857">IF(AND(CM1139&gt;$CO$50,CM1139&lt;$CO$51),CL1139,"")</f>
        <v>1.0700460082155654E-2</v>
      </c>
      <c r="CP1139" s="141" t="str">
        <f t="shared" si="834"/>
        <v/>
      </c>
      <c r="CQ1139" s="141">
        <f t="shared" ref="CQ1139:CQ1202" si="858">_xlfn.NORM.DIST(CK1139,$CO$46,$CO$47,0)</f>
        <v>3.6887640795491758E-9</v>
      </c>
      <c r="CR1139" s="141" t="str">
        <f t="shared" si="835"/>
        <v/>
      </c>
      <c r="CS1139" s="141" t="str">
        <f t="shared" si="836"/>
        <v/>
      </c>
      <c r="CW1139" s="141">
        <v>1089</v>
      </c>
      <c r="CX1139" s="141">
        <f t="shared" ref="CX1139:CX1202" si="859">CX$48+(CW1139*CX$51)</f>
        <v>25.570586199642662</v>
      </c>
      <c r="CY1139" s="141">
        <f t="shared" ref="CY1139:CY1202" si="860">_xlfn.NORM.DIST(CX1139,CX$45,CX$46,0)</f>
        <v>5.2131354226330707E-3</v>
      </c>
      <c r="CZ1139" s="141">
        <f t="shared" ref="CZ1139:CZ1202" si="861">_xlfn.NORM.DIST(CX1139,CX$45,CX$46,1)</f>
        <v>0.63907971740955527</v>
      </c>
      <c r="DA1139" s="141" t="str">
        <f t="shared" ref="DA1139:DA1202" si="862">IF(OR(CZ1139&lt;$CO$50,CZ1139&gt;$CO$51),CY1139,"")</f>
        <v/>
      </c>
      <c r="DB1139" s="141">
        <f t="shared" ref="DB1139:DB1202" si="863">IF(AND(CZ1139&gt;$DB$50,CZ1139&lt;$DB$51),CY1139,"")</f>
        <v>5.2131354226330707E-3</v>
      </c>
      <c r="DC1139" s="141" t="str">
        <f t="shared" si="837"/>
        <v/>
      </c>
      <c r="DD1139" s="141">
        <f t="shared" ref="DD1139:DD1202" si="864">_xlfn.NORM.DIST(CX1139,$DB$46,$DB$47,0)</f>
        <v>7.8657652889110295E-48</v>
      </c>
      <c r="DE1139" s="141" t="str">
        <f t="shared" si="838"/>
        <v/>
      </c>
      <c r="DF1139" s="141" t="str">
        <f t="shared" si="839"/>
        <v/>
      </c>
      <c r="DJ1139" s="141">
        <v>1089</v>
      </c>
      <c r="DK1139" s="141">
        <f t="shared" ref="DK1139:DK1202" si="865">DK$48+(DJ1139*DK$51)</f>
        <v>2016.2958625611136</v>
      </c>
      <c r="DL1139" s="141">
        <f t="shared" ref="DL1139:DL1202" si="866">_xlfn.NORM.DIST(DK1139,DK$45,DK$46,0)</f>
        <v>6.6112781943383558E-5</v>
      </c>
      <c r="DM1139" s="141">
        <f t="shared" ref="DM1139:DM1202" si="867">_xlfn.NORM.DIST(DK1139,DK$45,DK$46,1)</f>
        <v>0.63907971740955516</v>
      </c>
      <c r="DN1139" s="141" t="str">
        <f t="shared" ref="DN1139:DN1202" si="868">IF(OR(DM1139&lt;$CO$50,DM1139&gt;$CO$51),DL1139,"")</f>
        <v/>
      </c>
      <c r="DO1139" s="141">
        <f t="shared" ref="DO1139:DO1202" si="869">IF(AND(DM1139&gt;$DB$50,DM1139&lt;$DB$51),DL1139,"")</f>
        <v>6.6112781943383558E-5</v>
      </c>
      <c r="DP1139" s="141" t="str">
        <f t="shared" si="840"/>
        <v/>
      </c>
      <c r="DQ1139" s="141">
        <f t="shared" ref="DQ1139:DQ1202" si="870">_xlfn.NORM.DIST(DK1139,$DO$46,$DO$47,0)</f>
        <v>5.2452278083328885E-5</v>
      </c>
      <c r="DR1139" s="141" t="str">
        <f t="shared" si="841"/>
        <v/>
      </c>
      <c r="DS1139" s="141" t="str">
        <f t="shared" si="842"/>
        <v/>
      </c>
      <c r="DU1139" s="148"/>
      <c r="DV1139" s="158">
        <v>1087</v>
      </c>
      <c r="DW1139" s="148">
        <f t="shared" si="830"/>
        <v>6.9568000000001335</v>
      </c>
      <c r="DX1139" s="157">
        <f t="shared" si="843"/>
        <v>0.43339166795192308</v>
      </c>
      <c r="DY1139" s="148">
        <f t="shared" si="844"/>
        <v>6.7015777294054946E-4</v>
      </c>
      <c r="DZ1139" s="148" t="str">
        <f t="shared" si="845"/>
        <v/>
      </c>
      <c r="EA1139" s="142" t="str">
        <f t="shared" si="846"/>
        <v/>
      </c>
    </row>
    <row r="1140" spans="4:131" ht="20.100000000000001" customHeight="1" x14ac:dyDescent="0.25">
      <c r="BV1140" s="141">
        <v>1090</v>
      </c>
      <c r="BW1140" s="141">
        <f t="shared" si="847"/>
        <v>3377.8957078694948</v>
      </c>
      <c r="BX1140" s="141">
        <f t="shared" si="848"/>
        <v>3.9849607440730031E-5</v>
      </c>
      <c r="BY1140" s="141">
        <f t="shared" si="849"/>
        <v>0.64057643321799129</v>
      </c>
      <c r="BZ1140" s="141" t="str">
        <f t="shared" si="850"/>
        <v/>
      </c>
      <c r="CA1140" s="141">
        <f t="shared" si="851"/>
        <v>3.9849607440730031E-5</v>
      </c>
      <c r="CB1140" s="141" t="str">
        <f t="shared" si="831"/>
        <v/>
      </c>
      <c r="CC1140" s="141">
        <f t="shared" si="852"/>
        <v>3.9368178317708458E-44</v>
      </c>
      <c r="CD1140" s="141" t="str">
        <f t="shared" si="832"/>
        <v/>
      </c>
      <c r="CE1140" s="141" t="str">
        <f t="shared" si="833"/>
        <v/>
      </c>
      <c r="CJ1140" s="141">
        <v>1090</v>
      </c>
      <c r="CK1140" s="141">
        <f t="shared" si="853"/>
        <v>12.597655930264068</v>
      </c>
      <c r="CL1140" s="141">
        <f t="shared" si="854"/>
        <v>1.0685147989393039E-2</v>
      </c>
      <c r="CM1140" s="141">
        <f t="shared" si="855"/>
        <v>0.64057643321799151</v>
      </c>
      <c r="CN1140" s="141" t="str">
        <f t="shared" si="856"/>
        <v/>
      </c>
      <c r="CO1140" s="141">
        <f t="shared" si="857"/>
        <v>1.0685147989393039E-2</v>
      </c>
      <c r="CP1140" s="141" t="str">
        <f t="shared" si="834"/>
        <v/>
      </c>
      <c r="CQ1140" s="141">
        <f t="shared" si="858"/>
        <v>3.7702878045872078E-9</v>
      </c>
      <c r="CR1140" s="141" t="str">
        <f t="shared" si="835"/>
        <v/>
      </c>
      <c r="CS1140" s="141" t="str">
        <f t="shared" si="836"/>
        <v/>
      </c>
      <c r="CW1140" s="141">
        <v>1090</v>
      </c>
      <c r="CX1140" s="141">
        <f t="shared" si="859"/>
        <v>25.857896156942047</v>
      </c>
      <c r="CY1140" s="141">
        <f t="shared" si="860"/>
        <v>5.2056755552476897E-3</v>
      </c>
      <c r="CZ1140" s="141">
        <f t="shared" si="861"/>
        <v>0.64057643321799151</v>
      </c>
      <c r="DA1140" s="141" t="str">
        <f t="shared" si="862"/>
        <v/>
      </c>
      <c r="DB1140" s="141">
        <f t="shared" si="863"/>
        <v>5.2056755552476897E-3</v>
      </c>
      <c r="DC1140" s="141" t="str">
        <f t="shared" si="837"/>
        <v/>
      </c>
      <c r="DD1140" s="141">
        <f t="shared" si="864"/>
        <v>8.3311156300610715E-48</v>
      </c>
      <c r="DE1140" s="141" t="str">
        <f t="shared" si="838"/>
        <v/>
      </c>
      <c r="DF1140" s="141" t="str">
        <f t="shared" si="839"/>
        <v/>
      </c>
      <c r="DJ1140" s="141">
        <v>1090</v>
      </c>
      <c r="DK1140" s="141">
        <f t="shared" si="865"/>
        <v>2038.9508722528117</v>
      </c>
      <c r="DL1140" s="141">
        <f t="shared" si="866"/>
        <v>6.6018176193524266E-5</v>
      </c>
      <c r="DM1140" s="141">
        <f t="shared" si="867"/>
        <v>0.64057643321799118</v>
      </c>
      <c r="DN1140" s="141" t="str">
        <f t="shared" si="868"/>
        <v/>
      </c>
      <c r="DO1140" s="141">
        <f t="shared" si="869"/>
        <v>6.6018176193524266E-5</v>
      </c>
      <c r="DP1140" s="141" t="str">
        <f t="shared" si="840"/>
        <v/>
      </c>
      <c r="DQ1140" s="141">
        <f t="shared" si="870"/>
        <v>5.2613214851930673E-5</v>
      </c>
      <c r="DR1140" s="141" t="str">
        <f t="shared" si="841"/>
        <v/>
      </c>
      <c r="DS1140" s="141" t="str">
        <f t="shared" si="842"/>
        <v/>
      </c>
      <c r="DU1140" s="148"/>
      <c r="DV1140" s="158">
        <v>1088</v>
      </c>
      <c r="DW1140" s="148">
        <f t="shared" si="830"/>
        <v>6.9632000000001337</v>
      </c>
      <c r="DX1140" s="157">
        <f t="shared" si="843"/>
        <v>0.43272151017898253</v>
      </c>
      <c r="DY1140" s="148">
        <f t="shared" si="844"/>
        <v>6.6955342564301024E-4</v>
      </c>
      <c r="DZ1140" s="148" t="str">
        <f t="shared" si="845"/>
        <v/>
      </c>
      <c r="EA1140" s="142" t="str">
        <f t="shared" si="846"/>
        <v/>
      </c>
    </row>
    <row r="1141" spans="4:131" ht="20.100000000000001" customHeight="1" x14ac:dyDescent="0.25">
      <c r="BV1141" s="141">
        <v>1091</v>
      </c>
      <c r="BW1141" s="141">
        <f t="shared" si="847"/>
        <v>3415.4278824013818</v>
      </c>
      <c r="BX1141" s="141">
        <f t="shared" si="848"/>
        <v>3.9791946965414726E-5</v>
      </c>
      <c r="BY1141" s="141">
        <f t="shared" si="849"/>
        <v>0.64207099530958334</v>
      </c>
      <c r="BZ1141" s="141" t="str">
        <f t="shared" si="850"/>
        <v/>
      </c>
      <c r="CA1141" s="141">
        <f t="shared" si="851"/>
        <v>3.9791946965414726E-5</v>
      </c>
      <c r="CB1141" s="141" t="str">
        <f t="shared" si="831"/>
        <v/>
      </c>
      <c r="CC1141" s="141">
        <f t="shared" si="852"/>
        <v>4.1536768012432418E-44</v>
      </c>
      <c r="CD1141" s="141" t="str">
        <f t="shared" si="832"/>
        <v/>
      </c>
      <c r="CE1141" s="141" t="str">
        <f t="shared" si="833"/>
        <v/>
      </c>
      <c r="CJ1141" s="141">
        <v>1091</v>
      </c>
      <c r="CK1141" s="141">
        <f t="shared" si="853"/>
        <v>12.737629885044782</v>
      </c>
      <c r="CL1141" s="141">
        <f t="shared" si="854"/>
        <v>1.0669687091495884E-2</v>
      </c>
      <c r="CM1141" s="141">
        <f t="shared" si="855"/>
        <v>0.64207099530958334</v>
      </c>
      <c r="CN1141" s="141" t="str">
        <f t="shared" si="856"/>
        <v/>
      </c>
      <c r="CO1141" s="141">
        <f t="shared" si="857"/>
        <v>1.0669687091495884E-2</v>
      </c>
      <c r="CP1141" s="141" t="str">
        <f t="shared" si="834"/>
        <v/>
      </c>
      <c r="CQ1141" s="141">
        <f t="shared" si="858"/>
        <v>3.8535515916902431E-9</v>
      </c>
      <c r="CR1141" s="141" t="str">
        <f t="shared" si="835"/>
        <v/>
      </c>
      <c r="CS1141" s="141" t="str">
        <f t="shared" si="836"/>
        <v/>
      </c>
      <c r="CW1141" s="141">
        <v>1091</v>
      </c>
      <c r="CX1141" s="141">
        <f t="shared" si="859"/>
        <v>26.145206114241375</v>
      </c>
      <c r="CY1141" s="141">
        <f t="shared" si="860"/>
        <v>5.1981431917909283E-3</v>
      </c>
      <c r="CZ1141" s="141">
        <f t="shared" si="861"/>
        <v>0.64207099530958311</v>
      </c>
      <c r="DA1141" s="141" t="str">
        <f t="shared" si="862"/>
        <v/>
      </c>
      <c r="DB1141" s="141">
        <f t="shared" si="863"/>
        <v>5.1981431917909283E-3</v>
      </c>
      <c r="DC1141" s="141" t="str">
        <f t="shared" si="837"/>
        <v/>
      </c>
      <c r="DD1141" s="141">
        <f t="shared" si="864"/>
        <v>8.82385560479106E-48</v>
      </c>
      <c r="DE1141" s="141" t="str">
        <f t="shared" si="838"/>
        <v/>
      </c>
      <c r="DF1141" s="141" t="str">
        <f t="shared" si="839"/>
        <v/>
      </c>
      <c r="DJ1141" s="141">
        <v>1091</v>
      </c>
      <c r="DK1141" s="141">
        <f t="shared" si="865"/>
        <v>2061.6058819445097</v>
      </c>
      <c r="DL1141" s="141">
        <f t="shared" si="866"/>
        <v>6.5922651051289686E-5</v>
      </c>
      <c r="DM1141" s="141">
        <f t="shared" si="867"/>
        <v>0.64207099530958289</v>
      </c>
      <c r="DN1141" s="141" t="str">
        <f t="shared" si="868"/>
        <v/>
      </c>
      <c r="DO1141" s="141">
        <f t="shared" si="869"/>
        <v>6.5922651051289686E-5</v>
      </c>
      <c r="DP1141" s="141" t="str">
        <f t="shared" si="840"/>
        <v/>
      </c>
      <c r="DQ1141" s="141">
        <f t="shared" si="870"/>
        <v>5.2773801027404852E-5</v>
      </c>
      <c r="DR1141" s="141" t="str">
        <f t="shared" si="841"/>
        <v/>
      </c>
      <c r="DS1141" s="141" t="str">
        <f t="shared" si="842"/>
        <v/>
      </c>
      <c r="DU1141" s="148"/>
      <c r="DV1141" s="158">
        <v>1089</v>
      </c>
      <c r="DW1141" s="148">
        <f t="shared" si="830"/>
        <v>6.9696000000001339</v>
      </c>
      <c r="DX1141" s="157">
        <f t="shared" si="843"/>
        <v>0.43205195675333952</v>
      </c>
      <c r="DY1141" s="148">
        <f t="shared" si="844"/>
        <v>6.6894821185892184E-4</v>
      </c>
      <c r="DZ1141" s="148" t="str">
        <f t="shared" si="845"/>
        <v/>
      </c>
      <c r="EA1141" s="142" t="str">
        <f t="shared" si="846"/>
        <v/>
      </c>
    </row>
    <row r="1142" spans="4:131" ht="20.100000000000001" customHeight="1" x14ac:dyDescent="0.25">
      <c r="BV1142" s="141">
        <v>1092</v>
      </c>
      <c r="BW1142" s="141">
        <f t="shared" si="847"/>
        <v>3452.9600569332615</v>
      </c>
      <c r="BX1142" s="141">
        <f t="shared" si="848"/>
        <v>3.9733734177215591E-5</v>
      </c>
      <c r="BY1142" s="141">
        <f t="shared" si="849"/>
        <v>0.64356338290508619</v>
      </c>
      <c r="BZ1142" s="141" t="str">
        <f t="shared" si="850"/>
        <v/>
      </c>
      <c r="CA1142" s="141">
        <f t="shared" si="851"/>
        <v>3.9733734177215591E-5</v>
      </c>
      <c r="CB1142" s="141" t="str">
        <f t="shared" si="831"/>
        <v/>
      </c>
      <c r="CC1142" s="141">
        <f t="shared" si="852"/>
        <v>4.3824112926092793E-44</v>
      </c>
      <c r="CD1142" s="141" t="str">
        <f t="shared" si="832"/>
        <v/>
      </c>
      <c r="CE1142" s="141" t="str">
        <f t="shared" si="833"/>
        <v/>
      </c>
      <c r="CJ1142" s="141">
        <v>1092</v>
      </c>
      <c r="CK1142" s="141">
        <f t="shared" si="853"/>
        <v>12.877603839825468</v>
      </c>
      <c r="CL1142" s="141">
        <f t="shared" si="854"/>
        <v>1.0654078098164946E-2</v>
      </c>
      <c r="CM1142" s="141">
        <f t="shared" si="855"/>
        <v>0.64356338290508597</v>
      </c>
      <c r="CN1142" s="141" t="str">
        <f t="shared" si="856"/>
        <v/>
      </c>
      <c r="CO1142" s="141">
        <f t="shared" si="857"/>
        <v>1.0654078098164946E-2</v>
      </c>
      <c r="CP1142" s="141" t="str">
        <f t="shared" si="834"/>
        <v/>
      </c>
      <c r="CQ1142" s="141">
        <f t="shared" si="858"/>
        <v>3.9385911748949403E-9</v>
      </c>
      <c r="CR1142" s="141" t="str">
        <f t="shared" si="835"/>
        <v/>
      </c>
      <c r="CS1142" s="141" t="str">
        <f t="shared" si="836"/>
        <v/>
      </c>
      <c r="CW1142" s="141">
        <v>1092</v>
      </c>
      <c r="CX1142" s="141">
        <f t="shared" si="859"/>
        <v>26.432516071540761</v>
      </c>
      <c r="CY1142" s="141">
        <f t="shared" si="860"/>
        <v>5.1905386780204529E-3</v>
      </c>
      <c r="CZ1142" s="141">
        <f t="shared" si="861"/>
        <v>0.64356338290508619</v>
      </c>
      <c r="DA1142" s="141" t="str">
        <f t="shared" si="862"/>
        <v/>
      </c>
      <c r="DB1142" s="141">
        <f t="shared" si="863"/>
        <v>5.1905386780204529E-3</v>
      </c>
      <c r="DC1142" s="141" t="str">
        <f t="shared" si="837"/>
        <v/>
      </c>
      <c r="DD1142" s="141">
        <f t="shared" si="864"/>
        <v>9.3455889264565837E-48</v>
      </c>
      <c r="DE1142" s="141" t="str">
        <f t="shared" si="838"/>
        <v/>
      </c>
      <c r="DF1142" s="141" t="str">
        <f t="shared" si="839"/>
        <v/>
      </c>
      <c r="DJ1142" s="141">
        <v>1092</v>
      </c>
      <c r="DK1142" s="141">
        <f t="shared" si="865"/>
        <v>2084.2608916362078</v>
      </c>
      <c r="DL1142" s="141">
        <f t="shared" si="866"/>
        <v>6.5826210901565176E-5</v>
      </c>
      <c r="DM1142" s="141">
        <f t="shared" si="867"/>
        <v>0.64356338290508597</v>
      </c>
      <c r="DN1142" s="141" t="str">
        <f t="shared" si="868"/>
        <v/>
      </c>
      <c r="DO1142" s="141">
        <f t="shared" si="869"/>
        <v>6.5826210901565176E-5</v>
      </c>
      <c r="DP1142" s="141" t="str">
        <f t="shared" si="840"/>
        <v/>
      </c>
      <c r="DQ1142" s="141">
        <f t="shared" si="870"/>
        <v>5.2934030393111562E-5</v>
      </c>
      <c r="DR1142" s="141" t="str">
        <f t="shared" si="841"/>
        <v/>
      </c>
      <c r="DS1142" s="141" t="str">
        <f t="shared" si="842"/>
        <v/>
      </c>
      <c r="DU1142" s="148"/>
      <c r="DV1142" s="158">
        <v>1090</v>
      </c>
      <c r="DW1142" s="148">
        <f t="shared" si="830"/>
        <v>6.9760000000001341</v>
      </c>
      <c r="DX1142" s="157">
        <f t="shared" si="843"/>
        <v>0.43138300854148059</v>
      </c>
      <c r="DY1142" s="148">
        <f t="shared" si="844"/>
        <v>6.6834213751298943E-4</v>
      </c>
      <c r="DZ1142" s="148" t="str">
        <f t="shared" si="845"/>
        <v/>
      </c>
      <c r="EA1142" s="142" t="str">
        <f t="shared" si="846"/>
        <v/>
      </c>
    </row>
    <row r="1143" spans="4:131" ht="20.100000000000001" customHeight="1" x14ac:dyDescent="0.25">
      <c r="BV1143" s="141">
        <v>1093</v>
      </c>
      <c r="BW1143" s="141">
        <f t="shared" si="847"/>
        <v>3490.4922314651485</v>
      </c>
      <c r="BX1143" s="141">
        <f t="shared" si="848"/>
        <v>3.9674971745558837E-5</v>
      </c>
      <c r="BY1143" s="141">
        <f t="shared" si="849"/>
        <v>0.64505357532502128</v>
      </c>
      <c r="BZ1143" s="141" t="str">
        <f t="shared" si="850"/>
        <v/>
      </c>
      <c r="CA1143" s="141">
        <f t="shared" si="851"/>
        <v>3.9674971745558837E-5</v>
      </c>
      <c r="CB1143" s="141" t="str">
        <f t="shared" si="831"/>
        <v/>
      </c>
      <c r="CC1143" s="141">
        <f t="shared" si="852"/>
        <v>4.6236677456080699E-44</v>
      </c>
      <c r="CD1143" s="141" t="str">
        <f t="shared" si="832"/>
        <v/>
      </c>
      <c r="CE1143" s="141" t="str">
        <f t="shared" si="833"/>
        <v/>
      </c>
      <c r="CJ1143" s="141">
        <v>1093</v>
      </c>
      <c r="CK1143" s="141">
        <f t="shared" si="853"/>
        <v>13.017577794606183</v>
      </c>
      <c r="CL1143" s="141">
        <f t="shared" si="854"/>
        <v>1.0638321725171741E-2</v>
      </c>
      <c r="CM1143" s="141">
        <f t="shared" si="855"/>
        <v>0.64505357532502106</v>
      </c>
      <c r="CN1143" s="141" t="str">
        <f t="shared" si="856"/>
        <v/>
      </c>
      <c r="CO1143" s="141">
        <f t="shared" si="857"/>
        <v>1.0638321725171741E-2</v>
      </c>
      <c r="CP1143" s="141" t="str">
        <f t="shared" si="834"/>
        <v/>
      </c>
      <c r="CQ1143" s="141">
        <f t="shared" si="858"/>
        <v>4.0254429909253806E-9</v>
      </c>
      <c r="CR1143" s="141" t="str">
        <f t="shared" si="835"/>
        <v/>
      </c>
      <c r="CS1143" s="141" t="str">
        <f t="shared" si="836"/>
        <v/>
      </c>
      <c r="CW1143" s="141">
        <v>1093</v>
      </c>
      <c r="CX1143" s="141">
        <f t="shared" si="859"/>
        <v>26.719826028840089</v>
      </c>
      <c r="CY1143" s="141">
        <f t="shared" si="860"/>
        <v>5.1828623626515398E-3</v>
      </c>
      <c r="CZ1143" s="141">
        <f t="shared" si="861"/>
        <v>0.64505357532502106</v>
      </c>
      <c r="DA1143" s="141" t="str">
        <f t="shared" si="862"/>
        <v/>
      </c>
      <c r="DB1143" s="141">
        <f t="shared" si="863"/>
        <v>5.1828623626515398E-3</v>
      </c>
      <c r="DC1143" s="141" t="str">
        <f t="shared" si="837"/>
        <v/>
      </c>
      <c r="DD1143" s="141">
        <f t="shared" si="864"/>
        <v>9.8980127128944198E-48</v>
      </c>
      <c r="DE1143" s="141" t="str">
        <f t="shared" si="838"/>
        <v/>
      </c>
      <c r="DF1143" s="141" t="str">
        <f t="shared" si="839"/>
        <v/>
      </c>
      <c r="DJ1143" s="141">
        <v>1093</v>
      </c>
      <c r="DK1143" s="141">
        <f t="shared" si="865"/>
        <v>2106.9159013279059</v>
      </c>
      <c r="DL1143" s="141">
        <f t="shared" si="866"/>
        <v>6.5728860166744383E-5</v>
      </c>
      <c r="DM1143" s="141">
        <f t="shared" si="867"/>
        <v>0.64505357532502094</v>
      </c>
      <c r="DN1143" s="141" t="str">
        <f t="shared" si="868"/>
        <v/>
      </c>
      <c r="DO1143" s="141">
        <f t="shared" si="869"/>
        <v>6.5728860166744383E-5</v>
      </c>
      <c r="DP1143" s="141" t="str">
        <f t="shared" si="840"/>
        <v/>
      </c>
      <c r="DQ1143" s="141">
        <f t="shared" si="870"/>
        <v>5.3093896730639222E-5</v>
      </c>
      <c r="DR1143" s="141" t="str">
        <f t="shared" si="841"/>
        <v/>
      </c>
      <c r="DS1143" s="141" t="str">
        <f t="shared" si="842"/>
        <v/>
      </c>
      <c r="DU1143" s="148"/>
      <c r="DV1143" s="158">
        <v>1091</v>
      </c>
      <c r="DW1143" s="148">
        <f t="shared" si="830"/>
        <v>6.9824000000001343</v>
      </c>
      <c r="DX1143" s="157">
        <f t="shared" si="843"/>
        <v>0.43071466640396761</v>
      </c>
      <c r="DY1143" s="148">
        <f t="shared" si="844"/>
        <v>6.6773520851426404E-4</v>
      </c>
      <c r="DZ1143" s="148" t="str">
        <f t="shared" si="845"/>
        <v/>
      </c>
      <c r="EA1143" s="142" t="str">
        <f t="shared" si="846"/>
        <v/>
      </c>
    </row>
    <row r="1144" spans="4:131" ht="20.100000000000001" customHeight="1" x14ac:dyDescent="0.25">
      <c r="BV1144" s="141">
        <v>1094</v>
      </c>
      <c r="BW1144" s="141">
        <f t="shared" si="847"/>
        <v>3528.0244059970282</v>
      </c>
      <c r="BX1144" s="141">
        <f t="shared" si="848"/>
        <v>3.9615662362307437E-5</v>
      </c>
      <c r="BY1144" s="141">
        <f t="shared" si="849"/>
        <v>0.64654155199051966</v>
      </c>
      <c r="BZ1144" s="141" t="str">
        <f t="shared" si="850"/>
        <v/>
      </c>
      <c r="CA1144" s="141">
        <f t="shared" si="851"/>
        <v>3.9615662362307437E-5</v>
      </c>
      <c r="CB1144" s="141" t="str">
        <f t="shared" si="831"/>
        <v/>
      </c>
      <c r="CC1144" s="141">
        <f t="shared" si="852"/>
        <v>4.8781275750431287E-44</v>
      </c>
      <c r="CD1144" s="141" t="str">
        <f t="shared" si="832"/>
        <v/>
      </c>
      <c r="CE1144" s="141" t="str">
        <f t="shared" si="833"/>
        <v/>
      </c>
      <c r="CJ1144" s="141">
        <v>1094</v>
      </c>
      <c r="CK1144" s="141">
        <f t="shared" si="853"/>
        <v>13.157551749386897</v>
      </c>
      <c r="CL1144" s="141">
        <f t="shared" si="854"/>
        <v>1.0622418694303909E-2</v>
      </c>
      <c r="CM1144" s="141">
        <f t="shared" si="855"/>
        <v>0.64654155199051955</v>
      </c>
      <c r="CN1144" s="141" t="str">
        <f t="shared" si="856"/>
        <v/>
      </c>
      <c r="CO1144" s="141">
        <f t="shared" si="857"/>
        <v>1.0622418694303909E-2</v>
      </c>
      <c r="CP1144" s="141" t="str">
        <f t="shared" si="834"/>
        <v/>
      </c>
      <c r="CQ1144" s="141">
        <f t="shared" si="858"/>
        <v>4.1141441923421539E-9</v>
      </c>
      <c r="CR1144" s="141" t="str">
        <f t="shared" si="835"/>
        <v/>
      </c>
      <c r="CS1144" s="141" t="str">
        <f t="shared" si="836"/>
        <v/>
      </c>
      <c r="CW1144" s="141">
        <v>1094</v>
      </c>
      <c r="CX1144" s="141">
        <f t="shared" si="859"/>
        <v>27.007135986139474</v>
      </c>
      <c r="CY1144" s="141">
        <f t="shared" si="860"/>
        <v>5.1751145973304409E-3</v>
      </c>
      <c r="CZ1144" s="141">
        <f t="shared" si="861"/>
        <v>0.64654155199051977</v>
      </c>
      <c r="DA1144" s="141" t="str">
        <f t="shared" si="862"/>
        <v/>
      </c>
      <c r="DB1144" s="141">
        <f t="shared" si="863"/>
        <v>5.1751145973304409E-3</v>
      </c>
      <c r="DC1144" s="141" t="str">
        <f t="shared" si="837"/>
        <v/>
      </c>
      <c r="DD1144" s="141">
        <f t="shared" si="864"/>
        <v>1.0482922897382028E-47</v>
      </c>
      <c r="DE1144" s="141" t="str">
        <f t="shared" si="838"/>
        <v/>
      </c>
      <c r="DF1144" s="141" t="str">
        <f t="shared" si="839"/>
        <v/>
      </c>
      <c r="DJ1144" s="141">
        <v>1094</v>
      </c>
      <c r="DK1144" s="141">
        <f t="shared" si="865"/>
        <v>2129.570911019604</v>
      </c>
      <c r="DL1144" s="141">
        <f t="shared" si="866"/>
        <v>6.5630603306391505E-5</v>
      </c>
      <c r="DM1144" s="141">
        <f t="shared" si="867"/>
        <v>0.64654155199051955</v>
      </c>
      <c r="DN1144" s="141" t="str">
        <f t="shared" si="868"/>
        <v/>
      </c>
      <c r="DO1144" s="141">
        <f t="shared" si="869"/>
        <v>6.5630603306391505E-5</v>
      </c>
      <c r="DP1144" s="141" t="str">
        <f t="shared" si="840"/>
        <v/>
      </c>
      <c r="DQ1144" s="141">
        <f t="shared" si="870"/>
        <v>5.3253393820197759E-5</v>
      </c>
      <c r="DR1144" s="141" t="str">
        <f t="shared" si="841"/>
        <v/>
      </c>
      <c r="DS1144" s="141" t="str">
        <f t="shared" si="842"/>
        <v/>
      </c>
      <c r="DU1144" s="148"/>
      <c r="DV1144" s="158">
        <v>1092</v>
      </c>
      <c r="DW1144" s="148">
        <f t="shared" ref="DW1144:DW1207" si="871">DW1143+$DZ$46</f>
        <v>6.9888000000001345</v>
      </c>
      <c r="DX1144" s="157">
        <f t="shared" si="843"/>
        <v>0.43004693119545334</v>
      </c>
      <c r="DY1144" s="148">
        <f t="shared" si="844"/>
        <v>6.6712743075914016E-4</v>
      </c>
      <c r="DZ1144" s="148" t="str">
        <f t="shared" si="845"/>
        <v/>
      </c>
      <c r="EA1144" s="142" t="str">
        <f t="shared" si="846"/>
        <v/>
      </c>
    </row>
    <row r="1145" spans="4:131" ht="20.100000000000001" customHeight="1" x14ac:dyDescent="0.25">
      <c r="D1145" s="176"/>
      <c r="E1145" s="176"/>
      <c r="BV1145" s="141">
        <v>1095</v>
      </c>
      <c r="BW1145" s="141">
        <f t="shared" si="847"/>
        <v>3565.5565805289152</v>
      </c>
      <c r="BX1145" s="141">
        <f t="shared" si="848"/>
        <v>3.9555808741555736E-5</v>
      </c>
      <c r="BY1145" s="141">
        <f t="shared" si="849"/>
        <v>0.64802729242416302</v>
      </c>
      <c r="BZ1145" s="141" t="str">
        <f t="shared" si="850"/>
        <v/>
      </c>
      <c r="CA1145" s="141">
        <f t="shared" si="851"/>
        <v>3.9555808741555736E-5</v>
      </c>
      <c r="CB1145" s="141" t="str">
        <f t="shared" si="831"/>
        <v/>
      </c>
      <c r="CC1145" s="141">
        <f t="shared" si="852"/>
        <v>5.146509051388235E-44</v>
      </c>
      <c r="CD1145" s="141" t="str">
        <f t="shared" si="832"/>
        <v/>
      </c>
      <c r="CE1145" s="141" t="str">
        <f t="shared" si="833"/>
        <v/>
      </c>
      <c r="CJ1145" s="141">
        <v>1095</v>
      </c>
      <c r="CK1145" s="141">
        <f t="shared" si="853"/>
        <v>13.297525704167612</v>
      </c>
      <c r="CL1145" s="141">
        <f t="shared" si="854"/>
        <v>1.0606369733310151E-2</v>
      </c>
      <c r="CM1145" s="141">
        <f t="shared" si="855"/>
        <v>0.64802729242416279</v>
      </c>
      <c r="CN1145" s="141" t="str">
        <f t="shared" si="856"/>
        <v/>
      </c>
      <c r="CO1145" s="141">
        <f t="shared" si="857"/>
        <v>1.0606369733310151E-2</v>
      </c>
      <c r="CP1145" s="141" t="str">
        <f t="shared" si="834"/>
        <v/>
      </c>
      <c r="CQ1145" s="141">
        <f t="shared" si="858"/>
        <v>4.2047326609236614E-9</v>
      </c>
      <c r="CR1145" s="141" t="str">
        <f t="shared" si="835"/>
        <v/>
      </c>
      <c r="CS1145" s="141" t="str">
        <f t="shared" si="836"/>
        <v/>
      </c>
      <c r="CW1145" s="141">
        <v>1095</v>
      </c>
      <c r="CX1145" s="141">
        <f t="shared" si="859"/>
        <v>27.294445943438802</v>
      </c>
      <c r="CY1145" s="141">
        <f t="shared" si="860"/>
        <v>5.1672957366075715E-3</v>
      </c>
      <c r="CZ1145" s="141">
        <f t="shared" si="861"/>
        <v>0.64802729242416279</v>
      </c>
      <c r="DA1145" s="141" t="str">
        <f t="shared" si="862"/>
        <v/>
      </c>
      <c r="DB1145" s="141">
        <f t="shared" si="863"/>
        <v>5.1672957366075715E-3</v>
      </c>
      <c r="DC1145" s="141" t="str">
        <f t="shared" si="837"/>
        <v/>
      </c>
      <c r="DD1145" s="141">
        <f t="shared" si="864"/>
        <v>1.1102219951344662E-47</v>
      </c>
      <c r="DE1145" s="141" t="str">
        <f t="shared" si="838"/>
        <v/>
      </c>
      <c r="DF1145" s="141" t="str">
        <f t="shared" si="839"/>
        <v/>
      </c>
      <c r="DJ1145" s="141">
        <v>1095</v>
      </c>
      <c r="DK1145" s="141">
        <f t="shared" si="865"/>
        <v>2152.225920711302</v>
      </c>
      <c r="DL1145" s="141">
        <f t="shared" si="866"/>
        <v>6.5531444816901188E-5</v>
      </c>
      <c r="DM1145" s="141">
        <f t="shared" si="867"/>
        <v>0.64802729242416279</v>
      </c>
      <c r="DN1145" s="141" t="str">
        <f t="shared" si="868"/>
        <v/>
      </c>
      <c r="DO1145" s="141">
        <f t="shared" si="869"/>
        <v>6.5531444816901188E-5</v>
      </c>
      <c r="DP1145" s="141" t="str">
        <f t="shared" si="840"/>
        <v/>
      </c>
      <c r="DQ1145" s="141">
        <f t="shared" si="870"/>
        <v>5.3412515441013028E-5</v>
      </c>
      <c r="DR1145" s="141" t="str">
        <f t="shared" si="841"/>
        <v/>
      </c>
      <c r="DS1145" s="141" t="str">
        <f t="shared" si="842"/>
        <v/>
      </c>
      <c r="DU1145" s="148"/>
      <c r="DV1145" s="158">
        <v>1093</v>
      </c>
      <c r="DW1145" s="148">
        <f t="shared" si="871"/>
        <v>6.9952000000001346</v>
      </c>
      <c r="DX1145" s="157">
        <f t="shared" si="843"/>
        <v>0.4293798037646942</v>
      </c>
      <c r="DY1145" s="148">
        <f t="shared" si="844"/>
        <v>6.665188101272479E-4</v>
      </c>
      <c r="DZ1145" s="148" t="str">
        <f t="shared" si="845"/>
        <v/>
      </c>
      <c r="EA1145" s="142" t="str">
        <f t="shared" si="846"/>
        <v/>
      </c>
    </row>
    <row r="1146" spans="4:131" ht="20.100000000000001" customHeight="1" x14ac:dyDescent="0.25">
      <c r="BV1146" s="141">
        <v>1096</v>
      </c>
      <c r="BW1146" s="141">
        <f t="shared" si="847"/>
        <v>3603.0887550607949</v>
      </c>
      <c r="BX1146" s="141">
        <f t="shared" si="848"/>
        <v>3.9495413619422757E-5</v>
      </c>
      <c r="BY1146" s="141">
        <f t="shared" si="849"/>
        <v>0.64951077625081144</v>
      </c>
      <c r="BZ1146" s="141" t="str">
        <f t="shared" si="850"/>
        <v/>
      </c>
      <c r="CA1146" s="141">
        <f t="shared" si="851"/>
        <v>3.9495413619422757E-5</v>
      </c>
      <c r="CB1146" s="141" t="str">
        <f t="shared" ref="CB1146:CB1209" si="872">IF(BX1146=MAX($BX$54:$BX$2016),BX1146,"")</f>
        <v/>
      </c>
      <c r="CC1146" s="141">
        <f t="shared" si="852"/>
        <v>5.4295692818757734E-44</v>
      </c>
      <c r="CD1146" s="141" t="str">
        <f t="shared" ref="CD1146:CD1209" si="873">IF(CC1146=MAX($CC$54:$CC$2016),BX1146,"")</f>
        <v/>
      </c>
      <c r="CE1146" s="141" t="str">
        <f t="shared" ref="CE1146:CE1209" si="874">IF(CD1146=MIN($CD$54:$CD$2016),CD1146,"")</f>
        <v/>
      </c>
      <c r="CJ1146" s="141">
        <v>1096</v>
      </c>
      <c r="CK1146" s="141">
        <f t="shared" si="853"/>
        <v>13.437499658948326</v>
      </c>
      <c r="CL1146" s="141">
        <f t="shared" si="854"/>
        <v>1.0590175575844778E-2</v>
      </c>
      <c r="CM1146" s="141">
        <f t="shared" si="855"/>
        <v>0.64951077625081144</v>
      </c>
      <c r="CN1146" s="141" t="str">
        <f t="shared" si="856"/>
        <v/>
      </c>
      <c r="CO1146" s="141">
        <f t="shared" si="857"/>
        <v>1.0590175575844778E-2</v>
      </c>
      <c r="CP1146" s="141" t="str">
        <f t="shared" ref="CP1146:CP1209" si="875">IF(CL1146=MAX($CL$54:$CL$2016),CL1146,"")</f>
        <v/>
      </c>
      <c r="CQ1146" s="141">
        <f t="shared" si="858"/>
        <v>4.2972470212835314E-9</v>
      </c>
      <c r="CR1146" s="141" t="str">
        <f t="shared" ref="CR1146:CR1209" si="876">IF(CQ1146=MAX($CQ$54:$CQ$2016),CL1146,"")</f>
        <v/>
      </c>
      <c r="CS1146" s="141" t="str">
        <f t="shared" ref="CS1146:CS1209" si="877">IF(CR1146=MIN($CR$54:$CR$2016),CR1146,"")</f>
        <v/>
      </c>
      <c r="CW1146" s="141">
        <v>1096</v>
      </c>
      <c r="CX1146" s="141">
        <f t="shared" si="859"/>
        <v>27.581755900738187</v>
      </c>
      <c r="CY1146" s="141">
        <f t="shared" si="860"/>
        <v>5.1594061379104817E-3</v>
      </c>
      <c r="CZ1146" s="141">
        <f t="shared" si="861"/>
        <v>0.64951077625081166</v>
      </c>
      <c r="DA1146" s="141" t="str">
        <f t="shared" si="862"/>
        <v/>
      </c>
      <c r="DB1146" s="141">
        <f t="shared" si="863"/>
        <v>5.1594061379104817E-3</v>
      </c>
      <c r="DC1146" s="141" t="str">
        <f t="shared" ref="DC1146:DC1209" si="878">IF(CY1146=MAX($CY$54:$CY$2016),CY1146,"")</f>
        <v/>
      </c>
      <c r="DD1146" s="141">
        <f t="shared" si="864"/>
        <v>1.1757914936681653E-47</v>
      </c>
      <c r="DE1146" s="141" t="str">
        <f t="shared" ref="DE1146:DE1209" si="879">IF(DD1146=MAX($DD$54:$DD$2016),CY1146,"")</f>
        <v/>
      </c>
      <c r="DF1146" s="141" t="str">
        <f t="shared" ref="DF1146:DF1209" si="880">IF(DE1146=MIN($DE$54:$DE$2016),DE1146,"")</f>
        <v/>
      </c>
      <c r="DJ1146" s="141">
        <v>1096</v>
      </c>
      <c r="DK1146" s="141">
        <f t="shared" si="865"/>
        <v>2174.8809304030001</v>
      </c>
      <c r="DL1146" s="141">
        <f t="shared" si="866"/>
        <v>6.5431389231155815E-5</v>
      </c>
      <c r="DM1146" s="141">
        <f t="shared" si="867"/>
        <v>0.64951077625081144</v>
      </c>
      <c r="DN1146" s="141" t="str">
        <f t="shared" si="868"/>
        <v/>
      </c>
      <c r="DO1146" s="141">
        <f t="shared" si="869"/>
        <v>6.5431389231155815E-5</v>
      </c>
      <c r="DP1146" s="141" t="str">
        <f t="shared" ref="DP1146:DP1209" si="881">IF(DL1146=MAX($DL$54:$DL$2016),DL1146,"")</f>
        <v/>
      </c>
      <c r="DQ1146" s="141">
        <f t="shared" si="870"/>
        <v>5.3571255371722676E-5</v>
      </c>
      <c r="DR1146" s="141" t="str">
        <f t="shared" ref="DR1146:DR1209" si="882">IF(DQ1146=MAX($DQ$54:$DQ$2016),DL1146,"")</f>
        <v/>
      </c>
      <c r="DS1146" s="141" t="str">
        <f t="shared" ref="DS1146:DS1209" si="883">IF(DR1146=MIN($DR$54:$DR$2016),DR1146,"")</f>
        <v/>
      </c>
      <c r="DU1146" s="148"/>
      <c r="DV1146" s="158">
        <v>1094</v>
      </c>
      <c r="DW1146" s="148">
        <f t="shared" si="871"/>
        <v>7.0016000000001348</v>
      </c>
      <c r="DX1146" s="157">
        <f t="shared" si="843"/>
        <v>0.42871328495456695</v>
      </c>
      <c r="DY1146" s="148">
        <f t="shared" si="844"/>
        <v>6.6590935248750371E-4</v>
      </c>
      <c r="DZ1146" s="148" t="str">
        <f t="shared" si="845"/>
        <v/>
      </c>
      <c r="EA1146" s="142" t="str">
        <f t="shared" si="846"/>
        <v/>
      </c>
    </row>
    <row r="1147" spans="4:131" ht="20.100000000000001" customHeight="1" x14ac:dyDescent="0.25">
      <c r="BV1147" s="141">
        <v>1097</v>
      </c>
      <c r="BW1147" s="141">
        <f t="shared" si="847"/>
        <v>3640.6209295926819</v>
      </c>
      <c r="BX1147" s="141">
        <f t="shared" si="848"/>
        <v>3.9434479753843791E-5</v>
      </c>
      <c r="BY1147" s="141">
        <f t="shared" si="849"/>
        <v>0.65099198319842921</v>
      </c>
      <c r="BZ1147" s="141" t="str">
        <f t="shared" si="850"/>
        <v/>
      </c>
      <c r="CA1147" s="141">
        <f t="shared" si="851"/>
        <v>3.9434479753843791E-5</v>
      </c>
      <c r="CB1147" s="141" t="str">
        <f t="shared" si="872"/>
        <v/>
      </c>
      <c r="CC1147" s="141">
        <f t="shared" si="852"/>
        <v>5.7281062974033263E-44</v>
      </c>
      <c r="CD1147" s="141" t="str">
        <f t="shared" si="873"/>
        <v/>
      </c>
      <c r="CE1147" s="141" t="str">
        <f t="shared" si="874"/>
        <v/>
      </c>
      <c r="CJ1147" s="141">
        <v>1097</v>
      </c>
      <c r="CK1147" s="141">
        <f t="shared" si="853"/>
        <v>13.57747361372904</v>
      </c>
      <c r="CL1147" s="141">
        <f t="shared" si="854"/>
        <v>1.0573836961411866E-2</v>
      </c>
      <c r="CM1147" s="141">
        <f t="shared" si="855"/>
        <v>0.65099198319842899</v>
      </c>
      <c r="CN1147" s="141" t="str">
        <f t="shared" si="856"/>
        <v/>
      </c>
      <c r="CO1147" s="141">
        <f t="shared" si="857"/>
        <v>1.0573836961411866E-2</v>
      </c>
      <c r="CP1147" s="141" t="str">
        <f t="shared" si="875"/>
        <v/>
      </c>
      <c r="CQ1147" s="141">
        <f t="shared" si="858"/>
        <v>4.3917266547276816E-9</v>
      </c>
      <c r="CR1147" s="141" t="str">
        <f t="shared" si="876"/>
        <v/>
      </c>
      <c r="CS1147" s="141" t="str">
        <f t="shared" si="877"/>
        <v/>
      </c>
      <c r="CW1147" s="141">
        <v>1097</v>
      </c>
      <c r="CX1147" s="141">
        <f t="shared" si="859"/>
        <v>27.869065858037516</v>
      </c>
      <c r="CY1147" s="141">
        <f t="shared" si="860"/>
        <v>5.1514461615166634E-3</v>
      </c>
      <c r="CZ1147" s="141">
        <f t="shared" si="861"/>
        <v>0.65099198319842899</v>
      </c>
      <c r="DA1147" s="141" t="str">
        <f t="shared" si="862"/>
        <v/>
      </c>
      <c r="DB1147" s="141">
        <f t="shared" si="863"/>
        <v>5.1514461615166634E-3</v>
      </c>
      <c r="DC1147" s="141" t="str">
        <f t="shared" si="878"/>
        <v/>
      </c>
      <c r="DD1147" s="141">
        <f t="shared" si="864"/>
        <v>1.2452135906582585E-47</v>
      </c>
      <c r="DE1147" s="141" t="str">
        <f t="shared" si="879"/>
        <v/>
      </c>
      <c r="DF1147" s="141" t="str">
        <f t="shared" si="880"/>
        <v/>
      </c>
      <c r="DJ1147" s="141">
        <v>1097</v>
      </c>
      <c r="DK1147" s="141">
        <f t="shared" si="865"/>
        <v>2197.5359400946982</v>
      </c>
      <c r="DL1147" s="141">
        <f t="shared" si="866"/>
        <v>6.5330441118180611E-5</v>
      </c>
      <c r="DM1147" s="141">
        <f t="shared" si="867"/>
        <v>0.65099198319842888</v>
      </c>
      <c r="DN1147" s="141" t="str">
        <f t="shared" si="868"/>
        <v/>
      </c>
      <c r="DO1147" s="141">
        <f t="shared" si="869"/>
        <v>6.5330441118180611E-5</v>
      </c>
      <c r="DP1147" s="141" t="str">
        <f t="shared" si="881"/>
        <v/>
      </c>
      <c r="DQ1147" s="141">
        <f t="shared" si="870"/>
        <v>5.3729607390773081E-5</v>
      </c>
      <c r="DR1147" s="141" t="str">
        <f t="shared" si="882"/>
        <v/>
      </c>
      <c r="DS1147" s="141" t="str">
        <f t="shared" si="883"/>
        <v/>
      </c>
      <c r="DU1147" s="148"/>
      <c r="DV1147" s="158">
        <v>1095</v>
      </c>
      <c r="DW1147" s="148">
        <f t="shared" si="871"/>
        <v>7.008000000000135</v>
      </c>
      <c r="DX1147" s="157">
        <f t="shared" si="843"/>
        <v>0.42804737560207945</v>
      </c>
      <c r="DY1147" s="148">
        <f t="shared" si="844"/>
        <v>6.652990636920042E-4</v>
      </c>
      <c r="DZ1147" s="148" t="str">
        <f t="shared" si="845"/>
        <v/>
      </c>
      <c r="EA1147" s="142" t="str">
        <f t="shared" si="846"/>
        <v/>
      </c>
    </row>
    <row r="1148" spans="4:131" ht="20.100000000000001" customHeight="1" x14ac:dyDescent="0.25">
      <c r="BV1148" s="141">
        <v>1098</v>
      </c>
      <c r="BW1148" s="141">
        <f t="shared" si="847"/>
        <v>3678.1531041245617</v>
      </c>
      <c r="BX1148" s="141">
        <f t="shared" si="848"/>
        <v>3.9373009924360877E-5</v>
      </c>
      <c r="BY1148" s="141">
        <f t="shared" si="849"/>
        <v>0.65247089309889628</v>
      </c>
      <c r="BZ1148" s="141" t="str">
        <f t="shared" si="850"/>
        <v/>
      </c>
      <c r="CA1148" s="141">
        <f t="shared" si="851"/>
        <v>3.9373009924360877E-5</v>
      </c>
      <c r="CB1148" s="141" t="str">
        <f t="shared" si="872"/>
        <v/>
      </c>
      <c r="CC1148" s="141">
        <f t="shared" si="852"/>
        <v>6.0429612508762528E-44</v>
      </c>
      <c r="CD1148" s="141" t="str">
        <f t="shared" si="873"/>
        <v/>
      </c>
      <c r="CE1148" s="141" t="str">
        <f t="shared" si="874"/>
        <v/>
      </c>
      <c r="CJ1148" s="141">
        <v>1098</v>
      </c>
      <c r="CK1148" s="141">
        <f t="shared" si="853"/>
        <v>13.717447568509755</v>
      </c>
      <c r="CL1148" s="141">
        <f t="shared" si="854"/>
        <v>1.0557354635309039E-2</v>
      </c>
      <c r="CM1148" s="141">
        <f t="shared" si="855"/>
        <v>0.65247089309889628</v>
      </c>
      <c r="CN1148" s="141" t="str">
        <f t="shared" si="856"/>
        <v/>
      </c>
      <c r="CO1148" s="141">
        <f t="shared" si="857"/>
        <v>1.0557354635309039E-2</v>
      </c>
      <c r="CP1148" s="141" t="str">
        <f t="shared" si="875"/>
        <v/>
      </c>
      <c r="CQ1148" s="141">
        <f t="shared" si="858"/>
        <v>4.4882117133553305E-9</v>
      </c>
      <c r="CR1148" s="141" t="str">
        <f t="shared" si="876"/>
        <v/>
      </c>
      <c r="CS1148" s="141" t="str">
        <f t="shared" si="877"/>
        <v/>
      </c>
      <c r="CW1148" s="141">
        <v>1098</v>
      </c>
      <c r="CX1148" s="141">
        <f t="shared" si="859"/>
        <v>28.156375815336901</v>
      </c>
      <c r="CY1148" s="141">
        <f t="shared" si="860"/>
        <v>5.143416170526151E-3</v>
      </c>
      <c r="CZ1148" s="141">
        <f t="shared" si="861"/>
        <v>0.65247089309889639</v>
      </c>
      <c r="DA1148" s="141" t="str">
        <f t="shared" si="862"/>
        <v/>
      </c>
      <c r="DB1148" s="141">
        <f t="shared" si="863"/>
        <v>5.143416170526151E-3</v>
      </c>
      <c r="DC1148" s="141" t="str">
        <f t="shared" si="878"/>
        <v/>
      </c>
      <c r="DD1148" s="141">
        <f t="shared" si="864"/>
        <v>1.3187134674797494E-47</v>
      </c>
      <c r="DE1148" s="141" t="str">
        <f t="shared" si="879"/>
        <v/>
      </c>
      <c r="DF1148" s="141" t="str">
        <f t="shared" si="880"/>
        <v/>
      </c>
      <c r="DJ1148" s="141">
        <v>1098</v>
      </c>
      <c r="DK1148" s="141">
        <f t="shared" si="865"/>
        <v>2220.1909497863962</v>
      </c>
      <c r="DL1148" s="141">
        <f t="shared" si="866"/>
        <v>6.5228605082796198E-5</v>
      </c>
      <c r="DM1148" s="141">
        <f t="shared" si="867"/>
        <v>0.65247089309889617</v>
      </c>
      <c r="DN1148" s="141" t="str">
        <f t="shared" si="868"/>
        <v/>
      </c>
      <c r="DO1148" s="141">
        <f t="shared" si="869"/>
        <v>6.5228605082796198E-5</v>
      </c>
      <c r="DP1148" s="141" t="str">
        <f t="shared" si="881"/>
        <v/>
      </c>
      <c r="DQ1148" s="141">
        <f t="shared" si="870"/>
        <v>5.3887565276817557E-5</v>
      </c>
      <c r="DR1148" s="141" t="str">
        <f t="shared" si="882"/>
        <v/>
      </c>
      <c r="DS1148" s="141" t="str">
        <f t="shared" si="883"/>
        <v/>
      </c>
      <c r="DU1148" s="148"/>
      <c r="DV1148" s="158">
        <v>1096</v>
      </c>
      <c r="DW1148" s="148">
        <f t="shared" si="871"/>
        <v>7.0144000000001352</v>
      </c>
      <c r="DX1148" s="157">
        <f t="shared" si="843"/>
        <v>0.42738207653838745</v>
      </c>
      <c r="DY1148" s="148">
        <f t="shared" si="844"/>
        <v>6.6468794958124411E-4</v>
      </c>
      <c r="DZ1148" s="148" t="str">
        <f t="shared" si="845"/>
        <v/>
      </c>
      <c r="EA1148" s="142" t="str">
        <f t="shared" si="846"/>
        <v/>
      </c>
    </row>
    <row r="1149" spans="4:131" ht="20.100000000000001" customHeight="1" x14ac:dyDescent="0.25">
      <c r="BV1149" s="141">
        <v>1099</v>
      </c>
      <c r="BW1149" s="141">
        <f t="shared" si="847"/>
        <v>3715.6852786564486</v>
      </c>
      <c r="BX1149" s="141">
        <f t="shared" si="848"/>
        <v>3.9311006931911591E-5</v>
      </c>
      <c r="BY1149" s="141">
        <f t="shared" si="849"/>
        <v>0.65394748588881857</v>
      </c>
      <c r="BZ1149" s="141" t="str">
        <f t="shared" si="850"/>
        <v/>
      </c>
      <c r="CA1149" s="141">
        <f t="shared" si="851"/>
        <v>3.9311006931911591E-5</v>
      </c>
      <c r="CB1149" s="141" t="str">
        <f t="shared" si="872"/>
        <v/>
      </c>
      <c r="CC1149" s="141">
        <f t="shared" si="852"/>
        <v>6.3750207328956215E-44</v>
      </c>
      <c r="CD1149" s="141" t="str">
        <f t="shared" si="873"/>
        <v/>
      </c>
      <c r="CE1149" s="141" t="str">
        <f t="shared" si="874"/>
        <v/>
      </c>
      <c r="CJ1149" s="141">
        <v>1099</v>
      </c>
      <c r="CK1149" s="141">
        <f t="shared" si="853"/>
        <v>13.857421523290469</v>
      </c>
      <c r="CL1149" s="141">
        <f t="shared" si="854"/>
        <v>1.0540729348570867E-2</v>
      </c>
      <c r="CM1149" s="141">
        <f t="shared" si="855"/>
        <v>0.65394748588881846</v>
      </c>
      <c r="CN1149" s="141" t="str">
        <f t="shared" si="856"/>
        <v/>
      </c>
      <c r="CO1149" s="141">
        <f t="shared" si="857"/>
        <v>1.0540729348570867E-2</v>
      </c>
      <c r="CP1149" s="141" t="str">
        <f t="shared" si="875"/>
        <v/>
      </c>
      <c r="CQ1149" s="141">
        <f t="shared" si="858"/>
        <v>4.5867431344079085E-9</v>
      </c>
      <c r="CR1149" s="141" t="str">
        <f t="shared" si="876"/>
        <v/>
      </c>
      <c r="CS1149" s="141" t="str">
        <f t="shared" si="877"/>
        <v/>
      </c>
      <c r="CW1149" s="141">
        <v>1099</v>
      </c>
      <c r="CX1149" s="141">
        <f t="shared" si="859"/>
        <v>28.443685772636229</v>
      </c>
      <c r="CY1149" s="141">
        <f t="shared" si="860"/>
        <v>5.1353165308339541E-3</v>
      </c>
      <c r="CZ1149" s="141">
        <f t="shared" si="861"/>
        <v>0.65394748588881835</v>
      </c>
      <c r="DA1149" s="141" t="str">
        <f t="shared" si="862"/>
        <v/>
      </c>
      <c r="DB1149" s="141">
        <f t="shared" si="863"/>
        <v>5.1353165308339541E-3</v>
      </c>
      <c r="DC1149" s="141" t="str">
        <f t="shared" si="878"/>
        <v/>
      </c>
      <c r="DD1149" s="141">
        <f t="shared" si="864"/>
        <v>1.3965293974444583E-47</v>
      </c>
      <c r="DE1149" s="141" t="str">
        <f t="shared" si="879"/>
        <v/>
      </c>
      <c r="DF1149" s="141" t="str">
        <f t="shared" si="880"/>
        <v/>
      </c>
      <c r="DJ1149" s="141">
        <v>1099</v>
      </c>
      <c r="DK1149" s="141">
        <f t="shared" si="865"/>
        <v>2242.8459594780943</v>
      </c>
      <c r="DL1149" s="141">
        <f t="shared" si="866"/>
        <v>6.5125885765268896E-5</v>
      </c>
      <c r="DM1149" s="141">
        <f t="shared" si="867"/>
        <v>0.65394748588881835</v>
      </c>
      <c r="DN1149" s="141" t="str">
        <f t="shared" si="868"/>
        <v/>
      </c>
      <c r="DO1149" s="141">
        <f t="shared" si="869"/>
        <v>6.5125885765268896E-5</v>
      </c>
      <c r="DP1149" s="141" t="str">
        <f t="shared" si="881"/>
        <v/>
      </c>
      <c r="DQ1149" s="141">
        <f t="shared" si="870"/>
        <v>5.404512280911573E-5</v>
      </c>
      <c r="DR1149" s="141" t="str">
        <f t="shared" si="882"/>
        <v/>
      </c>
      <c r="DS1149" s="141" t="str">
        <f t="shared" si="883"/>
        <v/>
      </c>
      <c r="DU1149" s="148"/>
      <c r="DV1149" s="158">
        <v>1097</v>
      </c>
      <c r="DW1149" s="148">
        <f t="shared" si="871"/>
        <v>7.0208000000001354</v>
      </c>
      <c r="DX1149" s="157">
        <f t="shared" si="843"/>
        <v>0.4267173885888062</v>
      </c>
      <c r="DY1149" s="148">
        <f t="shared" si="844"/>
        <v>6.6407601597862076E-4</v>
      </c>
      <c r="DZ1149" s="148" t="str">
        <f t="shared" si="845"/>
        <v/>
      </c>
      <c r="EA1149" s="142" t="str">
        <f t="shared" si="846"/>
        <v/>
      </c>
    </row>
    <row r="1150" spans="4:131" ht="20.100000000000001" customHeight="1" x14ac:dyDescent="0.25">
      <c r="BV1150" s="141">
        <v>1100</v>
      </c>
      <c r="BW1150" s="141">
        <f t="shared" si="847"/>
        <v>3753.2174531883284</v>
      </c>
      <c r="BX1150" s="141">
        <f t="shared" si="848"/>
        <v>3.9248473598616671E-5</v>
      </c>
      <c r="BY1150" s="141">
        <f t="shared" si="849"/>
        <v>0.65542174161032429</v>
      </c>
      <c r="BZ1150" s="141" t="str">
        <f t="shared" si="850"/>
        <v/>
      </c>
      <c r="CA1150" s="141">
        <f t="shared" si="851"/>
        <v>3.9248473598616671E-5</v>
      </c>
      <c r="CB1150" s="141" t="str">
        <f t="shared" si="872"/>
        <v/>
      </c>
      <c r="CC1150" s="141">
        <f t="shared" si="852"/>
        <v>6.7252192110162376E-44</v>
      </c>
      <c r="CD1150" s="141" t="str">
        <f t="shared" si="873"/>
        <v/>
      </c>
      <c r="CE1150" s="141" t="str">
        <f t="shared" si="874"/>
        <v/>
      </c>
      <c r="CJ1150" s="141">
        <v>1100</v>
      </c>
      <c r="CK1150" s="141">
        <f t="shared" si="853"/>
        <v>13.997395478071184</v>
      </c>
      <c r="CL1150" s="141">
        <f t="shared" si="854"/>
        <v>1.0523961857911889E-2</v>
      </c>
      <c r="CM1150" s="141">
        <f t="shared" si="855"/>
        <v>0.6554217416103244</v>
      </c>
      <c r="CN1150" s="141" t="str">
        <f t="shared" si="856"/>
        <v/>
      </c>
      <c r="CO1150" s="141">
        <f t="shared" si="857"/>
        <v>1.0523961857911889E-2</v>
      </c>
      <c r="CP1150" s="141" t="str">
        <f t="shared" si="875"/>
        <v/>
      </c>
      <c r="CQ1150" s="141">
        <f t="shared" si="858"/>
        <v>4.6873626548694814E-9</v>
      </c>
      <c r="CR1150" s="141" t="str">
        <f t="shared" si="876"/>
        <v/>
      </c>
      <c r="CS1150" s="141" t="str">
        <f t="shared" si="877"/>
        <v/>
      </c>
      <c r="CW1150" s="141">
        <v>1100</v>
      </c>
      <c r="CX1150" s="141">
        <f t="shared" si="859"/>
        <v>28.730995729935614</v>
      </c>
      <c r="CY1150" s="141">
        <f t="shared" si="860"/>
        <v>5.1271476111022923E-3</v>
      </c>
      <c r="CZ1150" s="141">
        <f t="shared" si="861"/>
        <v>0.6554217416103244</v>
      </c>
      <c r="DA1150" s="141" t="str">
        <f t="shared" si="862"/>
        <v/>
      </c>
      <c r="DB1150" s="141">
        <f t="shared" si="863"/>
        <v>5.1271476111022923E-3</v>
      </c>
      <c r="DC1150" s="141" t="str">
        <f t="shared" si="878"/>
        <v/>
      </c>
      <c r="DD1150" s="141">
        <f t="shared" si="864"/>
        <v>1.47891350286564E-47</v>
      </c>
      <c r="DE1150" s="141" t="str">
        <f t="shared" si="879"/>
        <v/>
      </c>
      <c r="DF1150" s="141" t="str">
        <f t="shared" si="880"/>
        <v/>
      </c>
      <c r="DJ1150" s="141">
        <v>1100</v>
      </c>
      <c r="DK1150" s="141">
        <f t="shared" si="865"/>
        <v>2265.5009691697924</v>
      </c>
      <c r="DL1150" s="141">
        <f t="shared" si="866"/>
        <v>6.5022287840958779E-5</v>
      </c>
      <c r="DM1150" s="141">
        <f t="shared" si="867"/>
        <v>0.65542174161032418</v>
      </c>
      <c r="DN1150" s="141" t="str">
        <f t="shared" si="868"/>
        <v/>
      </c>
      <c r="DO1150" s="141">
        <f t="shared" si="869"/>
        <v>6.5022287840958779E-5</v>
      </c>
      <c r="DP1150" s="141" t="str">
        <f t="shared" si="881"/>
        <v/>
      </c>
      <c r="DQ1150" s="141">
        <f t="shared" si="870"/>
        <v>5.4202273767934009E-5</v>
      </c>
      <c r="DR1150" s="141" t="str">
        <f t="shared" si="882"/>
        <v/>
      </c>
      <c r="DS1150" s="141" t="str">
        <f t="shared" si="883"/>
        <v/>
      </c>
      <c r="DU1150" s="148"/>
      <c r="DV1150" s="158">
        <v>1098</v>
      </c>
      <c r="DW1150" s="148">
        <f t="shared" si="871"/>
        <v>7.0272000000001356</v>
      </c>
      <c r="DX1150" s="157">
        <f t="shared" si="843"/>
        <v>0.42605331257282758</v>
      </c>
      <c r="DY1150" s="148">
        <f t="shared" si="844"/>
        <v>6.6346326869659578E-4</v>
      </c>
      <c r="DZ1150" s="148" t="str">
        <f t="shared" si="845"/>
        <v/>
      </c>
      <c r="EA1150" s="142" t="str">
        <f t="shared" si="846"/>
        <v/>
      </c>
    </row>
    <row r="1151" spans="4:131" ht="20.100000000000001" customHeight="1" x14ac:dyDescent="0.25">
      <c r="BV1151" s="141">
        <v>1101</v>
      </c>
      <c r="BW1151" s="141">
        <f t="shared" si="847"/>
        <v>3790.7496277202154</v>
      </c>
      <c r="BX1151" s="141">
        <f t="shared" si="848"/>
        <v>3.918541276756609E-5</v>
      </c>
      <c r="BY1151" s="141">
        <f t="shared" si="849"/>
        <v>0.65689364041185727</v>
      </c>
      <c r="BZ1151" s="141" t="str">
        <f t="shared" si="850"/>
        <v/>
      </c>
      <c r="CA1151" s="141">
        <f t="shared" si="851"/>
        <v>3.918541276756609E-5</v>
      </c>
      <c r="CB1151" s="141" t="str">
        <f t="shared" si="872"/>
        <v/>
      </c>
      <c r="CC1151" s="141">
        <f t="shared" si="852"/>
        <v>7.094541599129016E-44</v>
      </c>
      <c r="CD1151" s="141" t="str">
        <f t="shared" si="873"/>
        <v/>
      </c>
      <c r="CE1151" s="141" t="str">
        <f t="shared" si="874"/>
        <v/>
      </c>
      <c r="CJ1151" s="141">
        <v>1101</v>
      </c>
      <c r="CK1151" s="141">
        <f t="shared" si="853"/>
        <v>14.137369432851898</v>
      </c>
      <c r="CL1151" s="141">
        <f t="shared" si="854"/>
        <v>1.0507052925669291E-2</v>
      </c>
      <c r="CM1151" s="141">
        <f t="shared" si="855"/>
        <v>0.65689364041185716</v>
      </c>
      <c r="CN1151" s="141" t="str">
        <f t="shared" si="856"/>
        <v/>
      </c>
      <c r="CO1151" s="141">
        <f t="shared" si="857"/>
        <v>1.0507052925669291E-2</v>
      </c>
      <c r="CP1151" s="141" t="str">
        <f t="shared" si="875"/>
        <v/>
      </c>
      <c r="CQ1151" s="141">
        <f t="shared" si="858"/>
        <v>4.7901128263235926E-9</v>
      </c>
      <c r="CR1151" s="141" t="str">
        <f t="shared" si="876"/>
        <v/>
      </c>
      <c r="CS1151" s="141" t="str">
        <f t="shared" si="877"/>
        <v/>
      </c>
      <c r="CW1151" s="141">
        <v>1101</v>
      </c>
      <c r="CX1151" s="141">
        <f t="shared" si="859"/>
        <v>29.018305687234943</v>
      </c>
      <c r="CY1151" s="141">
        <f t="shared" si="860"/>
        <v>5.11890978273267E-3</v>
      </c>
      <c r="CZ1151" s="141">
        <f t="shared" si="861"/>
        <v>0.65689364041185705</v>
      </c>
      <c r="DA1151" s="141" t="str">
        <f t="shared" si="862"/>
        <v/>
      </c>
      <c r="DB1151" s="141">
        <f t="shared" si="863"/>
        <v>5.11890978273267E-3</v>
      </c>
      <c r="DC1151" s="141" t="str">
        <f t="shared" si="878"/>
        <v/>
      </c>
      <c r="DD1151" s="141">
        <f t="shared" si="864"/>
        <v>1.5661325556613228E-47</v>
      </c>
      <c r="DE1151" s="141" t="str">
        <f t="shared" si="879"/>
        <v/>
      </c>
      <c r="DF1151" s="141" t="str">
        <f t="shared" si="880"/>
        <v/>
      </c>
      <c r="DJ1151" s="141">
        <v>1101</v>
      </c>
      <c r="DK1151" s="141">
        <f t="shared" si="865"/>
        <v>2288.1559788614904</v>
      </c>
      <c r="DL1151" s="141">
        <f t="shared" si="866"/>
        <v>6.4917816019965347E-5</v>
      </c>
      <c r="DM1151" s="141">
        <f t="shared" si="867"/>
        <v>0.65689364041185694</v>
      </c>
      <c r="DN1151" s="141" t="str">
        <f t="shared" si="868"/>
        <v/>
      </c>
      <c r="DO1151" s="141">
        <f t="shared" si="869"/>
        <v>6.4917816019965347E-5</v>
      </c>
      <c r="DP1151" s="141" t="str">
        <f t="shared" si="881"/>
        <v/>
      </c>
      <c r="DQ1151" s="141">
        <f t="shared" si="870"/>
        <v>5.4359011934947191E-5</v>
      </c>
      <c r="DR1151" s="141" t="str">
        <f t="shared" si="882"/>
        <v/>
      </c>
      <c r="DS1151" s="141" t="str">
        <f t="shared" si="883"/>
        <v/>
      </c>
      <c r="DU1151" s="148"/>
      <c r="DV1151" s="158">
        <v>1099</v>
      </c>
      <c r="DW1151" s="148">
        <f t="shared" si="871"/>
        <v>7.0336000000001357</v>
      </c>
      <c r="DX1151" s="157">
        <f t="shared" si="843"/>
        <v>0.42538984930413098</v>
      </c>
      <c r="DY1151" s="148">
        <f t="shared" si="844"/>
        <v>6.628497135308109E-4</v>
      </c>
      <c r="DZ1151" s="148" t="str">
        <f t="shared" si="845"/>
        <v/>
      </c>
      <c r="EA1151" s="142" t="str">
        <f t="shared" si="846"/>
        <v/>
      </c>
    </row>
    <row r="1152" spans="4:131" ht="20.100000000000001" customHeight="1" x14ac:dyDescent="0.25">
      <c r="BV1152" s="141">
        <v>1102</v>
      </c>
      <c r="BW1152" s="141">
        <f t="shared" si="847"/>
        <v>3828.2818022520951</v>
      </c>
      <c r="BX1152" s="141">
        <f t="shared" si="848"/>
        <v>3.9121827302604021E-5</v>
      </c>
      <c r="BY1152" s="141">
        <f t="shared" si="849"/>
        <v>0.65836316254895755</v>
      </c>
      <c r="BZ1152" s="141" t="str">
        <f t="shared" si="850"/>
        <v/>
      </c>
      <c r="CA1152" s="141">
        <f t="shared" si="851"/>
        <v>3.9121827302604021E-5</v>
      </c>
      <c r="CB1152" s="141" t="str">
        <f t="shared" si="872"/>
        <v/>
      </c>
      <c r="CC1152" s="141">
        <f t="shared" si="852"/>
        <v>7.4840259638585412E-44</v>
      </c>
      <c r="CD1152" s="141" t="str">
        <f t="shared" si="873"/>
        <v/>
      </c>
      <c r="CE1152" s="141" t="str">
        <f t="shared" si="874"/>
        <v/>
      </c>
      <c r="CJ1152" s="141">
        <v>1102</v>
      </c>
      <c r="CK1152" s="141">
        <f t="shared" si="853"/>
        <v>14.277343387632612</v>
      </c>
      <c r="CL1152" s="141">
        <f t="shared" si="854"/>
        <v>1.0490003319745199E-2</v>
      </c>
      <c r="CM1152" s="141">
        <f t="shared" si="855"/>
        <v>0.65836316254895766</v>
      </c>
      <c r="CN1152" s="141" t="str">
        <f t="shared" si="856"/>
        <v/>
      </c>
      <c r="CO1152" s="141">
        <f t="shared" si="857"/>
        <v>1.0490003319745199E-2</v>
      </c>
      <c r="CP1152" s="141" t="str">
        <f t="shared" si="875"/>
        <v/>
      </c>
      <c r="CQ1152" s="141">
        <f t="shared" si="858"/>
        <v>4.8950370300697949E-9</v>
      </c>
      <c r="CR1152" s="141" t="str">
        <f t="shared" si="876"/>
        <v/>
      </c>
      <c r="CS1152" s="141" t="str">
        <f t="shared" si="877"/>
        <v/>
      </c>
      <c r="CW1152" s="141">
        <v>1102</v>
      </c>
      <c r="CX1152" s="141">
        <f t="shared" si="859"/>
        <v>29.305615644534328</v>
      </c>
      <c r="CY1152" s="141">
        <f t="shared" si="860"/>
        <v>5.1106034198377661E-3</v>
      </c>
      <c r="CZ1152" s="141">
        <f t="shared" si="861"/>
        <v>0.65836316254895766</v>
      </c>
      <c r="DA1152" s="141" t="str">
        <f t="shared" si="862"/>
        <v/>
      </c>
      <c r="DB1152" s="141">
        <f t="shared" si="863"/>
        <v>5.1106034198377661E-3</v>
      </c>
      <c r="DC1152" s="141" t="str">
        <f t="shared" si="878"/>
        <v/>
      </c>
      <c r="DD1152" s="141">
        <f t="shared" si="864"/>
        <v>1.658468823987879E-47</v>
      </c>
      <c r="DE1152" s="141" t="str">
        <f t="shared" si="879"/>
        <v/>
      </c>
      <c r="DF1152" s="141" t="str">
        <f t="shared" si="880"/>
        <v/>
      </c>
      <c r="DJ1152" s="141">
        <v>1102</v>
      </c>
      <c r="DK1152" s="141">
        <f t="shared" si="865"/>
        <v>2310.8109885531885</v>
      </c>
      <c r="DL1152" s="141">
        <f t="shared" si="866"/>
        <v>6.4812475046771128E-5</v>
      </c>
      <c r="DM1152" s="141">
        <f t="shared" si="867"/>
        <v>0.65836316254895744</v>
      </c>
      <c r="DN1152" s="141" t="str">
        <f t="shared" si="868"/>
        <v/>
      </c>
      <c r="DO1152" s="141">
        <f t="shared" si="869"/>
        <v>6.4812475046771128E-5</v>
      </c>
      <c r="DP1152" s="141" t="str">
        <f t="shared" si="881"/>
        <v/>
      </c>
      <c r="DQ1152" s="141">
        <f t="shared" si="870"/>
        <v>5.4515331093641099E-5</v>
      </c>
      <c r="DR1152" s="141" t="str">
        <f t="shared" si="882"/>
        <v/>
      </c>
      <c r="DS1152" s="141" t="str">
        <f t="shared" si="883"/>
        <v/>
      </c>
      <c r="DU1152" s="148"/>
      <c r="DV1152" s="158">
        <v>1100</v>
      </c>
      <c r="DW1152" s="148">
        <f t="shared" si="871"/>
        <v>7.0400000000001359</v>
      </c>
      <c r="DX1152" s="157">
        <f t="shared" si="843"/>
        <v>0.42472699959060017</v>
      </c>
      <c r="DY1152" s="148">
        <f t="shared" si="844"/>
        <v>6.6223535626475094E-4</v>
      </c>
      <c r="DZ1152" s="148" t="str">
        <f t="shared" si="845"/>
        <v/>
      </c>
      <c r="EA1152" s="142" t="str">
        <f t="shared" si="846"/>
        <v/>
      </c>
    </row>
    <row r="1153" spans="74:131" ht="20.100000000000001" customHeight="1" x14ac:dyDescent="0.25">
      <c r="BV1153" s="141">
        <v>1103</v>
      </c>
      <c r="BW1153" s="141">
        <f t="shared" si="847"/>
        <v>3865.8139767839748</v>
      </c>
      <c r="BX1153" s="141">
        <f t="shared" si="848"/>
        <v>3.9057720088112208E-5</v>
      </c>
      <c r="BY1153" s="141">
        <f t="shared" si="849"/>
        <v>0.65983028838503865</v>
      </c>
      <c r="BZ1153" s="141" t="str">
        <f t="shared" si="850"/>
        <v/>
      </c>
      <c r="CA1153" s="141">
        <f t="shared" si="851"/>
        <v>3.9057720088112208E-5</v>
      </c>
      <c r="CB1153" s="141" t="str">
        <f t="shared" si="872"/>
        <v/>
      </c>
      <c r="CC1153" s="141">
        <f t="shared" si="852"/>
        <v>7.8947663752426424E-44</v>
      </c>
      <c r="CD1153" s="141" t="str">
        <f t="shared" si="873"/>
        <v/>
      </c>
      <c r="CE1153" s="141" t="str">
        <f t="shared" si="874"/>
        <v/>
      </c>
      <c r="CJ1153" s="141">
        <v>1103</v>
      </c>
      <c r="CK1153" s="141">
        <f t="shared" si="853"/>
        <v>14.417317342413298</v>
      </c>
      <c r="CL1153" s="141">
        <f t="shared" si="854"/>
        <v>1.0472813813548641E-2</v>
      </c>
      <c r="CM1153" s="141">
        <f t="shared" si="855"/>
        <v>0.65983028838503877</v>
      </c>
      <c r="CN1153" s="141" t="str">
        <f t="shared" si="856"/>
        <v/>
      </c>
      <c r="CO1153" s="141">
        <f t="shared" si="857"/>
        <v>1.0472813813548641E-2</v>
      </c>
      <c r="CP1153" s="141" t="str">
        <f t="shared" si="875"/>
        <v/>
      </c>
      <c r="CQ1153" s="141">
        <f t="shared" si="858"/>
        <v>5.0021794925050282E-9</v>
      </c>
      <c r="CR1153" s="141" t="str">
        <f t="shared" si="876"/>
        <v/>
      </c>
      <c r="CS1153" s="141" t="str">
        <f t="shared" si="877"/>
        <v/>
      </c>
      <c r="CW1153" s="141">
        <v>1103</v>
      </c>
      <c r="CX1153" s="141">
        <f t="shared" si="859"/>
        <v>29.592925601833656</v>
      </c>
      <c r="CY1153" s="141">
        <f t="shared" si="860"/>
        <v>5.1022288992131539E-3</v>
      </c>
      <c r="CZ1153" s="141">
        <f t="shared" si="861"/>
        <v>0.65983028838503888</v>
      </c>
      <c r="DA1153" s="141" t="str">
        <f t="shared" si="862"/>
        <v/>
      </c>
      <c r="DB1153" s="141">
        <f t="shared" si="863"/>
        <v>5.1022288992131539E-3</v>
      </c>
      <c r="DC1153" s="141" t="str">
        <f t="shared" si="878"/>
        <v/>
      </c>
      <c r="DD1153" s="141">
        <f t="shared" si="864"/>
        <v>1.7562209675341607E-47</v>
      </c>
      <c r="DE1153" s="141" t="str">
        <f t="shared" si="879"/>
        <v/>
      </c>
      <c r="DF1153" s="141" t="str">
        <f t="shared" si="880"/>
        <v/>
      </c>
      <c r="DJ1153" s="141">
        <v>1103</v>
      </c>
      <c r="DK1153" s="141">
        <f t="shared" si="865"/>
        <v>2333.4659982448866</v>
      </c>
      <c r="DL1153" s="141">
        <f t="shared" si="866"/>
        <v>6.4706269699883032E-5</v>
      </c>
      <c r="DM1153" s="141">
        <f t="shared" si="867"/>
        <v>0.65983028838503877</v>
      </c>
      <c r="DN1153" s="141" t="str">
        <f t="shared" si="868"/>
        <v/>
      </c>
      <c r="DO1153" s="141">
        <f t="shared" si="869"/>
        <v>6.4706269699883032E-5</v>
      </c>
      <c r="DP1153" s="141" t="str">
        <f t="shared" si="881"/>
        <v/>
      </c>
      <c r="DQ1153" s="141">
        <f t="shared" si="870"/>
        <v>5.4671225029716228E-5</v>
      </c>
      <c r="DR1153" s="141" t="str">
        <f t="shared" si="882"/>
        <v/>
      </c>
      <c r="DS1153" s="141" t="str">
        <f t="shared" si="883"/>
        <v/>
      </c>
      <c r="DU1153" s="148"/>
      <c r="DV1153" s="158">
        <v>1101</v>
      </c>
      <c r="DW1153" s="148">
        <f t="shared" si="871"/>
        <v>7.0464000000001361</v>
      </c>
      <c r="DX1153" s="157">
        <f t="shared" si="843"/>
        <v>0.42406476423433542</v>
      </c>
      <c r="DY1153" s="148">
        <f t="shared" si="844"/>
        <v>6.6162020266691268E-4</v>
      </c>
      <c r="DZ1153" s="148" t="str">
        <f t="shared" si="845"/>
        <v/>
      </c>
      <c r="EA1153" s="142" t="str">
        <f t="shared" si="846"/>
        <v/>
      </c>
    </row>
    <row r="1154" spans="74:131" ht="20.100000000000001" customHeight="1" x14ac:dyDescent="0.25">
      <c r="BV1154" s="141">
        <v>1104</v>
      </c>
      <c r="BW1154" s="141">
        <f t="shared" si="847"/>
        <v>3903.3461513158618</v>
      </c>
      <c r="BX1154" s="141">
        <f t="shared" si="848"/>
        <v>3.8993094028792264E-5</v>
      </c>
      <c r="BY1154" s="141">
        <f t="shared" si="849"/>
        <v>0.66129499839215322</v>
      </c>
      <c r="BZ1154" s="141" t="str">
        <f t="shared" si="850"/>
        <v/>
      </c>
      <c r="CA1154" s="141">
        <f t="shared" si="851"/>
        <v>3.8993094028792264E-5</v>
      </c>
      <c r="CB1154" s="141" t="str">
        <f t="shared" si="872"/>
        <v/>
      </c>
      <c r="CC1154" s="141">
        <f t="shared" si="852"/>
        <v>8.3279159093309474E-44</v>
      </c>
      <c r="CD1154" s="141" t="str">
        <f t="shared" si="873"/>
        <v/>
      </c>
      <c r="CE1154" s="141" t="str">
        <f t="shared" si="874"/>
        <v/>
      </c>
      <c r="CJ1154" s="141">
        <v>1104</v>
      </c>
      <c r="CK1154" s="141">
        <f t="shared" si="853"/>
        <v>14.557291297194013</v>
      </c>
      <c r="CL1154" s="141">
        <f t="shared" si="854"/>
        <v>1.0455485185937143E-2</v>
      </c>
      <c r="CM1154" s="141">
        <f t="shared" si="855"/>
        <v>0.66129499839215311</v>
      </c>
      <c r="CN1154" s="141" t="str">
        <f t="shared" si="856"/>
        <v/>
      </c>
      <c r="CO1154" s="141">
        <f t="shared" si="857"/>
        <v>1.0455485185937143E-2</v>
      </c>
      <c r="CP1154" s="141" t="str">
        <f t="shared" si="875"/>
        <v/>
      </c>
      <c r="CQ1154" s="141">
        <f t="shared" si="858"/>
        <v>5.111585300773341E-9</v>
      </c>
      <c r="CR1154" s="141" t="str">
        <f t="shared" si="876"/>
        <v/>
      </c>
      <c r="CS1154" s="141" t="str">
        <f t="shared" si="877"/>
        <v/>
      </c>
      <c r="CW1154" s="141">
        <v>1104</v>
      </c>
      <c r="CX1154" s="141">
        <f t="shared" si="859"/>
        <v>29.880235559133041</v>
      </c>
      <c r="CY1154" s="141">
        <f t="shared" si="860"/>
        <v>5.0937866003088507E-3</v>
      </c>
      <c r="CZ1154" s="141">
        <f t="shared" si="861"/>
        <v>0.66129499839215344</v>
      </c>
      <c r="DA1154" s="141" t="str">
        <f t="shared" si="862"/>
        <v/>
      </c>
      <c r="DB1154" s="141">
        <f t="shared" si="863"/>
        <v>5.0937866003088507E-3</v>
      </c>
      <c r="DC1154" s="141" t="str">
        <f t="shared" si="878"/>
        <v/>
      </c>
      <c r="DD1154" s="141">
        <f t="shared" si="864"/>
        <v>1.8597049842588363E-47</v>
      </c>
      <c r="DE1154" s="141" t="str">
        <f t="shared" si="879"/>
        <v/>
      </c>
      <c r="DF1154" s="141" t="str">
        <f t="shared" si="880"/>
        <v/>
      </c>
      <c r="DJ1154" s="141">
        <v>1104</v>
      </c>
      <c r="DK1154" s="141">
        <f t="shared" si="865"/>
        <v>2356.1210079365846</v>
      </c>
      <c r="DL1154" s="141">
        <f t="shared" si="866"/>
        <v>6.459920479147151E-5</v>
      </c>
      <c r="DM1154" s="141">
        <f t="shared" si="867"/>
        <v>0.66129499839215322</v>
      </c>
      <c r="DN1154" s="141" t="str">
        <f t="shared" si="868"/>
        <v/>
      </c>
      <c r="DO1154" s="141">
        <f t="shared" si="869"/>
        <v>6.459920479147151E-5</v>
      </c>
      <c r="DP1154" s="141" t="str">
        <f t="shared" si="881"/>
        <v/>
      </c>
      <c r="DQ1154" s="141">
        <f t="shared" si="870"/>
        <v>5.4826687531492398E-5</v>
      </c>
      <c r="DR1154" s="141" t="str">
        <f t="shared" si="882"/>
        <v/>
      </c>
      <c r="DS1154" s="141" t="str">
        <f t="shared" si="883"/>
        <v/>
      </c>
      <c r="DU1154" s="148"/>
      <c r="DV1154" s="158">
        <v>1102</v>
      </c>
      <c r="DW1154" s="148">
        <f t="shared" si="871"/>
        <v>7.0528000000001363</v>
      </c>
      <c r="DX1154" s="157">
        <f t="shared" si="843"/>
        <v>0.42340314403166851</v>
      </c>
      <c r="DY1154" s="148">
        <f t="shared" si="844"/>
        <v>6.6100425849163758E-4</v>
      </c>
      <c r="DZ1154" s="148" t="str">
        <f t="shared" si="845"/>
        <v/>
      </c>
      <c r="EA1154" s="142" t="str">
        <f t="shared" si="846"/>
        <v/>
      </c>
    </row>
    <row r="1155" spans="74:131" ht="20.100000000000001" customHeight="1" x14ac:dyDescent="0.25">
      <c r="BV1155" s="141">
        <v>1105</v>
      </c>
      <c r="BW1155" s="141">
        <f t="shared" si="847"/>
        <v>3940.8783258477415</v>
      </c>
      <c r="BX1155" s="141">
        <f t="shared" si="848"/>
        <v>3.8927952049446679E-5</v>
      </c>
      <c r="BY1155" s="141">
        <f t="shared" si="849"/>
        <v>0.66275727315175048</v>
      </c>
      <c r="BZ1155" s="141" t="str">
        <f t="shared" si="850"/>
        <v/>
      </c>
      <c r="CA1155" s="141">
        <f t="shared" si="851"/>
        <v>3.8927952049446679E-5</v>
      </c>
      <c r="CB1155" s="141" t="str">
        <f t="shared" si="872"/>
        <v/>
      </c>
      <c r="CC1155" s="141">
        <f t="shared" si="852"/>
        <v>8.7846898107479233E-44</v>
      </c>
      <c r="CD1155" s="141" t="str">
        <f t="shared" si="873"/>
        <v/>
      </c>
      <c r="CE1155" s="141" t="str">
        <f t="shared" si="874"/>
        <v/>
      </c>
      <c r="CJ1155" s="141">
        <v>1105</v>
      </c>
      <c r="CK1155" s="141">
        <f t="shared" si="853"/>
        <v>14.697265251974727</v>
      </c>
      <c r="CL1155" s="141">
        <f t="shared" si="854"/>
        <v>1.0438018221158011E-2</v>
      </c>
      <c r="CM1155" s="141">
        <f t="shared" si="855"/>
        <v>0.66275727315175059</v>
      </c>
      <c r="CN1155" s="141" t="str">
        <f t="shared" si="856"/>
        <v/>
      </c>
      <c r="CO1155" s="141">
        <f t="shared" si="857"/>
        <v>1.0438018221158011E-2</v>
      </c>
      <c r="CP1155" s="141" t="str">
        <f t="shared" si="875"/>
        <v/>
      </c>
      <c r="CQ1155" s="141">
        <f t="shared" si="858"/>
        <v>5.223300418688751E-9</v>
      </c>
      <c r="CR1155" s="141" t="str">
        <f t="shared" si="876"/>
        <v/>
      </c>
      <c r="CS1155" s="141" t="str">
        <f t="shared" si="877"/>
        <v/>
      </c>
      <c r="CW1155" s="141">
        <v>1105</v>
      </c>
      <c r="CX1155" s="141">
        <f t="shared" si="859"/>
        <v>30.167545516432369</v>
      </c>
      <c r="CY1155" s="141">
        <f t="shared" si="860"/>
        <v>5.0852769052007092E-3</v>
      </c>
      <c r="CZ1155" s="141">
        <f t="shared" si="861"/>
        <v>0.66275727315175059</v>
      </c>
      <c r="DA1155" s="141" t="str">
        <f t="shared" si="862"/>
        <v/>
      </c>
      <c r="DB1155" s="141">
        <f t="shared" si="863"/>
        <v>5.0852769052007092E-3</v>
      </c>
      <c r="DC1155" s="141" t="str">
        <f t="shared" si="878"/>
        <v/>
      </c>
      <c r="DD1155" s="141">
        <f t="shared" si="864"/>
        <v>1.9692552115087497E-47</v>
      </c>
      <c r="DE1155" s="141" t="str">
        <f t="shared" si="879"/>
        <v/>
      </c>
      <c r="DF1155" s="141" t="str">
        <f t="shared" si="880"/>
        <v/>
      </c>
      <c r="DJ1155" s="141">
        <v>1105</v>
      </c>
      <c r="DK1155" s="141">
        <f t="shared" si="865"/>
        <v>2378.7760176282827</v>
      </c>
      <c r="DL1155" s="141">
        <f t="shared" si="866"/>
        <v>6.4491285167007768E-5</v>
      </c>
      <c r="DM1155" s="141">
        <f t="shared" si="867"/>
        <v>0.66275727315175059</v>
      </c>
      <c r="DN1155" s="141" t="str">
        <f t="shared" si="868"/>
        <v/>
      </c>
      <c r="DO1155" s="141">
        <f t="shared" si="869"/>
        <v>6.4491285167007768E-5</v>
      </c>
      <c r="DP1155" s="141" t="str">
        <f t="shared" si="881"/>
        <v/>
      </c>
      <c r="DQ1155" s="141">
        <f t="shared" si="870"/>
        <v>5.498171239031439E-5</v>
      </c>
      <c r="DR1155" s="141" t="str">
        <f t="shared" si="882"/>
        <v/>
      </c>
      <c r="DS1155" s="141" t="str">
        <f t="shared" si="883"/>
        <v/>
      </c>
      <c r="DU1155" s="148"/>
      <c r="DV1155" s="158">
        <v>1103</v>
      </c>
      <c r="DW1155" s="148">
        <f t="shared" si="871"/>
        <v>7.0592000000001365</v>
      </c>
      <c r="DX1155" s="157">
        <f t="shared" si="843"/>
        <v>0.42274213977317687</v>
      </c>
      <c r="DY1155" s="148">
        <f t="shared" si="844"/>
        <v>6.6038752947944479E-4</v>
      </c>
      <c r="DZ1155" s="148" t="str">
        <f t="shared" si="845"/>
        <v/>
      </c>
      <c r="EA1155" s="142" t="str">
        <f t="shared" si="846"/>
        <v/>
      </c>
    </row>
    <row r="1156" spans="74:131" ht="20.100000000000001" customHeight="1" x14ac:dyDescent="0.25">
      <c r="BV1156" s="141">
        <v>1106</v>
      </c>
      <c r="BW1156" s="141">
        <f t="shared" si="847"/>
        <v>3978.4105003796285</v>
      </c>
      <c r="BX1156" s="141">
        <f t="shared" si="848"/>
        <v>3.886229709475843E-5</v>
      </c>
      <c r="BY1156" s="141">
        <f t="shared" si="849"/>
        <v>0.66421709335542889</v>
      </c>
      <c r="BZ1156" s="141" t="str">
        <f t="shared" si="850"/>
        <v/>
      </c>
      <c r="CA1156" s="141">
        <f t="shared" si="851"/>
        <v>3.886229709475843E-5</v>
      </c>
      <c r="CB1156" s="141" t="str">
        <f t="shared" si="872"/>
        <v/>
      </c>
      <c r="CC1156" s="141">
        <f t="shared" si="852"/>
        <v>9.2663688236897057E-44</v>
      </c>
      <c r="CD1156" s="141" t="str">
        <f t="shared" si="873"/>
        <v/>
      </c>
      <c r="CE1156" s="141" t="str">
        <f t="shared" si="874"/>
        <v/>
      </c>
      <c r="CJ1156" s="141">
        <v>1106</v>
      </c>
      <c r="CK1156" s="141">
        <f t="shared" si="853"/>
        <v>14.837239206755442</v>
      </c>
      <c r="CL1156" s="141">
        <f t="shared" si="854"/>
        <v>1.0420413708789241E-2</v>
      </c>
      <c r="CM1156" s="141">
        <f t="shared" si="855"/>
        <v>0.66421709335542889</v>
      </c>
      <c r="CN1156" s="141" t="str">
        <f t="shared" si="856"/>
        <v/>
      </c>
      <c r="CO1156" s="141">
        <f t="shared" si="857"/>
        <v>1.0420413708789241E-2</v>
      </c>
      <c r="CP1156" s="141" t="str">
        <f t="shared" si="875"/>
        <v/>
      </c>
      <c r="CQ1156" s="141">
        <f t="shared" si="858"/>
        <v>5.3373717029357925E-9</v>
      </c>
      <c r="CR1156" s="141" t="str">
        <f t="shared" si="876"/>
        <v/>
      </c>
      <c r="CS1156" s="141" t="str">
        <f t="shared" si="877"/>
        <v/>
      </c>
      <c r="CW1156" s="141">
        <v>1106</v>
      </c>
      <c r="CX1156" s="141">
        <f t="shared" si="859"/>
        <v>30.454855473731755</v>
      </c>
      <c r="CY1156" s="141">
        <f t="shared" si="860"/>
        <v>5.0767001985616315E-3</v>
      </c>
      <c r="CZ1156" s="141">
        <f t="shared" si="861"/>
        <v>0.66421709335542911</v>
      </c>
      <c r="DA1156" s="141" t="str">
        <f t="shared" si="862"/>
        <v/>
      </c>
      <c r="DB1156" s="141">
        <f t="shared" si="863"/>
        <v>5.0767001985616315E-3</v>
      </c>
      <c r="DC1156" s="141" t="str">
        <f t="shared" si="878"/>
        <v/>
      </c>
      <c r="DD1156" s="141">
        <f t="shared" si="864"/>
        <v>2.0852253846267632E-47</v>
      </c>
      <c r="DE1156" s="141" t="str">
        <f t="shared" si="879"/>
        <v/>
      </c>
      <c r="DF1156" s="141" t="str">
        <f t="shared" si="880"/>
        <v/>
      </c>
      <c r="DJ1156" s="141">
        <v>1106</v>
      </c>
      <c r="DK1156" s="141">
        <f t="shared" si="865"/>
        <v>2401.4310273199808</v>
      </c>
      <c r="DL1156" s="141">
        <f t="shared" si="866"/>
        <v>6.4382515704898674E-5</v>
      </c>
      <c r="DM1156" s="141">
        <f t="shared" si="867"/>
        <v>0.66421709335542889</v>
      </c>
      <c r="DN1156" s="141" t="str">
        <f t="shared" si="868"/>
        <v/>
      </c>
      <c r="DO1156" s="141">
        <f t="shared" si="869"/>
        <v>6.4382515704898674E-5</v>
      </c>
      <c r="DP1156" s="141" t="str">
        <f t="shared" si="881"/>
        <v/>
      </c>
      <c r="DQ1156" s="141">
        <f t="shared" si="870"/>
        <v>5.5136293400958424E-5</v>
      </c>
      <c r="DR1156" s="141" t="str">
        <f t="shared" si="882"/>
        <v/>
      </c>
      <c r="DS1156" s="141" t="str">
        <f t="shared" si="883"/>
        <v/>
      </c>
      <c r="DU1156" s="148"/>
      <c r="DV1156" s="158">
        <v>1104</v>
      </c>
      <c r="DW1156" s="148">
        <f t="shared" si="871"/>
        <v>7.0656000000001367</v>
      </c>
      <c r="DX1156" s="157">
        <f t="shared" ref="DX1156:DX1219" si="884">_xlfn.CHISQ.DIST.RT(DW1156,7)</f>
        <v>0.42208175224369743</v>
      </c>
      <c r="DY1156" s="148">
        <f t="shared" ref="DY1156:DY1219" si="885">DX1156-DX1157</f>
        <v>6.5977002135730878E-4</v>
      </c>
      <c r="DZ1156" s="148" t="str">
        <f t="shared" ref="DZ1156:DZ1219" si="886">IF(DX1156&lt;(1-$DU$53),DY1156,"")</f>
        <v/>
      </c>
      <c r="EA1156" s="142" t="str">
        <f t="shared" ref="EA1156:EA1219" si="887">IF(DX1156&lt;(1-$DU$59),DY1156,"")</f>
        <v/>
      </c>
    </row>
    <row r="1157" spans="74:131" ht="20.100000000000001" customHeight="1" x14ac:dyDescent="0.25">
      <c r="BV1157" s="141">
        <v>1107</v>
      </c>
      <c r="BW1157" s="141">
        <f t="shared" si="847"/>
        <v>4015.9426749115082</v>
      </c>
      <c r="BX1157" s="141">
        <f t="shared" si="848"/>
        <v>3.8796132129069532E-5</v>
      </c>
      <c r="BY1157" s="141">
        <f t="shared" si="849"/>
        <v>0.66567443980567587</v>
      </c>
      <c r="BZ1157" s="141" t="str">
        <f t="shared" si="850"/>
        <v/>
      </c>
      <c r="CA1157" s="141">
        <f t="shared" si="851"/>
        <v>3.8796132129069532E-5</v>
      </c>
      <c r="CB1157" s="141" t="str">
        <f t="shared" si="872"/>
        <v/>
      </c>
      <c r="CC1157" s="141">
        <f t="shared" si="852"/>
        <v>9.774302700264729E-44</v>
      </c>
      <c r="CD1157" s="141" t="str">
        <f t="shared" si="873"/>
        <v/>
      </c>
      <c r="CE1157" s="141" t="str">
        <f t="shared" si="874"/>
        <v/>
      </c>
      <c r="CJ1157" s="141">
        <v>1107</v>
      </c>
      <c r="CK1157" s="141">
        <f t="shared" si="853"/>
        <v>14.977213161536156</v>
      </c>
      <c r="CL1157" s="141">
        <f t="shared" si="854"/>
        <v>1.0402672443680157E-2</v>
      </c>
      <c r="CM1157" s="141">
        <f t="shared" si="855"/>
        <v>0.66567443980567598</v>
      </c>
      <c r="CN1157" s="141" t="str">
        <f t="shared" si="856"/>
        <v/>
      </c>
      <c r="CO1157" s="141">
        <f t="shared" si="857"/>
        <v>1.0402672443680157E-2</v>
      </c>
      <c r="CP1157" s="141" t="str">
        <f t="shared" si="875"/>
        <v/>
      </c>
      <c r="CQ1157" s="141">
        <f t="shared" si="858"/>
        <v>5.4538469195517137E-9</v>
      </c>
      <c r="CR1157" s="141" t="str">
        <f t="shared" si="876"/>
        <v/>
      </c>
      <c r="CS1157" s="141" t="str">
        <f t="shared" si="877"/>
        <v/>
      </c>
      <c r="CW1157" s="141">
        <v>1107</v>
      </c>
      <c r="CX1157" s="141">
        <f t="shared" si="859"/>
        <v>30.742165431031083</v>
      </c>
      <c r="CY1157" s="141">
        <f t="shared" si="860"/>
        <v>5.068056867632645E-3</v>
      </c>
      <c r="CZ1157" s="141">
        <f t="shared" si="861"/>
        <v>0.66567443980567598</v>
      </c>
      <c r="DA1157" s="141" t="str">
        <f t="shared" si="862"/>
        <v/>
      </c>
      <c r="DB1157" s="141">
        <f t="shared" si="863"/>
        <v>5.068056867632645E-3</v>
      </c>
      <c r="DC1157" s="141" t="str">
        <f t="shared" si="878"/>
        <v/>
      </c>
      <c r="DD1157" s="141">
        <f t="shared" si="864"/>
        <v>2.2079897563296175E-47</v>
      </c>
      <c r="DE1157" s="141" t="str">
        <f t="shared" si="879"/>
        <v/>
      </c>
      <c r="DF1157" s="141" t="str">
        <f t="shared" si="880"/>
        <v/>
      </c>
      <c r="DJ1157" s="141">
        <v>1107</v>
      </c>
      <c r="DK1157" s="141">
        <f t="shared" si="865"/>
        <v>2424.0860370116789</v>
      </c>
      <c r="DL1157" s="141">
        <f t="shared" si="866"/>
        <v>6.4272901316119935E-5</v>
      </c>
      <c r="DM1157" s="141">
        <f t="shared" si="867"/>
        <v>0.66567443980567598</v>
      </c>
      <c r="DN1157" s="141" t="str">
        <f t="shared" si="868"/>
        <v/>
      </c>
      <c r="DO1157" s="141">
        <f t="shared" si="869"/>
        <v>6.4272901316119935E-5</v>
      </c>
      <c r="DP1157" s="141" t="str">
        <f t="shared" si="881"/>
        <v/>
      </c>
      <c r="DQ1157" s="141">
        <f t="shared" si="870"/>
        <v>5.5290424362039555E-5</v>
      </c>
      <c r="DR1157" s="141" t="str">
        <f t="shared" si="882"/>
        <v/>
      </c>
      <c r="DS1157" s="141" t="str">
        <f t="shared" si="883"/>
        <v/>
      </c>
      <c r="DU1157" s="148"/>
      <c r="DV1157" s="158">
        <v>1105</v>
      </c>
      <c r="DW1157" s="148">
        <f t="shared" si="871"/>
        <v>7.0720000000001368</v>
      </c>
      <c r="DX1157" s="157">
        <f t="shared" si="884"/>
        <v>0.42142198222234012</v>
      </c>
      <c r="DY1157" s="148">
        <f t="shared" si="885"/>
        <v>6.5915173983616127E-4</v>
      </c>
      <c r="DZ1157" s="148" t="str">
        <f t="shared" si="886"/>
        <v/>
      </c>
      <c r="EA1157" s="142" t="str">
        <f t="shared" si="887"/>
        <v/>
      </c>
    </row>
    <row r="1158" spans="74:131" ht="20.100000000000001" customHeight="1" x14ac:dyDescent="0.25">
      <c r="BV1158" s="141">
        <v>1108</v>
      </c>
      <c r="BW1158" s="141">
        <f t="shared" si="847"/>
        <v>4053.4748494433952</v>
      </c>
      <c r="BX1158" s="141">
        <f t="shared" si="848"/>
        <v>3.8729460136158303E-5</v>
      </c>
      <c r="BY1158" s="141">
        <f t="shared" si="849"/>
        <v>0.66712929341660332</v>
      </c>
      <c r="BZ1158" s="141" t="str">
        <f t="shared" si="850"/>
        <v/>
      </c>
      <c r="CA1158" s="141">
        <f t="shared" si="851"/>
        <v>3.8729460136158303E-5</v>
      </c>
      <c r="CB1158" s="141" t="str">
        <f t="shared" si="872"/>
        <v/>
      </c>
      <c r="CC1158" s="141">
        <f t="shared" si="852"/>
        <v>1.0309913895559852E-43</v>
      </c>
      <c r="CD1158" s="141" t="str">
        <f t="shared" si="873"/>
        <v/>
      </c>
      <c r="CE1158" s="141" t="str">
        <f t="shared" si="874"/>
        <v/>
      </c>
      <c r="CJ1158" s="141">
        <v>1108</v>
      </c>
      <c r="CK1158" s="141">
        <f t="shared" si="853"/>
        <v>15.11718711631687</v>
      </c>
      <c r="CL1158" s="141">
        <f t="shared" si="854"/>
        <v>1.0384795225891653E-2</v>
      </c>
      <c r="CM1158" s="141">
        <f t="shared" si="855"/>
        <v>0.66712929341660332</v>
      </c>
      <c r="CN1158" s="141" t="str">
        <f t="shared" si="856"/>
        <v/>
      </c>
      <c r="CO1158" s="141">
        <f t="shared" si="857"/>
        <v>1.0384795225891653E-2</v>
      </c>
      <c r="CP1158" s="141" t="str">
        <f t="shared" si="875"/>
        <v/>
      </c>
      <c r="CQ1158" s="141">
        <f t="shared" si="858"/>
        <v>5.5727747606956189E-9</v>
      </c>
      <c r="CR1158" s="141" t="str">
        <f t="shared" si="876"/>
        <v/>
      </c>
      <c r="CS1158" s="141" t="str">
        <f t="shared" si="877"/>
        <v/>
      </c>
      <c r="CW1158" s="141">
        <v>1108</v>
      </c>
      <c r="CX1158" s="141">
        <f t="shared" si="859"/>
        <v>31.029475388330468</v>
      </c>
      <c r="CY1158" s="141">
        <f t="shared" si="860"/>
        <v>5.0593473021937905E-3</v>
      </c>
      <c r="CZ1158" s="141">
        <f t="shared" si="861"/>
        <v>0.66712929341660354</v>
      </c>
      <c r="DA1158" s="141" t="str">
        <f t="shared" si="862"/>
        <v/>
      </c>
      <c r="DB1158" s="141">
        <f t="shared" si="863"/>
        <v>5.0593473021937905E-3</v>
      </c>
      <c r="DC1158" s="141" t="str">
        <f t="shared" si="878"/>
        <v/>
      </c>
      <c r="DD1158" s="141">
        <f t="shared" si="864"/>
        <v>2.3379442803266951E-47</v>
      </c>
      <c r="DE1158" s="141" t="str">
        <f t="shared" si="879"/>
        <v/>
      </c>
      <c r="DF1158" s="141" t="str">
        <f t="shared" si="880"/>
        <v/>
      </c>
      <c r="DJ1158" s="141">
        <v>1108</v>
      </c>
      <c r="DK1158" s="141">
        <f t="shared" si="865"/>
        <v>2446.7410467033769</v>
      </c>
      <c r="DL1158" s="141">
        <f t="shared" si="866"/>
        <v>6.4162446943847045E-5</v>
      </c>
      <c r="DM1158" s="141">
        <f t="shared" si="867"/>
        <v>0.66712929341660332</v>
      </c>
      <c r="DN1158" s="141" t="str">
        <f t="shared" si="868"/>
        <v/>
      </c>
      <c r="DO1158" s="141">
        <f t="shared" si="869"/>
        <v>6.4162446943847045E-5</v>
      </c>
      <c r="DP1158" s="141" t="str">
        <f t="shared" si="881"/>
        <v/>
      </c>
      <c r="DQ1158" s="141">
        <f t="shared" si="870"/>
        <v>5.5444099076419926E-5</v>
      </c>
      <c r="DR1158" s="141" t="str">
        <f t="shared" si="882"/>
        <v/>
      </c>
      <c r="DS1158" s="141" t="str">
        <f t="shared" si="883"/>
        <v/>
      </c>
      <c r="DU1158" s="148"/>
      <c r="DV1158" s="158">
        <v>1106</v>
      </c>
      <c r="DW1158" s="148">
        <f t="shared" si="871"/>
        <v>7.078400000000137</v>
      </c>
      <c r="DX1158" s="157">
        <f t="shared" si="884"/>
        <v>0.42076283048250396</v>
      </c>
      <c r="DY1158" s="148">
        <f t="shared" si="885"/>
        <v>6.5853269061466602E-4</v>
      </c>
      <c r="DZ1158" s="148" t="str">
        <f t="shared" si="886"/>
        <v/>
      </c>
      <c r="EA1158" s="142" t="str">
        <f t="shared" si="887"/>
        <v/>
      </c>
    </row>
    <row r="1159" spans="74:131" ht="20.100000000000001" customHeight="1" x14ac:dyDescent="0.25">
      <c r="BV1159" s="141">
        <v>1109</v>
      </c>
      <c r="BW1159" s="141">
        <f t="shared" si="847"/>
        <v>4091.0070239752749</v>
      </c>
      <c r="BX1159" s="141">
        <f t="shared" si="848"/>
        <v>3.8662284119015495E-5</v>
      </c>
      <c r="BY1159" s="141">
        <f t="shared" si="849"/>
        <v>0.66858163521467129</v>
      </c>
      <c r="BZ1159" s="141" t="str">
        <f t="shared" si="850"/>
        <v/>
      </c>
      <c r="CA1159" s="141">
        <f t="shared" si="851"/>
        <v>3.8662284119015495E-5</v>
      </c>
      <c r="CB1159" s="141" t="str">
        <f t="shared" si="872"/>
        <v/>
      </c>
      <c r="CC1159" s="141">
        <f t="shared" si="852"/>
        <v>1.0874701459306054E-43</v>
      </c>
      <c r="CD1159" s="141" t="str">
        <f t="shared" si="873"/>
        <v/>
      </c>
      <c r="CE1159" s="141" t="str">
        <f t="shared" si="874"/>
        <v/>
      </c>
      <c r="CJ1159" s="141">
        <v>1109</v>
      </c>
      <c r="CK1159" s="141">
        <f t="shared" si="853"/>
        <v>15.257161071097585</v>
      </c>
      <c r="CL1159" s="141">
        <f t="shared" si="854"/>
        <v>1.0366782860636196E-2</v>
      </c>
      <c r="CM1159" s="141">
        <f t="shared" si="855"/>
        <v>0.6685816352146714</v>
      </c>
      <c r="CN1159" s="141" t="str">
        <f t="shared" si="856"/>
        <v/>
      </c>
      <c r="CO1159" s="141">
        <f t="shared" si="857"/>
        <v>1.0366782860636196E-2</v>
      </c>
      <c r="CP1159" s="141" t="str">
        <f t="shared" si="875"/>
        <v/>
      </c>
      <c r="CQ1159" s="141">
        <f t="shared" si="858"/>
        <v>5.6942048617083887E-9</v>
      </c>
      <c r="CR1159" s="141" t="str">
        <f t="shared" si="876"/>
        <v/>
      </c>
      <c r="CS1159" s="141" t="str">
        <f t="shared" si="877"/>
        <v/>
      </c>
      <c r="CW1159" s="141">
        <v>1109</v>
      </c>
      <c r="CX1159" s="141">
        <f t="shared" si="859"/>
        <v>31.316785345629796</v>
      </c>
      <c r="CY1159" s="141">
        <f t="shared" si="860"/>
        <v>5.0505718945348986E-3</v>
      </c>
      <c r="CZ1159" s="141">
        <f t="shared" si="861"/>
        <v>0.6685816352146714</v>
      </c>
      <c r="DA1159" s="141" t="str">
        <f t="shared" si="862"/>
        <v/>
      </c>
      <c r="DB1159" s="141">
        <f t="shared" si="863"/>
        <v>5.0505718945348986E-3</v>
      </c>
      <c r="DC1159" s="141" t="str">
        <f t="shared" si="878"/>
        <v/>
      </c>
      <c r="DD1159" s="141">
        <f t="shared" si="864"/>
        <v>2.4755078628457165E-47</v>
      </c>
      <c r="DE1159" s="141" t="str">
        <f t="shared" si="879"/>
        <v/>
      </c>
      <c r="DF1159" s="141" t="str">
        <f t="shared" si="880"/>
        <v/>
      </c>
      <c r="DJ1159" s="141">
        <v>1109</v>
      </c>
      <c r="DK1159" s="141">
        <f t="shared" si="865"/>
        <v>2469.396056395075</v>
      </c>
      <c r="DL1159" s="141">
        <f t="shared" si="866"/>
        <v>6.4051157563084393E-5</v>
      </c>
      <c r="DM1159" s="141">
        <f t="shared" si="867"/>
        <v>0.6685816352146714</v>
      </c>
      <c r="DN1159" s="141" t="str">
        <f t="shared" si="868"/>
        <v/>
      </c>
      <c r="DO1159" s="141">
        <f t="shared" si="869"/>
        <v>6.4051157563084393E-5</v>
      </c>
      <c r="DP1159" s="141" t="str">
        <f t="shared" si="881"/>
        <v/>
      </c>
      <c r="DQ1159" s="141">
        <f t="shared" si="870"/>
        <v>5.5597311351617777E-5</v>
      </c>
      <c r="DR1159" s="141" t="str">
        <f t="shared" si="882"/>
        <v/>
      </c>
      <c r="DS1159" s="141" t="str">
        <f t="shared" si="883"/>
        <v/>
      </c>
      <c r="DU1159" s="148"/>
      <c r="DV1159" s="158">
        <v>1107</v>
      </c>
      <c r="DW1159" s="148">
        <f t="shared" si="871"/>
        <v>7.0848000000001372</v>
      </c>
      <c r="DX1159" s="157">
        <f t="shared" si="884"/>
        <v>0.42010429779188929</v>
      </c>
      <c r="DY1159" s="148">
        <f t="shared" si="885"/>
        <v>6.5791287937722043E-4</v>
      </c>
      <c r="DZ1159" s="148" t="str">
        <f t="shared" si="886"/>
        <v/>
      </c>
      <c r="EA1159" s="142" t="str">
        <f t="shared" si="887"/>
        <v/>
      </c>
    </row>
    <row r="1160" spans="74:131" ht="20.100000000000001" customHeight="1" x14ac:dyDescent="0.25">
      <c r="BV1160" s="141">
        <v>1110</v>
      </c>
      <c r="BW1160" s="141">
        <f t="shared" si="847"/>
        <v>4128.5391985071619</v>
      </c>
      <c r="BX1160" s="141">
        <f t="shared" si="848"/>
        <v>3.8594607099619203E-5</v>
      </c>
      <c r="BY1160" s="141">
        <f t="shared" si="849"/>
        <v>0.67003144633940648</v>
      </c>
      <c r="BZ1160" s="141" t="str">
        <f t="shared" si="850"/>
        <v/>
      </c>
      <c r="CA1160" s="141">
        <f t="shared" si="851"/>
        <v>3.8594607099619203E-5</v>
      </c>
      <c r="CB1160" s="141" t="str">
        <f t="shared" si="872"/>
        <v/>
      </c>
      <c r="CC1160" s="141">
        <f t="shared" si="852"/>
        <v>1.1470245134538936E-43</v>
      </c>
      <c r="CD1160" s="141" t="str">
        <f t="shared" si="873"/>
        <v/>
      </c>
      <c r="CE1160" s="141" t="str">
        <f t="shared" si="874"/>
        <v/>
      </c>
      <c r="CJ1160" s="141">
        <v>1110</v>
      </c>
      <c r="CK1160" s="141">
        <f t="shared" si="853"/>
        <v>15.397135025878299</v>
      </c>
      <c r="CL1160" s="141">
        <f t="shared" si="854"/>
        <v>1.0348636158217461E-2</v>
      </c>
      <c r="CM1160" s="141">
        <f t="shared" si="855"/>
        <v>0.67003144633940659</v>
      </c>
      <c r="CN1160" s="141" t="str">
        <f t="shared" si="856"/>
        <v/>
      </c>
      <c r="CO1160" s="141">
        <f t="shared" si="857"/>
        <v>1.0348636158217461E-2</v>
      </c>
      <c r="CP1160" s="141" t="str">
        <f t="shared" si="875"/>
        <v/>
      </c>
      <c r="CQ1160" s="141">
        <f t="shared" si="858"/>
        <v>5.8181878184687691E-9</v>
      </c>
      <c r="CR1160" s="141" t="str">
        <f t="shared" si="876"/>
        <v/>
      </c>
      <c r="CS1160" s="141" t="str">
        <f t="shared" si="877"/>
        <v/>
      </c>
      <c r="CW1160" s="141">
        <v>1110</v>
      </c>
      <c r="CX1160" s="141">
        <f t="shared" si="859"/>
        <v>31.604095302929125</v>
      </c>
      <c r="CY1160" s="141">
        <f t="shared" si="860"/>
        <v>5.0417310394261696E-3</v>
      </c>
      <c r="CZ1160" s="141">
        <f t="shared" si="861"/>
        <v>0.67003144633940637</v>
      </c>
      <c r="DA1160" s="141" t="str">
        <f t="shared" si="862"/>
        <v/>
      </c>
      <c r="DB1160" s="141">
        <f t="shared" si="863"/>
        <v>5.0417310394261696E-3</v>
      </c>
      <c r="DC1160" s="141" t="str">
        <f t="shared" si="878"/>
        <v/>
      </c>
      <c r="DD1160" s="141">
        <f t="shared" si="864"/>
        <v>2.6211236859383541E-47</v>
      </c>
      <c r="DE1160" s="141" t="str">
        <f t="shared" si="879"/>
        <v/>
      </c>
      <c r="DF1160" s="141" t="str">
        <f t="shared" si="880"/>
        <v/>
      </c>
      <c r="DJ1160" s="141">
        <v>1110</v>
      </c>
      <c r="DK1160" s="141">
        <f t="shared" si="865"/>
        <v>2492.0510660867731</v>
      </c>
      <c r="DL1160" s="141">
        <f t="shared" si="866"/>
        <v>6.3939038180292423E-5</v>
      </c>
      <c r="DM1160" s="141">
        <f t="shared" si="867"/>
        <v>0.67003144633940637</v>
      </c>
      <c r="DN1160" s="141" t="str">
        <f t="shared" si="868"/>
        <v/>
      </c>
      <c r="DO1160" s="141">
        <f t="shared" si="869"/>
        <v>6.3939038180292423E-5</v>
      </c>
      <c r="DP1160" s="141" t="str">
        <f t="shared" si="881"/>
        <v/>
      </c>
      <c r="DQ1160" s="141">
        <f t="shared" si="870"/>
        <v>5.5750055000217312E-5</v>
      </c>
      <c r="DR1160" s="141" t="str">
        <f t="shared" si="882"/>
        <v/>
      </c>
      <c r="DS1160" s="141" t="str">
        <f t="shared" si="883"/>
        <v/>
      </c>
      <c r="DU1160" s="148"/>
      <c r="DV1160" s="158">
        <v>1108</v>
      </c>
      <c r="DW1160" s="148">
        <f t="shared" si="871"/>
        <v>7.0912000000001374</v>
      </c>
      <c r="DX1160" s="157">
        <f t="shared" si="884"/>
        <v>0.41944638491251207</v>
      </c>
      <c r="DY1160" s="148">
        <f t="shared" si="885"/>
        <v>6.5729231179367797E-4</v>
      </c>
      <c r="DZ1160" s="148" t="str">
        <f t="shared" si="886"/>
        <v/>
      </c>
      <c r="EA1160" s="142" t="str">
        <f t="shared" si="887"/>
        <v/>
      </c>
    </row>
    <row r="1161" spans="74:131" ht="20.100000000000001" customHeight="1" x14ac:dyDescent="0.25">
      <c r="BV1161" s="141">
        <v>1111</v>
      </c>
      <c r="BW1161" s="141">
        <f t="shared" si="847"/>
        <v>4166.0713730390416</v>
      </c>
      <c r="BX1161" s="141">
        <f t="shared" si="848"/>
        <v>3.8526432118708786E-5</v>
      </c>
      <c r="BY1161" s="141">
        <f t="shared" si="849"/>
        <v>0.67147870804410881</v>
      </c>
      <c r="BZ1161" s="141" t="str">
        <f t="shared" si="850"/>
        <v/>
      </c>
      <c r="CA1161" s="141">
        <f t="shared" si="851"/>
        <v>3.8526432118708786E-5</v>
      </c>
      <c r="CB1161" s="141" t="str">
        <f t="shared" si="872"/>
        <v/>
      </c>
      <c r="CC1161" s="141">
        <f t="shared" si="852"/>
        <v>1.2098209674187656E-43</v>
      </c>
      <c r="CD1161" s="141" t="str">
        <f t="shared" si="873"/>
        <v/>
      </c>
      <c r="CE1161" s="141" t="str">
        <f t="shared" si="874"/>
        <v/>
      </c>
      <c r="CJ1161" s="141">
        <v>1111</v>
      </c>
      <c r="CK1161" s="141">
        <f t="shared" si="853"/>
        <v>15.537108980659013</v>
      </c>
      <c r="CL1161" s="141">
        <f t="shared" si="854"/>
        <v>1.0330355933969698E-2</v>
      </c>
      <c r="CM1161" s="141">
        <f t="shared" si="855"/>
        <v>0.67147870804410903</v>
      </c>
      <c r="CN1161" s="141" t="str">
        <f t="shared" si="856"/>
        <v/>
      </c>
      <c r="CO1161" s="141">
        <f t="shared" si="857"/>
        <v>1.0330355933969698E-2</v>
      </c>
      <c r="CP1161" s="141" t="str">
        <f t="shared" si="875"/>
        <v/>
      </c>
      <c r="CQ1161" s="141">
        <f t="shared" si="858"/>
        <v>5.9447752050500741E-9</v>
      </c>
      <c r="CR1161" s="141" t="str">
        <f t="shared" si="876"/>
        <v/>
      </c>
      <c r="CS1161" s="141" t="str">
        <f t="shared" si="877"/>
        <v/>
      </c>
      <c r="CW1161" s="141">
        <v>1111</v>
      </c>
      <c r="CX1161" s="141">
        <f t="shared" si="859"/>
        <v>31.89140526022851</v>
      </c>
      <c r="CY1161" s="141">
        <f t="shared" si="860"/>
        <v>5.0328251340886389E-3</v>
      </c>
      <c r="CZ1161" s="141">
        <f t="shared" si="861"/>
        <v>0.67147870804410892</v>
      </c>
      <c r="DA1161" s="141" t="str">
        <f t="shared" si="862"/>
        <v/>
      </c>
      <c r="DB1161" s="141">
        <f t="shared" si="863"/>
        <v>5.0328251340886389E-3</v>
      </c>
      <c r="DC1161" s="141" t="str">
        <f t="shared" si="878"/>
        <v/>
      </c>
      <c r="DD1161" s="141">
        <f t="shared" si="864"/>
        <v>2.7752606066614569E-47</v>
      </c>
      <c r="DE1161" s="141" t="str">
        <f t="shared" si="879"/>
        <v/>
      </c>
      <c r="DF1161" s="141" t="str">
        <f t="shared" si="880"/>
        <v/>
      </c>
      <c r="DJ1161" s="141">
        <v>1111</v>
      </c>
      <c r="DK1161" s="141">
        <f t="shared" si="865"/>
        <v>2514.7060757784711</v>
      </c>
      <c r="DL1161" s="141">
        <f t="shared" si="866"/>
        <v>6.382609383301301E-5</v>
      </c>
      <c r="DM1161" s="141">
        <f t="shared" si="867"/>
        <v>0.67147870804410892</v>
      </c>
      <c r="DN1161" s="141" t="str">
        <f t="shared" si="868"/>
        <v/>
      </c>
      <c r="DO1161" s="141">
        <f t="shared" si="869"/>
        <v>6.382609383301301E-5</v>
      </c>
      <c r="DP1161" s="141" t="str">
        <f t="shared" si="881"/>
        <v/>
      </c>
      <c r="DQ1161" s="141">
        <f t="shared" si="870"/>
        <v>5.5902323840279159E-5</v>
      </c>
      <c r="DR1161" s="141" t="str">
        <f t="shared" si="882"/>
        <v/>
      </c>
      <c r="DS1161" s="141" t="str">
        <f t="shared" si="883"/>
        <v/>
      </c>
      <c r="DU1161" s="148"/>
      <c r="DV1161" s="158">
        <v>1109</v>
      </c>
      <c r="DW1161" s="148">
        <f t="shared" si="871"/>
        <v>7.0976000000001376</v>
      </c>
      <c r="DX1161" s="157">
        <f t="shared" si="884"/>
        <v>0.41878909260071839</v>
      </c>
      <c r="DY1161" s="148">
        <f t="shared" si="885"/>
        <v>6.5667099351862657E-4</v>
      </c>
      <c r="DZ1161" s="148" t="str">
        <f t="shared" si="886"/>
        <v/>
      </c>
      <c r="EA1161" s="142" t="str">
        <f t="shared" si="887"/>
        <v/>
      </c>
    </row>
    <row r="1162" spans="74:131" ht="20.100000000000001" customHeight="1" x14ac:dyDescent="0.25">
      <c r="BV1162" s="141">
        <v>1112</v>
      </c>
      <c r="BW1162" s="141">
        <f t="shared" si="847"/>
        <v>4203.6035475709286</v>
      </c>
      <c r="BX1162" s="141">
        <f t="shared" si="848"/>
        <v>3.8457762235557497E-5</v>
      </c>
      <c r="BY1162" s="141">
        <f t="shared" si="849"/>
        <v>0.67292340169655329</v>
      </c>
      <c r="BZ1162" s="141" t="str">
        <f t="shared" si="850"/>
        <v/>
      </c>
      <c r="CA1162" s="141">
        <f t="shared" si="851"/>
        <v>3.8457762235557497E-5</v>
      </c>
      <c r="CB1162" s="141" t="str">
        <f t="shared" si="872"/>
        <v/>
      </c>
      <c r="CC1162" s="141">
        <f t="shared" si="852"/>
        <v>1.2760349387109472E-43</v>
      </c>
      <c r="CD1162" s="141" t="str">
        <f t="shared" si="873"/>
        <v/>
      </c>
      <c r="CE1162" s="141" t="str">
        <f t="shared" si="874"/>
        <v/>
      </c>
      <c r="CJ1162" s="141">
        <v>1112</v>
      </c>
      <c r="CK1162" s="141">
        <f t="shared" si="853"/>
        <v>15.677082935439728</v>
      </c>
      <c r="CL1162" s="141">
        <f t="shared" si="854"/>
        <v>1.0311943008196784E-2</v>
      </c>
      <c r="CM1162" s="141">
        <f t="shared" si="855"/>
        <v>0.6729234016965534</v>
      </c>
      <c r="CN1162" s="141" t="str">
        <f t="shared" si="856"/>
        <v/>
      </c>
      <c r="CO1162" s="141">
        <f t="shared" si="857"/>
        <v>1.0311943008196784E-2</v>
      </c>
      <c r="CP1162" s="141" t="str">
        <f t="shared" si="875"/>
        <v/>
      </c>
      <c r="CQ1162" s="141">
        <f t="shared" si="858"/>
        <v>6.0740195916821405E-9</v>
      </c>
      <c r="CR1162" s="141" t="str">
        <f t="shared" si="876"/>
        <v/>
      </c>
      <c r="CS1162" s="141" t="str">
        <f t="shared" si="877"/>
        <v/>
      </c>
      <c r="CW1162" s="141">
        <v>1112</v>
      </c>
      <c r="CX1162" s="141">
        <f t="shared" si="859"/>
        <v>32.178715217527838</v>
      </c>
      <c r="CY1162" s="141">
        <f t="shared" si="860"/>
        <v>5.0238545781644923E-3</v>
      </c>
      <c r="CZ1162" s="141">
        <f t="shared" si="861"/>
        <v>0.67292340169655329</v>
      </c>
      <c r="DA1162" s="141" t="str">
        <f t="shared" si="862"/>
        <v/>
      </c>
      <c r="DB1162" s="141">
        <f t="shared" si="863"/>
        <v>5.0238545781644923E-3</v>
      </c>
      <c r="DC1162" s="141" t="str">
        <f t="shared" si="878"/>
        <v/>
      </c>
      <c r="DD1162" s="141">
        <f t="shared" si="864"/>
        <v>2.9384146364587286E-47</v>
      </c>
      <c r="DE1162" s="141" t="str">
        <f t="shared" si="879"/>
        <v/>
      </c>
      <c r="DF1162" s="141" t="str">
        <f t="shared" si="880"/>
        <v/>
      </c>
      <c r="DJ1162" s="141">
        <v>1112</v>
      </c>
      <c r="DK1162" s="141">
        <f t="shared" si="865"/>
        <v>2537.3610854701692</v>
      </c>
      <c r="DL1162" s="141">
        <f t="shared" si="866"/>
        <v>6.371232958949284E-5</v>
      </c>
      <c r="DM1162" s="141">
        <f t="shared" si="867"/>
        <v>0.67292340169655329</v>
      </c>
      <c r="DN1162" s="141" t="str">
        <f t="shared" si="868"/>
        <v/>
      </c>
      <c r="DO1162" s="141">
        <f t="shared" si="869"/>
        <v>6.371232958949284E-5</v>
      </c>
      <c r="DP1162" s="141" t="str">
        <f t="shared" si="881"/>
        <v/>
      </c>
      <c r="DQ1162" s="141">
        <f t="shared" si="870"/>
        <v>5.6054111695751629E-5</v>
      </c>
      <c r="DR1162" s="141" t="str">
        <f t="shared" si="882"/>
        <v/>
      </c>
      <c r="DS1162" s="141" t="str">
        <f t="shared" si="883"/>
        <v/>
      </c>
      <c r="DU1162" s="148"/>
      <c r="DV1162" s="158">
        <v>1110</v>
      </c>
      <c r="DW1162" s="148">
        <f t="shared" si="871"/>
        <v>7.1040000000001378</v>
      </c>
      <c r="DX1162" s="157">
        <f t="shared" si="884"/>
        <v>0.41813242160719977</v>
      </c>
      <c r="DY1162" s="148">
        <f t="shared" si="885"/>
        <v>6.5604893019483024E-4</v>
      </c>
      <c r="DZ1162" s="148" t="str">
        <f t="shared" si="886"/>
        <v/>
      </c>
      <c r="EA1162" s="142" t="str">
        <f t="shared" si="887"/>
        <v/>
      </c>
    </row>
    <row r="1163" spans="74:131" ht="20.100000000000001" customHeight="1" x14ac:dyDescent="0.25">
      <c r="BV1163" s="141">
        <v>1113</v>
      </c>
      <c r="BW1163" s="141">
        <f t="shared" si="847"/>
        <v>4241.1357221028084</v>
      </c>
      <c r="BX1163" s="141">
        <f t="shared" si="848"/>
        <v>3.838860052774419E-5</v>
      </c>
      <c r="BY1163" s="141">
        <f t="shared" si="849"/>
        <v>0.67436550877967938</v>
      </c>
      <c r="BZ1163" s="141" t="str">
        <f t="shared" si="850"/>
        <v/>
      </c>
      <c r="CA1163" s="141">
        <f t="shared" si="851"/>
        <v>3.838860052774419E-5</v>
      </c>
      <c r="CB1163" s="141" t="str">
        <f t="shared" si="872"/>
        <v/>
      </c>
      <c r="CC1163" s="141">
        <f t="shared" si="852"/>
        <v>1.3458512925683226E-43</v>
      </c>
      <c r="CD1163" s="141" t="str">
        <f t="shared" si="873"/>
        <v/>
      </c>
      <c r="CE1163" s="141" t="str">
        <f t="shared" si="874"/>
        <v/>
      </c>
      <c r="CJ1163" s="141">
        <v>1113</v>
      </c>
      <c r="CK1163" s="141">
        <f t="shared" si="853"/>
        <v>15.817056890220414</v>
      </c>
      <c r="CL1163" s="141">
        <f t="shared" si="854"/>
        <v>1.0293398206111007E-2</v>
      </c>
      <c r="CM1163" s="141">
        <f t="shared" si="855"/>
        <v>0.67436550877967938</v>
      </c>
      <c r="CN1163" s="141" t="str">
        <f t="shared" si="856"/>
        <v/>
      </c>
      <c r="CO1163" s="141">
        <f t="shared" si="857"/>
        <v>1.0293398206111007E-2</v>
      </c>
      <c r="CP1163" s="141" t="str">
        <f t="shared" si="875"/>
        <v/>
      </c>
      <c r="CQ1163" s="141">
        <f t="shared" si="858"/>
        <v>6.2059745630240584E-9</v>
      </c>
      <c r="CR1163" s="141" t="str">
        <f t="shared" si="876"/>
        <v/>
      </c>
      <c r="CS1163" s="141" t="str">
        <f t="shared" si="877"/>
        <v/>
      </c>
      <c r="CW1163" s="141">
        <v>1113</v>
      </c>
      <c r="CX1163" s="141">
        <f t="shared" si="859"/>
        <v>32.466025174827223</v>
      </c>
      <c r="CY1163" s="141">
        <f t="shared" si="860"/>
        <v>5.0148197736872221E-3</v>
      </c>
      <c r="CZ1163" s="141">
        <f t="shared" si="861"/>
        <v>0.6743655087796796</v>
      </c>
      <c r="DA1163" s="141" t="str">
        <f t="shared" si="862"/>
        <v/>
      </c>
      <c r="DB1163" s="141">
        <f t="shared" si="863"/>
        <v>5.0148197736872221E-3</v>
      </c>
      <c r="DC1163" s="141" t="str">
        <f t="shared" si="878"/>
        <v/>
      </c>
      <c r="DD1163" s="141">
        <f t="shared" si="864"/>
        <v>3.1111105053148177E-47</v>
      </c>
      <c r="DE1163" s="141" t="str">
        <f t="shared" si="879"/>
        <v/>
      </c>
      <c r="DF1163" s="141" t="str">
        <f t="shared" si="880"/>
        <v/>
      </c>
      <c r="DJ1163" s="141">
        <v>1113</v>
      </c>
      <c r="DK1163" s="141">
        <f t="shared" si="865"/>
        <v>2560.0160951618673</v>
      </c>
      <c r="DL1163" s="141">
        <f t="shared" si="866"/>
        <v>6.3597750548305168E-5</v>
      </c>
      <c r="DM1163" s="141">
        <f t="shared" si="867"/>
        <v>0.6743655087796796</v>
      </c>
      <c r="DN1163" s="141" t="str">
        <f t="shared" si="868"/>
        <v/>
      </c>
      <c r="DO1163" s="141">
        <f t="shared" si="869"/>
        <v>6.3597750548305168E-5</v>
      </c>
      <c r="DP1163" s="141" t="str">
        <f t="shared" si="881"/>
        <v/>
      </c>
      <c r="DQ1163" s="141">
        <f t="shared" si="870"/>
        <v>5.6205412396882642E-5</v>
      </c>
      <c r="DR1163" s="141" t="str">
        <f t="shared" si="882"/>
        <v/>
      </c>
      <c r="DS1163" s="141" t="str">
        <f t="shared" si="883"/>
        <v/>
      </c>
      <c r="DU1163" s="148"/>
      <c r="DV1163" s="158">
        <v>1111</v>
      </c>
      <c r="DW1163" s="148">
        <f t="shared" si="871"/>
        <v>7.1104000000001379</v>
      </c>
      <c r="DX1163" s="157">
        <f t="shared" si="884"/>
        <v>0.41747637267700494</v>
      </c>
      <c r="DY1163" s="148">
        <f t="shared" si="885"/>
        <v>6.5542612744928785E-4</v>
      </c>
      <c r="DZ1163" s="148" t="str">
        <f t="shared" si="886"/>
        <v/>
      </c>
      <c r="EA1163" s="142" t="str">
        <f t="shared" si="887"/>
        <v/>
      </c>
    </row>
    <row r="1164" spans="74:131" ht="20.100000000000001" customHeight="1" x14ac:dyDescent="0.25">
      <c r="BV1164" s="141">
        <v>1114</v>
      </c>
      <c r="BW1164" s="141">
        <f t="shared" si="847"/>
        <v>4278.6678966346954</v>
      </c>
      <c r="BX1164" s="141">
        <f t="shared" si="848"/>
        <v>3.8318950090923857E-5</v>
      </c>
      <c r="BY1164" s="141">
        <f t="shared" si="849"/>
        <v>0.67580501089227585</v>
      </c>
      <c r="BZ1164" s="141" t="str">
        <f t="shared" si="850"/>
        <v/>
      </c>
      <c r="CA1164" s="141">
        <f t="shared" si="851"/>
        <v>3.8318950090923857E-5</v>
      </c>
      <c r="CB1164" s="141" t="str">
        <f t="shared" si="872"/>
        <v/>
      </c>
      <c r="CC1164" s="141">
        <f t="shared" si="852"/>
        <v>1.4194648327719033E-43</v>
      </c>
      <c r="CD1164" s="141" t="str">
        <f t="shared" si="873"/>
        <v/>
      </c>
      <c r="CE1164" s="141" t="str">
        <f t="shared" si="874"/>
        <v/>
      </c>
      <c r="CJ1164" s="141">
        <v>1114</v>
      </c>
      <c r="CK1164" s="141">
        <f t="shared" si="853"/>
        <v>15.957030845001128</v>
      </c>
      <c r="CL1164" s="141">
        <f t="shared" si="854"/>
        <v>1.0274722357771522E-2</v>
      </c>
      <c r="CM1164" s="141">
        <f t="shared" si="855"/>
        <v>0.67580501089227574</v>
      </c>
      <c r="CN1164" s="141" t="str">
        <f t="shared" si="856"/>
        <v/>
      </c>
      <c r="CO1164" s="141">
        <f t="shared" si="857"/>
        <v>1.0274722357771522E-2</v>
      </c>
      <c r="CP1164" s="141" t="str">
        <f t="shared" si="875"/>
        <v/>
      </c>
      <c r="CQ1164" s="141">
        <f t="shared" si="858"/>
        <v>6.3406947367519421E-9</v>
      </c>
      <c r="CR1164" s="141" t="str">
        <f t="shared" si="876"/>
        <v/>
      </c>
      <c r="CS1164" s="141" t="str">
        <f t="shared" si="877"/>
        <v/>
      </c>
      <c r="CW1164" s="141">
        <v>1114</v>
      </c>
      <c r="CX1164" s="141">
        <f t="shared" si="859"/>
        <v>32.753335132126551</v>
      </c>
      <c r="CY1164" s="141">
        <f t="shared" si="860"/>
        <v>5.0057211250516707E-3</v>
      </c>
      <c r="CZ1164" s="141">
        <f t="shared" si="861"/>
        <v>0.67580501089227574</v>
      </c>
      <c r="DA1164" s="141" t="str">
        <f t="shared" si="862"/>
        <v/>
      </c>
      <c r="DB1164" s="141">
        <f t="shared" si="863"/>
        <v>5.0057211250516707E-3</v>
      </c>
      <c r="DC1164" s="141" t="str">
        <f t="shared" si="878"/>
        <v/>
      </c>
      <c r="DD1164" s="141">
        <f t="shared" si="864"/>
        <v>3.2939033155123666E-47</v>
      </c>
      <c r="DE1164" s="141" t="str">
        <f t="shared" si="879"/>
        <v/>
      </c>
      <c r="DF1164" s="141" t="str">
        <f t="shared" si="880"/>
        <v/>
      </c>
      <c r="DJ1164" s="141">
        <v>1114</v>
      </c>
      <c r="DK1164" s="141">
        <f t="shared" si="865"/>
        <v>2582.6711048535617</v>
      </c>
      <c r="DL1164" s="141">
        <f t="shared" si="866"/>
        <v>6.3482361837969716E-5</v>
      </c>
      <c r="DM1164" s="141">
        <f t="shared" si="867"/>
        <v>0.67580501089227563</v>
      </c>
      <c r="DN1164" s="141" t="str">
        <f t="shared" si="868"/>
        <v/>
      </c>
      <c r="DO1164" s="141">
        <f t="shared" si="869"/>
        <v>6.3482361837969716E-5</v>
      </c>
      <c r="DP1164" s="141" t="str">
        <f t="shared" si="881"/>
        <v/>
      </c>
      <c r="DQ1164" s="141">
        <f t="shared" si="870"/>
        <v>5.6356219780632123E-5</v>
      </c>
      <c r="DR1164" s="141" t="str">
        <f t="shared" si="882"/>
        <v/>
      </c>
      <c r="DS1164" s="141" t="str">
        <f t="shared" si="883"/>
        <v/>
      </c>
      <c r="DU1164" s="148"/>
      <c r="DV1164" s="158">
        <v>1112</v>
      </c>
      <c r="DW1164" s="148">
        <f t="shared" si="871"/>
        <v>7.1168000000001381</v>
      </c>
      <c r="DX1164" s="157">
        <f t="shared" si="884"/>
        <v>0.41682094654955565</v>
      </c>
      <c r="DY1164" s="148">
        <f t="shared" si="885"/>
        <v>6.548025908956201E-4</v>
      </c>
      <c r="DZ1164" s="148" t="str">
        <f t="shared" si="886"/>
        <v/>
      </c>
      <c r="EA1164" s="142" t="str">
        <f t="shared" si="887"/>
        <v/>
      </c>
    </row>
    <row r="1165" spans="74:131" ht="20.100000000000001" customHeight="1" x14ac:dyDescent="0.25">
      <c r="BV1165" s="141">
        <v>1115</v>
      </c>
      <c r="BW1165" s="141">
        <f t="shared" si="847"/>
        <v>4316.2000711665751</v>
      </c>
      <c r="BX1165" s="141">
        <f t="shared" si="848"/>
        <v>3.8248814038597242E-5</v>
      </c>
      <c r="BY1165" s="141">
        <f t="shared" si="849"/>
        <v>0.67724188974965227</v>
      </c>
      <c r="BZ1165" s="141" t="str">
        <f t="shared" si="850"/>
        <v/>
      </c>
      <c r="CA1165" s="141">
        <f t="shared" si="851"/>
        <v>3.8248814038597242E-5</v>
      </c>
      <c r="CB1165" s="141" t="str">
        <f t="shared" si="872"/>
        <v/>
      </c>
      <c r="CC1165" s="141">
        <f t="shared" si="852"/>
        <v>1.4970808326100609E-43</v>
      </c>
      <c r="CD1165" s="141" t="str">
        <f t="shared" si="873"/>
        <v/>
      </c>
      <c r="CE1165" s="141" t="str">
        <f t="shared" si="874"/>
        <v/>
      </c>
      <c r="CJ1165" s="141">
        <v>1115</v>
      </c>
      <c r="CK1165" s="141">
        <f t="shared" si="853"/>
        <v>16.097004799781843</v>
      </c>
      <c r="CL1165" s="141">
        <f t="shared" si="854"/>
        <v>1.0255916298022595E-2</v>
      </c>
      <c r="CM1165" s="141">
        <f t="shared" si="855"/>
        <v>0.67724188974965227</v>
      </c>
      <c r="CN1165" s="141" t="str">
        <f t="shared" si="856"/>
        <v/>
      </c>
      <c r="CO1165" s="141">
        <f t="shared" si="857"/>
        <v>1.0255916298022595E-2</v>
      </c>
      <c r="CP1165" s="141" t="str">
        <f t="shared" si="875"/>
        <v/>
      </c>
      <c r="CQ1165" s="141">
        <f t="shared" si="858"/>
        <v>6.478235782467232E-9</v>
      </c>
      <c r="CR1165" s="141" t="str">
        <f t="shared" si="876"/>
        <v/>
      </c>
      <c r="CS1165" s="141" t="str">
        <f t="shared" si="877"/>
        <v/>
      </c>
      <c r="CW1165" s="141">
        <v>1115</v>
      </c>
      <c r="CX1165" s="141">
        <f t="shared" si="859"/>
        <v>33.040645089425936</v>
      </c>
      <c r="CY1165" s="141">
        <f t="shared" si="860"/>
        <v>4.9965590389839144E-3</v>
      </c>
      <c r="CZ1165" s="141">
        <f t="shared" si="861"/>
        <v>0.67724188974965249</v>
      </c>
      <c r="DA1165" s="141" t="str">
        <f t="shared" si="862"/>
        <v/>
      </c>
      <c r="DB1165" s="141">
        <f t="shared" si="863"/>
        <v>4.9965590389839144E-3</v>
      </c>
      <c r="DC1165" s="141" t="str">
        <f t="shared" si="878"/>
        <v/>
      </c>
      <c r="DD1165" s="141">
        <f t="shared" si="864"/>
        <v>3.4873802900967677E-47</v>
      </c>
      <c r="DE1165" s="141" t="str">
        <f t="shared" si="879"/>
        <v/>
      </c>
      <c r="DF1165" s="141" t="str">
        <f t="shared" si="880"/>
        <v/>
      </c>
      <c r="DJ1165" s="141">
        <v>1115</v>
      </c>
      <c r="DK1165" s="141">
        <f t="shared" si="865"/>
        <v>2605.3261145452598</v>
      </c>
      <c r="DL1165" s="141">
        <f t="shared" si="866"/>
        <v>6.336616861657089E-5</v>
      </c>
      <c r="DM1165" s="141">
        <f t="shared" si="867"/>
        <v>0.67724188974965216</v>
      </c>
      <c r="DN1165" s="141" t="str">
        <f t="shared" si="868"/>
        <v/>
      </c>
      <c r="DO1165" s="141">
        <f t="shared" si="869"/>
        <v>6.336616861657089E-5</v>
      </c>
      <c r="DP1165" s="141" t="str">
        <f t="shared" si="881"/>
        <v/>
      </c>
      <c r="DQ1165" s="141">
        <f t="shared" si="870"/>
        <v>5.6506527691085216E-5</v>
      </c>
      <c r="DR1165" s="141" t="str">
        <f t="shared" si="882"/>
        <v/>
      </c>
      <c r="DS1165" s="141" t="str">
        <f t="shared" si="883"/>
        <v/>
      </c>
      <c r="DU1165" s="148"/>
      <c r="DV1165" s="158">
        <v>1113</v>
      </c>
      <c r="DW1165" s="148">
        <f t="shared" si="871"/>
        <v>7.1232000000001383</v>
      </c>
      <c r="DX1165" s="157">
        <f t="shared" si="884"/>
        <v>0.41616614395866003</v>
      </c>
      <c r="DY1165" s="148">
        <f t="shared" si="885"/>
        <v>6.5417832613251514E-4</v>
      </c>
      <c r="DZ1165" s="148" t="str">
        <f t="shared" si="886"/>
        <v/>
      </c>
      <c r="EA1165" s="142" t="str">
        <f t="shared" si="887"/>
        <v/>
      </c>
    </row>
    <row r="1166" spans="74:131" ht="20.100000000000001" customHeight="1" x14ac:dyDescent="0.25">
      <c r="BV1166" s="141">
        <v>1116</v>
      </c>
      <c r="BW1166" s="141">
        <f t="shared" si="847"/>
        <v>4353.7322456984621</v>
      </c>
      <c r="BX1166" s="141">
        <f t="shared" si="848"/>
        <v>3.8178195501879306E-5</v>
      </c>
      <c r="BY1166" s="141">
        <f t="shared" si="849"/>
        <v>0.67867612718430759</v>
      </c>
      <c r="BZ1166" s="141" t="str">
        <f t="shared" si="850"/>
        <v/>
      </c>
      <c r="CA1166" s="141">
        <f t="shared" si="851"/>
        <v>3.8178195501879306E-5</v>
      </c>
      <c r="CB1166" s="141" t="str">
        <f t="shared" si="872"/>
        <v/>
      </c>
      <c r="CC1166" s="141">
        <f t="shared" si="852"/>
        <v>1.5789155940287688E-43</v>
      </c>
      <c r="CD1166" s="141" t="str">
        <f t="shared" si="873"/>
        <v/>
      </c>
      <c r="CE1166" s="141" t="str">
        <f t="shared" si="874"/>
        <v/>
      </c>
      <c r="CJ1166" s="141">
        <v>1116</v>
      </c>
      <c r="CK1166" s="141">
        <f t="shared" si="853"/>
        <v>16.236978754562557</v>
      </c>
      <c r="CL1166" s="141">
        <f t="shared" si="854"/>
        <v>1.0236980866431511E-2</v>
      </c>
      <c r="CM1166" s="141">
        <f t="shared" si="855"/>
        <v>0.67867612718430748</v>
      </c>
      <c r="CN1166" s="141" t="str">
        <f t="shared" si="856"/>
        <v/>
      </c>
      <c r="CO1166" s="141">
        <f t="shared" si="857"/>
        <v>1.0236980866431511E-2</v>
      </c>
      <c r="CP1166" s="141" t="str">
        <f t="shared" si="875"/>
        <v/>
      </c>
      <c r="CQ1166" s="141">
        <f t="shared" si="858"/>
        <v>6.6186544409306969E-9</v>
      </c>
      <c r="CR1166" s="141" t="str">
        <f t="shared" si="876"/>
        <v/>
      </c>
      <c r="CS1166" s="141" t="str">
        <f t="shared" si="877"/>
        <v/>
      </c>
      <c r="CW1166" s="141">
        <v>1116</v>
      </c>
      <c r="CX1166" s="141">
        <f t="shared" si="859"/>
        <v>33.327955046725265</v>
      </c>
      <c r="CY1166" s="141">
        <f t="shared" si="860"/>
        <v>4.9873339245110398E-3</v>
      </c>
      <c r="CZ1166" s="141">
        <f t="shared" si="861"/>
        <v>0.67867612718430737</v>
      </c>
      <c r="DA1166" s="141" t="str">
        <f t="shared" si="862"/>
        <v/>
      </c>
      <c r="DB1166" s="141">
        <f t="shared" si="863"/>
        <v>4.9873339245110398E-3</v>
      </c>
      <c r="DC1166" s="141" t="str">
        <f t="shared" si="878"/>
        <v/>
      </c>
      <c r="DD1166" s="141">
        <f t="shared" si="864"/>
        <v>3.692162621439778E-47</v>
      </c>
      <c r="DE1166" s="141" t="str">
        <f t="shared" si="879"/>
        <v/>
      </c>
      <c r="DF1166" s="141" t="str">
        <f t="shared" si="880"/>
        <v/>
      </c>
      <c r="DJ1166" s="141">
        <v>1116</v>
      </c>
      <c r="DK1166" s="141">
        <f t="shared" si="865"/>
        <v>2627.9811242369578</v>
      </c>
      <c r="DL1166" s="141">
        <f t="shared" si="866"/>
        <v>6.3249176071374376E-5</v>
      </c>
      <c r="DM1166" s="141">
        <f t="shared" si="867"/>
        <v>0.67867612718430725</v>
      </c>
      <c r="DN1166" s="141" t="str">
        <f t="shared" si="868"/>
        <v/>
      </c>
      <c r="DO1166" s="141">
        <f t="shared" si="869"/>
        <v>6.3249176071374376E-5</v>
      </c>
      <c r="DP1166" s="141" t="str">
        <f t="shared" si="881"/>
        <v/>
      </c>
      <c r="DQ1166" s="141">
        <f t="shared" si="870"/>
        <v>5.6656329979865807E-5</v>
      </c>
      <c r="DR1166" s="141" t="str">
        <f t="shared" si="882"/>
        <v/>
      </c>
      <c r="DS1166" s="141" t="str">
        <f t="shared" si="883"/>
        <v/>
      </c>
      <c r="DU1166" s="148"/>
      <c r="DV1166" s="158">
        <v>1114</v>
      </c>
      <c r="DW1166" s="148">
        <f t="shared" si="871"/>
        <v>7.1296000000001385</v>
      </c>
      <c r="DX1166" s="157">
        <f t="shared" si="884"/>
        <v>0.41551196563252751</v>
      </c>
      <c r="DY1166" s="148">
        <f t="shared" si="885"/>
        <v>6.5355333874578259E-4</v>
      </c>
      <c r="DZ1166" s="148" t="str">
        <f t="shared" si="886"/>
        <v/>
      </c>
      <c r="EA1166" s="142" t="str">
        <f t="shared" si="887"/>
        <v/>
      </c>
    </row>
    <row r="1167" spans="74:131" ht="20.100000000000001" customHeight="1" x14ac:dyDescent="0.25">
      <c r="BV1167" s="141">
        <v>1117</v>
      </c>
      <c r="BW1167" s="141">
        <f t="shared" si="847"/>
        <v>4391.2644202303418</v>
      </c>
      <c r="BX1167" s="141">
        <f t="shared" si="848"/>
        <v>3.810709762926686E-5</v>
      </c>
      <c r="BY1167" s="141">
        <f t="shared" si="849"/>
        <v>0.68010770514658347</v>
      </c>
      <c r="BZ1167" s="141" t="str">
        <f t="shared" si="850"/>
        <v/>
      </c>
      <c r="CA1167" s="141">
        <f t="shared" si="851"/>
        <v>3.810709762926686E-5</v>
      </c>
      <c r="CB1167" s="141" t="str">
        <f t="shared" si="872"/>
        <v/>
      </c>
      <c r="CC1167" s="141">
        <f t="shared" si="852"/>
        <v>1.6651970364544467E-43</v>
      </c>
      <c r="CD1167" s="141" t="str">
        <f t="shared" si="873"/>
        <v/>
      </c>
      <c r="CE1167" s="141" t="str">
        <f t="shared" si="874"/>
        <v/>
      </c>
      <c r="CJ1167" s="141">
        <v>1117</v>
      </c>
      <c r="CK1167" s="141">
        <f t="shared" si="853"/>
        <v>16.376952709343271</v>
      </c>
      <c r="CL1167" s="141">
        <f t="shared" si="854"/>
        <v>1.0217916907226265E-2</v>
      </c>
      <c r="CM1167" s="141">
        <f t="shared" si="855"/>
        <v>0.68010770514658359</v>
      </c>
      <c r="CN1167" s="141" t="str">
        <f t="shared" si="856"/>
        <v/>
      </c>
      <c r="CO1167" s="141">
        <f t="shared" si="857"/>
        <v>1.0217916907226265E-2</v>
      </c>
      <c r="CP1167" s="141" t="str">
        <f t="shared" si="875"/>
        <v/>
      </c>
      <c r="CQ1167" s="141">
        <f t="shared" si="858"/>
        <v>6.7620085436268892E-9</v>
      </c>
      <c r="CR1167" s="141" t="str">
        <f t="shared" si="876"/>
        <v/>
      </c>
      <c r="CS1167" s="141" t="str">
        <f t="shared" si="877"/>
        <v/>
      </c>
      <c r="CW1167" s="141">
        <v>1117</v>
      </c>
      <c r="CX1167" s="141">
        <f t="shared" si="859"/>
        <v>33.61526500402465</v>
      </c>
      <c r="CY1167" s="141">
        <f t="shared" si="860"/>
        <v>4.978046192930765E-3</v>
      </c>
      <c r="CZ1167" s="141">
        <f t="shared" si="861"/>
        <v>0.6801077051465837</v>
      </c>
      <c r="DA1167" s="141" t="str">
        <f t="shared" si="862"/>
        <v/>
      </c>
      <c r="DB1167" s="141">
        <f t="shared" si="863"/>
        <v>4.978046192930765E-3</v>
      </c>
      <c r="DC1167" s="141" t="str">
        <f t="shared" si="878"/>
        <v/>
      </c>
      <c r="DD1167" s="141">
        <f t="shared" si="864"/>
        <v>3.9089074256041874E-47</v>
      </c>
      <c r="DE1167" s="141" t="str">
        <f t="shared" si="879"/>
        <v/>
      </c>
      <c r="DF1167" s="141" t="str">
        <f t="shared" si="880"/>
        <v/>
      </c>
      <c r="DJ1167" s="141">
        <v>1117</v>
      </c>
      <c r="DK1167" s="141">
        <f t="shared" si="865"/>
        <v>2650.6361339286559</v>
      </c>
      <c r="DL1167" s="141">
        <f t="shared" si="866"/>
        <v>6.3131389418441967E-5</v>
      </c>
      <c r="DM1167" s="141">
        <f t="shared" si="867"/>
        <v>0.68010770514658336</v>
      </c>
      <c r="DN1167" s="141" t="str">
        <f t="shared" si="868"/>
        <v/>
      </c>
      <c r="DO1167" s="141">
        <f t="shared" si="869"/>
        <v>6.3131389418441967E-5</v>
      </c>
      <c r="DP1167" s="141" t="str">
        <f t="shared" si="881"/>
        <v/>
      </c>
      <c r="DQ1167" s="141">
        <f t="shared" si="870"/>
        <v>5.6805620506550651E-5</v>
      </c>
      <c r="DR1167" s="141" t="str">
        <f t="shared" si="882"/>
        <v/>
      </c>
      <c r="DS1167" s="141" t="str">
        <f t="shared" si="883"/>
        <v/>
      </c>
      <c r="DU1167" s="148"/>
      <c r="DV1167" s="158">
        <v>1115</v>
      </c>
      <c r="DW1167" s="148">
        <f t="shared" si="871"/>
        <v>7.1360000000001387</v>
      </c>
      <c r="DX1167" s="157">
        <f t="shared" si="884"/>
        <v>0.41485841229378173</v>
      </c>
      <c r="DY1167" s="148">
        <f t="shared" si="885"/>
        <v>6.5292763430585543E-4</v>
      </c>
      <c r="DZ1167" s="148" t="str">
        <f t="shared" si="886"/>
        <v/>
      </c>
      <c r="EA1167" s="142" t="str">
        <f t="shared" si="887"/>
        <v/>
      </c>
    </row>
    <row r="1168" spans="74:131" ht="20.100000000000001" customHeight="1" x14ac:dyDescent="0.25">
      <c r="BV1168" s="141">
        <v>1118</v>
      </c>
      <c r="BW1168" s="141">
        <f t="shared" si="847"/>
        <v>4428.7965947622288</v>
      </c>
      <c r="BX1168" s="141">
        <f t="shared" si="848"/>
        <v>3.8035523586405058E-5</v>
      </c>
      <c r="BY1168" s="141">
        <f t="shared" si="849"/>
        <v>0.68153660570531582</v>
      </c>
      <c r="BZ1168" s="141" t="str">
        <f t="shared" si="850"/>
        <v/>
      </c>
      <c r="CA1168" s="141">
        <f t="shared" si="851"/>
        <v>3.8035523586405058E-5</v>
      </c>
      <c r="CB1168" s="141" t="str">
        <f t="shared" si="872"/>
        <v/>
      </c>
      <c r="CC1168" s="141">
        <f t="shared" si="852"/>
        <v>1.7561653168537557E-43</v>
      </c>
      <c r="CD1168" s="141" t="str">
        <f t="shared" si="873"/>
        <v/>
      </c>
      <c r="CE1168" s="141" t="str">
        <f t="shared" si="874"/>
        <v/>
      </c>
      <c r="CJ1168" s="141">
        <v>1118</v>
      </c>
      <c r="CK1168" s="141">
        <f t="shared" si="853"/>
        <v>16.516926664123986</v>
      </c>
      <c r="CL1168" s="141">
        <f t="shared" si="854"/>
        <v>1.0198725269232968E-2</v>
      </c>
      <c r="CM1168" s="141">
        <f t="shared" si="855"/>
        <v>0.68153660570531571</v>
      </c>
      <c r="CN1168" s="141" t="str">
        <f t="shared" si="856"/>
        <v/>
      </c>
      <c r="CO1168" s="141">
        <f t="shared" si="857"/>
        <v>1.0198725269232968E-2</v>
      </c>
      <c r="CP1168" s="141" t="str">
        <f t="shared" si="875"/>
        <v/>
      </c>
      <c r="CQ1168" s="141">
        <f t="shared" si="858"/>
        <v>6.9083570326650582E-9</v>
      </c>
      <c r="CR1168" s="141" t="str">
        <f t="shared" si="876"/>
        <v/>
      </c>
      <c r="CS1168" s="141" t="str">
        <f t="shared" si="877"/>
        <v/>
      </c>
      <c r="CW1168" s="141">
        <v>1118</v>
      </c>
      <c r="CX1168" s="141">
        <f t="shared" si="859"/>
        <v>33.902574961323978</v>
      </c>
      <c r="CY1168" s="141">
        <f t="shared" si="860"/>
        <v>4.9686962577809649E-3</v>
      </c>
      <c r="CZ1168" s="141">
        <f t="shared" si="861"/>
        <v>0.68153660570531571</v>
      </c>
      <c r="DA1168" s="141" t="str">
        <f t="shared" si="862"/>
        <v/>
      </c>
      <c r="DB1168" s="141">
        <f t="shared" si="863"/>
        <v>4.9686962577809649E-3</v>
      </c>
      <c r="DC1168" s="141" t="str">
        <f t="shared" si="878"/>
        <v/>
      </c>
      <c r="DD1168" s="141">
        <f t="shared" si="864"/>
        <v>4.1383098085275131E-47</v>
      </c>
      <c r="DE1168" s="141" t="str">
        <f t="shared" si="879"/>
        <v/>
      </c>
      <c r="DF1168" s="141" t="str">
        <f t="shared" si="880"/>
        <v/>
      </c>
      <c r="DJ1168" s="141">
        <v>1118</v>
      </c>
      <c r="DK1168" s="141">
        <f t="shared" si="865"/>
        <v>2673.291143620354</v>
      </c>
      <c r="DL1168" s="141">
        <f t="shared" si="866"/>
        <v>6.3012813902244957E-5</v>
      </c>
      <c r="DM1168" s="141">
        <f t="shared" si="867"/>
        <v>0.6815366057053156</v>
      </c>
      <c r="DN1168" s="141" t="str">
        <f t="shared" si="868"/>
        <v/>
      </c>
      <c r="DO1168" s="141">
        <f t="shared" si="869"/>
        <v>6.3012813902244957E-5</v>
      </c>
      <c r="DP1168" s="141" t="str">
        <f t="shared" si="881"/>
        <v/>
      </c>
      <c r="DQ1168" s="141">
        <f t="shared" si="870"/>
        <v>5.6954393139084001E-5</v>
      </c>
      <c r="DR1168" s="141" t="str">
        <f t="shared" si="882"/>
        <v/>
      </c>
      <c r="DS1168" s="141" t="str">
        <f t="shared" si="883"/>
        <v/>
      </c>
      <c r="DU1168" s="148"/>
      <c r="DV1168" s="158">
        <v>1116</v>
      </c>
      <c r="DW1168" s="148">
        <f t="shared" si="871"/>
        <v>7.1424000000001389</v>
      </c>
      <c r="DX1168" s="157">
        <f t="shared" si="884"/>
        <v>0.41420548465947588</v>
      </c>
      <c r="DY1168" s="148">
        <f t="shared" si="885"/>
        <v>6.5230121837017707E-4</v>
      </c>
      <c r="DZ1168" s="148" t="str">
        <f t="shared" si="886"/>
        <v/>
      </c>
      <c r="EA1168" s="142" t="str">
        <f t="shared" si="887"/>
        <v/>
      </c>
    </row>
    <row r="1169" spans="74:131" ht="20.100000000000001" customHeight="1" x14ac:dyDescent="0.25">
      <c r="BV1169" s="141">
        <v>1119</v>
      </c>
      <c r="BW1169" s="141">
        <f t="shared" si="847"/>
        <v>4466.3287692941085</v>
      </c>
      <c r="BX1169" s="141">
        <f t="shared" si="848"/>
        <v>3.7963476555853186E-5</v>
      </c>
      <c r="BY1169" s="141">
        <f t="shared" si="849"/>
        <v>0.68296281104847067</v>
      </c>
      <c r="BZ1169" s="141" t="str">
        <f t="shared" si="850"/>
        <v/>
      </c>
      <c r="CA1169" s="141">
        <f t="shared" si="851"/>
        <v>3.7963476555853186E-5</v>
      </c>
      <c r="CB1169" s="141" t="str">
        <f t="shared" si="872"/>
        <v/>
      </c>
      <c r="CC1169" s="141">
        <f t="shared" si="852"/>
        <v>1.8520734826766479E-43</v>
      </c>
      <c r="CD1169" s="141" t="str">
        <f t="shared" si="873"/>
        <v/>
      </c>
      <c r="CE1169" s="141" t="str">
        <f t="shared" si="874"/>
        <v/>
      </c>
      <c r="CJ1169" s="141">
        <v>1119</v>
      </c>
      <c r="CK1169" s="141">
        <f t="shared" si="853"/>
        <v>16.6569006189047</v>
      </c>
      <c r="CL1169" s="141">
        <f t="shared" si="854"/>
        <v>1.0179406805813019E-2</v>
      </c>
      <c r="CM1169" s="141">
        <f t="shared" si="855"/>
        <v>0.6829628110484709</v>
      </c>
      <c r="CN1169" s="141" t="str">
        <f t="shared" si="856"/>
        <v/>
      </c>
      <c r="CO1169" s="141">
        <f t="shared" si="857"/>
        <v>1.0179406805813019E-2</v>
      </c>
      <c r="CP1169" s="141" t="str">
        <f t="shared" si="875"/>
        <v/>
      </c>
      <c r="CQ1169" s="141">
        <f t="shared" si="858"/>
        <v>7.0577599810209023E-9</v>
      </c>
      <c r="CR1169" s="141" t="str">
        <f t="shared" si="876"/>
        <v/>
      </c>
      <c r="CS1169" s="141" t="str">
        <f t="shared" si="877"/>
        <v/>
      </c>
      <c r="CW1169" s="141">
        <v>1119</v>
      </c>
      <c r="CX1169" s="141">
        <f t="shared" si="859"/>
        <v>34.189884918623363</v>
      </c>
      <c r="CY1169" s="141">
        <f t="shared" si="860"/>
        <v>4.9592845348090378E-3</v>
      </c>
      <c r="CZ1169" s="141">
        <f t="shared" si="861"/>
        <v>0.6829628110484709</v>
      </c>
      <c r="DA1169" s="141" t="str">
        <f t="shared" si="862"/>
        <v/>
      </c>
      <c r="DB1169" s="141">
        <f t="shared" si="863"/>
        <v>4.9592845348090378E-3</v>
      </c>
      <c r="DC1169" s="141" t="str">
        <f t="shared" si="878"/>
        <v/>
      </c>
      <c r="DD1169" s="141">
        <f t="shared" si="864"/>
        <v>4.3811050503892098E-47</v>
      </c>
      <c r="DE1169" s="141" t="str">
        <f t="shared" si="879"/>
        <v/>
      </c>
      <c r="DF1169" s="141" t="str">
        <f t="shared" si="880"/>
        <v/>
      </c>
      <c r="DJ1169" s="141">
        <v>1119</v>
      </c>
      <c r="DK1169" s="141">
        <f t="shared" si="865"/>
        <v>2695.946153312052</v>
      </c>
      <c r="DL1169" s="141">
        <f t="shared" si="866"/>
        <v>6.2893454795275871E-5</v>
      </c>
      <c r="DM1169" s="141">
        <f t="shared" si="867"/>
        <v>0.68296281104847067</v>
      </c>
      <c r="DN1169" s="141" t="str">
        <f t="shared" si="868"/>
        <v/>
      </c>
      <c r="DO1169" s="141">
        <f t="shared" si="869"/>
        <v>6.2893454795275871E-5</v>
      </c>
      <c r="DP1169" s="141" t="str">
        <f t="shared" si="881"/>
        <v/>
      </c>
      <c r="DQ1169" s="141">
        <f t="shared" si="870"/>
        <v>5.7102641754192569E-5</v>
      </c>
      <c r="DR1169" s="141" t="str">
        <f t="shared" si="882"/>
        <v/>
      </c>
      <c r="DS1169" s="141" t="str">
        <f t="shared" si="883"/>
        <v/>
      </c>
      <c r="DU1169" s="148"/>
      <c r="DV1169" s="158">
        <v>1117</v>
      </c>
      <c r="DW1169" s="148">
        <f t="shared" si="871"/>
        <v>7.148800000000139</v>
      </c>
      <c r="DX1169" s="157">
        <f t="shared" si="884"/>
        <v>0.4135531834411057</v>
      </c>
      <c r="DY1169" s="148">
        <f t="shared" si="885"/>
        <v>6.5167409648059227E-4</v>
      </c>
      <c r="DZ1169" s="148" t="str">
        <f t="shared" si="886"/>
        <v/>
      </c>
      <c r="EA1169" s="142" t="str">
        <f t="shared" si="887"/>
        <v/>
      </c>
    </row>
    <row r="1170" spans="74:131" ht="20.100000000000001" customHeight="1" x14ac:dyDescent="0.25">
      <c r="BV1170" s="141">
        <v>1120</v>
      </c>
      <c r="BW1170" s="141">
        <f t="shared" si="847"/>
        <v>4503.8609438259955</v>
      </c>
      <c r="BX1170" s="141">
        <f t="shared" si="848"/>
        <v>3.7890959736849263E-5</v>
      </c>
      <c r="BY1170" s="141">
        <f t="shared" si="849"/>
        <v>0.6843863034837776</v>
      </c>
      <c r="BZ1170" s="141" t="str">
        <f t="shared" si="850"/>
        <v/>
      </c>
      <c r="CA1170" s="141">
        <f t="shared" si="851"/>
        <v>3.7890959736849263E-5</v>
      </c>
      <c r="CB1170" s="141" t="str">
        <f t="shared" si="872"/>
        <v/>
      </c>
      <c r="CC1170" s="141">
        <f t="shared" si="852"/>
        <v>1.9531881594149449E-43</v>
      </c>
      <c r="CD1170" s="141" t="str">
        <f t="shared" si="873"/>
        <v/>
      </c>
      <c r="CE1170" s="141" t="str">
        <f t="shared" si="874"/>
        <v/>
      </c>
      <c r="CJ1170" s="141">
        <v>1120</v>
      </c>
      <c r="CK1170" s="141">
        <f t="shared" si="853"/>
        <v>16.796874573685415</v>
      </c>
      <c r="CL1170" s="141">
        <f t="shared" si="854"/>
        <v>1.0159962374800007E-2</v>
      </c>
      <c r="CM1170" s="141">
        <f t="shared" si="855"/>
        <v>0.6843863034837776</v>
      </c>
      <c r="CN1170" s="141" t="str">
        <f t="shared" si="856"/>
        <v/>
      </c>
      <c r="CO1170" s="141">
        <f t="shared" si="857"/>
        <v>1.0159962374800007E-2</v>
      </c>
      <c r="CP1170" s="141" t="str">
        <f t="shared" si="875"/>
        <v/>
      </c>
      <c r="CQ1170" s="141">
        <f t="shared" si="858"/>
        <v>7.2102786131255837E-9</v>
      </c>
      <c r="CR1170" s="141" t="str">
        <f t="shared" si="876"/>
        <v/>
      </c>
      <c r="CS1170" s="141" t="str">
        <f t="shared" si="877"/>
        <v/>
      </c>
      <c r="CW1170" s="141">
        <v>1120</v>
      </c>
      <c r="CX1170" s="141">
        <f t="shared" si="859"/>
        <v>34.477194875922692</v>
      </c>
      <c r="CY1170" s="141">
        <f t="shared" si="860"/>
        <v>4.9498114419411999E-3</v>
      </c>
      <c r="CZ1170" s="141">
        <f t="shared" si="861"/>
        <v>0.68438630348377749</v>
      </c>
      <c r="DA1170" s="141" t="str">
        <f t="shared" si="862"/>
        <v/>
      </c>
      <c r="DB1170" s="141">
        <f t="shared" si="863"/>
        <v>4.9498114419411999E-3</v>
      </c>
      <c r="DC1170" s="141" t="str">
        <f t="shared" si="878"/>
        <v/>
      </c>
      <c r="DD1170" s="141">
        <f t="shared" si="864"/>
        <v>4.6380709148809814E-47</v>
      </c>
      <c r="DE1170" s="141" t="str">
        <f t="shared" si="879"/>
        <v/>
      </c>
      <c r="DF1170" s="141" t="str">
        <f t="shared" si="880"/>
        <v/>
      </c>
      <c r="DJ1170" s="141">
        <v>1120</v>
      </c>
      <c r="DK1170" s="141">
        <f t="shared" si="865"/>
        <v>2718.6011630037501</v>
      </c>
      <c r="DL1170" s="141">
        <f t="shared" si="866"/>
        <v>6.2773317397658723E-5</v>
      </c>
      <c r="DM1170" s="141">
        <f t="shared" si="867"/>
        <v>0.68438630348377738</v>
      </c>
      <c r="DN1170" s="141" t="str">
        <f t="shared" si="868"/>
        <v/>
      </c>
      <c r="DO1170" s="141">
        <f t="shared" si="869"/>
        <v>6.2773317397658723E-5</v>
      </c>
      <c r="DP1170" s="141" t="str">
        <f t="shared" si="881"/>
        <v/>
      </c>
      <c r="DQ1170" s="141">
        <f t="shared" si="870"/>
        <v>5.7250360237801004E-5</v>
      </c>
      <c r="DR1170" s="141" t="str">
        <f t="shared" si="882"/>
        <v/>
      </c>
      <c r="DS1170" s="141" t="str">
        <f t="shared" si="883"/>
        <v/>
      </c>
      <c r="DU1170" s="148"/>
      <c r="DV1170" s="158">
        <v>1118</v>
      </c>
      <c r="DW1170" s="148">
        <f t="shared" si="871"/>
        <v>7.1552000000001392</v>
      </c>
      <c r="DX1170" s="157">
        <f t="shared" si="884"/>
        <v>0.41290150934462511</v>
      </c>
      <c r="DY1170" s="148">
        <f t="shared" si="885"/>
        <v>6.5104627416612271E-4</v>
      </c>
      <c r="DZ1170" s="148" t="str">
        <f t="shared" si="886"/>
        <v/>
      </c>
      <c r="EA1170" s="142" t="str">
        <f t="shared" si="887"/>
        <v/>
      </c>
    </row>
    <row r="1171" spans="74:131" ht="20.100000000000001" customHeight="1" x14ac:dyDescent="0.25">
      <c r="BV1171" s="141">
        <v>1121</v>
      </c>
      <c r="BW1171" s="141">
        <f t="shared" si="847"/>
        <v>4541.3931183578752</v>
      </c>
      <c r="BX1171" s="141">
        <f t="shared" si="848"/>
        <v>3.7817976345074023E-5</v>
      </c>
      <c r="BY1171" s="141">
        <f t="shared" si="849"/>
        <v>0.68580706543934833</v>
      </c>
      <c r="BZ1171" s="141" t="str">
        <f t="shared" si="850"/>
        <v/>
      </c>
      <c r="CA1171" s="141">
        <f t="shared" si="851"/>
        <v>3.7817976345074023E-5</v>
      </c>
      <c r="CB1171" s="141" t="str">
        <f t="shared" si="872"/>
        <v/>
      </c>
      <c r="CC1171" s="141">
        <f t="shared" si="852"/>
        <v>2.0597902746007599E-43</v>
      </c>
      <c r="CD1171" s="141" t="str">
        <f t="shared" si="873"/>
        <v/>
      </c>
      <c r="CE1171" s="141" t="str">
        <f t="shared" si="874"/>
        <v/>
      </c>
      <c r="CJ1171" s="141">
        <v>1121</v>
      </c>
      <c r="CK1171" s="141">
        <f t="shared" si="853"/>
        <v>16.936848528466129</v>
      </c>
      <c r="CL1171" s="141">
        <f t="shared" si="854"/>
        <v>1.014039283843641E-2</v>
      </c>
      <c r="CM1171" s="141">
        <f t="shared" si="855"/>
        <v>0.68580706543934855</v>
      </c>
      <c r="CN1171" s="141" t="str">
        <f t="shared" si="856"/>
        <v/>
      </c>
      <c r="CO1171" s="141">
        <f t="shared" si="857"/>
        <v>1.014039283843641E-2</v>
      </c>
      <c r="CP1171" s="141" t="str">
        <f t="shared" si="875"/>
        <v/>
      </c>
      <c r="CQ1171" s="141">
        <f t="shared" si="858"/>
        <v>7.3659753258070094E-9</v>
      </c>
      <c r="CR1171" s="141" t="str">
        <f t="shared" si="876"/>
        <v/>
      </c>
      <c r="CS1171" s="141" t="str">
        <f t="shared" si="877"/>
        <v/>
      </c>
      <c r="CW1171" s="141">
        <v>1121</v>
      </c>
      <c r="CX1171" s="141">
        <f t="shared" si="859"/>
        <v>34.764504833222077</v>
      </c>
      <c r="CY1171" s="141">
        <f t="shared" si="860"/>
        <v>4.9402773992516047E-3</v>
      </c>
      <c r="CZ1171" s="141">
        <f t="shared" si="861"/>
        <v>0.68580706543934855</v>
      </c>
      <c r="DA1171" s="141" t="str">
        <f t="shared" si="862"/>
        <v/>
      </c>
      <c r="DB1171" s="141">
        <f t="shared" si="863"/>
        <v>4.9402773992516047E-3</v>
      </c>
      <c r="DC1171" s="141" t="str">
        <f t="shared" si="878"/>
        <v/>
      </c>
      <c r="DD1171" s="141">
        <f t="shared" si="864"/>
        <v>4.9100300904858569E-47</v>
      </c>
      <c r="DE1171" s="141" t="str">
        <f t="shared" si="879"/>
        <v/>
      </c>
      <c r="DF1171" s="141" t="str">
        <f t="shared" si="880"/>
        <v/>
      </c>
      <c r="DJ1171" s="141">
        <v>1121</v>
      </c>
      <c r="DK1171" s="141">
        <f t="shared" si="865"/>
        <v>2741.2561726954482</v>
      </c>
      <c r="DL1171" s="141">
        <f t="shared" si="866"/>
        <v>6.2652407036757783E-5</v>
      </c>
      <c r="DM1171" s="141">
        <f t="shared" si="867"/>
        <v>0.68580706543934833</v>
      </c>
      <c r="DN1171" s="141" t="str">
        <f t="shared" si="868"/>
        <v/>
      </c>
      <c r="DO1171" s="141">
        <f t="shared" si="869"/>
        <v>6.2652407036757783E-5</v>
      </c>
      <c r="DP1171" s="141" t="str">
        <f t="shared" si="881"/>
        <v/>
      </c>
      <c r="DQ1171" s="141">
        <f t="shared" si="870"/>
        <v>5.7397542485447554E-5</v>
      </c>
      <c r="DR1171" s="141" t="str">
        <f t="shared" si="882"/>
        <v/>
      </c>
      <c r="DS1171" s="141" t="str">
        <f t="shared" si="883"/>
        <v/>
      </c>
      <c r="DU1171" s="148"/>
      <c r="DV1171" s="158">
        <v>1119</v>
      </c>
      <c r="DW1171" s="148">
        <f t="shared" si="871"/>
        <v>7.1616000000001394</v>
      </c>
      <c r="DX1171" s="157">
        <f t="shared" si="884"/>
        <v>0.41225046307045898</v>
      </c>
      <c r="DY1171" s="148">
        <f t="shared" si="885"/>
        <v>6.5041775694207882E-4</v>
      </c>
      <c r="DZ1171" s="148" t="str">
        <f t="shared" si="886"/>
        <v/>
      </c>
      <c r="EA1171" s="142" t="str">
        <f t="shared" si="887"/>
        <v/>
      </c>
    </row>
    <row r="1172" spans="74:131" ht="20.100000000000001" customHeight="1" x14ac:dyDescent="0.25">
      <c r="BV1172" s="141">
        <v>1122</v>
      </c>
      <c r="BW1172" s="141">
        <f t="shared" si="847"/>
        <v>4578.9252928897622</v>
      </c>
      <c r="BX1172" s="141">
        <f t="shared" si="848"/>
        <v>3.7744529612413769E-5</v>
      </c>
      <c r="BY1172" s="141">
        <f t="shared" si="849"/>
        <v>0.68722507946429245</v>
      </c>
      <c r="BZ1172" s="141" t="str">
        <f t="shared" si="850"/>
        <v/>
      </c>
      <c r="CA1172" s="141">
        <f t="shared" si="851"/>
        <v>3.7744529612413769E-5</v>
      </c>
      <c r="CB1172" s="141" t="str">
        <f t="shared" si="872"/>
        <v/>
      </c>
      <c r="CC1172" s="141">
        <f t="shared" si="852"/>
        <v>2.1721758201617858E-43</v>
      </c>
      <c r="CD1172" s="141" t="str">
        <f t="shared" si="873"/>
        <v/>
      </c>
      <c r="CE1172" s="141" t="str">
        <f t="shared" si="874"/>
        <v/>
      </c>
      <c r="CJ1172" s="141">
        <v>1122</v>
      </c>
      <c r="CK1172" s="141">
        <f t="shared" si="853"/>
        <v>17.076822483246843</v>
      </c>
      <c r="CL1172" s="141">
        <f t="shared" si="854"/>
        <v>1.0120699063310033E-2</v>
      </c>
      <c r="CM1172" s="141">
        <f t="shared" si="855"/>
        <v>0.68722507946429257</v>
      </c>
      <c r="CN1172" s="141" t="str">
        <f t="shared" si="856"/>
        <v/>
      </c>
      <c r="CO1172" s="141">
        <f t="shared" si="857"/>
        <v>1.0120699063310033E-2</v>
      </c>
      <c r="CP1172" s="141" t="str">
        <f t="shared" si="875"/>
        <v/>
      </c>
      <c r="CQ1172" s="141">
        <f t="shared" si="858"/>
        <v>7.524913709588615E-9</v>
      </c>
      <c r="CR1172" s="141" t="str">
        <f t="shared" si="876"/>
        <v/>
      </c>
      <c r="CS1172" s="141" t="str">
        <f t="shared" si="877"/>
        <v/>
      </c>
      <c r="CW1172" s="141">
        <v>1122</v>
      </c>
      <c r="CX1172" s="141">
        <f t="shared" si="859"/>
        <v>35.051814790521405</v>
      </c>
      <c r="CY1172" s="141">
        <f t="shared" si="860"/>
        <v>4.930682828931411E-3</v>
      </c>
      <c r="CZ1172" s="141">
        <f t="shared" si="861"/>
        <v>0.68722507946429234</v>
      </c>
      <c r="DA1172" s="141" t="str">
        <f t="shared" si="862"/>
        <v/>
      </c>
      <c r="DB1172" s="141">
        <f t="shared" si="863"/>
        <v>4.930682828931411E-3</v>
      </c>
      <c r="DC1172" s="141" t="str">
        <f t="shared" si="878"/>
        <v/>
      </c>
      <c r="DD1172" s="141">
        <f t="shared" si="864"/>
        <v>5.1978527712640926E-47</v>
      </c>
      <c r="DE1172" s="141" t="str">
        <f t="shared" si="879"/>
        <v/>
      </c>
      <c r="DF1172" s="141" t="str">
        <f t="shared" si="880"/>
        <v/>
      </c>
      <c r="DJ1172" s="141">
        <v>1122</v>
      </c>
      <c r="DK1172" s="141">
        <f t="shared" si="865"/>
        <v>2763.9111823871463</v>
      </c>
      <c r="DL1172" s="141">
        <f t="shared" si="866"/>
        <v>6.253072906678493E-5</v>
      </c>
      <c r="DM1172" s="141">
        <f t="shared" si="867"/>
        <v>0.68722507946429234</v>
      </c>
      <c r="DN1172" s="141" t="str">
        <f t="shared" si="868"/>
        <v/>
      </c>
      <c r="DO1172" s="141">
        <f t="shared" si="869"/>
        <v>6.253072906678493E-5</v>
      </c>
      <c r="DP1172" s="141" t="str">
        <f t="shared" si="881"/>
        <v/>
      </c>
      <c r="DQ1172" s="141">
        <f t="shared" si="870"/>
        <v>5.7544182402700173E-5</v>
      </c>
      <c r="DR1172" s="141" t="str">
        <f t="shared" si="882"/>
        <v/>
      </c>
      <c r="DS1172" s="141" t="str">
        <f t="shared" si="883"/>
        <v/>
      </c>
      <c r="DU1172" s="148"/>
      <c r="DV1172" s="158">
        <v>1120</v>
      </c>
      <c r="DW1172" s="148">
        <f t="shared" si="871"/>
        <v>7.1680000000001396</v>
      </c>
      <c r="DX1172" s="157">
        <f t="shared" si="884"/>
        <v>0.4116000453135169</v>
      </c>
      <c r="DY1172" s="148">
        <f t="shared" si="885"/>
        <v>6.4978855030750626E-4</v>
      </c>
      <c r="DZ1172" s="148" t="str">
        <f t="shared" si="886"/>
        <v/>
      </c>
      <c r="EA1172" s="142" t="str">
        <f t="shared" si="887"/>
        <v/>
      </c>
    </row>
    <row r="1173" spans="74:131" ht="20.100000000000001" customHeight="1" x14ac:dyDescent="0.25">
      <c r="BV1173" s="141">
        <v>1123</v>
      </c>
      <c r="BW1173" s="141">
        <f t="shared" si="847"/>
        <v>4616.4574674216419</v>
      </c>
      <c r="BX1173" s="141">
        <f t="shared" si="848"/>
        <v>3.7670622786722655E-5</v>
      </c>
      <c r="BY1173" s="141">
        <f t="shared" si="849"/>
        <v>0.68864032822931842</v>
      </c>
      <c r="BZ1173" s="141" t="str">
        <f t="shared" si="850"/>
        <v/>
      </c>
      <c r="CA1173" s="141">
        <f t="shared" si="851"/>
        <v>3.7670622786722655E-5</v>
      </c>
      <c r="CB1173" s="141" t="str">
        <f t="shared" si="872"/>
        <v/>
      </c>
      <c r="CC1173" s="141">
        <f t="shared" si="852"/>
        <v>2.2906566551534722E-43</v>
      </c>
      <c r="CD1173" s="141" t="str">
        <f t="shared" si="873"/>
        <v/>
      </c>
      <c r="CE1173" s="141" t="str">
        <f t="shared" si="874"/>
        <v/>
      </c>
      <c r="CJ1173" s="141">
        <v>1123</v>
      </c>
      <c r="CK1173" s="141">
        <f t="shared" si="853"/>
        <v>17.216796438027558</v>
      </c>
      <c r="CL1173" s="141">
        <f t="shared" si="854"/>
        <v>1.0100881920290232E-2</v>
      </c>
      <c r="CM1173" s="141">
        <f t="shared" si="855"/>
        <v>0.68864032822931864</v>
      </c>
      <c r="CN1173" s="141" t="str">
        <f t="shared" si="856"/>
        <v/>
      </c>
      <c r="CO1173" s="141">
        <f t="shared" si="857"/>
        <v>1.0100881920290232E-2</v>
      </c>
      <c r="CP1173" s="141" t="str">
        <f t="shared" si="875"/>
        <v/>
      </c>
      <c r="CQ1173" s="141">
        <f t="shared" si="858"/>
        <v>7.6871585703523734E-9</v>
      </c>
      <c r="CR1173" s="141" t="str">
        <f t="shared" si="876"/>
        <v/>
      </c>
      <c r="CS1173" s="141" t="str">
        <f t="shared" si="877"/>
        <v/>
      </c>
      <c r="CW1173" s="141">
        <v>1123</v>
      </c>
      <c r="CX1173" s="141">
        <f t="shared" si="859"/>
        <v>35.33912474782079</v>
      </c>
      <c r="CY1173" s="141">
        <f t="shared" si="860"/>
        <v>4.9210281552576861E-3</v>
      </c>
      <c r="CZ1173" s="141">
        <f t="shared" si="861"/>
        <v>0.68864032822931864</v>
      </c>
      <c r="DA1173" s="141" t="str">
        <f t="shared" si="862"/>
        <v/>
      </c>
      <c r="DB1173" s="141">
        <f t="shared" si="863"/>
        <v>4.9210281552576861E-3</v>
      </c>
      <c r="DC1173" s="141" t="str">
        <f t="shared" si="878"/>
        <v/>
      </c>
      <c r="DD1173" s="141">
        <f t="shared" si="864"/>
        <v>5.5024593850807165E-47</v>
      </c>
      <c r="DE1173" s="141" t="str">
        <f t="shared" si="879"/>
        <v/>
      </c>
      <c r="DF1173" s="141" t="str">
        <f t="shared" si="880"/>
        <v/>
      </c>
      <c r="DJ1173" s="141">
        <v>1123</v>
      </c>
      <c r="DK1173" s="141">
        <f t="shared" si="865"/>
        <v>2786.5661920788443</v>
      </c>
      <c r="DL1173" s="141">
        <f t="shared" si="866"/>
        <v>6.2408288868405639E-5</v>
      </c>
      <c r="DM1173" s="141">
        <f t="shared" si="867"/>
        <v>0.68864032822931831</v>
      </c>
      <c r="DN1173" s="141" t="str">
        <f t="shared" si="868"/>
        <v/>
      </c>
      <c r="DO1173" s="141">
        <f t="shared" si="869"/>
        <v>6.2408288868405639E-5</v>
      </c>
      <c r="DP1173" s="141" t="str">
        <f t="shared" si="881"/>
        <v/>
      </c>
      <c r="DQ1173" s="141">
        <f t="shared" si="870"/>
        <v>5.7690273905572816E-5</v>
      </c>
      <c r="DR1173" s="141" t="str">
        <f t="shared" si="882"/>
        <v/>
      </c>
      <c r="DS1173" s="141" t="str">
        <f t="shared" si="883"/>
        <v/>
      </c>
      <c r="DU1173" s="148"/>
      <c r="DV1173" s="158">
        <v>1121</v>
      </c>
      <c r="DW1173" s="148">
        <f t="shared" si="871"/>
        <v>7.1744000000001398</v>
      </c>
      <c r="DX1173" s="157">
        <f t="shared" si="884"/>
        <v>0.4109502567632094</v>
      </c>
      <c r="DY1173" s="148">
        <f t="shared" si="885"/>
        <v>6.4915865974951581E-4</v>
      </c>
      <c r="DZ1173" s="148" t="str">
        <f t="shared" si="886"/>
        <v/>
      </c>
      <c r="EA1173" s="142" t="str">
        <f t="shared" si="887"/>
        <v/>
      </c>
    </row>
    <row r="1174" spans="74:131" ht="20.100000000000001" customHeight="1" x14ac:dyDescent="0.25">
      <c r="BV1174" s="141">
        <v>1124</v>
      </c>
      <c r="BW1174" s="141">
        <f t="shared" si="847"/>
        <v>4653.9896419535289</v>
      </c>
      <c r="BX1174" s="141">
        <f t="shared" si="848"/>
        <v>3.7596259131583904E-5</v>
      </c>
      <c r="BY1174" s="141">
        <f t="shared" si="849"/>
        <v>0.69005279452733059</v>
      </c>
      <c r="BZ1174" s="141" t="str">
        <f t="shared" si="850"/>
        <v/>
      </c>
      <c r="CA1174" s="141">
        <f t="shared" si="851"/>
        <v>3.7596259131583904E-5</v>
      </c>
      <c r="CB1174" s="141" t="str">
        <f t="shared" si="872"/>
        <v/>
      </c>
      <c r="CC1174" s="141">
        <f t="shared" si="852"/>
        <v>2.4155613509928446E-43</v>
      </c>
      <c r="CD1174" s="141" t="str">
        <f t="shared" si="873"/>
        <v/>
      </c>
      <c r="CE1174" s="141" t="str">
        <f t="shared" si="874"/>
        <v/>
      </c>
      <c r="CJ1174" s="141">
        <v>1124</v>
      </c>
      <c r="CK1174" s="141">
        <f t="shared" si="853"/>
        <v>17.356770392808244</v>
      </c>
      <c r="CL1174" s="141">
        <f t="shared" si="854"/>
        <v>1.0080942284463924E-2</v>
      </c>
      <c r="CM1174" s="141">
        <f t="shared" si="855"/>
        <v>0.69005279452733037</v>
      </c>
      <c r="CN1174" s="141" t="str">
        <f t="shared" si="856"/>
        <v/>
      </c>
      <c r="CO1174" s="141">
        <f t="shared" si="857"/>
        <v>1.0080942284463924E-2</v>
      </c>
      <c r="CP1174" s="141" t="str">
        <f t="shared" si="875"/>
        <v/>
      </c>
      <c r="CQ1174" s="141">
        <f t="shared" si="858"/>
        <v>7.8527759513704412E-9</v>
      </c>
      <c r="CR1174" s="141" t="str">
        <f t="shared" si="876"/>
        <v/>
      </c>
      <c r="CS1174" s="141" t="str">
        <f t="shared" si="877"/>
        <v/>
      </c>
      <c r="CW1174" s="141">
        <v>1124</v>
      </c>
      <c r="CX1174" s="141">
        <f t="shared" si="859"/>
        <v>35.626434705120118</v>
      </c>
      <c r="CY1174" s="141">
        <f t="shared" si="860"/>
        <v>4.9113138045622541E-3</v>
      </c>
      <c r="CZ1174" s="141">
        <f t="shared" si="861"/>
        <v>0.69005279452733048</v>
      </c>
      <c r="DA1174" s="141" t="str">
        <f t="shared" si="862"/>
        <v/>
      </c>
      <c r="DB1174" s="141">
        <f t="shared" si="863"/>
        <v>4.9113138045622541E-3</v>
      </c>
      <c r="DC1174" s="141" t="str">
        <f t="shared" si="878"/>
        <v/>
      </c>
      <c r="DD1174" s="141">
        <f t="shared" si="864"/>
        <v>5.8248234776425319E-47</v>
      </c>
      <c r="DE1174" s="141" t="str">
        <f t="shared" si="879"/>
        <v/>
      </c>
      <c r="DF1174" s="141" t="str">
        <f t="shared" si="880"/>
        <v/>
      </c>
      <c r="DJ1174" s="141">
        <v>1124</v>
      </c>
      <c r="DK1174" s="141">
        <f t="shared" si="865"/>
        <v>2809.2212017705424</v>
      </c>
      <c r="DL1174" s="141">
        <f t="shared" si="866"/>
        <v>6.2285091848343497E-5</v>
      </c>
      <c r="DM1174" s="141">
        <f t="shared" si="867"/>
        <v>0.69005279452733037</v>
      </c>
      <c r="DN1174" s="141" t="str">
        <f t="shared" si="868"/>
        <v/>
      </c>
      <c r="DO1174" s="141">
        <f t="shared" si="869"/>
        <v>6.2285091848343497E-5</v>
      </c>
      <c r="DP1174" s="141" t="str">
        <f t="shared" si="881"/>
        <v/>
      </c>
      <c r="DQ1174" s="141">
        <f t="shared" si="870"/>
        <v>5.7835810920942027E-5</v>
      </c>
      <c r="DR1174" s="141" t="str">
        <f t="shared" si="882"/>
        <v/>
      </c>
      <c r="DS1174" s="141" t="str">
        <f t="shared" si="883"/>
        <v/>
      </c>
      <c r="DU1174" s="148"/>
      <c r="DV1174" s="158">
        <v>1122</v>
      </c>
      <c r="DW1174" s="148">
        <f t="shared" si="871"/>
        <v>7.18080000000014</v>
      </c>
      <c r="DX1174" s="157">
        <f t="shared" si="884"/>
        <v>0.41030109810345988</v>
      </c>
      <c r="DY1174" s="148">
        <f t="shared" si="885"/>
        <v>6.485280907396751E-4</v>
      </c>
      <c r="DZ1174" s="148" t="str">
        <f t="shared" si="886"/>
        <v/>
      </c>
      <c r="EA1174" s="142" t="str">
        <f t="shared" si="887"/>
        <v/>
      </c>
    </row>
    <row r="1175" spans="74:131" ht="20.100000000000001" customHeight="1" x14ac:dyDescent="0.25">
      <c r="BV1175" s="141">
        <v>1125</v>
      </c>
      <c r="BW1175" s="141">
        <f t="shared" si="847"/>
        <v>4691.5218164854086</v>
      </c>
      <c r="BX1175" s="141">
        <f t="shared" si="848"/>
        <v>3.752144192607044E-5</v>
      </c>
      <c r="BY1175" s="141">
        <f t="shared" si="849"/>
        <v>0.69146246127401312</v>
      </c>
      <c r="BZ1175" s="141" t="str">
        <f t="shared" si="850"/>
        <v/>
      </c>
      <c r="CA1175" s="141">
        <f t="shared" si="851"/>
        <v>3.752144192607044E-5</v>
      </c>
      <c r="CB1175" s="141" t="str">
        <f t="shared" si="872"/>
        <v/>
      </c>
      <c r="CC1175" s="141">
        <f t="shared" si="852"/>
        <v>2.5472360814283497E-43</v>
      </c>
      <c r="CD1175" s="141" t="str">
        <f t="shared" si="873"/>
        <v/>
      </c>
      <c r="CE1175" s="141" t="str">
        <f t="shared" si="874"/>
        <v/>
      </c>
      <c r="CJ1175" s="141">
        <v>1125</v>
      </c>
      <c r="CK1175" s="141">
        <f t="shared" si="853"/>
        <v>17.496744347588958</v>
      </c>
      <c r="CL1175" s="141">
        <f t="shared" si="854"/>
        <v>1.006088103507136E-2</v>
      </c>
      <c r="CM1175" s="141">
        <f t="shared" si="855"/>
        <v>0.69146246127401312</v>
      </c>
      <c r="CN1175" s="141" t="str">
        <f t="shared" si="856"/>
        <v/>
      </c>
      <c r="CO1175" s="141">
        <f t="shared" si="857"/>
        <v>1.006088103507136E-2</v>
      </c>
      <c r="CP1175" s="141" t="str">
        <f t="shared" si="875"/>
        <v/>
      </c>
      <c r="CQ1175" s="141">
        <f t="shared" si="858"/>
        <v>8.0218331557126032E-9</v>
      </c>
      <c r="CR1175" s="141" t="str">
        <f t="shared" si="876"/>
        <v/>
      </c>
      <c r="CS1175" s="141" t="str">
        <f t="shared" si="877"/>
        <v/>
      </c>
      <c r="CW1175" s="141">
        <v>1125</v>
      </c>
      <c r="CX1175" s="141">
        <f t="shared" si="859"/>
        <v>35.913744662419504</v>
      </c>
      <c r="CY1175" s="141">
        <f t="shared" si="860"/>
        <v>4.9015402052003847E-3</v>
      </c>
      <c r="CZ1175" s="141">
        <f t="shared" si="861"/>
        <v>0.69146246127401334</v>
      </c>
      <c r="DA1175" s="141" t="str">
        <f t="shared" si="862"/>
        <v/>
      </c>
      <c r="DB1175" s="141">
        <f t="shared" si="863"/>
        <v>4.9015402052003847E-3</v>
      </c>
      <c r="DC1175" s="141" t="str">
        <f t="shared" si="878"/>
        <v/>
      </c>
      <c r="DD1175" s="141">
        <f t="shared" si="864"/>
        <v>6.1659747612013356E-47</v>
      </c>
      <c r="DE1175" s="141" t="str">
        <f t="shared" si="879"/>
        <v/>
      </c>
      <c r="DF1175" s="141" t="str">
        <f t="shared" si="880"/>
        <v/>
      </c>
      <c r="DJ1175" s="141">
        <v>1125</v>
      </c>
      <c r="DK1175" s="141">
        <f t="shared" si="865"/>
        <v>2831.8762114622405</v>
      </c>
      <c r="DL1175" s="141">
        <f t="shared" si="866"/>
        <v>6.2161143438983581E-5</v>
      </c>
      <c r="DM1175" s="141">
        <f t="shared" si="867"/>
        <v>0.69146246127401312</v>
      </c>
      <c r="DN1175" s="141" t="str">
        <f t="shared" si="868"/>
        <v/>
      </c>
      <c r="DO1175" s="141">
        <f t="shared" si="869"/>
        <v>6.2161143438983581E-5</v>
      </c>
      <c r="DP1175" s="141" t="str">
        <f t="shared" si="881"/>
        <v/>
      </c>
      <c r="DQ1175" s="141">
        <f t="shared" si="870"/>
        <v>5.7980787386963624E-5</v>
      </c>
      <c r="DR1175" s="141" t="str">
        <f t="shared" si="882"/>
        <v/>
      </c>
      <c r="DS1175" s="141" t="str">
        <f t="shared" si="883"/>
        <v/>
      </c>
      <c r="DU1175" s="148"/>
      <c r="DV1175" s="158">
        <v>1123</v>
      </c>
      <c r="DW1175" s="148">
        <f t="shared" si="871"/>
        <v>7.1872000000001401</v>
      </c>
      <c r="DX1175" s="157">
        <f t="shared" si="884"/>
        <v>0.40965257001272021</v>
      </c>
      <c r="DY1175" s="148">
        <f t="shared" si="885"/>
        <v>6.4789684873661768E-4</v>
      </c>
      <c r="DZ1175" s="148" t="str">
        <f t="shared" si="886"/>
        <v/>
      </c>
      <c r="EA1175" s="142" t="str">
        <f t="shared" si="887"/>
        <v/>
      </c>
    </row>
    <row r="1176" spans="74:131" ht="20.100000000000001" customHeight="1" x14ac:dyDescent="0.25">
      <c r="BV1176" s="141">
        <v>1126</v>
      </c>
      <c r="BW1176" s="141">
        <f t="shared" si="847"/>
        <v>4729.0539910172956</v>
      </c>
      <c r="BX1176" s="141">
        <f t="shared" si="848"/>
        <v>3.7446174464504564E-5</v>
      </c>
      <c r="BY1176" s="141">
        <f t="shared" si="849"/>
        <v>0.69286931150840914</v>
      </c>
      <c r="BZ1176" s="141" t="str">
        <f t="shared" si="850"/>
        <v/>
      </c>
      <c r="CA1176" s="141">
        <f t="shared" si="851"/>
        <v>3.7446174464504564E-5</v>
      </c>
      <c r="CB1176" s="141" t="str">
        <f t="shared" si="872"/>
        <v/>
      </c>
      <c r="CC1176" s="141">
        <f t="shared" si="852"/>
        <v>2.6860455595996068E-43</v>
      </c>
      <c r="CD1176" s="141" t="str">
        <f t="shared" si="873"/>
        <v/>
      </c>
      <c r="CE1176" s="141" t="str">
        <f t="shared" si="874"/>
        <v/>
      </c>
      <c r="CJ1176" s="141">
        <v>1126</v>
      </c>
      <c r="CK1176" s="141">
        <f t="shared" si="853"/>
        <v>17.636718302369673</v>
      </c>
      <c r="CL1176" s="141">
        <f t="shared" si="854"/>
        <v>1.0040699055441735E-2</v>
      </c>
      <c r="CM1176" s="141">
        <f t="shared" si="855"/>
        <v>0.69286931150840902</v>
      </c>
      <c r="CN1176" s="141" t="str">
        <f t="shared" si="856"/>
        <v/>
      </c>
      <c r="CO1176" s="141">
        <f t="shared" si="857"/>
        <v>1.0040699055441735E-2</v>
      </c>
      <c r="CP1176" s="141" t="str">
        <f t="shared" si="875"/>
        <v/>
      </c>
      <c r="CQ1176" s="141">
        <f t="shared" si="858"/>
        <v>8.1943987690343136E-9</v>
      </c>
      <c r="CR1176" s="141" t="str">
        <f t="shared" si="876"/>
        <v/>
      </c>
      <c r="CS1176" s="141" t="str">
        <f t="shared" si="877"/>
        <v/>
      </c>
      <c r="CW1176" s="141">
        <v>1126</v>
      </c>
      <c r="CX1176" s="141">
        <f t="shared" si="859"/>
        <v>36.201054619718832</v>
      </c>
      <c r="CY1176" s="141">
        <f t="shared" si="860"/>
        <v>4.8917077875194398E-3</v>
      </c>
      <c r="CZ1176" s="141">
        <f t="shared" si="861"/>
        <v>0.69286931150840902</v>
      </c>
      <c r="DA1176" s="141" t="str">
        <f t="shared" si="862"/>
        <v/>
      </c>
      <c r="DB1176" s="141">
        <f t="shared" si="863"/>
        <v>4.8917077875194398E-3</v>
      </c>
      <c r="DC1176" s="141" t="str">
        <f t="shared" si="878"/>
        <v/>
      </c>
      <c r="DD1176" s="141">
        <f t="shared" si="864"/>
        <v>6.5270023372636585E-47</v>
      </c>
      <c r="DE1176" s="141" t="str">
        <f t="shared" si="879"/>
        <v/>
      </c>
      <c r="DF1176" s="141" t="str">
        <f t="shared" si="880"/>
        <v/>
      </c>
      <c r="DJ1176" s="141">
        <v>1126</v>
      </c>
      <c r="DK1176" s="141">
        <f t="shared" si="865"/>
        <v>2854.5312211539385</v>
      </c>
      <c r="DL1176" s="141">
        <f t="shared" si="866"/>
        <v>6.2036449097974439E-5</v>
      </c>
      <c r="DM1176" s="141">
        <f t="shared" si="867"/>
        <v>0.69286931150840891</v>
      </c>
      <c r="DN1176" s="141" t="str">
        <f t="shared" si="868"/>
        <v/>
      </c>
      <c r="DO1176" s="141">
        <f t="shared" si="869"/>
        <v>6.2036449097974439E-5</v>
      </c>
      <c r="DP1176" s="141" t="str">
        <f t="shared" si="881"/>
        <v/>
      </c>
      <c r="DQ1176" s="141">
        <f t="shared" si="870"/>
        <v>5.8125197253489709E-5</v>
      </c>
      <c r="DR1176" s="141" t="str">
        <f t="shared" si="882"/>
        <v/>
      </c>
      <c r="DS1176" s="141" t="str">
        <f t="shared" si="883"/>
        <v/>
      </c>
      <c r="DU1176" s="148"/>
      <c r="DV1176" s="158">
        <v>1124</v>
      </c>
      <c r="DW1176" s="148">
        <f t="shared" si="871"/>
        <v>7.1936000000001403</v>
      </c>
      <c r="DX1176" s="157">
        <f t="shared" si="884"/>
        <v>0.40900467316398359</v>
      </c>
      <c r="DY1176" s="148">
        <f t="shared" si="885"/>
        <v>6.4726493918382255E-4</v>
      </c>
      <c r="DZ1176" s="148" t="str">
        <f t="shared" si="886"/>
        <v/>
      </c>
      <c r="EA1176" s="142" t="str">
        <f t="shared" si="887"/>
        <v/>
      </c>
    </row>
    <row r="1177" spans="74:131" ht="20.100000000000001" customHeight="1" x14ac:dyDescent="0.25">
      <c r="BV1177" s="141">
        <v>1127</v>
      </c>
      <c r="BW1177" s="141">
        <f t="shared" si="847"/>
        <v>4766.5861655491753</v>
      </c>
      <c r="BX1177" s="141">
        <f t="shared" si="848"/>
        <v>3.7370460056217083E-5</v>
      </c>
      <c r="BY1177" s="141">
        <f t="shared" si="849"/>
        <v>0.69427332839348588</v>
      </c>
      <c r="BZ1177" s="141" t="str">
        <f t="shared" si="850"/>
        <v/>
      </c>
      <c r="CA1177" s="141">
        <f t="shared" si="851"/>
        <v>3.7370460056217083E-5</v>
      </c>
      <c r="CB1177" s="141" t="str">
        <f t="shared" si="872"/>
        <v/>
      </c>
      <c r="CC1177" s="141">
        <f t="shared" si="852"/>
        <v>2.8323740246606204E-43</v>
      </c>
      <c r="CD1177" s="141" t="str">
        <f t="shared" si="873"/>
        <v/>
      </c>
      <c r="CE1177" s="141" t="str">
        <f t="shared" si="874"/>
        <v/>
      </c>
      <c r="CJ1177" s="141">
        <v>1127</v>
      </c>
      <c r="CK1177" s="141">
        <f t="shared" si="853"/>
        <v>17.776692257150387</v>
      </c>
      <c r="CL1177" s="141">
        <f t="shared" si="854"/>
        <v>1.0020397232928567E-2</v>
      </c>
      <c r="CM1177" s="141">
        <f t="shared" si="855"/>
        <v>0.69427332839348588</v>
      </c>
      <c r="CN1177" s="141" t="str">
        <f t="shared" si="856"/>
        <v/>
      </c>
      <c r="CO1177" s="141">
        <f t="shared" si="857"/>
        <v>1.0020397232928567E-2</v>
      </c>
      <c r="CP1177" s="141" t="str">
        <f t="shared" si="875"/>
        <v/>
      </c>
      <c r="CQ1177" s="141">
        <f t="shared" si="858"/>
        <v>8.370542682751892E-9</v>
      </c>
      <c r="CR1177" s="141" t="str">
        <f t="shared" si="876"/>
        <v/>
      </c>
      <c r="CS1177" s="141" t="str">
        <f t="shared" si="877"/>
        <v/>
      </c>
      <c r="CW1177" s="141">
        <v>1127</v>
      </c>
      <c r="CX1177" s="141">
        <f t="shared" si="859"/>
        <v>36.488364577018217</v>
      </c>
      <c r="CY1177" s="141">
        <f t="shared" si="860"/>
        <v>4.8818169838273709E-3</v>
      </c>
      <c r="CZ1177" s="141">
        <f t="shared" si="861"/>
        <v>0.69427332839348599</v>
      </c>
      <c r="DA1177" s="141" t="str">
        <f t="shared" si="862"/>
        <v/>
      </c>
      <c r="DB1177" s="141">
        <f t="shared" si="863"/>
        <v>4.8818169838273709E-3</v>
      </c>
      <c r="DC1177" s="141" t="str">
        <f t="shared" si="878"/>
        <v/>
      </c>
      <c r="DD1177" s="141">
        <f t="shared" si="864"/>
        <v>6.9090581031906648E-47</v>
      </c>
      <c r="DE1177" s="141" t="str">
        <f t="shared" si="879"/>
        <v/>
      </c>
      <c r="DF1177" s="141" t="str">
        <f t="shared" si="880"/>
        <v/>
      </c>
      <c r="DJ1177" s="141">
        <v>1127</v>
      </c>
      <c r="DK1177" s="141">
        <f t="shared" si="865"/>
        <v>2877.1862308456366</v>
      </c>
      <c r="DL1177" s="141">
        <f t="shared" si="866"/>
        <v>6.1911014307828845E-5</v>
      </c>
      <c r="DM1177" s="141">
        <f t="shared" si="867"/>
        <v>0.69427332839348577</v>
      </c>
      <c r="DN1177" s="141" t="str">
        <f t="shared" si="868"/>
        <v/>
      </c>
      <c r="DO1177" s="141">
        <f t="shared" si="869"/>
        <v>6.1911014307828845E-5</v>
      </c>
      <c r="DP1177" s="141" t="str">
        <f t="shared" si="881"/>
        <v/>
      </c>
      <c r="DQ1177" s="141">
        <f t="shared" si="870"/>
        <v>5.8269034482485525E-5</v>
      </c>
      <c r="DR1177" s="141" t="str">
        <f t="shared" si="882"/>
        <v/>
      </c>
      <c r="DS1177" s="141" t="str">
        <f t="shared" si="883"/>
        <v/>
      </c>
      <c r="DU1177" s="148"/>
      <c r="DV1177" s="158">
        <v>1125</v>
      </c>
      <c r="DW1177" s="148">
        <f t="shared" si="871"/>
        <v>7.2000000000001405</v>
      </c>
      <c r="DX1177" s="157">
        <f t="shared" si="884"/>
        <v>0.40835740822479977</v>
      </c>
      <c r="DY1177" s="148">
        <f t="shared" si="885"/>
        <v>6.466323675107799E-4</v>
      </c>
      <c r="DZ1177" s="148" t="str">
        <f t="shared" si="886"/>
        <v/>
      </c>
      <c r="EA1177" s="142" t="str">
        <f t="shared" si="887"/>
        <v/>
      </c>
    </row>
    <row r="1178" spans="74:131" ht="20.100000000000001" customHeight="1" x14ac:dyDescent="0.25">
      <c r="BV1178" s="141">
        <v>1128</v>
      </c>
      <c r="BW1178" s="141">
        <f t="shared" si="847"/>
        <v>4804.1183400810623</v>
      </c>
      <c r="BX1178" s="141">
        <f t="shared" si="848"/>
        <v>3.7294302025305528E-5</v>
      </c>
      <c r="BY1178" s="141">
        <f t="shared" si="849"/>
        <v>0.695674495216696</v>
      </c>
      <c r="BZ1178" s="141" t="str">
        <f t="shared" si="850"/>
        <v/>
      </c>
      <c r="CA1178" s="141">
        <f t="shared" si="851"/>
        <v>3.7294302025305528E-5</v>
      </c>
      <c r="CB1178" s="141" t="str">
        <f t="shared" si="872"/>
        <v/>
      </c>
      <c r="CC1178" s="141">
        <f t="shared" si="852"/>
        <v>2.9866262805732627E-43</v>
      </c>
      <c r="CD1178" s="141" t="str">
        <f t="shared" si="873"/>
        <v/>
      </c>
      <c r="CE1178" s="141" t="str">
        <f t="shared" si="874"/>
        <v/>
      </c>
      <c r="CJ1178" s="141">
        <v>1128</v>
      </c>
      <c r="CK1178" s="141">
        <f t="shared" si="853"/>
        <v>17.916666211931101</v>
      </c>
      <c r="CL1178" s="141">
        <f t="shared" si="854"/>
        <v>9.9999764588448829E-3</v>
      </c>
      <c r="CM1178" s="141">
        <f t="shared" si="855"/>
        <v>0.69567449521669578</v>
      </c>
      <c r="CN1178" s="141" t="str">
        <f t="shared" si="856"/>
        <v/>
      </c>
      <c r="CO1178" s="141">
        <f t="shared" si="857"/>
        <v>9.9999764588448829E-3</v>
      </c>
      <c r="CP1178" s="141" t="str">
        <f t="shared" si="875"/>
        <v/>
      </c>
      <c r="CQ1178" s="141">
        <f t="shared" si="858"/>
        <v>8.5503361176112312E-9</v>
      </c>
      <c r="CR1178" s="141" t="str">
        <f t="shared" si="876"/>
        <v/>
      </c>
      <c r="CS1178" s="141" t="str">
        <f t="shared" si="877"/>
        <v/>
      </c>
      <c r="CW1178" s="141">
        <v>1128</v>
      </c>
      <c r="CX1178" s="141">
        <f t="shared" si="859"/>
        <v>36.775674534317545</v>
      </c>
      <c r="CY1178" s="141">
        <f t="shared" si="860"/>
        <v>4.8718682283611673E-3</v>
      </c>
      <c r="CZ1178" s="141">
        <f t="shared" si="861"/>
        <v>0.69567449521669578</v>
      </c>
      <c r="DA1178" s="141" t="str">
        <f t="shared" si="862"/>
        <v/>
      </c>
      <c r="DB1178" s="141">
        <f t="shared" si="863"/>
        <v>4.8718682283611673E-3</v>
      </c>
      <c r="DC1178" s="141" t="str">
        <f t="shared" si="878"/>
        <v/>
      </c>
      <c r="DD1178" s="141">
        <f t="shared" si="864"/>
        <v>7.3133603531146264E-47</v>
      </c>
      <c r="DE1178" s="141" t="str">
        <f t="shared" si="879"/>
        <v/>
      </c>
      <c r="DF1178" s="141" t="str">
        <f t="shared" si="880"/>
        <v/>
      </c>
      <c r="DJ1178" s="141">
        <v>1128</v>
      </c>
      <c r="DK1178" s="141">
        <f t="shared" si="865"/>
        <v>2899.8412405373347</v>
      </c>
      <c r="DL1178" s="141">
        <f t="shared" si="866"/>
        <v>6.1784844575523494E-5</v>
      </c>
      <c r="DM1178" s="141">
        <f t="shared" si="867"/>
        <v>0.69567449521669578</v>
      </c>
      <c r="DN1178" s="141" t="str">
        <f t="shared" si="868"/>
        <v/>
      </c>
      <c r="DO1178" s="141">
        <f t="shared" si="869"/>
        <v>6.1784844575523494E-5</v>
      </c>
      <c r="DP1178" s="141" t="str">
        <f t="shared" si="881"/>
        <v/>
      </c>
      <c r="DQ1178" s="141">
        <f t="shared" si="870"/>
        <v>5.8412293048446677E-5</v>
      </c>
      <c r="DR1178" s="141" t="str">
        <f t="shared" si="882"/>
        <v/>
      </c>
      <c r="DS1178" s="141" t="str">
        <f t="shared" si="883"/>
        <v/>
      </c>
      <c r="DU1178" s="148"/>
      <c r="DV1178" s="158">
        <v>1126</v>
      </c>
      <c r="DW1178" s="148">
        <f t="shared" si="871"/>
        <v>7.2064000000001407</v>
      </c>
      <c r="DX1178" s="157">
        <f t="shared" si="884"/>
        <v>0.40771077585728899</v>
      </c>
      <c r="DY1178" s="148">
        <f t="shared" si="885"/>
        <v>6.4599913913410134E-4</v>
      </c>
      <c r="DZ1178" s="148" t="str">
        <f t="shared" si="886"/>
        <v/>
      </c>
      <c r="EA1178" s="142" t="str">
        <f t="shared" si="887"/>
        <v/>
      </c>
    </row>
    <row r="1179" spans="74:131" ht="20.100000000000001" customHeight="1" x14ac:dyDescent="0.25">
      <c r="BV1179" s="141">
        <v>1129</v>
      </c>
      <c r="BW1179" s="141">
        <f t="shared" si="847"/>
        <v>4841.6505146129421</v>
      </c>
      <c r="BX1179" s="141">
        <f t="shared" si="848"/>
        <v>3.7217703710391865E-5</v>
      </c>
      <c r="BY1179" s="141">
        <f t="shared" si="849"/>
        <v>0.69707279539052491</v>
      </c>
      <c r="BZ1179" s="141" t="str">
        <f t="shared" si="850"/>
        <v/>
      </c>
      <c r="CA1179" s="141">
        <f t="shared" si="851"/>
        <v>3.7217703710391865E-5</v>
      </c>
      <c r="CB1179" s="141" t="str">
        <f t="shared" si="872"/>
        <v/>
      </c>
      <c r="CC1179" s="141">
        <f t="shared" si="852"/>
        <v>3.1492287898088888E-43</v>
      </c>
      <c r="CD1179" s="141" t="str">
        <f t="shared" si="873"/>
        <v/>
      </c>
      <c r="CE1179" s="141" t="str">
        <f t="shared" si="874"/>
        <v/>
      </c>
      <c r="CJ1179" s="141">
        <v>1129</v>
      </c>
      <c r="CK1179" s="141">
        <f t="shared" si="853"/>
        <v>18.056640166711816</v>
      </c>
      <c r="CL1179" s="141">
        <f t="shared" si="854"/>
        <v>9.97943762839823E-3</v>
      </c>
      <c r="CM1179" s="141">
        <f t="shared" si="855"/>
        <v>0.69707279539052502</v>
      </c>
      <c r="CN1179" s="141" t="str">
        <f t="shared" si="856"/>
        <v/>
      </c>
      <c r="CO1179" s="141">
        <f t="shared" si="857"/>
        <v>9.97943762839823E-3</v>
      </c>
      <c r="CP1179" s="141" t="str">
        <f t="shared" si="875"/>
        <v/>
      </c>
      <c r="CQ1179" s="141">
        <f t="shared" si="858"/>
        <v>8.733851647655276E-9</v>
      </c>
      <c r="CR1179" s="141" t="str">
        <f t="shared" si="876"/>
        <v/>
      </c>
      <c r="CS1179" s="141" t="str">
        <f t="shared" si="877"/>
        <v/>
      </c>
      <c r="CW1179" s="141">
        <v>1129</v>
      </c>
      <c r="CX1179" s="141">
        <f t="shared" si="859"/>
        <v>37.06298449161693</v>
      </c>
      <c r="CY1179" s="141">
        <f t="shared" si="860"/>
        <v>4.8618619572551756E-3</v>
      </c>
      <c r="CZ1179" s="141">
        <f t="shared" si="861"/>
        <v>0.69707279539052514</v>
      </c>
      <c r="DA1179" s="141" t="str">
        <f t="shared" si="862"/>
        <v/>
      </c>
      <c r="DB1179" s="141">
        <f t="shared" si="863"/>
        <v>4.8618619572551756E-3</v>
      </c>
      <c r="DC1179" s="141" t="str">
        <f t="shared" si="878"/>
        <v/>
      </c>
      <c r="DD1179" s="141">
        <f t="shared" si="864"/>
        <v>7.7411975842008132E-47</v>
      </c>
      <c r="DE1179" s="141" t="str">
        <f t="shared" si="879"/>
        <v/>
      </c>
      <c r="DF1179" s="141" t="str">
        <f t="shared" si="880"/>
        <v/>
      </c>
      <c r="DJ1179" s="141">
        <v>1129</v>
      </c>
      <c r="DK1179" s="141">
        <f t="shared" si="865"/>
        <v>2922.4962502290327</v>
      </c>
      <c r="DL1179" s="141">
        <f t="shared" si="866"/>
        <v>6.1657945432097312E-5</v>
      </c>
      <c r="DM1179" s="141">
        <f t="shared" si="867"/>
        <v>0.69707279539052491</v>
      </c>
      <c r="DN1179" s="141" t="str">
        <f t="shared" si="868"/>
        <v/>
      </c>
      <c r="DO1179" s="141">
        <f t="shared" si="869"/>
        <v>6.1657945432097312E-5</v>
      </c>
      <c r="DP1179" s="141" t="str">
        <f t="shared" si="881"/>
        <v/>
      </c>
      <c r="DQ1179" s="141">
        <f t="shared" si="870"/>
        <v>5.8554966938816155E-5</v>
      </c>
      <c r="DR1179" s="141" t="str">
        <f t="shared" si="882"/>
        <v/>
      </c>
      <c r="DS1179" s="141" t="str">
        <f t="shared" si="883"/>
        <v/>
      </c>
      <c r="DU1179" s="148"/>
      <c r="DV1179" s="158">
        <v>1127</v>
      </c>
      <c r="DW1179" s="148">
        <f t="shared" si="871"/>
        <v>7.2128000000001409</v>
      </c>
      <c r="DX1179" s="157">
        <f t="shared" si="884"/>
        <v>0.40706477671815489</v>
      </c>
      <c r="DY1179" s="148">
        <f t="shared" si="885"/>
        <v>6.453652594541337E-4</v>
      </c>
      <c r="DZ1179" s="148" t="str">
        <f t="shared" si="886"/>
        <v/>
      </c>
      <c r="EA1179" s="142" t="str">
        <f t="shared" si="887"/>
        <v/>
      </c>
    </row>
    <row r="1180" spans="74:131" ht="20.100000000000001" customHeight="1" x14ac:dyDescent="0.25">
      <c r="BV1180" s="141">
        <v>1130</v>
      </c>
      <c r="BW1180" s="141">
        <f t="shared" si="847"/>
        <v>4879.1826891448291</v>
      </c>
      <c r="BX1180" s="141">
        <f t="shared" si="848"/>
        <v>3.7140668464379329E-5</v>
      </c>
      <c r="BY1180" s="141">
        <f t="shared" si="849"/>
        <v>0.69846821245303403</v>
      </c>
      <c r="BZ1180" s="141" t="str">
        <f t="shared" si="850"/>
        <v/>
      </c>
      <c r="CA1180" s="141">
        <f t="shared" si="851"/>
        <v>3.7140668464379329E-5</v>
      </c>
      <c r="CB1180" s="141" t="str">
        <f t="shared" si="872"/>
        <v/>
      </c>
      <c r="CC1180" s="141">
        <f t="shared" si="852"/>
        <v>3.3206308248434775E-43</v>
      </c>
      <c r="CD1180" s="141" t="str">
        <f t="shared" si="873"/>
        <v/>
      </c>
      <c r="CE1180" s="141" t="str">
        <f t="shared" si="874"/>
        <v/>
      </c>
      <c r="CJ1180" s="141">
        <v>1130</v>
      </c>
      <c r="CK1180" s="141">
        <f t="shared" si="853"/>
        <v>18.19661412149253</v>
      </c>
      <c r="CL1180" s="141">
        <f t="shared" si="854"/>
        <v>9.9587816406255178E-3</v>
      </c>
      <c r="CM1180" s="141">
        <f t="shared" si="855"/>
        <v>0.69846821245303392</v>
      </c>
      <c r="CN1180" s="141" t="str">
        <f t="shared" si="856"/>
        <v/>
      </c>
      <c r="CO1180" s="141">
        <f t="shared" si="857"/>
        <v>9.9587816406255178E-3</v>
      </c>
      <c r="CP1180" s="141" t="str">
        <f t="shared" si="875"/>
        <v/>
      </c>
      <c r="CQ1180" s="141">
        <f t="shared" si="858"/>
        <v>8.9211632245974298E-9</v>
      </c>
      <c r="CR1180" s="141" t="str">
        <f t="shared" si="876"/>
        <v/>
      </c>
      <c r="CS1180" s="141" t="str">
        <f t="shared" si="877"/>
        <v/>
      </c>
      <c r="CW1180" s="141">
        <v>1130</v>
      </c>
      <c r="CX1180" s="141">
        <f t="shared" si="859"/>
        <v>37.350294448916259</v>
      </c>
      <c r="CY1180" s="141">
        <f t="shared" si="860"/>
        <v>4.851798608509361E-3</v>
      </c>
      <c r="CZ1180" s="141">
        <f t="shared" si="861"/>
        <v>0.69846821245303392</v>
      </c>
      <c r="DA1180" s="141" t="str">
        <f t="shared" si="862"/>
        <v/>
      </c>
      <c r="DB1180" s="141">
        <f t="shared" si="863"/>
        <v>4.851798608509361E-3</v>
      </c>
      <c r="DC1180" s="141" t="str">
        <f t="shared" si="878"/>
        <v/>
      </c>
      <c r="DD1180" s="141">
        <f t="shared" si="864"/>
        <v>8.1939325198904901E-47</v>
      </c>
      <c r="DE1180" s="141" t="str">
        <f t="shared" si="879"/>
        <v/>
      </c>
      <c r="DF1180" s="141" t="str">
        <f t="shared" si="880"/>
        <v/>
      </c>
      <c r="DJ1180" s="141">
        <v>1130</v>
      </c>
      <c r="DK1180" s="141">
        <f t="shared" si="865"/>
        <v>2945.1512599207308</v>
      </c>
      <c r="DL1180" s="141">
        <f t="shared" si="866"/>
        <v>6.1530322432248939E-5</v>
      </c>
      <c r="DM1180" s="141">
        <f t="shared" si="867"/>
        <v>0.69846821245303381</v>
      </c>
      <c r="DN1180" s="141" t="str">
        <f t="shared" si="868"/>
        <v/>
      </c>
      <c r="DO1180" s="141">
        <f t="shared" si="869"/>
        <v>6.1530322432248939E-5</v>
      </c>
      <c r="DP1180" s="141" t="str">
        <f t="shared" si="881"/>
        <v/>
      </c>
      <c r="DQ1180" s="141">
        <f t="shared" si="870"/>
        <v>5.8697050154401462E-5</v>
      </c>
      <c r="DR1180" s="141" t="str">
        <f t="shared" si="882"/>
        <v/>
      </c>
      <c r="DS1180" s="141" t="str">
        <f t="shared" si="883"/>
        <v/>
      </c>
      <c r="DU1180" s="148"/>
      <c r="DV1180" s="158">
        <v>1128</v>
      </c>
      <c r="DW1180" s="148">
        <f t="shared" si="871"/>
        <v>7.2192000000001411</v>
      </c>
      <c r="DX1180" s="157">
        <f t="shared" si="884"/>
        <v>0.40641941145870075</v>
      </c>
      <c r="DY1180" s="148">
        <f t="shared" si="885"/>
        <v>6.4473073385945545E-4</v>
      </c>
      <c r="DZ1180" s="148" t="str">
        <f t="shared" si="886"/>
        <v/>
      </c>
      <c r="EA1180" s="142" t="str">
        <f t="shared" si="887"/>
        <v/>
      </c>
    </row>
    <row r="1181" spans="74:131" ht="20.100000000000001" customHeight="1" x14ac:dyDescent="0.25">
      <c r="BV1181" s="141">
        <v>1131</v>
      </c>
      <c r="BW1181" s="141">
        <f t="shared" si="847"/>
        <v>4916.7148636767088</v>
      </c>
      <c r="BX1181" s="141">
        <f t="shared" si="848"/>
        <v>3.706319965420887E-5</v>
      </c>
      <c r="BY1181" s="141">
        <f t="shared" si="849"/>
        <v>0.69986073006838911</v>
      </c>
      <c r="BZ1181" s="141" t="str">
        <f t="shared" si="850"/>
        <v/>
      </c>
      <c r="CA1181" s="141">
        <f t="shared" si="851"/>
        <v>3.706319965420887E-5</v>
      </c>
      <c r="CB1181" s="141" t="str">
        <f t="shared" si="872"/>
        <v/>
      </c>
      <c r="CC1181" s="141">
        <f t="shared" si="852"/>
        <v>3.50130568047921E-43</v>
      </c>
      <c r="CD1181" s="141" t="str">
        <f t="shared" si="873"/>
        <v/>
      </c>
      <c r="CE1181" s="141" t="str">
        <f t="shared" si="874"/>
        <v/>
      </c>
      <c r="CJ1181" s="141">
        <v>1131</v>
      </c>
      <c r="CK1181" s="141">
        <f t="shared" si="853"/>
        <v>18.336588076273244</v>
      </c>
      <c r="CL1181" s="141">
        <f t="shared" si="854"/>
        <v>9.938009398327655E-3</v>
      </c>
      <c r="CM1181" s="141">
        <f t="shared" si="855"/>
        <v>0.69986073006838923</v>
      </c>
      <c r="CN1181" s="141" t="str">
        <f t="shared" si="856"/>
        <v/>
      </c>
      <c r="CO1181" s="141">
        <f t="shared" si="857"/>
        <v>9.938009398327655E-3</v>
      </c>
      <c r="CP1181" s="141" t="str">
        <f t="shared" si="875"/>
        <v/>
      </c>
      <c r="CQ1181" s="141">
        <f t="shared" si="858"/>
        <v>9.1123462026070205E-9</v>
      </c>
      <c r="CR1181" s="141" t="str">
        <f t="shared" si="876"/>
        <v/>
      </c>
      <c r="CS1181" s="141" t="str">
        <f t="shared" si="877"/>
        <v/>
      </c>
      <c r="CW1181" s="141">
        <v>1131</v>
      </c>
      <c r="CX1181" s="141">
        <f t="shared" si="859"/>
        <v>37.637604406215644</v>
      </c>
      <c r="CY1181" s="141">
        <f t="shared" si="860"/>
        <v>4.841678621957465E-3</v>
      </c>
      <c r="CZ1181" s="141">
        <f t="shared" si="861"/>
        <v>0.69986073006838934</v>
      </c>
      <c r="DA1181" s="141" t="str">
        <f t="shared" si="862"/>
        <v/>
      </c>
      <c r="DB1181" s="141">
        <f t="shared" si="863"/>
        <v>4.841678621957465E-3</v>
      </c>
      <c r="DC1181" s="141" t="str">
        <f t="shared" si="878"/>
        <v/>
      </c>
      <c r="DD1181" s="141">
        <f t="shared" si="864"/>
        <v>8.6730063624342483E-47</v>
      </c>
      <c r="DE1181" s="141" t="str">
        <f t="shared" si="879"/>
        <v/>
      </c>
      <c r="DF1181" s="141" t="str">
        <f t="shared" si="880"/>
        <v/>
      </c>
      <c r="DJ1181" s="141">
        <v>1131</v>
      </c>
      <c r="DK1181" s="141">
        <f t="shared" si="865"/>
        <v>2967.8062696124289</v>
      </c>
      <c r="DL1181" s="141">
        <f t="shared" si="866"/>
        <v>6.1401981153932884E-5</v>
      </c>
      <c r="DM1181" s="141">
        <f t="shared" si="867"/>
        <v>0.699860730068389</v>
      </c>
      <c r="DN1181" s="141" t="str">
        <f t="shared" si="868"/>
        <v/>
      </c>
      <c r="DO1181" s="141">
        <f t="shared" si="869"/>
        <v>6.1401981153932884E-5</v>
      </c>
      <c r="DP1181" s="141" t="str">
        <f t="shared" si="881"/>
        <v/>
      </c>
      <c r="DQ1181" s="141">
        <f t="shared" si="870"/>
        <v>5.8838536709791703E-5</v>
      </c>
      <c r="DR1181" s="141" t="str">
        <f t="shared" si="882"/>
        <v/>
      </c>
      <c r="DS1181" s="141" t="str">
        <f t="shared" si="883"/>
        <v/>
      </c>
      <c r="DU1181" s="148"/>
      <c r="DV1181" s="158">
        <v>1129</v>
      </c>
      <c r="DW1181" s="148">
        <f t="shared" si="871"/>
        <v>7.2256000000001412</v>
      </c>
      <c r="DX1181" s="157">
        <f t="shared" si="884"/>
        <v>0.4057746807248413</v>
      </c>
      <c r="DY1181" s="148">
        <f t="shared" si="885"/>
        <v>6.4409556772310195E-4</v>
      </c>
      <c r="DZ1181" s="148" t="str">
        <f t="shared" si="886"/>
        <v/>
      </c>
      <c r="EA1181" s="142" t="str">
        <f t="shared" si="887"/>
        <v/>
      </c>
    </row>
    <row r="1182" spans="74:131" ht="20.100000000000001" customHeight="1" x14ac:dyDescent="0.25">
      <c r="BV1182" s="141">
        <v>1132</v>
      </c>
      <c r="BW1182" s="141">
        <f t="shared" si="847"/>
        <v>4954.2470382085958</v>
      </c>
      <c r="BX1182" s="141">
        <f t="shared" si="848"/>
        <v>3.6985300660614717E-5</v>
      </c>
      <c r="BY1182" s="141">
        <f t="shared" si="849"/>
        <v>0.70125033202738551</v>
      </c>
      <c r="BZ1182" s="141" t="str">
        <f t="shared" si="850"/>
        <v/>
      </c>
      <c r="CA1182" s="141">
        <f t="shared" si="851"/>
        <v>3.6985300660614717E-5</v>
      </c>
      <c r="CB1182" s="141" t="str">
        <f t="shared" si="872"/>
        <v/>
      </c>
      <c r="CC1182" s="141">
        <f t="shared" si="852"/>
        <v>3.6917519501854434E-43</v>
      </c>
      <c r="CD1182" s="141" t="str">
        <f t="shared" si="873"/>
        <v/>
      </c>
      <c r="CE1182" s="141" t="str">
        <f t="shared" si="874"/>
        <v/>
      </c>
      <c r="CJ1182" s="141">
        <v>1132</v>
      </c>
      <c r="CK1182" s="141">
        <f t="shared" si="853"/>
        <v>18.476562031053959</v>
      </c>
      <c r="CL1182" s="141">
        <f t="shared" si="854"/>
        <v>9.9171218080040535E-3</v>
      </c>
      <c r="CM1182" s="141">
        <f t="shared" si="855"/>
        <v>0.70125033202738551</v>
      </c>
      <c r="CN1182" s="141" t="str">
        <f t="shared" si="856"/>
        <v/>
      </c>
      <c r="CO1182" s="141">
        <f t="shared" si="857"/>
        <v>9.9171218080040535E-3</v>
      </c>
      <c r="CP1182" s="141" t="str">
        <f t="shared" si="875"/>
        <v/>
      </c>
      <c r="CQ1182" s="141">
        <f t="shared" si="858"/>
        <v>9.3074773635125803E-9</v>
      </c>
      <c r="CR1182" s="141" t="str">
        <f t="shared" si="876"/>
        <v/>
      </c>
      <c r="CS1182" s="141" t="str">
        <f t="shared" si="877"/>
        <v/>
      </c>
      <c r="CW1182" s="141">
        <v>1132</v>
      </c>
      <c r="CX1182" s="141">
        <f t="shared" si="859"/>
        <v>37.924914363514972</v>
      </c>
      <c r="CY1182" s="141">
        <f t="shared" si="860"/>
        <v>4.8315024392350985E-3</v>
      </c>
      <c r="CZ1182" s="141">
        <f t="shared" si="861"/>
        <v>0.7012503320273854</v>
      </c>
      <c r="DA1182" s="141" t="str">
        <f t="shared" si="862"/>
        <v/>
      </c>
      <c r="DB1182" s="141">
        <f t="shared" si="863"/>
        <v>4.8315024392350985E-3</v>
      </c>
      <c r="DC1182" s="141" t="str">
        <f t="shared" si="878"/>
        <v/>
      </c>
      <c r="DD1182" s="141">
        <f t="shared" si="864"/>
        <v>9.1799432876982446E-47</v>
      </c>
      <c r="DE1182" s="141" t="str">
        <f t="shared" si="879"/>
        <v/>
      </c>
      <c r="DF1182" s="141" t="str">
        <f t="shared" si="880"/>
        <v/>
      </c>
      <c r="DJ1182" s="141">
        <v>1132</v>
      </c>
      <c r="DK1182" s="141">
        <f t="shared" si="865"/>
        <v>2990.4612793041269</v>
      </c>
      <c r="DL1182" s="141">
        <f t="shared" si="866"/>
        <v>6.1272927197954867E-5</v>
      </c>
      <c r="DM1182" s="141">
        <f t="shared" si="867"/>
        <v>0.7012503320273854</v>
      </c>
      <c r="DN1182" s="141" t="str">
        <f t="shared" si="868"/>
        <v/>
      </c>
      <c r="DO1182" s="141">
        <f t="shared" si="869"/>
        <v>6.1272927197954867E-5</v>
      </c>
      <c r="DP1182" s="141" t="str">
        <f t="shared" si="881"/>
        <v/>
      </c>
      <c r="DQ1182" s="141">
        <f t="shared" si="870"/>
        <v>5.8979420633774474E-5</v>
      </c>
      <c r="DR1182" s="141" t="str">
        <f t="shared" si="882"/>
        <v/>
      </c>
      <c r="DS1182" s="141" t="str">
        <f t="shared" si="883"/>
        <v/>
      </c>
      <c r="DU1182" s="148"/>
      <c r="DV1182" s="158">
        <v>1130</v>
      </c>
      <c r="DW1182" s="148">
        <f t="shared" si="871"/>
        <v>7.2320000000001414</v>
      </c>
      <c r="DX1182" s="157">
        <f t="shared" si="884"/>
        <v>0.40513058515711819</v>
      </c>
      <c r="DY1182" s="148">
        <f t="shared" si="885"/>
        <v>6.4345976640345359E-4</v>
      </c>
      <c r="DZ1182" s="148" t="str">
        <f t="shared" si="886"/>
        <v/>
      </c>
      <c r="EA1182" s="142" t="str">
        <f t="shared" si="887"/>
        <v/>
      </c>
    </row>
    <row r="1183" spans="74:131" ht="20.100000000000001" customHeight="1" x14ac:dyDescent="0.25">
      <c r="BV1183" s="141">
        <v>1133</v>
      </c>
      <c r="BW1183" s="141">
        <f t="shared" si="847"/>
        <v>4991.7792127404755</v>
      </c>
      <c r="BX1183" s="141">
        <f t="shared" si="848"/>
        <v>3.6906974877879536E-5</v>
      </c>
      <c r="BY1183" s="141">
        <f t="shared" si="849"/>
        <v>0.70263700224795889</v>
      </c>
      <c r="BZ1183" s="141" t="str">
        <f t="shared" si="850"/>
        <v/>
      </c>
      <c r="CA1183" s="141">
        <f t="shared" si="851"/>
        <v>3.6906974877879536E-5</v>
      </c>
      <c r="CB1183" s="141" t="str">
        <f t="shared" si="872"/>
        <v/>
      </c>
      <c r="CC1183" s="141">
        <f t="shared" si="852"/>
        <v>3.8924948698161042E-43</v>
      </c>
      <c r="CD1183" s="141" t="str">
        <f t="shared" si="873"/>
        <v/>
      </c>
      <c r="CE1183" s="141" t="str">
        <f t="shared" si="874"/>
        <v/>
      </c>
      <c r="CJ1183" s="141">
        <v>1133</v>
      </c>
      <c r="CK1183" s="141">
        <f t="shared" si="853"/>
        <v>18.616535985834673</v>
      </c>
      <c r="CL1183" s="141">
        <f t="shared" si="854"/>
        <v>9.8961197797869539E-3</v>
      </c>
      <c r="CM1183" s="141">
        <f t="shared" si="855"/>
        <v>0.702637002247959</v>
      </c>
      <c r="CN1183" s="141" t="str">
        <f t="shared" si="856"/>
        <v/>
      </c>
      <c r="CO1183" s="141">
        <f t="shared" si="857"/>
        <v>9.8961197797869539E-3</v>
      </c>
      <c r="CP1183" s="141" t="str">
        <f t="shared" si="875"/>
        <v/>
      </c>
      <c r="CQ1183" s="141">
        <f t="shared" si="858"/>
        <v>9.5066349424307604E-9</v>
      </c>
      <c r="CR1183" s="141" t="str">
        <f t="shared" si="876"/>
        <v/>
      </c>
      <c r="CS1183" s="141" t="str">
        <f t="shared" si="877"/>
        <v/>
      </c>
      <c r="CW1183" s="141">
        <v>1133</v>
      </c>
      <c r="CX1183" s="141">
        <f t="shared" si="859"/>
        <v>38.212224320814357</v>
      </c>
      <c r="CY1183" s="141">
        <f t="shared" si="860"/>
        <v>4.8212705037477361E-3</v>
      </c>
      <c r="CZ1183" s="141">
        <f t="shared" si="861"/>
        <v>0.702637002247959</v>
      </c>
      <c r="DA1183" s="141" t="str">
        <f t="shared" si="862"/>
        <v/>
      </c>
      <c r="DB1183" s="141">
        <f t="shared" si="863"/>
        <v>4.8212705037477361E-3</v>
      </c>
      <c r="DC1183" s="141" t="str">
        <f t="shared" si="878"/>
        <v/>
      </c>
      <c r="DD1183" s="141">
        <f t="shared" si="864"/>
        <v>9.7163551959798962E-47</v>
      </c>
      <c r="DE1183" s="141" t="str">
        <f t="shared" si="879"/>
        <v/>
      </c>
      <c r="DF1183" s="141" t="str">
        <f t="shared" si="880"/>
        <v/>
      </c>
      <c r="DJ1183" s="141">
        <v>1133</v>
      </c>
      <c r="DK1183" s="141">
        <f t="shared" si="865"/>
        <v>3013.116288995825</v>
      </c>
      <c r="DL1183" s="141">
        <f t="shared" si="866"/>
        <v>6.1143166187566049E-5</v>
      </c>
      <c r="DM1183" s="141">
        <f t="shared" si="867"/>
        <v>0.70263700224795889</v>
      </c>
      <c r="DN1183" s="141" t="str">
        <f t="shared" si="868"/>
        <v/>
      </c>
      <c r="DO1183" s="141">
        <f t="shared" si="869"/>
        <v>6.1143166187566049E-5</v>
      </c>
      <c r="DP1183" s="141" t="str">
        <f t="shared" si="881"/>
        <v/>
      </c>
      <c r="DQ1183" s="141">
        <f t="shared" si="870"/>
        <v>5.9119695969752804E-5</v>
      </c>
      <c r="DR1183" s="141" t="str">
        <f t="shared" si="882"/>
        <v/>
      </c>
      <c r="DS1183" s="141" t="str">
        <f t="shared" si="883"/>
        <v/>
      </c>
      <c r="DU1183" s="148"/>
      <c r="DV1183" s="158">
        <v>1131</v>
      </c>
      <c r="DW1183" s="148">
        <f t="shared" si="871"/>
        <v>7.2384000000001416</v>
      </c>
      <c r="DX1183" s="157">
        <f t="shared" si="884"/>
        <v>0.40448712539071474</v>
      </c>
      <c r="DY1183" s="148">
        <f t="shared" si="885"/>
        <v>6.4282333524684487E-4</v>
      </c>
      <c r="DZ1183" s="148" t="str">
        <f t="shared" si="886"/>
        <v/>
      </c>
      <c r="EA1183" s="142" t="str">
        <f t="shared" si="887"/>
        <v/>
      </c>
    </row>
    <row r="1184" spans="74:131" ht="20.100000000000001" customHeight="1" x14ac:dyDescent="0.25">
      <c r="BV1184" s="141">
        <v>1134</v>
      </c>
      <c r="BW1184" s="141">
        <f t="shared" si="847"/>
        <v>5029.3113872723625</v>
      </c>
      <c r="BX1184" s="141">
        <f t="shared" si="848"/>
        <v>3.6828225713588899E-5</v>
      </c>
      <c r="BY1184" s="141">
        <f t="shared" si="849"/>
        <v>0.70402072477569078</v>
      </c>
      <c r="BZ1184" s="141" t="str">
        <f t="shared" si="850"/>
        <v/>
      </c>
      <c r="CA1184" s="141">
        <f t="shared" si="851"/>
        <v>3.6828225713588899E-5</v>
      </c>
      <c r="CB1184" s="141" t="str">
        <f t="shared" si="872"/>
        <v/>
      </c>
      <c r="CC1184" s="141">
        <f t="shared" si="852"/>
        <v>4.1040877322382825E-43</v>
      </c>
      <c r="CD1184" s="141" t="str">
        <f t="shared" si="873"/>
        <v/>
      </c>
      <c r="CE1184" s="141" t="str">
        <f t="shared" si="874"/>
        <v/>
      </c>
      <c r="CJ1184" s="141">
        <v>1134</v>
      </c>
      <c r="CK1184" s="141">
        <f t="shared" si="853"/>
        <v>18.756509940615359</v>
      </c>
      <c r="CL1184" s="141">
        <f t="shared" si="854"/>
        <v>9.8750042273756077E-3</v>
      </c>
      <c r="CM1184" s="141">
        <f t="shared" si="855"/>
        <v>0.70402072477569055</v>
      </c>
      <c r="CN1184" s="141" t="str">
        <f t="shared" si="856"/>
        <v/>
      </c>
      <c r="CO1184" s="141">
        <f t="shared" si="857"/>
        <v>9.8750042273756077E-3</v>
      </c>
      <c r="CP1184" s="141" t="str">
        <f t="shared" si="875"/>
        <v/>
      </c>
      <c r="CQ1184" s="141">
        <f t="shared" si="858"/>
        <v>9.7098986538259408E-9</v>
      </c>
      <c r="CR1184" s="141" t="str">
        <f t="shared" si="876"/>
        <v/>
      </c>
      <c r="CS1184" s="141" t="str">
        <f t="shared" si="877"/>
        <v/>
      </c>
      <c r="CW1184" s="141">
        <v>1134</v>
      </c>
      <c r="CX1184" s="141">
        <f t="shared" si="859"/>
        <v>38.499534278113686</v>
      </c>
      <c r="CY1184" s="141">
        <f t="shared" si="860"/>
        <v>4.8109832606386639E-3</v>
      </c>
      <c r="CZ1184" s="141">
        <f t="shared" si="861"/>
        <v>0.70402072477569066</v>
      </c>
      <c r="DA1184" s="141" t="str">
        <f t="shared" si="862"/>
        <v/>
      </c>
      <c r="DB1184" s="141">
        <f t="shared" si="863"/>
        <v>4.8109832606386639E-3</v>
      </c>
      <c r="DC1184" s="141" t="str">
        <f t="shared" si="878"/>
        <v/>
      </c>
      <c r="DD1184" s="141">
        <f t="shared" si="864"/>
        <v>1.0283946733320886E-46</v>
      </c>
      <c r="DE1184" s="141" t="str">
        <f t="shared" si="879"/>
        <v/>
      </c>
      <c r="DF1184" s="141" t="str">
        <f t="shared" si="880"/>
        <v/>
      </c>
      <c r="DJ1184" s="141">
        <v>1134</v>
      </c>
      <c r="DK1184" s="141">
        <f t="shared" si="865"/>
        <v>3035.7712986875231</v>
      </c>
      <c r="DL1184" s="141">
        <f t="shared" si="866"/>
        <v>6.1012703768056274E-5</v>
      </c>
      <c r="DM1184" s="141">
        <f t="shared" si="867"/>
        <v>0.70402072477569066</v>
      </c>
      <c r="DN1184" s="141" t="str">
        <f t="shared" si="868"/>
        <v/>
      </c>
      <c r="DO1184" s="141">
        <f t="shared" si="869"/>
        <v>6.1012703768056274E-5</v>
      </c>
      <c r="DP1184" s="141" t="str">
        <f t="shared" si="881"/>
        <v/>
      </c>
      <c r="DQ1184" s="141">
        <f t="shared" si="870"/>
        <v>5.9259356776161718E-5</v>
      </c>
      <c r="DR1184" s="141" t="str">
        <f t="shared" si="882"/>
        <v/>
      </c>
      <c r="DS1184" s="141" t="str">
        <f t="shared" si="883"/>
        <v/>
      </c>
      <c r="DU1184" s="148"/>
      <c r="DV1184" s="158">
        <v>1132</v>
      </c>
      <c r="DW1184" s="148">
        <f t="shared" si="871"/>
        <v>7.2448000000001418</v>
      </c>
      <c r="DX1184" s="157">
        <f t="shared" si="884"/>
        <v>0.4038443020554679</v>
      </c>
      <c r="DY1184" s="148">
        <f t="shared" si="885"/>
        <v>6.4218627958406715E-4</v>
      </c>
      <c r="DZ1184" s="148" t="str">
        <f t="shared" si="886"/>
        <v/>
      </c>
      <c r="EA1184" s="142" t="str">
        <f t="shared" si="887"/>
        <v/>
      </c>
    </row>
    <row r="1185" spans="74:131" ht="20.100000000000001" customHeight="1" x14ac:dyDescent="0.25">
      <c r="BV1185" s="141">
        <v>1135</v>
      </c>
      <c r="BW1185" s="141">
        <f t="shared" si="847"/>
        <v>5066.8435618042422</v>
      </c>
      <c r="BX1185" s="141">
        <f t="shared" si="848"/>
        <v>3.6749056588385355E-5</v>
      </c>
      <c r="BY1185" s="141">
        <f t="shared" si="849"/>
        <v>0.70540148378430212</v>
      </c>
      <c r="BZ1185" s="141" t="str">
        <f t="shared" si="850"/>
        <v/>
      </c>
      <c r="CA1185" s="141">
        <f t="shared" si="851"/>
        <v>3.6749056588385355E-5</v>
      </c>
      <c r="CB1185" s="141" t="str">
        <f t="shared" si="872"/>
        <v/>
      </c>
      <c r="CC1185" s="141">
        <f t="shared" si="852"/>
        <v>4.327113376589398E-43</v>
      </c>
      <c r="CD1185" s="141" t="str">
        <f t="shared" si="873"/>
        <v/>
      </c>
      <c r="CE1185" s="141" t="str">
        <f t="shared" si="874"/>
        <v/>
      </c>
      <c r="CJ1185" s="141">
        <v>1135</v>
      </c>
      <c r="CK1185" s="141">
        <f t="shared" si="853"/>
        <v>18.896483895396074</v>
      </c>
      <c r="CL1185" s="141">
        <f t="shared" si="854"/>
        <v>9.8537760679703011E-3</v>
      </c>
      <c r="CM1185" s="141">
        <f t="shared" si="855"/>
        <v>0.70540148378430201</v>
      </c>
      <c r="CN1185" s="141" t="str">
        <f t="shared" si="856"/>
        <v/>
      </c>
      <c r="CO1185" s="141">
        <f t="shared" si="857"/>
        <v>9.8537760679703011E-3</v>
      </c>
      <c r="CP1185" s="141" t="str">
        <f t="shared" si="875"/>
        <v/>
      </c>
      <c r="CQ1185" s="141">
        <f t="shared" si="858"/>
        <v>9.917349718008886E-9</v>
      </c>
      <c r="CR1185" s="141" t="str">
        <f t="shared" si="876"/>
        <v/>
      </c>
      <c r="CS1185" s="141" t="str">
        <f t="shared" si="877"/>
        <v/>
      </c>
      <c r="CW1185" s="141">
        <v>1135</v>
      </c>
      <c r="CX1185" s="141">
        <f t="shared" si="859"/>
        <v>38.786844235413071</v>
      </c>
      <c r="CY1185" s="141">
        <f t="shared" si="860"/>
        <v>4.800641156756825E-3</v>
      </c>
      <c r="CZ1185" s="141">
        <f t="shared" si="861"/>
        <v>0.70540148378430223</v>
      </c>
      <c r="DA1185" s="141" t="str">
        <f t="shared" si="862"/>
        <v/>
      </c>
      <c r="DB1185" s="141">
        <f t="shared" si="863"/>
        <v>4.800641156756825E-3</v>
      </c>
      <c r="DC1185" s="141" t="str">
        <f t="shared" si="878"/>
        <v/>
      </c>
      <c r="DD1185" s="141">
        <f t="shared" si="864"/>
        <v>1.0884520598640734E-46</v>
      </c>
      <c r="DE1185" s="141" t="str">
        <f t="shared" si="879"/>
        <v/>
      </c>
      <c r="DF1185" s="141" t="str">
        <f t="shared" si="880"/>
        <v/>
      </c>
      <c r="DJ1185" s="141">
        <v>1135</v>
      </c>
      <c r="DK1185" s="141">
        <f t="shared" si="865"/>
        <v>3058.4263083792212</v>
      </c>
      <c r="DL1185" s="141">
        <f t="shared" si="866"/>
        <v>6.0881545606346685E-5</v>
      </c>
      <c r="DM1185" s="141">
        <f t="shared" si="867"/>
        <v>0.70540148378430212</v>
      </c>
      <c r="DN1185" s="141" t="str">
        <f t="shared" si="868"/>
        <v/>
      </c>
      <c r="DO1185" s="141">
        <f t="shared" si="869"/>
        <v>6.0881545606346685E-5</v>
      </c>
      <c r="DP1185" s="141" t="str">
        <f t="shared" si="881"/>
        <v/>
      </c>
      <c r="DQ1185" s="141">
        <f t="shared" si="870"/>
        <v>5.9398397126884792E-5</v>
      </c>
      <c r="DR1185" s="141" t="str">
        <f t="shared" si="882"/>
        <v/>
      </c>
      <c r="DS1185" s="141" t="str">
        <f t="shared" si="883"/>
        <v/>
      </c>
      <c r="DU1185" s="148"/>
      <c r="DV1185" s="158">
        <v>1133</v>
      </c>
      <c r="DW1185" s="148">
        <f t="shared" si="871"/>
        <v>7.251200000000142</v>
      </c>
      <c r="DX1185" s="157">
        <f t="shared" si="884"/>
        <v>0.40320211577588383</v>
      </c>
      <c r="DY1185" s="148">
        <f t="shared" si="885"/>
        <v>6.4154860473103481E-4</v>
      </c>
      <c r="DZ1185" s="148" t="str">
        <f t="shared" si="886"/>
        <v/>
      </c>
      <c r="EA1185" s="142" t="str">
        <f t="shared" si="887"/>
        <v/>
      </c>
    </row>
    <row r="1186" spans="74:131" ht="20.100000000000001" customHeight="1" x14ac:dyDescent="0.25">
      <c r="BV1186" s="141">
        <v>1136</v>
      </c>
      <c r="BW1186" s="141">
        <f t="shared" si="847"/>
        <v>5104.3757363361292</v>
      </c>
      <c r="BX1186" s="141">
        <f t="shared" si="848"/>
        <v>3.6669470935721738E-5</v>
      </c>
      <c r="BY1186" s="141">
        <f t="shared" si="849"/>
        <v>0.70677926357613974</v>
      </c>
      <c r="BZ1186" s="141" t="str">
        <f t="shared" si="850"/>
        <v/>
      </c>
      <c r="CA1186" s="141">
        <f t="shared" si="851"/>
        <v>3.6669470935721738E-5</v>
      </c>
      <c r="CB1186" s="141" t="str">
        <f t="shared" si="872"/>
        <v/>
      </c>
      <c r="CC1186" s="141">
        <f t="shared" si="852"/>
        <v>4.5621857560733816E-43</v>
      </c>
      <c r="CD1186" s="141" t="str">
        <f t="shared" si="873"/>
        <v/>
      </c>
      <c r="CE1186" s="141" t="str">
        <f t="shared" si="874"/>
        <v/>
      </c>
      <c r="CJ1186" s="141">
        <v>1136</v>
      </c>
      <c r="CK1186" s="141">
        <f t="shared" si="853"/>
        <v>19.036457850176788</v>
      </c>
      <c r="CL1186" s="141">
        <f t="shared" si="854"/>
        <v>9.8324362222062534E-3</v>
      </c>
      <c r="CM1186" s="141">
        <f t="shared" si="855"/>
        <v>0.70677926357613963</v>
      </c>
      <c r="CN1186" s="141" t="str">
        <f t="shared" si="856"/>
        <v/>
      </c>
      <c r="CO1186" s="141">
        <f t="shared" si="857"/>
        <v>9.8324362222062534E-3</v>
      </c>
      <c r="CP1186" s="141" t="str">
        <f t="shared" si="875"/>
        <v/>
      </c>
      <c r="CQ1186" s="141">
        <f t="shared" si="858"/>
        <v>1.01290708880798E-8</v>
      </c>
      <c r="CR1186" s="141" t="str">
        <f t="shared" si="876"/>
        <v/>
      </c>
      <c r="CS1186" s="141" t="str">
        <f t="shared" si="877"/>
        <v/>
      </c>
      <c r="CW1186" s="141">
        <v>1136</v>
      </c>
      <c r="CX1186" s="141">
        <f t="shared" si="859"/>
        <v>39.074154192712399</v>
      </c>
      <c r="CY1186" s="141">
        <f t="shared" si="860"/>
        <v>4.7902446406246279E-3</v>
      </c>
      <c r="CZ1186" s="141">
        <f t="shared" si="861"/>
        <v>0.70677926357613974</v>
      </c>
      <c r="DA1186" s="141" t="str">
        <f t="shared" si="862"/>
        <v/>
      </c>
      <c r="DB1186" s="141">
        <f t="shared" si="863"/>
        <v>4.7902446406246279E-3</v>
      </c>
      <c r="DC1186" s="141" t="str">
        <f t="shared" si="878"/>
        <v/>
      </c>
      <c r="DD1186" s="141">
        <f t="shared" si="864"/>
        <v>1.151998315286085E-46</v>
      </c>
      <c r="DE1186" s="141" t="str">
        <f t="shared" si="879"/>
        <v/>
      </c>
      <c r="DF1186" s="141" t="str">
        <f t="shared" si="880"/>
        <v/>
      </c>
      <c r="DJ1186" s="141">
        <v>1136</v>
      </c>
      <c r="DK1186" s="141">
        <f t="shared" si="865"/>
        <v>3081.0813180709192</v>
      </c>
      <c r="DL1186" s="141">
        <f t="shared" si="866"/>
        <v>6.0749697390581024E-5</v>
      </c>
      <c r="DM1186" s="141">
        <f t="shared" si="867"/>
        <v>0.70677926357613963</v>
      </c>
      <c r="DN1186" s="141" t="str">
        <f t="shared" si="868"/>
        <v/>
      </c>
      <c r="DO1186" s="141">
        <f t="shared" si="869"/>
        <v>6.0749697390581024E-5</v>
      </c>
      <c r="DP1186" s="141" t="str">
        <f t="shared" si="881"/>
        <v/>
      </c>
      <c r="DQ1186" s="141">
        <f t="shared" si="870"/>
        <v>5.9536811111670295E-5</v>
      </c>
      <c r="DR1186" s="141" t="str">
        <f t="shared" si="882"/>
        <v/>
      </c>
      <c r="DS1186" s="141" t="str">
        <f t="shared" si="883"/>
        <v/>
      </c>
      <c r="DU1186" s="148"/>
      <c r="DV1186" s="158">
        <v>1134</v>
      </c>
      <c r="DW1186" s="148">
        <f t="shared" si="871"/>
        <v>7.2576000000001422</v>
      </c>
      <c r="DX1186" s="157">
        <f t="shared" si="884"/>
        <v>0.40256056717115279</v>
      </c>
      <c r="DY1186" s="148">
        <f t="shared" si="885"/>
        <v>6.4091031599222692E-4</v>
      </c>
      <c r="DZ1186" s="148" t="str">
        <f t="shared" si="886"/>
        <v/>
      </c>
      <c r="EA1186" s="142" t="str">
        <f t="shared" si="887"/>
        <v/>
      </c>
    </row>
    <row r="1187" spans="74:131" ht="20.100000000000001" customHeight="1" x14ac:dyDescent="0.25">
      <c r="BV1187" s="141">
        <v>1137</v>
      </c>
      <c r="BW1187" s="141">
        <f t="shared" si="847"/>
        <v>5141.9079108680089</v>
      </c>
      <c r="BX1187" s="141">
        <f t="shared" si="848"/>
        <v>3.6589472201614302E-5</v>
      </c>
      <c r="BY1187" s="141">
        <f t="shared" si="849"/>
        <v>0.70815404858265141</v>
      </c>
      <c r="BZ1187" s="141" t="str">
        <f t="shared" si="850"/>
        <v/>
      </c>
      <c r="CA1187" s="141">
        <f t="shared" si="851"/>
        <v>3.6589472201614302E-5</v>
      </c>
      <c r="CB1187" s="141" t="str">
        <f t="shared" si="872"/>
        <v/>
      </c>
      <c r="CC1187" s="141">
        <f t="shared" si="852"/>
        <v>4.8099515884109984E-43</v>
      </c>
      <c r="CD1187" s="141" t="str">
        <f t="shared" si="873"/>
        <v/>
      </c>
      <c r="CE1187" s="141" t="str">
        <f t="shared" si="874"/>
        <v/>
      </c>
      <c r="CJ1187" s="141">
        <v>1137</v>
      </c>
      <c r="CK1187" s="141">
        <f t="shared" si="853"/>
        <v>19.176431804957502</v>
      </c>
      <c r="CL1187" s="141">
        <f t="shared" si="854"/>
        <v>9.8109856140873777E-3</v>
      </c>
      <c r="CM1187" s="141">
        <f t="shared" si="855"/>
        <v>0.7081540485826513</v>
      </c>
      <c r="CN1187" s="141" t="str">
        <f t="shared" si="856"/>
        <v/>
      </c>
      <c r="CO1187" s="141">
        <f t="shared" si="857"/>
        <v>9.8109856140873777E-3</v>
      </c>
      <c r="CP1187" s="141" t="str">
        <f t="shared" si="875"/>
        <v/>
      </c>
      <c r="CQ1187" s="141">
        <f t="shared" si="858"/>
        <v>1.0345146477323505E-8</v>
      </c>
      <c r="CR1187" s="141" t="str">
        <f t="shared" si="876"/>
        <v/>
      </c>
      <c r="CS1187" s="141" t="str">
        <f t="shared" si="877"/>
        <v/>
      </c>
      <c r="CW1187" s="141">
        <v>1137</v>
      </c>
      <c r="CX1187" s="141">
        <f t="shared" si="859"/>
        <v>39.361464150011784</v>
      </c>
      <c r="CY1187" s="141">
        <f t="shared" si="860"/>
        <v>4.7797941624056562E-3</v>
      </c>
      <c r="CZ1187" s="141">
        <f t="shared" si="861"/>
        <v>0.70815404858265152</v>
      </c>
      <c r="DA1187" s="141" t="str">
        <f t="shared" si="862"/>
        <v/>
      </c>
      <c r="DB1187" s="141">
        <f t="shared" si="863"/>
        <v>4.7797941624056562E-3</v>
      </c>
      <c r="DC1187" s="141" t="str">
        <f t="shared" si="878"/>
        <v/>
      </c>
      <c r="DD1187" s="141">
        <f t="shared" si="864"/>
        <v>1.2192350347113591E-46</v>
      </c>
      <c r="DE1187" s="141" t="str">
        <f t="shared" si="879"/>
        <v/>
      </c>
      <c r="DF1187" s="141" t="str">
        <f t="shared" si="880"/>
        <v/>
      </c>
      <c r="DJ1187" s="141">
        <v>1137</v>
      </c>
      <c r="DK1187" s="141">
        <f t="shared" si="865"/>
        <v>3103.7363277626173</v>
      </c>
      <c r="DL1187" s="141">
        <f t="shared" si="866"/>
        <v>6.0617164829716546E-5</v>
      </c>
      <c r="DM1187" s="141">
        <f t="shared" si="867"/>
        <v>0.70815404858265141</v>
      </c>
      <c r="DN1187" s="141" t="str">
        <f t="shared" si="868"/>
        <v/>
      </c>
      <c r="DO1187" s="141">
        <f t="shared" si="869"/>
        <v>6.0617164829716546E-5</v>
      </c>
      <c r="DP1187" s="141" t="str">
        <f t="shared" si="881"/>
        <v/>
      </c>
      <c r="DQ1187" s="141">
        <f t="shared" si="870"/>
        <v>5.9674592836547104E-5</v>
      </c>
      <c r="DR1187" s="141" t="str">
        <f t="shared" si="882"/>
        <v/>
      </c>
      <c r="DS1187" s="141" t="str">
        <f t="shared" si="883"/>
        <v/>
      </c>
      <c r="DU1187" s="148"/>
      <c r="DV1187" s="158">
        <v>1135</v>
      </c>
      <c r="DW1187" s="148">
        <f t="shared" si="871"/>
        <v>7.2640000000001423</v>
      </c>
      <c r="DX1187" s="157">
        <f t="shared" si="884"/>
        <v>0.40191965685516057</v>
      </c>
      <c r="DY1187" s="148">
        <f t="shared" si="885"/>
        <v>6.402714186559133E-4</v>
      </c>
      <c r="DZ1187" s="148" t="str">
        <f t="shared" si="886"/>
        <v/>
      </c>
      <c r="EA1187" s="142" t="str">
        <f t="shared" si="887"/>
        <v/>
      </c>
    </row>
    <row r="1188" spans="74:131" ht="20.100000000000001" customHeight="1" x14ac:dyDescent="0.25">
      <c r="BV1188" s="141">
        <v>1138</v>
      </c>
      <c r="BW1188" s="141">
        <f t="shared" si="847"/>
        <v>5179.4400853998959</v>
      </c>
      <c r="BX1188" s="141">
        <f t="shared" si="848"/>
        <v>3.6509063844395061E-5</v>
      </c>
      <c r="BY1188" s="141">
        <f t="shared" si="849"/>
        <v>0.70952582336485359</v>
      </c>
      <c r="BZ1188" s="141" t="str">
        <f t="shared" si="850"/>
        <v/>
      </c>
      <c r="CA1188" s="141">
        <f t="shared" si="851"/>
        <v>3.6509063844395061E-5</v>
      </c>
      <c r="CB1188" s="141" t="str">
        <f t="shared" si="872"/>
        <v/>
      </c>
      <c r="CC1188" s="141">
        <f t="shared" si="852"/>
        <v>5.0710920932739823E-43</v>
      </c>
      <c r="CD1188" s="141" t="str">
        <f t="shared" si="873"/>
        <v/>
      </c>
      <c r="CE1188" s="141" t="str">
        <f t="shared" si="874"/>
        <v/>
      </c>
      <c r="CJ1188" s="141">
        <v>1138</v>
      </c>
      <c r="CK1188" s="141">
        <f t="shared" si="853"/>
        <v>19.316405759738217</v>
      </c>
      <c r="CL1188" s="141">
        <f t="shared" si="854"/>
        <v>9.7894251709199145E-3</v>
      </c>
      <c r="CM1188" s="141">
        <f t="shared" si="855"/>
        <v>0.70952582336485348</v>
      </c>
      <c r="CN1188" s="141" t="str">
        <f t="shared" si="856"/>
        <v/>
      </c>
      <c r="CO1188" s="141">
        <f t="shared" si="857"/>
        <v>9.7894251709199145E-3</v>
      </c>
      <c r="CP1188" s="141" t="str">
        <f t="shared" si="875"/>
        <v/>
      </c>
      <c r="CQ1188" s="141">
        <f t="shared" si="858"/>
        <v>1.0565662387063813E-8</v>
      </c>
      <c r="CR1188" s="141" t="str">
        <f t="shared" si="876"/>
        <v/>
      </c>
      <c r="CS1188" s="141" t="str">
        <f t="shared" si="877"/>
        <v/>
      </c>
      <c r="CW1188" s="141">
        <v>1138</v>
      </c>
      <c r="CX1188" s="141">
        <f t="shared" si="859"/>
        <v>39.648774107311112</v>
      </c>
      <c r="CY1188" s="141">
        <f t="shared" si="860"/>
        <v>4.7692901738723599E-3</v>
      </c>
      <c r="CZ1188" s="141">
        <f t="shared" si="861"/>
        <v>0.70952582336485359</v>
      </c>
      <c r="DA1188" s="141" t="str">
        <f t="shared" si="862"/>
        <v/>
      </c>
      <c r="DB1188" s="141">
        <f t="shared" si="863"/>
        <v>4.7692901738723599E-3</v>
      </c>
      <c r="DC1188" s="141" t="str">
        <f t="shared" si="878"/>
        <v/>
      </c>
      <c r="DD1188" s="141">
        <f t="shared" si="864"/>
        <v>1.2903753988073513E-46</v>
      </c>
      <c r="DE1188" s="141" t="str">
        <f t="shared" si="879"/>
        <v/>
      </c>
      <c r="DF1188" s="141" t="str">
        <f t="shared" si="880"/>
        <v/>
      </c>
      <c r="DJ1188" s="141">
        <v>1138</v>
      </c>
      <c r="DK1188" s="141">
        <f t="shared" si="865"/>
        <v>3126.3913374543154</v>
      </c>
      <c r="DL1188" s="141">
        <f t="shared" si="866"/>
        <v>6.0483953653113926E-5</v>
      </c>
      <c r="DM1188" s="141">
        <f t="shared" si="867"/>
        <v>0.70952582336485359</v>
      </c>
      <c r="DN1188" s="141" t="str">
        <f t="shared" si="868"/>
        <v/>
      </c>
      <c r="DO1188" s="141">
        <f t="shared" si="869"/>
        <v>6.0483953653113926E-5</v>
      </c>
      <c r="DP1188" s="141" t="str">
        <f t="shared" si="881"/>
        <v/>
      </c>
      <c r="DQ1188" s="141">
        <f t="shared" si="870"/>
        <v>5.9811736424240389E-5</v>
      </c>
      <c r="DR1188" s="141" t="str">
        <f t="shared" si="882"/>
        <v/>
      </c>
      <c r="DS1188" s="141" t="str">
        <f t="shared" si="883"/>
        <v/>
      </c>
      <c r="DU1188" s="148"/>
      <c r="DV1188" s="158">
        <v>1136</v>
      </c>
      <c r="DW1188" s="148">
        <f t="shared" si="871"/>
        <v>7.2704000000001425</v>
      </c>
      <c r="DX1188" s="157">
        <f t="shared" si="884"/>
        <v>0.40127938543650465</v>
      </c>
      <c r="DY1188" s="148">
        <f t="shared" si="885"/>
        <v>6.3963191799576435E-4</v>
      </c>
      <c r="DZ1188" s="148" t="str">
        <f t="shared" si="886"/>
        <v/>
      </c>
      <c r="EA1188" s="142" t="str">
        <f t="shared" si="887"/>
        <v/>
      </c>
    </row>
    <row r="1189" spans="74:131" ht="20.100000000000001" customHeight="1" x14ac:dyDescent="0.25">
      <c r="BV1189" s="141">
        <v>1139</v>
      </c>
      <c r="BW1189" s="141">
        <f t="shared" si="847"/>
        <v>5216.9722599317756</v>
      </c>
      <c r="BX1189" s="141">
        <f t="shared" si="848"/>
        <v>3.6428249334463907E-5</v>
      </c>
      <c r="BY1189" s="141">
        <f t="shared" si="849"/>
        <v>0.71089457261378852</v>
      </c>
      <c r="BZ1189" s="141" t="str">
        <f t="shared" si="850"/>
        <v/>
      </c>
      <c r="CA1189" s="141">
        <f t="shared" si="851"/>
        <v>3.6428249334463907E-5</v>
      </c>
      <c r="CB1189" s="141" t="str">
        <f t="shared" si="872"/>
        <v/>
      </c>
      <c r="CC1189" s="141">
        <f t="shared" si="852"/>
        <v>5.3463248212550372E-43</v>
      </c>
      <c r="CD1189" s="141" t="str">
        <f t="shared" si="873"/>
        <v/>
      </c>
      <c r="CE1189" s="141" t="str">
        <f t="shared" si="874"/>
        <v/>
      </c>
      <c r="CJ1189" s="141">
        <v>1139</v>
      </c>
      <c r="CK1189" s="141">
        <f t="shared" si="853"/>
        <v>19.456379714518931</v>
      </c>
      <c r="CL1189" s="141">
        <f t="shared" si="854"/>
        <v>9.7677558232459345E-3</v>
      </c>
      <c r="CM1189" s="141">
        <f t="shared" si="855"/>
        <v>0.71089457261378852</v>
      </c>
      <c r="CN1189" s="141" t="str">
        <f t="shared" si="856"/>
        <v/>
      </c>
      <c r="CO1189" s="141">
        <f t="shared" si="857"/>
        <v>9.7677558232459345E-3</v>
      </c>
      <c r="CP1189" s="141" t="str">
        <f t="shared" si="875"/>
        <v/>
      </c>
      <c r="CQ1189" s="141">
        <f t="shared" si="858"/>
        <v>1.0790706134983426E-8</v>
      </c>
      <c r="CR1189" s="141" t="str">
        <f t="shared" si="876"/>
        <v/>
      </c>
      <c r="CS1189" s="141" t="str">
        <f t="shared" si="877"/>
        <v/>
      </c>
      <c r="CW1189" s="141">
        <v>1139</v>
      </c>
      <c r="CX1189" s="141">
        <f t="shared" si="859"/>
        <v>39.936084064610441</v>
      </c>
      <c r="CY1189" s="141">
        <f t="shared" si="860"/>
        <v>4.7587331283736401E-3</v>
      </c>
      <c r="CZ1189" s="141">
        <f t="shared" si="861"/>
        <v>0.71089457261378852</v>
      </c>
      <c r="DA1189" s="141" t="str">
        <f t="shared" si="862"/>
        <v/>
      </c>
      <c r="DB1189" s="141">
        <f t="shared" si="863"/>
        <v>4.7587331283736401E-3</v>
      </c>
      <c r="DC1189" s="141" t="str">
        <f t="shared" si="878"/>
        <v/>
      </c>
      <c r="DD1189" s="141">
        <f t="shared" si="864"/>
        <v>1.3656448359490529E-46</v>
      </c>
      <c r="DE1189" s="141" t="str">
        <f t="shared" si="879"/>
        <v/>
      </c>
      <c r="DF1189" s="141" t="str">
        <f t="shared" si="880"/>
        <v/>
      </c>
      <c r="DJ1189" s="141">
        <v>1139</v>
      </c>
      <c r="DK1189" s="141">
        <f t="shared" si="865"/>
        <v>3149.0463471460134</v>
      </c>
      <c r="DL1189" s="141">
        <f t="shared" si="866"/>
        <v>6.035006961012647E-5</v>
      </c>
      <c r="DM1189" s="141">
        <f t="shared" si="867"/>
        <v>0.71089457261378852</v>
      </c>
      <c r="DN1189" s="141" t="str">
        <f t="shared" si="868"/>
        <v/>
      </c>
      <c r="DO1189" s="141">
        <f t="shared" si="869"/>
        <v>6.035006961012647E-5</v>
      </c>
      <c r="DP1189" s="141" t="str">
        <f t="shared" si="881"/>
        <v/>
      </c>
      <c r="DQ1189" s="141">
        <f t="shared" si="870"/>
        <v>5.9948236014586654E-5</v>
      </c>
      <c r="DR1189" s="141" t="str">
        <f t="shared" si="882"/>
        <v/>
      </c>
      <c r="DS1189" s="141" t="str">
        <f t="shared" si="883"/>
        <v/>
      </c>
      <c r="DU1189" s="148"/>
      <c r="DV1189" s="158">
        <v>1137</v>
      </c>
      <c r="DW1189" s="148">
        <f t="shared" si="871"/>
        <v>7.2768000000001427</v>
      </c>
      <c r="DX1189" s="157">
        <f t="shared" si="884"/>
        <v>0.40063975351850889</v>
      </c>
      <c r="DY1189" s="148">
        <f t="shared" si="885"/>
        <v>6.3899181927346005E-4</v>
      </c>
      <c r="DZ1189" s="148" t="str">
        <f t="shared" si="886"/>
        <v/>
      </c>
      <c r="EA1189" s="142" t="str">
        <f t="shared" si="887"/>
        <v/>
      </c>
    </row>
    <row r="1190" spans="74:131" ht="20.100000000000001" customHeight="1" x14ac:dyDescent="0.25">
      <c r="BV1190" s="141">
        <v>1140</v>
      </c>
      <c r="BW1190" s="141">
        <f t="shared" si="847"/>
        <v>5254.5044344636626</v>
      </c>
      <c r="BX1190" s="141">
        <f t="shared" si="848"/>
        <v>3.6347032154040203E-5</v>
      </c>
      <c r="BY1190" s="141">
        <f t="shared" si="849"/>
        <v>0.71226028115097317</v>
      </c>
      <c r="BZ1190" s="141" t="str">
        <f t="shared" si="850"/>
        <v/>
      </c>
      <c r="CA1190" s="141">
        <f t="shared" si="851"/>
        <v>3.6347032154040203E-5</v>
      </c>
      <c r="CB1190" s="141" t="str">
        <f t="shared" si="872"/>
        <v/>
      </c>
      <c r="CC1190" s="141">
        <f t="shared" si="852"/>
        <v>5.6364055791673202E-43</v>
      </c>
      <c r="CD1190" s="141" t="str">
        <f t="shared" si="873"/>
        <v/>
      </c>
      <c r="CE1190" s="141" t="str">
        <f t="shared" si="874"/>
        <v/>
      </c>
      <c r="CJ1190" s="141">
        <v>1140</v>
      </c>
      <c r="CK1190" s="141">
        <f t="shared" si="853"/>
        <v>19.596353669299646</v>
      </c>
      <c r="CL1190" s="141">
        <f t="shared" si="854"/>
        <v>9.7459785047767575E-3</v>
      </c>
      <c r="CM1190" s="141">
        <f t="shared" si="855"/>
        <v>0.71226028115097317</v>
      </c>
      <c r="CN1190" s="141" t="str">
        <f t="shared" si="856"/>
        <v/>
      </c>
      <c r="CO1190" s="141">
        <f t="shared" si="857"/>
        <v>9.7459785047767575E-3</v>
      </c>
      <c r="CP1190" s="141" t="str">
        <f t="shared" si="875"/>
        <v/>
      </c>
      <c r="CQ1190" s="141">
        <f t="shared" si="858"/>
        <v>1.1020366883917538E-8</v>
      </c>
      <c r="CR1190" s="141" t="str">
        <f t="shared" si="876"/>
        <v/>
      </c>
      <c r="CS1190" s="141" t="str">
        <f t="shared" si="877"/>
        <v/>
      </c>
      <c r="CW1190" s="141">
        <v>1140</v>
      </c>
      <c r="CX1190" s="141">
        <f t="shared" si="859"/>
        <v>40.223394021909826</v>
      </c>
      <c r="CY1190" s="141">
        <f t="shared" si="860"/>
        <v>4.7481234808024143E-3</v>
      </c>
      <c r="CZ1190" s="141">
        <f t="shared" si="861"/>
        <v>0.71226028115097317</v>
      </c>
      <c r="DA1190" s="141" t="str">
        <f t="shared" si="862"/>
        <v/>
      </c>
      <c r="DB1190" s="141">
        <f t="shared" si="863"/>
        <v>4.7481234808024143E-3</v>
      </c>
      <c r="DC1190" s="141" t="str">
        <f t="shared" si="878"/>
        <v/>
      </c>
      <c r="DD1190" s="141">
        <f t="shared" si="864"/>
        <v>1.4452817220040006E-46</v>
      </c>
      <c r="DE1190" s="141" t="str">
        <f t="shared" si="879"/>
        <v/>
      </c>
      <c r="DF1190" s="141" t="str">
        <f t="shared" si="880"/>
        <v/>
      </c>
      <c r="DJ1190" s="141">
        <v>1140</v>
      </c>
      <c r="DK1190" s="141">
        <f t="shared" si="865"/>
        <v>3171.7013568377079</v>
      </c>
      <c r="DL1190" s="141">
        <f t="shared" si="866"/>
        <v>6.0215518469688587E-5</v>
      </c>
      <c r="DM1190" s="141">
        <f t="shared" si="867"/>
        <v>0.71226028115097284</v>
      </c>
      <c r="DN1190" s="141" t="str">
        <f t="shared" si="868"/>
        <v/>
      </c>
      <c r="DO1190" s="141">
        <f t="shared" si="869"/>
        <v>6.0215518469688587E-5</v>
      </c>
      <c r="DP1190" s="141" t="str">
        <f t="shared" si="881"/>
        <v/>
      </c>
      <c r="DQ1190" s="141">
        <f t="shared" si="870"/>
        <v>6.0084085764948714E-5</v>
      </c>
      <c r="DR1190" s="141" t="str">
        <f t="shared" si="882"/>
        <v/>
      </c>
      <c r="DS1190" s="141" t="str">
        <f t="shared" si="883"/>
        <v/>
      </c>
      <c r="DU1190" s="148"/>
      <c r="DV1190" s="158">
        <v>1138</v>
      </c>
      <c r="DW1190" s="148">
        <f t="shared" si="871"/>
        <v>7.2832000000001429</v>
      </c>
      <c r="DX1190" s="157">
        <f t="shared" si="884"/>
        <v>0.40000076169923543</v>
      </c>
      <c r="DY1190" s="148">
        <f t="shared" si="885"/>
        <v>6.3835112773552583E-4</v>
      </c>
      <c r="DZ1190" s="148" t="str">
        <f t="shared" si="886"/>
        <v/>
      </c>
      <c r="EA1190" s="142" t="str">
        <f t="shared" si="887"/>
        <v/>
      </c>
    </row>
    <row r="1191" spans="74:131" ht="20.100000000000001" customHeight="1" x14ac:dyDescent="0.25">
      <c r="BV1191" s="141">
        <v>1141</v>
      </c>
      <c r="BW1191" s="141">
        <f t="shared" si="847"/>
        <v>5292.0366089955423</v>
      </c>
      <c r="BX1191" s="141">
        <f t="shared" si="848"/>
        <v>3.626541579691405E-5</v>
      </c>
      <c r="BY1191" s="141">
        <f t="shared" si="849"/>
        <v>0.7136229339288368</v>
      </c>
      <c r="BZ1191" s="141" t="str">
        <f t="shared" si="850"/>
        <v/>
      </c>
      <c r="CA1191" s="141">
        <f t="shared" si="851"/>
        <v>3.626541579691405E-5</v>
      </c>
      <c r="CB1191" s="141" t="str">
        <f t="shared" si="872"/>
        <v/>
      </c>
      <c r="CC1191" s="141">
        <f t="shared" si="852"/>
        <v>5.9421304567111039E-43</v>
      </c>
      <c r="CD1191" s="141" t="str">
        <f t="shared" si="873"/>
        <v/>
      </c>
      <c r="CE1191" s="141" t="str">
        <f t="shared" si="874"/>
        <v/>
      </c>
      <c r="CJ1191" s="141">
        <v>1141</v>
      </c>
      <c r="CK1191" s="141">
        <f t="shared" si="853"/>
        <v>19.73632762408036</v>
      </c>
      <c r="CL1191" s="141">
        <f t="shared" si="854"/>
        <v>9.7240941523262289E-3</v>
      </c>
      <c r="CM1191" s="141">
        <f t="shared" si="855"/>
        <v>0.7136229339288368</v>
      </c>
      <c r="CN1191" s="141" t="str">
        <f t="shared" si="856"/>
        <v/>
      </c>
      <c r="CO1191" s="141">
        <f t="shared" si="857"/>
        <v>9.7240941523262289E-3</v>
      </c>
      <c r="CP1191" s="141" t="str">
        <f t="shared" si="875"/>
        <v/>
      </c>
      <c r="CQ1191" s="141">
        <f t="shared" si="858"/>
        <v>1.1254735471127557E-8</v>
      </c>
      <c r="CR1191" s="141" t="str">
        <f t="shared" si="876"/>
        <v/>
      </c>
      <c r="CS1191" s="141" t="str">
        <f t="shared" si="877"/>
        <v/>
      </c>
      <c r="CW1191" s="141">
        <v>1141</v>
      </c>
      <c r="CX1191" s="141">
        <f t="shared" si="859"/>
        <v>40.510703979209154</v>
      </c>
      <c r="CY1191" s="141">
        <f t="shared" si="860"/>
        <v>4.7374616875631237E-3</v>
      </c>
      <c r="CZ1191" s="141">
        <f t="shared" si="861"/>
        <v>0.71362293392883669</v>
      </c>
      <c r="DA1191" s="141" t="str">
        <f t="shared" si="862"/>
        <v/>
      </c>
      <c r="DB1191" s="141">
        <f t="shared" si="863"/>
        <v>4.7374616875631237E-3</v>
      </c>
      <c r="DC1191" s="141" t="str">
        <f t="shared" si="878"/>
        <v/>
      </c>
      <c r="DD1191" s="141">
        <f t="shared" si="864"/>
        <v>1.5295381198776814E-46</v>
      </c>
      <c r="DE1191" s="141" t="str">
        <f t="shared" si="879"/>
        <v/>
      </c>
      <c r="DF1191" s="141" t="str">
        <f t="shared" si="880"/>
        <v/>
      </c>
      <c r="DJ1191" s="141">
        <v>1141</v>
      </c>
      <c r="DK1191" s="141">
        <f t="shared" si="865"/>
        <v>3194.3563665294059</v>
      </c>
      <c r="DL1191" s="141">
        <f t="shared" si="866"/>
        <v>6.0080306019903666E-5</v>
      </c>
      <c r="DM1191" s="141">
        <f t="shared" si="867"/>
        <v>0.71362293392883658</v>
      </c>
      <c r="DN1191" s="141" t="str">
        <f t="shared" si="868"/>
        <v/>
      </c>
      <c r="DO1191" s="141">
        <f t="shared" si="869"/>
        <v>6.0080306019903666E-5</v>
      </c>
      <c r="DP1191" s="141" t="str">
        <f t="shared" si="881"/>
        <v/>
      </c>
      <c r="DQ1191" s="141">
        <f t="shared" si="870"/>
        <v>6.0219279850629982E-5</v>
      </c>
      <c r="DR1191" s="141" t="str">
        <f t="shared" si="882"/>
        <v/>
      </c>
      <c r="DS1191" s="141" t="str">
        <f t="shared" si="883"/>
        <v/>
      </c>
      <c r="DU1191" s="148"/>
      <c r="DV1191" s="158">
        <v>1139</v>
      </c>
      <c r="DW1191" s="148">
        <f t="shared" si="871"/>
        <v>7.2896000000001431</v>
      </c>
      <c r="DX1191" s="157">
        <f t="shared" si="884"/>
        <v>0.3993624105714999</v>
      </c>
      <c r="DY1191" s="148">
        <f t="shared" si="885"/>
        <v>6.3770984861422075E-4</v>
      </c>
      <c r="DZ1191" s="148" t="str">
        <f t="shared" si="886"/>
        <v/>
      </c>
      <c r="EA1191" s="142" t="str">
        <f t="shared" si="887"/>
        <v/>
      </c>
    </row>
    <row r="1192" spans="74:131" ht="20.100000000000001" customHeight="1" x14ac:dyDescent="0.25">
      <c r="BV1192" s="141">
        <v>1142</v>
      </c>
      <c r="BW1192" s="141">
        <f t="shared" si="847"/>
        <v>5329.5687835274293</v>
      </c>
      <c r="BX1192" s="141">
        <f t="shared" si="848"/>
        <v>3.6183403768197061E-5</v>
      </c>
      <c r="BY1192" s="141">
        <f t="shared" si="849"/>
        <v>0.71498251603115237</v>
      </c>
      <c r="BZ1192" s="141" t="str">
        <f t="shared" si="850"/>
        <v/>
      </c>
      <c r="CA1192" s="141">
        <f t="shared" si="851"/>
        <v>3.6183403768197061E-5</v>
      </c>
      <c r="CB1192" s="141" t="str">
        <f t="shared" si="872"/>
        <v/>
      </c>
      <c r="CC1192" s="141">
        <f t="shared" si="852"/>
        <v>6.2643379598099275E-43</v>
      </c>
      <c r="CD1192" s="141" t="str">
        <f t="shared" si="873"/>
        <v/>
      </c>
      <c r="CE1192" s="141" t="str">
        <f t="shared" si="874"/>
        <v/>
      </c>
      <c r="CJ1192" s="141">
        <v>1142</v>
      </c>
      <c r="CK1192" s="141">
        <f t="shared" si="853"/>
        <v>19.876301578861074</v>
      </c>
      <c r="CL1192" s="141">
        <f t="shared" si="854"/>
        <v>9.7021037057439218E-3</v>
      </c>
      <c r="CM1192" s="141">
        <f t="shared" si="855"/>
        <v>0.71498251603115237</v>
      </c>
      <c r="CN1192" s="141" t="str">
        <f t="shared" si="856"/>
        <v/>
      </c>
      <c r="CO1192" s="141">
        <f t="shared" si="857"/>
        <v>9.7021037057439218E-3</v>
      </c>
      <c r="CP1192" s="141" t="str">
        <f t="shared" si="875"/>
        <v/>
      </c>
      <c r="CQ1192" s="141">
        <f t="shared" si="858"/>
        <v>1.1493904438062907E-8</v>
      </c>
      <c r="CR1192" s="141" t="str">
        <f t="shared" si="876"/>
        <v/>
      </c>
      <c r="CS1192" s="141" t="str">
        <f t="shared" si="877"/>
        <v/>
      </c>
      <c r="CW1192" s="141">
        <v>1142</v>
      </c>
      <c r="CX1192" s="141">
        <f t="shared" si="859"/>
        <v>40.798013936508539</v>
      </c>
      <c r="CY1192" s="141">
        <f t="shared" si="860"/>
        <v>4.7267482065391688E-3</v>
      </c>
      <c r="CZ1192" s="141">
        <f t="shared" si="861"/>
        <v>0.71498251603115226</v>
      </c>
      <c r="DA1192" s="141" t="str">
        <f t="shared" si="862"/>
        <v/>
      </c>
      <c r="DB1192" s="141">
        <f t="shared" si="863"/>
        <v>4.7267482065391688E-3</v>
      </c>
      <c r="DC1192" s="141" t="str">
        <f t="shared" si="878"/>
        <v/>
      </c>
      <c r="DD1192" s="141">
        <f t="shared" si="864"/>
        <v>1.6186805610637401E-46</v>
      </c>
      <c r="DE1192" s="141" t="str">
        <f t="shared" si="879"/>
        <v/>
      </c>
      <c r="DF1192" s="141" t="str">
        <f t="shared" si="880"/>
        <v/>
      </c>
      <c r="DJ1192" s="141">
        <v>1142</v>
      </c>
      <c r="DK1192" s="141">
        <f t="shared" si="865"/>
        <v>3217.011376221104</v>
      </c>
      <c r="DL1192" s="141">
        <f t="shared" si="866"/>
        <v>5.9944438067631392E-5</v>
      </c>
      <c r="DM1192" s="141">
        <f t="shared" si="867"/>
        <v>0.71498251603115204</v>
      </c>
      <c r="DN1192" s="141" t="str">
        <f t="shared" si="868"/>
        <v/>
      </c>
      <c r="DO1192" s="141">
        <f t="shared" si="869"/>
        <v>5.9944438067631392E-5</v>
      </c>
      <c r="DP1192" s="141" t="str">
        <f t="shared" si="881"/>
        <v/>
      </c>
      <c r="DQ1192" s="141">
        <f t="shared" si="870"/>
        <v>6.0353812465288253E-5</v>
      </c>
      <c r="DR1192" s="141" t="str">
        <f t="shared" si="882"/>
        <v/>
      </c>
      <c r="DS1192" s="141" t="str">
        <f t="shared" si="883"/>
        <v/>
      </c>
      <c r="DU1192" s="148"/>
      <c r="DV1192" s="158">
        <v>1140</v>
      </c>
      <c r="DW1192" s="148">
        <f t="shared" si="871"/>
        <v>7.2960000000001433</v>
      </c>
      <c r="DX1192" s="157">
        <f t="shared" si="884"/>
        <v>0.39872470072288568</v>
      </c>
      <c r="DY1192" s="148">
        <f t="shared" si="885"/>
        <v>6.3706798712809265E-4</v>
      </c>
      <c r="DZ1192" s="148" t="str">
        <f t="shared" si="886"/>
        <v/>
      </c>
      <c r="EA1192" s="142" t="str">
        <f t="shared" si="887"/>
        <v/>
      </c>
    </row>
    <row r="1193" spans="74:131" ht="20.100000000000001" customHeight="1" x14ac:dyDescent="0.25">
      <c r="BV1193" s="141">
        <v>1143</v>
      </c>
      <c r="BW1193" s="141">
        <f t="shared" si="847"/>
        <v>5367.1009580593091</v>
      </c>
      <c r="BX1193" s="141">
        <f t="shared" si="848"/>
        <v>3.6100999584072967E-5</v>
      </c>
      <c r="BY1193" s="141">
        <f t="shared" si="849"/>
        <v>0.71633901267345501</v>
      </c>
      <c r="BZ1193" s="141" t="str">
        <f t="shared" si="850"/>
        <v/>
      </c>
      <c r="CA1193" s="141">
        <f t="shared" si="851"/>
        <v>3.6100999584072967E-5</v>
      </c>
      <c r="CB1193" s="141" t="str">
        <f t="shared" si="872"/>
        <v/>
      </c>
      <c r="CC1193" s="141">
        <f t="shared" si="852"/>
        <v>6.603911256195619E-43</v>
      </c>
      <c r="CD1193" s="141" t="str">
        <f t="shared" si="873"/>
        <v/>
      </c>
      <c r="CE1193" s="141" t="str">
        <f t="shared" si="874"/>
        <v/>
      </c>
      <c r="CJ1193" s="141">
        <v>1143</v>
      </c>
      <c r="CK1193" s="141">
        <f t="shared" si="853"/>
        <v>20.016275533641789</v>
      </c>
      <c r="CL1193" s="141">
        <f t="shared" si="854"/>
        <v>9.6800081078482376E-3</v>
      </c>
      <c r="CM1193" s="141">
        <f t="shared" si="855"/>
        <v>0.71633901267345512</v>
      </c>
      <c r="CN1193" s="141" t="str">
        <f t="shared" si="856"/>
        <v/>
      </c>
      <c r="CO1193" s="141">
        <f t="shared" si="857"/>
        <v>9.6800081078482376E-3</v>
      </c>
      <c r="CP1193" s="141" t="str">
        <f t="shared" si="875"/>
        <v/>
      </c>
      <c r="CQ1193" s="141">
        <f t="shared" si="858"/>
        <v>1.1737968060618479E-8</v>
      </c>
      <c r="CR1193" s="141" t="str">
        <f t="shared" si="876"/>
        <v/>
      </c>
      <c r="CS1193" s="141" t="str">
        <f t="shared" si="877"/>
        <v/>
      </c>
      <c r="CW1193" s="141">
        <v>1143</v>
      </c>
      <c r="CX1193" s="141">
        <f t="shared" si="859"/>
        <v>41.085323893807868</v>
      </c>
      <c r="CY1193" s="141">
        <f t="shared" si="860"/>
        <v>4.7159834970603382E-3</v>
      </c>
      <c r="CZ1193" s="141">
        <f t="shared" si="861"/>
        <v>0.71633901267345501</v>
      </c>
      <c r="DA1193" s="141" t="str">
        <f t="shared" si="862"/>
        <v/>
      </c>
      <c r="DB1193" s="141">
        <f t="shared" si="863"/>
        <v>4.7159834970603382E-3</v>
      </c>
      <c r="DC1193" s="141" t="str">
        <f t="shared" si="878"/>
        <v/>
      </c>
      <c r="DD1193" s="141">
        <f t="shared" si="864"/>
        <v>1.7129908715726439E-46</v>
      </c>
      <c r="DE1193" s="141" t="str">
        <f t="shared" si="879"/>
        <v/>
      </c>
      <c r="DF1193" s="141" t="str">
        <f t="shared" si="880"/>
        <v/>
      </c>
      <c r="DJ1193" s="141">
        <v>1143</v>
      </c>
      <c r="DK1193" s="141">
        <f t="shared" si="865"/>
        <v>3239.6663859128021</v>
      </c>
      <c r="DL1193" s="141">
        <f t="shared" si="866"/>
        <v>5.9807920438074316E-5</v>
      </c>
      <c r="DM1193" s="141">
        <f t="shared" si="867"/>
        <v>0.71633901267345479</v>
      </c>
      <c r="DN1193" s="141" t="str">
        <f t="shared" si="868"/>
        <v/>
      </c>
      <c r="DO1193" s="141">
        <f t="shared" si="869"/>
        <v>5.9807920438074316E-5</v>
      </c>
      <c r="DP1193" s="141" t="str">
        <f t="shared" si="881"/>
        <v/>
      </c>
      <c r="DQ1193" s="141">
        <f t="shared" si="870"/>
        <v>6.048767782134911E-5</v>
      </c>
      <c r="DR1193" s="141" t="str">
        <f t="shared" si="882"/>
        <v/>
      </c>
      <c r="DS1193" s="141" t="str">
        <f t="shared" si="883"/>
        <v/>
      </c>
      <c r="DU1193" s="148"/>
      <c r="DV1193" s="158">
        <v>1141</v>
      </c>
      <c r="DW1193" s="148">
        <f t="shared" si="871"/>
        <v>7.3024000000001434</v>
      </c>
      <c r="DX1193" s="157">
        <f t="shared" si="884"/>
        <v>0.39808763273575759</v>
      </c>
      <c r="DY1193" s="148">
        <f t="shared" si="885"/>
        <v>6.3642554848175603E-4</v>
      </c>
      <c r="DZ1193" s="148" t="str">
        <f t="shared" si="886"/>
        <v/>
      </c>
      <c r="EA1193" s="142" t="str">
        <f t="shared" si="887"/>
        <v/>
      </c>
    </row>
    <row r="1194" spans="74:131" ht="20.100000000000001" customHeight="1" x14ac:dyDescent="0.25">
      <c r="BV1194" s="141">
        <v>1144</v>
      </c>
      <c r="BW1194" s="141">
        <f t="shared" si="847"/>
        <v>5404.6331325911888</v>
      </c>
      <c r="BX1194" s="141">
        <f t="shared" si="848"/>
        <v>3.6018206771547719E-5</v>
      </c>
      <c r="BY1194" s="141">
        <f t="shared" si="849"/>
        <v>0.71769240920345445</v>
      </c>
      <c r="BZ1194" s="141" t="str">
        <f t="shared" si="850"/>
        <v/>
      </c>
      <c r="CA1194" s="141">
        <f t="shared" si="851"/>
        <v>3.6018206771547719E-5</v>
      </c>
      <c r="CB1194" s="141" t="str">
        <f t="shared" si="872"/>
        <v/>
      </c>
      <c r="CC1194" s="141">
        <f t="shared" si="852"/>
        <v>6.9617805391060256E-43</v>
      </c>
      <c r="CD1194" s="141" t="str">
        <f t="shared" si="873"/>
        <v/>
      </c>
      <c r="CE1194" s="141" t="str">
        <f t="shared" si="874"/>
        <v/>
      </c>
      <c r="CJ1194" s="141">
        <v>1144</v>
      </c>
      <c r="CK1194" s="141">
        <f t="shared" si="853"/>
        <v>20.156249488422503</v>
      </c>
      <c r="CL1194" s="141">
        <f t="shared" si="854"/>
        <v>9.6578083043594252E-3</v>
      </c>
      <c r="CM1194" s="141">
        <f t="shared" si="855"/>
        <v>0.71769240920345467</v>
      </c>
      <c r="CN1194" s="141" t="str">
        <f t="shared" si="856"/>
        <v/>
      </c>
      <c r="CO1194" s="141">
        <f t="shared" si="857"/>
        <v>9.6578083043594252E-3</v>
      </c>
      <c r="CP1194" s="141" t="str">
        <f t="shared" si="875"/>
        <v/>
      </c>
      <c r="CQ1194" s="141">
        <f t="shared" si="858"/>
        <v>1.1987022379894395E-8</v>
      </c>
      <c r="CR1194" s="141" t="str">
        <f t="shared" si="876"/>
        <v/>
      </c>
      <c r="CS1194" s="141" t="str">
        <f t="shared" si="877"/>
        <v/>
      </c>
      <c r="CW1194" s="141">
        <v>1144</v>
      </c>
      <c r="CX1194" s="141">
        <f t="shared" si="859"/>
        <v>41.372633851107253</v>
      </c>
      <c r="CY1194" s="141">
        <f t="shared" si="860"/>
        <v>4.7051680198701542E-3</v>
      </c>
      <c r="CZ1194" s="141">
        <f t="shared" si="861"/>
        <v>0.71769240920345467</v>
      </c>
      <c r="DA1194" s="141" t="str">
        <f t="shared" si="862"/>
        <v/>
      </c>
      <c r="DB1194" s="141">
        <f t="shared" si="863"/>
        <v>4.7051680198701542E-3</v>
      </c>
      <c r="DC1194" s="141" t="str">
        <f t="shared" si="878"/>
        <v/>
      </c>
      <c r="DD1194" s="141">
        <f t="shared" si="864"/>
        <v>1.812767044743444E-46</v>
      </c>
      <c r="DE1194" s="141" t="str">
        <f t="shared" si="879"/>
        <v/>
      </c>
      <c r="DF1194" s="141" t="str">
        <f t="shared" si="880"/>
        <v/>
      </c>
      <c r="DJ1194" s="141">
        <v>1144</v>
      </c>
      <c r="DK1194" s="141">
        <f t="shared" si="865"/>
        <v>3262.3213956045001</v>
      </c>
      <c r="DL1194" s="141">
        <f t="shared" si="866"/>
        <v>5.9670758974364046E-5</v>
      </c>
      <c r="DM1194" s="141">
        <f t="shared" si="867"/>
        <v>0.71769240920345445</v>
      </c>
      <c r="DN1194" s="141" t="str">
        <f t="shared" si="868"/>
        <v/>
      </c>
      <c r="DO1194" s="141">
        <f t="shared" si="869"/>
        <v>5.9670758974364046E-5</v>
      </c>
      <c r="DP1194" s="141" t="str">
        <f t="shared" si="881"/>
        <v/>
      </c>
      <c r="DQ1194" s="141">
        <f t="shared" si="870"/>
        <v>6.0620870150418617E-5</v>
      </c>
      <c r="DR1194" s="141" t="str">
        <f t="shared" si="882"/>
        <v/>
      </c>
      <c r="DS1194" s="141" t="str">
        <f t="shared" si="883"/>
        <v/>
      </c>
      <c r="DU1194" s="148"/>
      <c r="DV1194" s="158">
        <v>1142</v>
      </c>
      <c r="DW1194" s="148">
        <f t="shared" si="871"/>
        <v>7.3088000000001436</v>
      </c>
      <c r="DX1194" s="157">
        <f t="shared" si="884"/>
        <v>0.39745120718727583</v>
      </c>
      <c r="DY1194" s="148">
        <f t="shared" si="885"/>
        <v>6.3578253786428229E-4</v>
      </c>
      <c r="DZ1194" s="148" t="str">
        <f t="shared" si="886"/>
        <v/>
      </c>
      <c r="EA1194" s="142" t="str">
        <f t="shared" si="887"/>
        <v/>
      </c>
    </row>
    <row r="1195" spans="74:131" ht="20.100000000000001" customHeight="1" x14ac:dyDescent="0.25">
      <c r="BV1195" s="141">
        <v>1145</v>
      </c>
      <c r="BW1195" s="141">
        <f t="shared" si="847"/>
        <v>5442.1653071230758</v>
      </c>
      <c r="BX1195" s="141">
        <f t="shared" si="848"/>
        <v>3.5935028868199363E-5</v>
      </c>
      <c r="BY1195" s="141">
        <f t="shared" si="849"/>
        <v>0.71904269110143582</v>
      </c>
      <c r="BZ1195" s="141" t="str">
        <f t="shared" si="850"/>
        <v/>
      </c>
      <c r="CA1195" s="141">
        <f t="shared" si="851"/>
        <v>3.5935028868199363E-5</v>
      </c>
      <c r="CB1195" s="141" t="str">
        <f t="shared" si="872"/>
        <v/>
      </c>
      <c r="CC1195" s="141">
        <f t="shared" si="852"/>
        <v>7.3389255152690541E-43</v>
      </c>
      <c r="CD1195" s="141" t="str">
        <f t="shared" si="873"/>
        <v/>
      </c>
      <c r="CE1195" s="141" t="str">
        <f t="shared" si="874"/>
        <v/>
      </c>
      <c r="CJ1195" s="141">
        <v>1145</v>
      </c>
      <c r="CK1195" s="141">
        <f t="shared" si="853"/>
        <v>20.296223443203189</v>
      </c>
      <c r="CL1195" s="141">
        <f t="shared" si="854"/>
        <v>9.6355052438325123E-3</v>
      </c>
      <c r="CM1195" s="141">
        <f t="shared" si="855"/>
        <v>0.7190426911014357</v>
      </c>
      <c r="CN1195" s="141" t="str">
        <f t="shared" si="856"/>
        <v/>
      </c>
      <c r="CO1195" s="141">
        <f t="shared" si="857"/>
        <v>9.6355052438325123E-3</v>
      </c>
      <c r="CP1195" s="141" t="str">
        <f t="shared" si="875"/>
        <v/>
      </c>
      <c r="CQ1195" s="141">
        <f t="shared" si="858"/>
        <v>1.2241165233467304E-8</v>
      </c>
      <c r="CR1195" s="141" t="str">
        <f t="shared" si="876"/>
        <v/>
      </c>
      <c r="CS1195" s="141" t="str">
        <f t="shared" si="877"/>
        <v/>
      </c>
      <c r="CW1195" s="141">
        <v>1145</v>
      </c>
      <c r="CX1195" s="141">
        <f t="shared" si="859"/>
        <v>41.659943808406581</v>
      </c>
      <c r="CY1195" s="141">
        <f t="shared" si="860"/>
        <v>4.6943022370932175E-3</v>
      </c>
      <c r="CZ1195" s="141">
        <f t="shared" si="861"/>
        <v>0.7190426911014357</v>
      </c>
      <c r="DA1195" s="141" t="str">
        <f t="shared" si="862"/>
        <v/>
      </c>
      <c r="DB1195" s="141">
        <f t="shared" si="863"/>
        <v>4.6943022370932175E-3</v>
      </c>
      <c r="DC1195" s="141" t="str">
        <f t="shared" si="878"/>
        <v/>
      </c>
      <c r="DD1195" s="141">
        <f t="shared" si="864"/>
        <v>1.9183241635852477E-46</v>
      </c>
      <c r="DE1195" s="141" t="str">
        <f t="shared" si="879"/>
        <v/>
      </c>
      <c r="DF1195" s="141" t="str">
        <f t="shared" si="880"/>
        <v/>
      </c>
      <c r="DJ1195" s="141">
        <v>1145</v>
      </c>
      <c r="DK1195" s="141">
        <f t="shared" si="865"/>
        <v>3284.9764052961982</v>
      </c>
      <c r="DL1195" s="141">
        <f t="shared" si="866"/>
        <v>5.9532959537146847E-5</v>
      </c>
      <c r="DM1195" s="141">
        <f t="shared" si="867"/>
        <v>0.71904269110143559</v>
      </c>
      <c r="DN1195" s="141" t="str">
        <f t="shared" si="868"/>
        <v/>
      </c>
      <c r="DO1195" s="141">
        <f t="shared" si="869"/>
        <v>5.9532959537146847E-5</v>
      </c>
      <c r="DP1195" s="141" t="str">
        <f t="shared" si="881"/>
        <v/>
      </c>
      <c r="DQ1195" s="141">
        <f t="shared" si="870"/>
        <v>6.0753383703695491E-5</v>
      </c>
      <c r="DR1195" s="141" t="str">
        <f t="shared" si="882"/>
        <v/>
      </c>
      <c r="DS1195" s="141" t="str">
        <f t="shared" si="883"/>
        <v/>
      </c>
      <c r="DU1195" s="148"/>
      <c r="DV1195" s="158">
        <v>1143</v>
      </c>
      <c r="DW1195" s="148">
        <f t="shared" si="871"/>
        <v>7.3152000000001438</v>
      </c>
      <c r="DX1195" s="157">
        <f t="shared" si="884"/>
        <v>0.39681542464941155</v>
      </c>
      <c r="DY1195" s="148">
        <f t="shared" si="885"/>
        <v>6.351389604541402E-4</v>
      </c>
      <c r="DZ1195" s="148" t="str">
        <f t="shared" si="886"/>
        <v/>
      </c>
      <c r="EA1195" s="142" t="str">
        <f t="shared" si="887"/>
        <v/>
      </c>
    </row>
    <row r="1196" spans="74:131" ht="20.100000000000001" customHeight="1" x14ac:dyDescent="0.25">
      <c r="BV1196" s="141">
        <v>1146</v>
      </c>
      <c r="BW1196" s="141">
        <f t="shared" si="847"/>
        <v>5479.6974816549555</v>
      </c>
      <c r="BX1196" s="141">
        <f t="shared" si="848"/>
        <v>3.5851469421927781E-5</v>
      </c>
      <c r="BY1196" s="141">
        <f t="shared" si="849"/>
        <v>0.72038984398065087</v>
      </c>
      <c r="BZ1196" s="141" t="str">
        <f t="shared" si="850"/>
        <v/>
      </c>
      <c r="CA1196" s="141">
        <f t="shared" si="851"/>
        <v>3.5851469421927781E-5</v>
      </c>
      <c r="CB1196" s="141" t="str">
        <f t="shared" si="872"/>
        <v/>
      </c>
      <c r="CC1196" s="141">
        <f t="shared" si="852"/>
        <v>7.7363780236649711E-43</v>
      </c>
      <c r="CD1196" s="141" t="str">
        <f t="shared" si="873"/>
        <v/>
      </c>
      <c r="CE1196" s="141" t="str">
        <f t="shared" si="874"/>
        <v/>
      </c>
      <c r="CJ1196" s="141">
        <v>1146</v>
      </c>
      <c r="CK1196" s="141">
        <f t="shared" si="853"/>
        <v>20.436197397983904</v>
      </c>
      <c r="CL1196" s="141">
        <f t="shared" si="854"/>
        <v>9.6130998775901567E-3</v>
      </c>
      <c r="CM1196" s="141">
        <f t="shared" si="855"/>
        <v>0.72038984398065087</v>
      </c>
      <c r="CN1196" s="141" t="str">
        <f t="shared" si="856"/>
        <v/>
      </c>
      <c r="CO1196" s="141">
        <f t="shared" si="857"/>
        <v>9.6130998775901567E-3</v>
      </c>
      <c r="CP1196" s="141" t="str">
        <f t="shared" si="875"/>
        <v/>
      </c>
      <c r="CQ1196" s="141">
        <f t="shared" si="858"/>
        <v>1.2500496287179642E-8</v>
      </c>
      <c r="CR1196" s="141" t="str">
        <f t="shared" si="876"/>
        <v/>
      </c>
      <c r="CS1196" s="141" t="str">
        <f t="shared" si="877"/>
        <v/>
      </c>
      <c r="CW1196" s="141">
        <v>1146</v>
      </c>
      <c r="CX1196" s="141">
        <f t="shared" si="859"/>
        <v>41.947253765705966</v>
      </c>
      <c r="CY1196" s="141">
        <f t="shared" si="860"/>
        <v>4.6833866122024809E-3</v>
      </c>
      <c r="CZ1196" s="141">
        <f t="shared" si="861"/>
        <v>0.72038984398065098</v>
      </c>
      <c r="DA1196" s="141" t="str">
        <f t="shared" si="862"/>
        <v/>
      </c>
      <c r="DB1196" s="141">
        <f t="shared" si="863"/>
        <v>4.6833866122024809E-3</v>
      </c>
      <c r="DC1196" s="141" t="str">
        <f t="shared" si="878"/>
        <v/>
      </c>
      <c r="DD1196" s="141">
        <f t="shared" si="864"/>
        <v>2.0299953754429204E-46</v>
      </c>
      <c r="DE1196" s="141" t="str">
        <f t="shared" si="879"/>
        <v/>
      </c>
      <c r="DF1196" s="141" t="str">
        <f t="shared" si="880"/>
        <v/>
      </c>
      <c r="DJ1196" s="141">
        <v>1146</v>
      </c>
      <c r="DK1196" s="141">
        <f t="shared" si="865"/>
        <v>3307.6314149878963</v>
      </c>
      <c r="DL1196" s="141">
        <f t="shared" si="866"/>
        <v>5.9394528004168858E-5</v>
      </c>
      <c r="DM1196" s="141">
        <f t="shared" si="867"/>
        <v>0.72038984398065076</v>
      </c>
      <c r="DN1196" s="141" t="str">
        <f t="shared" si="868"/>
        <v/>
      </c>
      <c r="DO1196" s="141">
        <f t="shared" si="869"/>
        <v>5.9394528004168858E-5</v>
      </c>
      <c r="DP1196" s="141" t="str">
        <f t="shared" si="881"/>
        <v/>
      </c>
      <c r="DQ1196" s="141">
        <f t="shared" si="870"/>
        <v>6.0885212752382495E-5</v>
      </c>
      <c r="DR1196" s="141" t="str">
        <f t="shared" si="882"/>
        <v/>
      </c>
      <c r="DS1196" s="141" t="str">
        <f t="shared" si="883"/>
        <v/>
      </c>
      <c r="DU1196" s="148"/>
      <c r="DV1196" s="158">
        <v>1144</v>
      </c>
      <c r="DW1196" s="148">
        <f t="shared" si="871"/>
        <v>7.321600000000144</v>
      </c>
      <c r="DX1196" s="157">
        <f t="shared" si="884"/>
        <v>0.39618028568895741</v>
      </c>
      <c r="DY1196" s="148">
        <f t="shared" si="885"/>
        <v>6.3449482141197944E-4</v>
      </c>
      <c r="DZ1196" s="148" t="str">
        <f t="shared" si="886"/>
        <v/>
      </c>
      <c r="EA1196" s="142" t="str">
        <f t="shared" si="887"/>
        <v/>
      </c>
    </row>
    <row r="1197" spans="74:131" ht="20.100000000000001" customHeight="1" x14ac:dyDescent="0.25">
      <c r="BV1197" s="141">
        <v>1147</v>
      </c>
      <c r="BW1197" s="141">
        <f t="shared" si="847"/>
        <v>5517.2296561868425</v>
      </c>
      <c r="BX1197" s="141">
        <f t="shared" si="848"/>
        <v>3.5767531990703868E-5</v>
      </c>
      <c r="BY1197" s="141">
        <f t="shared" si="849"/>
        <v>0.72173385358770248</v>
      </c>
      <c r="BZ1197" s="141" t="str">
        <f t="shared" si="850"/>
        <v/>
      </c>
      <c r="CA1197" s="141">
        <f t="shared" si="851"/>
        <v>3.5767531990703868E-5</v>
      </c>
      <c r="CB1197" s="141" t="str">
        <f t="shared" si="872"/>
        <v/>
      </c>
      <c r="CC1197" s="141">
        <f t="shared" si="852"/>
        <v>8.1552247918942533E-43</v>
      </c>
      <c r="CD1197" s="141" t="str">
        <f t="shared" si="873"/>
        <v/>
      </c>
      <c r="CE1197" s="141" t="str">
        <f t="shared" si="874"/>
        <v/>
      </c>
      <c r="CJ1197" s="141">
        <v>1147</v>
      </c>
      <c r="CK1197" s="141">
        <f t="shared" si="853"/>
        <v>20.576171352764618</v>
      </c>
      <c r="CL1197" s="141">
        <f t="shared" si="854"/>
        <v>9.5905931596554587E-3</v>
      </c>
      <c r="CM1197" s="141">
        <f t="shared" si="855"/>
        <v>0.72173385358770248</v>
      </c>
      <c r="CN1197" s="141" t="str">
        <f t="shared" si="856"/>
        <v/>
      </c>
      <c r="CO1197" s="141">
        <f t="shared" si="857"/>
        <v>9.5905931596554587E-3</v>
      </c>
      <c r="CP1197" s="141" t="str">
        <f t="shared" si="875"/>
        <v/>
      </c>
      <c r="CQ1197" s="141">
        <f t="shared" si="858"/>
        <v>1.276511706745529E-8</v>
      </c>
      <c r="CR1197" s="141" t="str">
        <f t="shared" si="876"/>
        <v/>
      </c>
      <c r="CS1197" s="141" t="str">
        <f t="shared" si="877"/>
        <v/>
      </c>
      <c r="CW1197" s="141">
        <v>1147</v>
      </c>
      <c r="CX1197" s="141">
        <f t="shared" si="859"/>
        <v>42.234563723005294</v>
      </c>
      <c r="CY1197" s="141">
        <f t="shared" si="860"/>
        <v>4.672421609986527E-3</v>
      </c>
      <c r="CZ1197" s="141">
        <f t="shared" si="861"/>
        <v>0.72173385358770248</v>
      </c>
      <c r="DA1197" s="141" t="str">
        <f t="shared" si="862"/>
        <v/>
      </c>
      <c r="DB1197" s="141">
        <f t="shared" si="863"/>
        <v>4.672421609986527E-3</v>
      </c>
      <c r="DC1197" s="141" t="str">
        <f t="shared" si="878"/>
        <v/>
      </c>
      <c r="DD1197" s="141">
        <f t="shared" si="864"/>
        <v>2.1481329219385127E-46</v>
      </c>
      <c r="DE1197" s="141" t="str">
        <f t="shared" si="879"/>
        <v/>
      </c>
      <c r="DF1197" s="141" t="str">
        <f t="shared" si="880"/>
        <v/>
      </c>
      <c r="DJ1197" s="141">
        <v>1147</v>
      </c>
      <c r="DK1197" s="141">
        <f t="shared" si="865"/>
        <v>3330.2864246795943</v>
      </c>
      <c r="DL1197" s="141">
        <f t="shared" si="866"/>
        <v>5.9255470269860855E-5</v>
      </c>
      <c r="DM1197" s="141">
        <f t="shared" si="867"/>
        <v>0.72173385358770237</v>
      </c>
      <c r="DN1197" s="141" t="str">
        <f t="shared" si="868"/>
        <v/>
      </c>
      <c r="DO1197" s="141">
        <f t="shared" si="869"/>
        <v>5.9255470269860855E-5</v>
      </c>
      <c r="DP1197" s="141" t="str">
        <f t="shared" si="881"/>
        <v/>
      </c>
      <c r="DQ1197" s="141">
        <f t="shared" si="870"/>
        <v>6.10163515880973E-5</v>
      </c>
      <c r="DR1197" s="141" t="str">
        <f t="shared" si="882"/>
        <v/>
      </c>
      <c r="DS1197" s="141" t="str">
        <f t="shared" si="883"/>
        <v/>
      </c>
      <c r="DU1197" s="148"/>
      <c r="DV1197" s="158">
        <v>1145</v>
      </c>
      <c r="DW1197" s="148">
        <f t="shared" si="871"/>
        <v>7.3280000000001442</v>
      </c>
      <c r="DX1197" s="157">
        <f t="shared" si="884"/>
        <v>0.39554579086754543</v>
      </c>
      <c r="DY1197" s="148">
        <f t="shared" si="885"/>
        <v>6.3385012588612621E-4</v>
      </c>
      <c r="DZ1197" s="148" t="str">
        <f t="shared" si="886"/>
        <v/>
      </c>
      <c r="EA1197" s="142" t="str">
        <f t="shared" si="887"/>
        <v/>
      </c>
    </row>
    <row r="1198" spans="74:131" ht="20.100000000000001" customHeight="1" x14ac:dyDescent="0.25">
      <c r="BV1198" s="141">
        <v>1148</v>
      </c>
      <c r="BW1198" s="141">
        <f t="shared" si="847"/>
        <v>5554.7618307187222</v>
      </c>
      <c r="BX1198" s="141">
        <f t="shared" si="848"/>
        <v>3.5683220142318847E-5</v>
      </c>
      <c r="BY1198" s="141">
        <f t="shared" si="849"/>
        <v>0.72307470580291633</v>
      </c>
      <c r="BZ1198" s="141" t="str">
        <f t="shared" si="850"/>
        <v/>
      </c>
      <c r="CA1198" s="141">
        <f t="shared" si="851"/>
        <v>3.5683220142318847E-5</v>
      </c>
      <c r="CB1198" s="141" t="str">
        <f t="shared" si="872"/>
        <v/>
      </c>
      <c r="CC1198" s="141">
        <f t="shared" si="852"/>
        <v>8.5966103373359483E-43</v>
      </c>
      <c r="CD1198" s="141" t="str">
        <f t="shared" si="873"/>
        <v/>
      </c>
      <c r="CE1198" s="141" t="str">
        <f t="shared" si="874"/>
        <v/>
      </c>
      <c r="CJ1198" s="141">
        <v>1148</v>
      </c>
      <c r="CK1198" s="141">
        <f t="shared" si="853"/>
        <v>20.716145307545332</v>
      </c>
      <c r="CL1198" s="141">
        <f t="shared" si="854"/>
        <v>9.5679860466846896E-3</v>
      </c>
      <c r="CM1198" s="141">
        <f t="shared" si="855"/>
        <v>0.72307470580291644</v>
      </c>
      <c r="CN1198" s="141" t="str">
        <f t="shared" si="856"/>
        <v/>
      </c>
      <c r="CO1198" s="141">
        <f t="shared" si="857"/>
        <v>9.5679860466846896E-3</v>
      </c>
      <c r="CP1198" s="141" t="str">
        <f t="shared" si="875"/>
        <v/>
      </c>
      <c r="CQ1198" s="141">
        <f t="shared" si="858"/>
        <v>1.303513099415035E-8</v>
      </c>
      <c r="CR1198" s="141" t="str">
        <f t="shared" si="876"/>
        <v/>
      </c>
      <c r="CS1198" s="141" t="str">
        <f t="shared" si="877"/>
        <v/>
      </c>
      <c r="CW1198" s="141">
        <v>1148</v>
      </c>
      <c r="CX1198" s="141">
        <f t="shared" si="859"/>
        <v>42.52187368030468</v>
      </c>
      <c r="CY1198" s="141">
        <f t="shared" si="860"/>
        <v>4.6614076965167759E-3</v>
      </c>
      <c r="CZ1198" s="141">
        <f t="shared" si="861"/>
        <v>0.72307470580291655</v>
      </c>
      <c r="DA1198" s="141" t="str">
        <f t="shared" si="862"/>
        <v/>
      </c>
      <c r="DB1198" s="141">
        <f t="shared" si="863"/>
        <v>4.6614076965167759E-3</v>
      </c>
      <c r="DC1198" s="141" t="str">
        <f t="shared" si="878"/>
        <v/>
      </c>
      <c r="DD1198" s="141">
        <f t="shared" si="864"/>
        <v>2.27310922730504E-46</v>
      </c>
      <c r="DE1198" s="141" t="str">
        <f t="shared" si="879"/>
        <v/>
      </c>
      <c r="DF1198" s="141" t="str">
        <f t="shared" si="880"/>
        <v/>
      </c>
      <c r="DJ1198" s="141">
        <v>1148</v>
      </c>
      <c r="DK1198" s="141">
        <f t="shared" si="865"/>
        <v>3352.9414343712924</v>
      </c>
      <c r="DL1198" s="141">
        <f t="shared" si="866"/>
        <v>5.9115792244922625E-5</v>
      </c>
      <c r="DM1198" s="141">
        <f t="shared" si="867"/>
        <v>0.72307470580291633</v>
      </c>
      <c r="DN1198" s="141" t="str">
        <f t="shared" si="868"/>
        <v/>
      </c>
      <c r="DO1198" s="141">
        <f t="shared" si="869"/>
        <v>5.9115792244922625E-5</v>
      </c>
      <c r="DP1198" s="141" t="str">
        <f t="shared" si="881"/>
        <v/>
      </c>
      <c r="DQ1198" s="141">
        <f t="shared" si="870"/>
        <v>6.1146794523282426E-5</v>
      </c>
      <c r="DR1198" s="141" t="str">
        <f t="shared" si="882"/>
        <v/>
      </c>
      <c r="DS1198" s="141" t="str">
        <f t="shared" si="883"/>
        <v/>
      </c>
      <c r="DU1198" s="148"/>
      <c r="DV1198" s="158">
        <v>1146</v>
      </c>
      <c r="DW1198" s="148">
        <f t="shared" si="871"/>
        <v>7.3344000000001444</v>
      </c>
      <c r="DX1198" s="157">
        <f t="shared" si="884"/>
        <v>0.39491194074165931</v>
      </c>
      <c r="DY1198" s="148">
        <f t="shared" si="885"/>
        <v>6.3320487901108446E-4</v>
      </c>
      <c r="DZ1198" s="148" t="str">
        <f t="shared" si="886"/>
        <v/>
      </c>
      <c r="EA1198" s="142" t="str">
        <f t="shared" si="887"/>
        <v/>
      </c>
    </row>
    <row r="1199" spans="74:131" ht="20.100000000000001" customHeight="1" x14ac:dyDescent="0.25">
      <c r="BV1199" s="141">
        <v>1149</v>
      </c>
      <c r="BW1199" s="141">
        <f t="shared" si="847"/>
        <v>5592.2940052506092</v>
      </c>
      <c r="BX1199" s="141">
        <f t="shared" si="848"/>
        <v>3.5598537454133045E-5</v>
      </c>
      <c r="BY1199" s="141">
        <f t="shared" si="849"/>
        <v>0.72441238664070617</v>
      </c>
      <c r="BZ1199" s="141" t="str">
        <f t="shared" si="850"/>
        <v/>
      </c>
      <c r="CA1199" s="141">
        <f t="shared" si="851"/>
        <v>3.5598537454133045E-5</v>
      </c>
      <c r="CB1199" s="141" t="str">
        <f t="shared" si="872"/>
        <v/>
      </c>
      <c r="CC1199" s="141">
        <f t="shared" si="852"/>
        <v>9.0617400206498421E-43</v>
      </c>
      <c r="CD1199" s="141" t="str">
        <f t="shared" si="873"/>
        <v/>
      </c>
      <c r="CE1199" s="141" t="str">
        <f t="shared" si="874"/>
        <v/>
      </c>
      <c r="CJ1199" s="141">
        <v>1149</v>
      </c>
      <c r="CK1199" s="141">
        <f t="shared" si="853"/>
        <v>20.856119262326047</v>
      </c>
      <c r="CL1199" s="141">
        <f t="shared" si="854"/>
        <v>9.5452794978999733E-3</v>
      </c>
      <c r="CM1199" s="141">
        <f t="shared" si="855"/>
        <v>0.72441238664070617</v>
      </c>
      <c r="CN1199" s="141" t="str">
        <f t="shared" si="856"/>
        <v/>
      </c>
      <c r="CO1199" s="141">
        <f t="shared" si="857"/>
        <v>9.5452794978999733E-3</v>
      </c>
      <c r="CP1199" s="141" t="str">
        <f t="shared" si="875"/>
        <v/>
      </c>
      <c r="CQ1199" s="141">
        <f t="shared" si="858"/>
        <v>1.3310643413945459E-8</v>
      </c>
      <c r="CR1199" s="141" t="str">
        <f t="shared" si="876"/>
        <v/>
      </c>
      <c r="CS1199" s="141" t="str">
        <f t="shared" si="877"/>
        <v/>
      </c>
      <c r="CW1199" s="141">
        <v>1149</v>
      </c>
      <c r="CX1199" s="141">
        <f t="shared" si="859"/>
        <v>42.809183637604008</v>
      </c>
      <c r="CY1199" s="141">
        <f t="shared" si="860"/>
        <v>4.6503453391147104E-3</v>
      </c>
      <c r="CZ1199" s="141">
        <f t="shared" si="861"/>
        <v>0.72441238664070617</v>
      </c>
      <c r="DA1199" s="141" t="str">
        <f t="shared" si="862"/>
        <v/>
      </c>
      <c r="DB1199" s="141">
        <f t="shared" si="863"/>
        <v>4.6503453391147104E-3</v>
      </c>
      <c r="DC1199" s="141" t="str">
        <f t="shared" si="878"/>
        <v/>
      </c>
      <c r="DD1199" s="141">
        <f t="shared" si="864"/>
        <v>2.4053180484050956E-46</v>
      </c>
      <c r="DE1199" s="141" t="str">
        <f t="shared" si="879"/>
        <v/>
      </c>
      <c r="DF1199" s="141" t="str">
        <f t="shared" si="880"/>
        <v/>
      </c>
      <c r="DJ1199" s="141">
        <v>1149</v>
      </c>
      <c r="DK1199" s="141">
        <f t="shared" si="865"/>
        <v>3375.5964440629905</v>
      </c>
      <c r="DL1199" s="141">
        <f t="shared" si="866"/>
        <v>5.897549985590711E-5</v>
      </c>
      <c r="DM1199" s="141">
        <f t="shared" si="867"/>
        <v>0.72441238664070595</v>
      </c>
      <c r="DN1199" s="141" t="str">
        <f t="shared" si="868"/>
        <v/>
      </c>
      <c r="DO1199" s="141">
        <f t="shared" si="869"/>
        <v>5.897549985590711E-5</v>
      </c>
      <c r="DP1199" s="141" t="str">
        <f t="shared" si="881"/>
        <v/>
      </c>
      <c r="DQ1199" s="141">
        <f t="shared" si="870"/>
        <v>6.1276535891614491E-5</v>
      </c>
      <c r="DR1199" s="141" t="str">
        <f t="shared" si="882"/>
        <v/>
      </c>
      <c r="DS1199" s="141" t="str">
        <f t="shared" si="883"/>
        <v/>
      </c>
      <c r="DU1199" s="148"/>
      <c r="DV1199" s="158">
        <v>1147</v>
      </c>
      <c r="DW1199" s="148">
        <f t="shared" si="871"/>
        <v>7.3408000000001445</v>
      </c>
      <c r="DX1199" s="157">
        <f t="shared" si="884"/>
        <v>0.39427873586264822</v>
      </c>
      <c r="DY1199" s="148">
        <f t="shared" si="885"/>
        <v>6.3255908590725829E-4</v>
      </c>
      <c r="DZ1199" s="148" t="str">
        <f t="shared" si="886"/>
        <v/>
      </c>
      <c r="EA1199" s="142" t="str">
        <f t="shared" si="887"/>
        <v/>
      </c>
    </row>
    <row r="1200" spans="74:131" ht="20.100000000000001" customHeight="1" x14ac:dyDescent="0.25">
      <c r="BV1200" s="141">
        <v>1150</v>
      </c>
      <c r="BW1200" s="141">
        <f t="shared" si="847"/>
        <v>5629.8261797824889</v>
      </c>
      <c r="BX1200" s="141">
        <f t="shared" si="848"/>
        <v>3.5513487512824838E-5</v>
      </c>
      <c r="BY1200" s="141">
        <f t="shared" si="849"/>
        <v>0.72574688224992645</v>
      </c>
      <c r="BZ1200" s="141" t="str">
        <f t="shared" si="850"/>
        <v/>
      </c>
      <c r="CA1200" s="141">
        <f t="shared" si="851"/>
        <v>3.5513487512824838E-5</v>
      </c>
      <c r="CB1200" s="141" t="str">
        <f t="shared" si="872"/>
        <v/>
      </c>
      <c r="CC1200" s="141">
        <f t="shared" si="852"/>
        <v>9.5518832595691984E-43</v>
      </c>
      <c r="CD1200" s="141" t="str">
        <f t="shared" si="873"/>
        <v/>
      </c>
      <c r="CE1200" s="141" t="str">
        <f t="shared" si="874"/>
        <v/>
      </c>
      <c r="CJ1200" s="141">
        <v>1150</v>
      </c>
      <c r="CK1200" s="141">
        <f t="shared" si="853"/>
        <v>20.996093217106761</v>
      </c>
      <c r="CL1200" s="141">
        <f t="shared" si="854"/>
        <v>9.5224744750219137E-3</v>
      </c>
      <c r="CM1200" s="141">
        <f t="shared" si="855"/>
        <v>0.72574688224992656</v>
      </c>
      <c r="CN1200" s="141" t="str">
        <f t="shared" si="856"/>
        <v/>
      </c>
      <c r="CO1200" s="141">
        <f t="shared" si="857"/>
        <v>9.5224744750219137E-3</v>
      </c>
      <c r="CP1200" s="141" t="str">
        <f t="shared" si="875"/>
        <v/>
      </c>
      <c r="CQ1200" s="141">
        <f t="shared" si="858"/>
        <v>1.3591761634290116E-8</v>
      </c>
      <c r="CR1200" s="141" t="str">
        <f t="shared" si="876"/>
        <v/>
      </c>
      <c r="CS1200" s="141" t="str">
        <f t="shared" si="877"/>
        <v/>
      </c>
      <c r="CW1200" s="141">
        <v>1150</v>
      </c>
      <c r="CX1200" s="141">
        <f t="shared" si="859"/>
        <v>43.096493594903393</v>
      </c>
      <c r="CY1200" s="141">
        <f t="shared" si="860"/>
        <v>4.6392350063190358E-3</v>
      </c>
      <c r="CZ1200" s="141">
        <f t="shared" si="861"/>
        <v>0.72574688224992667</v>
      </c>
      <c r="DA1200" s="141" t="str">
        <f t="shared" si="862"/>
        <v/>
      </c>
      <c r="DB1200" s="141">
        <f t="shared" si="863"/>
        <v>4.6392350063190358E-3</v>
      </c>
      <c r="DC1200" s="141" t="str">
        <f t="shared" si="878"/>
        <v/>
      </c>
      <c r="DD1200" s="141">
        <f t="shared" si="864"/>
        <v>2.5451756899091503E-46</v>
      </c>
      <c r="DE1200" s="141" t="str">
        <f t="shared" si="879"/>
        <v/>
      </c>
      <c r="DF1200" s="141" t="str">
        <f t="shared" si="880"/>
        <v/>
      </c>
      <c r="DJ1200" s="141">
        <v>1150</v>
      </c>
      <c r="DK1200" s="141">
        <f t="shared" si="865"/>
        <v>3398.2514537546886</v>
      </c>
      <c r="DL1200" s="141">
        <f t="shared" si="866"/>
        <v>5.8834599044804111E-5</v>
      </c>
      <c r="DM1200" s="141">
        <f t="shared" si="867"/>
        <v>0.72574688224992645</v>
      </c>
      <c r="DN1200" s="141" t="str">
        <f t="shared" si="868"/>
        <v/>
      </c>
      <c r="DO1200" s="141">
        <f t="shared" si="869"/>
        <v>5.8834599044804111E-5</v>
      </c>
      <c r="DP1200" s="141" t="str">
        <f t="shared" si="881"/>
        <v/>
      </c>
      <c r="DQ1200" s="141">
        <f t="shared" si="870"/>
        <v>6.1405570048412729E-5</v>
      </c>
      <c r="DR1200" s="141" t="str">
        <f t="shared" si="882"/>
        <v/>
      </c>
      <c r="DS1200" s="141" t="str">
        <f t="shared" si="883"/>
        <v/>
      </c>
      <c r="DU1200" s="148"/>
      <c r="DV1200" s="158">
        <v>1148</v>
      </c>
      <c r="DW1200" s="148">
        <f t="shared" si="871"/>
        <v>7.3472000000001447</v>
      </c>
      <c r="DX1200" s="157">
        <f t="shared" si="884"/>
        <v>0.39364617677674096</v>
      </c>
      <c r="DY1200" s="148">
        <f t="shared" si="885"/>
        <v>6.3191275168011929E-4</v>
      </c>
      <c r="DZ1200" s="148" t="str">
        <f t="shared" si="886"/>
        <v/>
      </c>
      <c r="EA1200" s="142" t="str">
        <f t="shared" si="887"/>
        <v/>
      </c>
    </row>
    <row r="1201" spans="74:131" ht="20.100000000000001" customHeight="1" x14ac:dyDescent="0.25">
      <c r="BV1201" s="141">
        <v>1151</v>
      </c>
      <c r="BW1201" s="141">
        <f t="shared" si="847"/>
        <v>5667.3583543143759</v>
      </c>
      <c r="BX1201" s="141">
        <f t="shared" si="848"/>
        <v>3.5428073914139071E-5</v>
      </c>
      <c r="BY1201" s="141">
        <f t="shared" si="849"/>
        <v>0.72707817891421955</v>
      </c>
      <c r="BZ1201" s="141" t="str">
        <f t="shared" si="850"/>
        <v/>
      </c>
      <c r="CA1201" s="141">
        <f t="shared" si="851"/>
        <v>3.5428073914139071E-5</v>
      </c>
      <c r="CB1201" s="141" t="str">
        <f t="shared" si="872"/>
        <v/>
      </c>
      <c r="CC1201" s="141">
        <f t="shared" si="852"/>
        <v>1.0068376911346957E-42</v>
      </c>
      <c r="CD1201" s="141" t="str">
        <f t="shared" si="873"/>
        <v/>
      </c>
      <c r="CE1201" s="141" t="str">
        <f t="shared" si="874"/>
        <v/>
      </c>
      <c r="CJ1201" s="141">
        <v>1151</v>
      </c>
      <c r="CK1201" s="141">
        <f t="shared" si="853"/>
        <v>21.136067171887476</v>
      </c>
      <c r="CL1201" s="141">
        <f t="shared" si="854"/>
        <v>9.4995719422022E-3</v>
      </c>
      <c r="CM1201" s="141">
        <f t="shared" si="855"/>
        <v>0.72707817891421955</v>
      </c>
      <c r="CN1201" s="141" t="str">
        <f t="shared" si="856"/>
        <v/>
      </c>
      <c r="CO1201" s="141">
        <f t="shared" si="857"/>
        <v>9.4995719422022E-3</v>
      </c>
      <c r="CP1201" s="141" t="str">
        <f t="shared" si="875"/>
        <v/>
      </c>
      <c r="CQ1201" s="141">
        <f t="shared" si="858"/>
        <v>1.3878594957905256E-8</v>
      </c>
      <c r="CR1201" s="141" t="str">
        <f t="shared" si="876"/>
        <v/>
      </c>
      <c r="CS1201" s="141" t="str">
        <f t="shared" si="877"/>
        <v/>
      </c>
      <c r="CW1201" s="141">
        <v>1151</v>
      </c>
      <c r="CX1201" s="141">
        <f t="shared" si="859"/>
        <v>43.383803552202721</v>
      </c>
      <c r="CY1201" s="141">
        <f t="shared" si="860"/>
        <v>4.6280771678528605E-3</v>
      </c>
      <c r="CZ1201" s="141">
        <f t="shared" si="861"/>
        <v>0.72707817891421944</v>
      </c>
      <c r="DA1201" s="141" t="str">
        <f t="shared" si="862"/>
        <v/>
      </c>
      <c r="DB1201" s="141">
        <f t="shared" si="863"/>
        <v>4.6280771678528605E-3</v>
      </c>
      <c r="DC1201" s="141" t="str">
        <f t="shared" si="878"/>
        <v/>
      </c>
      <c r="DD1201" s="141">
        <f t="shared" si="864"/>
        <v>2.6931222883062632E-46</v>
      </c>
      <c r="DE1201" s="141" t="str">
        <f t="shared" si="879"/>
        <v/>
      </c>
      <c r="DF1201" s="141" t="str">
        <f t="shared" si="880"/>
        <v/>
      </c>
      <c r="DJ1201" s="141">
        <v>1151</v>
      </c>
      <c r="DK1201" s="141">
        <f t="shared" si="865"/>
        <v>3420.9064634463866</v>
      </c>
      <c r="DL1201" s="141">
        <f t="shared" si="866"/>
        <v>5.8693095768623868E-5</v>
      </c>
      <c r="DM1201" s="141">
        <f t="shared" si="867"/>
        <v>0.72707817891421933</v>
      </c>
      <c r="DN1201" s="141" t="str">
        <f t="shared" si="868"/>
        <v/>
      </c>
      <c r="DO1201" s="141">
        <f t="shared" si="869"/>
        <v>5.8693095768623868E-5</v>
      </c>
      <c r="DP1201" s="141" t="str">
        <f t="shared" si="881"/>
        <v/>
      </c>
      <c r="DQ1201" s="141">
        <f t="shared" si="870"/>
        <v>6.1533891371046468E-5</v>
      </c>
      <c r="DR1201" s="141" t="str">
        <f t="shared" si="882"/>
        <v/>
      </c>
      <c r="DS1201" s="141" t="str">
        <f t="shared" si="883"/>
        <v/>
      </c>
      <c r="DU1201" s="148"/>
      <c r="DV1201" s="158">
        <v>1149</v>
      </c>
      <c r="DW1201" s="148">
        <f t="shared" si="871"/>
        <v>7.3536000000001449</v>
      </c>
      <c r="DX1201" s="157">
        <f t="shared" si="884"/>
        <v>0.39301426402506084</v>
      </c>
      <c r="DY1201" s="148">
        <f t="shared" si="885"/>
        <v>6.3126588142253803E-4</v>
      </c>
      <c r="DZ1201" s="148" t="str">
        <f t="shared" si="886"/>
        <v/>
      </c>
      <c r="EA1201" s="142" t="str">
        <f t="shared" si="887"/>
        <v/>
      </c>
    </row>
    <row r="1202" spans="74:131" ht="20.100000000000001" customHeight="1" x14ac:dyDescent="0.25">
      <c r="BV1202" s="141">
        <v>1152</v>
      </c>
      <c r="BW1202" s="141">
        <f t="shared" si="847"/>
        <v>5704.8905288462556</v>
      </c>
      <c r="BX1202" s="141">
        <f t="shared" si="848"/>
        <v>3.534230026263572E-5</v>
      </c>
      <c r="BY1202" s="141">
        <f t="shared" si="849"/>
        <v>0.72840626305234901</v>
      </c>
      <c r="BZ1202" s="141" t="str">
        <f t="shared" si="850"/>
        <v/>
      </c>
      <c r="CA1202" s="141">
        <f t="shared" si="851"/>
        <v>3.534230026263572E-5</v>
      </c>
      <c r="CB1202" s="141" t="str">
        <f t="shared" si="872"/>
        <v/>
      </c>
      <c r="CC1202" s="141">
        <f t="shared" si="852"/>
        <v>1.0612628832638417E-42</v>
      </c>
      <c r="CD1202" s="141" t="str">
        <f t="shared" si="873"/>
        <v/>
      </c>
      <c r="CE1202" s="141" t="str">
        <f t="shared" si="874"/>
        <v/>
      </c>
      <c r="CJ1202" s="141">
        <v>1152</v>
      </c>
      <c r="CK1202" s="141">
        <f t="shared" si="853"/>
        <v>21.27604112666819</v>
      </c>
      <c r="CL1202" s="141">
        <f t="shared" si="854"/>
        <v>9.4765728659561635E-3</v>
      </c>
      <c r="CM1202" s="141">
        <f t="shared" si="855"/>
        <v>0.72840626305234912</v>
      </c>
      <c r="CN1202" s="141" t="str">
        <f t="shared" si="856"/>
        <v/>
      </c>
      <c r="CO1202" s="141">
        <f t="shared" si="857"/>
        <v>9.4765728659561635E-3</v>
      </c>
      <c r="CP1202" s="141" t="str">
        <f t="shared" si="875"/>
        <v/>
      </c>
      <c r="CQ1202" s="141">
        <f t="shared" si="858"/>
        <v>1.4171254717853812E-8</v>
      </c>
      <c r="CR1202" s="141" t="str">
        <f t="shared" si="876"/>
        <v/>
      </c>
      <c r="CS1202" s="141" t="str">
        <f t="shared" si="877"/>
        <v/>
      </c>
      <c r="CW1202" s="141">
        <v>1152</v>
      </c>
      <c r="CX1202" s="141">
        <f t="shared" si="859"/>
        <v>43.671113509502106</v>
      </c>
      <c r="CY1202" s="141">
        <f t="shared" si="860"/>
        <v>4.6168722945908198E-3</v>
      </c>
      <c r="CZ1202" s="141">
        <f t="shared" si="861"/>
        <v>0.72840626305234923</v>
      </c>
      <c r="DA1202" s="141" t="str">
        <f t="shared" si="862"/>
        <v/>
      </c>
      <c r="DB1202" s="141">
        <f t="shared" si="863"/>
        <v>4.6168722945908198E-3</v>
      </c>
      <c r="DC1202" s="141" t="str">
        <f t="shared" si="878"/>
        <v/>
      </c>
      <c r="DD1202" s="141">
        <f t="shared" si="864"/>
        <v>2.8496231686217108E-46</v>
      </c>
      <c r="DE1202" s="141" t="str">
        <f t="shared" si="879"/>
        <v/>
      </c>
      <c r="DF1202" s="141" t="str">
        <f t="shared" si="880"/>
        <v/>
      </c>
      <c r="DJ1202" s="141">
        <v>1152</v>
      </c>
      <c r="DK1202" s="141">
        <f t="shared" si="865"/>
        <v>3443.5614731380847</v>
      </c>
      <c r="DL1202" s="141">
        <f t="shared" si="866"/>
        <v>5.8550995998980401E-5</v>
      </c>
      <c r="DM1202" s="141">
        <f t="shared" si="867"/>
        <v>0.72840626305234901</v>
      </c>
      <c r="DN1202" s="141" t="str">
        <f t="shared" si="868"/>
        <v/>
      </c>
      <c r="DO1202" s="141">
        <f t="shared" si="869"/>
        <v>5.8550995998980401E-5</v>
      </c>
      <c r="DP1202" s="141" t="str">
        <f t="shared" si="881"/>
        <v/>
      </c>
      <c r="DQ1202" s="141">
        <f t="shared" si="870"/>
        <v>6.1661494259341752E-5</v>
      </c>
      <c r="DR1202" s="141" t="str">
        <f t="shared" si="882"/>
        <v/>
      </c>
      <c r="DS1202" s="141" t="str">
        <f t="shared" si="883"/>
        <v/>
      </c>
      <c r="DU1202" s="148"/>
      <c r="DV1202" s="158">
        <v>1150</v>
      </c>
      <c r="DW1202" s="148">
        <f t="shared" si="871"/>
        <v>7.3600000000001451</v>
      </c>
      <c r="DX1202" s="157">
        <f t="shared" si="884"/>
        <v>0.39238299814363831</v>
      </c>
      <c r="DY1202" s="148">
        <f t="shared" si="885"/>
        <v>6.3061848021211953E-4</v>
      </c>
      <c r="DZ1202" s="148" t="str">
        <f t="shared" si="886"/>
        <v/>
      </c>
      <c r="EA1202" s="142" t="str">
        <f t="shared" si="887"/>
        <v/>
      </c>
    </row>
    <row r="1203" spans="74:131" ht="20.100000000000001" customHeight="1" x14ac:dyDescent="0.25">
      <c r="BV1203" s="141">
        <v>1153</v>
      </c>
      <c r="BW1203" s="141">
        <f t="shared" ref="BW1203:BW1266" si="888">$BW$48+(BV1203*$BW$51)</f>
        <v>5742.4227033781426</v>
      </c>
      <c r="BX1203" s="141">
        <f t="shared" ref="BX1203:BX1266" si="889">_xlfn.NORM.DIST($BW1203,$BW$45,$BW$46,0)</f>
        <v>3.5256170171438141E-5</v>
      </c>
      <c r="BY1203" s="141">
        <f t="shared" ref="BY1203:BY1266" si="890">_xlfn.NORM.DIST($BW1203,$BW$45,$BW$46,1)</f>
        <v>0.72973112121852812</v>
      </c>
      <c r="BZ1203" s="141" t="str">
        <f t="shared" ref="BZ1203:BZ1266" si="891">IF(OR(BY1203&lt;$CA$50,BY1203&gt;$CA$51),BX1203,"")</f>
        <v/>
      </c>
      <c r="CA1203" s="141">
        <f t="shared" ref="CA1203:CA1266" si="892">IF(AND(BY1203&gt;$CA$50,BY1203&lt;$CA$51),BX1203,"")</f>
        <v>3.5256170171438141E-5</v>
      </c>
      <c r="CB1203" s="141" t="str">
        <f t="shared" si="872"/>
        <v/>
      </c>
      <c r="CC1203" s="141">
        <f t="shared" ref="CC1203:CC1266" si="893">_xlfn.NORM.DIST(BW1203,$CA$46,$CA$47,0)</f>
        <v>1.1186121626076996E-42</v>
      </c>
      <c r="CD1203" s="141" t="str">
        <f t="shared" si="873"/>
        <v/>
      </c>
      <c r="CE1203" s="141" t="str">
        <f t="shared" si="874"/>
        <v/>
      </c>
      <c r="CJ1203" s="141">
        <v>1153</v>
      </c>
      <c r="CK1203" s="141">
        <f t="shared" ref="CK1203:CK1266" si="894">$CK$48+(CJ1203*$CK$51)</f>
        <v>21.416015081448904</v>
      </c>
      <c r="CL1203" s="141">
        <f t="shared" ref="CL1203:CL1266" si="895">_xlfn.NORM.DIST(CK1203,CK$45,CK$46,0)</f>
        <v>9.4534782150953039E-3</v>
      </c>
      <c r="CM1203" s="141">
        <f t="shared" ref="CM1203:CM1266" si="896">_xlfn.NORM.DIST(CK1203,CK$45,CK$46,1)</f>
        <v>0.72973112121852812</v>
      </c>
      <c r="CN1203" s="141" t="str">
        <f t="shared" ref="CN1203:CN1266" si="897">IF(OR(CM1203&lt;$CO$50,CM1203&gt;$CO$51),CL1203,"")</f>
        <v/>
      </c>
      <c r="CO1203" s="141">
        <f t="shared" ref="CO1203:CO1266" si="898">IF(AND(CM1203&gt;$CO$50,CM1203&lt;$CO$51),CL1203,"")</f>
        <v>9.4534782150953039E-3</v>
      </c>
      <c r="CP1203" s="141" t="str">
        <f t="shared" si="875"/>
        <v/>
      </c>
      <c r="CQ1203" s="141">
        <f t="shared" ref="CQ1203:CQ1266" si="899">_xlfn.NORM.DIST(CK1203,$CO$46,$CO$47,0)</f>
        <v>1.4469854313188119E-8</v>
      </c>
      <c r="CR1203" s="141" t="str">
        <f t="shared" si="876"/>
        <v/>
      </c>
      <c r="CS1203" s="141" t="str">
        <f t="shared" si="877"/>
        <v/>
      </c>
      <c r="CW1203" s="141">
        <v>1153</v>
      </c>
      <c r="CX1203" s="141">
        <f t="shared" ref="CX1203:CX1266" si="900">CX$48+(CW1203*CX$51)</f>
        <v>43.958423466801435</v>
      </c>
      <c r="CY1203" s="141">
        <f t="shared" ref="CY1203:CY1266" si="901">_xlfn.NORM.DIST(CX1203,CX$45,CX$46,0)</f>
        <v>4.6056208585262305E-3</v>
      </c>
      <c r="CZ1203" s="141">
        <f t="shared" ref="CZ1203:CZ1266" si="902">_xlfn.NORM.DIST(CX1203,CX$45,CX$46,1)</f>
        <v>0.72973112121852801</v>
      </c>
      <c r="DA1203" s="141" t="str">
        <f t="shared" ref="DA1203:DA1266" si="903">IF(OR(CZ1203&lt;$CO$50,CZ1203&gt;$CO$51),CY1203,"")</f>
        <v/>
      </c>
      <c r="DB1203" s="141">
        <f t="shared" ref="DB1203:DB1266" si="904">IF(AND(CZ1203&gt;$DB$50,CZ1203&lt;$DB$51),CY1203,"")</f>
        <v>4.6056208585262305E-3</v>
      </c>
      <c r="DC1203" s="141" t="str">
        <f t="shared" si="878"/>
        <v/>
      </c>
      <c r="DD1203" s="141">
        <f t="shared" ref="DD1203:DD1266" si="905">_xlfn.NORM.DIST(CX1203,$DB$46,$DB$47,0)</f>
        <v>3.0151702779366028E-46</v>
      </c>
      <c r="DE1203" s="141" t="str">
        <f t="shared" si="879"/>
        <v/>
      </c>
      <c r="DF1203" s="141" t="str">
        <f t="shared" si="880"/>
        <v/>
      </c>
      <c r="DJ1203" s="141">
        <v>1153</v>
      </c>
      <c r="DK1203" s="141">
        <f t="shared" ref="DK1203:DK1266" si="906">DK$48+(DJ1203*DK$51)</f>
        <v>3466.2164828297828</v>
      </c>
      <c r="DL1203" s="141">
        <f t="shared" ref="DL1203:DL1266" si="907">_xlfn.NORM.DIST(DK1203,DK$45,DK$46,0)</f>
        <v>5.8408305721674593E-5</v>
      </c>
      <c r="DM1203" s="141">
        <f t="shared" ref="DM1203:DM1266" si="908">_xlfn.NORM.DIST(DK1203,DK$45,DK$46,1)</f>
        <v>0.72973112121852801</v>
      </c>
      <c r="DN1203" s="141" t="str">
        <f t="shared" ref="DN1203:DN1266" si="909">IF(OR(DM1203&lt;$CO$50,DM1203&gt;$CO$51),DL1203,"")</f>
        <v/>
      </c>
      <c r="DO1203" s="141">
        <f t="shared" ref="DO1203:DO1266" si="910">IF(AND(DM1203&gt;$DB$50,DM1203&lt;$DB$51),DL1203,"")</f>
        <v>5.8408305721674593E-5</v>
      </c>
      <c r="DP1203" s="141" t="str">
        <f t="shared" si="881"/>
        <v/>
      </c>
      <c r="DQ1203" s="141">
        <f t="shared" ref="DQ1203:DQ1266" si="911">_xlfn.NORM.DIST(DK1203,$DO$46,$DO$47,0)</f>
        <v>6.1788373135987127E-5</v>
      </c>
      <c r="DR1203" s="141" t="str">
        <f t="shared" si="882"/>
        <v/>
      </c>
      <c r="DS1203" s="141" t="str">
        <f t="shared" si="883"/>
        <v/>
      </c>
      <c r="DU1203" s="148"/>
      <c r="DV1203" s="158">
        <v>1151</v>
      </c>
      <c r="DW1203" s="148">
        <f t="shared" si="871"/>
        <v>7.3664000000001453</v>
      </c>
      <c r="DX1203" s="157">
        <f t="shared" si="884"/>
        <v>0.39175237966342619</v>
      </c>
      <c r="DY1203" s="148">
        <f t="shared" si="885"/>
        <v>6.2997055311342365E-4</v>
      </c>
      <c r="DZ1203" s="148" t="str">
        <f t="shared" si="886"/>
        <v/>
      </c>
      <c r="EA1203" s="142" t="str">
        <f t="shared" si="887"/>
        <v/>
      </c>
    </row>
    <row r="1204" spans="74:131" ht="20.100000000000001" customHeight="1" x14ac:dyDescent="0.25">
      <c r="BV1204" s="141">
        <v>1154</v>
      </c>
      <c r="BW1204" s="141">
        <f t="shared" si="888"/>
        <v>5779.9548779100223</v>
      </c>
      <c r="BX1204" s="141">
        <f t="shared" si="889"/>
        <v>3.5169687261981525E-5</v>
      </c>
      <c r="BY1204" s="141">
        <f t="shared" si="890"/>
        <v>0.73105274010273391</v>
      </c>
      <c r="BZ1204" s="141" t="str">
        <f t="shared" si="891"/>
        <v/>
      </c>
      <c r="CA1204" s="141">
        <f t="shared" si="892"/>
        <v>3.5169687261981525E-5</v>
      </c>
      <c r="CB1204" s="141" t="str">
        <f t="shared" si="872"/>
        <v/>
      </c>
      <c r="CC1204" s="141">
        <f t="shared" si="893"/>
        <v>1.1790416583261079E-42</v>
      </c>
      <c r="CD1204" s="141" t="str">
        <f t="shared" si="873"/>
        <v/>
      </c>
      <c r="CE1204" s="141" t="str">
        <f t="shared" si="874"/>
        <v/>
      </c>
      <c r="CJ1204" s="141">
        <v>1154</v>
      </c>
      <c r="CK1204" s="141">
        <f t="shared" si="894"/>
        <v>21.555989036229619</v>
      </c>
      <c r="CL1204" s="141">
        <f t="shared" si="895"/>
        <v>9.4302889606598175E-3</v>
      </c>
      <c r="CM1204" s="141">
        <f t="shared" si="896"/>
        <v>0.73105274010273402</v>
      </c>
      <c r="CN1204" s="141" t="str">
        <f t="shared" si="897"/>
        <v/>
      </c>
      <c r="CO1204" s="141">
        <f t="shared" si="898"/>
        <v>9.4302889606598175E-3</v>
      </c>
      <c r="CP1204" s="141" t="str">
        <f t="shared" si="875"/>
        <v/>
      </c>
      <c r="CQ1204" s="141">
        <f t="shared" si="899"/>
        <v>1.4774509245181006E-8</v>
      </c>
      <c r="CR1204" s="141" t="str">
        <f t="shared" si="876"/>
        <v/>
      </c>
      <c r="CS1204" s="141" t="str">
        <f t="shared" si="877"/>
        <v/>
      </c>
      <c r="CW1204" s="141">
        <v>1154</v>
      </c>
      <c r="CX1204" s="141">
        <f t="shared" si="900"/>
        <v>44.24573342410082</v>
      </c>
      <c r="CY1204" s="141">
        <f t="shared" si="901"/>
        <v>4.5943233327381851E-3</v>
      </c>
      <c r="CZ1204" s="141">
        <f t="shared" si="902"/>
        <v>0.73105274010273402</v>
      </c>
      <c r="DA1204" s="141" t="str">
        <f t="shared" si="903"/>
        <v/>
      </c>
      <c r="DB1204" s="141">
        <f t="shared" si="904"/>
        <v>4.5943233327381851E-3</v>
      </c>
      <c r="DC1204" s="141" t="str">
        <f t="shared" si="878"/>
        <v/>
      </c>
      <c r="DD1204" s="141">
        <f t="shared" si="905"/>
        <v>3.1902837000319332E-46</v>
      </c>
      <c r="DE1204" s="141" t="str">
        <f t="shared" si="879"/>
        <v/>
      </c>
      <c r="DF1204" s="141" t="str">
        <f t="shared" si="880"/>
        <v/>
      </c>
      <c r="DJ1204" s="141">
        <v>1154</v>
      </c>
      <c r="DK1204" s="141">
        <f t="shared" si="906"/>
        <v>3488.8714925214808</v>
      </c>
      <c r="DL1204" s="141">
        <f t="shared" si="907"/>
        <v>5.8265030936277308E-5</v>
      </c>
      <c r="DM1204" s="141">
        <f t="shared" si="908"/>
        <v>0.73105274010273391</v>
      </c>
      <c r="DN1204" s="141" t="str">
        <f t="shared" si="909"/>
        <v/>
      </c>
      <c r="DO1204" s="141">
        <f t="shared" si="910"/>
        <v>5.8265030936277308E-5</v>
      </c>
      <c r="DP1204" s="141" t="str">
        <f t="shared" si="881"/>
        <v/>
      </c>
      <c r="DQ1204" s="141">
        <f t="shared" si="911"/>
        <v>6.1914522446938363E-5</v>
      </c>
      <c r="DR1204" s="141" t="str">
        <f t="shared" si="882"/>
        <v/>
      </c>
      <c r="DS1204" s="141" t="str">
        <f t="shared" si="883"/>
        <v/>
      </c>
      <c r="DU1204" s="148"/>
      <c r="DV1204" s="158">
        <v>1152</v>
      </c>
      <c r="DW1204" s="148">
        <f t="shared" si="871"/>
        <v>7.3728000000001455</v>
      </c>
      <c r="DX1204" s="157">
        <f t="shared" si="884"/>
        <v>0.39112240911031276</v>
      </c>
      <c r="DY1204" s="148">
        <f t="shared" si="885"/>
        <v>6.2932210517541165E-4</v>
      </c>
      <c r="DZ1204" s="148" t="str">
        <f t="shared" si="886"/>
        <v/>
      </c>
      <c r="EA1204" s="142" t="str">
        <f t="shared" si="887"/>
        <v/>
      </c>
    </row>
    <row r="1205" spans="74:131" ht="20.100000000000001" customHeight="1" x14ac:dyDescent="0.25">
      <c r="BV1205" s="141">
        <v>1155</v>
      </c>
      <c r="BW1205" s="141">
        <f t="shared" si="888"/>
        <v>5817.4870524419093</v>
      </c>
      <c r="BX1205" s="141">
        <f t="shared" si="889"/>
        <v>3.5082855163760972E-5</v>
      </c>
      <c r="BY1205" s="141">
        <f t="shared" si="890"/>
        <v>0.73237110653101711</v>
      </c>
      <c r="BZ1205" s="141" t="str">
        <f t="shared" si="891"/>
        <v/>
      </c>
      <c r="CA1205" s="141">
        <f t="shared" si="892"/>
        <v>3.5082855163760972E-5</v>
      </c>
      <c r="CB1205" s="141" t="str">
        <f t="shared" si="872"/>
        <v/>
      </c>
      <c r="CC1205" s="141">
        <f t="shared" si="893"/>
        <v>1.2427157834382295E-42</v>
      </c>
      <c r="CD1205" s="141" t="str">
        <f t="shared" si="873"/>
        <v/>
      </c>
      <c r="CE1205" s="141" t="str">
        <f t="shared" si="874"/>
        <v/>
      </c>
      <c r="CJ1205" s="141">
        <v>1155</v>
      </c>
      <c r="CK1205" s="141">
        <f t="shared" si="894"/>
        <v>21.695962991010305</v>
      </c>
      <c r="CL1205" s="141">
        <f t="shared" si="895"/>
        <v>9.4070060758510831E-3</v>
      </c>
      <c r="CM1205" s="141">
        <f t="shared" si="896"/>
        <v>0.732371106531017</v>
      </c>
      <c r="CN1205" s="141" t="str">
        <f t="shared" si="897"/>
        <v/>
      </c>
      <c r="CO1205" s="141">
        <f t="shared" si="898"/>
        <v>9.4070060758510831E-3</v>
      </c>
      <c r="CP1205" s="141" t="str">
        <f t="shared" si="875"/>
        <v/>
      </c>
      <c r="CQ1205" s="141">
        <f t="shared" si="899"/>
        <v>1.5085337154152106E-8</v>
      </c>
      <c r="CR1205" s="141" t="str">
        <f t="shared" si="876"/>
        <v/>
      </c>
      <c r="CS1205" s="141" t="str">
        <f t="shared" si="877"/>
        <v/>
      </c>
      <c r="CW1205" s="141">
        <v>1155</v>
      </c>
      <c r="CX1205" s="141">
        <f t="shared" si="900"/>
        <v>44.533043381400148</v>
      </c>
      <c r="CY1205" s="141">
        <f t="shared" si="901"/>
        <v>4.5829801913586923E-3</v>
      </c>
      <c r="CZ1205" s="141">
        <f t="shared" si="902"/>
        <v>0.732371106531017</v>
      </c>
      <c r="DA1205" s="141" t="str">
        <f t="shared" si="903"/>
        <v/>
      </c>
      <c r="DB1205" s="141">
        <f t="shared" si="904"/>
        <v>4.5829801913586923E-3</v>
      </c>
      <c r="DC1205" s="141" t="str">
        <f t="shared" si="878"/>
        <v/>
      </c>
      <c r="DD1205" s="141">
        <f t="shared" si="905"/>
        <v>3.3755132557209895E-46</v>
      </c>
      <c r="DE1205" s="141" t="str">
        <f t="shared" si="879"/>
        <v/>
      </c>
      <c r="DF1205" s="141" t="str">
        <f t="shared" si="880"/>
        <v/>
      </c>
      <c r="DJ1205" s="141">
        <v>1155</v>
      </c>
      <c r="DK1205" s="141">
        <f t="shared" si="906"/>
        <v>3511.5265022131789</v>
      </c>
      <c r="DL1205" s="141">
        <f t="shared" si="907"/>
        <v>5.8121177655712293E-5</v>
      </c>
      <c r="DM1205" s="141">
        <f t="shared" si="908"/>
        <v>0.732371106531017</v>
      </c>
      <c r="DN1205" s="141" t="str">
        <f t="shared" si="909"/>
        <v/>
      </c>
      <c r="DO1205" s="141">
        <f t="shared" si="910"/>
        <v>5.8121177655712293E-5</v>
      </c>
      <c r="DP1205" s="141" t="str">
        <f t="shared" si="881"/>
        <v/>
      </c>
      <c r="DQ1205" s="141">
        <f t="shared" si="911"/>
        <v>6.2039936661822072E-5</v>
      </c>
      <c r="DR1205" s="141" t="str">
        <f t="shared" si="882"/>
        <v/>
      </c>
      <c r="DS1205" s="141" t="str">
        <f t="shared" si="883"/>
        <v/>
      </c>
      <c r="DU1205" s="148"/>
      <c r="DV1205" s="158">
        <v>1153</v>
      </c>
      <c r="DW1205" s="148">
        <f t="shared" si="871"/>
        <v>7.3792000000001456</v>
      </c>
      <c r="DX1205" s="157">
        <f t="shared" si="884"/>
        <v>0.39049308700513735</v>
      </c>
      <c r="DY1205" s="148">
        <f t="shared" si="885"/>
        <v>6.2867314143622011E-4</v>
      </c>
      <c r="DZ1205" s="148" t="str">
        <f t="shared" si="886"/>
        <v/>
      </c>
      <c r="EA1205" s="142" t="str">
        <f t="shared" si="887"/>
        <v/>
      </c>
    </row>
    <row r="1206" spans="74:131" ht="20.100000000000001" customHeight="1" x14ac:dyDescent="0.25">
      <c r="BV1206" s="141">
        <v>1156</v>
      </c>
      <c r="BW1206" s="141">
        <f t="shared" si="888"/>
        <v>5855.019226973789</v>
      </c>
      <c r="BX1206" s="141">
        <f t="shared" si="889"/>
        <v>3.4995677514079927E-5</v>
      </c>
      <c r="BY1206" s="141">
        <f t="shared" si="890"/>
        <v>0.7336862074657976</v>
      </c>
      <c r="BZ1206" s="141" t="str">
        <f t="shared" si="891"/>
        <v/>
      </c>
      <c r="CA1206" s="141">
        <f t="shared" si="892"/>
        <v>3.4995677514079927E-5</v>
      </c>
      <c r="CB1206" s="141" t="str">
        <f t="shared" si="872"/>
        <v/>
      </c>
      <c r="CC1206" s="141">
        <f t="shared" si="893"/>
        <v>1.3098076715256763E-42</v>
      </c>
      <c r="CD1206" s="141" t="str">
        <f t="shared" si="873"/>
        <v/>
      </c>
      <c r="CE1206" s="141" t="str">
        <f t="shared" si="874"/>
        <v/>
      </c>
      <c r="CJ1206" s="141">
        <v>1156</v>
      </c>
      <c r="CK1206" s="141">
        <f t="shared" si="894"/>
        <v>21.835936945791019</v>
      </c>
      <c r="CL1206" s="141">
        <f t="shared" si="895"/>
        <v>9.383630535964145E-3</v>
      </c>
      <c r="CM1206" s="141">
        <f t="shared" si="896"/>
        <v>0.7336862074657976</v>
      </c>
      <c r="CN1206" s="141" t="str">
        <f t="shared" si="897"/>
        <v/>
      </c>
      <c r="CO1206" s="141">
        <f t="shared" si="898"/>
        <v>9.383630535964145E-3</v>
      </c>
      <c r="CP1206" s="141" t="str">
        <f t="shared" si="875"/>
        <v/>
      </c>
      <c r="CQ1206" s="141">
        <f t="shared" si="899"/>
        <v>1.540245785689583E-8</v>
      </c>
      <c r="CR1206" s="141" t="str">
        <f t="shared" si="876"/>
        <v/>
      </c>
      <c r="CS1206" s="141" t="str">
        <f t="shared" si="877"/>
        <v/>
      </c>
      <c r="CW1206" s="141">
        <v>1156</v>
      </c>
      <c r="CX1206" s="141">
        <f t="shared" si="900"/>
        <v>44.820353338699533</v>
      </c>
      <c r="CY1206" s="141">
        <f t="shared" si="901"/>
        <v>4.5715919095397654E-3</v>
      </c>
      <c r="CZ1206" s="141">
        <f t="shared" si="902"/>
        <v>0.73368620746579782</v>
      </c>
      <c r="DA1206" s="141" t="str">
        <f t="shared" si="903"/>
        <v/>
      </c>
      <c r="DB1206" s="141">
        <f t="shared" si="904"/>
        <v>4.5715919095397654E-3</v>
      </c>
      <c r="DC1206" s="141" t="str">
        <f t="shared" si="878"/>
        <v/>
      </c>
      <c r="DD1206" s="141">
        <f t="shared" si="905"/>
        <v>3.5714401936907628E-46</v>
      </c>
      <c r="DE1206" s="141" t="str">
        <f t="shared" si="879"/>
        <v/>
      </c>
      <c r="DF1206" s="141" t="str">
        <f t="shared" si="880"/>
        <v/>
      </c>
      <c r="DJ1206" s="141">
        <v>1156</v>
      </c>
      <c r="DK1206" s="141">
        <f t="shared" si="906"/>
        <v>3534.181511904877</v>
      </c>
      <c r="DL1206" s="141">
        <f t="shared" si="907"/>
        <v>5.7976751905839073E-5</v>
      </c>
      <c r="DM1206" s="141">
        <f t="shared" si="908"/>
        <v>0.7336862074657976</v>
      </c>
      <c r="DN1206" s="141" t="str">
        <f t="shared" si="909"/>
        <v/>
      </c>
      <c r="DO1206" s="141">
        <f t="shared" si="910"/>
        <v>5.7976751905839073E-5</v>
      </c>
      <c r="DP1206" s="141" t="str">
        <f t="shared" si="881"/>
        <v/>
      </c>
      <c r="DQ1206" s="141">
        <f t="shared" si="911"/>
        <v>6.2164610274338452E-5</v>
      </c>
      <c r="DR1206" s="141" t="str">
        <f t="shared" si="882"/>
        <v/>
      </c>
      <c r="DS1206" s="141" t="str">
        <f t="shared" si="883"/>
        <v/>
      </c>
      <c r="DU1206" s="148"/>
      <c r="DV1206" s="158">
        <v>1154</v>
      </c>
      <c r="DW1206" s="148">
        <f t="shared" si="871"/>
        <v>7.3856000000001458</v>
      </c>
      <c r="DX1206" s="157">
        <f t="shared" si="884"/>
        <v>0.38986441386370113</v>
      </c>
      <c r="DY1206" s="148">
        <f t="shared" si="885"/>
        <v>6.2802366691594447E-4</v>
      </c>
      <c r="DZ1206" s="148" t="str">
        <f t="shared" si="886"/>
        <v/>
      </c>
      <c r="EA1206" s="142" t="str">
        <f t="shared" si="887"/>
        <v/>
      </c>
    </row>
    <row r="1207" spans="74:131" ht="20.100000000000001" customHeight="1" x14ac:dyDescent="0.25">
      <c r="BV1207" s="141">
        <v>1157</v>
      </c>
      <c r="BW1207" s="141">
        <f t="shared" si="888"/>
        <v>5892.551401505676</v>
      </c>
      <c r="BX1207" s="141">
        <f t="shared" si="889"/>
        <v>3.4908157957798207E-5</v>
      </c>
      <c r="BY1207" s="141">
        <f t="shared" si="890"/>
        <v>0.7349980300061546</v>
      </c>
      <c r="BZ1207" s="141" t="str">
        <f t="shared" si="891"/>
        <v/>
      </c>
      <c r="CA1207" s="141">
        <f t="shared" si="892"/>
        <v>3.4908157957798207E-5</v>
      </c>
      <c r="CB1207" s="141" t="str">
        <f t="shared" si="872"/>
        <v/>
      </c>
      <c r="CC1207" s="141">
        <f t="shared" si="893"/>
        <v>1.3804996363066001E-42</v>
      </c>
      <c r="CD1207" s="141" t="str">
        <f t="shared" si="873"/>
        <v/>
      </c>
      <c r="CE1207" s="141" t="str">
        <f t="shared" si="874"/>
        <v/>
      </c>
      <c r="CJ1207" s="141">
        <v>1157</v>
      </c>
      <c r="CK1207" s="141">
        <f t="shared" si="894"/>
        <v>21.975910900571733</v>
      </c>
      <c r="CL1207" s="141">
        <f t="shared" si="895"/>
        <v>9.3601633183202308E-3</v>
      </c>
      <c r="CM1207" s="141">
        <f t="shared" si="896"/>
        <v>0.73499803000615449</v>
      </c>
      <c r="CN1207" s="141" t="str">
        <f t="shared" si="897"/>
        <v/>
      </c>
      <c r="CO1207" s="141">
        <f t="shared" si="898"/>
        <v>9.3601633183202308E-3</v>
      </c>
      <c r="CP1207" s="141" t="str">
        <f t="shared" si="875"/>
        <v/>
      </c>
      <c r="CQ1207" s="141">
        <f t="shared" si="899"/>
        <v>1.572599338472147E-8</v>
      </c>
      <c r="CR1207" s="141" t="str">
        <f t="shared" si="876"/>
        <v/>
      </c>
      <c r="CS1207" s="141" t="str">
        <f t="shared" si="877"/>
        <v/>
      </c>
      <c r="CW1207" s="141">
        <v>1157</v>
      </c>
      <c r="CX1207" s="141">
        <f t="shared" si="900"/>
        <v>45.107663295998861</v>
      </c>
      <c r="CY1207" s="141">
        <f t="shared" si="901"/>
        <v>4.560158963420549E-3</v>
      </c>
      <c r="CZ1207" s="141">
        <f t="shared" si="902"/>
        <v>0.73499803000615449</v>
      </c>
      <c r="DA1207" s="141" t="str">
        <f t="shared" si="903"/>
        <v/>
      </c>
      <c r="DB1207" s="141">
        <f t="shared" si="904"/>
        <v>4.560158963420549E-3</v>
      </c>
      <c r="DC1207" s="141" t="str">
        <f t="shared" si="878"/>
        <v/>
      </c>
      <c r="DD1207" s="141">
        <f t="shared" si="905"/>
        <v>3.7786789769420111E-46</v>
      </c>
      <c r="DE1207" s="141" t="str">
        <f t="shared" si="879"/>
        <v/>
      </c>
      <c r="DF1207" s="141" t="str">
        <f t="shared" si="880"/>
        <v/>
      </c>
      <c r="DJ1207" s="141">
        <v>1157</v>
      </c>
      <c r="DK1207" s="141">
        <f t="shared" si="906"/>
        <v>3556.836521596575</v>
      </c>
      <c r="DL1207" s="141">
        <f t="shared" si="907"/>
        <v>5.7831759725035814E-5</v>
      </c>
      <c r="DM1207" s="141">
        <f t="shared" si="908"/>
        <v>0.73499803000615449</v>
      </c>
      <c r="DN1207" s="141" t="str">
        <f t="shared" si="909"/>
        <v/>
      </c>
      <c r="DO1207" s="141">
        <f t="shared" si="910"/>
        <v>5.7831759725035814E-5</v>
      </c>
      <c r="DP1207" s="141" t="str">
        <f t="shared" si="881"/>
        <v/>
      </c>
      <c r="DQ1207" s="141">
        <f t="shared" si="911"/>
        <v>6.2288537802662657E-5</v>
      </c>
      <c r="DR1207" s="141" t="str">
        <f t="shared" si="882"/>
        <v/>
      </c>
      <c r="DS1207" s="141" t="str">
        <f t="shared" si="883"/>
        <v/>
      </c>
      <c r="DU1207" s="148"/>
      <c r="DV1207" s="158">
        <v>1155</v>
      </c>
      <c r="DW1207" s="148">
        <f t="shared" si="871"/>
        <v>7.392000000000146</v>
      </c>
      <c r="DX1207" s="157">
        <f t="shared" si="884"/>
        <v>0.38923639019678519</v>
      </c>
      <c r="DY1207" s="148">
        <f t="shared" si="885"/>
        <v>6.2737368662441062E-4</v>
      </c>
      <c r="DZ1207" s="148" t="str">
        <f t="shared" si="886"/>
        <v/>
      </c>
      <c r="EA1207" s="142" t="str">
        <f t="shared" si="887"/>
        <v/>
      </c>
    </row>
    <row r="1208" spans="74:131" ht="20.100000000000001" customHeight="1" x14ac:dyDescent="0.25">
      <c r="BV1208" s="141">
        <v>1158</v>
      </c>
      <c r="BW1208" s="141">
        <f t="shared" si="888"/>
        <v>5930.0835760375558</v>
      </c>
      <c r="BX1208" s="141">
        <f t="shared" si="889"/>
        <v>3.4820300147080423E-5</v>
      </c>
      <c r="BY1208" s="141">
        <f t="shared" si="890"/>
        <v>0.73630656138810369</v>
      </c>
      <c r="BZ1208" s="141" t="str">
        <f t="shared" si="891"/>
        <v/>
      </c>
      <c r="CA1208" s="141">
        <f t="shared" si="892"/>
        <v>3.4820300147080423E-5</v>
      </c>
      <c r="CB1208" s="141" t="str">
        <f t="shared" si="872"/>
        <v/>
      </c>
      <c r="CC1208" s="141">
        <f t="shared" si="893"/>
        <v>1.4549836552711137E-42</v>
      </c>
      <c r="CD1208" s="141" t="str">
        <f t="shared" si="873"/>
        <v/>
      </c>
      <c r="CE1208" s="141" t="str">
        <f t="shared" si="874"/>
        <v/>
      </c>
      <c r="CJ1208" s="141">
        <v>1158</v>
      </c>
      <c r="CK1208" s="141">
        <f t="shared" si="894"/>
        <v>22.115884855352448</v>
      </c>
      <c r="CL1208" s="141">
        <f t="shared" si="895"/>
        <v>9.3366054021992249E-3</v>
      </c>
      <c r="CM1208" s="141">
        <f t="shared" si="896"/>
        <v>0.7363065613881038</v>
      </c>
      <c r="CN1208" s="141" t="str">
        <f t="shared" si="897"/>
        <v/>
      </c>
      <c r="CO1208" s="141">
        <f t="shared" si="898"/>
        <v>9.3366054021992249E-3</v>
      </c>
      <c r="CP1208" s="141" t="str">
        <f t="shared" si="875"/>
        <v/>
      </c>
      <c r="CQ1208" s="141">
        <f t="shared" si="899"/>
        <v>1.6056068022114561E-8</v>
      </c>
      <c r="CR1208" s="141" t="str">
        <f t="shared" si="876"/>
        <v/>
      </c>
      <c r="CS1208" s="141" t="str">
        <f t="shared" si="877"/>
        <v/>
      </c>
      <c r="CW1208" s="141">
        <v>1158</v>
      </c>
      <c r="CX1208" s="141">
        <f t="shared" si="900"/>
        <v>45.394973253298247</v>
      </c>
      <c r="CY1208" s="141">
        <f t="shared" si="901"/>
        <v>4.5486818300944174E-3</v>
      </c>
      <c r="CZ1208" s="141">
        <f t="shared" si="902"/>
        <v>0.73630656138810402</v>
      </c>
      <c r="DA1208" s="141" t="str">
        <f t="shared" si="903"/>
        <v/>
      </c>
      <c r="DB1208" s="141">
        <f t="shared" si="904"/>
        <v>4.5486818300944174E-3</v>
      </c>
      <c r="DC1208" s="141" t="str">
        <f t="shared" si="878"/>
        <v/>
      </c>
      <c r="DD1208" s="141">
        <f t="shared" si="905"/>
        <v>3.9978791702006687E-46</v>
      </c>
      <c r="DE1208" s="141" t="str">
        <f t="shared" si="879"/>
        <v/>
      </c>
      <c r="DF1208" s="141" t="str">
        <f t="shared" si="880"/>
        <v/>
      </c>
      <c r="DJ1208" s="141">
        <v>1158</v>
      </c>
      <c r="DK1208" s="141">
        <f t="shared" si="906"/>
        <v>3579.4915312882731</v>
      </c>
      <c r="DL1208" s="141">
        <f t="shared" si="907"/>
        <v>5.7686207163782307E-5</v>
      </c>
      <c r="DM1208" s="141">
        <f t="shared" si="908"/>
        <v>0.7363065613881038</v>
      </c>
      <c r="DN1208" s="141" t="str">
        <f t="shared" si="909"/>
        <v/>
      </c>
      <c r="DO1208" s="141">
        <f t="shared" si="910"/>
        <v>5.7686207163782307E-5</v>
      </c>
      <c r="DP1208" s="141" t="str">
        <f t="shared" si="881"/>
        <v/>
      </c>
      <c r="DQ1208" s="141">
        <f t="shared" si="911"/>
        <v>6.2411713789845341E-5</v>
      </c>
      <c r="DR1208" s="141" t="str">
        <f t="shared" si="882"/>
        <v/>
      </c>
      <c r="DS1208" s="141" t="str">
        <f t="shared" si="883"/>
        <v/>
      </c>
      <c r="DU1208" s="148"/>
      <c r="DV1208" s="158">
        <v>1156</v>
      </c>
      <c r="DW1208" s="148">
        <f t="shared" ref="DW1208:DW1271" si="912">DW1207+$DZ$46</f>
        <v>7.3984000000001462</v>
      </c>
      <c r="DX1208" s="157">
        <f t="shared" si="884"/>
        <v>0.38860901651016078</v>
      </c>
      <c r="DY1208" s="148">
        <f t="shared" si="885"/>
        <v>6.2672320555479111E-4</v>
      </c>
      <c r="DZ1208" s="148" t="str">
        <f t="shared" si="886"/>
        <v/>
      </c>
      <c r="EA1208" s="142" t="str">
        <f t="shared" si="887"/>
        <v/>
      </c>
    </row>
    <row r="1209" spans="74:131" ht="20.100000000000001" customHeight="1" x14ac:dyDescent="0.25">
      <c r="BV1209" s="141">
        <v>1159</v>
      </c>
      <c r="BW1209" s="141">
        <f t="shared" si="888"/>
        <v>5967.6157505694428</v>
      </c>
      <c r="BX1209" s="141">
        <f t="shared" si="889"/>
        <v>3.473210774114409E-5</v>
      </c>
      <c r="BY1209" s="141">
        <f t="shared" si="890"/>
        <v>0.73761178898486868</v>
      </c>
      <c r="BZ1209" s="141" t="str">
        <f t="shared" si="891"/>
        <v/>
      </c>
      <c r="CA1209" s="141">
        <f t="shared" si="892"/>
        <v>3.473210774114409E-5</v>
      </c>
      <c r="CB1209" s="141" t="str">
        <f t="shared" si="872"/>
        <v/>
      </c>
      <c r="CC1209" s="141">
        <f t="shared" si="893"/>
        <v>1.5334618786295682E-42</v>
      </c>
      <c r="CD1209" s="141" t="str">
        <f t="shared" si="873"/>
        <v/>
      </c>
      <c r="CE1209" s="141" t="str">
        <f t="shared" si="874"/>
        <v/>
      </c>
      <c r="CJ1209" s="141">
        <v>1159</v>
      </c>
      <c r="CK1209" s="141">
        <f t="shared" si="894"/>
        <v>22.255858810133162</v>
      </c>
      <c r="CL1209" s="141">
        <f t="shared" si="895"/>
        <v>9.3129577687721746E-3</v>
      </c>
      <c r="CM1209" s="141">
        <f t="shared" si="896"/>
        <v>0.73761178898486857</v>
      </c>
      <c r="CN1209" s="141" t="str">
        <f t="shared" si="897"/>
        <v/>
      </c>
      <c r="CO1209" s="141">
        <f t="shared" si="898"/>
        <v>9.3129577687721746E-3</v>
      </c>
      <c r="CP1209" s="141" t="str">
        <f t="shared" si="875"/>
        <v/>
      </c>
      <c r="CQ1209" s="141">
        <f t="shared" si="899"/>
        <v>1.6392808346027853E-8</v>
      </c>
      <c r="CR1209" s="141" t="str">
        <f t="shared" si="876"/>
        <v/>
      </c>
      <c r="CS1209" s="141" t="str">
        <f t="shared" si="877"/>
        <v/>
      </c>
      <c r="CW1209" s="141">
        <v>1159</v>
      </c>
      <c r="CX1209" s="141">
        <f t="shared" si="900"/>
        <v>45.682283210597575</v>
      </c>
      <c r="CY1209" s="141">
        <f t="shared" si="901"/>
        <v>4.537160987576107E-3</v>
      </c>
      <c r="CZ1209" s="141">
        <f t="shared" si="902"/>
        <v>0.73761178898486857</v>
      </c>
      <c r="DA1209" s="141" t="str">
        <f t="shared" si="903"/>
        <v/>
      </c>
      <c r="DB1209" s="141">
        <f t="shared" si="904"/>
        <v>4.537160987576107E-3</v>
      </c>
      <c r="DC1209" s="141" t="str">
        <f t="shared" si="878"/>
        <v/>
      </c>
      <c r="DD1209" s="141">
        <f t="shared" si="905"/>
        <v>4.2297274339771725E-46</v>
      </c>
      <c r="DE1209" s="141" t="str">
        <f t="shared" si="879"/>
        <v/>
      </c>
      <c r="DF1209" s="141" t="str">
        <f t="shared" si="880"/>
        <v/>
      </c>
      <c r="DJ1209" s="141">
        <v>1159</v>
      </c>
      <c r="DK1209" s="141">
        <f t="shared" si="906"/>
        <v>3602.1465409799712</v>
      </c>
      <c r="DL1209" s="141">
        <f t="shared" si="907"/>
        <v>5.7540100284242927E-5</v>
      </c>
      <c r="DM1209" s="141">
        <f t="shared" si="908"/>
        <v>0.73761178898486846</v>
      </c>
      <c r="DN1209" s="141" t="str">
        <f t="shared" si="909"/>
        <v/>
      </c>
      <c r="DO1209" s="141">
        <f t="shared" si="910"/>
        <v>5.7540100284242927E-5</v>
      </c>
      <c r="DP1209" s="141" t="str">
        <f t="shared" si="881"/>
        <v/>
      </c>
      <c r="DQ1209" s="141">
        <f t="shared" si="911"/>
        <v>6.2534132804211646E-5</v>
      </c>
      <c r="DR1209" s="141" t="str">
        <f t="shared" si="882"/>
        <v/>
      </c>
      <c r="DS1209" s="141" t="str">
        <f t="shared" si="883"/>
        <v/>
      </c>
      <c r="DU1209" s="148"/>
      <c r="DV1209" s="158">
        <v>1157</v>
      </c>
      <c r="DW1209" s="148">
        <f t="shared" si="912"/>
        <v>7.4048000000001464</v>
      </c>
      <c r="DX1209" s="157">
        <f t="shared" si="884"/>
        <v>0.38798229330460599</v>
      </c>
      <c r="DY1209" s="148">
        <f t="shared" si="885"/>
        <v>6.2607222868804602E-4</v>
      </c>
      <c r="DZ1209" s="148" t="str">
        <f t="shared" si="886"/>
        <v/>
      </c>
      <c r="EA1209" s="142" t="str">
        <f t="shared" si="887"/>
        <v/>
      </c>
    </row>
    <row r="1210" spans="74:131" ht="20.100000000000001" customHeight="1" x14ac:dyDescent="0.25">
      <c r="BV1210" s="141">
        <v>1160</v>
      </c>
      <c r="BW1210" s="141">
        <f t="shared" si="888"/>
        <v>6005.1479251013225</v>
      </c>
      <c r="BX1210" s="141">
        <f t="shared" si="889"/>
        <v>3.4643584406008185E-5</v>
      </c>
      <c r="BY1210" s="141">
        <f t="shared" si="890"/>
        <v>0.73891370030713843</v>
      </c>
      <c r="BZ1210" s="141" t="str">
        <f t="shared" si="891"/>
        <v/>
      </c>
      <c r="CA1210" s="141">
        <f t="shared" si="892"/>
        <v>3.4643584406008185E-5</v>
      </c>
      <c r="CB1210" s="141" t="str">
        <f t="shared" ref="CB1210:CB1273" si="913">IF(BX1210=MAX($BX$54:$BX$2016),BX1210,"")</f>
        <v/>
      </c>
      <c r="CC1210" s="141">
        <f t="shared" si="893"/>
        <v>1.6161471648886798E-42</v>
      </c>
      <c r="CD1210" s="141" t="str">
        <f t="shared" ref="CD1210:CD1273" si="914">IF(CC1210=MAX($CC$54:$CC$2016),BX1210,"")</f>
        <v/>
      </c>
      <c r="CE1210" s="141" t="str">
        <f t="shared" ref="CE1210:CE1273" si="915">IF(CD1210=MIN($CD$54:$CD$2016),CD1210,"")</f>
        <v/>
      </c>
      <c r="CJ1210" s="141">
        <v>1160</v>
      </c>
      <c r="CK1210" s="141">
        <f t="shared" si="894"/>
        <v>22.395832764913877</v>
      </c>
      <c r="CL1210" s="141">
        <f t="shared" si="895"/>
        <v>9.2892214010338297E-3</v>
      </c>
      <c r="CM1210" s="141">
        <f t="shared" si="896"/>
        <v>0.73891370030713854</v>
      </c>
      <c r="CN1210" s="141" t="str">
        <f t="shared" si="897"/>
        <v/>
      </c>
      <c r="CO1210" s="141">
        <f t="shared" si="898"/>
        <v>9.2892214010338297E-3</v>
      </c>
      <c r="CP1210" s="141" t="str">
        <f t="shared" ref="CP1210:CP1273" si="916">IF(CL1210=MAX($CL$54:$CL$2016),CL1210,"")</f>
        <v/>
      </c>
      <c r="CQ1210" s="141">
        <f t="shared" si="899"/>
        <v>1.673634326581292E-8</v>
      </c>
      <c r="CR1210" s="141" t="str">
        <f t="shared" ref="CR1210:CR1273" si="917">IF(CQ1210=MAX($CQ$54:$CQ$2016),CL1210,"")</f>
        <v/>
      </c>
      <c r="CS1210" s="141" t="str">
        <f t="shared" ref="CS1210:CS1273" si="918">IF(CR1210=MIN($CR$54:$CR$2016),CR1210,"")</f>
        <v/>
      </c>
      <c r="CW1210" s="141">
        <v>1160</v>
      </c>
      <c r="CX1210" s="141">
        <f t="shared" si="900"/>
        <v>45.96959316789696</v>
      </c>
      <c r="CY1210" s="141">
        <f t="shared" si="901"/>
        <v>4.525596914768829E-3</v>
      </c>
      <c r="CZ1210" s="141">
        <f t="shared" si="902"/>
        <v>0.73891370030713865</v>
      </c>
      <c r="DA1210" s="141" t="str">
        <f t="shared" si="903"/>
        <v/>
      </c>
      <c r="DB1210" s="141">
        <f t="shared" si="904"/>
        <v>4.525596914768829E-3</v>
      </c>
      <c r="DC1210" s="141" t="str">
        <f t="shared" ref="DC1210:DC1273" si="919">IF(CY1210=MAX($CY$54:$CY$2016),CY1210,"")</f>
        <v/>
      </c>
      <c r="DD1210" s="141">
        <f t="shared" si="905"/>
        <v>4.4749496312627869E-46</v>
      </c>
      <c r="DE1210" s="141" t="str">
        <f t="shared" ref="DE1210:DE1273" si="920">IF(DD1210=MAX($DD$54:$DD$2016),CY1210,"")</f>
        <v/>
      </c>
      <c r="DF1210" s="141" t="str">
        <f t="shared" ref="DF1210:DF1273" si="921">IF(DE1210=MIN($DE$54:$DE$2016),DE1210,"")</f>
        <v/>
      </c>
      <c r="DJ1210" s="141">
        <v>1160</v>
      </c>
      <c r="DK1210" s="141">
        <f t="shared" si="906"/>
        <v>3624.8015506716692</v>
      </c>
      <c r="DL1210" s="141">
        <f t="shared" si="907"/>
        <v>5.7393445159849701E-5</v>
      </c>
      <c r="DM1210" s="141">
        <f t="shared" si="908"/>
        <v>0.73891370030713843</v>
      </c>
      <c r="DN1210" s="141" t="str">
        <f t="shared" si="909"/>
        <v/>
      </c>
      <c r="DO1210" s="141">
        <f t="shared" si="910"/>
        <v>5.7393445159849701E-5</v>
      </c>
      <c r="DP1210" s="141" t="str">
        <f t="shared" ref="DP1210:DP1273" si="922">IF(DL1210=MAX($DL$54:$DL$2016),DL1210,"")</f>
        <v/>
      </c>
      <c r="DQ1210" s="141">
        <f t="shared" si="911"/>
        <v>6.2655789439759361E-5</v>
      </c>
      <c r="DR1210" s="141" t="str">
        <f t="shared" ref="DR1210:DR1273" si="923">IF(DQ1210=MAX($DQ$54:$DQ$2016),DL1210,"")</f>
        <v/>
      </c>
      <c r="DS1210" s="141" t="str">
        <f t="shared" ref="DS1210:DS1273" si="924">IF(DR1210=MIN($DR$54:$DR$2016),DR1210,"")</f>
        <v/>
      </c>
      <c r="DU1210" s="148"/>
      <c r="DV1210" s="158">
        <v>1158</v>
      </c>
      <c r="DW1210" s="148">
        <f t="shared" si="912"/>
        <v>7.4112000000001466</v>
      </c>
      <c r="DX1210" s="157">
        <f t="shared" si="884"/>
        <v>0.38735622107591794</v>
      </c>
      <c r="DY1210" s="148">
        <f t="shared" si="885"/>
        <v>6.2542076098942578E-4</v>
      </c>
      <c r="DZ1210" s="148" t="str">
        <f t="shared" si="886"/>
        <v/>
      </c>
      <c r="EA1210" s="142" t="str">
        <f t="shared" si="887"/>
        <v/>
      </c>
    </row>
    <row r="1211" spans="74:131" ht="20.100000000000001" customHeight="1" x14ac:dyDescent="0.25">
      <c r="BV1211" s="141">
        <v>1161</v>
      </c>
      <c r="BW1211" s="141">
        <f t="shared" si="888"/>
        <v>6042.6800996332095</v>
      </c>
      <c r="BX1211" s="141">
        <f t="shared" si="889"/>
        <v>3.4554733814241388E-5</v>
      </c>
      <c r="BY1211" s="141">
        <f t="shared" si="890"/>
        <v>0.74021228300332098</v>
      </c>
      <c r="BZ1211" s="141" t="str">
        <f t="shared" si="891"/>
        <v/>
      </c>
      <c r="CA1211" s="141">
        <f t="shared" si="892"/>
        <v>3.4554733814241388E-5</v>
      </c>
      <c r="CB1211" s="141" t="str">
        <f t="shared" si="913"/>
        <v/>
      </c>
      <c r="CC1211" s="141">
        <f t="shared" si="893"/>
        <v>1.7032636444406882E-42</v>
      </c>
      <c r="CD1211" s="141" t="str">
        <f t="shared" si="914"/>
        <v/>
      </c>
      <c r="CE1211" s="141" t="str">
        <f t="shared" si="915"/>
        <v/>
      </c>
      <c r="CJ1211" s="141">
        <v>1161</v>
      </c>
      <c r="CK1211" s="141">
        <f t="shared" si="894"/>
        <v>22.535806719694591</v>
      </c>
      <c r="CL1211" s="141">
        <f t="shared" si="895"/>
        <v>9.2653972837351758E-3</v>
      </c>
      <c r="CM1211" s="141">
        <f t="shared" si="896"/>
        <v>0.74021228300332098</v>
      </c>
      <c r="CN1211" s="141" t="str">
        <f t="shared" si="897"/>
        <v/>
      </c>
      <c r="CO1211" s="141">
        <f t="shared" si="898"/>
        <v>9.2653972837351758E-3</v>
      </c>
      <c r="CP1211" s="141" t="str">
        <f t="shared" si="916"/>
        <v/>
      </c>
      <c r="CQ1211" s="141">
        <f t="shared" si="899"/>
        <v>1.7086804063799713E-8</v>
      </c>
      <c r="CR1211" s="141" t="str">
        <f t="shared" si="917"/>
        <v/>
      </c>
      <c r="CS1211" s="141" t="str">
        <f t="shared" si="918"/>
        <v/>
      </c>
      <c r="CW1211" s="141">
        <v>1161</v>
      </c>
      <c r="CX1211" s="141">
        <f t="shared" si="900"/>
        <v>46.256903125196288</v>
      </c>
      <c r="CY1211" s="141">
        <f t="shared" si="901"/>
        <v>4.5139900914314204E-3</v>
      </c>
      <c r="CZ1211" s="141">
        <f t="shared" si="902"/>
        <v>0.74021228300332098</v>
      </c>
      <c r="DA1211" s="141" t="str">
        <f t="shared" si="903"/>
        <v/>
      </c>
      <c r="DB1211" s="141">
        <f t="shared" si="904"/>
        <v>4.5139900914314204E-3</v>
      </c>
      <c r="DC1211" s="141" t="str">
        <f t="shared" si="919"/>
        <v/>
      </c>
      <c r="DD1211" s="141">
        <f t="shared" si="905"/>
        <v>4.734313053190147E-46</v>
      </c>
      <c r="DE1211" s="141" t="str">
        <f t="shared" si="920"/>
        <v/>
      </c>
      <c r="DF1211" s="141" t="str">
        <f t="shared" si="921"/>
        <v/>
      </c>
      <c r="DJ1211" s="141">
        <v>1161</v>
      </c>
      <c r="DK1211" s="141">
        <f t="shared" si="906"/>
        <v>3647.4565603633673</v>
      </c>
      <c r="DL1211" s="141">
        <f t="shared" si="907"/>
        <v>5.7246247874885657E-5</v>
      </c>
      <c r="DM1211" s="141">
        <f t="shared" si="908"/>
        <v>0.74021228300332087</v>
      </c>
      <c r="DN1211" s="141" t="str">
        <f t="shared" si="909"/>
        <v/>
      </c>
      <c r="DO1211" s="141">
        <f t="shared" si="910"/>
        <v>5.7246247874885657E-5</v>
      </c>
      <c r="DP1211" s="141" t="str">
        <f t="shared" si="922"/>
        <v/>
      </c>
      <c r="DQ1211" s="141">
        <f t="shared" si="911"/>
        <v>6.2776678316555374E-5</v>
      </c>
      <c r="DR1211" s="141" t="str">
        <f t="shared" si="923"/>
        <v/>
      </c>
      <c r="DS1211" s="141" t="str">
        <f t="shared" si="924"/>
        <v/>
      </c>
      <c r="DU1211" s="148"/>
      <c r="DV1211" s="158">
        <v>1159</v>
      </c>
      <c r="DW1211" s="148">
        <f t="shared" si="912"/>
        <v>7.4176000000001467</v>
      </c>
      <c r="DX1211" s="157">
        <f t="shared" si="884"/>
        <v>0.38673080031492851</v>
      </c>
      <c r="DY1211" s="148">
        <f t="shared" si="885"/>
        <v>6.2476880741291207E-4</v>
      </c>
      <c r="DZ1211" s="148" t="str">
        <f t="shared" si="886"/>
        <v/>
      </c>
      <c r="EA1211" s="142" t="str">
        <f t="shared" si="887"/>
        <v/>
      </c>
    </row>
    <row r="1212" spans="74:131" ht="20.100000000000001" customHeight="1" x14ac:dyDescent="0.25">
      <c r="BV1212" s="141">
        <v>1162</v>
      </c>
      <c r="BW1212" s="141">
        <f t="shared" si="888"/>
        <v>6080.2122741650892</v>
      </c>
      <c r="BX1212" s="141">
        <f t="shared" si="889"/>
        <v>3.4465559644710832E-5</v>
      </c>
      <c r="BY1212" s="141">
        <f t="shared" si="890"/>
        <v>0.74150752485978133</v>
      </c>
      <c r="BZ1212" s="141" t="str">
        <f t="shared" si="891"/>
        <v/>
      </c>
      <c r="CA1212" s="141">
        <f t="shared" si="892"/>
        <v>3.4465559644710832E-5</v>
      </c>
      <c r="CB1212" s="141" t="str">
        <f t="shared" si="913"/>
        <v/>
      </c>
      <c r="CC1212" s="141">
        <f t="shared" si="893"/>
        <v>1.7950473126201578E-42</v>
      </c>
      <c r="CD1212" s="141" t="str">
        <f t="shared" si="914"/>
        <v/>
      </c>
      <c r="CE1212" s="141" t="str">
        <f t="shared" si="915"/>
        <v/>
      </c>
      <c r="CJ1212" s="141">
        <v>1162</v>
      </c>
      <c r="CK1212" s="141">
        <f t="shared" si="894"/>
        <v>22.675780674475305</v>
      </c>
      <c r="CL1212" s="141">
        <f t="shared" si="895"/>
        <v>9.2414864033160283E-3</v>
      </c>
      <c r="CM1212" s="141">
        <f t="shared" si="896"/>
        <v>0.74150752485978144</v>
      </c>
      <c r="CN1212" s="141" t="str">
        <f t="shared" si="897"/>
        <v/>
      </c>
      <c r="CO1212" s="141">
        <f t="shared" si="898"/>
        <v>9.2414864033160283E-3</v>
      </c>
      <c r="CP1212" s="141" t="str">
        <f t="shared" si="916"/>
        <v/>
      </c>
      <c r="CQ1212" s="141">
        <f t="shared" si="899"/>
        <v>1.7444324436536566E-8</v>
      </c>
      <c r="CR1212" s="141" t="str">
        <f t="shared" si="917"/>
        <v/>
      </c>
      <c r="CS1212" s="141" t="str">
        <f t="shared" si="918"/>
        <v/>
      </c>
      <c r="CW1212" s="141">
        <v>1162</v>
      </c>
      <c r="CX1212" s="141">
        <f t="shared" si="900"/>
        <v>46.544213082495673</v>
      </c>
      <c r="CY1212" s="141">
        <f t="shared" si="901"/>
        <v>4.5023409981454895E-3</v>
      </c>
      <c r="CZ1212" s="141">
        <f t="shared" si="902"/>
        <v>0.74150752485978155</v>
      </c>
      <c r="DA1212" s="141" t="str">
        <f t="shared" si="903"/>
        <v/>
      </c>
      <c r="DB1212" s="141">
        <f t="shared" si="904"/>
        <v>4.5023409981454895E-3</v>
      </c>
      <c r="DC1212" s="141" t="str">
        <f t="shared" si="919"/>
        <v/>
      </c>
      <c r="DD1212" s="141">
        <f t="shared" si="905"/>
        <v>5.0086287703376043E-46</v>
      </c>
      <c r="DE1212" s="141" t="str">
        <f t="shared" si="920"/>
        <v/>
      </c>
      <c r="DF1212" s="141" t="str">
        <f t="shared" si="921"/>
        <v/>
      </c>
      <c r="DJ1212" s="141">
        <v>1162</v>
      </c>
      <c r="DK1212" s="141">
        <f t="shared" si="906"/>
        <v>3670.1115700550654</v>
      </c>
      <c r="DL1212" s="141">
        <f t="shared" si="907"/>
        <v>5.7098514524068182E-5</v>
      </c>
      <c r="DM1212" s="141">
        <f t="shared" si="908"/>
        <v>0.74150752485978133</v>
      </c>
      <c r="DN1212" s="141" t="str">
        <f t="shared" si="909"/>
        <v/>
      </c>
      <c r="DO1212" s="141">
        <f t="shared" si="910"/>
        <v>5.7098514524068182E-5</v>
      </c>
      <c r="DP1212" s="141" t="str">
        <f t="shared" si="922"/>
        <v/>
      </c>
      <c r="DQ1212" s="141">
        <f t="shared" si="911"/>
        <v>6.2896794081131215E-5</v>
      </c>
      <c r="DR1212" s="141" t="str">
        <f t="shared" si="923"/>
        <v/>
      </c>
      <c r="DS1212" s="141" t="str">
        <f t="shared" si="924"/>
        <v/>
      </c>
      <c r="DU1212" s="148"/>
      <c r="DV1212" s="158">
        <v>1160</v>
      </c>
      <c r="DW1212" s="148">
        <f t="shared" si="912"/>
        <v>7.4240000000001469</v>
      </c>
      <c r="DX1212" s="157">
        <f t="shared" si="884"/>
        <v>0.3861060315075156</v>
      </c>
      <c r="DY1212" s="148">
        <f t="shared" si="885"/>
        <v>6.2411637289588873E-4</v>
      </c>
      <c r="DZ1212" s="148" t="str">
        <f t="shared" si="886"/>
        <v/>
      </c>
      <c r="EA1212" s="142" t="str">
        <f t="shared" si="887"/>
        <v/>
      </c>
    </row>
    <row r="1213" spans="74:131" ht="20.100000000000001" customHeight="1" x14ac:dyDescent="0.25">
      <c r="BV1213" s="141">
        <v>1163</v>
      </c>
      <c r="BW1213" s="141">
        <f t="shared" si="888"/>
        <v>6117.7444486969762</v>
      </c>
      <c r="BX1213" s="141">
        <f t="shared" si="889"/>
        <v>3.4376065582330661E-5</v>
      </c>
      <c r="BY1213" s="141">
        <f t="shared" si="890"/>
        <v>0.74279941380107584</v>
      </c>
      <c r="BZ1213" s="141" t="str">
        <f t="shared" si="891"/>
        <v/>
      </c>
      <c r="CA1213" s="141">
        <f t="shared" si="892"/>
        <v>3.4376065582330661E-5</v>
      </c>
      <c r="CB1213" s="141" t="str">
        <f t="shared" si="913"/>
        <v/>
      </c>
      <c r="CC1213" s="141">
        <f t="shared" si="893"/>
        <v>1.8917466537586984E-42</v>
      </c>
      <c r="CD1213" s="141" t="str">
        <f t="shared" si="914"/>
        <v/>
      </c>
      <c r="CE1213" s="141" t="str">
        <f t="shared" si="915"/>
        <v/>
      </c>
      <c r="CJ1213" s="141">
        <v>1163</v>
      </c>
      <c r="CK1213" s="141">
        <f t="shared" si="894"/>
        <v>22.81575462925602</v>
      </c>
      <c r="CL1213" s="141">
        <f t="shared" si="895"/>
        <v>9.2174897478376414E-3</v>
      </c>
      <c r="CM1213" s="141">
        <f t="shared" si="896"/>
        <v>0.74279941380107584</v>
      </c>
      <c r="CN1213" s="141" t="str">
        <f t="shared" si="897"/>
        <v/>
      </c>
      <c r="CO1213" s="141">
        <f t="shared" si="898"/>
        <v>9.2174897478376414E-3</v>
      </c>
      <c r="CP1213" s="141" t="str">
        <f t="shared" si="916"/>
        <v/>
      </c>
      <c r="CQ1213" s="141">
        <f t="shared" si="899"/>
        <v>1.7809040536697496E-8</v>
      </c>
      <c r="CR1213" s="141" t="str">
        <f t="shared" si="917"/>
        <v/>
      </c>
      <c r="CS1213" s="141" t="str">
        <f t="shared" si="918"/>
        <v/>
      </c>
      <c r="CW1213" s="141">
        <v>1163</v>
      </c>
      <c r="CX1213" s="141">
        <f t="shared" si="900"/>
        <v>46.831523039795002</v>
      </c>
      <c r="CY1213" s="141">
        <f t="shared" si="901"/>
        <v>4.4906501162825969E-3</v>
      </c>
      <c r="CZ1213" s="141">
        <f t="shared" si="902"/>
        <v>0.74279941380107573</v>
      </c>
      <c r="DA1213" s="141" t="str">
        <f t="shared" si="903"/>
        <v/>
      </c>
      <c r="DB1213" s="141">
        <f t="shared" si="904"/>
        <v>4.4906501162825969E-3</v>
      </c>
      <c r="DC1213" s="141" t="str">
        <f t="shared" si="919"/>
        <v/>
      </c>
      <c r="DD1213" s="141">
        <f t="shared" si="905"/>
        <v>5.2987541167280726E-46</v>
      </c>
      <c r="DE1213" s="141" t="str">
        <f t="shared" si="920"/>
        <v/>
      </c>
      <c r="DF1213" s="141" t="str">
        <f t="shared" si="921"/>
        <v/>
      </c>
      <c r="DJ1213" s="141">
        <v>1163</v>
      </c>
      <c r="DK1213" s="141">
        <f t="shared" si="906"/>
        <v>3692.7665797467635</v>
      </c>
      <c r="DL1213" s="141">
        <f t="shared" si="907"/>
        <v>5.695025121213277E-5</v>
      </c>
      <c r="DM1213" s="141">
        <f t="shared" si="908"/>
        <v>0.74279941380107573</v>
      </c>
      <c r="DN1213" s="141" t="str">
        <f t="shared" si="909"/>
        <v/>
      </c>
      <c r="DO1213" s="141">
        <f t="shared" si="910"/>
        <v>5.695025121213277E-5</v>
      </c>
      <c r="DP1213" s="141" t="str">
        <f t="shared" si="922"/>
        <v/>
      </c>
      <c r="DQ1213" s="141">
        <f t="shared" si="911"/>
        <v>6.3016131406876978E-5</v>
      </c>
      <c r="DR1213" s="141" t="str">
        <f t="shared" si="923"/>
        <v/>
      </c>
      <c r="DS1213" s="141" t="str">
        <f t="shared" si="924"/>
        <v/>
      </c>
      <c r="DU1213" s="148"/>
      <c r="DV1213" s="158">
        <v>1161</v>
      </c>
      <c r="DW1213" s="148">
        <f t="shared" si="912"/>
        <v>7.4304000000001471</v>
      </c>
      <c r="DX1213" s="157">
        <f t="shared" si="884"/>
        <v>0.38548191513461971</v>
      </c>
      <c r="DY1213" s="148">
        <f t="shared" si="885"/>
        <v>6.2346346236280548E-4</v>
      </c>
      <c r="DZ1213" s="148" t="str">
        <f t="shared" si="886"/>
        <v/>
      </c>
      <c r="EA1213" s="142" t="str">
        <f t="shared" si="887"/>
        <v/>
      </c>
    </row>
    <row r="1214" spans="74:131" ht="20.100000000000001" customHeight="1" x14ac:dyDescent="0.25">
      <c r="BV1214" s="141">
        <v>1164</v>
      </c>
      <c r="BW1214" s="141">
        <f t="shared" si="888"/>
        <v>6155.2766232288559</v>
      </c>
      <c r="BX1214" s="141">
        <f t="shared" si="889"/>
        <v>3.4286255317810991E-5</v>
      </c>
      <c r="BY1214" s="141">
        <f t="shared" si="890"/>
        <v>0.74408793789017202</v>
      </c>
      <c r="BZ1214" s="141" t="str">
        <f t="shared" si="891"/>
        <v/>
      </c>
      <c r="CA1214" s="141">
        <f t="shared" si="892"/>
        <v>3.4286255317810991E-5</v>
      </c>
      <c r="CB1214" s="141" t="str">
        <f t="shared" si="913"/>
        <v/>
      </c>
      <c r="CC1214" s="141">
        <f t="shared" si="893"/>
        <v>1.9936232978479592E-42</v>
      </c>
      <c r="CD1214" s="141" t="str">
        <f t="shared" si="914"/>
        <v/>
      </c>
      <c r="CE1214" s="141" t="str">
        <f t="shared" si="915"/>
        <v/>
      </c>
      <c r="CJ1214" s="141">
        <v>1164</v>
      </c>
      <c r="CK1214" s="141">
        <f t="shared" si="894"/>
        <v>22.955728584036734</v>
      </c>
      <c r="CL1214" s="141">
        <f t="shared" si="895"/>
        <v>9.1934083069153804E-3</v>
      </c>
      <c r="CM1214" s="141">
        <f t="shared" si="896"/>
        <v>0.74408793789017225</v>
      </c>
      <c r="CN1214" s="141" t="str">
        <f t="shared" si="897"/>
        <v/>
      </c>
      <c r="CO1214" s="141">
        <f t="shared" si="898"/>
        <v>9.1934083069153804E-3</v>
      </c>
      <c r="CP1214" s="141" t="str">
        <f t="shared" si="916"/>
        <v/>
      </c>
      <c r="CQ1214" s="141">
        <f t="shared" si="899"/>
        <v>1.8181091015669135E-8</v>
      </c>
      <c r="CR1214" s="141" t="str">
        <f t="shared" si="917"/>
        <v/>
      </c>
      <c r="CS1214" s="141" t="str">
        <f t="shared" si="918"/>
        <v/>
      </c>
      <c r="CW1214" s="141">
        <v>1164</v>
      </c>
      <c r="CX1214" s="141">
        <f t="shared" si="900"/>
        <v>47.118832997094387</v>
      </c>
      <c r="CY1214" s="141">
        <f t="shared" si="901"/>
        <v>4.4789179279714373E-3</v>
      </c>
      <c r="CZ1214" s="141">
        <f t="shared" si="902"/>
        <v>0.74408793789017236</v>
      </c>
      <c r="DA1214" s="141" t="str">
        <f t="shared" si="903"/>
        <v/>
      </c>
      <c r="DB1214" s="141">
        <f t="shared" si="904"/>
        <v>4.4789179279714373E-3</v>
      </c>
      <c r="DC1214" s="141" t="str">
        <f t="shared" si="919"/>
        <v/>
      </c>
      <c r="DD1214" s="141">
        <f t="shared" si="905"/>
        <v>5.6055953139685649E-46</v>
      </c>
      <c r="DE1214" s="141" t="str">
        <f t="shared" si="920"/>
        <v/>
      </c>
      <c r="DF1214" s="141" t="str">
        <f t="shared" si="921"/>
        <v/>
      </c>
      <c r="DJ1214" s="141">
        <v>1164</v>
      </c>
      <c r="DK1214" s="141">
        <f t="shared" si="906"/>
        <v>3715.4215894384615</v>
      </c>
      <c r="DL1214" s="141">
        <f t="shared" si="907"/>
        <v>5.680146405341695E-5</v>
      </c>
      <c r="DM1214" s="141">
        <f t="shared" si="908"/>
        <v>0.74408793789017214</v>
      </c>
      <c r="DN1214" s="141" t="str">
        <f t="shared" si="909"/>
        <v/>
      </c>
      <c r="DO1214" s="141">
        <f t="shared" si="910"/>
        <v>5.680146405341695E-5</v>
      </c>
      <c r="DP1214" s="141" t="str">
        <f t="shared" si="922"/>
        <v/>
      </c>
      <c r="DQ1214" s="141">
        <f t="shared" si="911"/>
        <v>6.313468499443396E-5</v>
      </c>
      <c r="DR1214" s="141" t="str">
        <f t="shared" si="923"/>
        <v/>
      </c>
      <c r="DS1214" s="141" t="str">
        <f t="shared" si="924"/>
        <v/>
      </c>
      <c r="DU1214" s="148"/>
      <c r="DV1214" s="158">
        <v>1162</v>
      </c>
      <c r="DW1214" s="148">
        <f t="shared" si="912"/>
        <v>7.4368000000001473</v>
      </c>
      <c r="DX1214" s="157">
        <f t="shared" si="884"/>
        <v>0.38485845167225691</v>
      </c>
      <c r="DY1214" s="148">
        <f t="shared" si="885"/>
        <v>6.2281008072462285E-4</v>
      </c>
      <c r="DZ1214" s="148" t="str">
        <f t="shared" si="886"/>
        <v/>
      </c>
      <c r="EA1214" s="142" t="str">
        <f t="shared" si="887"/>
        <v/>
      </c>
    </row>
    <row r="1215" spans="74:131" ht="20.100000000000001" customHeight="1" x14ac:dyDescent="0.25">
      <c r="BV1215" s="141">
        <v>1165</v>
      </c>
      <c r="BW1215" s="141">
        <f t="shared" si="888"/>
        <v>6192.8087977607429</v>
      </c>
      <c r="BX1215" s="141">
        <f t="shared" si="889"/>
        <v>3.4196132547406904E-5</v>
      </c>
      <c r="BY1215" s="141">
        <f t="shared" si="890"/>
        <v>0.74537308532866398</v>
      </c>
      <c r="BZ1215" s="141" t="str">
        <f t="shared" si="891"/>
        <v/>
      </c>
      <c r="CA1215" s="141">
        <f t="shared" si="892"/>
        <v>3.4196132547406904E-5</v>
      </c>
      <c r="CB1215" s="141" t="str">
        <f t="shared" si="913"/>
        <v/>
      </c>
      <c r="CC1215" s="141">
        <f t="shared" si="893"/>
        <v>2.1009527115020668E-42</v>
      </c>
      <c r="CD1215" s="141" t="str">
        <f t="shared" si="914"/>
        <v/>
      </c>
      <c r="CE1215" s="141" t="str">
        <f t="shared" si="915"/>
        <v/>
      </c>
      <c r="CJ1215" s="141">
        <v>1165</v>
      </c>
      <c r="CK1215" s="141">
        <f t="shared" si="894"/>
        <v>23.095702538817449</v>
      </c>
      <c r="CL1215" s="141">
        <f t="shared" si="895"/>
        <v>9.1692430716514197E-3</v>
      </c>
      <c r="CM1215" s="141">
        <f t="shared" si="896"/>
        <v>0.74537308532866409</v>
      </c>
      <c r="CN1215" s="141" t="str">
        <f t="shared" si="897"/>
        <v/>
      </c>
      <c r="CO1215" s="141">
        <f t="shared" si="898"/>
        <v>9.1692430716514197E-3</v>
      </c>
      <c r="CP1215" s="141" t="str">
        <f t="shared" si="916"/>
        <v/>
      </c>
      <c r="CQ1215" s="141">
        <f t="shared" si="899"/>
        <v>1.8560617066826284E-8</v>
      </c>
      <c r="CR1215" s="141" t="str">
        <f t="shared" si="917"/>
        <v/>
      </c>
      <c r="CS1215" s="141" t="str">
        <f t="shared" si="918"/>
        <v/>
      </c>
      <c r="CW1215" s="141">
        <v>1165</v>
      </c>
      <c r="CX1215" s="141">
        <f t="shared" si="900"/>
        <v>47.406142954393715</v>
      </c>
      <c r="CY1215" s="141">
        <f t="shared" si="901"/>
        <v>4.467144916065072E-3</v>
      </c>
      <c r="CZ1215" s="141">
        <f t="shared" si="902"/>
        <v>0.74537308532866398</v>
      </c>
      <c r="DA1215" s="141" t="str">
        <f t="shared" si="903"/>
        <v/>
      </c>
      <c r="DB1215" s="141">
        <f t="shared" si="904"/>
        <v>4.467144916065072E-3</v>
      </c>
      <c r="DC1215" s="141" t="str">
        <f t="shared" si="919"/>
        <v/>
      </c>
      <c r="DD1215" s="141">
        <f t="shared" si="905"/>
        <v>5.9301102433926369E-46</v>
      </c>
      <c r="DE1215" s="141" t="str">
        <f t="shared" si="920"/>
        <v/>
      </c>
      <c r="DF1215" s="141" t="str">
        <f t="shared" si="921"/>
        <v/>
      </c>
      <c r="DJ1215" s="141">
        <v>1165</v>
      </c>
      <c r="DK1215" s="141">
        <f t="shared" si="906"/>
        <v>3738.076599130156</v>
      </c>
      <c r="DL1215" s="141">
        <f t="shared" si="907"/>
        <v>5.6652159171444578E-5</v>
      </c>
      <c r="DM1215" s="141">
        <f t="shared" si="908"/>
        <v>0.74537308532866375</v>
      </c>
      <c r="DN1215" s="141" t="str">
        <f t="shared" si="909"/>
        <v/>
      </c>
      <c r="DO1215" s="141">
        <f t="shared" si="910"/>
        <v>5.6652159171444578E-5</v>
      </c>
      <c r="DP1215" s="141" t="str">
        <f t="shared" si="922"/>
        <v/>
      </c>
      <c r="DQ1215" s="141">
        <f t="shared" si="911"/>
        <v>6.325244957208576E-5</v>
      </c>
      <c r="DR1215" s="141" t="str">
        <f t="shared" si="923"/>
        <v/>
      </c>
      <c r="DS1215" s="141" t="str">
        <f t="shared" si="924"/>
        <v/>
      </c>
      <c r="DU1215" s="148"/>
      <c r="DV1215" s="158">
        <v>1163</v>
      </c>
      <c r="DW1215" s="148">
        <f t="shared" si="912"/>
        <v>7.4432000000001475</v>
      </c>
      <c r="DX1215" s="157">
        <f t="shared" si="884"/>
        <v>0.38423564159153228</v>
      </c>
      <c r="DY1215" s="148">
        <f t="shared" si="885"/>
        <v>6.2215623287842359E-4</v>
      </c>
      <c r="DZ1215" s="148" t="str">
        <f t="shared" si="886"/>
        <v/>
      </c>
      <c r="EA1215" s="142" t="str">
        <f t="shared" si="887"/>
        <v/>
      </c>
    </row>
    <row r="1216" spans="74:131" ht="20.100000000000001" customHeight="1" x14ac:dyDescent="0.25">
      <c r="BV1216" s="141">
        <v>1166</v>
      </c>
      <c r="BW1216" s="141">
        <f t="shared" si="888"/>
        <v>6230.3409722926226</v>
      </c>
      <c r="BX1216" s="141">
        <f t="shared" si="889"/>
        <v>3.4105700972667782E-5</v>
      </c>
      <c r="BY1216" s="141">
        <f t="shared" si="890"/>
        <v>0.74665484445697328</v>
      </c>
      <c r="BZ1216" s="141" t="str">
        <f t="shared" si="891"/>
        <v/>
      </c>
      <c r="CA1216" s="141">
        <f t="shared" si="892"/>
        <v>3.4105700972667782E-5</v>
      </c>
      <c r="CB1216" s="141" t="str">
        <f t="shared" si="913"/>
        <v/>
      </c>
      <c r="CC1216" s="141">
        <f t="shared" si="893"/>
        <v>2.2140249249999612E-42</v>
      </c>
      <c r="CD1216" s="141" t="str">
        <f t="shared" si="914"/>
        <v/>
      </c>
      <c r="CE1216" s="141" t="str">
        <f t="shared" si="915"/>
        <v/>
      </c>
      <c r="CJ1216" s="141">
        <v>1166</v>
      </c>
      <c r="CK1216" s="141">
        <f t="shared" si="894"/>
        <v>23.235676493598135</v>
      </c>
      <c r="CL1216" s="141">
        <f t="shared" si="895"/>
        <v>9.1449950345675306E-3</v>
      </c>
      <c r="CM1216" s="141">
        <f t="shared" si="896"/>
        <v>0.74665484445697317</v>
      </c>
      <c r="CN1216" s="141" t="str">
        <f t="shared" si="897"/>
        <v/>
      </c>
      <c r="CO1216" s="141">
        <f t="shared" si="898"/>
        <v>9.1449950345675306E-3</v>
      </c>
      <c r="CP1216" s="141" t="str">
        <f t="shared" si="916"/>
        <v/>
      </c>
      <c r="CQ1216" s="141">
        <f t="shared" si="899"/>
        <v>1.894776246950558E-8</v>
      </c>
      <c r="CR1216" s="141" t="str">
        <f t="shared" si="917"/>
        <v/>
      </c>
      <c r="CS1216" s="141" t="str">
        <f t="shared" si="918"/>
        <v/>
      </c>
      <c r="CW1216" s="141">
        <v>1166</v>
      </c>
      <c r="CX1216" s="141">
        <f t="shared" si="900"/>
        <v>47.6934529116931</v>
      </c>
      <c r="CY1216" s="141">
        <f t="shared" si="901"/>
        <v>4.4553315641081611E-3</v>
      </c>
      <c r="CZ1216" s="141">
        <f t="shared" si="902"/>
        <v>0.7466548444569735</v>
      </c>
      <c r="DA1216" s="141" t="str">
        <f t="shared" si="903"/>
        <v/>
      </c>
      <c r="DB1216" s="141">
        <f t="shared" si="904"/>
        <v>4.4553315641081611E-3</v>
      </c>
      <c r="DC1216" s="141" t="str">
        <f t="shared" si="919"/>
        <v/>
      </c>
      <c r="DD1216" s="141">
        <f t="shared" si="905"/>
        <v>6.2733113745014426E-46</v>
      </c>
      <c r="DE1216" s="141" t="str">
        <f t="shared" si="920"/>
        <v/>
      </c>
      <c r="DF1216" s="141" t="str">
        <f t="shared" si="921"/>
        <v/>
      </c>
      <c r="DJ1216" s="141">
        <v>1166</v>
      </c>
      <c r="DK1216" s="141">
        <f t="shared" si="906"/>
        <v>3760.731608821854</v>
      </c>
      <c r="DL1216" s="141">
        <f t="shared" si="907"/>
        <v>5.6502342698510298E-5</v>
      </c>
      <c r="DM1216" s="141">
        <f t="shared" si="908"/>
        <v>0.74665484445697317</v>
      </c>
      <c r="DN1216" s="141" t="str">
        <f t="shared" si="909"/>
        <v/>
      </c>
      <c r="DO1216" s="141">
        <f t="shared" si="910"/>
        <v>5.6502342698510298E-5</v>
      </c>
      <c r="DP1216" s="141" t="str">
        <f t="shared" si="922"/>
        <v/>
      </c>
      <c r="DQ1216" s="141">
        <f t="shared" si="911"/>
        <v>6.3369419896148229E-5</v>
      </c>
      <c r="DR1216" s="141" t="str">
        <f t="shared" si="923"/>
        <v/>
      </c>
      <c r="DS1216" s="141" t="str">
        <f t="shared" si="924"/>
        <v/>
      </c>
      <c r="DU1216" s="148"/>
      <c r="DV1216" s="158">
        <v>1164</v>
      </c>
      <c r="DW1216" s="148">
        <f t="shared" si="912"/>
        <v>7.4496000000001477</v>
      </c>
      <c r="DX1216" s="157">
        <f t="shared" si="884"/>
        <v>0.38361348535865386</v>
      </c>
      <c r="DY1216" s="148">
        <f t="shared" si="885"/>
        <v>6.2150192370580282E-4</v>
      </c>
      <c r="DZ1216" s="148" t="str">
        <f t="shared" si="886"/>
        <v/>
      </c>
      <c r="EA1216" s="142" t="str">
        <f t="shared" si="887"/>
        <v/>
      </c>
    </row>
    <row r="1217" spans="74:131" ht="20.100000000000001" customHeight="1" x14ac:dyDescent="0.25">
      <c r="BV1217" s="141">
        <v>1167</v>
      </c>
      <c r="BW1217" s="141">
        <f t="shared" si="888"/>
        <v>6267.8731468245096</v>
      </c>
      <c r="BX1217" s="141">
        <f t="shared" si="889"/>
        <v>3.4014964300186722E-5</v>
      </c>
      <c r="BY1217" s="141">
        <f t="shared" si="890"/>
        <v>0.74793320375454497</v>
      </c>
      <c r="BZ1217" s="141" t="str">
        <f t="shared" si="891"/>
        <v/>
      </c>
      <c r="CA1217" s="141">
        <f t="shared" si="892"/>
        <v>3.4014964300186722E-5</v>
      </c>
      <c r="CB1217" s="141" t="str">
        <f t="shared" si="913"/>
        <v/>
      </c>
      <c r="CC1217" s="141">
        <f t="shared" si="893"/>
        <v>2.3331452972791035E-42</v>
      </c>
      <c r="CD1217" s="141" t="str">
        <f t="shared" si="914"/>
        <v/>
      </c>
      <c r="CE1217" s="141" t="str">
        <f t="shared" si="915"/>
        <v/>
      </c>
      <c r="CJ1217" s="141">
        <v>1167</v>
      </c>
      <c r="CK1217" s="141">
        <f t="shared" si="894"/>
        <v>23.375650448378849</v>
      </c>
      <c r="CL1217" s="141">
        <f t="shared" si="895"/>
        <v>9.1206651895378837E-3</v>
      </c>
      <c r="CM1217" s="141">
        <f t="shared" si="896"/>
        <v>0.74793320375454475</v>
      </c>
      <c r="CN1217" s="141" t="str">
        <f t="shared" si="897"/>
        <v/>
      </c>
      <c r="CO1217" s="141">
        <f t="shared" si="898"/>
        <v>9.1206651895378837E-3</v>
      </c>
      <c r="CP1217" s="141" t="str">
        <f t="shared" si="916"/>
        <v/>
      </c>
      <c r="CQ1217" s="141">
        <f t="shared" si="899"/>
        <v>1.9342673633690128E-8</v>
      </c>
      <c r="CR1217" s="141" t="str">
        <f t="shared" si="917"/>
        <v/>
      </c>
      <c r="CS1217" s="141" t="str">
        <f t="shared" si="918"/>
        <v/>
      </c>
      <c r="CW1217" s="141">
        <v>1167</v>
      </c>
      <c r="CX1217" s="141">
        <f t="shared" si="900"/>
        <v>47.980762868992429</v>
      </c>
      <c r="CY1217" s="141">
        <f t="shared" si="901"/>
        <v>4.443478356304255E-3</v>
      </c>
      <c r="CZ1217" s="141">
        <f t="shared" si="902"/>
        <v>0.74793320375454486</v>
      </c>
      <c r="DA1217" s="141" t="str">
        <f t="shared" si="903"/>
        <v/>
      </c>
      <c r="DB1217" s="141">
        <f t="shared" si="904"/>
        <v>4.443478356304255E-3</v>
      </c>
      <c r="DC1217" s="141" t="str">
        <f t="shared" si="919"/>
        <v/>
      </c>
      <c r="DD1217" s="141">
        <f t="shared" si="905"/>
        <v>6.6362688584692805E-46</v>
      </c>
      <c r="DE1217" s="141" t="str">
        <f t="shared" si="920"/>
        <v/>
      </c>
      <c r="DF1217" s="141" t="str">
        <f t="shared" si="921"/>
        <v/>
      </c>
      <c r="DJ1217" s="141">
        <v>1167</v>
      </c>
      <c r="DK1217" s="141">
        <f t="shared" si="906"/>
        <v>3783.3866185135521</v>
      </c>
      <c r="DL1217" s="141">
        <f t="shared" si="907"/>
        <v>5.6352020775264808E-5</v>
      </c>
      <c r="DM1217" s="141">
        <f t="shared" si="908"/>
        <v>0.74793320375454475</v>
      </c>
      <c r="DN1217" s="141" t="str">
        <f t="shared" si="909"/>
        <v/>
      </c>
      <c r="DO1217" s="141">
        <f t="shared" si="910"/>
        <v>5.6352020775264808E-5</v>
      </c>
      <c r="DP1217" s="141" t="str">
        <f t="shared" si="922"/>
        <v/>
      </c>
      <c r="DQ1217" s="141">
        <f t="shared" si="911"/>
        <v>6.3485590751357317E-5</v>
      </c>
      <c r="DR1217" s="141" t="str">
        <f t="shared" si="923"/>
        <v/>
      </c>
      <c r="DS1217" s="141" t="str">
        <f t="shared" si="924"/>
        <v/>
      </c>
      <c r="DU1217" s="148"/>
      <c r="DV1217" s="158">
        <v>1165</v>
      </c>
      <c r="DW1217" s="148">
        <f t="shared" si="912"/>
        <v>7.4560000000001478</v>
      </c>
      <c r="DX1217" s="157">
        <f t="shared" si="884"/>
        <v>0.38299198343494806</v>
      </c>
      <c r="DY1217" s="148">
        <f t="shared" si="885"/>
        <v>6.2084715807697588E-4</v>
      </c>
      <c r="DZ1217" s="148" t="str">
        <f t="shared" si="886"/>
        <v/>
      </c>
      <c r="EA1217" s="142" t="str">
        <f t="shared" si="887"/>
        <v/>
      </c>
    </row>
    <row r="1218" spans="74:131" ht="20.100000000000001" customHeight="1" x14ac:dyDescent="0.25">
      <c r="BV1218" s="141">
        <v>1168</v>
      </c>
      <c r="BW1218" s="141">
        <f t="shared" si="888"/>
        <v>6305.4053213563893</v>
      </c>
      <c r="BX1218" s="141">
        <f t="shared" si="889"/>
        <v>3.3923926241350376E-5</v>
      </c>
      <c r="BY1218" s="141">
        <f t="shared" si="890"/>
        <v>0.74920815184003042</v>
      </c>
      <c r="BZ1218" s="141" t="str">
        <f t="shared" si="891"/>
        <v/>
      </c>
      <c r="CA1218" s="141">
        <f t="shared" si="892"/>
        <v>3.3923926241350376E-5</v>
      </c>
      <c r="CB1218" s="141" t="str">
        <f t="shared" si="913"/>
        <v/>
      </c>
      <c r="CC1218" s="141">
        <f t="shared" si="893"/>
        <v>2.4586353208470066E-42</v>
      </c>
      <c r="CD1218" s="141" t="str">
        <f t="shared" si="914"/>
        <v/>
      </c>
      <c r="CE1218" s="141" t="str">
        <f t="shared" si="915"/>
        <v/>
      </c>
      <c r="CJ1218" s="141">
        <v>1168</v>
      </c>
      <c r="CK1218" s="141">
        <f t="shared" si="894"/>
        <v>23.515624403159563</v>
      </c>
      <c r="CL1218" s="141">
        <f t="shared" si="895"/>
        <v>9.0962545317219874E-3</v>
      </c>
      <c r="CM1218" s="141">
        <f t="shared" si="896"/>
        <v>0.74920815184003042</v>
      </c>
      <c r="CN1218" s="141" t="str">
        <f t="shared" si="897"/>
        <v/>
      </c>
      <c r="CO1218" s="141">
        <f t="shared" si="898"/>
        <v>9.0962545317219874E-3</v>
      </c>
      <c r="CP1218" s="141" t="str">
        <f t="shared" si="916"/>
        <v/>
      </c>
      <c r="CQ1218" s="141">
        <f t="shared" si="899"/>
        <v>1.9745499645411712E-8</v>
      </c>
      <c r="CR1218" s="141" t="str">
        <f t="shared" si="917"/>
        <v/>
      </c>
      <c r="CS1218" s="141" t="str">
        <f t="shared" si="918"/>
        <v/>
      </c>
      <c r="CW1218" s="141">
        <v>1168</v>
      </c>
      <c r="CX1218" s="141">
        <f t="shared" si="900"/>
        <v>48.268072826291757</v>
      </c>
      <c r="CY1218" s="141">
        <f t="shared" si="901"/>
        <v>4.4315857774830849E-3</v>
      </c>
      <c r="CZ1218" s="141">
        <f t="shared" si="902"/>
        <v>0.74920815184003042</v>
      </c>
      <c r="DA1218" s="141" t="str">
        <f t="shared" si="903"/>
        <v/>
      </c>
      <c r="DB1218" s="141">
        <f t="shared" si="904"/>
        <v>4.4315857774830849E-3</v>
      </c>
      <c r="DC1218" s="141" t="str">
        <f t="shared" si="919"/>
        <v/>
      </c>
      <c r="DD1218" s="141">
        <f t="shared" si="905"/>
        <v>7.0201137959610587E-46</v>
      </c>
      <c r="DE1218" s="141" t="str">
        <f t="shared" si="920"/>
        <v/>
      </c>
      <c r="DF1218" s="141" t="str">
        <f t="shared" si="921"/>
        <v/>
      </c>
      <c r="DJ1218" s="141">
        <v>1168</v>
      </c>
      <c r="DK1218" s="141">
        <f t="shared" si="906"/>
        <v>3806.0416282052502</v>
      </c>
      <c r="DL1218" s="141">
        <f t="shared" si="907"/>
        <v>5.6201199550300064E-5</v>
      </c>
      <c r="DM1218" s="141">
        <f t="shared" si="908"/>
        <v>0.74920815184003031</v>
      </c>
      <c r="DN1218" s="141" t="str">
        <f t="shared" si="909"/>
        <v/>
      </c>
      <c r="DO1218" s="141">
        <f t="shared" si="910"/>
        <v>5.6201199550300064E-5</v>
      </c>
      <c r="DP1218" s="141" t="str">
        <f t="shared" si="922"/>
        <v/>
      </c>
      <c r="DQ1218" s="141">
        <f t="shared" si="911"/>
        <v>6.360095695125599E-5</v>
      </c>
      <c r="DR1218" s="141" t="str">
        <f t="shared" si="923"/>
        <v/>
      </c>
      <c r="DS1218" s="141" t="str">
        <f t="shared" si="924"/>
        <v/>
      </c>
      <c r="DU1218" s="148"/>
      <c r="DV1218" s="158">
        <v>1166</v>
      </c>
      <c r="DW1218" s="148">
        <f t="shared" si="912"/>
        <v>7.462400000000148</v>
      </c>
      <c r="DX1218" s="157">
        <f t="shared" si="884"/>
        <v>0.38237113627687108</v>
      </c>
      <c r="DY1218" s="148">
        <f t="shared" si="885"/>
        <v>6.2019194084617091E-4</v>
      </c>
      <c r="DZ1218" s="148" t="str">
        <f t="shared" si="886"/>
        <v/>
      </c>
      <c r="EA1218" s="142" t="str">
        <f t="shared" si="887"/>
        <v/>
      </c>
    </row>
    <row r="1219" spans="74:131" ht="20.100000000000001" customHeight="1" x14ac:dyDescent="0.25">
      <c r="BV1219" s="141">
        <v>1169</v>
      </c>
      <c r="BW1219" s="141">
        <f t="shared" si="888"/>
        <v>6342.9374958882763</v>
      </c>
      <c r="BX1219" s="141">
        <f t="shared" si="889"/>
        <v>3.3832590512088898E-5</v>
      </c>
      <c r="BY1219" s="141">
        <f t="shared" si="890"/>
        <v>0.7504796774714646</v>
      </c>
      <c r="BZ1219" s="141" t="str">
        <f t="shared" si="891"/>
        <v/>
      </c>
      <c r="CA1219" s="141">
        <f t="shared" si="892"/>
        <v>3.3832590512088898E-5</v>
      </c>
      <c r="CB1219" s="141" t="str">
        <f t="shared" si="913"/>
        <v/>
      </c>
      <c r="CC1219" s="141">
        <f t="shared" si="893"/>
        <v>2.5908334686816661E-42</v>
      </c>
      <c r="CD1219" s="141" t="str">
        <f t="shared" si="914"/>
        <v/>
      </c>
      <c r="CE1219" s="141" t="str">
        <f t="shared" si="915"/>
        <v/>
      </c>
      <c r="CJ1219" s="141">
        <v>1169</v>
      </c>
      <c r="CK1219" s="141">
        <f t="shared" si="894"/>
        <v>23.655598357940278</v>
      </c>
      <c r="CL1219" s="141">
        <f t="shared" si="895"/>
        <v>9.0717640574976294E-3</v>
      </c>
      <c r="CM1219" s="141">
        <f t="shared" si="896"/>
        <v>0.75047967747146438</v>
      </c>
      <c r="CN1219" s="141" t="str">
        <f t="shared" si="897"/>
        <v/>
      </c>
      <c r="CO1219" s="141">
        <f t="shared" si="898"/>
        <v>9.0717640574976294E-3</v>
      </c>
      <c r="CP1219" s="141" t="str">
        <f t="shared" si="916"/>
        <v/>
      </c>
      <c r="CQ1219" s="141">
        <f t="shared" si="899"/>
        <v>2.0156392312885161E-8</v>
      </c>
      <c r="CR1219" s="141" t="str">
        <f t="shared" si="917"/>
        <v/>
      </c>
      <c r="CS1219" s="141" t="str">
        <f t="shared" si="918"/>
        <v/>
      </c>
      <c r="CW1219" s="141">
        <v>1169</v>
      </c>
      <c r="CX1219" s="141">
        <f t="shared" si="900"/>
        <v>48.555382783591142</v>
      </c>
      <c r="CY1219" s="141">
        <f t="shared" si="901"/>
        <v>4.4196543130679234E-3</v>
      </c>
      <c r="CZ1219" s="141">
        <f t="shared" si="902"/>
        <v>0.75047967747146449</v>
      </c>
      <c r="DA1219" s="141" t="str">
        <f t="shared" si="903"/>
        <v/>
      </c>
      <c r="DB1219" s="141">
        <f t="shared" si="904"/>
        <v>4.4196543130679234E-3</v>
      </c>
      <c r="DC1219" s="141" t="str">
        <f t="shared" si="919"/>
        <v/>
      </c>
      <c r="DD1219" s="141">
        <f t="shared" si="905"/>
        <v>7.4260416890274364E-46</v>
      </c>
      <c r="DE1219" s="141" t="str">
        <f t="shared" si="920"/>
        <v/>
      </c>
      <c r="DF1219" s="141" t="str">
        <f t="shared" si="921"/>
        <v/>
      </c>
      <c r="DJ1219" s="141">
        <v>1169</v>
      </c>
      <c r="DK1219" s="141">
        <f t="shared" si="906"/>
        <v>3828.6966378969482</v>
      </c>
      <c r="DL1219" s="141">
        <f t="shared" si="907"/>
        <v>5.6049885179735281E-5</v>
      </c>
      <c r="DM1219" s="141">
        <f t="shared" si="908"/>
        <v>0.75047967747146427</v>
      </c>
      <c r="DN1219" s="141" t="str">
        <f t="shared" si="909"/>
        <v/>
      </c>
      <c r="DO1219" s="141">
        <f t="shared" si="910"/>
        <v>5.6049885179735281E-5</v>
      </c>
      <c r="DP1219" s="141" t="str">
        <f t="shared" si="922"/>
        <v/>
      </c>
      <c r="DQ1219" s="141">
        <f t="shared" si="911"/>
        <v>6.3715513338579146E-5</v>
      </c>
      <c r="DR1219" s="141" t="str">
        <f t="shared" si="923"/>
        <v/>
      </c>
      <c r="DS1219" s="141" t="str">
        <f t="shared" si="924"/>
        <v/>
      </c>
      <c r="DU1219" s="148"/>
      <c r="DV1219" s="158">
        <v>1167</v>
      </c>
      <c r="DW1219" s="148">
        <f t="shared" si="912"/>
        <v>7.4688000000001482</v>
      </c>
      <c r="DX1219" s="157">
        <f t="shared" si="884"/>
        <v>0.38175094433602491</v>
      </c>
      <c r="DY1219" s="148">
        <f t="shared" si="885"/>
        <v>6.1953627685473744E-4</v>
      </c>
      <c r="DZ1219" s="148" t="str">
        <f t="shared" si="886"/>
        <v/>
      </c>
      <c r="EA1219" s="142" t="str">
        <f t="shared" si="887"/>
        <v/>
      </c>
    </row>
    <row r="1220" spans="74:131" ht="20.100000000000001" customHeight="1" x14ac:dyDescent="0.25">
      <c r="BV1220" s="141">
        <v>1170</v>
      </c>
      <c r="BW1220" s="141">
        <f t="shared" si="888"/>
        <v>6380.469670420156</v>
      </c>
      <c r="BX1220" s="141">
        <f t="shared" si="889"/>
        <v>3.3740960832626392E-5</v>
      </c>
      <c r="BY1220" s="141">
        <f t="shared" si="890"/>
        <v>0.75174776954642963</v>
      </c>
      <c r="BZ1220" s="141" t="str">
        <f t="shared" si="891"/>
        <v/>
      </c>
      <c r="CA1220" s="141">
        <f t="shared" si="892"/>
        <v>3.3740960832626392E-5</v>
      </c>
      <c r="CB1220" s="141" t="str">
        <f t="shared" si="913"/>
        <v/>
      </c>
      <c r="CC1220" s="141">
        <f t="shared" si="893"/>
        <v>2.7300960852946352E-42</v>
      </c>
      <c r="CD1220" s="141" t="str">
        <f t="shared" si="914"/>
        <v/>
      </c>
      <c r="CE1220" s="141" t="str">
        <f t="shared" si="915"/>
        <v/>
      </c>
      <c r="CJ1220" s="141">
        <v>1170</v>
      </c>
      <c r="CK1220" s="141">
        <f t="shared" si="894"/>
        <v>23.795572312720992</v>
      </c>
      <c r="CL1220" s="141">
        <f t="shared" si="895"/>
        <v>9.0471947643939558E-3</v>
      </c>
      <c r="CM1220" s="141">
        <f t="shared" si="896"/>
        <v>0.75174776954642963</v>
      </c>
      <c r="CN1220" s="141" t="str">
        <f t="shared" si="897"/>
        <v/>
      </c>
      <c r="CO1220" s="141">
        <f t="shared" si="898"/>
        <v>9.0471947643939558E-3</v>
      </c>
      <c r="CP1220" s="141" t="str">
        <f t="shared" si="916"/>
        <v/>
      </c>
      <c r="CQ1220" s="141">
        <f t="shared" si="899"/>
        <v>2.0575506213383163E-8</v>
      </c>
      <c r="CR1220" s="141" t="str">
        <f t="shared" si="917"/>
        <v/>
      </c>
      <c r="CS1220" s="141" t="str">
        <f t="shared" si="918"/>
        <v/>
      </c>
      <c r="CW1220" s="141">
        <v>1170</v>
      </c>
      <c r="CX1220" s="141">
        <f t="shared" si="900"/>
        <v>48.84269274089047</v>
      </c>
      <c r="CY1220" s="141">
        <f t="shared" si="901"/>
        <v>4.4076844490429741E-3</v>
      </c>
      <c r="CZ1220" s="141">
        <f t="shared" si="902"/>
        <v>0.75174776954642952</v>
      </c>
      <c r="DA1220" s="141" t="str">
        <f t="shared" si="903"/>
        <v/>
      </c>
      <c r="DB1220" s="141">
        <f t="shared" si="904"/>
        <v>4.4076844490429741E-3</v>
      </c>
      <c r="DC1220" s="141" t="str">
        <f t="shared" si="919"/>
        <v/>
      </c>
      <c r="DD1220" s="141">
        <f t="shared" si="905"/>
        <v>7.8553160873882839E-46</v>
      </c>
      <c r="DE1220" s="141" t="str">
        <f t="shared" si="920"/>
        <v/>
      </c>
      <c r="DF1220" s="141" t="str">
        <f t="shared" si="921"/>
        <v/>
      </c>
      <c r="DJ1220" s="141">
        <v>1170</v>
      </c>
      <c r="DK1220" s="141">
        <f t="shared" si="906"/>
        <v>3851.3516475886463</v>
      </c>
      <c r="DL1220" s="141">
        <f t="shared" si="907"/>
        <v>5.5898083826803279E-5</v>
      </c>
      <c r="DM1220" s="141">
        <f t="shared" si="908"/>
        <v>0.75174776954642941</v>
      </c>
      <c r="DN1220" s="141" t="str">
        <f t="shared" si="909"/>
        <v/>
      </c>
      <c r="DO1220" s="141">
        <f t="shared" si="910"/>
        <v>5.5898083826803279E-5</v>
      </c>
      <c r="DP1220" s="141" t="str">
        <f t="shared" si="922"/>
        <v/>
      </c>
      <c r="DQ1220" s="141">
        <f t="shared" si="911"/>
        <v>6.3829254785637021E-5</v>
      </c>
      <c r="DR1220" s="141" t="str">
        <f t="shared" si="923"/>
        <v/>
      </c>
      <c r="DS1220" s="141" t="str">
        <f t="shared" si="924"/>
        <v/>
      </c>
      <c r="DU1220" s="148"/>
      <c r="DV1220" s="158">
        <v>1168</v>
      </c>
      <c r="DW1220" s="148">
        <f t="shared" si="912"/>
        <v>7.4752000000001484</v>
      </c>
      <c r="DX1220" s="157">
        <f t="shared" ref="DX1220:DX1283" si="925">_xlfn.CHISQ.DIST.RT(DW1220,7)</f>
        <v>0.38113140805917017</v>
      </c>
      <c r="DY1220" s="148">
        <f t="shared" ref="DY1220:DY1283" si="926">DX1220-DX1221</f>
        <v>6.1888017093020276E-4</v>
      </c>
      <c r="DZ1220" s="148" t="str">
        <f t="shared" ref="DZ1220:DZ1283" si="927">IF(DX1220&lt;(1-$DU$53),DY1220,"")</f>
        <v/>
      </c>
      <c r="EA1220" s="142" t="str">
        <f t="shared" ref="EA1220:EA1283" si="928">IF(DX1220&lt;(1-$DU$59),DY1220,"")</f>
        <v/>
      </c>
    </row>
    <row r="1221" spans="74:131" ht="20.100000000000001" customHeight="1" x14ac:dyDescent="0.25">
      <c r="BV1221" s="141">
        <v>1171</v>
      </c>
      <c r="BW1221" s="141">
        <f t="shared" si="888"/>
        <v>6418.001844952043</v>
      </c>
      <c r="BX1221" s="141">
        <f t="shared" si="889"/>
        <v>3.3649040927231469E-5</v>
      </c>
      <c r="BY1221" s="141">
        <f t="shared" si="890"/>
        <v>0.75301241710221334</v>
      </c>
      <c r="BZ1221" s="141" t="str">
        <f t="shared" si="891"/>
        <v/>
      </c>
      <c r="CA1221" s="141">
        <f t="shared" si="892"/>
        <v>3.3649040927231469E-5</v>
      </c>
      <c r="CB1221" s="141" t="str">
        <f t="shared" si="913"/>
        <v/>
      </c>
      <c r="CC1221" s="141">
        <f t="shared" si="893"/>
        <v>2.8767983242447909E-42</v>
      </c>
      <c r="CD1221" s="141" t="str">
        <f t="shared" si="914"/>
        <v/>
      </c>
      <c r="CE1221" s="141" t="str">
        <f t="shared" si="915"/>
        <v/>
      </c>
      <c r="CJ1221" s="141">
        <v>1171</v>
      </c>
      <c r="CK1221" s="141">
        <f t="shared" si="894"/>
        <v>23.935546267501707</v>
      </c>
      <c r="CL1221" s="141">
        <f t="shared" si="895"/>
        <v>9.022547651024608E-3</v>
      </c>
      <c r="CM1221" s="141">
        <f t="shared" si="896"/>
        <v>0.75301241710221323</v>
      </c>
      <c r="CN1221" s="141" t="str">
        <f t="shared" si="897"/>
        <v/>
      </c>
      <c r="CO1221" s="141">
        <f t="shared" si="898"/>
        <v>9.022547651024608E-3</v>
      </c>
      <c r="CP1221" s="141" t="str">
        <f t="shared" si="916"/>
        <v/>
      </c>
      <c r="CQ1221" s="141">
        <f t="shared" si="899"/>
        <v>2.100299874086264E-8</v>
      </c>
      <c r="CR1221" s="141" t="str">
        <f t="shared" si="917"/>
        <v/>
      </c>
      <c r="CS1221" s="141" t="str">
        <f t="shared" si="918"/>
        <v/>
      </c>
      <c r="CW1221" s="141">
        <v>1171</v>
      </c>
      <c r="CX1221" s="141">
        <f t="shared" si="900"/>
        <v>49.130002698189855</v>
      </c>
      <c r="CY1221" s="141">
        <f t="shared" si="901"/>
        <v>4.3956766719207849E-3</v>
      </c>
      <c r="CZ1221" s="141">
        <f t="shared" si="902"/>
        <v>0.75301241710221334</v>
      </c>
      <c r="DA1221" s="141" t="str">
        <f t="shared" si="903"/>
        <v/>
      </c>
      <c r="DB1221" s="141">
        <f t="shared" si="904"/>
        <v>4.3956766719207849E-3</v>
      </c>
      <c r="DC1221" s="141" t="str">
        <f t="shared" si="919"/>
        <v/>
      </c>
      <c r="DD1221" s="141">
        <f t="shared" si="905"/>
        <v>8.3092724399866761E-46</v>
      </c>
      <c r="DE1221" s="141" t="str">
        <f t="shared" si="920"/>
        <v/>
      </c>
      <c r="DF1221" s="141" t="str">
        <f t="shared" si="921"/>
        <v/>
      </c>
      <c r="DJ1221" s="141">
        <v>1171</v>
      </c>
      <c r="DK1221" s="141">
        <f t="shared" si="906"/>
        <v>3874.0066572803444</v>
      </c>
      <c r="DL1221" s="141">
        <f t="shared" si="907"/>
        <v>5.5745801661437417E-5</v>
      </c>
      <c r="DM1221" s="141">
        <f t="shared" si="908"/>
        <v>0.75301241710221312</v>
      </c>
      <c r="DN1221" s="141" t="str">
        <f t="shared" si="909"/>
        <v/>
      </c>
      <c r="DO1221" s="141">
        <f t="shared" si="910"/>
        <v>5.5745801661437417E-5</v>
      </c>
      <c r="DP1221" s="141" t="str">
        <f t="shared" si="922"/>
        <v/>
      </c>
      <c r="DQ1221" s="141">
        <f t="shared" si="911"/>
        <v>6.3942176194697008E-5</v>
      </c>
      <c r="DR1221" s="141" t="str">
        <f t="shared" si="923"/>
        <v/>
      </c>
      <c r="DS1221" s="141" t="str">
        <f t="shared" si="924"/>
        <v/>
      </c>
      <c r="DU1221" s="148"/>
      <c r="DV1221" s="158">
        <v>1169</v>
      </c>
      <c r="DW1221" s="148">
        <f t="shared" si="912"/>
        <v>7.4816000000001486</v>
      </c>
      <c r="DX1221" s="157">
        <f t="shared" si="925"/>
        <v>0.38051252788823997</v>
      </c>
      <c r="DY1221" s="148">
        <f t="shared" si="926"/>
        <v>6.182236278856057E-4</v>
      </c>
      <c r="DZ1221" s="148" t="str">
        <f t="shared" si="927"/>
        <v/>
      </c>
      <c r="EA1221" s="142" t="str">
        <f t="shared" si="928"/>
        <v/>
      </c>
    </row>
    <row r="1222" spans="74:131" ht="20.100000000000001" customHeight="1" x14ac:dyDescent="0.25">
      <c r="BV1222" s="141">
        <v>1172</v>
      </c>
      <c r="BW1222" s="141">
        <f t="shared" si="888"/>
        <v>6455.5340194839227</v>
      </c>
      <c r="BX1222" s="141">
        <f t="shared" si="889"/>
        <v>3.3556834523968384E-5</v>
      </c>
      <c r="BY1222" s="141">
        <f t="shared" si="890"/>
        <v>0.75427360931595477</v>
      </c>
      <c r="BZ1222" s="141" t="str">
        <f t="shared" si="891"/>
        <v/>
      </c>
      <c r="CA1222" s="141">
        <f t="shared" si="892"/>
        <v>3.3556834523968384E-5</v>
      </c>
      <c r="CB1222" s="141" t="str">
        <f t="shared" si="913"/>
        <v/>
      </c>
      <c r="CC1222" s="141">
        <f t="shared" si="893"/>
        <v>3.0313351345090514E-42</v>
      </c>
      <c r="CD1222" s="141" t="str">
        <f t="shared" si="914"/>
        <v/>
      </c>
      <c r="CE1222" s="141" t="str">
        <f t="shared" si="915"/>
        <v/>
      </c>
      <c r="CJ1222" s="141">
        <v>1172</v>
      </c>
      <c r="CK1222" s="141">
        <f t="shared" si="894"/>
        <v>24.075520222282421</v>
      </c>
      <c r="CL1222" s="141">
        <f t="shared" si="895"/>
        <v>8.9978237170209585E-3</v>
      </c>
      <c r="CM1222" s="141">
        <f t="shared" si="896"/>
        <v>0.75427360931595477</v>
      </c>
      <c r="CN1222" s="141" t="str">
        <f t="shared" si="897"/>
        <v/>
      </c>
      <c r="CO1222" s="141">
        <f t="shared" si="898"/>
        <v>8.9978237170209585E-3</v>
      </c>
      <c r="CP1222" s="141" t="str">
        <f t="shared" si="916"/>
        <v/>
      </c>
      <c r="CQ1222" s="141">
        <f t="shared" si="899"/>
        <v>2.1439030154355308E-8</v>
      </c>
      <c r="CR1222" s="141" t="str">
        <f t="shared" si="917"/>
        <v/>
      </c>
      <c r="CS1222" s="141" t="str">
        <f t="shared" si="918"/>
        <v/>
      </c>
      <c r="CW1222" s="141">
        <v>1172</v>
      </c>
      <c r="CX1222" s="141">
        <f t="shared" si="900"/>
        <v>49.417312655489184</v>
      </c>
      <c r="CY1222" s="141">
        <f t="shared" si="901"/>
        <v>4.3836314687097392E-3</v>
      </c>
      <c r="CZ1222" s="141">
        <f t="shared" si="902"/>
        <v>0.75427360931595466</v>
      </c>
      <c r="DA1222" s="141" t="str">
        <f t="shared" si="903"/>
        <v/>
      </c>
      <c r="DB1222" s="141">
        <f t="shared" si="904"/>
        <v>4.3836314687097392E-3</v>
      </c>
      <c r="DC1222" s="141" t="str">
        <f t="shared" si="919"/>
        <v/>
      </c>
      <c r="DD1222" s="141">
        <f t="shared" si="905"/>
        <v>8.7893221633016572E-46</v>
      </c>
      <c r="DE1222" s="141" t="str">
        <f t="shared" si="920"/>
        <v/>
      </c>
      <c r="DF1222" s="141" t="str">
        <f t="shared" si="921"/>
        <v/>
      </c>
      <c r="DJ1222" s="141">
        <v>1172</v>
      </c>
      <c r="DK1222" s="141">
        <f t="shared" si="906"/>
        <v>3896.6616669720424</v>
      </c>
      <c r="DL1222" s="141">
        <f t="shared" si="907"/>
        <v>5.5593044859859176E-5</v>
      </c>
      <c r="DM1222" s="141">
        <f t="shared" si="908"/>
        <v>0.75427360931595466</v>
      </c>
      <c r="DN1222" s="141" t="str">
        <f t="shared" si="909"/>
        <v/>
      </c>
      <c r="DO1222" s="141">
        <f t="shared" si="910"/>
        <v>5.5593044859859176E-5</v>
      </c>
      <c r="DP1222" s="141" t="str">
        <f t="shared" si="922"/>
        <v/>
      </c>
      <c r="DQ1222" s="141">
        <f t="shared" si="911"/>
        <v>6.4054272498363548E-5</v>
      </c>
      <c r="DR1222" s="141" t="str">
        <f t="shared" si="923"/>
        <v/>
      </c>
      <c r="DS1222" s="141" t="str">
        <f t="shared" si="924"/>
        <v/>
      </c>
      <c r="DU1222" s="148"/>
      <c r="DV1222" s="158">
        <v>1170</v>
      </c>
      <c r="DW1222" s="148">
        <f t="shared" si="912"/>
        <v>7.4880000000001488</v>
      </c>
      <c r="DX1222" s="157">
        <f t="shared" si="925"/>
        <v>0.37989430426035437</v>
      </c>
      <c r="DY1222" s="148">
        <f t="shared" si="926"/>
        <v>6.1756665252071796E-4</v>
      </c>
      <c r="DZ1222" s="148" t="str">
        <f t="shared" si="927"/>
        <v/>
      </c>
      <c r="EA1222" s="142" t="str">
        <f t="shared" si="928"/>
        <v/>
      </c>
    </row>
    <row r="1223" spans="74:131" ht="20.100000000000001" customHeight="1" x14ac:dyDescent="0.25">
      <c r="BV1223" s="141">
        <v>1173</v>
      </c>
      <c r="BW1223" s="141">
        <f t="shared" si="888"/>
        <v>6493.0661940158097</v>
      </c>
      <c r="BX1223" s="141">
        <f t="shared" si="889"/>
        <v>3.3464345354448269E-5</v>
      </c>
      <c r="BY1223" s="141">
        <f t="shared" si="890"/>
        <v>0.75553133550478335</v>
      </c>
      <c r="BZ1223" s="141" t="str">
        <f t="shared" si="891"/>
        <v/>
      </c>
      <c r="CA1223" s="141">
        <f t="shared" si="892"/>
        <v>3.3464345354448269E-5</v>
      </c>
      <c r="CB1223" s="141" t="str">
        <f t="shared" si="913"/>
        <v/>
      </c>
      <c r="CC1223" s="141">
        <f t="shared" si="893"/>
        <v>3.1941222982374439E-42</v>
      </c>
      <c r="CD1223" s="141" t="str">
        <f t="shared" si="914"/>
        <v/>
      </c>
      <c r="CE1223" s="141" t="str">
        <f t="shared" si="915"/>
        <v/>
      </c>
      <c r="CJ1223" s="141">
        <v>1173</v>
      </c>
      <c r="CK1223" s="141">
        <f t="shared" si="894"/>
        <v>24.215494177063135</v>
      </c>
      <c r="CL1223" s="141">
        <f t="shared" si="895"/>
        <v>8.973023962965461E-3</v>
      </c>
      <c r="CM1223" s="141">
        <f t="shared" si="896"/>
        <v>0.75553133550478335</v>
      </c>
      <c r="CN1223" s="141" t="str">
        <f t="shared" si="897"/>
        <v/>
      </c>
      <c r="CO1223" s="141">
        <f t="shared" si="898"/>
        <v>8.973023962965461E-3</v>
      </c>
      <c r="CP1223" s="141" t="str">
        <f t="shared" si="916"/>
        <v/>
      </c>
      <c r="CQ1223" s="141">
        <f t="shared" si="899"/>
        <v>2.1883763627130866E-8</v>
      </c>
      <c r="CR1223" s="141" t="str">
        <f t="shared" si="917"/>
        <v/>
      </c>
      <c r="CS1223" s="141" t="str">
        <f t="shared" si="918"/>
        <v/>
      </c>
      <c r="CW1223" s="141">
        <v>1173</v>
      </c>
      <c r="CX1223" s="141">
        <f t="shared" si="900"/>
        <v>49.704622612788569</v>
      </c>
      <c r="CY1223" s="141">
        <f t="shared" si="901"/>
        <v>4.371549326881565E-3</v>
      </c>
      <c r="CZ1223" s="141">
        <f t="shared" si="902"/>
        <v>0.75553133550478335</v>
      </c>
      <c r="DA1223" s="141" t="str">
        <f t="shared" si="903"/>
        <v/>
      </c>
      <c r="DB1223" s="141">
        <f t="shared" si="904"/>
        <v>4.371549326881565E-3</v>
      </c>
      <c r="DC1223" s="141" t="str">
        <f t="shared" si="919"/>
        <v/>
      </c>
      <c r="DD1223" s="141">
        <f t="shared" si="905"/>
        <v>9.2969569385516963E-46</v>
      </c>
      <c r="DE1223" s="141" t="str">
        <f t="shared" si="920"/>
        <v/>
      </c>
      <c r="DF1223" s="141" t="str">
        <f t="shared" si="921"/>
        <v/>
      </c>
      <c r="DJ1223" s="141">
        <v>1173</v>
      </c>
      <c r="DK1223" s="141">
        <f t="shared" si="906"/>
        <v>3919.3166766637405</v>
      </c>
      <c r="DL1223" s="141">
        <f t="shared" si="907"/>
        <v>5.5439819604166208E-5</v>
      </c>
      <c r="DM1223" s="141">
        <f t="shared" si="908"/>
        <v>0.75553133550478313</v>
      </c>
      <c r="DN1223" s="141" t="str">
        <f t="shared" si="909"/>
        <v/>
      </c>
      <c r="DO1223" s="141">
        <f t="shared" si="910"/>
        <v>5.5439819604166208E-5</v>
      </c>
      <c r="DP1223" s="141" t="str">
        <f t="shared" si="922"/>
        <v/>
      </c>
      <c r="DQ1223" s="141">
        <f t="shared" si="911"/>
        <v>6.4165538659956557E-5</v>
      </c>
      <c r="DR1223" s="141" t="str">
        <f t="shared" si="923"/>
        <v/>
      </c>
      <c r="DS1223" s="141" t="str">
        <f t="shared" si="924"/>
        <v/>
      </c>
      <c r="DU1223" s="148"/>
      <c r="DV1223" s="158">
        <v>1171</v>
      </c>
      <c r="DW1223" s="148">
        <f t="shared" si="912"/>
        <v>7.4944000000001489</v>
      </c>
      <c r="DX1223" s="157">
        <f t="shared" si="925"/>
        <v>0.37927673760783365</v>
      </c>
      <c r="DY1223" s="148">
        <f t="shared" si="926"/>
        <v>6.169092496211559E-4</v>
      </c>
      <c r="DZ1223" s="148" t="str">
        <f t="shared" si="927"/>
        <v/>
      </c>
      <c r="EA1223" s="142" t="str">
        <f t="shared" si="928"/>
        <v/>
      </c>
    </row>
    <row r="1224" spans="74:131" ht="20.100000000000001" customHeight="1" x14ac:dyDescent="0.25">
      <c r="BV1224" s="141">
        <v>1174</v>
      </c>
      <c r="BW1224" s="141">
        <f t="shared" si="888"/>
        <v>6530.5983685476895</v>
      </c>
      <c r="BX1224" s="141">
        <f t="shared" si="889"/>
        <v>3.3371577153581142E-5</v>
      </c>
      <c r="BY1224" s="141">
        <f t="shared" si="890"/>
        <v>0.75678558512594574</v>
      </c>
      <c r="BZ1224" s="141" t="str">
        <f t="shared" si="891"/>
        <v/>
      </c>
      <c r="CA1224" s="141">
        <f t="shared" si="892"/>
        <v>3.3371577153581142E-5</v>
      </c>
      <c r="CB1224" s="141" t="str">
        <f t="shared" si="913"/>
        <v/>
      </c>
      <c r="CC1224" s="141">
        <f t="shared" si="893"/>
        <v>3.3655975225515054E-42</v>
      </c>
      <c r="CD1224" s="141" t="str">
        <f t="shared" si="914"/>
        <v/>
      </c>
      <c r="CE1224" s="141" t="str">
        <f t="shared" si="915"/>
        <v/>
      </c>
      <c r="CJ1224" s="141">
        <v>1174</v>
      </c>
      <c r="CK1224" s="141">
        <f t="shared" si="894"/>
        <v>24.35546813184385</v>
      </c>
      <c r="CL1224" s="141">
        <f t="shared" si="895"/>
        <v>8.9481493903250768E-3</v>
      </c>
      <c r="CM1224" s="141">
        <f t="shared" si="896"/>
        <v>0.75678558512594596</v>
      </c>
      <c r="CN1224" s="141" t="str">
        <f t="shared" si="897"/>
        <v/>
      </c>
      <c r="CO1224" s="141">
        <f t="shared" si="898"/>
        <v>8.9481493903250768E-3</v>
      </c>
      <c r="CP1224" s="141" t="str">
        <f t="shared" si="916"/>
        <v/>
      </c>
      <c r="CQ1224" s="141">
        <f t="shared" si="899"/>
        <v>2.2337365296646963E-8</v>
      </c>
      <c r="CR1224" s="141" t="str">
        <f t="shared" si="917"/>
        <v/>
      </c>
      <c r="CS1224" s="141" t="str">
        <f t="shared" si="918"/>
        <v/>
      </c>
      <c r="CW1224" s="141">
        <v>1174</v>
      </c>
      <c r="CX1224" s="141">
        <f t="shared" si="900"/>
        <v>49.991932570087897</v>
      </c>
      <c r="CY1224" s="141">
        <f t="shared" si="901"/>
        <v>4.3594307343389257E-3</v>
      </c>
      <c r="CZ1224" s="141">
        <f t="shared" si="902"/>
        <v>0.75678558512594574</v>
      </c>
      <c r="DA1224" s="141" t="str">
        <f t="shared" si="903"/>
        <v/>
      </c>
      <c r="DB1224" s="141">
        <f t="shared" si="904"/>
        <v>4.3594307343389257E-3</v>
      </c>
      <c r="DC1224" s="141" t="str">
        <f t="shared" si="919"/>
        <v/>
      </c>
      <c r="DD1224" s="141">
        <f t="shared" si="905"/>
        <v>9.8337532505855176E-46</v>
      </c>
      <c r="DE1224" s="141" t="str">
        <f t="shared" si="920"/>
        <v/>
      </c>
      <c r="DF1224" s="141" t="str">
        <f t="shared" si="921"/>
        <v/>
      </c>
      <c r="DJ1224" s="141">
        <v>1174</v>
      </c>
      <c r="DK1224" s="141">
        <f t="shared" si="906"/>
        <v>3941.9716863554386</v>
      </c>
      <c r="DL1224" s="141">
        <f t="shared" si="907"/>
        <v>5.5286132081921157E-5</v>
      </c>
      <c r="DM1224" s="141">
        <f t="shared" si="908"/>
        <v>0.75678558512594574</v>
      </c>
      <c r="DN1224" s="141" t="str">
        <f t="shared" si="909"/>
        <v/>
      </c>
      <c r="DO1224" s="141">
        <f t="shared" si="910"/>
        <v>5.5286132081921157E-5</v>
      </c>
      <c r="DP1224" s="141" t="str">
        <f t="shared" si="922"/>
        <v/>
      </c>
      <c r="DQ1224" s="141">
        <f t="shared" si="911"/>
        <v>6.4275969673887711E-5</v>
      </c>
      <c r="DR1224" s="141" t="str">
        <f t="shared" si="923"/>
        <v/>
      </c>
      <c r="DS1224" s="141" t="str">
        <f t="shared" si="924"/>
        <v/>
      </c>
      <c r="DU1224" s="148"/>
      <c r="DV1224" s="158">
        <v>1172</v>
      </c>
      <c r="DW1224" s="148">
        <f t="shared" si="912"/>
        <v>7.5008000000001491</v>
      </c>
      <c r="DX1224" s="157">
        <f t="shared" si="925"/>
        <v>0.37865982835821249</v>
      </c>
      <c r="DY1224" s="148">
        <f t="shared" si="926"/>
        <v>6.1625142395888011E-4</v>
      </c>
      <c r="DZ1224" s="148" t="str">
        <f t="shared" si="927"/>
        <v/>
      </c>
      <c r="EA1224" s="142" t="str">
        <f t="shared" si="928"/>
        <v/>
      </c>
    </row>
    <row r="1225" spans="74:131" ht="20.100000000000001" customHeight="1" x14ac:dyDescent="0.25">
      <c r="BV1225" s="141">
        <v>1175</v>
      </c>
      <c r="BW1225" s="141">
        <f t="shared" si="888"/>
        <v>6568.1305430795765</v>
      </c>
      <c r="BX1225" s="141">
        <f t="shared" si="889"/>
        <v>3.3278533659327851E-5</v>
      </c>
      <c r="BY1225" s="141">
        <f t="shared" si="890"/>
        <v>0.75803634777692719</v>
      </c>
      <c r="BZ1225" s="141" t="str">
        <f t="shared" si="891"/>
        <v/>
      </c>
      <c r="CA1225" s="141">
        <f t="shared" si="892"/>
        <v>3.3278533659327851E-5</v>
      </c>
      <c r="CB1225" s="141" t="str">
        <f t="shared" si="913"/>
        <v/>
      </c>
      <c r="CC1225" s="141">
        <f t="shared" si="893"/>
        <v>3.5462215881835977E-42</v>
      </c>
      <c r="CD1225" s="141" t="str">
        <f t="shared" si="914"/>
        <v/>
      </c>
      <c r="CE1225" s="141" t="str">
        <f t="shared" si="915"/>
        <v/>
      </c>
      <c r="CJ1225" s="141">
        <v>1175</v>
      </c>
      <c r="CK1225" s="141">
        <f t="shared" si="894"/>
        <v>24.495442086624564</v>
      </c>
      <c r="CL1225" s="141">
        <f t="shared" si="895"/>
        <v>8.9232010013848544E-3</v>
      </c>
      <c r="CM1225" s="141">
        <f t="shared" si="896"/>
        <v>0.75803634777692719</v>
      </c>
      <c r="CN1225" s="141" t="str">
        <f t="shared" si="897"/>
        <v/>
      </c>
      <c r="CO1225" s="141">
        <f t="shared" si="898"/>
        <v>8.9232010013848544E-3</v>
      </c>
      <c r="CP1225" s="141" t="str">
        <f t="shared" si="916"/>
        <v/>
      </c>
      <c r="CQ1225" s="141">
        <f t="shared" si="899"/>
        <v>2.280000431529609E-8</v>
      </c>
      <c r="CR1225" s="141" t="str">
        <f t="shared" si="917"/>
        <v/>
      </c>
      <c r="CS1225" s="141" t="str">
        <f t="shared" si="918"/>
        <v/>
      </c>
      <c r="CW1225" s="141">
        <v>1175</v>
      </c>
      <c r="CX1225" s="141">
        <f t="shared" si="900"/>
        <v>50.279242527387282</v>
      </c>
      <c r="CY1225" s="141">
        <f t="shared" si="901"/>
        <v>4.3472761793830307E-3</v>
      </c>
      <c r="CZ1225" s="141">
        <f t="shared" si="902"/>
        <v>0.75803634777692719</v>
      </c>
      <c r="DA1225" s="141" t="str">
        <f t="shared" si="903"/>
        <v/>
      </c>
      <c r="DB1225" s="141">
        <f t="shared" si="904"/>
        <v>4.3472761793830307E-3</v>
      </c>
      <c r="DC1225" s="141" t="str">
        <f t="shared" si="919"/>
        <v/>
      </c>
      <c r="DD1225" s="141">
        <f t="shared" si="905"/>
        <v>1.0401377181983683E-45</v>
      </c>
      <c r="DE1225" s="141" t="str">
        <f t="shared" si="920"/>
        <v/>
      </c>
      <c r="DF1225" s="141" t="str">
        <f t="shared" si="921"/>
        <v/>
      </c>
      <c r="DJ1225" s="141">
        <v>1175</v>
      </c>
      <c r="DK1225" s="141">
        <f t="shared" si="906"/>
        <v>3964.6266960471366</v>
      </c>
      <c r="DL1225" s="141">
        <f t="shared" si="907"/>
        <v>5.5131988485741195E-5</v>
      </c>
      <c r="DM1225" s="141">
        <f t="shared" si="908"/>
        <v>0.75803634777692697</v>
      </c>
      <c r="DN1225" s="141" t="str">
        <f t="shared" si="909"/>
        <v/>
      </c>
      <c r="DO1225" s="141">
        <f t="shared" si="910"/>
        <v>5.5131988485741195E-5</v>
      </c>
      <c r="DP1225" s="141" t="str">
        <f t="shared" si="922"/>
        <v/>
      </c>
      <c r="DQ1225" s="141">
        <f t="shared" si="911"/>
        <v>6.4385560566035255E-5</v>
      </c>
      <c r="DR1225" s="141" t="str">
        <f t="shared" si="923"/>
        <v/>
      </c>
      <c r="DS1225" s="141" t="str">
        <f t="shared" si="924"/>
        <v/>
      </c>
      <c r="DU1225" s="148"/>
      <c r="DV1225" s="158">
        <v>1173</v>
      </c>
      <c r="DW1225" s="148">
        <f t="shared" si="912"/>
        <v>7.5072000000001493</v>
      </c>
      <c r="DX1225" s="157">
        <f t="shared" si="925"/>
        <v>0.37804357693425361</v>
      </c>
      <c r="DY1225" s="148">
        <f t="shared" si="926"/>
        <v>6.1559318029225096E-4</v>
      </c>
      <c r="DZ1225" s="148" t="str">
        <f t="shared" si="927"/>
        <v/>
      </c>
      <c r="EA1225" s="142" t="str">
        <f t="shared" si="928"/>
        <v/>
      </c>
    </row>
    <row r="1226" spans="74:131" ht="20.100000000000001" customHeight="1" x14ac:dyDescent="0.25">
      <c r="BV1226" s="141">
        <v>1176</v>
      </c>
      <c r="BW1226" s="141">
        <f t="shared" si="888"/>
        <v>6605.6627176114562</v>
      </c>
      <c r="BX1226" s="141">
        <f t="shared" si="889"/>
        <v>3.3185218612452971E-5</v>
      </c>
      <c r="BY1226" s="141">
        <f t="shared" si="890"/>
        <v>0.7592836131955587</v>
      </c>
      <c r="BZ1226" s="141" t="str">
        <f t="shared" si="891"/>
        <v/>
      </c>
      <c r="CA1226" s="141">
        <f t="shared" si="892"/>
        <v>3.3185218612452971E-5</v>
      </c>
      <c r="CB1226" s="141" t="str">
        <f t="shared" si="913"/>
        <v/>
      </c>
      <c r="CC1226" s="141">
        <f t="shared" si="893"/>
        <v>3.7364795578927024E-42</v>
      </c>
      <c r="CD1226" s="141" t="str">
        <f t="shared" si="914"/>
        <v/>
      </c>
      <c r="CE1226" s="141" t="str">
        <f t="shared" si="915"/>
        <v/>
      </c>
      <c r="CJ1226" s="141">
        <v>1176</v>
      </c>
      <c r="CK1226" s="141">
        <f t="shared" si="894"/>
        <v>24.63541604140525</v>
      </c>
      <c r="CL1226" s="141">
        <f t="shared" si="895"/>
        <v>8.8981797991815915E-3</v>
      </c>
      <c r="CM1226" s="141">
        <f t="shared" si="896"/>
        <v>0.7592836131955587</v>
      </c>
      <c r="CN1226" s="141" t="str">
        <f t="shared" si="897"/>
        <v/>
      </c>
      <c r="CO1226" s="141">
        <f t="shared" si="898"/>
        <v>8.8981797991815915E-3</v>
      </c>
      <c r="CP1226" s="141" t="str">
        <f t="shared" si="916"/>
        <v/>
      </c>
      <c r="CQ1226" s="141">
        <f t="shared" si="899"/>
        <v>2.3271852901959597E-8</v>
      </c>
      <c r="CR1226" s="141" t="str">
        <f t="shared" si="917"/>
        <v/>
      </c>
      <c r="CS1226" s="141" t="str">
        <f t="shared" si="918"/>
        <v/>
      </c>
      <c r="CW1226" s="141">
        <v>1176</v>
      </c>
      <c r="CX1226" s="141">
        <f t="shared" si="900"/>
        <v>50.566552484686611</v>
      </c>
      <c r="CY1226" s="141">
        <f t="shared" si="901"/>
        <v>4.3350861506813469E-3</v>
      </c>
      <c r="CZ1226" s="141">
        <f t="shared" si="902"/>
        <v>0.7592836131955587</v>
      </c>
      <c r="DA1226" s="141" t="str">
        <f t="shared" si="903"/>
        <v/>
      </c>
      <c r="DB1226" s="141">
        <f t="shared" si="904"/>
        <v>4.3350861506813469E-3</v>
      </c>
      <c r="DC1226" s="141" t="str">
        <f t="shared" si="919"/>
        <v/>
      </c>
      <c r="DD1226" s="141">
        <f t="shared" si="905"/>
        <v>1.1001589476626073E-45</v>
      </c>
      <c r="DE1226" s="141" t="str">
        <f t="shared" si="920"/>
        <v/>
      </c>
      <c r="DF1226" s="141" t="str">
        <f t="shared" si="921"/>
        <v/>
      </c>
      <c r="DJ1226" s="141">
        <v>1176</v>
      </c>
      <c r="DK1226" s="141">
        <f t="shared" si="906"/>
        <v>3987.2817057388347</v>
      </c>
      <c r="DL1226" s="141">
        <f t="shared" si="907"/>
        <v>5.4977395012888141E-5</v>
      </c>
      <c r="DM1226" s="141">
        <f t="shared" si="908"/>
        <v>0.7592836131955587</v>
      </c>
      <c r="DN1226" s="141" t="str">
        <f t="shared" si="909"/>
        <v/>
      </c>
      <c r="DO1226" s="141">
        <f t="shared" si="910"/>
        <v>5.4977395012888141E-5</v>
      </c>
      <c r="DP1226" s="141" t="str">
        <f t="shared" si="922"/>
        <v/>
      </c>
      <c r="DQ1226" s="141">
        <f t="shared" si="911"/>
        <v>6.4494306394116644E-5</v>
      </c>
      <c r="DR1226" s="141" t="str">
        <f t="shared" si="923"/>
        <v/>
      </c>
      <c r="DS1226" s="141" t="str">
        <f t="shared" si="924"/>
        <v/>
      </c>
      <c r="DU1226" s="148"/>
      <c r="DV1226" s="158">
        <v>1174</v>
      </c>
      <c r="DW1226" s="148">
        <f t="shared" si="912"/>
        <v>7.5136000000001495</v>
      </c>
      <c r="DX1226" s="157">
        <f t="shared" si="925"/>
        <v>0.37742798375396136</v>
      </c>
      <c r="DY1226" s="148">
        <f t="shared" si="926"/>
        <v>6.1493452336525145E-4</v>
      </c>
      <c r="DZ1226" s="148" t="str">
        <f t="shared" si="927"/>
        <v/>
      </c>
      <c r="EA1226" s="142" t="str">
        <f t="shared" si="928"/>
        <v/>
      </c>
    </row>
    <row r="1227" spans="74:131" ht="20.100000000000001" customHeight="1" x14ac:dyDescent="0.25">
      <c r="BV1227" s="141">
        <v>1177</v>
      </c>
      <c r="BW1227" s="141">
        <f t="shared" si="888"/>
        <v>6643.1948921433432</v>
      </c>
      <c r="BX1227" s="141">
        <f t="shared" si="889"/>
        <v>3.3091635756277727E-5</v>
      </c>
      <c r="BY1227" s="141">
        <f t="shared" si="890"/>
        <v>0.76052737126012027</v>
      </c>
      <c r="BZ1227" s="141" t="str">
        <f t="shared" si="891"/>
        <v/>
      </c>
      <c r="CA1227" s="141">
        <f t="shared" si="892"/>
        <v>3.3091635756277727E-5</v>
      </c>
      <c r="CB1227" s="141" t="str">
        <f t="shared" si="913"/>
        <v/>
      </c>
      <c r="CC1227" s="141">
        <f t="shared" si="893"/>
        <v>3.9368820477504431E-42</v>
      </c>
      <c r="CD1227" s="141" t="str">
        <f t="shared" si="914"/>
        <v/>
      </c>
      <c r="CE1227" s="141" t="str">
        <f t="shared" si="915"/>
        <v/>
      </c>
      <c r="CJ1227" s="141">
        <v>1177</v>
      </c>
      <c r="CK1227" s="141">
        <f t="shared" si="894"/>
        <v>24.775389996185964</v>
      </c>
      <c r="CL1227" s="141">
        <f t="shared" si="895"/>
        <v>8.8730867874376312E-3</v>
      </c>
      <c r="CM1227" s="141">
        <f t="shared" si="896"/>
        <v>0.76052737126012016</v>
      </c>
      <c r="CN1227" s="141" t="str">
        <f t="shared" si="897"/>
        <v/>
      </c>
      <c r="CO1227" s="141">
        <f t="shared" si="898"/>
        <v>8.8730867874376312E-3</v>
      </c>
      <c r="CP1227" s="141" t="str">
        <f t="shared" si="916"/>
        <v/>
      </c>
      <c r="CQ1227" s="141">
        <f t="shared" si="899"/>
        <v>2.3753086394384736E-8</v>
      </c>
      <c r="CR1227" s="141" t="str">
        <f t="shared" si="917"/>
        <v/>
      </c>
      <c r="CS1227" s="141" t="str">
        <f t="shared" si="918"/>
        <v/>
      </c>
      <c r="CW1227" s="141">
        <v>1177</v>
      </c>
      <c r="CX1227" s="141">
        <f t="shared" si="900"/>
        <v>50.853862441985996</v>
      </c>
      <c r="CY1227" s="141">
        <f t="shared" si="901"/>
        <v>4.322861137235322E-3</v>
      </c>
      <c r="CZ1227" s="141">
        <f t="shared" si="902"/>
        <v>0.76052737126012027</v>
      </c>
      <c r="DA1227" s="141" t="str">
        <f t="shared" si="903"/>
        <v/>
      </c>
      <c r="DB1227" s="141">
        <f t="shared" si="904"/>
        <v>4.322861137235322E-3</v>
      </c>
      <c r="DC1227" s="141" t="str">
        <f t="shared" si="919"/>
        <v/>
      </c>
      <c r="DD1227" s="141">
        <f t="shared" si="905"/>
        <v>1.1636250887796654E-45</v>
      </c>
      <c r="DE1227" s="141" t="str">
        <f t="shared" si="920"/>
        <v/>
      </c>
      <c r="DF1227" s="141" t="str">
        <f t="shared" si="921"/>
        <v/>
      </c>
      <c r="DJ1227" s="141">
        <v>1177</v>
      </c>
      <c r="DK1227" s="141">
        <f t="shared" si="906"/>
        <v>4009.9367154305328</v>
      </c>
      <c r="DL1227" s="141">
        <f t="shared" si="907"/>
        <v>5.482235786485955E-5</v>
      </c>
      <c r="DM1227" s="141">
        <f t="shared" si="908"/>
        <v>0.76052737126012016</v>
      </c>
      <c r="DN1227" s="141" t="str">
        <f t="shared" si="909"/>
        <v/>
      </c>
      <c r="DO1227" s="141">
        <f t="shared" si="910"/>
        <v>5.482235786485955E-5</v>
      </c>
      <c r="DP1227" s="141" t="str">
        <f t="shared" si="922"/>
        <v/>
      </c>
      <c r="DQ1227" s="141">
        <f t="shared" si="911"/>
        <v>6.4602202248059516E-5</v>
      </c>
      <c r="DR1227" s="141" t="str">
        <f t="shared" si="923"/>
        <v/>
      </c>
      <c r="DS1227" s="141" t="str">
        <f t="shared" si="924"/>
        <v/>
      </c>
      <c r="DU1227" s="148"/>
      <c r="DV1227" s="158">
        <v>1175</v>
      </c>
      <c r="DW1227" s="148">
        <f t="shared" si="912"/>
        <v>7.5200000000001497</v>
      </c>
      <c r="DX1227" s="157">
        <f t="shared" si="925"/>
        <v>0.37681304923059611</v>
      </c>
      <c r="DY1227" s="148">
        <f t="shared" si="926"/>
        <v>6.1427545790898597E-4</v>
      </c>
      <c r="DZ1227" s="148" t="str">
        <f t="shared" si="927"/>
        <v/>
      </c>
      <c r="EA1227" s="142" t="str">
        <f t="shared" si="928"/>
        <v/>
      </c>
    </row>
    <row r="1228" spans="74:131" ht="20.100000000000001" customHeight="1" x14ac:dyDescent="0.25">
      <c r="BV1228" s="141">
        <v>1178</v>
      </c>
      <c r="BW1228" s="141">
        <f t="shared" si="888"/>
        <v>6680.7270666752229</v>
      </c>
      <c r="BX1228" s="141">
        <f t="shared" si="889"/>
        <v>3.2997788836433724E-5</v>
      </c>
      <c r="BY1228" s="141">
        <f t="shared" si="890"/>
        <v>0.76176761198943022</v>
      </c>
      <c r="BZ1228" s="141" t="str">
        <f t="shared" si="891"/>
        <v/>
      </c>
      <c r="CA1228" s="141">
        <f t="shared" si="892"/>
        <v>3.2997788836433724E-5</v>
      </c>
      <c r="CB1228" s="141" t="str">
        <f t="shared" si="913"/>
        <v/>
      </c>
      <c r="CC1228" s="141">
        <f t="shared" si="893"/>
        <v>4.1479665645437351E-42</v>
      </c>
      <c r="CD1228" s="141" t="str">
        <f t="shared" si="914"/>
        <v/>
      </c>
      <c r="CE1228" s="141" t="str">
        <f t="shared" si="915"/>
        <v/>
      </c>
      <c r="CJ1228" s="141">
        <v>1178</v>
      </c>
      <c r="CK1228" s="141">
        <f t="shared" si="894"/>
        <v>24.915363950966679</v>
      </c>
      <c r="CL1228" s="141">
        <f t="shared" si="895"/>
        <v>8.8479229704948037E-3</v>
      </c>
      <c r="CM1228" s="141">
        <f t="shared" si="896"/>
        <v>0.7617676119894301</v>
      </c>
      <c r="CN1228" s="141" t="str">
        <f t="shared" si="897"/>
        <v/>
      </c>
      <c r="CO1228" s="141">
        <f t="shared" si="898"/>
        <v>8.8479229704948037E-3</v>
      </c>
      <c r="CP1228" s="141" t="str">
        <f t="shared" si="916"/>
        <v/>
      </c>
      <c r="CQ1228" s="141">
        <f t="shared" si="899"/>
        <v>2.4243883302390717E-8</v>
      </c>
      <c r="CR1228" s="141" t="str">
        <f t="shared" si="917"/>
        <v/>
      </c>
      <c r="CS1228" s="141" t="str">
        <f t="shared" si="918"/>
        <v/>
      </c>
      <c r="CW1228" s="141">
        <v>1178</v>
      </c>
      <c r="CX1228" s="141">
        <f t="shared" si="900"/>
        <v>51.141172399285324</v>
      </c>
      <c r="CY1228" s="141">
        <f t="shared" si="901"/>
        <v>4.3106016283482179E-3</v>
      </c>
      <c r="CZ1228" s="141">
        <f t="shared" si="902"/>
        <v>0.76176761198943022</v>
      </c>
      <c r="DA1228" s="141" t="str">
        <f t="shared" si="903"/>
        <v/>
      </c>
      <c r="DB1228" s="141">
        <f t="shared" si="904"/>
        <v>4.3106016283482179E-3</v>
      </c>
      <c r="DC1228" s="141" t="str">
        <f t="shared" si="919"/>
        <v/>
      </c>
      <c r="DD1228" s="141">
        <f t="shared" si="905"/>
        <v>1.2307327826710712E-45</v>
      </c>
      <c r="DE1228" s="141" t="str">
        <f t="shared" si="920"/>
        <v/>
      </c>
      <c r="DF1228" s="141" t="str">
        <f t="shared" si="921"/>
        <v/>
      </c>
      <c r="DJ1228" s="141">
        <v>1178</v>
      </c>
      <c r="DK1228" s="141">
        <f t="shared" si="906"/>
        <v>4032.5917251222309</v>
      </c>
      <c r="DL1228" s="141">
        <f t="shared" si="907"/>
        <v>5.4666883246980391E-5</v>
      </c>
      <c r="DM1228" s="141">
        <f t="shared" si="908"/>
        <v>0.7617676119894301</v>
      </c>
      <c r="DN1228" s="141" t="str">
        <f t="shared" si="909"/>
        <v/>
      </c>
      <c r="DO1228" s="141">
        <f t="shared" si="910"/>
        <v>5.4666883246980391E-5</v>
      </c>
      <c r="DP1228" s="141" t="str">
        <f t="shared" si="922"/>
        <v/>
      </c>
      <c r="DQ1228" s="141">
        <f t="shared" si="911"/>
        <v>6.4709243250370496E-5</v>
      </c>
      <c r="DR1228" s="141" t="str">
        <f t="shared" si="923"/>
        <v/>
      </c>
      <c r="DS1228" s="141" t="str">
        <f t="shared" si="924"/>
        <v/>
      </c>
      <c r="DU1228" s="148"/>
      <c r="DV1228" s="158">
        <v>1176</v>
      </c>
      <c r="DW1228" s="148">
        <f t="shared" si="912"/>
        <v>7.5264000000001499</v>
      </c>
      <c r="DX1228" s="157">
        <f t="shared" si="925"/>
        <v>0.37619877377268712</v>
      </c>
      <c r="DY1228" s="148">
        <f t="shared" si="926"/>
        <v>6.1361598863873823E-4</v>
      </c>
      <c r="DZ1228" s="148" t="str">
        <f t="shared" si="927"/>
        <v/>
      </c>
      <c r="EA1228" s="142" t="str">
        <f t="shared" si="928"/>
        <v/>
      </c>
    </row>
    <row r="1229" spans="74:131" ht="20.100000000000001" customHeight="1" x14ac:dyDescent="0.25">
      <c r="BV1229" s="141">
        <v>1179</v>
      </c>
      <c r="BW1229" s="141">
        <f t="shared" si="888"/>
        <v>6718.2592412071099</v>
      </c>
      <c r="BX1229" s="141">
        <f t="shared" si="889"/>
        <v>3.2903681600616917E-5</v>
      </c>
      <c r="BY1229" s="141">
        <f t="shared" si="890"/>
        <v>0.76300432554292863</v>
      </c>
      <c r="BZ1229" s="141" t="str">
        <f t="shared" si="891"/>
        <v/>
      </c>
      <c r="CA1229" s="141">
        <f t="shared" si="892"/>
        <v>3.2903681600616917E-5</v>
      </c>
      <c r="CB1229" s="141" t="str">
        <f t="shared" si="913"/>
        <v/>
      </c>
      <c r="CC1229" s="141">
        <f t="shared" si="893"/>
        <v>4.3702989127093205E-42</v>
      </c>
      <c r="CD1229" s="141" t="str">
        <f t="shared" si="914"/>
        <v/>
      </c>
      <c r="CE1229" s="141" t="str">
        <f t="shared" si="915"/>
        <v/>
      </c>
      <c r="CJ1229" s="141">
        <v>1179</v>
      </c>
      <c r="CK1229" s="141">
        <f t="shared" si="894"/>
        <v>25.055337905747393</v>
      </c>
      <c r="CL1229" s="141">
        <f t="shared" si="895"/>
        <v>8.8226893532484911E-3</v>
      </c>
      <c r="CM1229" s="141">
        <f t="shared" si="896"/>
        <v>0.76300432554292841</v>
      </c>
      <c r="CN1229" s="141" t="str">
        <f t="shared" si="897"/>
        <v/>
      </c>
      <c r="CO1229" s="141">
        <f t="shared" si="898"/>
        <v>8.8226893532484911E-3</v>
      </c>
      <c r="CP1229" s="141" t="str">
        <f t="shared" si="916"/>
        <v/>
      </c>
      <c r="CQ1229" s="141">
        <f t="shared" si="899"/>
        <v>2.4744425361921637E-8</v>
      </c>
      <c r="CR1229" s="141" t="str">
        <f t="shared" si="917"/>
        <v/>
      </c>
      <c r="CS1229" s="141" t="str">
        <f t="shared" si="918"/>
        <v/>
      </c>
      <c r="CW1229" s="141">
        <v>1179</v>
      </c>
      <c r="CX1229" s="141">
        <f t="shared" si="900"/>
        <v>51.428482356584709</v>
      </c>
      <c r="CY1229" s="141">
        <f t="shared" si="901"/>
        <v>4.2983081135929699E-3</v>
      </c>
      <c r="CZ1229" s="141">
        <f t="shared" si="902"/>
        <v>0.76300432554292863</v>
      </c>
      <c r="DA1229" s="141" t="str">
        <f t="shared" si="903"/>
        <v/>
      </c>
      <c r="DB1229" s="141">
        <f t="shared" si="904"/>
        <v>4.2983081135929699E-3</v>
      </c>
      <c r="DC1229" s="141" t="str">
        <f t="shared" si="919"/>
        <v/>
      </c>
      <c r="DD1229" s="141">
        <f t="shared" si="905"/>
        <v>1.3016898328246887E-45</v>
      </c>
      <c r="DE1229" s="141" t="str">
        <f t="shared" si="920"/>
        <v/>
      </c>
      <c r="DF1229" s="141" t="str">
        <f t="shared" si="921"/>
        <v/>
      </c>
      <c r="DJ1229" s="141">
        <v>1179</v>
      </c>
      <c r="DK1229" s="141">
        <f t="shared" si="906"/>
        <v>4055.2467348139289</v>
      </c>
      <c r="DL1229" s="141">
        <f t="shared" si="907"/>
        <v>5.4510977367995779E-5</v>
      </c>
      <c r="DM1229" s="141">
        <f t="shared" si="908"/>
        <v>0.76300432554292841</v>
      </c>
      <c r="DN1229" s="141" t="str">
        <f t="shared" si="909"/>
        <v/>
      </c>
      <c r="DO1229" s="141">
        <f t="shared" si="910"/>
        <v>5.4510977367995779E-5</v>
      </c>
      <c r="DP1229" s="141" t="str">
        <f t="shared" si="922"/>
        <v/>
      </c>
      <c r="DQ1229" s="141">
        <f t="shared" si="911"/>
        <v>6.4815424556502173E-5</v>
      </c>
      <c r="DR1229" s="141" t="str">
        <f t="shared" si="923"/>
        <v/>
      </c>
      <c r="DS1229" s="141" t="str">
        <f t="shared" si="924"/>
        <v/>
      </c>
      <c r="DU1229" s="148"/>
      <c r="DV1229" s="158">
        <v>1177</v>
      </c>
      <c r="DW1229" s="148">
        <f t="shared" si="912"/>
        <v>7.53280000000015</v>
      </c>
      <c r="DX1229" s="157">
        <f t="shared" si="925"/>
        <v>0.37558515778404838</v>
      </c>
      <c r="DY1229" s="148">
        <f t="shared" si="926"/>
        <v>6.1295612025885626E-4</v>
      </c>
      <c r="DZ1229" s="148" t="str">
        <f t="shared" si="927"/>
        <v/>
      </c>
      <c r="EA1229" s="142" t="str">
        <f t="shared" si="928"/>
        <v/>
      </c>
    </row>
    <row r="1230" spans="74:131" ht="20.100000000000001" customHeight="1" x14ac:dyDescent="0.25">
      <c r="BV1230" s="141">
        <v>1180</v>
      </c>
      <c r="BW1230" s="141">
        <f t="shared" si="888"/>
        <v>6755.7914157389896</v>
      </c>
      <c r="BX1230" s="141">
        <f t="shared" si="889"/>
        <v>3.2809317798342415E-5</v>
      </c>
      <c r="BY1230" s="141">
        <f t="shared" si="890"/>
        <v>0.76423750222074904</v>
      </c>
      <c r="BZ1230" s="141" t="str">
        <f t="shared" si="891"/>
        <v/>
      </c>
      <c r="CA1230" s="141">
        <f t="shared" si="892"/>
        <v>3.2809317798342415E-5</v>
      </c>
      <c r="CB1230" s="141" t="str">
        <f t="shared" si="913"/>
        <v/>
      </c>
      <c r="CC1230" s="141">
        <f t="shared" si="893"/>
        <v>4.6044746743932431E-42</v>
      </c>
      <c r="CD1230" s="141" t="str">
        <f t="shared" si="914"/>
        <v/>
      </c>
      <c r="CE1230" s="141" t="str">
        <f t="shared" si="915"/>
        <v/>
      </c>
      <c r="CJ1230" s="141">
        <v>1180</v>
      </c>
      <c r="CK1230" s="141">
        <f t="shared" si="894"/>
        <v>25.195311860528108</v>
      </c>
      <c r="CL1230" s="141">
        <f t="shared" si="895"/>
        <v>8.797386941081833E-3</v>
      </c>
      <c r="CM1230" s="141">
        <f t="shared" si="896"/>
        <v>0.76423750222074893</v>
      </c>
      <c r="CN1230" s="141" t="str">
        <f t="shared" si="897"/>
        <v/>
      </c>
      <c r="CO1230" s="141">
        <f t="shared" si="898"/>
        <v>8.797386941081833E-3</v>
      </c>
      <c r="CP1230" s="141" t="str">
        <f t="shared" si="916"/>
        <v/>
      </c>
      <c r="CQ1230" s="141">
        <f t="shared" si="899"/>
        <v>2.5254897589955179E-8</v>
      </c>
      <c r="CR1230" s="141" t="str">
        <f t="shared" si="917"/>
        <v/>
      </c>
      <c r="CS1230" s="141" t="str">
        <f t="shared" si="918"/>
        <v/>
      </c>
      <c r="CW1230" s="141">
        <v>1180</v>
      </c>
      <c r="CX1230" s="141">
        <f t="shared" si="900"/>
        <v>51.715792313884037</v>
      </c>
      <c r="CY1230" s="141">
        <f t="shared" si="901"/>
        <v>4.285981082780152E-3</v>
      </c>
      <c r="CZ1230" s="141">
        <f t="shared" si="902"/>
        <v>0.76423750222074893</v>
      </c>
      <c r="DA1230" s="141" t="str">
        <f t="shared" si="903"/>
        <v/>
      </c>
      <c r="DB1230" s="141">
        <f t="shared" si="904"/>
        <v>4.285981082780152E-3</v>
      </c>
      <c r="DC1230" s="141" t="str">
        <f t="shared" si="919"/>
        <v/>
      </c>
      <c r="DD1230" s="141">
        <f t="shared" si="905"/>
        <v>1.3767158351595867E-45</v>
      </c>
      <c r="DE1230" s="141" t="str">
        <f t="shared" si="920"/>
        <v/>
      </c>
      <c r="DF1230" s="141" t="str">
        <f t="shared" si="921"/>
        <v/>
      </c>
      <c r="DJ1230" s="141">
        <v>1180</v>
      </c>
      <c r="DK1230" s="141">
        <f t="shared" si="906"/>
        <v>4077.901744505627</v>
      </c>
      <c r="DL1230" s="141">
        <f t="shared" si="907"/>
        <v>5.4354646439664427E-5</v>
      </c>
      <c r="DM1230" s="141">
        <f t="shared" si="908"/>
        <v>0.76423750222074882</v>
      </c>
      <c r="DN1230" s="141" t="str">
        <f t="shared" si="909"/>
        <v/>
      </c>
      <c r="DO1230" s="141">
        <f t="shared" si="910"/>
        <v>5.4354646439664427E-5</v>
      </c>
      <c r="DP1230" s="141" t="str">
        <f t="shared" si="922"/>
        <v/>
      </c>
      <c r="DQ1230" s="141">
        <f t="shared" si="911"/>
        <v>6.4920741355217987E-5</v>
      </c>
      <c r="DR1230" s="141" t="str">
        <f t="shared" si="923"/>
        <v/>
      </c>
      <c r="DS1230" s="141" t="str">
        <f t="shared" si="924"/>
        <v/>
      </c>
      <c r="DU1230" s="148"/>
      <c r="DV1230" s="158">
        <v>1178</v>
      </c>
      <c r="DW1230" s="148">
        <f t="shared" si="912"/>
        <v>7.5392000000001502</v>
      </c>
      <c r="DX1230" s="157">
        <f t="shared" si="925"/>
        <v>0.37497220166378953</v>
      </c>
      <c r="DY1230" s="148">
        <f t="shared" si="926"/>
        <v>6.1229585745797843E-4</v>
      </c>
      <c r="DZ1230" s="148" t="str">
        <f t="shared" si="927"/>
        <v/>
      </c>
      <c r="EA1230" s="142" t="str">
        <f t="shared" si="928"/>
        <v/>
      </c>
    </row>
    <row r="1231" spans="74:131" ht="20.100000000000001" customHeight="1" x14ac:dyDescent="0.25">
      <c r="BV1231" s="141">
        <v>1181</v>
      </c>
      <c r="BW1231" s="141">
        <f t="shared" si="888"/>
        <v>6793.3235902708766</v>
      </c>
      <c r="BX1231" s="141">
        <f t="shared" si="889"/>
        <v>3.27147011806995E-5</v>
      </c>
      <c r="BY1231" s="141">
        <f t="shared" si="890"/>
        <v>0.7654671324637834</v>
      </c>
      <c r="BZ1231" s="141" t="str">
        <f t="shared" si="891"/>
        <v/>
      </c>
      <c r="CA1231" s="141">
        <f t="shared" si="892"/>
        <v>3.27147011806995E-5</v>
      </c>
      <c r="CB1231" s="141" t="str">
        <f t="shared" si="913"/>
        <v/>
      </c>
      <c r="CC1231" s="141">
        <f t="shared" si="893"/>
        <v>4.8511207664071133E-42</v>
      </c>
      <c r="CD1231" s="141" t="str">
        <f t="shared" si="914"/>
        <v/>
      </c>
      <c r="CE1231" s="141" t="str">
        <f t="shared" si="915"/>
        <v/>
      </c>
      <c r="CJ1231" s="141">
        <v>1181</v>
      </c>
      <c r="CK1231" s="141">
        <f t="shared" si="894"/>
        <v>25.335285815308822</v>
      </c>
      <c r="CL1231" s="141">
        <f t="shared" si="895"/>
        <v>8.7720167398000742E-3</v>
      </c>
      <c r="CM1231" s="141">
        <f t="shared" si="896"/>
        <v>0.76546713246378328</v>
      </c>
      <c r="CN1231" s="141" t="str">
        <f t="shared" si="897"/>
        <v/>
      </c>
      <c r="CO1231" s="141">
        <f t="shared" si="898"/>
        <v>8.7720167398000742E-3</v>
      </c>
      <c r="CP1231" s="141" t="str">
        <f t="shared" si="916"/>
        <v/>
      </c>
      <c r="CQ1231" s="141">
        <f t="shared" si="899"/>
        <v>2.5775488340279324E-8</v>
      </c>
      <c r="CR1231" s="141" t="str">
        <f t="shared" si="917"/>
        <v/>
      </c>
      <c r="CS1231" s="141" t="str">
        <f t="shared" si="918"/>
        <v/>
      </c>
      <c r="CW1231" s="141">
        <v>1181</v>
      </c>
      <c r="CX1231" s="141">
        <f t="shared" si="900"/>
        <v>52.003102271183423</v>
      </c>
      <c r="CY1231" s="141">
        <f t="shared" si="901"/>
        <v>4.2736210259259767E-3</v>
      </c>
      <c r="CZ1231" s="141">
        <f t="shared" si="902"/>
        <v>0.7654671324637834</v>
      </c>
      <c r="DA1231" s="141" t="str">
        <f t="shared" si="903"/>
        <v/>
      </c>
      <c r="DB1231" s="141">
        <f t="shared" si="904"/>
        <v>4.2736210259259767E-3</v>
      </c>
      <c r="DC1231" s="141" t="str">
        <f t="shared" si="919"/>
        <v/>
      </c>
      <c r="DD1231" s="141">
        <f t="shared" si="905"/>
        <v>1.4560428434515143E-45</v>
      </c>
      <c r="DE1231" s="141" t="str">
        <f t="shared" si="920"/>
        <v/>
      </c>
      <c r="DF1231" s="141" t="str">
        <f t="shared" si="921"/>
        <v/>
      </c>
      <c r="DJ1231" s="141">
        <v>1181</v>
      </c>
      <c r="DK1231" s="141">
        <f t="shared" si="906"/>
        <v>4100.5567541973251</v>
      </c>
      <c r="DL1231" s="141">
        <f t="shared" si="907"/>
        <v>5.4197896676353071E-5</v>
      </c>
      <c r="DM1231" s="141">
        <f t="shared" si="908"/>
        <v>0.76546713246378317</v>
      </c>
      <c r="DN1231" s="141" t="str">
        <f t="shared" si="909"/>
        <v/>
      </c>
      <c r="DO1231" s="141">
        <f t="shared" si="910"/>
        <v>5.4197896676353071E-5</v>
      </c>
      <c r="DP1231" s="141" t="str">
        <f t="shared" si="922"/>
        <v/>
      </c>
      <c r="DQ1231" s="141">
        <f t="shared" si="911"/>
        <v>6.502518886895503E-5</v>
      </c>
      <c r="DR1231" s="141" t="str">
        <f t="shared" si="923"/>
        <v/>
      </c>
      <c r="DS1231" s="141" t="str">
        <f t="shared" si="924"/>
        <v/>
      </c>
      <c r="DU1231" s="148"/>
      <c r="DV1231" s="158">
        <v>1179</v>
      </c>
      <c r="DW1231" s="148">
        <f t="shared" si="912"/>
        <v>7.5456000000001504</v>
      </c>
      <c r="DX1231" s="157">
        <f t="shared" si="925"/>
        <v>0.37435990580633155</v>
      </c>
      <c r="DY1231" s="148">
        <f t="shared" si="926"/>
        <v>6.1163520491153145E-4</v>
      </c>
      <c r="DZ1231" s="148" t="str">
        <f t="shared" si="927"/>
        <v/>
      </c>
      <c r="EA1231" s="142" t="str">
        <f t="shared" si="928"/>
        <v/>
      </c>
    </row>
    <row r="1232" spans="74:131" ht="20.100000000000001" customHeight="1" x14ac:dyDescent="0.25">
      <c r="BV1232" s="141">
        <v>1182</v>
      </c>
      <c r="BW1232" s="141">
        <f t="shared" si="888"/>
        <v>6830.8557648027563</v>
      </c>
      <c r="BX1232" s="141">
        <f t="shared" si="889"/>
        <v>3.2619835500107535E-5</v>
      </c>
      <c r="BY1232" s="141">
        <f t="shared" si="890"/>
        <v>0.76669320685373532</v>
      </c>
      <c r="BZ1232" s="141" t="str">
        <f t="shared" si="891"/>
        <v/>
      </c>
      <c r="CA1232" s="141">
        <f t="shared" si="892"/>
        <v>3.2619835500107535E-5</v>
      </c>
      <c r="CB1232" s="141" t="str">
        <f t="shared" si="913"/>
        <v/>
      </c>
      <c r="CC1232" s="141">
        <f t="shared" si="893"/>
        <v>5.1108970780506189E-42</v>
      </c>
      <c r="CD1232" s="141" t="str">
        <f t="shared" si="914"/>
        <v/>
      </c>
      <c r="CE1232" s="141" t="str">
        <f t="shared" si="915"/>
        <v/>
      </c>
      <c r="CJ1232" s="141">
        <v>1182</v>
      </c>
      <c r="CK1232" s="141">
        <f t="shared" si="894"/>
        <v>25.475259770089536</v>
      </c>
      <c r="CL1232" s="141">
        <f t="shared" si="895"/>
        <v>8.7465797555651009E-3</v>
      </c>
      <c r="CM1232" s="141">
        <f t="shared" si="896"/>
        <v>0.76669320685373532</v>
      </c>
      <c r="CN1232" s="141" t="str">
        <f t="shared" si="897"/>
        <v/>
      </c>
      <c r="CO1232" s="141">
        <f t="shared" si="898"/>
        <v>8.7465797555651009E-3</v>
      </c>
      <c r="CP1232" s="141" t="str">
        <f t="shared" si="916"/>
        <v/>
      </c>
      <c r="CQ1232" s="141">
        <f t="shared" si="899"/>
        <v>2.6306389360152244E-8</v>
      </c>
      <c r="CR1232" s="141" t="str">
        <f t="shared" si="917"/>
        <v/>
      </c>
      <c r="CS1232" s="141" t="str">
        <f t="shared" si="918"/>
        <v/>
      </c>
      <c r="CW1232" s="141">
        <v>1182</v>
      </c>
      <c r="CX1232" s="141">
        <f t="shared" si="900"/>
        <v>52.290412228482751</v>
      </c>
      <c r="CY1232" s="141">
        <f t="shared" si="901"/>
        <v>4.261228433220415E-3</v>
      </c>
      <c r="CZ1232" s="141">
        <f t="shared" si="902"/>
        <v>0.76669320685373532</v>
      </c>
      <c r="DA1232" s="141" t="str">
        <f t="shared" si="903"/>
        <v/>
      </c>
      <c r="DB1232" s="141">
        <f t="shared" si="904"/>
        <v>4.261228433220415E-3</v>
      </c>
      <c r="DC1232" s="141" t="str">
        <f t="shared" si="919"/>
        <v/>
      </c>
      <c r="DD1232" s="141">
        <f t="shared" si="905"/>
        <v>1.5399160720917615E-45</v>
      </c>
      <c r="DE1232" s="141" t="str">
        <f t="shared" si="920"/>
        <v/>
      </c>
      <c r="DF1232" s="141" t="str">
        <f t="shared" si="921"/>
        <v/>
      </c>
      <c r="DJ1232" s="141">
        <v>1182</v>
      </c>
      <c r="DK1232" s="141">
        <f t="shared" si="906"/>
        <v>4123.2117638890231</v>
      </c>
      <c r="DL1232" s="141">
        <f t="shared" si="907"/>
        <v>5.4040734294631871E-5</v>
      </c>
      <c r="DM1232" s="141">
        <f t="shared" si="908"/>
        <v>0.76669320685373521</v>
      </c>
      <c r="DN1232" s="141" t="str">
        <f t="shared" si="909"/>
        <v/>
      </c>
      <c r="DO1232" s="141">
        <f t="shared" si="910"/>
        <v>5.4040734294631871E-5</v>
      </c>
      <c r="DP1232" s="141" t="str">
        <f t="shared" si="922"/>
        <v/>
      </c>
      <c r="DQ1232" s="141">
        <f t="shared" si="911"/>
        <v>6.5128762354184816E-5</v>
      </c>
      <c r="DR1232" s="141" t="str">
        <f t="shared" si="923"/>
        <v/>
      </c>
      <c r="DS1232" s="141" t="str">
        <f t="shared" si="924"/>
        <v/>
      </c>
      <c r="DU1232" s="148"/>
      <c r="DV1232" s="158">
        <v>1180</v>
      </c>
      <c r="DW1232" s="148">
        <f t="shared" si="912"/>
        <v>7.5520000000001506</v>
      </c>
      <c r="DX1232" s="157">
        <f t="shared" si="925"/>
        <v>0.37374827060142002</v>
      </c>
      <c r="DY1232" s="148">
        <f t="shared" si="926"/>
        <v>6.1097416728111975E-4</v>
      </c>
      <c r="DZ1232" s="148" t="str">
        <f t="shared" si="927"/>
        <v/>
      </c>
      <c r="EA1232" s="142" t="str">
        <f t="shared" si="928"/>
        <v/>
      </c>
    </row>
    <row r="1233" spans="74:131" ht="20.100000000000001" customHeight="1" x14ac:dyDescent="0.25">
      <c r="BV1233" s="141">
        <v>1183</v>
      </c>
      <c r="BW1233" s="141">
        <f t="shared" si="888"/>
        <v>6868.387939334636</v>
      </c>
      <c r="BX1233" s="141">
        <f t="shared" si="889"/>
        <v>3.2524724510072198E-5</v>
      </c>
      <c r="BY1233" s="141">
        <f t="shared" si="890"/>
        <v>0.76791571611316645</v>
      </c>
      <c r="BZ1233" s="141" t="str">
        <f t="shared" si="891"/>
        <v/>
      </c>
      <c r="CA1233" s="141">
        <f t="shared" si="892"/>
        <v>3.2524724510072198E-5</v>
      </c>
      <c r="CB1233" s="141" t="str">
        <f t="shared" si="913"/>
        <v/>
      </c>
      <c r="CC1233" s="141">
        <f t="shared" si="893"/>
        <v>5.3844981939737872E-42</v>
      </c>
      <c r="CD1233" s="141" t="str">
        <f t="shared" si="914"/>
        <v/>
      </c>
      <c r="CE1233" s="141" t="str">
        <f t="shared" si="915"/>
        <v/>
      </c>
      <c r="CJ1233" s="141">
        <v>1183</v>
      </c>
      <c r="CK1233" s="141">
        <f t="shared" si="894"/>
        <v>25.615233724870251</v>
      </c>
      <c r="CL1233" s="141">
        <f t="shared" si="895"/>
        <v>8.7210769948300806E-3</v>
      </c>
      <c r="CM1233" s="141">
        <f t="shared" si="896"/>
        <v>0.76791571611316667</v>
      </c>
      <c r="CN1233" s="141" t="str">
        <f t="shared" si="897"/>
        <v/>
      </c>
      <c r="CO1233" s="141">
        <f t="shared" si="898"/>
        <v>8.7210769948300806E-3</v>
      </c>
      <c r="CP1233" s="141" t="str">
        <f t="shared" si="916"/>
        <v/>
      </c>
      <c r="CQ1233" s="141">
        <f t="shared" si="899"/>
        <v>2.6847795847854309E-8</v>
      </c>
      <c r="CR1233" s="141" t="str">
        <f t="shared" si="917"/>
        <v/>
      </c>
      <c r="CS1233" s="141" t="str">
        <f t="shared" si="918"/>
        <v/>
      </c>
      <c r="CW1233" s="141">
        <v>1183</v>
      </c>
      <c r="CX1233" s="141">
        <f t="shared" si="900"/>
        <v>52.577722185782136</v>
      </c>
      <c r="CY1233" s="141">
        <f t="shared" si="901"/>
        <v>4.2488037949953358E-3</v>
      </c>
      <c r="CZ1233" s="141">
        <f t="shared" si="902"/>
        <v>0.76791571611316678</v>
      </c>
      <c r="DA1233" s="141" t="str">
        <f t="shared" si="903"/>
        <v/>
      </c>
      <c r="DB1233" s="141">
        <f t="shared" si="904"/>
        <v>4.2488037949953358E-3</v>
      </c>
      <c r="DC1233" s="141" t="str">
        <f t="shared" si="919"/>
        <v/>
      </c>
      <c r="DD1233" s="141">
        <f t="shared" si="905"/>
        <v>1.6285946382626914E-45</v>
      </c>
      <c r="DE1233" s="141" t="str">
        <f t="shared" si="920"/>
        <v/>
      </c>
      <c r="DF1233" s="141" t="str">
        <f t="shared" si="921"/>
        <v/>
      </c>
      <c r="DJ1233" s="141">
        <v>1183</v>
      </c>
      <c r="DK1233" s="141">
        <f t="shared" si="906"/>
        <v>4145.8667735807212</v>
      </c>
      <c r="DL1233" s="141">
        <f t="shared" si="907"/>
        <v>5.3883165512870783E-5</v>
      </c>
      <c r="DM1233" s="141">
        <f t="shared" si="908"/>
        <v>0.76791571611316667</v>
      </c>
      <c r="DN1233" s="141" t="str">
        <f t="shared" si="909"/>
        <v/>
      </c>
      <c r="DO1233" s="141">
        <f t="shared" si="910"/>
        <v>5.3883165512870783E-5</v>
      </c>
      <c r="DP1233" s="141" t="str">
        <f t="shared" si="922"/>
        <v/>
      </c>
      <c r="DQ1233" s="141">
        <f t="shared" si="911"/>
        <v>6.5231457101771838E-5</v>
      </c>
      <c r="DR1233" s="141" t="str">
        <f t="shared" si="923"/>
        <v/>
      </c>
      <c r="DS1233" s="141" t="str">
        <f t="shared" si="924"/>
        <v/>
      </c>
      <c r="DU1233" s="148"/>
      <c r="DV1233" s="158">
        <v>1181</v>
      </c>
      <c r="DW1233" s="148">
        <f t="shared" si="912"/>
        <v>7.5584000000001508</v>
      </c>
      <c r="DX1233" s="157">
        <f t="shared" si="925"/>
        <v>0.3731372964341389</v>
      </c>
      <c r="DY1233" s="148">
        <f t="shared" si="926"/>
        <v>6.1031274921496959E-4</v>
      </c>
      <c r="DZ1233" s="148" t="str">
        <f t="shared" si="927"/>
        <v/>
      </c>
      <c r="EA1233" s="142" t="str">
        <f t="shared" si="928"/>
        <v/>
      </c>
    </row>
    <row r="1234" spans="74:131" ht="20.100000000000001" customHeight="1" x14ac:dyDescent="0.25">
      <c r="BV1234" s="141">
        <v>1184</v>
      </c>
      <c r="BW1234" s="141">
        <f t="shared" si="888"/>
        <v>6905.920113866523</v>
      </c>
      <c r="BX1234" s="141">
        <f t="shared" si="889"/>
        <v>3.2429371964942534E-5</v>
      </c>
      <c r="BY1234" s="141">
        <f t="shared" si="890"/>
        <v>0.76913465110553259</v>
      </c>
      <c r="BZ1234" s="141" t="str">
        <f t="shared" si="891"/>
        <v/>
      </c>
      <c r="CA1234" s="141">
        <f t="shared" si="892"/>
        <v>3.2429371964942534E-5</v>
      </c>
      <c r="CB1234" s="141" t="str">
        <f t="shared" si="913"/>
        <v/>
      </c>
      <c r="CC1234" s="141">
        <f t="shared" si="893"/>
        <v>5.6726552064599408E-42</v>
      </c>
      <c r="CD1234" s="141" t="str">
        <f t="shared" si="914"/>
        <v/>
      </c>
      <c r="CE1234" s="141" t="str">
        <f t="shared" si="915"/>
        <v/>
      </c>
      <c r="CJ1234" s="141">
        <v>1184</v>
      </c>
      <c r="CK1234" s="141">
        <f t="shared" si="894"/>
        <v>25.755207679650965</v>
      </c>
      <c r="CL1234" s="141">
        <f t="shared" si="895"/>
        <v>8.6955094642743279E-3</v>
      </c>
      <c r="CM1234" s="141">
        <f t="shared" si="896"/>
        <v>0.7691346511055327</v>
      </c>
      <c r="CN1234" s="141" t="str">
        <f t="shared" si="897"/>
        <v/>
      </c>
      <c r="CO1234" s="141">
        <f t="shared" si="898"/>
        <v>8.6955094642743279E-3</v>
      </c>
      <c r="CP1234" s="141" t="str">
        <f t="shared" si="916"/>
        <v/>
      </c>
      <c r="CQ1234" s="141">
        <f t="shared" si="899"/>
        <v>2.7399906511149103E-8</v>
      </c>
      <c r="CR1234" s="141" t="str">
        <f t="shared" si="917"/>
        <v/>
      </c>
      <c r="CS1234" s="141" t="str">
        <f t="shared" si="918"/>
        <v/>
      </c>
      <c r="CW1234" s="141">
        <v>1184</v>
      </c>
      <c r="CX1234" s="141">
        <f t="shared" si="900"/>
        <v>52.865032143081464</v>
      </c>
      <c r="CY1234" s="141">
        <f t="shared" si="901"/>
        <v>4.2363476016927968E-3</v>
      </c>
      <c r="CZ1234" s="141">
        <f t="shared" si="902"/>
        <v>0.76913465110553259</v>
      </c>
      <c r="DA1234" s="141" t="str">
        <f t="shared" si="903"/>
        <v/>
      </c>
      <c r="DB1234" s="141">
        <f t="shared" si="904"/>
        <v>4.2363476016927968E-3</v>
      </c>
      <c r="DC1234" s="141" t="str">
        <f t="shared" si="919"/>
        <v/>
      </c>
      <c r="DD1234" s="141">
        <f t="shared" si="905"/>
        <v>1.7223523457267333E-45</v>
      </c>
      <c r="DE1234" s="141" t="str">
        <f t="shared" si="920"/>
        <v/>
      </c>
      <c r="DF1234" s="141" t="str">
        <f t="shared" si="921"/>
        <v/>
      </c>
      <c r="DJ1234" s="141">
        <v>1184</v>
      </c>
      <c r="DK1234" s="141">
        <f t="shared" si="906"/>
        <v>4168.5217832724193</v>
      </c>
      <c r="DL1234" s="141">
        <f t="shared" si="907"/>
        <v>5.372519655083687E-5</v>
      </c>
      <c r="DM1234" s="141">
        <f t="shared" si="908"/>
        <v>0.76913465110553259</v>
      </c>
      <c r="DN1234" s="141" t="str">
        <f t="shared" si="909"/>
        <v/>
      </c>
      <c r="DO1234" s="141">
        <f t="shared" si="910"/>
        <v>5.372519655083687E-5</v>
      </c>
      <c r="DP1234" s="141" t="str">
        <f t="shared" si="922"/>
        <v/>
      </c>
      <c r="DQ1234" s="141">
        <f t="shared" si="911"/>
        <v>6.5333268437329906E-5</v>
      </c>
      <c r="DR1234" s="141" t="str">
        <f t="shared" si="923"/>
        <v/>
      </c>
      <c r="DS1234" s="141" t="str">
        <f t="shared" si="924"/>
        <v/>
      </c>
      <c r="DU1234" s="148"/>
      <c r="DV1234" s="158">
        <v>1182</v>
      </c>
      <c r="DW1234" s="148">
        <f t="shared" si="912"/>
        <v>7.564800000000151</v>
      </c>
      <c r="DX1234" s="157">
        <f t="shared" si="925"/>
        <v>0.37252698368492393</v>
      </c>
      <c r="DY1234" s="148">
        <f t="shared" si="926"/>
        <v>6.0965095534670777E-4</v>
      </c>
      <c r="DZ1234" s="148" t="str">
        <f t="shared" si="927"/>
        <v/>
      </c>
      <c r="EA1234" s="142" t="str">
        <f t="shared" si="928"/>
        <v/>
      </c>
    </row>
    <row r="1235" spans="74:131" ht="20.100000000000001" customHeight="1" x14ac:dyDescent="0.25">
      <c r="BV1235" s="141">
        <v>1185</v>
      </c>
      <c r="BW1235" s="141">
        <f t="shared" si="888"/>
        <v>6943.4522883984027</v>
      </c>
      <c r="BX1235" s="141">
        <f t="shared" si="889"/>
        <v>3.2333781619668589E-5</v>
      </c>
      <c r="BY1235" s="141">
        <f t="shared" si="890"/>
        <v>0.77035000283520938</v>
      </c>
      <c r="BZ1235" s="141" t="str">
        <f t="shared" si="891"/>
        <v/>
      </c>
      <c r="CA1235" s="141">
        <f t="shared" si="892"/>
        <v>3.2333781619668589E-5</v>
      </c>
      <c r="CB1235" s="141" t="str">
        <f t="shared" si="913"/>
        <v/>
      </c>
      <c r="CC1235" s="141">
        <f t="shared" si="893"/>
        <v>5.9761376217445675E-42</v>
      </c>
      <c r="CD1235" s="141" t="str">
        <f t="shared" si="914"/>
        <v/>
      </c>
      <c r="CE1235" s="141" t="str">
        <f t="shared" si="915"/>
        <v/>
      </c>
      <c r="CJ1235" s="141">
        <v>1185</v>
      </c>
      <c r="CK1235" s="141">
        <f t="shared" si="894"/>
        <v>25.89518163443168</v>
      </c>
      <c r="CL1235" s="141">
        <f t="shared" si="895"/>
        <v>8.6698781707382853E-3</v>
      </c>
      <c r="CM1235" s="141">
        <f t="shared" si="896"/>
        <v>0.7703500028352096</v>
      </c>
      <c r="CN1235" s="141" t="str">
        <f t="shared" si="897"/>
        <v/>
      </c>
      <c r="CO1235" s="141">
        <f t="shared" si="898"/>
        <v>8.6698781707382853E-3</v>
      </c>
      <c r="CP1235" s="141" t="str">
        <f t="shared" si="916"/>
        <v/>
      </c>
      <c r="CQ1235" s="141">
        <f t="shared" si="899"/>
        <v>2.7962923626662535E-8</v>
      </c>
      <c r="CR1235" s="141" t="str">
        <f t="shared" si="917"/>
        <v/>
      </c>
      <c r="CS1235" s="141" t="str">
        <f t="shared" si="918"/>
        <v/>
      </c>
      <c r="CW1235" s="141">
        <v>1185</v>
      </c>
      <c r="CX1235" s="141">
        <f t="shared" si="900"/>
        <v>53.152342100380849</v>
      </c>
      <c r="CY1235" s="141">
        <f t="shared" si="901"/>
        <v>4.223860343833344E-3</v>
      </c>
      <c r="CZ1235" s="141">
        <f t="shared" si="902"/>
        <v>0.7703500028352096</v>
      </c>
      <c r="DA1235" s="141" t="str">
        <f t="shared" si="903"/>
        <v/>
      </c>
      <c r="DB1235" s="141">
        <f t="shared" si="904"/>
        <v>4.223860343833344E-3</v>
      </c>
      <c r="DC1235" s="141" t="str">
        <f t="shared" si="919"/>
        <v/>
      </c>
      <c r="DD1235" s="141">
        <f t="shared" si="905"/>
        <v>1.8214785125492933E-45</v>
      </c>
      <c r="DE1235" s="141" t="str">
        <f t="shared" si="920"/>
        <v/>
      </c>
      <c r="DF1235" s="141" t="str">
        <f t="shared" si="921"/>
        <v/>
      </c>
      <c r="DJ1235" s="141">
        <v>1185</v>
      </c>
      <c r="DK1235" s="141">
        <f t="shared" si="906"/>
        <v>4191.1767929641173</v>
      </c>
      <c r="DL1235" s="141">
        <f t="shared" si="907"/>
        <v>5.3566833629292869E-5</v>
      </c>
      <c r="DM1235" s="141">
        <f t="shared" si="908"/>
        <v>0.77035000283520949</v>
      </c>
      <c r="DN1235" s="141" t="str">
        <f t="shared" si="909"/>
        <v/>
      </c>
      <c r="DO1235" s="141">
        <f t="shared" si="910"/>
        <v>5.3566833629292869E-5</v>
      </c>
      <c r="DP1235" s="141" t="str">
        <f t="shared" si="922"/>
        <v/>
      </c>
      <c r="DQ1235" s="141">
        <f t="shared" si="911"/>
        <v>6.5434191721576505E-5</v>
      </c>
      <c r="DR1235" s="141" t="str">
        <f t="shared" si="923"/>
        <v/>
      </c>
      <c r="DS1235" s="141" t="str">
        <f t="shared" si="924"/>
        <v/>
      </c>
      <c r="DU1235" s="148"/>
      <c r="DV1235" s="158">
        <v>1183</v>
      </c>
      <c r="DW1235" s="148">
        <f t="shared" si="912"/>
        <v>7.5712000000001511</v>
      </c>
      <c r="DX1235" s="157">
        <f t="shared" si="925"/>
        <v>0.37191733272957722</v>
      </c>
      <c r="DY1235" s="148">
        <f t="shared" si="926"/>
        <v>6.0898879029780417E-4</v>
      </c>
      <c r="DZ1235" s="148" t="str">
        <f t="shared" si="927"/>
        <v/>
      </c>
      <c r="EA1235" s="142" t="str">
        <f t="shared" si="928"/>
        <v/>
      </c>
    </row>
    <row r="1236" spans="74:131" ht="20.100000000000001" customHeight="1" x14ac:dyDescent="0.25">
      <c r="BV1236" s="141">
        <v>1186</v>
      </c>
      <c r="BW1236" s="141">
        <f t="shared" si="888"/>
        <v>6980.9844629302897</v>
      </c>
      <c r="BX1236" s="141">
        <f t="shared" si="889"/>
        <v>3.2237957229559597E-5</v>
      </c>
      <c r="BY1236" s="141">
        <f t="shared" si="890"/>
        <v>0.7715617624475124</v>
      </c>
      <c r="BZ1236" s="141" t="str">
        <f t="shared" si="891"/>
        <v/>
      </c>
      <c r="CA1236" s="141">
        <f t="shared" si="892"/>
        <v>3.2237957229559597E-5</v>
      </c>
      <c r="CB1236" s="141" t="str">
        <f t="shared" si="913"/>
        <v/>
      </c>
      <c r="CC1236" s="141">
        <f t="shared" si="893"/>
        <v>6.2957553652122136E-42</v>
      </c>
      <c r="CD1236" s="141" t="str">
        <f t="shared" si="914"/>
        <v/>
      </c>
      <c r="CE1236" s="141" t="str">
        <f t="shared" si="915"/>
        <v/>
      </c>
      <c r="CJ1236" s="141">
        <v>1186</v>
      </c>
      <c r="CK1236" s="141">
        <f t="shared" si="894"/>
        <v>26.035155589212366</v>
      </c>
      <c r="CL1236" s="141">
        <f t="shared" si="895"/>
        <v>8.6441841211587385E-3</v>
      </c>
      <c r="CM1236" s="141">
        <f t="shared" si="896"/>
        <v>0.7715617624475124</v>
      </c>
      <c r="CN1236" s="141" t="str">
        <f t="shared" si="897"/>
        <v/>
      </c>
      <c r="CO1236" s="141">
        <f t="shared" si="898"/>
        <v>8.6441841211587385E-3</v>
      </c>
      <c r="CP1236" s="141" t="str">
        <f t="shared" si="916"/>
        <v/>
      </c>
      <c r="CQ1236" s="141">
        <f t="shared" si="899"/>
        <v>2.8537053100196305E-8</v>
      </c>
      <c r="CR1236" s="141" t="str">
        <f t="shared" si="917"/>
        <v/>
      </c>
      <c r="CS1236" s="141" t="str">
        <f t="shared" si="918"/>
        <v/>
      </c>
      <c r="CW1236" s="141">
        <v>1186</v>
      </c>
      <c r="CX1236" s="141">
        <f t="shared" si="900"/>
        <v>53.439652057680178</v>
      </c>
      <c r="CY1236" s="141">
        <f t="shared" si="901"/>
        <v>4.2113425119844668E-3</v>
      </c>
      <c r="CZ1236" s="141">
        <f t="shared" si="902"/>
        <v>0.7715617624475124</v>
      </c>
      <c r="DA1236" s="141" t="str">
        <f t="shared" si="903"/>
        <v/>
      </c>
      <c r="DB1236" s="141">
        <f t="shared" si="904"/>
        <v>4.2113425119844668E-3</v>
      </c>
      <c r="DC1236" s="141" t="str">
        <f t="shared" si="919"/>
        <v/>
      </c>
      <c r="DD1236" s="141">
        <f t="shared" si="905"/>
        <v>1.9262788452034539E-45</v>
      </c>
      <c r="DE1236" s="141" t="str">
        <f t="shared" si="920"/>
        <v/>
      </c>
      <c r="DF1236" s="141" t="str">
        <f t="shared" si="921"/>
        <v/>
      </c>
      <c r="DJ1236" s="141">
        <v>1186</v>
      </c>
      <c r="DK1236" s="141">
        <f t="shared" si="906"/>
        <v>4213.8318026558154</v>
      </c>
      <c r="DL1236" s="141">
        <f t="shared" si="907"/>
        <v>5.3408082969596628E-5</v>
      </c>
      <c r="DM1236" s="141">
        <f t="shared" si="908"/>
        <v>0.7715617624475124</v>
      </c>
      <c r="DN1236" s="141" t="str">
        <f t="shared" si="909"/>
        <v/>
      </c>
      <c r="DO1236" s="141">
        <f t="shared" si="910"/>
        <v>5.3408082969596628E-5</v>
      </c>
      <c r="DP1236" s="141" t="str">
        <f t="shared" si="922"/>
        <v/>
      </c>
      <c r="DQ1236" s="141">
        <f t="shared" si="911"/>
        <v>6.5534222350684495E-5</v>
      </c>
      <c r="DR1236" s="141" t="str">
        <f t="shared" si="923"/>
        <v/>
      </c>
      <c r="DS1236" s="141" t="str">
        <f t="shared" si="924"/>
        <v/>
      </c>
      <c r="DU1236" s="148"/>
      <c r="DV1236" s="158">
        <v>1184</v>
      </c>
      <c r="DW1236" s="148">
        <f t="shared" si="912"/>
        <v>7.5776000000001513</v>
      </c>
      <c r="DX1236" s="157">
        <f t="shared" si="925"/>
        <v>0.37130834393927942</v>
      </c>
      <c r="DY1236" s="148">
        <f t="shared" si="926"/>
        <v>6.083262586734639E-4</v>
      </c>
      <c r="DZ1236" s="148" t="str">
        <f t="shared" si="927"/>
        <v/>
      </c>
      <c r="EA1236" s="142" t="str">
        <f t="shared" si="928"/>
        <v/>
      </c>
    </row>
    <row r="1237" spans="74:131" ht="20.100000000000001" customHeight="1" x14ac:dyDescent="0.25">
      <c r="BV1237" s="141">
        <v>1187</v>
      </c>
      <c r="BW1237" s="141">
        <f t="shared" si="888"/>
        <v>7018.5166374621695</v>
      </c>
      <c r="BX1237" s="141">
        <f t="shared" si="889"/>
        <v>3.214190255004304E-5</v>
      </c>
      <c r="BY1237" s="141">
        <f t="shared" si="890"/>
        <v>0.77276992122870447</v>
      </c>
      <c r="BZ1237" s="141" t="str">
        <f t="shared" si="891"/>
        <v/>
      </c>
      <c r="CA1237" s="141">
        <f t="shared" si="892"/>
        <v>3.214190255004304E-5</v>
      </c>
      <c r="CB1237" s="141" t="str">
        <f t="shared" si="913"/>
        <v/>
      </c>
      <c r="CC1237" s="141">
        <f t="shared" si="893"/>
        <v>6.6323608905662297E-42</v>
      </c>
      <c r="CD1237" s="141" t="str">
        <f t="shared" si="914"/>
        <v/>
      </c>
      <c r="CE1237" s="141" t="str">
        <f t="shared" si="915"/>
        <v/>
      </c>
      <c r="CJ1237" s="141">
        <v>1187</v>
      </c>
      <c r="CK1237" s="141">
        <f t="shared" si="894"/>
        <v>26.17512954399308</v>
      </c>
      <c r="CL1237" s="141">
        <f t="shared" si="895"/>
        <v>8.6184283225041406E-3</v>
      </c>
      <c r="CM1237" s="141">
        <f t="shared" si="896"/>
        <v>0.77276992122870447</v>
      </c>
      <c r="CN1237" s="141" t="str">
        <f t="shared" si="897"/>
        <v/>
      </c>
      <c r="CO1237" s="141">
        <f t="shared" si="898"/>
        <v>8.6184283225041406E-3</v>
      </c>
      <c r="CP1237" s="141" t="str">
        <f t="shared" si="916"/>
        <v/>
      </c>
      <c r="CQ1237" s="141">
        <f t="shared" si="899"/>
        <v>2.9122504527988422E-8</v>
      </c>
      <c r="CR1237" s="141" t="str">
        <f t="shared" si="917"/>
        <v/>
      </c>
      <c r="CS1237" s="141" t="str">
        <f t="shared" si="918"/>
        <v/>
      </c>
      <c r="CW1237" s="141">
        <v>1187</v>
      </c>
      <c r="CX1237" s="141">
        <f t="shared" si="900"/>
        <v>53.726962014979563</v>
      </c>
      <c r="CY1237" s="141">
        <f t="shared" si="901"/>
        <v>4.198794596729085E-3</v>
      </c>
      <c r="CZ1237" s="141">
        <f t="shared" si="902"/>
        <v>0.77276992122870469</v>
      </c>
      <c r="DA1237" s="141" t="str">
        <f t="shared" si="903"/>
        <v/>
      </c>
      <c r="DB1237" s="141">
        <f t="shared" si="904"/>
        <v>4.198794596729085E-3</v>
      </c>
      <c r="DC1237" s="141" t="str">
        <f t="shared" si="919"/>
        <v/>
      </c>
      <c r="DD1237" s="141">
        <f t="shared" si="905"/>
        <v>2.0370763616404691E-45</v>
      </c>
      <c r="DE1237" s="141" t="str">
        <f t="shared" si="920"/>
        <v/>
      </c>
      <c r="DF1237" s="141" t="str">
        <f t="shared" si="921"/>
        <v/>
      </c>
      <c r="DJ1237" s="141">
        <v>1187</v>
      </c>
      <c r="DK1237" s="141">
        <f t="shared" si="906"/>
        <v>4236.4868123475135</v>
      </c>
      <c r="DL1237" s="141">
        <f t="shared" si="907"/>
        <v>5.3248950793301834E-5</v>
      </c>
      <c r="DM1237" s="141">
        <f t="shared" si="908"/>
        <v>0.77276992122870458</v>
      </c>
      <c r="DN1237" s="141" t="str">
        <f t="shared" si="909"/>
        <v/>
      </c>
      <c r="DO1237" s="141">
        <f t="shared" si="910"/>
        <v>5.3248950793301834E-5</v>
      </c>
      <c r="DP1237" s="141" t="str">
        <f t="shared" si="922"/>
        <v/>
      </c>
      <c r="DQ1237" s="141">
        <f t="shared" si="911"/>
        <v>6.5633355756631985E-5</v>
      </c>
      <c r="DR1237" s="141" t="str">
        <f t="shared" si="923"/>
        <v/>
      </c>
      <c r="DS1237" s="141" t="str">
        <f t="shared" si="924"/>
        <v/>
      </c>
      <c r="DU1237" s="148"/>
      <c r="DV1237" s="158">
        <v>1185</v>
      </c>
      <c r="DW1237" s="148">
        <f t="shared" si="912"/>
        <v>7.5840000000001515</v>
      </c>
      <c r="DX1237" s="157">
        <f t="shared" si="925"/>
        <v>0.37070001768060595</v>
      </c>
      <c r="DY1237" s="148">
        <f t="shared" si="926"/>
        <v>6.0766336506845597E-4</v>
      </c>
      <c r="DZ1237" s="148" t="str">
        <f t="shared" si="927"/>
        <v/>
      </c>
      <c r="EA1237" s="142" t="str">
        <f t="shared" si="928"/>
        <v/>
      </c>
    </row>
    <row r="1238" spans="74:131" ht="20.100000000000001" customHeight="1" x14ac:dyDescent="0.25">
      <c r="BV1238" s="141">
        <v>1188</v>
      </c>
      <c r="BW1238" s="141">
        <f t="shared" si="888"/>
        <v>7056.0488119940565</v>
      </c>
      <c r="BX1238" s="141">
        <f t="shared" si="889"/>
        <v>3.2045621336424235E-5</v>
      </c>
      <c r="BY1238" s="141">
        <f t="shared" si="890"/>
        <v>0.77397447060599678</v>
      </c>
      <c r="BZ1238" s="141" t="str">
        <f t="shared" si="891"/>
        <v/>
      </c>
      <c r="CA1238" s="141">
        <f t="shared" si="892"/>
        <v>3.2045621336424235E-5</v>
      </c>
      <c r="CB1238" s="141" t="str">
        <f t="shared" si="913"/>
        <v/>
      </c>
      <c r="CC1238" s="141">
        <f t="shared" si="893"/>
        <v>6.986851398328795E-42</v>
      </c>
      <c r="CD1238" s="141" t="str">
        <f t="shared" si="914"/>
        <v/>
      </c>
      <c r="CE1238" s="141" t="str">
        <f t="shared" si="915"/>
        <v/>
      </c>
      <c r="CJ1238" s="141">
        <v>1188</v>
      </c>
      <c r="CK1238" s="141">
        <f t="shared" si="894"/>
        <v>26.315103498773794</v>
      </c>
      <c r="CL1238" s="141">
        <f t="shared" si="895"/>
        <v>8.5926117817102226E-3</v>
      </c>
      <c r="CM1238" s="141">
        <f t="shared" si="896"/>
        <v>0.77397447060599667</v>
      </c>
      <c r="CN1238" s="141" t="str">
        <f t="shared" si="897"/>
        <v/>
      </c>
      <c r="CO1238" s="141">
        <f t="shared" si="898"/>
        <v>8.5926117817102226E-3</v>
      </c>
      <c r="CP1238" s="141" t="str">
        <f t="shared" si="916"/>
        <v/>
      </c>
      <c r="CQ1238" s="141">
        <f t="shared" si="899"/>
        <v>2.9719491258931272E-8</v>
      </c>
      <c r="CR1238" s="141" t="str">
        <f t="shared" si="917"/>
        <v/>
      </c>
      <c r="CS1238" s="141" t="str">
        <f t="shared" si="918"/>
        <v/>
      </c>
      <c r="CW1238" s="141">
        <v>1188</v>
      </c>
      <c r="CX1238" s="141">
        <f t="shared" si="900"/>
        <v>54.014271972278891</v>
      </c>
      <c r="CY1238" s="141">
        <f t="shared" si="901"/>
        <v>4.1862170886341702E-3</v>
      </c>
      <c r="CZ1238" s="141">
        <f t="shared" si="902"/>
        <v>0.77397447060599678</v>
      </c>
      <c r="DA1238" s="141" t="str">
        <f t="shared" si="903"/>
        <v/>
      </c>
      <c r="DB1238" s="141">
        <f t="shared" si="904"/>
        <v>4.1862170886341702E-3</v>
      </c>
      <c r="DC1238" s="141" t="str">
        <f t="shared" si="919"/>
        <v/>
      </c>
      <c r="DD1238" s="141">
        <f t="shared" si="905"/>
        <v>2.1542123660531833E-45</v>
      </c>
      <c r="DE1238" s="141" t="str">
        <f t="shared" si="920"/>
        <v/>
      </c>
      <c r="DF1238" s="141" t="str">
        <f t="shared" si="921"/>
        <v/>
      </c>
      <c r="DJ1238" s="141">
        <v>1188</v>
      </c>
      <c r="DK1238" s="141">
        <f t="shared" si="906"/>
        <v>4259.1418220392115</v>
      </c>
      <c r="DL1238" s="141">
        <f t="shared" si="907"/>
        <v>5.3089443321759822E-5</v>
      </c>
      <c r="DM1238" s="141">
        <f t="shared" si="908"/>
        <v>0.77397447060599678</v>
      </c>
      <c r="DN1238" s="141" t="str">
        <f t="shared" si="909"/>
        <v/>
      </c>
      <c r="DO1238" s="141">
        <f t="shared" si="910"/>
        <v>5.3089443321759822E-5</v>
      </c>
      <c r="DP1238" s="141" t="str">
        <f t="shared" si="922"/>
        <v/>
      </c>
      <c r="DQ1238" s="141">
        <f t="shared" si="911"/>
        <v>6.5731587407549439E-5</v>
      </c>
      <c r="DR1238" s="141" t="str">
        <f t="shared" si="923"/>
        <v/>
      </c>
      <c r="DS1238" s="141" t="str">
        <f t="shared" si="924"/>
        <v/>
      </c>
      <c r="DU1238" s="148"/>
      <c r="DV1238" s="158">
        <v>1186</v>
      </c>
      <c r="DW1238" s="148">
        <f t="shared" si="912"/>
        <v>7.5904000000001517</v>
      </c>
      <c r="DX1238" s="157">
        <f t="shared" si="925"/>
        <v>0.3700923543155375</v>
      </c>
      <c r="DY1238" s="148">
        <f t="shared" si="926"/>
        <v>6.070001140611736E-4</v>
      </c>
      <c r="DZ1238" s="148" t="str">
        <f t="shared" si="927"/>
        <v/>
      </c>
      <c r="EA1238" s="142" t="str">
        <f t="shared" si="928"/>
        <v/>
      </c>
    </row>
    <row r="1239" spans="74:131" ht="20.100000000000001" customHeight="1" x14ac:dyDescent="0.25">
      <c r="BV1239" s="141">
        <v>1189</v>
      </c>
      <c r="BW1239" s="141">
        <f t="shared" si="888"/>
        <v>7093.5809865259362</v>
      </c>
      <c r="BX1239" s="141">
        <f t="shared" si="889"/>
        <v>3.1949117343646771E-5</v>
      </c>
      <c r="BY1239" s="141">
        <f t="shared" si="890"/>
        <v>0.77517540214753866</v>
      </c>
      <c r="BZ1239" s="141" t="str">
        <f t="shared" si="891"/>
        <v/>
      </c>
      <c r="CA1239" s="141">
        <f t="shared" si="892"/>
        <v>3.1949117343646771E-5</v>
      </c>
      <c r="CB1239" s="141" t="str">
        <f t="shared" si="913"/>
        <v/>
      </c>
      <c r="CC1239" s="141">
        <f t="shared" si="893"/>
        <v>7.3601711692936905E-42</v>
      </c>
      <c r="CD1239" s="141" t="str">
        <f t="shared" si="914"/>
        <v/>
      </c>
      <c r="CE1239" s="141" t="str">
        <f t="shared" si="915"/>
        <v/>
      </c>
      <c r="CJ1239" s="141">
        <v>1189</v>
      </c>
      <c r="CK1239" s="141">
        <f t="shared" si="894"/>
        <v>26.455077453554509</v>
      </c>
      <c r="CL1239" s="141">
        <f t="shared" si="895"/>
        <v>8.566735505615701E-3</v>
      </c>
      <c r="CM1239" s="141">
        <f t="shared" si="896"/>
        <v>0.77517540214753866</v>
      </c>
      <c r="CN1239" s="141" t="str">
        <f t="shared" si="897"/>
        <v/>
      </c>
      <c r="CO1239" s="141">
        <f t="shared" si="898"/>
        <v>8.566735505615701E-3</v>
      </c>
      <c r="CP1239" s="141" t="str">
        <f t="shared" si="916"/>
        <v/>
      </c>
      <c r="CQ1239" s="141">
        <f t="shared" si="899"/>
        <v>3.0328230457766488E-8</v>
      </c>
      <c r="CR1239" s="141" t="str">
        <f t="shared" si="917"/>
        <v/>
      </c>
      <c r="CS1239" s="141" t="str">
        <f t="shared" si="918"/>
        <v/>
      </c>
      <c r="CW1239" s="141">
        <v>1189</v>
      </c>
      <c r="CX1239" s="141">
        <f t="shared" si="900"/>
        <v>54.301581929578276</v>
      </c>
      <c r="CY1239" s="141">
        <f t="shared" si="901"/>
        <v>4.1736104782194323E-3</v>
      </c>
      <c r="CZ1239" s="141">
        <f t="shared" si="902"/>
        <v>0.77517540214753888</v>
      </c>
      <c r="DA1239" s="141" t="str">
        <f t="shared" si="903"/>
        <v/>
      </c>
      <c r="DB1239" s="141">
        <f t="shared" si="904"/>
        <v>4.1736104782194323E-3</v>
      </c>
      <c r="DC1239" s="141" t="str">
        <f t="shared" si="919"/>
        <v/>
      </c>
      <c r="DD1239" s="141">
        <f t="shared" si="905"/>
        <v>2.278047478209713E-45</v>
      </c>
      <c r="DE1239" s="141" t="str">
        <f t="shared" si="920"/>
        <v/>
      </c>
      <c r="DF1239" s="141" t="str">
        <f t="shared" si="921"/>
        <v/>
      </c>
      <c r="DJ1239" s="141">
        <v>1189</v>
      </c>
      <c r="DK1239" s="141">
        <f t="shared" si="906"/>
        <v>4281.7968317309096</v>
      </c>
      <c r="DL1239" s="141">
        <f t="shared" si="907"/>
        <v>5.2929566775722642E-5</v>
      </c>
      <c r="DM1239" s="141">
        <f t="shared" si="908"/>
        <v>0.77517540214753866</v>
      </c>
      <c r="DN1239" s="141" t="str">
        <f t="shared" si="909"/>
        <v/>
      </c>
      <c r="DO1239" s="141">
        <f t="shared" si="910"/>
        <v>5.2929566775722642E-5</v>
      </c>
      <c r="DP1239" s="141" t="str">
        <f t="shared" si="922"/>
        <v/>
      </c>
      <c r="DQ1239" s="141">
        <f t="shared" si="911"/>
        <v>6.5828912808064738E-5</v>
      </c>
      <c r="DR1239" s="141" t="str">
        <f t="shared" si="923"/>
        <v/>
      </c>
      <c r="DS1239" s="141" t="str">
        <f t="shared" si="924"/>
        <v/>
      </c>
      <c r="DU1239" s="148"/>
      <c r="DV1239" s="158">
        <v>1187</v>
      </c>
      <c r="DW1239" s="148">
        <f t="shared" si="912"/>
        <v>7.5968000000001519</v>
      </c>
      <c r="DX1239" s="157">
        <f t="shared" si="925"/>
        <v>0.36948535420147632</v>
      </c>
      <c r="DY1239" s="148">
        <f t="shared" si="926"/>
        <v>6.0633651021796409E-4</v>
      </c>
      <c r="DZ1239" s="148" t="str">
        <f t="shared" si="927"/>
        <v/>
      </c>
      <c r="EA1239" s="142" t="str">
        <f t="shared" si="928"/>
        <v/>
      </c>
    </row>
    <row r="1240" spans="74:131" ht="20.100000000000001" customHeight="1" x14ac:dyDescent="0.25">
      <c r="BV1240" s="141">
        <v>1190</v>
      </c>
      <c r="BW1240" s="141">
        <f t="shared" si="888"/>
        <v>7131.1131610578232</v>
      </c>
      <c r="BX1240" s="141">
        <f t="shared" si="889"/>
        <v>3.1852394326053573E-5</v>
      </c>
      <c r="BY1240" s="141">
        <f t="shared" si="890"/>
        <v>0.77637270756240073</v>
      </c>
      <c r="BZ1240" s="141" t="str">
        <f t="shared" si="891"/>
        <v/>
      </c>
      <c r="CA1240" s="141">
        <f t="shared" si="892"/>
        <v>3.1852394326053573E-5</v>
      </c>
      <c r="CB1240" s="141" t="str">
        <f t="shared" si="913"/>
        <v/>
      </c>
      <c r="CC1240" s="141">
        <f t="shared" si="893"/>
        <v>7.753314018855446E-42</v>
      </c>
      <c r="CD1240" s="141" t="str">
        <f t="shared" si="914"/>
        <v/>
      </c>
      <c r="CE1240" s="141" t="str">
        <f t="shared" si="915"/>
        <v/>
      </c>
      <c r="CJ1240" s="141">
        <v>1190</v>
      </c>
      <c r="CK1240" s="141">
        <f t="shared" si="894"/>
        <v>26.595051408335223</v>
      </c>
      <c r="CL1240" s="141">
        <f t="shared" si="895"/>
        <v>8.5408005008982477E-3</v>
      </c>
      <c r="CM1240" s="141">
        <f t="shared" si="896"/>
        <v>0.77637270756240062</v>
      </c>
      <c r="CN1240" s="141" t="str">
        <f t="shared" si="897"/>
        <v/>
      </c>
      <c r="CO1240" s="141">
        <f t="shared" si="898"/>
        <v>8.5408005008982477E-3</v>
      </c>
      <c r="CP1240" s="141" t="str">
        <f t="shared" si="916"/>
        <v/>
      </c>
      <c r="CQ1240" s="141">
        <f t="shared" si="899"/>
        <v>3.0948943169264777E-8</v>
      </c>
      <c r="CR1240" s="141" t="str">
        <f t="shared" si="917"/>
        <v/>
      </c>
      <c r="CS1240" s="141" t="str">
        <f t="shared" si="918"/>
        <v/>
      </c>
      <c r="CW1240" s="141">
        <v>1190</v>
      </c>
      <c r="CX1240" s="141">
        <f t="shared" si="900"/>
        <v>54.588891886877605</v>
      </c>
      <c r="CY1240" s="141">
        <f t="shared" si="901"/>
        <v>4.1609752559261257E-3</v>
      </c>
      <c r="CZ1240" s="141">
        <f t="shared" si="902"/>
        <v>0.77637270756240073</v>
      </c>
      <c r="DA1240" s="141" t="str">
        <f t="shared" si="903"/>
        <v/>
      </c>
      <c r="DB1240" s="141">
        <f t="shared" si="904"/>
        <v>4.1609752559261257E-3</v>
      </c>
      <c r="DC1240" s="141" t="str">
        <f t="shared" si="919"/>
        <v/>
      </c>
      <c r="DD1240" s="141">
        <f t="shared" si="905"/>
        <v>2.4089627203954234E-45</v>
      </c>
      <c r="DE1240" s="141" t="str">
        <f t="shared" si="920"/>
        <v/>
      </c>
      <c r="DF1240" s="141" t="str">
        <f t="shared" si="921"/>
        <v/>
      </c>
      <c r="DJ1240" s="141">
        <v>1190</v>
      </c>
      <c r="DK1240" s="141">
        <f t="shared" si="906"/>
        <v>4304.4518414226077</v>
      </c>
      <c r="DL1240" s="141">
        <f t="shared" si="907"/>
        <v>5.2769327374947256E-5</v>
      </c>
      <c r="DM1240" s="141">
        <f t="shared" si="908"/>
        <v>0.77637270756240062</v>
      </c>
      <c r="DN1240" s="141" t="str">
        <f t="shared" si="909"/>
        <v/>
      </c>
      <c r="DO1240" s="141">
        <f t="shared" si="910"/>
        <v>5.2769327374947256E-5</v>
      </c>
      <c r="DP1240" s="141" t="str">
        <f t="shared" si="922"/>
        <v/>
      </c>
      <c r="DQ1240" s="141">
        <f t="shared" si="911"/>
        <v>6.5925327499645692E-5</v>
      </c>
      <c r="DR1240" s="141" t="str">
        <f t="shared" si="923"/>
        <v/>
      </c>
      <c r="DS1240" s="141" t="str">
        <f t="shared" si="924"/>
        <v/>
      </c>
      <c r="DU1240" s="148"/>
      <c r="DV1240" s="158">
        <v>1188</v>
      </c>
      <c r="DW1240" s="148">
        <f t="shared" si="912"/>
        <v>7.6032000000001521</v>
      </c>
      <c r="DX1240" s="157">
        <f t="shared" si="925"/>
        <v>0.36887901769125836</v>
      </c>
      <c r="DY1240" s="148">
        <f t="shared" si="926"/>
        <v>6.0567255809046427E-4</v>
      </c>
      <c r="DZ1240" s="148" t="str">
        <f t="shared" si="927"/>
        <v/>
      </c>
      <c r="EA1240" s="142" t="str">
        <f t="shared" si="928"/>
        <v/>
      </c>
    </row>
    <row r="1241" spans="74:131" ht="20.100000000000001" customHeight="1" x14ac:dyDescent="0.25">
      <c r="BV1241" s="141">
        <v>1191</v>
      </c>
      <c r="BW1241" s="141">
        <f t="shared" si="888"/>
        <v>7168.6453355897029</v>
      </c>
      <c r="BX1241" s="141">
        <f t="shared" si="889"/>
        <v>3.1755456037148897E-5</v>
      </c>
      <c r="BY1241" s="141">
        <f t="shared" si="890"/>
        <v>0.77756637870054657</v>
      </c>
      <c r="BZ1241" s="141" t="str">
        <f t="shared" si="891"/>
        <v/>
      </c>
      <c r="CA1241" s="141">
        <f t="shared" si="892"/>
        <v>3.1755456037148897E-5</v>
      </c>
      <c r="CB1241" s="141" t="str">
        <f t="shared" si="913"/>
        <v/>
      </c>
      <c r="CC1241" s="141">
        <f t="shared" si="893"/>
        <v>8.1673258784269228E-42</v>
      </c>
      <c r="CD1241" s="141" t="str">
        <f t="shared" si="914"/>
        <v/>
      </c>
      <c r="CE1241" s="141" t="str">
        <f t="shared" si="915"/>
        <v/>
      </c>
      <c r="CJ1241" s="141">
        <v>1191</v>
      </c>
      <c r="CK1241" s="141">
        <f t="shared" si="894"/>
        <v>26.735025363115938</v>
      </c>
      <c r="CL1241" s="141">
        <f t="shared" si="895"/>
        <v>8.5148077740106465E-3</v>
      </c>
      <c r="CM1241" s="141">
        <f t="shared" si="896"/>
        <v>0.77756637870054668</v>
      </c>
      <c r="CN1241" s="141" t="str">
        <f t="shared" si="897"/>
        <v/>
      </c>
      <c r="CO1241" s="141">
        <f t="shared" si="898"/>
        <v>8.5148077740106465E-3</v>
      </c>
      <c r="CP1241" s="141" t="str">
        <f t="shared" si="916"/>
        <v/>
      </c>
      <c r="CQ1241" s="141">
        <f t="shared" si="899"/>
        <v>3.1581854383408866E-8</v>
      </c>
      <c r="CR1241" s="141" t="str">
        <f t="shared" si="917"/>
        <v/>
      </c>
      <c r="CS1241" s="141" t="str">
        <f t="shared" si="918"/>
        <v/>
      </c>
      <c r="CW1241" s="141">
        <v>1191</v>
      </c>
      <c r="CX1241" s="141">
        <f t="shared" si="900"/>
        <v>54.87620184417699</v>
      </c>
      <c r="CY1241" s="141">
        <f t="shared" si="901"/>
        <v>4.148311912085932E-3</v>
      </c>
      <c r="CZ1241" s="141">
        <f t="shared" si="902"/>
        <v>0.77756637870054679</v>
      </c>
      <c r="DA1241" s="141" t="str">
        <f t="shared" si="903"/>
        <v/>
      </c>
      <c r="DB1241" s="141">
        <f t="shared" si="904"/>
        <v>4.148311912085932E-3</v>
      </c>
      <c r="DC1241" s="141" t="str">
        <f t="shared" si="919"/>
        <v/>
      </c>
      <c r="DD1241" s="141">
        <f t="shared" si="905"/>
        <v>2.5473606651674847E-45</v>
      </c>
      <c r="DE1241" s="141" t="str">
        <f t="shared" si="920"/>
        <v/>
      </c>
      <c r="DF1241" s="141" t="str">
        <f t="shared" si="921"/>
        <v/>
      </c>
      <c r="DJ1241" s="141">
        <v>1191</v>
      </c>
      <c r="DK1241" s="141">
        <f t="shared" si="906"/>
        <v>4327.1068511143021</v>
      </c>
      <c r="DL1241" s="141">
        <f t="shared" si="907"/>
        <v>5.2608731337801193E-5</v>
      </c>
      <c r="DM1241" s="141">
        <f t="shared" si="908"/>
        <v>0.77756637870054646</v>
      </c>
      <c r="DN1241" s="141" t="str">
        <f t="shared" si="909"/>
        <v/>
      </c>
      <c r="DO1241" s="141">
        <f t="shared" si="910"/>
        <v>5.2608731337801193E-5</v>
      </c>
      <c r="DP1241" s="141" t="str">
        <f t="shared" si="922"/>
        <v/>
      </c>
      <c r="DQ1241" s="141">
        <f t="shared" si="911"/>
        <v>6.6020827060940142E-5</v>
      </c>
      <c r="DR1241" s="141" t="str">
        <f t="shared" si="923"/>
        <v/>
      </c>
      <c r="DS1241" s="141" t="str">
        <f t="shared" si="924"/>
        <v/>
      </c>
      <c r="DU1241" s="148"/>
      <c r="DV1241" s="158">
        <v>1189</v>
      </c>
      <c r="DW1241" s="148">
        <f t="shared" si="912"/>
        <v>7.6096000000001522</v>
      </c>
      <c r="DX1241" s="157">
        <f t="shared" si="925"/>
        <v>0.3682733451331679</v>
      </c>
      <c r="DY1241" s="148">
        <f t="shared" si="926"/>
        <v>6.050082622173214E-4</v>
      </c>
      <c r="DZ1241" s="148" t="str">
        <f t="shared" si="927"/>
        <v/>
      </c>
      <c r="EA1241" s="142" t="str">
        <f t="shared" si="928"/>
        <v/>
      </c>
    </row>
    <row r="1242" spans="74:131" ht="20.100000000000001" customHeight="1" x14ac:dyDescent="0.25">
      <c r="BV1242" s="141">
        <v>1192</v>
      </c>
      <c r="BW1242" s="141">
        <f t="shared" si="888"/>
        <v>7206.1775101215899</v>
      </c>
      <c r="BX1242" s="141">
        <f t="shared" si="889"/>
        <v>3.1658306229360894E-5</v>
      </c>
      <c r="BY1242" s="141">
        <f t="shared" si="890"/>
        <v>0.77875640755279829</v>
      </c>
      <c r="BZ1242" s="141" t="str">
        <f t="shared" si="891"/>
        <v/>
      </c>
      <c r="CA1242" s="141">
        <f t="shared" si="892"/>
        <v>3.1658306229360894E-5</v>
      </c>
      <c r="CB1242" s="141" t="str">
        <f t="shared" si="913"/>
        <v/>
      </c>
      <c r="CC1242" s="141">
        <f t="shared" si="893"/>
        <v>8.6033075104848098E-42</v>
      </c>
      <c r="CD1242" s="141" t="str">
        <f t="shared" si="914"/>
        <v/>
      </c>
      <c r="CE1242" s="141" t="str">
        <f t="shared" si="915"/>
        <v/>
      </c>
      <c r="CJ1242" s="141">
        <v>1192</v>
      </c>
      <c r="CK1242" s="141">
        <f t="shared" si="894"/>
        <v>26.874999317896652</v>
      </c>
      <c r="CL1242" s="141">
        <f t="shared" si="895"/>
        <v>8.4887583311171414E-3</v>
      </c>
      <c r="CM1242" s="141">
        <f t="shared" si="896"/>
        <v>0.77875640755279829</v>
      </c>
      <c r="CN1242" s="141" t="str">
        <f t="shared" si="897"/>
        <v/>
      </c>
      <c r="CO1242" s="141">
        <f t="shared" si="898"/>
        <v>8.4887583311171414E-3</v>
      </c>
      <c r="CP1242" s="141" t="str">
        <f t="shared" si="916"/>
        <v/>
      </c>
      <c r="CQ1242" s="141">
        <f t="shared" si="899"/>
        <v>3.2227193101592046E-8</v>
      </c>
      <c r="CR1242" s="141" t="str">
        <f t="shared" si="917"/>
        <v/>
      </c>
      <c r="CS1242" s="141" t="str">
        <f t="shared" si="918"/>
        <v/>
      </c>
      <c r="CW1242" s="141">
        <v>1192</v>
      </c>
      <c r="CX1242" s="141">
        <f t="shared" si="900"/>
        <v>55.163511801476318</v>
      </c>
      <c r="CY1242" s="141">
        <f t="shared" si="901"/>
        <v>4.1356209368899758E-3</v>
      </c>
      <c r="CZ1242" s="141">
        <f t="shared" si="902"/>
        <v>0.77875640755279829</v>
      </c>
      <c r="DA1242" s="141" t="str">
        <f t="shared" si="903"/>
        <v/>
      </c>
      <c r="DB1242" s="141">
        <f t="shared" si="904"/>
        <v>4.1356209368899758E-3</v>
      </c>
      <c r="DC1242" s="141" t="str">
        <f t="shared" si="919"/>
        <v/>
      </c>
      <c r="DD1242" s="141">
        <f t="shared" si="905"/>
        <v>2.693666647305495E-45</v>
      </c>
      <c r="DE1242" s="141" t="str">
        <f t="shared" si="920"/>
        <v/>
      </c>
      <c r="DF1242" s="141" t="str">
        <f t="shared" si="921"/>
        <v/>
      </c>
      <c r="DJ1242" s="141">
        <v>1192</v>
      </c>
      <c r="DK1242" s="141">
        <f t="shared" si="906"/>
        <v>4349.7618608060002</v>
      </c>
      <c r="DL1242" s="141">
        <f t="shared" si="907"/>
        <v>5.2447784880869243E-5</v>
      </c>
      <c r="DM1242" s="141">
        <f t="shared" si="908"/>
        <v>0.77875640755279807</v>
      </c>
      <c r="DN1242" s="141" t="str">
        <f t="shared" si="909"/>
        <v/>
      </c>
      <c r="DO1242" s="141">
        <f t="shared" si="910"/>
        <v>5.2447784880869243E-5</v>
      </c>
      <c r="DP1242" s="141" t="str">
        <f t="shared" si="922"/>
        <v/>
      </c>
      <c r="DQ1242" s="141">
        <f t="shared" si="911"/>
        <v>6.6115407108113591E-5</v>
      </c>
      <c r="DR1242" s="141" t="str">
        <f t="shared" si="923"/>
        <v/>
      </c>
      <c r="DS1242" s="141" t="str">
        <f t="shared" si="924"/>
        <v/>
      </c>
      <c r="DU1242" s="148"/>
      <c r="DV1242" s="158">
        <v>1190</v>
      </c>
      <c r="DW1242" s="148">
        <f t="shared" si="912"/>
        <v>7.6160000000001524</v>
      </c>
      <c r="DX1242" s="157">
        <f t="shared" si="925"/>
        <v>0.36766833687095057</v>
      </c>
      <c r="DY1242" s="148">
        <f t="shared" si="926"/>
        <v>6.0434362712358247E-4</v>
      </c>
      <c r="DZ1242" s="148" t="str">
        <f t="shared" si="927"/>
        <v/>
      </c>
      <c r="EA1242" s="142" t="str">
        <f t="shared" si="928"/>
        <v/>
      </c>
    </row>
    <row r="1243" spans="74:131" ht="20.100000000000001" customHeight="1" x14ac:dyDescent="0.25">
      <c r="BV1243" s="141">
        <v>1193</v>
      </c>
      <c r="BW1243" s="141">
        <f t="shared" si="888"/>
        <v>7243.7096846534696</v>
      </c>
      <c r="BX1243" s="141">
        <f t="shared" si="889"/>
        <v>3.1560948653805219E-5</v>
      </c>
      <c r="BY1243" s="141">
        <f t="shared" si="890"/>
        <v>0.77994278625079028</v>
      </c>
      <c r="BZ1243" s="141" t="str">
        <f t="shared" si="891"/>
        <v/>
      </c>
      <c r="CA1243" s="141">
        <f t="shared" si="892"/>
        <v>3.1560948653805219E-5</v>
      </c>
      <c r="CB1243" s="141" t="str">
        <f t="shared" si="913"/>
        <v/>
      </c>
      <c r="CC1243" s="141">
        <f t="shared" si="893"/>
        <v>9.0624173641143144E-42</v>
      </c>
      <c r="CD1243" s="141" t="str">
        <f t="shared" si="914"/>
        <v/>
      </c>
      <c r="CE1243" s="141" t="str">
        <f t="shared" si="915"/>
        <v/>
      </c>
      <c r="CJ1243" s="141">
        <v>1193</v>
      </c>
      <c r="CK1243" s="141">
        <f t="shared" si="894"/>
        <v>27.014973272677366</v>
      </c>
      <c r="CL1243" s="141">
        <f t="shared" si="895"/>
        <v>8.4626531780300426E-3</v>
      </c>
      <c r="CM1243" s="141">
        <f t="shared" si="896"/>
        <v>0.77994278625079028</v>
      </c>
      <c r="CN1243" s="141" t="str">
        <f t="shared" si="897"/>
        <v/>
      </c>
      <c r="CO1243" s="141">
        <f t="shared" si="898"/>
        <v>8.4626531780300426E-3</v>
      </c>
      <c r="CP1243" s="141" t="str">
        <f t="shared" si="916"/>
        <v/>
      </c>
      <c r="CQ1243" s="141">
        <f t="shared" si="899"/>
        <v>3.2885192403845551E-8</v>
      </c>
      <c r="CR1243" s="141" t="str">
        <f t="shared" si="917"/>
        <v/>
      </c>
      <c r="CS1243" s="141" t="str">
        <f t="shared" si="918"/>
        <v/>
      </c>
      <c r="CW1243" s="141">
        <v>1193</v>
      </c>
      <c r="CX1243" s="141">
        <f t="shared" si="900"/>
        <v>55.450821758775703</v>
      </c>
      <c r="CY1243" s="141">
        <f t="shared" si="901"/>
        <v>4.1229028203579052E-3</v>
      </c>
      <c r="CZ1243" s="141">
        <f t="shared" si="902"/>
        <v>0.7799427862507905</v>
      </c>
      <c r="DA1243" s="141" t="str">
        <f t="shared" si="903"/>
        <v/>
      </c>
      <c r="DB1243" s="141">
        <f t="shared" si="904"/>
        <v>4.1229028203579052E-3</v>
      </c>
      <c r="DC1243" s="141" t="str">
        <f t="shared" si="919"/>
        <v/>
      </c>
      <c r="DD1243" s="141">
        <f t="shared" si="905"/>
        <v>2.8483300435266366E-45</v>
      </c>
      <c r="DE1243" s="141" t="str">
        <f t="shared" si="920"/>
        <v/>
      </c>
      <c r="DF1243" s="141" t="str">
        <f t="shared" si="921"/>
        <v/>
      </c>
      <c r="DJ1243" s="141">
        <v>1193</v>
      </c>
      <c r="DK1243" s="141">
        <f t="shared" si="906"/>
        <v>4372.4168704976983</v>
      </c>
      <c r="DL1243" s="141">
        <f t="shared" si="907"/>
        <v>5.2286494218561746E-5</v>
      </c>
      <c r="DM1243" s="141">
        <f t="shared" si="908"/>
        <v>0.77994278625079017</v>
      </c>
      <c r="DN1243" s="141" t="str">
        <f t="shared" si="909"/>
        <v/>
      </c>
      <c r="DO1243" s="141">
        <f t="shared" si="910"/>
        <v>5.2286494218561746E-5</v>
      </c>
      <c r="DP1243" s="141" t="str">
        <f t="shared" si="922"/>
        <v/>
      </c>
      <c r="DQ1243" s="141">
        <f t="shared" si="911"/>
        <v>6.6209063295184268E-5</v>
      </c>
      <c r="DR1243" s="141" t="str">
        <f t="shared" si="923"/>
        <v/>
      </c>
      <c r="DS1243" s="141" t="str">
        <f t="shared" si="924"/>
        <v/>
      </c>
      <c r="DU1243" s="148"/>
      <c r="DV1243" s="158">
        <v>1191</v>
      </c>
      <c r="DW1243" s="148">
        <f t="shared" si="912"/>
        <v>7.6224000000001526</v>
      </c>
      <c r="DX1243" s="157">
        <f t="shared" si="925"/>
        <v>0.36706399324382699</v>
      </c>
      <c r="DY1243" s="148">
        <f t="shared" si="926"/>
        <v>6.0367865732008363E-4</v>
      </c>
      <c r="DZ1243" s="148" t="str">
        <f t="shared" si="927"/>
        <v/>
      </c>
      <c r="EA1243" s="142" t="str">
        <f t="shared" si="928"/>
        <v/>
      </c>
    </row>
    <row r="1244" spans="74:131" ht="20.100000000000001" customHeight="1" x14ac:dyDescent="0.25">
      <c r="BV1244" s="141">
        <v>1194</v>
      </c>
      <c r="BW1244" s="141">
        <f t="shared" si="888"/>
        <v>7281.2418591853566</v>
      </c>
      <c r="BX1244" s="141">
        <f t="shared" si="889"/>
        <v>3.1463387060049234E-5</v>
      </c>
      <c r="BY1244" s="141">
        <f t="shared" si="890"/>
        <v>0.7811255070669163</v>
      </c>
      <c r="BZ1244" s="141" t="str">
        <f t="shared" si="891"/>
        <v/>
      </c>
      <c r="CA1244" s="141">
        <f t="shared" si="892"/>
        <v>3.1463387060049234E-5</v>
      </c>
      <c r="CB1244" s="141" t="str">
        <f t="shared" si="913"/>
        <v/>
      </c>
      <c r="CC1244" s="141">
        <f t="shared" si="893"/>
        <v>9.5458745782703555E-42</v>
      </c>
      <c r="CD1244" s="141" t="str">
        <f t="shared" si="914"/>
        <v/>
      </c>
      <c r="CE1244" s="141" t="str">
        <f t="shared" si="915"/>
        <v/>
      </c>
      <c r="CJ1244" s="141">
        <v>1194</v>
      </c>
      <c r="CK1244" s="141">
        <f t="shared" si="894"/>
        <v>27.154947227458081</v>
      </c>
      <c r="CL1244" s="141">
        <f t="shared" si="895"/>
        <v>8.4364933201465202E-3</v>
      </c>
      <c r="CM1244" s="141">
        <f t="shared" si="896"/>
        <v>0.78112550706691641</v>
      </c>
      <c r="CN1244" s="141" t="str">
        <f t="shared" si="897"/>
        <v/>
      </c>
      <c r="CO1244" s="141">
        <f t="shared" si="898"/>
        <v>8.4364933201465202E-3</v>
      </c>
      <c r="CP1244" s="141" t="str">
        <f t="shared" si="916"/>
        <v/>
      </c>
      <c r="CQ1244" s="141">
        <f t="shared" si="899"/>
        <v>3.3556089517112607E-8</v>
      </c>
      <c r="CR1244" s="141" t="str">
        <f t="shared" si="917"/>
        <v/>
      </c>
      <c r="CS1244" s="141" t="str">
        <f t="shared" si="918"/>
        <v/>
      </c>
      <c r="CW1244" s="141">
        <v>1194</v>
      </c>
      <c r="CX1244" s="141">
        <f t="shared" si="900"/>
        <v>55.738131716075031</v>
      </c>
      <c r="CY1244" s="141">
        <f t="shared" si="901"/>
        <v>4.1101580523071326E-3</v>
      </c>
      <c r="CZ1244" s="141">
        <f t="shared" si="902"/>
        <v>0.7811255070669163</v>
      </c>
      <c r="DA1244" s="141" t="str">
        <f t="shared" si="903"/>
        <v/>
      </c>
      <c r="DB1244" s="141">
        <f t="shared" si="904"/>
        <v>4.1101580523071326E-3</v>
      </c>
      <c r="DC1244" s="141" t="str">
        <f t="shared" si="919"/>
        <v/>
      </c>
      <c r="DD1244" s="141">
        <f t="shared" si="905"/>
        <v>3.0118256237333674E-45</v>
      </c>
      <c r="DE1244" s="141" t="str">
        <f t="shared" si="920"/>
        <v/>
      </c>
      <c r="DF1244" s="141" t="str">
        <f t="shared" si="921"/>
        <v/>
      </c>
      <c r="DJ1244" s="141">
        <v>1194</v>
      </c>
      <c r="DK1244" s="141">
        <f t="shared" si="906"/>
        <v>4395.0718801893963</v>
      </c>
      <c r="DL1244" s="141">
        <f t="shared" si="907"/>
        <v>5.2124865562724093E-5</v>
      </c>
      <c r="DM1244" s="141">
        <f t="shared" si="908"/>
        <v>0.78112550706691619</v>
      </c>
      <c r="DN1244" s="141" t="str">
        <f t="shared" si="909"/>
        <v/>
      </c>
      <c r="DO1244" s="141">
        <f t="shared" si="910"/>
        <v>5.2124865562724093E-5</v>
      </c>
      <c r="DP1244" s="141" t="str">
        <f t="shared" si="922"/>
        <v/>
      </c>
      <c r="DQ1244" s="141">
        <f t="shared" si="911"/>
        <v>6.6301791314355758E-5</v>
      </c>
      <c r="DR1244" s="141" t="str">
        <f t="shared" si="923"/>
        <v/>
      </c>
      <c r="DS1244" s="141" t="str">
        <f t="shared" si="924"/>
        <v/>
      </c>
      <c r="DU1244" s="148"/>
      <c r="DV1244" s="158">
        <v>1192</v>
      </c>
      <c r="DW1244" s="148">
        <f t="shared" si="912"/>
        <v>7.6288000000001528</v>
      </c>
      <c r="DX1244" s="157">
        <f t="shared" si="925"/>
        <v>0.36646031458650691</v>
      </c>
      <c r="DY1244" s="148">
        <f t="shared" si="926"/>
        <v>6.030133573045604E-4</v>
      </c>
      <c r="DZ1244" s="148" t="str">
        <f t="shared" si="927"/>
        <v/>
      </c>
      <c r="EA1244" s="142" t="str">
        <f t="shared" si="928"/>
        <v/>
      </c>
    </row>
    <row r="1245" spans="74:131" ht="20.100000000000001" customHeight="1" x14ac:dyDescent="0.25">
      <c r="BV1245" s="141">
        <v>1195</v>
      </c>
      <c r="BW1245" s="141">
        <f t="shared" si="888"/>
        <v>7318.7740337172363</v>
      </c>
      <c r="BX1245" s="141">
        <f t="shared" si="889"/>
        <v>3.1365625195877262E-5</v>
      </c>
      <c r="BY1245" s="141">
        <f t="shared" si="890"/>
        <v>0.78230456241426694</v>
      </c>
      <c r="BZ1245" s="141" t="str">
        <f t="shared" si="891"/>
        <v/>
      </c>
      <c r="CA1245" s="141">
        <f t="shared" si="892"/>
        <v>3.1365625195877262E-5</v>
      </c>
      <c r="CB1245" s="141" t="str">
        <f t="shared" si="913"/>
        <v/>
      </c>
      <c r="CC1245" s="141">
        <f t="shared" si="893"/>
        <v>1.0054962140346094E-41</v>
      </c>
      <c r="CD1245" s="141" t="str">
        <f t="shared" si="914"/>
        <v/>
      </c>
      <c r="CE1245" s="141" t="str">
        <f t="shared" si="915"/>
        <v/>
      </c>
      <c r="CJ1245" s="141">
        <v>1195</v>
      </c>
      <c r="CK1245" s="141">
        <f t="shared" si="894"/>
        <v>27.294921182238795</v>
      </c>
      <c r="CL1245" s="141">
        <f t="shared" si="895"/>
        <v>8.4102797623856248E-3</v>
      </c>
      <c r="CM1245" s="141">
        <f t="shared" si="896"/>
        <v>0.78230456241426705</v>
      </c>
      <c r="CN1245" s="141" t="str">
        <f t="shared" si="897"/>
        <v/>
      </c>
      <c r="CO1245" s="141">
        <f t="shared" si="898"/>
        <v>8.4102797623856248E-3</v>
      </c>
      <c r="CP1245" s="141" t="str">
        <f t="shared" si="916"/>
        <v/>
      </c>
      <c r="CQ1245" s="141">
        <f t="shared" si="899"/>
        <v>3.424012588457995E-8</v>
      </c>
      <c r="CR1245" s="141" t="str">
        <f t="shared" si="917"/>
        <v/>
      </c>
      <c r="CS1245" s="141" t="str">
        <f t="shared" si="918"/>
        <v/>
      </c>
      <c r="CW1245" s="141">
        <v>1195</v>
      </c>
      <c r="CX1245" s="141">
        <f t="shared" si="900"/>
        <v>56.02544167337436</v>
      </c>
      <c r="CY1245" s="141">
        <f t="shared" si="901"/>
        <v>4.0973871223221282E-3</v>
      </c>
      <c r="CZ1245" s="141">
        <f t="shared" si="902"/>
        <v>0.78230456241426694</v>
      </c>
      <c r="DA1245" s="141" t="str">
        <f t="shared" si="903"/>
        <v/>
      </c>
      <c r="DB1245" s="141">
        <f t="shared" si="904"/>
        <v>4.0973871223221282E-3</v>
      </c>
      <c r="DC1245" s="141" t="str">
        <f t="shared" si="919"/>
        <v/>
      </c>
      <c r="DD1245" s="141">
        <f t="shared" si="905"/>
        <v>3.1846549777669663E-45</v>
      </c>
      <c r="DE1245" s="141" t="str">
        <f t="shared" si="920"/>
        <v/>
      </c>
      <c r="DF1245" s="141" t="str">
        <f t="shared" si="921"/>
        <v/>
      </c>
      <c r="DJ1245" s="141">
        <v>1195</v>
      </c>
      <c r="DK1245" s="141">
        <f t="shared" si="906"/>
        <v>4417.7268898810944</v>
      </c>
      <c r="DL1245" s="141">
        <f t="shared" si="907"/>
        <v>5.1962905122247675E-5</v>
      </c>
      <c r="DM1245" s="141">
        <f t="shared" si="908"/>
        <v>0.78230456241426682</v>
      </c>
      <c r="DN1245" s="141" t="str">
        <f t="shared" si="909"/>
        <v/>
      </c>
      <c r="DO1245" s="141">
        <f t="shared" si="910"/>
        <v>5.1962905122247675E-5</v>
      </c>
      <c r="DP1245" s="141" t="str">
        <f t="shared" si="922"/>
        <v/>
      </c>
      <c r="DQ1245" s="141">
        <f t="shared" si="911"/>
        <v>6.639358689634695E-5</v>
      </c>
      <c r="DR1245" s="141" t="str">
        <f t="shared" si="923"/>
        <v/>
      </c>
      <c r="DS1245" s="141" t="str">
        <f t="shared" si="924"/>
        <v/>
      </c>
      <c r="DU1245" s="148"/>
      <c r="DV1245" s="158">
        <v>1193</v>
      </c>
      <c r="DW1245" s="148">
        <f t="shared" si="912"/>
        <v>7.635200000000153</v>
      </c>
      <c r="DX1245" s="157">
        <f t="shared" si="925"/>
        <v>0.36585730122920235</v>
      </c>
      <c r="DY1245" s="148">
        <f t="shared" si="926"/>
        <v>6.0234773156103705E-4</v>
      </c>
      <c r="DZ1245" s="148" t="str">
        <f t="shared" si="927"/>
        <v/>
      </c>
      <c r="EA1245" s="142" t="str">
        <f t="shared" si="928"/>
        <v/>
      </c>
    </row>
    <row r="1246" spans="74:131" ht="20.100000000000001" customHeight="1" x14ac:dyDescent="0.25">
      <c r="BV1246" s="141">
        <v>1196</v>
      </c>
      <c r="BW1246" s="141">
        <f t="shared" si="888"/>
        <v>7356.3062082491233</v>
      </c>
      <c r="BX1246" s="141">
        <f t="shared" si="889"/>
        <v>3.1267666807056528E-5</v>
      </c>
      <c r="BY1246" s="141">
        <f t="shared" si="890"/>
        <v>0.78347994484655814</v>
      </c>
      <c r="BZ1246" s="141" t="str">
        <f t="shared" si="891"/>
        <v/>
      </c>
      <c r="CA1246" s="141">
        <f t="shared" si="892"/>
        <v>3.1267666807056528E-5</v>
      </c>
      <c r="CB1246" s="141" t="str">
        <f t="shared" si="913"/>
        <v/>
      </c>
      <c r="CC1246" s="141">
        <f t="shared" si="893"/>
        <v>1.0591030208029281E-41</v>
      </c>
      <c r="CD1246" s="141" t="str">
        <f t="shared" si="914"/>
        <v/>
      </c>
      <c r="CE1246" s="141" t="str">
        <f t="shared" si="915"/>
        <v/>
      </c>
      <c r="CJ1246" s="141">
        <v>1196</v>
      </c>
      <c r="CK1246" s="141">
        <f t="shared" si="894"/>
        <v>27.43489513701951</v>
      </c>
      <c r="CL1246" s="141">
        <f t="shared" si="895"/>
        <v>8.3840135091255708E-3</v>
      </c>
      <c r="CM1246" s="141">
        <f t="shared" si="896"/>
        <v>0.78347994484655814</v>
      </c>
      <c r="CN1246" s="141" t="str">
        <f t="shared" si="897"/>
        <v/>
      </c>
      <c r="CO1246" s="141">
        <f t="shared" si="898"/>
        <v>8.3840135091255708E-3</v>
      </c>
      <c r="CP1246" s="141" t="str">
        <f t="shared" si="916"/>
        <v/>
      </c>
      <c r="CQ1246" s="141">
        <f t="shared" si="899"/>
        <v>3.4937547236084874E-8</v>
      </c>
      <c r="CR1246" s="141" t="str">
        <f t="shared" si="917"/>
        <v/>
      </c>
      <c r="CS1246" s="141" t="str">
        <f t="shared" si="918"/>
        <v/>
      </c>
      <c r="CW1246" s="141">
        <v>1196</v>
      </c>
      <c r="CX1246" s="141">
        <f t="shared" si="900"/>
        <v>56.312751630673745</v>
      </c>
      <c r="CY1246" s="141">
        <f t="shared" si="901"/>
        <v>4.0845905197238715E-3</v>
      </c>
      <c r="CZ1246" s="141">
        <f t="shared" si="902"/>
        <v>0.78347994484655803</v>
      </c>
      <c r="DA1246" s="141" t="str">
        <f t="shared" si="903"/>
        <v/>
      </c>
      <c r="DB1246" s="141">
        <f t="shared" si="904"/>
        <v>4.0845905197238715E-3</v>
      </c>
      <c r="DC1246" s="141" t="str">
        <f t="shared" si="919"/>
        <v/>
      </c>
      <c r="DD1246" s="141">
        <f t="shared" si="905"/>
        <v>3.3673480218637512E-45</v>
      </c>
      <c r="DE1246" s="141" t="str">
        <f t="shared" si="920"/>
        <v/>
      </c>
      <c r="DF1246" s="141" t="str">
        <f t="shared" si="921"/>
        <v/>
      </c>
      <c r="DJ1246" s="141">
        <v>1196</v>
      </c>
      <c r="DK1246" s="141">
        <f t="shared" si="906"/>
        <v>4440.3818995727925</v>
      </c>
      <c r="DL1246" s="141">
        <f t="shared" si="907"/>
        <v>5.1800619102682252E-5</v>
      </c>
      <c r="DM1246" s="141">
        <f t="shared" si="908"/>
        <v>0.78347994484655792</v>
      </c>
      <c r="DN1246" s="141" t="str">
        <f t="shared" si="909"/>
        <v/>
      </c>
      <c r="DO1246" s="141">
        <f t="shared" si="910"/>
        <v>5.1800619102682252E-5</v>
      </c>
      <c r="DP1246" s="141" t="str">
        <f t="shared" si="922"/>
        <v/>
      </c>
      <c r="DQ1246" s="141">
        <f t="shared" si="911"/>
        <v>6.6484445810719445E-5</v>
      </c>
      <c r="DR1246" s="141" t="str">
        <f t="shared" si="923"/>
        <v/>
      </c>
      <c r="DS1246" s="141" t="str">
        <f t="shared" si="924"/>
        <v/>
      </c>
      <c r="DU1246" s="148"/>
      <c r="DV1246" s="158">
        <v>1194</v>
      </c>
      <c r="DW1246" s="148">
        <f t="shared" si="912"/>
        <v>7.6416000000001532</v>
      </c>
      <c r="DX1246" s="157">
        <f t="shared" si="925"/>
        <v>0.36525495349764131</v>
      </c>
      <c r="DY1246" s="148">
        <f t="shared" si="926"/>
        <v>6.0168178455993759E-4</v>
      </c>
      <c r="DZ1246" s="148" t="str">
        <f t="shared" si="927"/>
        <v/>
      </c>
      <c r="EA1246" s="142" t="str">
        <f t="shared" si="928"/>
        <v/>
      </c>
    </row>
    <row r="1247" spans="74:131" ht="20.100000000000001" customHeight="1" x14ac:dyDescent="0.25">
      <c r="BV1247" s="141">
        <v>1197</v>
      </c>
      <c r="BW1247" s="141">
        <f t="shared" si="888"/>
        <v>7393.838382781003</v>
      </c>
      <c r="BX1247" s="141">
        <f t="shared" si="889"/>
        <v>3.1169515637104167E-5</v>
      </c>
      <c r="BY1247" s="141">
        <f t="shared" si="890"/>
        <v>0.78465164705805068</v>
      </c>
      <c r="BZ1247" s="141" t="str">
        <f t="shared" si="891"/>
        <v/>
      </c>
      <c r="CA1247" s="141">
        <f t="shared" si="892"/>
        <v>3.1169515637104167E-5</v>
      </c>
      <c r="CB1247" s="141" t="str">
        <f t="shared" si="913"/>
        <v/>
      </c>
      <c r="CC1247" s="141">
        <f t="shared" si="893"/>
        <v>1.1155499602820967E-41</v>
      </c>
      <c r="CD1247" s="141" t="str">
        <f t="shared" si="914"/>
        <v/>
      </c>
      <c r="CE1247" s="141" t="str">
        <f t="shared" si="915"/>
        <v/>
      </c>
      <c r="CJ1247" s="141">
        <v>1197</v>
      </c>
      <c r="CK1247" s="141">
        <f t="shared" si="894"/>
        <v>27.574869091800196</v>
      </c>
      <c r="CL1247" s="141">
        <f t="shared" si="895"/>
        <v>8.3576955641412251E-3</v>
      </c>
      <c r="CM1247" s="141">
        <f t="shared" si="896"/>
        <v>0.78465164705805068</v>
      </c>
      <c r="CN1247" s="141" t="str">
        <f t="shared" si="897"/>
        <v/>
      </c>
      <c r="CO1247" s="141">
        <f t="shared" si="898"/>
        <v>8.3576955641412251E-3</v>
      </c>
      <c r="CP1247" s="141" t="str">
        <f t="shared" si="916"/>
        <v/>
      </c>
      <c r="CQ1247" s="141">
        <f t="shared" si="899"/>
        <v>3.5648603659611323E-8</v>
      </c>
      <c r="CR1247" s="141" t="str">
        <f t="shared" si="917"/>
        <v/>
      </c>
      <c r="CS1247" s="141" t="str">
        <f t="shared" si="918"/>
        <v/>
      </c>
      <c r="CW1247" s="141">
        <v>1197</v>
      </c>
      <c r="CX1247" s="141">
        <f t="shared" si="900"/>
        <v>56.600061587973073</v>
      </c>
      <c r="CY1247" s="141">
        <f t="shared" si="901"/>
        <v>4.0717687335394053E-3</v>
      </c>
      <c r="CZ1247" s="141">
        <f t="shared" si="902"/>
        <v>0.78465164705805068</v>
      </c>
      <c r="DA1247" s="141" t="str">
        <f t="shared" si="903"/>
        <v/>
      </c>
      <c r="DB1247" s="141">
        <f t="shared" si="904"/>
        <v>4.0717687335394053E-3</v>
      </c>
      <c r="DC1247" s="141" t="str">
        <f t="shared" si="919"/>
        <v/>
      </c>
      <c r="DD1247" s="141">
        <f t="shared" si="905"/>
        <v>3.5604645892371898E-45</v>
      </c>
      <c r="DE1247" s="141" t="str">
        <f t="shared" si="920"/>
        <v/>
      </c>
      <c r="DF1247" s="141" t="str">
        <f t="shared" si="921"/>
        <v/>
      </c>
      <c r="DJ1247" s="141">
        <v>1197</v>
      </c>
      <c r="DK1247" s="141">
        <f t="shared" si="906"/>
        <v>4463.0369092644905</v>
      </c>
      <c r="DL1247" s="141">
        <f t="shared" si="907"/>
        <v>5.1638013705849826E-5</v>
      </c>
      <c r="DM1247" s="141">
        <f t="shared" si="908"/>
        <v>0.78465164705805068</v>
      </c>
      <c r="DN1247" s="141" t="str">
        <f t="shared" si="909"/>
        <v/>
      </c>
      <c r="DO1247" s="141">
        <f t="shared" si="910"/>
        <v>5.1638013705849826E-5</v>
      </c>
      <c r="DP1247" s="141" t="str">
        <f t="shared" si="922"/>
        <v/>
      </c>
      <c r="DQ1247" s="141">
        <f t="shared" si="911"/>
        <v>6.657436386620216E-5</v>
      </c>
      <c r="DR1247" s="141" t="str">
        <f t="shared" si="923"/>
        <v/>
      </c>
      <c r="DS1247" s="141" t="str">
        <f t="shared" si="924"/>
        <v/>
      </c>
      <c r="DU1247" s="148"/>
      <c r="DV1247" s="158">
        <v>1195</v>
      </c>
      <c r="DW1247" s="148">
        <f t="shared" si="912"/>
        <v>7.6480000000001533</v>
      </c>
      <c r="DX1247" s="157">
        <f t="shared" si="925"/>
        <v>0.36465327171308137</v>
      </c>
      <c r="DY1247" s="148">
        <f t="shared" si="926"/>
        <v>6.0101552075847442E-4</v>
      </c>
      <c r="DZ1247" s="148" t="str">
        <f t="shared" si="927"/>
        <v/>
      </c>
      <c r="EA1247" s="142" t="str">
        <f t="shared" si="928"/>
        <v/>
      </c>
    </row>
    <row r="1248" spans="74:131" ht="20.100000000000001" customHeight="1" x14ac:dyDescent="0.25">
      <c r="BV1248" s="141">
        <v>1198</v>
      </c>
      <c r="BW1248" s="141">
        <f t="shared" si="888"/>
        <v>7431.37055731289</v>
      </c>
      <c r="BX1248" s="141">
        <f t="shared" si="889"/>
        <v>3.1071175427054943E-5</v>
      </c>
      <c r="BY1248" s="141">
        <f t="shared" si="890"/>
        <v>0.78581966188346275</v>
      </c>
      <c r="BZ1248" s="141" t="str">
        <f t="shared" si="891"/>
        <v/>
      </c>
      <c r="CA1248" s="141">
        <f t="shared" si="892"/>
        <v>3.1071175427054943E-5</v>
      </c>
      <c r="CB1248" s="141" t="str">
        <f t="shared" si="913"/>
        <v/>
      </c>
      <c r="CC1248" s="141">
        <f t="shared" si="893"/>
        <v>1.1749865484037822E-41</v>
      </c>
      <c r="CD1248" s="141" t="str">
        <f t="shared" si="914"/>
        <v/>
      </c>
      <c r="CE1248" s="141" t="str">
        <f t="shared" si="915"/>
        <v/>
      </c>
      <c r="CJ1248" s="141">
        <v>1198</v>
      </c>
      <c r="CK1248" s="141">
        <f t="shared" si="894"/>
        <v>27.71484304658091</v>
      </c>
      <c r="CL1248" s="141">
        <f t="shared" si="895"/>
        <v>8.3313269305418398E-3</v>
      </c>
      <c r="CM1248" s="141">
        <f t="shared" si="896"/>
        <v>0.78581966188346253</v>
      </c>
      <c r="CN1248" s="141" t="str">
        <f t="shared" si="897"/>
        <v/>
      </c>
      <c r="CO1248" s="141">
        <f t="shared" si="898"/>
        <v>8.3313269305418398E-3</v>
      </c>
      <c r="CP1248" s="141" t="str">
        <f t="shared" si="916"/>
        <v/>
      </c>
      <c r="CQ1248" s="141">
        <f t="shared" si="899"/>
        <v>3.6373549673890649E-8</v>
      </c>
      <c r="CR1248" s="141" t="str">
        <f t="shared" si="917"/>
        <v/>
      </c>
      <c r="CS1248" s="141" t="str">
        <f t="shared" si="918"/>
        <v/>
      </c>
      <c r="CW1248" s="141">
        <v>1198</v>
      </c>
      <c r="CX1248" s="141">
        <f t="shared" si="900"/>
        <v>56.887371545272458</v>
      </c>
      <c r="CY1248" s="141">
        <f t="shared" si="901"/>
        <v>4.0589222524714903E-3</v>
      </c>
      <c r="CZ1248" s="141">
        <f t="shared" si="902"/>
        <v>0.78581966188346275</v>
      </c>
      <c r="DA1248" s="141" t="str">
        <f t="shared" si="903"/>
        <v/>
      </c>
      <c r="DB1248" s="141">
        <f t="shared" si="904"/>
        <v>4.0589222524714903E-3</v>
      </c>
      <c r="DC1248" s="141" t="str">
        <f t="shared" si="919"/>
        <v/>
      </c>
      <c r="DD1248" s="141">
        <f t="shared" si="905"/>
        <v>3.7645961094599682E-45</v>
      </c>
      <c r="DE1248" s="141" t="str">
        <f t="shared" si="920"/>
        <v/>
      </c>
      <c r="DF1248" s="141" t="str">
        <f t="shared" si="921"/>
        <v/>
      </c>
      <c r="DJ1248" s="141">
        <v>1198</v>
      </c>
      <c r="DK1248" s="141">
        <f t="shared" si="906"/>
        <v>4485.6919189561886</v>
      </c>
      <c r="DL1248" s="141">
        <f t="shared" si="907"/>
        <v>5.1475095129460005E-5</v>
      </c>
      <c r="DM1248" s="141">
        <f t="shared" si="908"/>
        <v>0.78581966188346253</v>
      </c>
      <c r="DN1248" s="141" t="str">
        <f t="shared" si="909"/>
        <v/>
      </c>
      <c r="DO1248" s="141">
        <f t="shared" si="910"/>
        <v>5.1475095129460005E-5</v>
      </c>
      <c r="DP1248" s="141" t="str">
        <f t="shared" si="922"/>
        <v/>
      </c>
      <c r="DQ1248" s="141">
        <f t="shared" si="911"/>
        <v>6.666333691101346E-5</v>
      </c>
      <c r="DR1248" s="141" t="str">
        <f t="shared" si="923"/>
        <v/>
      </c>
      <c r="DS1248" s="141" t="str">
        <f t="shared" si="924"/>
        <v/>
      </c>
      <c r="DU1248" s="148"/>
      <c r="DV1248" s="158">
        <v>1196</v>
      </c>
      <c r="DW1248" s="148">
        <f t="shared" si="912"/>
        <v>7.6544000000001535</v>
      </c>
      <c r="DX1248" s="157">
        <f t="shared" si="925"/>
        <v>0.3640522561923229</v>
      </c>
      <c r="DY1248" s="148">
        <f t="shared" si="926"/>
        <v>6.0034894459931598E-4</v>
      </c>
      <c r="DZ1248" s="148" t="str">
        <f t="shared" si="927"/>
        <v/>
      </c>
      <c r="EA1248" s="142" t="str">
        <f t="shared" si="928"/>
        <v/>
      </c>
    </row>
    <row r="1249" spans="74:131" ht="20.100000000000001" customHeight="1" x14ac:dyDescent="0.25">
      <c r="BV1249" s="141">
        <v>1199</v>
      </c>
      <c r="BW1249" s="141">
        <f t="shared" si="888"/>
        <v>7468.9027318447697</v>
      </c>
      <c r="BX1249" s="141">
        <f t="shared" si="889"/>
        <v>3.0972649915230094E-5</v>
      </c>
      <c r="BY1249" s="141">
        <f t="shared" si="890"/>
        <v>0.78698398229787037</v>
      </c>
      <c r="BZ1249" s="141" t="str">
        <f t="shared" si="891"/>
        <v/>
      </c>
      <c r="CA1249" s="141">
        <f t="shared" si="892"/>
        <v>3.0972649915230094E-5</v>
      </c>
      <c r="CB1249" s="141" t="str">
        <f t="shared" si="913"/>
        <v/>
      </c>
      <c r="CC1249" s="141">
        <f t="shared" si="893"/>
        <v>1.2375701212550329E-41</v>
      </c>
      <c r="CD1249" s="141" t="str">
        <f t="shared" si="914"/>
        <v/>
      </c>
      <c r="CE1249" s="141" t="str">
        <f t="shared" si="915"/>
        <v/>
      </c>
      <c r="CJ1249" s="141">
        <v>1199</v>
      </c>
      <c r="CK1249" s="141">
        <f t="shared" si="894"/>
        <v>27.854817001361624</v>
      </c>
      <c r="CL1249" s="141">
        <f t="shared" si="895"/>
        <v>8.3049086107090751E-3</v>
      </c>
      <c r="CM1249" s="141">
        <f t="shared" si="896"/>
        <v>0.78698398229787037</v>
      </c>
      <c r="CN1249" s="141" t="str">
        <f t="shared" si="897"/>
        <v/>
      </c>
      <c r="CO1249" s="141">
        <f t="shared" si="898"/>
        <v>8.3049086107090751E-3</v>
      </c>
      <c r="CP1249" s="141" t="str">
        <f t="shared" si="916"/>
        <v/>
      </c>
      <c r="CQ1249" s="141">
        <f t="shared" si="899"/>
        <v>3.7112644302122228E-8</v>
      </c>
      <c r="CR1249" s="141" t="str">
        <f t="shared" si="917"/>
        <v/>
      </c>
      <c r="CS1249" s="141" t="str">
        <f t="shared" si="918"/>
        <v/>
      </c>
      <c r="CW1249" s="141">
        <v>1199</v>
      </c>
      <c r="CX1249" s="141">
        <f t="shared" si="900"/>
        <v>57.174681502571786</v>
      </c>
      <c r="CY1249" s="141">
        <f t="shared" si="901"/>
        <v>4.0460515648684135E-3</v>
      </c>
      <c r="CZ1249" s="141">
        <f t="shared" si="902"/>
        <v>0.78698398229787037</v>
      </c>
      <c r="DA1249" s="141" t="str">
        <f t="shared" si="903"/>
        <v/>
      </c>
      <c r="DB1249" s="141">
        <f t="shared" si="904"/>
        <v>4.0460515648684135E-3</v>
      </c>
      <c r="DC1249" s="141" t="str">
        <f t="shared" si="919"/>
        <v/>
      </c>
      <c r="DD1249" s="141">
        <f t="shared" si="905"/>
        <v>3.9803673815692987E-45</v>
      </c>
      <c r="DE1249" s="141" t="str">
        <f t="shared" si="920"/>
        <v/>
      </c>
      <c r="DF1249" s="141" t="str">
        <f t="shared" si="921"/>
        <v/>
      </c>
      <c r="DJ1249" s="141">
        <v>1199</v>
      </c>
      <c r="DK1249" s="141">
        <f t="shared" si="906"/>
        <v>4508.3469286478867</v>
      </c>
      <c r="DL1249" s="141">
        <f t="shared" si="907"/>
        <v>5.1311869566726788E-5</v>
      </c>
      <c r="DM1249" s="141">
        <f t="shared" si="908"/>
        <v>0.78698398229787025</v>
      </c>
      <c r="DN1249" s="141" t="str">
        <f t="shared" si="909"/>
        <v/>
      </c>
      <c r="DO1249" s="141">
        <f t="shared" si="910"/>
        <v>5.1311869566726788E-5</v>
      </c>
      <c r="DP1249" s="141" t="str">
        <f t="shared" si="922"/>
        <v/>
      </c>
      <c r="DQ1249" s="141">
        <f t="shared" si="911"/>
        <v>6.6751360833180418E-5</v>
      </c>
      <c r="DR1249" s="141" t="str">
        <f t="shared" si="923"/>
        <v/>
      </c>
      <c r="DS1249" s="141" t="str">
        <f t="shared" si="924"/>
        <v/>
      </c>
      <c r="DU1249" s="148"/>
      <c r="DV1249" s="158">
        <v>1197</v>
      </c>
      <c r="DW1249" s="148">
        <f t="shared" si="912"/>
        <v>7.6608000000001537</v>
      </c>
      <c r="DX1249" s="157">
        <f t="shared" si="925"/>
        <v>0.36345190724772358</v>
      </c>
      <c r="DY1249" s="148">
        <f t="shared" si="926"/>
        <v>5.9968206051214112E-4</v>
      </c>
      <c r="DZ1249" s="148" t="str">
        <f t="shared" si="927"/>
        <v/>
      </c>
      <c r="EA1249" s="142" t="str">
        <f t="shared" si="928"/>
        <v/>
      </c>
    </row>
    <row r="1250" spans="74:131" ht="20.100000000000001" customHeight="1" x14ac:dyDescent="0.25">
      <c r="BV1250" s="141">
        <v>1200</v>
      </c>
      <c r="BW1250" s="141">
        <f t="shared" si="888"/>
        <v>7506.4349063766567</v>
      </c>
      <c r="BX1250" s="141">
        <f t="shared" si="889"/>
        <v>3.0873942837006914E-5</v>
      </c>
      <c r="BY1250" s="141">
        <f t="shared" si="890"/>
        <v>0.78814460141660347</v>
      </c>
      <c r="BZ1250" s="141" t="str">
        <f t="shared" si="891"/>
        <v/>
      </c>
      <c r="CA1250" s="141">
        <f t="shared" si="892"/>
        <v>3.0873942837006914E-5</v>
      </c>
      <c r="CB1250" s="141" t="str">
        <f t="shared" si="913"/>
        <v/>
      </c>
      <c r="CC1250" s="141">
        <f t="shared" si="893"/>
        <v>1.3034662413990602E-41</v>
      </c>
      <c r="CD1250" s="141" t="str">
        <f t="shared" si="914"/>
        <v/>
      </c>
      <c r="CE1250" s="141" t="str">
        <f t="shared" si="915"/>
        <v/>
      </c>
      <c r="CJ1250" s="141">
        <v>1200</v>
      </c>
      <c r="CK1250" s="141">
        <f t="shared" si="894"/>
        <v>27.994790956142339</v>
      </c>
      <c r="CL1250" s="141">
        <f t="shared" si="895"/>
        <v>8.278441606235221E-3</v>
      </c>
      <c r="CM1250" s="141">
        <f t="shared" si="896"/>
        <v>0.78814460141660336</v>
      </c>
      <c r="CN1250" s="141" t="str">
        <f t="shared" si="897"/>
        <v/>
      </c>
      <c r="CO1250" s="141">
        <f t="shared" si="898"/>
        <v>8.278441606235221E-3</v>
      </c>
      <c r="CP1250" s="141" t="str">
        <f t="shared" si="916"/>
        <v/>
      </c>
      <c r="CQ1250" s="141">
        <f t="shared" si="899"/>
        <v>3.786615114683004E-8</v>
      </c>
      <c r="CR1250" s="141" t="str">
        <f t="shared" si="917"/>
        <v/>
      </c>
      <c r="CS1250" s="141" t="str">
        <f t="shared" si="918"/>
        <v/>
      </c>
      <c r="CW1250" s="141">
        <v>1200</v>
      </c>
      <c r="CX1250" s="141">
        <f t="shared" si="900"/>
        <v>57.461991459871172</v>
      </c>
      <c r="CY1250" s="141">
        <f t="shared" si="901"/>
        <v>4.0331571586938843E-3</v>
      </c>
      <c r="CZ1250" s="141">
        <f t="shared" si="902"/>
        <v>0.78814460141660347</v>
      </c>
      <c r="DA1250" s="141" t="str">
        <f t="shared" si="903"/>
        <v/>
      </c>
      <c r="DB1250" s="141">
        <f t="shared" si="904"/>
        <v>4.0331571586938843E-3</v>
      </c>
      <c r="DC1250" s="141" t="str">
        <f t="shared" si="919"/>
        <v/>
      </c>
      <c r="DD1250" s="141">
        <f t="shared" si="905"/>
        <v>4.2084384461021712E-45</v>
      </c>
      <c r="DE1250" s="141" t="str">
        <f t="shared" si="920"/>
        <v/>
      </c>
      <c r="DF1250" s="141" t="str">
        <f t="shared" si="921"/>
        <v/>
      </c>
      <c r="DJ1250" s="141">
        <v>1200</v>
      </c>
      <c r="DK1250" s="141">
        <f t="shared" si="906"/>
        <v>4531.0019383395847</v>
      </c>
      <c r="DL1250" s="141">
        <f t="shared" si="907"/>
        <v>5.1148343205987175E-5</v>
      </c>
      <c r="DM1250" s="141">
        <f t="shared" si="908"/>
        <v>0.78814460141660325</v>
      </c>
      <c r="DN1250" s="141" t="str">
        <f t="shared" si="909"/>
        <v/>
      </c>
      <c r="DO1250" s="141">
        <f t="shared" si="910"/>
        <v>5.1148343205987175E-5</v>
      </c>
      <c r="DP1250" s="141" t="str">
        <f t="shared" si="922"/>
        <v/>
      </c>
      <c r="DQ1250" s="141">
        <f t="shared" si="911"/>
        <v>6.683843156085537E-5</v>
      </c>
      <c r="DR1250" s="141" t="str">
        <f t="shared" si="923"/>
        <v/>
      </c>
      <c r="DS1250" s="141" t="str">
        <f t="shared" si="924"/>
        <v/>
      </c>
      <c r="DU1250" s="148"/>
      <c r="DV1250" s="158">
        <v>1198</v>
      </c>
      <c r="DW1250" s="148">
        <f t="shared" si="912"/>
        <v>7.6672000000001539</v>
      </c>
      <c r="DX1250" s="157">
        <f t="shared" si="925"/>
        <v>0.36285222518721144</v>
      </c>
      <c r="DY1250" s="148">
        <f t="shared" si="926"/>
        <v>5.9901487291441624E-4</v>
      </c>
      <c r="DZ1250" s="148" t="str">
        <f t="shared" si="927"/>
        <v/>
      </c>
      <c r="EA1250" s="142" t="str">
        <f t="shared" si="928"/>
        <v/>
      </c>
    </row>
    <row r="1251" spans="74:131" ht="20.100000000000001" customHeight="1" x14ac:dyDescent="0.25">
      <c r="BV1251" s="141">
        <v>1201</v>
      </c>
      <c r="BW1251" s="141">
        <f t="shared" si="888"/>
        <v>7543.9670809085364</v>
      </c>
      <c r="BX1251" s="141">
        <f t="shared" si="889"/>
        <v>3.0775057924589539E-5</v>
      </c>
      <c r="BY1251" s="141">
        <f t="shared" si="890"/>
        <v>0.78930151249512903</v>
      </c>
      <c r="BZ1251" s="141" t="str">
        <f t="shared" si="891"/>
        <v/>
      </c>
      <c r="CA1251" s="141">
        <f t="shared" si="892"/>
        <v>3.0775057924589539E-5</v>
      </c>
      <c r="CB1251" s="141" t="str">
        <f t="shared" si="913"/>
        <v/>
      </c>
      <c r="CC1251" s="141">
        <f t="shared" si="893"/>
        <v>1.3728491251660057E-41</v>
      </c>
      <c r="CD1251" s="141" t="str">
        <f t="shared" si="914"/>
        <v/>
      </c>
      <c r="CE1251" s="141" t="str">
        <f t="shared" si="915"/>
        <v/>
      </c>
      <c r="CJ1251" s="141">
        <v>1201</v>
      </c>
      <c r="CK1251" s="141">
        <f t="shared" si="894"/>
        <v>28.134764910923053</v>
      </c>
      <c r="CL1251" s="141">
        <f t="shared" si="895"/>
        <v>8.251926917861703E-3</v>
      </c>
      <c r="CM1251" s="141">
        <f t="shared" si="896"/>
        <v>0.78930151249512903</v>
      </c>
      <c r="CN1251" s="141" t="str">
        <f t="shared" si="897"/>
        <v/>
      </c>
      <c r="CO1251" s="141">
        <f t="shared" si="898"/>
        <v>8.251926917861703E-3</v>
      </c>
      <c r="CP1251" s="141" t="str">
        <f t="shared" si="916"/>
        <v/>
      </c>
      <c r="CQ1251" s="141">
        <f t="shared" si="899"/>
        <v>3.863433846587077E-8</v>
      </c>
      <c r="CR1251" s="141" t="str">
        <f t="shared" si="917"/>
        <v/>
      </c>
      <c r="CS1251" s="141" t="str">
        <f t="shared" si="918"/>
        <v/>
      </c>
      <c r="CW1251" s="141">
        <v>1201</v>
      </c>
      <c r="CX1251" s="141">
        <f t="shared" si="900"/>
        <v>57.7493014171705</v>
      </c>
      <c r="CY1251" s="141">
        <f t="shared" si="901"/>
        <v>4.0202395214970921E-3</v>
      </c>
      <c r="CZ1251" s="141">
        <f t="shared" si="902"/>
        <v>0.78930151249512903</v>
      </c>
      <c r="DA1251" s="141" t="str">
        <f t="shared" si="903"/>
        <v/>
      </c>
      <c r="DB1251" s="141">
        <f t="shared" si="904"/>
        <v>4.0202395214970921E-3</v>
      </c>
      <c r="DC1251" s="141" t="str">
        <f t="shared" si="919"/>
        <v/>
      </c>
      <c r="DD1251" s="141">
        <f t="shared" si="905"/>
        <v>4.4495065615396085E-45</v>
      </c>
      <c r="DE1251" s="141" t="str">
        <f t="shared" si="920"/>
        <v/>
      </c>
      <c r="DF1251" s="141" t="str">
        <f t="shared" si="921"/>
        <v/>
      </c>
      <c r="DJ1251" s="141">
        <v>1201</v>
      </c>
      <c r="DK1251" s="141">
        <f t="shared" si="906"/>
        <v>4553.6569480312828</v>
      </c>
      <c r="DL1251" s="141">
        <f t="shared" si="907"/>
        <v>5.0984522230321045E-5</v>
      </c>
      <c r="DM1251" s="141">
        <f t="shared" si="908"/>
        <v>0.78930151249512892</v>
      </c>
      <c r="DN1251" s="141" t="str">
        <f t="shared" si="909"/>
        <v/>
      </c>
      <c r="DO1251" s="141">
        <f t="shared" si="910"/>
        <v>5.0984522230321045E-5</v>
      </c>
      <c r="DP1251" s="141" t="str">
        <f t="shared" si="922"/>
        <v/>
      </c>
      <c r="DQ1251" s="141">
        <f t="shared" si="911"/>
        <v>6.6924545062629619E-5</v>
      </c>
      <c r="DR1251" s="141" t="str">
        <f t="shared" si="923"/>
        <v/>
      </c>
      <c r="DS1251" s="141" t="str">
        <f t="shared" si="924"/>
        <v/>
      </c>
      <c r="DU1251" s="148"/>
      <c r="DV1251" s="158">
        <v>1199</v>
      </c>
      <c r="DW1251" s="148">
        <f t="shared" si="912"/>
        <v>7.6736000000001541</v>
      </c>
      <c r="DX1251" s="157">
        <f t="shared" si="925"/>
        <v>0.36225321031429703</v>
      </c>
      <c r="DY1251" s="148">
        <f t="shared" si="926"/>
        <v>5.9834738620745398E-4</v>
      </c>
      <c r="DZ1251" s="148" t="str">
        <f t="shared" si="927"/>
        <v/>
      </c>
      <c r="EA1251" s="142" t="str">
        <f t="shared" si="928"/>
        <v/>
      </c>
    </row>
    <row r="1252" spans="74:131" ht="20.100000000000001" customHeight="1" x14ac:dyDescent="0.25">
      <c r="BV1252" s="141">
        <v>1202</v>
      </c>
      <c r="BW1252" s="141">
        <f t="shared" si="888"/>
        <v>7581.4992554404234</v>
      </c>
      <c r="BX1252" s="141">
        <f t="shared" si="889"/>
        <v>3.0675998906780419E-5</v>
      </c>
      <c r="BY1252" s="141">
        <f t="shared" si="890"/>
        <v>0.79045470892892933</v>
      </c>
      <c r="BZ1252" s="141" t="str">
        <f t="shared" si="891"/>
        <v/>
      </c>
      <c r="CA1252" s="141">
        <f t="shared" si="892"/>
        <v>3.0675998906780419E-5</v>
      </c>
      <c r="CB1252" s="141" t="str">
        <f t="shared" si="913"/>
        <v/>
      </c>
      <c r="CC1252" s="141">
        <f t="shared" si="893"/>
        <v>1.4459020919881492E-41</v>
      </c>
      <c r="CD1252" s="141" t="str">
        <f t="shared" si="914"/>
        <v/>
      </c>
      <c r="CE1252" s="141" t="str">
        <f t="shared" si="915"/>
        <v/>
      </c>
      <c r="CJ1252" s="141">
        <v>1202</v>
      </c>
      <c r="CK1252" s="141">
        <f t="shared" si="894"/>
        <v>28.274738865703767</v>
      </c>
      <c r="CL1252" s="141">
        <f t="shared" si="895"/>
        <v>8.2253655454178568E-3</v>
      </c>
      <c r="CM1252" s="141">
        <f t="shared" si="896"/>
        <v>0.79045470892892922</v>
      </c>
      <c r="CN1252" s="141" t="str">
        <f t="shared" si="897"/>
        <v/>
      </c>
      <c r="CO1252" s="141">
        <f t="shared" si="898"/>
        <v>8.2253655454178568E-3</v>
      </c>
      <c r="CP1252" s="141" t="str">
        <f t="shared" si="916"/>
        <v/>
      </c>
      <c r="CQ1252" s="141">
        <f t="shared" si="899"/>
        <v>3.9417479249610305E-8</v>
      </c>
      <c r="CR1252" s="141" t="str">
        <f t="shared" si="917"/>
        <v/>
      </c>
      <c r="CS1252" s="141" t="str">
        <f t="shared" si="918"/>
        <v/>
      </c>
      <c r="CW1252" s="141">
        <v>1202</v>
      </c>
      <c r="CX1252" s="141">
        <f t="shared" si="900"/>
        <v>58.036611374469885</v>
      </c>
      <c r="CY1252" s="141">
        <f t="shared" si="901"/>
        <v>4.0072991403828544E-3</v>
      </c>
      <c r="CZ1252" s="141">
        <f t="shared" si="902"/>
        <v>0.79045470892892933</v>
      </c>
      <c r="DA1252" s="141" t="str">
        <f t="shared" si="903"/>
        <v/>
      </c>
      <c r="DB1252" s="141">
        <f t="shared" si="904"/>
        <v>4.0072991403828544E-3</v>
      </c>
      <c r="DC1252" s="141" t="str">
        <f t="shared" si="919"/>
        <v/>
      </c>
      <c r="DD1252" s="141">
        <f t="shared" si="905"/>
        <v>4.7043082909569517E-45</v>
      </c>
      <c r="DE1252" s="141" t="str">
        <f t="shared" si="920"/>
        <v/>
      </c>
      <c r="DF1252" s="141" t="str">
        <f t="shared" si="921"/>
        <v/>
      </c>
      <c r="DJ1252" s="141">
        <v>1202</v>
      </c>
      <c r="DK1252" s="141">
        <f t="shared" si="906"/>
        <v>4576.3119577229809</v>
      </c>
      <c r="DL1252" s="141">
        <f t="shared" si="907"/>
        <v>5.0820412817172967E-5</v>
      </c>
      <c r="DM1252" s="141">
        <f t="shared" si="908"/>
        <v>0.79045470892892911</v>
      </c>
      <c r="DN1252" s="141" t="str">
        <f t="shared" si="909"/>
        <v/>
      </c>
      <c r="DO1252" s="141">
        <f t="shared" si="910"/>
        <v>5.0820412817172967E-5</v>
      </c>
      <c r="DP1252" s="141" t="str">
        <f t="shared" si="922"/>
        <v/>
      </c>
      <c r="DQ1252" s="141">
        <f t="shared" si="911"/>
        <v>6.7009697347844368E-5</v>
      </c>
      <c r="DR1252" s="141" t="str">
        <f t="shared" si="923"/>
        <v/>
      </c>
      <c r="DS1252" s="141" t="str">
        <f t="shared" si="924"/>
        <v/>
      </c>
      <c r="DU1252" s="148"/>
      <c r="DV1252" s="158">
        <v>1200</v>
      </c>
      <c r="DW1252" s="148">
        <f t="shared" si="912"/>
        <v>7.6800000000001543</v>
      </c>
      <c r="DX1252" s="157">
        <f t="shared" si="925"/>
        <v>0.36165486292808957</v>
      </c>
      <c r="DY1252" s="148">
        <f t="shared" si="926"/>
        <v>5.9767960478046556E-4</v>
      </c>
      <c r="DZ1252" s="148" t="str">
        <f t="shared" si="927"/>
        <v/>
      </c>
      <c r="EA1252" s="142" t="str">
        <f t="shared" si="928"/>
        <v/>
      </c>
    </row>
    <row r="1253" spans="74:131" ht="20.100000000000001" customHeight="1" x14ac:dyDescent="0.25">
      <c r="BV1253" s="141">
        <v>1203</v>
      </c>
      <c r="BW1253" s="141">
        <f t="shared" si="888"/>
        <v>7619.0314299723032</v>
      </c>
      <c r="BX1253" s="141">
        <f t="shared" si="889"/>
        <v>3.0576769508753125E-5</v>
      </c>
      <c r="BY1253" s="141">
        <f t="shared" si="890"/>
        <v>0.79160418425336876</v>
      </c>
      <c r="BZ1253" s="141" t="str">
        <f t="shared" si="891"/>
        <v/>
      </c>
      <c r="CA1253" s="141">
        <f t="shared" si="892"/>
        <v>3.0576769508753125E-5</v>
      </c>
      <c r="CB1253" s="141" t="str">
        <f t="shared" si="913"/>
        <v/>
      </c>
      <c r="CC1253" s="141">
        <f t="shared" si="893"/>
        <v>1.5228180369089658E-41</v>
      </c>
      <c r="CD1253" s="141" t="str">
        <f t="shared" si="914"/>
        <v/>
      </c>
      <c r="CE1253" s="141" t="str">
        <f t="shared" si="915"/>
        <v/>
      </c>
      <c r="CJ1253" s="141">
        <v>1203</v>
      </c>
      <c r="CK1253" s="141">
        <f t="shared" si="894"/>
        <v>28.414712820484482</v>
      </c>
      <c r="CL1253" s="141">
        <f t="shared" si="895"/>
        <v>8.1987584877599579E-3</v>
      </c>
      <c r="CM1253" s="141">
        <f t="shared" si="896"/>
        <v>0.79160418425336887</v>
      </c>
      <c r="CN1253" s="141" t="str">
        <f t="shared" si="897"/>
        <v/>
      </c>
      <c r="CO1253" s="141">
        <f t="shared" si="898"/>
        <v>8.1987584877599579E-3</v>
      </c>
      <c r="CP1253" s="141" t="str">
        <f t="shared" si="916"/>
        <v/>
      </c>
      <c r="CQ1253" s="141">
        <f t="shared" si="899"/>
        <v>4.0215851299282373E-8</v>
      </c>
      <c r="CR1253" s="141" t="str">
        <f t="shared" si="917"/>
        <v/>
      </c>
      <c r="CS1253" s="141" t="str">
        <f t="shared" si="918"/>
        <v/>
      </c>
      <c r="CW1253" s="141">
        <v>1203</v>
      </c>
      <c r="CX1253" s="141">
        <f t="shared" si="900"/>
        <v>58.323921331769213</v>
      </c>
      <c r="CY1253" s="141">
        <f t="shared" si="901"/>
        <v>3.9943365019819389E-3</v>
      </c>
      <c r="CZ1253" s="141">
        <f t="shared" si="902"/>
        <v>0.79160418425336887</v>
      </c>
      <c r="DA1253" s="141" t="str">
        <f t="shared" si="903"/>
        <v/>
      </c>
      <c r="DB1253" s="141">
        <f t="shared" si="904"/>
        <v>3.9943365019819389E-3</v>
      </c>
      <c r="DC1253" s="141" t="str">
        <f t="shared" si="919"/>
        <v/>
      </c>
      <c r="DD1253" s="141">
        <f t="shared" si="905"/>
        <v>4.9736217049822621E-45</v>
      </c>
      <c r="DE1253" s="141" t="str">
        <f t="shared" si="920"/>
        <v/>
      </c>
      <c r="DF1253" s="141" t="str">
        <f t="shared" si="921"/>
        <v/>
      </c>
      <c r="DJ1253" s="141">
        <v>1203</v>
      </c>
      <c r="DK1253" s="141">
        <f t="shared" si="906"/>
        <v>4598.9669674146789</v>
      </c>
      <c r="DL1253" s="141">
        <f t="shared" si="907"/>
        <v>5.0656021137975441E-5</v>
      </c>
      <c r="DM1253" s="141">
        <f t="shared" si="908"/>
        <v>0.79160418425336876</v>
      </c>
      <c r="DN1253" s="141" t="str">
        <f t="shared" si="909"/>
        <v/>
      </c>
      <c r="DO1253" s="141">
        <f t="shared" si="910"/>
        <v>5.0656021137975441E-5</v>
      </c>
      <c r="DP1253" s="141" t="str">
        <f t="shared" si="922"/>
        <v/>
      </c>
      <c r="DQ1253" s="141">
        <f t="shared" si="911"/>
        <v>6.7093884466898853E-5</v>
      </c>
      <c r="DR1253" s="141" t="str">
        <f t="shared" si="923"/>
        <v/>
      </c>
      <c r="DS1253" s="141" t="str">
        <f t="shared" si="924"/>
        <v/>
      </c>
      <c r="DU1253" s="148"/>
      <c r="DV1253" s="158">
        <v>1201</v>
      </c>
      <c r="DW1253" s="148">
        <f t="shared" si="912"/>
        <v>7.6864000000001544</v>
      </c>
      <c r="DX1253" s="157">
        <f t="shared" si="925"/>
        <v>0.36105718332330911</v>
      </c>
      <c r="DY1253" s="148">
        <f t="shared" si="926"/>
        <v>5.9701153301106036E-4</v>
      </c>
      <c r="DZ1253" s="148" t="str">
        <f t="shared" si="927"/>
        <v/>
      </c>
      <c r="EA1253" s="142" t="str">
        <f t="shared" si="928"/>
        <v/>
      </c>
    </row>
    <row r="1254" spans="74:131" ht="20.100000000000001" customHeight="1" x14ac:dyDescent="0.25">
      <c r="BV1254" s="141">
        <v>1204</v>
      </c>
      <c r="BW1254" s="141">
        <f t="shared" si="888"/>
        <v>7656.5636045041902</v>
      </c>
      <c r="BX1254" s="141">
        <f t="shared" si="889"/>
        <v>3.047737345182585E-5</v>
      </c>
      <c r="BY1254" s="141">
        <f t="shared" si="890"/>
        <v>0.79274993214355483</v>
      </c>
      <c r="BZ1254" s="141" t="str">
        <f t="shared" si="891"/>
        <v/>
      </c>
      <c r="CA1254" s="141">
        <f t="shared" si="892"/>
        <v>3.047737345182585E-5</v>
      </c>
      <c r="CB1254" s="141" t="str">
        <f t="shared" si="913"/>
        <v/>
      </c>
      <c r="CC1254" s="141">
        <f t="shared" si="893"/>
        <v>1.6037999274537285E-41</v>
      </c>
      <c r="CD1254" s="141" t="str">
        <f t="shared" si="914"/>
        <v/>
      </c>
      <c r="CE1254" s="141" t="str">
        <f t="shared" si="915"/>
        <v/>
      </c>
      <c r="CJ1254" s="141">
        <v>1204</v>
      </c>
      <c r="CK1254" s="141">
        <f t="shared" si="894"/>
        <v>28.554686775265196</v>
      </c>
      <c r="CL1254" s="141">
        <f t="shared" si="895"/>
        <v>8.1721067427105356E-3</v>
      </c>
      <c r="CM1254" s="141">
        <f t="shared" si="896"/>
        <v>0.79274993214355483</v>
      </c>
      <c r="CN1254" s="141" t="str">
        <f t="shared" si="897"/>
        <v/>
      </c>
      <c r="CO1254" s="141">
        <f t="shared" si="898"/>
        <v>8.1721067427105356E-3</v>
      </c>
      <c r="CP1254" s="141" t="str">
        <f t="shared" si="916"/>
        <v/>
      </c>
      <c r="CQ1254" s="141">
        <f t="shared" si="899"/>
        <v>4.1029737306549657E-8</v>
      </c>
      <c r="CR1254" s="141" t="str">
        <f t="shared" si="917"/>
        <v/>
      </c>
      <c r="CS1254" s="141" t="str">
        <f t="shared" si="918"/>
        <v/>
      </c>
      <c r="CW1254" s="141">
        <v>1204</v>
      </c>
      <c r="CX1254" s="141">
        <f t="shared" si="900"/>
        <v>58.611231289068598</v>
      </c>
      <c r="CY1254" s="141">
        <f t="shared" si="901"/>
        <v>3.9813520924214712E-3</v>
      </c>
      <c r="CZ1254" s="141">
        <f t="shared" si="902"/>
        <v>0.79274993214355483</v>
      </c>
      <c r="DA1254" s="141" t="str">
        <f t="shared" si="903"/>
        <v/>
      </c>
      <c r="DB1254" s="141">
        <f t="shared" si="904"/>
        <v>3.9813520924214712E-3</v>
      </c>
      <c r="DC1254" s="141" t="str">
        <f t="shared" si="919"/>
        <v/>
      </c>
      <c r="DD1254" s="141">
        <f t="shared" si="905"/>
        <v>5.2582687075127637E-45</v>
      </c>
      <c r="DE1254" s="141" t="str">
        <f t="shared" si="920"/>
        <v/>
      </c>
      <c r="DF1254" s="141" t="str">
        <f t="shared" si="921"/>
        <v/>
      </c>
      <c r="DJ1254" s="141">
        <v>1204</v>
      </c>
      <c r="DK1254" s="141">
        <f t="shared" si="906"/>
        <v>4621.621977106377</v>
      </c>
      <c r="DL1254" s="141">
        <f t="shared" si="907"/>
        <v>5.0491353357773958E-5</v>
      </c>
      <c r="DM1254" s="141">
        <f t="shared" si="908"/>
        <v>0.7927499321435546</v>
      </c>
      <c r="DN1254" s="141" t="str">
        <f t="shared" si="909"/>
        <v/>
      </c>
      <c r="DO1254" s="141">
        <f t="shared" si="910"/>
        <v>5.0491353357773958E-5</v>
      </c>
      <c r="DP1254" s="141" t="str">
        <f t="shared" si="922"/>
        <v/>
      </c>
      <c r="DQ1254" s="141">
        <f t="shared" si="911"/>
        <v>6.7177102511555435E-5</v>
      </c>
      <c r="DR1254" s="141" t="str">
        <f t="shared" si="923"/>
        <v/>
      </c>
      <c r="DS1254" s="141" t="str">
        <f t="shared" si="924"/>
        <v/>
      </c>
      <c r="DU1254" s="148"/>
      <c r="DV1254" s="158">
        <v>1202</v>
      </c>
      <c r="DW1254" s="148">
        <f t="shared" si="912"/>
        <v>7.6928000000001546</v>
      </c>
      <c r="DX1254" s="157">
        <f t="shared" si="925"/>
        <v>0.36046017179029805</v>
      </c>
      <c r="DY1254" s="148">
        <f t="shared" si="926"/>
        <v>5.9634317525852909E-4</v>
      </c>
      <c r="DZ1254" s="148" t="str">
        <f t="shared" si="927"/>
        <v/>
      </c>
      <c r="EA1254" s="142" t="str">
        <f t="shared" si="928"/>
        <v/>
      </c>
    </row>
    <row r="1255" spans="74:131" ht="20.100000000000001" customHeight="1" x14ac:dyDescent="0.25">
      <c r="BV1255" s="141">
        <v>1205</v>
      </c>
      <c r="BW1255" s="141">
        <f t="shared" si="888"/>
        <v>7694.0957790360699</v>
      </c>
      <c r="BX1255" s="141">
        <f t="shared" si="889"/>
        <v>3.0377814453236241E-5</v>
      </c>
      <c r="BY1255" s="141">
        <f t="shared" si="890"/>
        <v>0.79389194641418692</v>
      </c>
      <c r="BZ1255" s="141" t="str">
        <f t="shared" si="891"/>
        <v/>
      </c>
      <c r="CA1255" s="141">
        <f t="shared" si="892"/>
        <v>3.0377814453236241E-5</v>
      </c>
      <c r="CB1255" s="141" t="str">
        <f t="shared" si="913"/>
        <v/>
      </c>
      <c r="CC1255" s="141">
        <f t="shared" si="893"/>
        <v>1.6890613261078837E-41</v>
      </c>
      <c r="CD1255" s="141" t="str">
        <f t="shared" si="914"/>
        <v/>
      </c>
      <c r="CE1255" s="141" t="str">
        <f t="shared" si="915"/>
        <v/>
      </c>
      <c r="CJ1255" s="141">
        <v>1205</v>
      </c>
      <c r="CK1255" s="141">
        <f t="shared" si="894"/>
        <v>28.694660730045911</v>
      </c>
      <c r="CL1255" s="141">
        <f t="shared" si="895"/>
        <v>8.1454113069979496E-3</v>
      </c>
      <c r="CM1255" s="141">
        <f t="shared" si="896"/>
        <v>0.79389194641418703</v>
      </c>
      <c r="CN1255" s="141" t="str">
        <f t="shared" si="897"/>
        <v/>
      </c>
      <c r="CO1255" s="141">
        <f t="shared" si="898"/>
        <v>8.1454113069979496E-3</v>
      </c>
      <c r="CP1255" s="141" t="str">
        <f t="shared" si="916"/>
        <v/>
      </c>
      <c r="CQ1255" s="141">
        <f t="shared" si="899"/>
        <v>4.1859424934279247E-8</v>
      </c>
      <c r="CR1255" s="141" t="str">
        <f t="shared" si="917"/>
        <v/>
      </c>
      <c r="CS1255" s="141" t="str">
        <f t="shared" si="918"/>
        <v/>
      </c>
      <c r="CW1255" s="141">
        <v>1205</v>
      </c>
      <c r="CX1255" s="141">
        <f t="shared" si="900"/>
        <v>58.898541246367927</v>
      </c>
      <c r="CY1255" s="141">
        <f t="shared" si="901"/>
        <v>3.9683463972955222E-3</v>
      </c>
      <c r="CZ1255" s="141">
        <f t="shared" si="902"/>
        <v>0.79389194641418692</v>
      </c>
      <c r="DA1255" s="141" t="str">
        <f t="shared" si="903"/>
        <v/>
      </c>
      <c r="DB1255" s="141">
        <f t="shared" si="904"/>
        <v>3.9683463972955222E-3</v>
      </c>
      <c r="DC1255" s="141" t="str">
        <f t="shared" si="919"/>
        <v/>
      </c>
      <c r="DD1255" s="141">
        <f t="shared" si="905"/>
        <v>5.5591174909848943E-45</v>
      </c>
      <c r="DE1255" s="141" t="str">
        <f t="shared" si="920"/>
        <v/>
      </c>
      <c r="DF1255" s="141" t="str">
        <f t="shared" si="921"/>
        <v/>
      </c>
      <c r="DJ1255" s="141">
        <v>1205</v>
      </c>
      <c r="DK1255" s="141">
        <f t="shared" si="906"/>
        <v>4644.2769867980751</v>
      </c>
      <c r="DL1255" s="141">
        <f t="shared" si="907"/>
        <v>5.0326415634853709E-5</v>
      </c>
      <c r="DM1255" s="141">
        <f t="shared" si="908"/>
        <v>0.79389194641418692</v>
      </c>
      <c r="DN1255" s="141" t="str">
        <f t="shared" si="909"/>
        <v/>
      </c>
      <c r="DO1255" s="141">
        <f t="shared" si="910"/>
        <v>5.0326415634853709E-5</v>
      </c>
      <c r="DP1255" s="141" t="str">
        <f t="shared" si="922"/>
        <v/>
      </c>
      <c r="DQ1255" s="141">
        <f t="shared" si="911"/>
        <v>6.725934761524189E-5</v>
      </c>
      <c r="DR1255" s="141" t="str">
        <f t="shared" si="923"/>
        <v/>
      </c>
      <c r="DS1255" s="141" t="str">
        <f t="shared" si="924"/>
        <v/>
      </c>
      <c r="DU1255" s="148"/>
      <c r="DV1255" s="158">
        <v>1203</v>
      </c>
      <c r="DW1255" s="148">
        <f t="shared" si="912"/>
        <v>7.6992000000001548</v>
      </c>
      <c r="DX1255" s="157">
        <f t="shared" si="925"/>
        <v>0.35986382861503952</v>
      </c>
      <c r="DY1255" s="148">
        <f t="shared" si="926"/>
        <v>5.956745358743909E-4</v>
      </c>
      <c r="DZ1255" s="148" t="str">
        <f t="shared" si="927"/>
        <v/>
      </c>
      <c r="EA1255" s="142" t="str">
        <f t="shared" si="928"/>
        <v/>
      </c>
    </row>
    <row r="1256" spans="74:131" ht="20.100000000000001" customHeight="1" x14ac:dyDescent="0.25">
      <c r="BV1256" s="141">
        <v>1206</v>
      </c>
      <c r="BW1256" s="141">
        <f t="shared" si="888"/>
        <v>7731.6279535679569</v>
      </c>
      <c r="BX1256" s="141">
        <f t="shared" si="889"/>
        <v>3.0278096225917039E-5</v>
      </c>
      <c r="BY1256" s="141">
        <f t="shared" si="890"/>
        <v>0.79503022101940191</v>
      </c>
      <c r="BZ1256" s="141" t="str">
        <f t="shared" si="891"/>
        <v/>
      </c>
      <c r="CA1256" s="141">
        <f t="shared" si="892"/>
        <v>3.0278096225917039E-5</v>
      </c>
      <c r="CB1256" s="141" t="str">
        <f t="shared" si="913"/>
        <v/>
      </c>
      <c r="CC1256" s="141">
        <f t="shared" si="893"/>
        <v>1.7788269397151631E-41</v>
      </c>
      <c r="CD1256" s="141" t="str">
        <f t="shared" si="914"/>
        <v/>
      </c>
      <c r="CE1256" s="141" t="str">
        <f t="shared" si="915"/>
        <v/>
      </c>
      <c r="CJ1256" s="141">
        <v>1206</v>
      </c>
      <c r="CK1256" s="141">
        <f t="shared" si="894"/>
        <v>28.834634684826625</v>
      </c>
      <c r="CL1256" s="141">
        <f t="shared" si="895"/>
        <v>8.1186731761962744E-3</v>
      </c>
      <c r="CM1256" s="141">
        <f t="shared" si="896"/>
        <v>0.79503022101940191</v>
      </c>
      <c r="CN1256" s="141" t="str">
        <f t="shared" si="897"/>
        <v/>
      </c>
      <c r="CO1256" s="141">
        <f t="shared" si="898"/>
        <v>8.1186731761962744E-3</v>
      </c>
      <c r="CP1256" s="141" t="str">
        <f t="shared" si="916"/>
        <v/>
      </c>
      <c r="CQ1256" s="141">
        <f t="shared" si="899"/>
        <v>4.2705206898554895E-8</v>
      </c>
      <c r="CR1256" s="141" t="str">
        <f t="shared" si="917"/>
        <v/>
      </c>
      <c r="CS1256" s="141" t="str">
        <f t="shared" si="918"/>
        <v/>
      </c>
      <c r="CW1256" s="141">
        <v>1206</v>
      </c>
      <c r="CX1256" s="141">
        <f t="shared" si="900"/>
        <v>59.185851203667312</v>
      </c>
      <c r="CY1256" s="141">
        <f t="shared" si="901"/>
        <v>3.955319901635803E-3</v>
      </c>
      <c r="CZ1256" s="141">
        <f t="shared" si="902"/>
        <v>0.79503022101940191</v>
      </c>
      <c r="DA1256" s="141" t="str">
        <f t="shared" si="903"/>
        <v/>
      </c>
      <c r="DB1256" s="141">
        <f t="shared" si="904"/>
        <v>3.955319901635803E-3</v>
      </c>
      <c r="DC1256" s="141" t="str">
        <f t="shared" si="919"/>
        <v/>
      </c>
      <c r="DD1256" s="141">
        <f t="shared" si="905"/>
        <v>5.8770851283773179E-45</v>
      </c>
      <c r="DE1256" s="141" t="str">
        <f t="shared" si="920"/>
        <v/>
      </c>
      <c r="DF1256" s="141" t="str">
        <f t="shared" si="921"/>
        <v/>
      </c>
      <c r="DJ1256" s="141">
        <v>1206</v>
      </c>
      <c r="DK1256" s="141">
        <f t="shared" si="906"/>
        <v>4666.9319964897732</v>
      </c>
      <c r="DL1256" s="141">
        <f t="shared" si="907"/>
        <v>5.016121412036812E-5</v>
      </c>
      <c r="DM1256" s="141">
        <f t="shared" si="908"/>
        <v>0.79503022101940179</v>
      </c>
      <c r="DN1256" s="141" t="str">
        <f t="shared" si="909"/>
        <v/>
      </c>
      <c r="DO1256" s="141">
        <f t="shared" si="910"/>
        <v>5.016121412036812E-5</v>
      </c>
      <c r="DP1256" s="141" t="str">
        <f t="shared" si="922"/>
        <v/>
      </c>
      <c r="DQ1256" s="141">
        <f t="shared" si="911"/>
        <v>6.7340615953350705E-5</v>
      </c>
      <c r="DR1256" s="141" t="str">
        <f t="shared" si="923"/>
        <v/>
      </c>
      <c r="DS1256" s="141" t="str">
        <f t="shared" si="924"/>
        <v/>
      </c>
      <c r="DU1256" s="148"/>
      <c r="DV1256" s="158">
        <v>1204</v>
      </c>
      <c r="DW1256" s="148">
        <f t="shared" si="912"/>
        <v>7.705600000000155</v>
      </c>
      <c r="DX1256" s="157">
        <f t="shared" si="925"/>
        <v>0.35926815407916513</v>
      </c>
      <c r="DY1256" s="148">
        <f t="shared" si="926"/>
        <v>5.9500561919201278E-4</v>
      </c>
      <c r="DZ1256" s="148" t="str">
        <f t="shared" si="927"/>
        <v/>
      </c>
      <c r="EA1256" s="142" t="str">
        <f t="shared" si="928"/>
        <v/>
      </c>
    </row>
    <row r="1257" spans="74:131" ht="20.100000000000001" customHeight="1" x14ac:dyDescent="0.25">
      <c r="BV1257" s="141">
        <v>1207</v>
      </c>
      <c r="BW1257" s="141">
        <f t="shared" si="888"/>
        <v>7769.1601280998366</v>
      </c>
      <c r="BX1257" s="141">
        <f t="shared" si="889"/>
        <v>3.0178222478272992E-5</v>
      </c>
      <c r="BY1257" s="141">
        <f t="shared" si="890"/>
        <v>0.79616475005260545</v>
      </c>
      <c r="BZ1257" s="141" t="str">
        <f t="shared" si="891"/>
        <v/>
      </c>
      <c r="CA1257" s="141">
        <f t="shared" si="892"/>
        <v>3.0178222478272992E-5</v>
      </c>
      <c r="CB1257" s="141" t="str">
        <f t="shared" si="913"/>
        <v/>
      </c>
      <c r="CC1257" s="141">
        <f t="shared" si="893"/>
        <v>1.8733331971718256E-41</v>
      </c>
      <c r="CD1257" s="141" t="str">
        <f t="shared" si="914"/>
        <v/>
      </c>
      <c r="CE1257" s="141" t="str">
        <f t="shared" si="915"/>
        <v/>
      </c>
      <c r="CJ1257" s="141">
        <v>1207</v>
      </c>
      <c r="CK1257" s="141">
        <f t="shared" si="894"/>
        <v>28.974608639607311</v>
      </c>
      <c r="CL1257" s="141">
        <f t="shared" si="895"/>
        <v>8.0918933446654604E-3</v>
      </c>
      <c r="CM1257" s="141">
        <f t="shared" si="896"/>
        <v>0.79616475005260545</v>
      </c>
      <c r="CN1257" s="141" t="str">
        <f t="shared" si="897"/>
        <v/>
      </c>
      <c r="CO1257" s="141">
        <f t="shared" si="898"/>
        <v>8.0918933446654604E-3</v>
      </c>
      <c r="CP1257" s="141" t="str">
        <f t="shared" si="916"/>
        <v/>
      </c>
      <c r="CQ1257" s="141">
        <f t="shared" si="899"/>
        <v>4.3567381051936283E-8</v>
      </c>
      <c r="CR1257" s="141" t="str">
        <f t="shared" si="917"/>
        <v/>
      </c>
      <c r="CS1257" s="141" t="str">
        <f t="shared" si="918"/>
        <v/>
      </c>
      <c r="CW1257" s="141">
        <v>1207</v>
      </c>
      <c r="CX1257" s="141">
        <f t="shared" si="900"/>
        <v>59.47316116096664</v>
      </c>
      <c r="CY1257" s="141">
        <f t="shared" si="901"/>
        <v>3.942273089882516E-3</v>
      </c>
      <c r="CZ1257" s="141">
        <f t="shared" si="902"/>
        <v>0.79616475005260545</v>
      </c>
      <c r="DA1257" s="141" t="str">
        <f t="shared" si="903"/>
        <v/>
      </c>
      <c r="DB1257" s="141">
        <f t="shared" si="904"/>
        <v>3.942273089882516E-3</v>
      </c>
      <c r="DC1257" s="141" t="str">
        <f t="shared" si="919"/>
        <v/>
      </c>
      <c r="DD1257" s="141">
        <f t="shared" si="905"/>
        <v>6.2131403095097941E-45</v>
      </c>
      <c r="DE1257" s="141" t="str">
        <f t="shared" si="920"/>
        <v/>
      </c>
      <c r="DF1257" s="141" t="str">
        <f t="shared" si="921"/>
        <v/>
      </c>
      <c r="DJ1257" s="141">
        <v>1207</v>
      </c>
      <c r="DK1257" s="141">
        <f t="shared" si="906"/>
        <v>4689.5870061814712</v>
      </c>
      <c r="DL1257" s="141">
        <f t="shared" si="907"/>
        <v>4.9995754957969097E-5</v>
      </c>
      <c r="DM1257" s="141">
        <f t="shared" si="908"/>
        <v>0.79616475005260545</v>
      </c>
      <c r="DN1257" s="141" t="str">
        <f t="shared" si="909"/>
        <v/>
      </c>
      <c r="DO1257" s="141">
        <f t="shared" si="910"/>
        <v>4.9995754957969097E-5</v>
      </c>
      <c r="DP1257" s="141" t="str">
        <f t="shared" si="922"/>
        <v/>
      </c>
      <c r="DQ1257" s="141">
        <f t="shared" si="911"/>
        <v>6.7420903743535332E-5</v>
      </c>
      <c r="DR1257" s="141" t="str">
        <f t="shared" si="923"/>
        <v/>
      </c>
      <c r="DS1257" s="141" t="str">
        <f t="shared" si="924"/>
        <v/>
      </c>
      <c r="DU1257" s="148"/>
      <c r="DV1257" s="158">
        <v>1205</v>
      </c>
      <c r="DW1257" s="148">
        <f t="shared" si="912"/>
        <v>7.7120000000001552</v>
      </c>
      <c r="DX1257" s="157">
        <f t="shared" si="925"/>
        <v>0.35867314845997311</v>
      </c>
      <c r="DY1257" s="148">
        <f t="shared" si="926"/>
        <v>5.9433642953427013E-4</v>
      </c>
      <c r="DZ1257" s="148" t="str">
        <f t="shared" si="927"/>
        <v/>
      </c>
      <c r="EA1257" s="142" t="str">
        <f t="shared" si="928"/>
        <v/>
      </c>
    </row>
    <row r="1258" spans="74:131" ht="20.100000000000001" customHeight="1" x14ac:dyDescent="0.25">
      <c r="BV1258" s="141">
        <v>1208</v>
      </c>
      <c r="BW1258" s="141">
        <f t="shared" si="888"/>
        <v>7806.6923026317236</v>
      </c>
      <c r="BX1258" s="141">
        <f t="shared" si="889"/>
        <v>3.0078196913958679E-5</v>
      </c>
      <c r="BY1258" s="141">
        <f t="shared" si="890"/>
        <v>0.79729552774630053</v>
      </c>
      <c r="BZ1258" s="141" t="str">
        <f t="shared" si="891"/>
        <v/>
      </c>
      <c r="CA1258" s="141">
        <f t="shared" si="892"/>
        <v>3.0078196913958679E-5</v>
      </c>
      <c r="CB1258" s="141" t="str">
        <f t="shared" si="913"/>
        <v/>
      </c>
      <c r="CC1258" s="141">
        <f t="shared" si="893"/>
        <v>1.9728288568649388E-41</v>
      </c>
      <c r="CD1258" s="141" t="str">
        <f t="shared" si="914"/>
        <v/>
      </c>
      <c r="CE1258" s="141" t="str">
        <f t="shared" si="915"/>
        <v/>
      </c>
      <c r="CJ1258" s="141">
        <v>1208</v>
      </c>
      <c r="CK1258" s="141">
        <f t="shared" si="894"/>
        <v>29.114582594388025</v>
      </c>
      <c r="CL1258" s="141">
        <f t="shared" si="895"/>
        <v>8.0650728054917544E-3</v>
      </c>
      <c r="CM1258" s="141">
        <f t="shared" si="896"/>
        <v>0.7972955277463003</v>
      </c>
      <c r="CN1258" s="141" t="str">
        <f t="shared" si="897"/>
        <v/>
      </c>
      <c r="CO1258" s="141">
        <f t="shared" si="898"/>
        <v>8.0650728054917544E-3</v>
      </c>
      <c r="CP1258" s="141" t="str">
        <f t="shared" si="916"/>
        <v/>
      </c>
      <c r="CQ1258" s="141">
        <f t="shared" si="899"/>
        <v>4.4446250467990005E-8</v>
      </c>
      <c r="CR1258" s="141" t="str">
        <f t="shared" si="917"/>
        <v/>
      </c>
      <c r="CS1258" s="141" t="str">
        <f t="shared" si="918"/>
        <v/>
      </c>
      <c r="CW1258" s="141">
        <v>1208</v>
      </c>
      <c r="CX1258" s="141">
        <f t="shared" si="900"/>
        <v>59.760471118266025</v>
      </c>
      <c r="CY1258" s="141">
        <f t="shared" si="901"/>
        <v>3.9292064458553355E-3</v>
      </c>
      <c r="CZ1258" s="141">
        <f t="shared" si="902"/>
        <v>0.79729552774630053</v>
      </c>
      <c r="DA1258" s="141" t="str">
        <f t="shared" si="903"/>
        <v/>
      </c>
      <c r="DB1258" s="141">
        <f t="shared" si="904"/>
        <v>3.9292064458553355E-3</v>
      </c>
      <c r="DC1258" s="141" t="str">
        <f t="shared" si="919"/>
        <v/>
      </c>
      <c r="DD1258" s="141">
        <f t="shared" si="905"/>
        <v>6.5683062296319662E-45</v>
      </c>
      <c r="DE1258" s="141" t="str">
        <f t="shared" si="920"/>
        <v/>
      </c>
      <c r="DF1258" s="141" t="str">
        <f t="shared" si="921"/>
        <v/>
      </c>
      <c r="DJ1258" s="141">
        <v>1208</v>
      </c>
      <c r="DK1258" s="141">
        <f t="shared" si="906"/>
        <v>4712.2420158731693</v>
      </c>
      <c r="DL1258" s="141">
        <f t="shared" si="907"/>
        <v>4.9830044283439114E-5</v>
      </c>
      <c r="DM1258" s="141">
        <f t="shared" si="908"/>
        <v>0.79729552774630041</v>
      </c>
      <c r="DN1258" s="141" t="str">
        <f t="shared" si="909"/>
        <v/>
      </c>
      <c r="DO1258" s="141">
        <f t="shared" si="910"/>
        <v>4.9830044283439114E-5</v>
      </c>
      <c r="DP1258" s="141" t="str">
        <f t="shared" si="922"/>
        <v/>
      </c>
      <c r="DQ1258" s="141">
        <f t="shared" si="911"/>
        <v>6.7500207246003481E-5</v>
      </c>
      <c r="DR1258" s="141" t="str">
        <f t="shared" si="923"/>
        <v/>
      </c>
      <c r="DS1258" s="141" t="str">
        <f t="shared" si="924"/>
        <v/>
      </c>
      <c r="DU1258" s="148"/>
      <c r="DV1258" s="158">
        <v>1206</v>
      </c>
      <c r="DW1258" s="148">
        <f t="shared" si="912"/>
        <v>7.7184000000001554</v>
      </c>
      <c r="DX1258" s="157">
        <f t="shared" si="925"/>
        <v>0.35807881203043884</v>
      </c>
      <c r="DY1258" s="148">
        <f t="shared" si="926"/>
        <v>5.9366697120916134E-4</v>
      </c>
      <c r="DZ1258" s="148" t="str">
        <f t="shared" si="927"/>
        <v/>
      </c>
      <c r="EA1258" s="142" t="str">
        <f t="shared" si="928"/>
        <v/>
      </c>
    </row>
    <row r="1259" spans="74:131" ht="20.100000000000001" customHeight="1" x14ac:dyDescent="0.25">
      <c r="BV1259" s="141">
        <v>1209</v>
      </c>
      <c r="BW1259" s="141">
        <f t="shared" si="888"/>
        <v>7844.2244771636033</v>
      </c>
      <c r="BX1259" s="141">
        <f t="shared" si="889"/>
        <v>2.9978023231657656E-5</v>
      </c>
      <c r="BY1259" s="141">
        <f t="shared" si="890"/>
        <v>0.79842254847190242</v>
      </c>
      <c r="BZ1259" s="141" t="str">
        <f t="shared" si="891"/>
        <v/>
      </c>
      <c r="CA1259" s="141">
        <f t="shared" si="892"/>
        <v>2.9978023231657656E-5</v>
      </c>
      <c r="CB1259" s="141" t="str">
        <f t="shared" si="913"/>
        <v/>
      </c>
      <c r="CC1259" s="141">
        <f t="shared" si="893"/>
        <v>2.0775756453757498E-41</v>
      </c>
      <c r="CD1259" s="141" t="str">
        <f t="shared" si="914"/>
        <v/>
      </c>
      <c r="CE1259" s="141" t="str">
        <f t="shared" si="915"/>
        <v/>
      </c>
      <c r="CJ1259" s="141">
        <v>1209</v>
      </c>
      <c r="CK1259" s="141">
        <f t="shared" si="894"/>
        <v>29.25455654916874</v>
      </c>
      <c r="CL1259" s="141">
        <f t="shared" si="895"/>
        <v>8.0382125504284887E-3</v>
      </c>
      <c r="CM1259" s="141">
        <f t="shared" si="896"/>
        <v>0.79842254847190242</v>
      </c>
      <c r="CN1259" s="141" t="str">
        <f t="shared" si="897"/>
        <v/>
      </c>
      <c r="CO1259" s="141">
        <f t="shared" si="898"/>
        <v>8.0382125504284887E-3</v>
      </c>
      <c r="CP1259" s="141" t="str">
        <f t="shared" si="916"/>
        <v/>
      </c>
      <c r="CQ1259" s="141">
        <f t="shared" si="899"/>
        <v>4.5342123527103421E-8</v>
      </c>
      <c r="CR1259" s="141" t="str">
        <f t="shared" si="917"/>
        <v/>
      </c>
      <c r="CS1259" s="141" t="str">
        <f t="shared" si="918"/>
        <v/>
      </c>
      <c r="CW1259" s="141">
        <v>1209</v>
      </c>
      <c r="CX1259" s="141">
        <f t="shared" si="900"/>
        <v>60.047781075565354</v>
      </c>
      <c r="CY1259" s="141">
        <f t="shared" si="901"/>
        <v>3.9161204527245579E-3</v>
      </c>
      <c r="CZ1259" s="141">
        <f t="shared" si="902"/>
        <v>0.79842254847190242</v>
      </c>
      <c r="DA1259" s="141" t="str">
        <f t="shared" si="903"/>
        <v/>
      </c>
      <c r="DB1259" s="141">
        <f t="shared" si="904"/>
        <v>3.9161204527245579E-3</v>
      </c>
      <c r="DC1259" s="141" t="str">
        <f t="shared" si="919"/>
        <v/>
      </c>
      <c r="DD1259" s="141">
        <f t="shared" si="905"/>
        <v>6.9436636387180542E-45</v>
      </c>
      <c r="DE1259" s="141" t="str">
        <f t="shared" si="920"/>
        <v/>
      </c>
      <c r="DF1259" s="141" t="str">
        <f t="shared" si="921"/>
        <v/>
      </c>
      <c r="DJ1259" s="141">
        <v>1209</v>
      </c>
      <c r="DK1259" s="141">
        <f t="shared" si="906"/>
        <v>4734.8970255648674</v>
      </c>
      <c r="DL1259" s="141">
        <f t="shared" si="907"/>
        <v>4.9664088224325114E-5</v>
      </c>
      <c r="DM1259" s="141">
        <f t="shared" si="908"/>
        <v>0.79842254847190242</v>
      </c>
      <c r="DN1259" s="141" t="str">
        <f t="shared" si="909"/>
        <v/>
      </c>
      <c r="DO1259" s="141">
        <f t="shared" si="910"/>
        <v>4.9664088224325114E-5</v>
      </c>
      <c r="DP1259" s="141" t="str">
        <f t="shared" si="922"/>
        <v/>
      </c>
      <c r="DQ1259" s="141">
        <f t="shared" si="911"/>
        <v>6.757852276380739E-5</v>
      </c>
      <c r="DR1259" s="141" t="str">
        <f t="shared" si="923"/>
        <v/>
      </c>
      <c r="DS1259" s="141" t="str">
        <f t="shared" si="924"/>
        <v/>
      </c>
      <c r="DU1259" s="148"/>
      <c r="DV1259" s="158">
        <v>1207</v>
      </c>
      <c r="DW1259" s="148">
        <f t="shared" si="912"/>
        <v>7.7248000000001555</v>
      </c>
      <c r="DX1259" s="157">
        <f t="shared" si="925"/>
        <v>0.35748514505922968</v>
      </c>
      <c r="DY1259" s="148">
        <f t="shared" si="926"/>
        <v>5.9299724851241686E-4</v>
      </c>
      <c r="DZ1259" s="148" t="str">
        <f t="shared" si="927"/>
        <v/>
      </c>
      <c r="EA1259" s="142" t="str">
        <f t="shared" si="928"/>
        <v/>
      </c>
    </row>
    <row r="1260" spans="74:131" ht="20.100000000000001" customHeight="1" x14ac:dyDescent="0.25">
      <c r="BV1260" s="141">
        <v>1210</v>
      </c>
      <c r="BW1260" s="141">
        <f t="shared" si="888"/>
        <v>7881.7566516954903</v>
      </c>
      <c r="BX1260" s="141">
        <f t="shared" si="889"/>
        <v>2.9877705124862486E-5</v>
      </c>
      <c r="BY1260" s="141">
        <f t="shared" si="890"/>
        <v>0.79954580673955056</v>
      </c>
      <c r="BZ1260" s="141" t="str">
        <f t="shared" si="891"/>
        <v/>
      </c>
      <c r="CA1260" s="141">
        <f t="shared" si="892"/>
        <v>2.9877705124862486E-5</v>
      </c>
      <c r="CB1260" s="141" t="str">
        <f t="shared" si="913"/>
        <v/>
      </c>
      <c r="CC1260" s="141">
        <f t="shared" si="893"/>
        <v>2.1878489290455259E-41</v>
      </c>
      <c r="CD1260" s="141" t="str">
        <f t="shared" si="914"/>
        <v/>
      </c>
      <c r="CE1260" s="141" t="str">
        <f t="shared" si="915"/>
        <v/>
      </c>
      <c r="CJ1260" s="141">
        <v>1210</v>
      </c>
      <c r="CK1260" s="141">
        <f t="shared" si="894"/>
        <v>29.394530503949454</v>
      </c>
      <c r="CL1260" s="141">
        <f t="shared" si="895"/>
        <v>8.0113135698371175E-3</v>
      </c>
      <c r="CM1260" s="141">
        <f t="shared" si="896"/>
        <v>0.79954580673955034</v>
      </c>
      <c r="CN1260" s="141" t="str">
        <f t="shared" si="897"/>
        <v/>
      </c>
      <c r="CO1260" s="141">
        <f t="shared" si="898"/>
        <v>8.0113135698371175E-3</v>
      </c>
      <c r="CP1260" s="141" t="str">
        <f t="shared" si="916"/>
        <v/>
      </c>
      <c r="CQ1260" s="141">
        <f t="shared" si="899"/>
        <v>4.6255314003601479E-8</v>
      </c>
      <c r="CR1260" s="141" t="str">
        <f t="shared" si="917"/>
        <v/>
      </c>
      <c r="CS1260" s="141" t="str">
        <f t="shared" si="918"/>
        <v/>
      </c>
      <c r="CW1260" s="141">
        <v>1210</v>
      </c>
      <c r="CX1260" s="141">
        <f t="shared" si="900"/>
        <v>60.335091032864739</v>
      </c>
      <c r="CY1260" s="141">
        <f t="shared" si="901"/>
        <v>3.9030155929823617E-3</v>
      </c>
      <c r="CZ1260" s="141">
        <f t="shared" si="902"/>
        <v>0.79954580673955056</v>
      </c>
      <c r="DA1260" s="141" t="str">
        <f t="shared" si="903"/>
        <v/>
      </c>
      <c r="DB1260" s="141">
        <f t="shared" si="904"/>
        <v>3.9030155929823617E-3</v>
      </c>
      <c r="DC1260" s="141" t="str">
        <f t="shared" si="919"/>
        <v/>
      </c>
      <c r="DD1260" s="141">
        <f t="shared" si="905"/>
        <v>7.3403540603637645E-45</v>
      </c>
      <c r="DE1260" s="141" t="str">
        <f t="shared" si="920"/>
        <v/>
      </c>
      <c r="DF1260" s="141" t="str">
        <f t="shared" si="921"/>
        <v/>
      </c>
      <c r="DJ1260" s="141">
        <v>1210</v>
      </c>
      <c r="DK1260" s="141">
        <f t="shared" si="906"/>
        <v>4757.5520352565654</v>
      </c>
      <c r="DL1260" s="141">
        <f t="shared" si="907"/>
        <v>4.9497892899574317E-5</v>
      </c>
      <c r="DM1260" s="141">
        <f t="shared" si="908"/>
        <v>0.79954580673955034</v>
      </c>
      <c r="DN1260" s="141" t="str">
        <f t="shared" si="909"/>
        <v/>
      </c>
      <c r="DO1260" s="141">
        <f t="shared" si="910"/>
        <v>4.9497892899574317E-5</v>
      </c>
      <c r="DP1260" s="141" t="str">
        <f t="shared" si="922"/>
        <v/>
      </c>
      <c r="DQ1260" s="141">
        <f t="shared" si="911"/>
        <v>6.7655846643130917E-5</v>
      </c>
      <c r="DR1260" s="141" t="str">
        <f t="shared" si="923"/>
        <v/>
      </c>
      <c r="DS1260" s="141" t="str">
        <f t="shared" si="924"/>
        <v/>
      </c>
      <c r="DU1260" s="148"/>
      <c r="DV1260" s="158">
        <v>1208</v>
      </c>
      <c r="DW1260" s="148">
        <f t="shared" si="912"/>
        <v>7.7312000000001557</v>
      </c>
      <c r="DX1260" s="157">
        <f t="shared" si="925"/>
        <v>0.35689214781071726</v>
      </c>
      <c r="DY1260" s="148">
        <f t="shared" si="926"/>
        <v>5.9232726572455707E-4</v>
      </c>
      <c r="DZ1260" s="148" t="str">
        <f t="shared" si="927"/>
        <v/>
      </c>
      <c r="EA1260" s="142" t="str">
        <f t="shared" si="928"/>
        <v/>
      </c>
    </row>
    <row r="1261" spans="74:131" ht="20.100000000000001" customHeight="1" x14ac:dyDescent="0.25">
      <c r="BV1261" s="141">
        <v>1211</v>
      </c>
      <c r="BW1261" s="141">
        <f t="shared" si="888"/>
        <v>7919.28882622737</v>
      </c>
      <c r="BX1261" s="141">
        <f t="shared" si="889"/>
        <v>2.9777246281656171E-5</v>
      </c>
      <c r="BY1261" s="141">
        <f t="shared" si="890"/>
        <v>0.80066529719790724</v>
      </c>
      <c r="BZ1261" s="141" t="str">
        <f t="shared" si="891"/>
        <v/>
      </c>
      <c r="CA1261" s="141">
        <f t="shared" si="892"/>
        <v>2.9777246281656171E-5</v>
      </c>
      <c r="CB1261" s="141" t="str">
        <f t="shared" si="913"/>
        <v/>
      </c>
      <c r="CC1261" s="141">
        <f t="shared" si="893"/>
        <v>2.3039384200835576E-41</v>
      </c>
      <c r="CD1261" s="141" t="str">
        <f t="shared" si="914"/>
        <v/>
      </c>
      <c r="CE1261" s="141" t="str">
        <f t="shared" si="915"/>
        <v/>
      </c>
      <c r="CJ1261" s="141">
        <v>1211</v>
      </c>
      <c r="CK1261" s="141">
        <f t="shared" si="894"/>
        <v>29.534504458730169</v>
      </c>
      <c r="CL1261" s="141">
        <f t="shared" si="895"/>
        <v>7.9843768526285629E-3</v>
      </c>
      <c r="CM1261" s="141">
        <f t="shared" si="896"/>
        <v>0.80066529719790724</v>
      </c>
      <c r="CN1261" s="141" t="str">
        <f t="shared" si="897"/>
        <v/>
      </c>
      <c r="CO1261" s="141">
        <f t="shared" si="898"/>
        <v>7.9843768526285629E-3</v>
      </c>
      <c r="CP1261" s="141" t="str">
        <f t="shared" si="916"/>
        <v/>
      </c>
      <c r="CQ1261" s="141">
        <f t="shared" si="899"/>
        <v>4.7186141154186564E-8</v>
      </c>
      <c r="CR1261" s="141" t="str">
        <f t="shared" si="917"/>
        <v/>
      </c>
      <c r="CS1261" s="141" t="str">
        <f t="shared" si="918"/>
        <v/>
      </c>
      <c r="CW1261" s="141">
        <v>1211</v>
      </c>
      <c r="CX1261" s="141">
        <f t="shared" si="900"/>
        <v>60.622400990164067</v>
      </c>
      <c r="CY1261" s="141">
        <f t="shared" si="901"/>
        <v>3.8898923484142591E-3</v>
      </c>
      <c r="CZ1261" s="141">
        <f t="shared" si="902"/>
        <v>0.80066529719790724</v>
      </c>
      <c r="DA1261" s="141" t="str">
        <f t="shared" si="903"/>
        <v/>
      </c>
      <c r="DB1261" s="141">
        <f t="shared" si="904"/>
        <v>3.8898923484142591E-3</v>
      </c>
      <c r="DC1261" s="141" t="str">
        <f t="shared" si="919"/>
        <v/>
      </c>
      <c r="DD1261" s="141">
        <f t="shared" si="905"/>
        <v>7.7595831896571399E-45</v>
      </c>
      <c r="DE1261" s="141" t="str">
        <f t="shared" si="920"/>
        <v/>
      </c>
      <c r="DF1261" s="141" t="str">
        <f t="shared" si="921"/>
        <v/>
      </c>
      <c r="DJ1261" s="141">
        <v>1211</v>
      </c>
      <c r="DK1261" s="141">
        <f t="shared" si="906"/>
        <v>4780.2070449482635</v>
      </c>
      <c r="DL1261" s="141">
        <f t="shared" si="907"/>
        <v>4.9331464419171921E-5</v>
      </c>
      <c r="DM1261" s="141">
        <f t="shared" si="908"/>
        <v>0.80066529719790724</v>
      </c>
      <c r="DN1261" s="141" t="str">
        <f t="shared" si="909"/>
        <v/>
      </c>
      <c r="DO1261" s="141">
        <f t="shared" si="910"/>
        <v>4.9331464419171921E-5</v>
      </c>
      <c r="DP1261" s="141" t="str">
        <f t="shared" si="922"/>
        <v/>
      </c>
      <c r="DQ1261" s="141">
        <f t="shared" si="911"/>
        <v>6.7732175273573549E-5</v>
      </c>
      <c r="DR1261" s="141" t="str">
        <f t="shared" si="923"/>
        <v/>
      </c>
      <c r="DS1261" s="141" t="str">
        <f t="shared" si="924"/>
        <v/>
      </c>
      <c r="DU1261" s="148"/>
      <c r="DV1261" s="158">
        <v>1209</v>
      </c>
      <c r="DW1261" s="148">
        <f t="shared" si="912"/>
        <v>7.7376000000001559</v>
      </c>
      <c r="DX1261" s="157">
        <f t="shared" si="925"/>
        <v>0.35629982054499271</v>
      </c>
      <c r="DY1261" s="148">
        <f t="shared" si="926"/>
        <v>5.9165702711511114E-4</v>
      </c>
      <c r="DZ1261" s="148" t="str">
        <f t="shared" si="927"/>
        <v/>
      </c>
      <c r="EA1261" s="142" t="str">
        <f t="shared" si="928"/>
        <v/>
      </c>
    </row>
    <row r="1262" spans="74:131" ht="20.100000000000001" customHeight="1" x14ac:dyDescent="0.25">
      <c r="BV1262" s="141">
        <v>1212</v>
      </c>
      <c r="BW1262" s="141">
        <f t="shared" si="888"/>
        <v>7956.821000759257</v>
      </c>
      <c r="BX1262" s="141">
        <f t="shared" si="889"/>
        <v>2.9676650384494479E-5</v>
      </c>
      <c r="BY1262" s="141">
        <f t="shared" si="890"/>
        <v>0.80178101463395257</v>
      </c>
      <c r="BZ1262" s="141" t="str">
        <f t="shared" si="891"/>
        <v/>
      </c>
      <c r="CA1262" s="141">
        <f t="shared" si="892"/>
        <v>2.9676650384494479E-5</v>
      </c>
      <c r="CB1262" s="141" t="str">
        <f t="shared" si="913"/>
        <v/>
      </c>
      <c r="CC1262" s="141">
        <f t="shared" si="893"/>
        <v>2.4261489189825588E-41</v>
      </c>
      <c r="CD1262" s="141" t="str">
        <f t="shared" si="914"/>
        <v/>
      </c>
      <c r="CE1262" s="141" t="str">
        <f t="shared" si="915"/>
        <v/>
      </c>
      <c r="CJ1262" s="141">
        <v>1212</v>
      </c>
      <c r="CK1262" s="141">
        <f t="shared" si="894"/>
        <v>29.674478413510883</v>
      </c>
      <c r="CL1262" s="141">
        <f t="shared" si="895"/>
        <v>7.9574033862049049E-3</v>
      </c>
      <c r="CM1262" s="141">
        <f t="shared" si="896"/>
        <v>0.80178101463395257</v>
      </c>
      <c r="CN1262" s="141" t="str">
        <f t="shared" si="897"/>
        <v/>
      </c>
      <c r="CO1262" s="141">
        <f t="shared" si="898"/>
        <v>7.9574033862049049E-3</v>
      </c>
      <c r="CP1262" s="141" t="str">
        <f t="shared" si="916"/>
        <v/>
      </c>
      <c r="CQ1262" s="141">
        <f t="shared" si="899"/>
        <v>4.8134929807714274E-8</v>
      </c>
      <c r="CR1262" s="141" t="str">
        <f t="shared" si="917"/>
        <v/>
      </c>
      <c r="CS1262" s="141" t="str">
        <f t="shared" si="918"/>
        <v/>
      </c>
      <c r="CW1262" s="141">
        <v>1212</v>
      </c>
      <c r="CX1262" s="141">
        <f t="shared" si="900"/>
        <v>60.909710947463452</v>
      </c>
      <c r="CY1262" s="141">
        <f t="shared" si="901"/>
        <v>3.8767512000706592E-3</v>
      </c>
      <c r="CZ1262" s="141">
        <f t="shared" si="902"/>
        <v>0.80178101463395268</v>
      </c>
      <c r="DA1262" s="141" t="str">
        <f t="shared" si="903"/>
        <v/>
      </c>
      <c r="DB1262" s="141">
        <f t="shared" si="904"/>
        <v>3.8767512000706592E-3</v>
      </c>
      <c r="DC1262" s="141" t="str">
        <f t="shared" si="919"/>
        <v/>
      </c>
      <c r="DD1262" s="141">
        <f t="shared" si="905"/>
        <v>8.2026244799198195E-45</v>
      </c>
      <c r="DE1262" s="141" t="str">
        <f t="shared" si="920"/>
        <v/>
      </c>
      <c r="DF1262" s="141" t="str">
        <f t="shared" si="921"/>
        <v/>
      </c>
      <c r="DJ1262" s="141">
        <v>1212</v>
      </c>
      <c r="DK1262" s="141">
        <f t="shared" si="906"/>
        <v>4802.8620546399616</v>
      </c>
      <c r="DL1262" s="141">
        <f t="shared" si="907"/>
        <v>4.9164808883780668E-5</v>
      </c>
      <c r="DM1262" s="141">
        <f t="shared" si="908"/>
        <v>0.80178101463395257</v>
      </c>
      <c r="DN1262" s="141" t="str">
        <f t="shared" si="909"/>
        <v/>
      </c>
      <c r="DO1262" s="141">
        <f t="shared" si="910"/>
        <v>4.9164808883780668E-5</v>
      </c>
      <c r="DP1262" s="141" t="str">
        <f t="shared" si="922"/>
        <v/>
      </c>
      <c r="DQ1262" s="141">
        <f t="shared" si="911"/>
        <v>6.7807505088431295E-5</v>
      </c>
      <c r="DR1262" s="141" t="str">
        <f t="shared" si="923"/>
        <v/>
      </c>
      <c r="DS1262" s="141" t="str">
        <f t="shared" si="924"/>
        <v/>
      </c>
      <c r="DU1262" s="148"/>
      <c r="DV1262" s="158">
        <v>1210</v>
      </c>
      <c r="DW1262" s="148">
        <f t="shared" si="912"/>
        <v>7.7440000000001561</v>
      </c>
      <c r="DX1262" s="157">
        <f t="shared" si="925"/>
        <v>0.3557081635178776</v>
      </c>
      <c r="DY1262" s="148">
        <f t="shared" si="926"/>
        <v>5.9098653693767655E-4</v>
      </c>
      <c r="DZ1262" s="148" t="str">
        <f t="shared" si="927"/>
        <v/>
      </c>
      <c r="EA1262" s="142" t="str">
        <f t="shared" si="928"/>
        <v/>
      </c>
    </row>
    <row r="1263" spans="74:131" ht="20.100000000000001" customHeight="1" x14ac:dyDescent="0.25">
      <c r="BV1263" s="141">
        <v>1213</v>
      </c>
      <c r="BW1263" s="141">
        <f t="shared" si="888"/>
        <v>7994.3531752911367</v>
      </c>
      <c r="BX1263" s="141">
        <f t="shared" si="889"/>
        <v>2.9575921109989705E-5</v>
      </c>
      <c r="BY1263" s="141">
        <f t="shared" si="890"/>
        <v>0.80289295397276761</v>
      </c>
      <c r="BZ1263" s="141" t="str">
        <f t="shared" si="891"/>
        <v/>
      </c>
      <c r="CA1263" s="141">
        <f t="shared" si="892"/>
        <v>2.9575921109989705E-5</v>
      </c>
      <c r="CB1263" s="141" t="str">
        <f t="shared" si="913"/>
        <v/>
      </c>
      <c r="CC1263" s="141">
        <f t="shared" si="893"/>
        <v>2.5548010950929757E-41</v>
      </c>
      <c r="CD1263" s="141" t="str">
        <f t="shared" si="914"/>
        <v/>
      </c>
      <c r="CE1263" s="141" t="str">
        <f t="shared" si="915"/>
        <v/>
      </c>
      <c r="CJ1263" s="141">
        <v>1213</v>
      </c>
      <c r="CK1263" s="141">
        <f t="shared" si="894"/>
        <v>29.814452368291597</v>
      </c>
      <c r="CL1263" s="141">
        <f t="shared" si="895"/>
        <v>7.9303941564013609E-3</v>
      </c>
      <c r="CM1263" s="141">
        <f t="shared" si="896"/>
        <v>0.80289295397276761</v>
      </c>
      <c r="CN1263" s="141" t="str">
        <f t="shared" si="897"/>
        <v/>
      </c>
      <c r="CO1263" s="141">
        <f t="shared" si="898"/>
        <v>7.9303941564013609E-3</v>
      </c>
      <c r="CP1263" s="141" t="str">
        <f t="shared" si="916"/>
        <v/>
      </c>
      <c r="CQ1263" s="141">
        <f t="shared" si="899"/>
        <v>4.9102010456328394E-8</v>
      </c>
      <c r="CR1263" s="141" t="str">
        <f t="shared" si="917"/>
        <v/>
      </c>
      <c r="CS1263" s="141" t="str">
        <f t="shared" si="918"/>
        <v/>
      </c>
      <c r="CW1263" s="141">
        <v>1213</v>
      </c>
      <c r="CX1263" s="141">
        <f t="shared" si="900"/>
        <v>61.19702090476278</v>
      </c>
      <c r="CY1263" s="141">
        <f t="shared" si="901"/>
        <v>3.8635926282386229E-3</v>
      </c>
      <c r="CZ1263" s="141">
        <f t="shared" si="902"/>
        <v>0.80289295397276761</v>
      </c>
      <c r="DA1263" s="141" t="str">
        <f t="shared" si="903"/>
        <v/>
      </c>
      <c r="DB1263" s="141">
        <f t="shared" si="904"/>
        <v>3.8635926282386229E-3</v>
      </c>
      <c r="DC1263" s="141" t="str">
        <f t="shared" si="919"/>
        <v/>
      </c>
      <c r="DD1263" s="141">
        <f t="shared" si="905"/>
        <v>8.6708229287489911E-45</v>
      </c>
      <c r="DE1263" s="141" t="str">
        <f t="shared" si="920"/>
        <v/>
      </c>
      <c r="DF1263" s="141" t="str">
        <f t="shared" si="921"/>
        <v/>
      </c>
      <c r="DJ1263" s="141">
        <v>1213</v>
      </c>
      <c r="DK1263" s="141">
        <f t="shared" si="906"/>
        <v>4825.5170643316596</v>
      </c>
      <c r="DL1263" s="141">
        <f t="shared" si="907"/>
        <v>4.8997932384382455E-5</v>
      </c>
      <c r="DM1263" s="141">
        <f t="shared" si="908"/>
        <v>0.80289295397276761</v>
      </c>
      <c r="DN1263" s="141" t="str">
        <f t="shared" si="909"/>
        <v/>
      </c>
      <c r="DO1263" s="141">
        <f t="shared" si="910"/>
        <v>4.8997932384382455E-5</v>
      </c>
      <c r="DP1263" s="141" t="str">
        <f t="shared" si="922"/>
        <v/>
      </c>
      <c r="DQ1263" s="141">
        <f t="shared" si="911"/>
        <v>6.7881832564974369E-5</v>
      </c>
      <c r="DR1263" s="141" t="str">
        <f t="shared" si="923"/>
        <v/>
      </c>
      <c r="DS1263" s="141" t="str">
        <f t="shared" si="924"/>
        <v/>
      </c>
      <c r="DU1263" s="148"/>
      <c r="DV1263" s="158">
        <v>1211</v>
      </c>
      <c r="DW1263" s="148">
        <f t="shared" si="912"/>
        <v>7.7504000000001563</v>
      </c>
      <c r="DX1263" s="157">
        <f t="shared" si="925"/>
        <v>0.35511717698093992</v>
      </c>
      <c r="DY1263" s="148">
        <f t="shared" si="926"/>
        <v>5.9031579943508161E-4</v>
      </c>
      <c r="DZ1263" s="148" t="str">
        <f t="shared" si="927"/>
        <v/>
      </c>
      <c r="EA1263" s="142" t="str">
        <f t="shared" si="928"/>
        <v/>
      </c>
    </row>
    <row r="1264" spans="74:131" ht="20.100000000000001" customHeight="1" x14ac:dyDescent="0.25">
      <c r="BV1264" s="141">
        <v>1214</v>
      </c>
      <c r="BW1264" s="141">
        <f t="shared" si="888"/>
        <v>8031.8853498230237</v>
      </c>
      <c r="BX1264" s="141">
        <f t="shared" si="889"/>
        <v>2.9475062128695426E-5</v>
      </c>
      <c r="BY1264" s="141">
        <f t="shared" si="890"/>
        <v>0.80400111027731191</v>
      </c>
      <c r="BZ1264" s="141" t="str">
        <f t="shared" si="891"/>
        <v/>
      </c>
      <c r="CA1264" s="141">
        <f t="shared" si="892"/>
        <v>2.9475062128695426E-5</v>
      </c>
      <c r="CB1264" s="141" t="str">
        <f t="shared" si="913"/>
        <v/>
      </c>
      <c r="CC1264" s="141">
        <f t="shared" si="893"/>
        <v>2.6902323073073297E-41</v>
      </c>
      <c r="CD1264" s="141" t="str">
        <f t="shared" si="914"/>
        <v/>
      </c>
      <c r="CE1264" s="141" t="str">
        <f t="shared" si="915"/>
        <v/>
      </c>
      <c r="CJ1264" s="141">
        <v>1214</v>
      </c>
      <c r="CK1264" s="141">
        <f t="shared" si="894"/>
        <v>29.954426323072312</v>
      </c>
      <c r="CL1264" s="141">
        <f t="shared" si="895"/>
        <v>7.9033501474285849E-3</v>
      </c>
      <c r="CM1264" s="141">
        <f t="shared" si="896"/>
        <v>0.80400111027731191</v>
      </c>
      <c r="CN1264" s="141" t="str">
        <f t="shared" si="897"/>
        <v/>
      </c>
      <c r="CO1264" s="141">
        <f t="shared" si="898"/>
        <v>7.9033501474285849E-3</v>
      </c>
      <c r="CP1264" s="141" t="str">
        <f t="shared" si="916"/>
        <v/>
      </c>
      <c r="CQ1264" s="141">
        <f t="shared" si="899"/>
        <v>5.0087719347971754E-8</v>
      </c>
      <c r="CR1264" s="141" t="str">
        <f t="shared" si="917"/>
        <v/>
      </c>
      <c r="CS1264" s="141" t="str">
        <f t="shared" si="918"/>
        <v/>
      </c>
      <c r="CW1264" s="141">
        <v>1214</v>
      </c>
      <c r="CX1264" s="141">
        <f t="shared" si="900"/>
        <v>61.484330862062166</v>
      </c>
      <c r="CY1264" s="141">
        <f t="shared" si="901"/>
        <v>3.8504171124137377E-3</v>
      </c>
      <c r="CZ1264" s="141">
        <f t="shared" si="902"/>
        <v>0.80400111027731191</v>
      </c>
      <c r="DA1264" s="141" t="str">
        <f t="shared" si="903"/>
        <v/>
      </c>
      <c r="DB1264" s="141">
        <f t="shared" si="904"/>
        <v>3.8504171124137377E-3</v>
      </c>
      <c r="DC1264" s="141" t="str">
        <f t="shared" si="919"/>
        <v/>
      </c>
      <c r="DD1264" s="141">
        <f t="shared" si="905"/>
        <v>9.1655990743778937E-45</v>
      </c>
      <c r="DE1264" s="141" t="str">
        <f t="shared" si="920"/>
        <v/>
      </c>
      <c r="DF1264" s="141" t="str">
        <f t="shared" si="921"/>
        <v/>
      </c>
      <c r="DJ1264" s="141">
        <v>1214</v>
      </c>
      <c r="DK1264" s="141">
        <f t="shared" si="906"/>
        <v>4848.1720740233577</v>
      </c>
      <c r="DL1264" s="141">
        <f t="shared" si="907"/>
        <v>4.8830841001921835E-5</v>
      </c>
      <c r="DM1264" s="141">
        <f t="shared" si="908"/>
        <v>0.80400111027731191</v>
      </c>
      <c r="DN1264" s="141" t="str">
        <f t="shared" si="909"/>
        <v/>
      </c>
      <c r="DO1264" s="141">
        <f t="shared" si="910"/>
        <v>4.8830841001921835E-5</v>
      </c>
      <c r="DP1264" s="141" t="str">
        <f t="shared" si="922"/>
        <v/>
      </c>
      <c r="DQ1264" s="141">
        <f t="shared" si="911"/>
        <v>6.7955154224721707E-5</v>
      </c>
      <c r="DR1264" s="141" t="str">
        <f t="shared" si="923"/>
        <v/>
      </c>
      <c r="DS1264" s="141" t="str">
        <f t="shared" si="924"/>
        <v/>
      </c>
      <c r="DU1264" s="148"/>
      <c r="DV1264" s="158">
        <v>1212</v>
      </c>
      <c r="DW1264" s="148">
        <f t="shared" si="912"/>
        <v>7.7568000000001565</v>
      </c>
      <c r="DX1264" s="157">
        <f t="shared" si="925"/>
        <v>0.35452686118150484</v>
      </c>
      <c r="DY1264" s="148">
        <f t="shared" si="926"/>
        <v>5.8964481883466702E-4</v>
      </c>
      <c r="DZ1264" s="148" t="str">
        <f t="shared" si="927"/>
        <v/>
      </c>
      <c r="EA1264" s="142" t="str">
        <f t="shared" si="928"/>
        <v/>
      </c>
    </row>
    <row r="1265" spans="74:131" ht="20.100000000000001" customHeight="1" x14ac:dyDescent="0.25">
      <c r="BV1265" s="141">
        <v>1215</v>
      </c>
      <c r="BW1265" s="141">
        <f t="shared" si="888"/>
        <v>8069.4175243549034</v>
      </c>
      <c r="BX1265" s="141">
        <f t="shared" si="889"/>
        <v>2.9374077104892634E-5</v>
      </c>
      <c r="BY1265" s="141">
        <f t="shared" si="890"/>
        <v>0.80510547874819172</v>
      </c>
      <c r="BZ1265" s="141" t="str">
        <f t="shared" si="891"/>
        <v/>
      </c>
      <c r="CA1265" s="141">
        <f t="shared" si="892"/>
        <v>2.9374077104892634E-5</v>
      </c>
      <c r="CB1265" s="141" t="str">
        <f t="shared" si="913"/>
        <v/>
      </c>
      <c r="CC1265" s="141">
        <f t="shared" si="893"/>
        <v>2.8327974668984241E-41</v>
      </c>
      <c r="CD1265" s="141" t="str">
        <f t="shared" si="914"/>
        <v/>
      </c>
      <c r="CE1265" s="141" t="str">
        <f t="shared" si="915"/>
        <v/>
      </c>
      <c r="CJ1265" s="141">
        <v>1215</v>
      </c>
      <c r="CK1265" s="141">
        <f t="shared" si="894"/>
        <v>30.094400277853026</v>
      </c>
      <c r="CL1265" s="141">
        <f t="shared" si="895"/>
        <v>7.8762723418153106E-3</v>
      </c>
      <c r="CM1265" s="141">
        <f t="shared" si="896"/>
        <v>0.80510547874819183</v>
      </c>
      <c r="CN1265" s="141" t="str">
        <f t="shared" si="897"/>
        <v/>
      </c>
      <c r="CO1265" s="141">
        <f t="shared" si="898"/>
        <v>7.8762723418153106E-3</v>
      </c>
      <c r="CP1265" s="141" t="str">
        <f t="shared" si="916"/>
        <v/>
      </c>
      <c r="CQ1265" s="141">
        <f t="shared" si="899"/>
        <v>5.1092398580288408E-8</v>
      </c>
      <c r="CR1265" s="141" t="str">
        <f t="shared" si="917"/>
        <v/>
      </c>
      <c r="CS1265" s="141" t="str">
        <f t="shared" si="918"/>
        <v/>
      </c>
      <c r="CW1265" s="141">
        <v>1215</v>
      </c>
      <c r="CX1265" s="141">
        <f t="shared" si="900"/>
        <v>61.771640819361494</v>
      </c>
      <c r="CY1265" s="141">
        <f t="shared" si="901"/>
        <v>3.8372251312721864E-3</v>
      </c>
      <c r="CZ1265" s="141">
        <f t="shared" si="902"/>
        <v>0.80510547874819172</v>
      </c>
      <c r="DA1265" s="141" t="str">
        <f t="shared" si="903"/>
        <v/>
      </c>
      <c r="DB1265" s="141">
        <f t="shared" si="904"/>
        <v>3.8372251312721864E-3</v>
      </c>
      <c r="DC1265" s="141" t="str">
        <f t="shared" si="919"/>
        <v/>
      </c>
      <c r="DD1265" s="141">
        <f t="shared" si="905"/>
        <v>9.6884532139561311E-45</v>
      </c>
      <c r="DE1265" s="141" t="str">
        <f t="shared" si="920"/>
        <v/>
      </c>
      <c r="DF1265" s="141" t="str">
        <f t="shared" si="921"/>
        <v/>
      </c>
      <c r="DJ1265" s="141">
        <v>1215</v>
      </c>
      <c r="DK1265" s="141">
        <f t="shared" si="906"/>
        <v>4870.8270837150558</v>
      </c>
      <c r="DL1265" s="141">
        <f t="shared" si="907"/>
        <v>4.8663540806951621E-5</v>
      </c>
      <c r="DM1265" s="141">
        <f t="shared" si="908"/>
        <v>0.80510547874819172</v>
      </c>
      <c r="DN1265" s="141" t="str">
        <f t="shared" si="909"/>
        <v/>
      </c>
      <c r="DO1265" s="141">
        <f t="shared" si="910"/>
        <v>4.8663540806951621E-5</v>
      </c>
      <c r="DP1265" s="141" t="str">
        <f t="shared" si="922"/>
        <v/>
      </c>
      <c r="DQ1265" s="141">
        <f t="shared" si="911"/>
        <v>6.8027466633712171E-5</v>
      </c>
      <c r="DR1265" s="141" t="str">
        <f t="shared" si="923"/>
        <v/>
      </c>
      <c r="DS1265" s="141" t="str">
        <f t="shared" si="924"/>
        <v/>
      </c>
      <c r="DU1265" s="148"/>
      <c r="DV1265" s="158">
        <v>1213</v>
      </c>
      <c r="DW1265" s="148">
        <f t="shared" si="912"/>
        <v>7.7632000000001566</v>
      </c>
      <c r="DX1265" s="157">
        <f t="shared" si="925"/>
        <v>0.35393721636267017</v>
      </c>
      <c r="DY1265" s="148">
        <f t="shared" si="926"/>
        <v>5.8897359935122795E-4</v>
      </c>
      <c r="DZ1265" s="148" t="str">
        <f t="shared" si="927"/>
        <v/>
      </c>
      <c r="EA1265" s="142" t="str">
        <f t="shared" si="928"/>
        <v/>
      </c>
    </row>
    <row r="1266" spans="74:131" ht="20.100000000000001" customHeight="1" x14ac:dyDescent="0.25">
      <c r="BV1266" s="141">
        <v>1216</v>
      </c>
      <c r="BW1266" s="141">
        <f t="shared" si="888"/>
        <v>8106.9496988867904</v>
      </c>
      <c r="BX1266" s="141">
        <f t="shared" si="889"/>
        <v>2.9272969696376883E-5</v>
      </c>
      <c r="BY1266" s="141">
        <f t="shared" si="890"/>
        <v>0.80620605472342088</v>
      </c>
      <c r="BZ1266" s="141" t="str">
        <f t="shared" si="891"/>
        <v/>
      </c>
      <c r="CA1266" s="141">
        <f t="shared" si="892"/>
        <v>2.9272969696376883E-5</v>
      </c>
      <c r="CB1266" s="141" t="str">
        <f t="shared" si="913"/>
        <v/>
      </c>
      <c r="CC1266" s="141">
        <f t="shared" si="893"/>
        <v>2.98286994466334E-41</v>
      </c>
      <c r="CD1266" s="141" t="str">
        <f t="shared" si="914"/>
        <v/>
      </c>
      <c r="CE1266" s="141" t="str">
        <f t="shared" si="915"/>
        <v/>
      </c>
      <c r="CJ1266" s="141">
        <v>1216</v>
      </c>
      <c r="CK1266" s="141">
        <f t="shared" si="894"/>
        <v>30.234374232633741</v>
      </c>
      <c r="CL1266" s="141">
        <f t="shared" si="895"/>
        <v>7.8491617203513102E-3</v>
      </c>
      <c r="CM1266" s="141">
        <f t="shared" si="896"/>
        <v>0.80620605472342088</v>
      </c>
      <c r="CN1266" s="141" t="str">
        <f t="shared" si="897"/>
        <v/>
      </c>
      <c r="CO1266" s="141">
        <f t="shared" si="898"/>
        <v>7.8491617203513102E-3</v>
      </c>
      <c r="CP1266" s="141" t="str">
        <f t="shared" si="916"/>
        <v/>
      </c>
      <c r="CQ1266" s="141">
        <f t="shared" si="899"/>
        <v>5.2116396195943499E-8</v>
      </c>
      <c r="CR1266" s="141" t="str">
        <f t="shared" si="917"/>
        <v/>
      </c>
      <c r="CS1266" s="141" t="str">
        <f t="shared" si="918"/>
        <v/>
      </c>
      <c r="CW1266" s="141">
        <v>1216</v>
      </c>
      <c r="CX1266" s="141">
        <f t="shared" si="900"/>
        <v>62.058950776660879</v>
      </c>
      <c r="CY1266" s="141">
        <f t="shared" si="901"/>
        <v>3.824017162642942E-3</v>
      </c>
      <c r="CZ1266" s="141">
        <f t="shared" si="902"/>
        <v>0.80620605472342088</v>
      </c>
      <c r="DA1266" s="141" t="str">
        <f t="shared" si="903"/>
        <v/>
      </c>
      <c r="DB1266" s="141">
        <f t="shared" si="904"/>
        <v>3.824017162642942E-3</v>
      </c>
      <c r="DC1266" s="141" t="str">
        <f t="shared" si="919"/>
        <v/>
      </c>
      <c r="DD1266" s="141">
        <f t="shared" si="905"/>
        <v>1.0240969856015318E-44</v>
      </c>
      <c r="DE1266" s="141" t="str">
        <f t="shared" si="920"/>
        <v/>
      </c>
      <c r="DF1266" s="141" t="str">
        <f t="shared" si="921"/>
        <v/>
      </c>
      <c r="DJ1266" s="141">
        <v>1216</v>
      </c>
      <c r="DK1266" s="141">
        <f t="shared" si="906"/>
        <v>4893.4820934067502</v>
      </c>
      <c r="DL1266" s="141">
        <f t="shared" si="907"/>
        <v>4.849603785928044E-5</v>
      </c>
      <c r="DM1266" s="141">
        <f t="shared" si="908"/>
        <v>0.80620605472342066</v>
      </c>
      <c r="DN1266" s="141" t="str">
        <f t="shared" si="909"/>
        <v/>
      </c>
      <c r="DO1266" s="141">
        <f t="shared" si="910"/>
        <v>4.849603785928044E-5</v>
      </c>
      <c r="DP1266" s="141" t="str">
        <f t="shared" si="922"/>
        <v/>
      </c>
      <c r="DQ1266" s="141">
        <f t="shared" si="911"/>
        <v>6.8098766402772514E-5</v>
      </c>
      <c r="DR1266" s="141" t="str">
        <f t="shared" si="923"/>
        <v/>
      </c>
      <c r="DS1266" s="141" t="str">
        <f t="shared" si="924"/>
        <v/>
      </c>
      <c r="DU1266" s="148"/>
      <c r="DV1266" s="158">
        <v>1214</v>
      </c>
      <c r="DW1266" s="148">
        <f t="shared" si="912"/>
        <v>7.7696000000001568</v>
      </c>
      <c r="DX1266" s="157">
        <f t="shared" si="925"/>
        <v>0.35334824276331894</v>
      </c>
      <c r="DY1266" s="148">
        <f t="shared" si="926"/>
        <v>5.8830214518695856E-4</v>
      </c>
      <c r="DZ1266" s="148" t="str">
        <f t="shared" si="927"/>
        <v/>
      </c>
      <c r="EA1266" s="142" t="str">
        <f t="shared" si="928"/>
        <v/>
      </c>
    </row>
    <row r="1267" spans="74:131" ht="20.100000000000001" customHeight="1" x14ac:dyDescent="0.25">
      <c r="BV1267" s="141">
        <v>1217</v>
      </c>
      <c r="BW1267" s="141">
        <f t="shared" ref="BW1267:BW1330" si="929">$BW$48+(BV1267*$BW$51)</f>
        <v>8144.4818734186701</v>
      </c>
      <c r="BX1267" s="141">
        <f t="shared" ref="BX1267:BX1330" si="930">_xlfn.NORM.DIST($BW1267,$BW$45,$BW$46,0)</f>
        <v>2.9171743554246998E-5</v>
      </c>
      <c r="BY1267" s="141">
        <f t="shared" ref="BY1267:BY1330" si="931">_xlfn.NORM.DIST($BW1267,$BW$45,$BW$46,1)</f>
        <v>0.8073028336781729</v>
      </c>
      <c r="BZ1267" s="141" t="str">
        <f t="shared" ref="BZ1267:BZ1330" si="932">IF(OR(BY1267&lt;$CA$50,BY1267&gt;$CA$51),BX1267,"")</f>
        <v/>
      </c>
      <c r="CA1267" s="141">
        <f t="shared" ref="CA1267:CA1330" si="933">IF(AND(BY1267&gt;$CA$50,BY1267&lt;$CA$51),BX1267,"")</f>
        <v>2.9171743554246998E-5</v>
      </c>
      <c r="CB1267" s="141" t="str">
        <f t="shared" si="913"/>
        <v/>
      </c>
      <c r="CC1267" s="141">
        <f t="shared" ref="CC1267:CC1330" si="934">_xlfn.NORM.DIST(BW1267,$CA$46,$CA$47,0)</f>
        <v>3.1408425246322279E-41</v>
      </c>
      <c r="CD1267" s="141" t="str">
        <f t="shared" si="914"/>
        <v/>
      </c>
      <c r="CE1267" s="141" t="str">
        <f t="shared" si="915"/>
        <v/>
      </c>
      <c r="CJ1267" s="141">
        <v>1217</v>
      </c>
      <c r="CK1267" s="141">
        <f t="shared" ref="CK1267:CK1330" si="935">$CK$48+(CJ1267*$CK$51)</f>
        <v>30.374348187414455</v>
      </c>
      <c r="CL1267" s="141">
        <f t="shared" ref="CL1267:CL1330" si="936">_xlfn.NORM.DIST(CK1267,CK$45,CK$46,0)</f>
        <v>7.8220192620306831E-3</v>
      </c>
      <c r="CM1267" s="141">
        <f t="shared" ref="CM1267:CM1330" si="937">_xlfn.NORM.DIST(CK1267,CK$45,CK$46,1)</f>
        <v>0.80730283367817302</v>
      </c>
      <c r="CN1267" s="141" t="str">
        <f t="shared" ref="CN1267:CN1330" si="938">IF(OR(CM1267&lt;$CO$50,CM1267&gt;$CO$51),CL1267,"")</f>
        <v/>
      </c>
      <c r="CO1267" s="141">
        <f t="shared" ref="CO1267:CO1330" si="939">IF(AND(CM1267&gt;$CO$50,CM1267&lt;$CO$51),CL1267,"")</f>
        <v>7.8220192620306831E-3</v>
      </c>
      <c r="CP1267" s="141" t="str">
        <f t="shared" si="916"/>
        <v/>
      </c>
      <c r="CQ1267" s="141">
        <f t="shared" ref="CQ1267:CQ1330" si="940">_xlfn.NORM.DIST(CK1267,$CO$46,$CO$47,0)</f>
        <v>5.3160066279371036E-8</v>
      </c>
      <c r="CR1267" s="141" t="str">
        <f t="shared" si="917"/>
        <v/>
      </c>
      <c r="CS1267" s="141" t="str">
        <f t="shared" si="918"/>
        <v/>
      </c>
      <c r="CW1267" s="141">
        <v>1217</v>
      </c>
      <c r="CX1267" s="141">
        <f t="shared" ref="CX1267:CX1330" si="941">CX$48+(CW1267*CX$51)</f>
        <v>62.346260733960207</v>
      </c>
      <c r="CY1267" s="141">
        <f t="shared" ref="CY1267:CY1330" si="942">_xlfn.NORM.DIST(CX1267,CX$45,CX$46,0)</f>
        <v>3.810793683480159E-3</v>
      </c>
      <c r="CZ1267" s="141">
        <f t="shared" ref="CZ1267:CZ1330" si="943">_xlfn.NORM.DIST(CX1267,CX$45,CX$46,1)</f>
        <v>0.8073028336781729</v>
      </c>
      <c r="DA1267" s="141" t="str">
        <f t="shared" ref="DA1267:DA1330" si="944">IF(OR(CZ1267&lt;$CO$50,CZ1267&gt;$CO$51),CY1267,"")</f>
        <v/>
      </c>
      <c r="DB1267" s="141">
        <f t="shared" ref="DB1267:DB1330" si="945">IF(AND(CZ1267&gt;$DB$50,CZ1267&lt;$DB$51),CY1267,"")</f>
        <v>3.810793683480159E-3</v>
      </c>
      <c r="DC1267" s="141" t="str">
        <f t="shared" si="919"/>
        <v/>
      </c>
      <c r="DD1267" s="141">
        <f t="shared" ref="DD1267:DD1330" si="946">_xlfn.NORM.DIST(CX1267,$DB$46,$DB$47,0)</f>
        <v>1.082482242002731E-44</v>
      </c>
      <c r="DE1267" s="141" t="str">
        <f t="shared" si="920"/>
        <v/>
      </c>
      <c r="DF1267" s="141" t="str">
        <f t="shared" si="921"/>
        <v/>
      </c>
      <c r="DJ1267" s="141">
        <v>1217</v>
      </c>
      <c r="DK1267" s="141">
        <f t="shared" ref="DK1267:DK1330" si="947">DK$48+(DJ1267*DK$51)</f>
        <v>4916.1371030984483</v>
      </c>
      <c r="DL1267" s="141">
        <f t="shared" ref="DL1267:DL1330" si="948">_xlfn.NORM.DIST(DK1267,DK$45,DK$46,0)</f>
        <v>4.8328338207622351E-5</v>
      </c>
      <c r="DM1267" s="141">
        <f t="shared" ref="DM1267:DM1330" si="949">_xlfn.NORM.DIST(DK1267,DK$45,DK$46,1)</f>
        <v>0.80730283367817279</v>
      </c>
      <c r="DN1267" s="141" t="str">
        <f t="shared" ref="DN1267:DN1330" si="950">IF(OR(DM1267&lt;$CO$50,DM1267&gt;$CO$51),DL1267,"")</f>
        <v/>
      </c>
      <c r="DO1267" s="141">
        <f t="shared" ref="DO1267:DO1330" si="951">IF(AND(DM1267&gt;$DB$50,DM1267&lt;$DB$51),DL1267,"")</f>
        <v>4.8328338207622351E-5</v>
      </c>
      <c r="DP1267" s="141" t="str">
        <f t="shared" si="922"/>
        <v/>
      </c>
      <c r="DQ1267" s="141">
        <f t="shared" ref="DQ1267:DQ1330" si="952">_xlfn.NORM.DIST(DK1267,$DO$46,$DO$47,0)</f>
        <v>6.816905018778213E-5</v>
      </c>
      <c r="DR1267" s="141" t="str">
        <f t="shared" si="923"/>
        <v/>
      </c>
      <c r="DS1267" s="141" t="str">
        <f t="shared" si="924"/>
        <v/>
      </c>
      <c r="DU1267" s="148"/>
      <c r="DV1267" s="158">
        <v>1215</v>
      </c>
      <c r="DW1267" s="148">
        <f t="shared" si="912"/>
        <v>7.776000000000157</v>
      </c>
      <c r="DX1267" s="157">
        <f t="shared" si="925"/>
        <v>0.35275994061813198</v>
      </c>
      <c r="DY1267" s="148">
        <f t="shared" si="926"/>
        <v>5.876304605296756E-4</v>
      </c>
      <c r="DZ1267" s="148" t="str">
        <f t="shared" si="927"/>
        <v/>
      </c>
      <c r="EA1267" s="142" t="str">
        <f t="shared" si="928"/>
        <v/>
      </c>
    </row>
    <row r="1268" spans="74:131" ht="20.100000000000001" customHeight="1" x14ac:dyDescent="0.25">
      <c r="BV1268" s="141">
        <v>1218</v>
      </c>
      <c r="BW1268" s="141">
        <f t="shared" si="929"/>
        <v>8182.0140479505571</v>
      </c>
      <c r="BX1268" s="141">
        <f t="shared" si="930"/>
        <v>2.9070402322694665E-5</v>
      </c>
      <c r="BY1268" s="141">
        <f t="shared" si="931"/>
        <v>0.80839581122452653</v>
      </c>
      <c r="BZ1268" s="141" t="str">
        <f t="shared" si="932"/>
        <v/>
      </c>
      <c r="CA1268" s="141">
        <f t="shared" si="933"/>
        <v>2.9070402322694665E-5</v>
      </c>
      <c r="CB1268" s="141" t="str">
        <f t="shared" si="913"/>
        <v/>
      </c>
      <c r="CC1268" s="141">
        <f t="shared" si="934"/>
        <v>3.3071284067151132E-41</v>
      </c>
      <c r="CD1268" s="141" t="str">
        <f t="shared" si="914"/>
        <v/>
      </c>
      <c r="CE1268" s="141" t="str">
        <f t="shared" si="915"/>
        <v/>
      </c>
      <c r="CJ1268" s="141">
        <v>1218</v>
      </c>
      <c r="CK1268" s="141">
        <f t="shared" si="935"/>
        <v>30.514322142195141</v>
      </c>
      <c r="CL1268" s="141">
        <f t="shared" si="936"/>
        <v>7.7948459439955093E-3</v>
      </c>
      <c r="CM1268" s="141">
        <f t="shared" si="937"/>
        <v>0.8083958112245262</v>
      </c>
      <c r="CN1268" s="141" t="str">
        <f t="shared" si="938"/>
        <v/>
      </c>
      <c r="CO1268" s="141">
        <f t="shared" si="939"/>
        <v>7.7948459439955093E-3</v>
      </c>
      <c r="CP1268" s="141" t="str">
        <f t="shared" si="916"/>
        <v/>
      </c>
      <c r="CQ1268" s="141">
        <f t="shared" si="940"/>
        <v>5.4223769054976123E-8</v>
      </c>
      <c r="CR1268" s="141" t="str">
        <f t="shared" si="917"/>
        <v/>
      </c>
      <c r="CS1268" s="141" t="str">
        <f t="shared" si="918"/>
        <v/>
      </c>
      <c r="CW1268" s="141">
        <v>1218</v>
      </c>
      <c r="CX1268" s="141">
        <f t="shared" si="941"/>
        <v>62.633570691259592</v>
      </c>
      <c r="CY1268" s="141">
        <f t="shared" si="942"/>
        <v>3.797555169835693E-3</v>
      </c>
      <c r="CZ1268" s="141">
        <f t="shared" si="943"/>
        <v>0.80839581122452653</v>
      </c>
      <c r="DA1268" s="141" t="str">
        <f t="shared" si="944"/>
        <v/>
      </c>
      <c r="DB1268" s="141">
        <f t="shared" si="945"/>
        <v>3.797555169835693E-3</v>
      </c>
      <c r="DC1268" s="141" t="str">
        <f t="shared" si="919"/>
        <v/>
      </c>
      <c r="DD1268" s="141">
        <f t="shared" si="946"/>
        <v>1.1441778196702383E-44</v>
      </c>
      <c r="DE1268" s="141" t="str">
        <f t="shared" si="920"/>
        <v/>
      </c>
      <c r="DF1268" s="141" t="str">
        <f t="shared" si="921"/>
        <v/>
      </c>
      <c r="DJ1268" s="141">
        <v>1218</v>
      </c>
      <c r="DK1268" s="141">
        <f t="shared" si="947"/>
        <v>4938.7921127901463</v>
      </c>
      <c r="DL1268" s="141">
        <f t="shared" si="948"/>
        <v>4.8160447889248665E-5</v>
      </c>
      <c r="DM1268" s="141">
        <f t="shared" si="949"/>
        <v>0.80839581122452631</v>
      </c>
      <c r="DN1268" s="141" t="str">
        <f t="shared" si="950"/>
        <v/>
      </c>
      <c r="DO1268" s="141">
        <f t="shared" si="951"/>
        <v>4.8160447889248665E-5</v>
      </c>
      <c r="DP1268" s="141" t="str">
        <f t="shared" si="922"/>
        <v/>
      </c>
      <c r="DQ1268" s="141">
        <f t="shared" si="952"/>
        <v>6.8238314689934328E-5</v>
      </c>
      <c r="DR1268" s="141" t="str">
        <f t="shared" si="923"/>
        <v/>
      </c>
      <c r="DS1268" s="141" t="str">
        <f t="shared" si="924"/>
        <v/>
      </c>
      <c r="DU1268" s="148"/>
      <c r="DV1268" s="158">
        <v>1216</v>
      </c>
      <c r="DW1268" s="148">
        <f t="shared" si="912"/>
        <v>7.7824000000001572</v>
      </c>
      <c r="DX1268" s="157">
        <f t="shared" si="925"/>
        <v>0.35217231015760231</v>
      </c>
      <c r="DY1268" s="148">
        <f t="shared" si="926"/>
        <v>5.8695854955481686E-4</v>
      </c>
      <c r="DZ1268" s="148" t="str">
        <f t="shared" si="927"/>
        <v/>
      </c>
      <c r="EA1268" s="142" t="str">
        <f t="shared" si="928"/>
        <v/>
      </c>
    </row>
    <row r="1269" spans="74:131" ht="20.100000000000001" customHeight="1" x14ac:dyDescent="0.25">
      <c r="BV1269" s="141">
        <v>1219</v>
      </c>
      <c r="BW1269" s="141">
        <f t="shared" si="929"/>
        <v>8219.5462224824369</v>
      </c>
      <c r="BX1269" s="141">
        <f t="shared" si="930"/>
        <v>2.8968949638795657E-5</v>
      </c>
      <c r="BY1269" s="141">
        <f t="shared" si="931"/>
        <v>0.80948498311120121</v>
      </c>
      <c r="BZ1269" s="141" t="str">
        <f t="shared" si="932"/>
        <v/>
      </c>
      <c r="CA1269" s="141">
        <f t="shared" si="933"/>
        <v>2.8968949638795657E-5</v>
      </c>
      <c r="CB1269" s="141" t="str">
        <f t="shared" si="913"/>
        <v/>
      </c>
      <c r="CC1269" s="141">
        <f t="shared" si="934"/>
        <v>3.4821622607804443E-41</v>
      </c>
      <c r="CD1269" s="141" t="str">
        <f t="shared" si="914"/>
        <v/>
      </c>
      <c r="CE1269" s="141" t="str">
        <f t="shared" si="915"/>
        <v/>
      </c>
      <c r="CJ1269" s="141">
        <v>1219</v>
      </c>
      <c r="CK1269" s="141">
        <f t="shared" si="935"/>
        <v>30.654296096975855</v>
      </c>
      <c r="CL1269" s="141">
        <f t="shared" si="936"/>
        <v>7.7676427414797907E-3</v>
      </c>
      <c r="CM1269" s="141">
        <f t="shared" si="937"/>
        <v>0.80948498311120121</v>
      </c>
      <c r="CN1269" s="141" t="str">
        <f t="shared" si="938"/>
        <v/>
      </c>
      <c r="CO1269" s="141">
        <f t="shared" si="939"/>
        <v>7.7676427414797907E-3</v>
      </c>
      <c r="CP1269" s="141" t="str">
        <f t="shared" si="916"/>
        <v/>
      </c>
      <c r="CQ1269" s="141">
        <f t="shared" si="940"/>
        <v>5.5307870986808894E-8</v>
      </c>
      <c r="CR1269" s="141" t="str">
        <f t="shared" si="917"/>
        <v/>
      </c>
      <c r="CS1269" s="141" t="str">
        <f t="shared" si="918"/>
        <v/>
      </c>
      <c r="CW1269" s="141">
        <v>1219</v>
      </c>
      <c r="CX1269" s="141">
        <f t="shared" si="941"/>
        <v>62.920880648558921</v>
      </c>
      <c r="CY1269" s="141">
        <f t="shared" si="942"/>
        <v>3.7843020968318297E-3</v>
      </c>
      <c r="CZ1269" s="141">
        <f t="shared" si="943"/>
        <v>0.80948498311120121</v>
      </c>
      <c r="DA1269" s="141" t="str">
        <f t="shared" si="944"/>
        <v/>
      </c>
      <c r="DB1269" s="141">
        <f t="shared" si="945"/>
        <v>3.7843020968318297E-3</v>
      </c>
      <c r="DC1269" s="141" t="str">
        <f t="shared" si="919"/>
        <v/>
      </c>
      <c r="DD1269" s="141">
        <f t="shared" si="946"/>
        <v>1.2093703583392715E-44</v>
      </c>
      <c r="DE1269" s="141" t="str">
        <f t="shared" si="920"/>
        <v/>
      </c>
      <c r="DF1269" s="141" t="str">
        <f t="shared" si="921"/>
        <v/>
      </c>
      <c r="DJ1269" s="141">
        <v>1219</v>
      </c>
      <c r="DK1269" s="141">
        <f t="shared" si="947"/>
        <v>4961.4471224818444</v>
      </c>
      <c r="DL1269" s="141">
        <f t="shared" si="948"/>
        <v>4.7992372929641782E-5</v>
      </c>
      <c r="DM1269" s="141">
        <f t="shared" si="949"/>
        <v>0.8094849831112011</v>
      </c>
      <c r="DN1269" s="141" t="str">
        <f t="shared" si="950"/>
        <v/>
      </c>
      <c r="DO1269" s="141">
        <f t="shared" si="951"/>
        <v>4.7992372929641782E-5</v>
      </c>
      <c r="DP1269" s="141" t="str">
        <f t="shared" si="922"/>
        <v/>
      </c>
      <c r="DQ1269" s="141">
        <f t="shared" si="952"/>
        <v>6.830655665599439E-5</v>
      </c>
      <c r="DR1269" s="141" t="str">
        <f t="shared" si="923"/>
        <v/>
      </c>
      <c r="DS1269" s="141" t="str">
        <f t="shared" si="924"/>
        <v/>
      </c>
      <c r="DU1269" s="148"/>
      <c r="DV1269" s="158">
        <v>1217</v>
      </c>
      <c r="DW1269" s="148">
        <f t="shared" si="912"/>
        <v>7.7888000000001574</v>
      </c>
      <c r="DX1269" s="157">
        <f t="shared" si="925"/>
        <v>0.35158535160804749</v>
      </c>
      <c r="DY1269" s="148">
        <f t="shared" si="926"/>
        <v>5.8628641642372026E-4</v>
      </c>
      <c r="DZ1269" s="148" t="str">
        <f t="shared" si="927"/>
        <v/>
      </c>
      <c r="EA1269" s="142" t="str">
        <f t="shared" si="928"/>
        <v/>
      </c>
    </row>
    <row r="1270" spans="74:131" ht="20.100000000000001" customHeight="1" x14ac:dyDescent="0.25">
      <c r="BV1270" s="141">
        <v>1220</v>
      </c>
      <c r="BW1270" s="141">
        <f t="shared" si="929"/>
        <v>8257.0783970143239</v>
      </c>
      <c r="BX1270" s="141">
        <f t="shared" si="930"/>
        <v>2.8867389132302071E-5</v>
      </c>
      <c r="BY1270" s="141">
        <f t="shared" si="931"/>
        <v>0.81057034522328808</v>
      </c>
      <c r="BZ1270" s="141" t="str">
        <f t="shared" si="932"/>
        <v/>
      </c>
      <c r="CA1270" s="141">
        <f t="shared" si="933"/>
        <v>2.8867389132302071E-5</v>
      </c>
      <c r="CB1270" s="141" t="str">
        <f t="shared" si="913"/>
        <v/>
      </c>
      <c r="CC1270" s="141">
        <f t="shared" si="934"/>
        <v>3.6664013347868954E-41</v>
      </c>
      <c r="CD1270" s="141" t="str">
        <f t="shared" si="914"/>
        <v/>
      </c>
      <c r="CE1270" s="141" t="str">
        <f t="shared" si="915"/>
        <v/>
      </c>
      <c r="CJ1270" s="141">
        <v>1220</v>
      </c>
      <c r="CK1270" s="141">
        <f t="shared" si="935"/>
        <v>30.79427005175657</v>
      </c>
      <c r="CL1270" s="141">
        <f t="shared" si="936"/>
        <v>7.7404106277538121E-3</v>
      </c>
      <c r="CM1270" s="141">
        <f t="shared" si="937"/>
        <v>0.81057034522328797</v>
      </c>
      <c r="CN1270" s="141" t="str">
        <f t="shared" si="938"/>
        <v/>
      </c>
      <c r="CO1270" s="141">
        <f t="shared" si="939"/>
        <v>7.7404106277538121E-3</v>
      </c>
      <c r="CP1270" s="141" t="str">
        <f t="shared" si="916"/>
        <v/>
      </c>
      <c r="CQ1270" s="141">
        <f t="shared" si="940"/>
        <v>5.6412744879725919E-8</v>
      </c>
      <c r="CR1270" s="141" t="str">
        <f t="shared" si="917"/>
        <v/>
      </c>
      <c r="CS1270" s="141" t="str">
        <f t="shared" si="918"/>
        <v/>
      </c>
      <c r="CW1270" s="141">
        <v>1220</v>
      </c>
      <c r="CX1270" s="141">
        <f t="shared" si="941"/>
        <v>63.208190605858306</v>
      </c>
      <c r="CY1270" s="141">
        <f t="shared" si="942"/>
        <v>3.7710349386341339E-3</v>
      </c>
      <c r="CZ1270" s="141">
        <f t="shared" si="943"/>
        <v>0.81057034522328808</v>
      </c>
      <c r="DA1270" s="141" t="str">
        <f t="shared" si="944"/>
        <v/>
      </c>
      <c r="DB1270" s="141">
        <f t="shared" si="945"/>
        <v>3.7710349386341339E-3</v>
      </c>
      <c r="DC1270" s="141" t="str">
        <f t="shared" si="919"/>
        <v/>
      </c>
      <c r="DD1270" s="141">
        <f t="shared" si="946"/>
        <v>1.2782569609781343E-44</v>
      </c>
      <c r="DE1270" s="141" t="str">
        <f t="shared" si="920"/>
        <v/>
      </c>
      <c r="DF1270" s="141" t="str">
        <f t="shared" si="921"/>
        <v/>
      </c>
      <c r="DJ1270" s="141">
        <v>1220</v>
      </c>
      <c r="DK1270" s="141">
        <f t="shared" si="947"/>
        <v>4984.1021321735425</v>
      </c>
      <c r="DL1270" s="141">
        <f t="shared" si="948"/>
        <v>4.7824119342151133E-5</v>
      </c>
      <c r="DM1270" s="141">
        <f t="shared" si="949"/>
        <v>0.81057034522328775</v>
      </c>
      <c r="DN1270" s="141" t="str">
        <f t="shared" si="950"/>
        <v/>
      </c>
      <c r="DO1270" s="141">
        <f t="shared" si="951"/>
        <v>4.7824119342151133E-5</v>
      </c>
      <c r="DP1270" s="141" t="str">
        <f t="shared" si="922"/>
        <v/>
      </c>
      <c r="DQ1270" s="141">
        <f t="shared" si="952"/>
        <v>6.8373772878554116E-5</v>
      </c>
      <c r="DR1270" s="141" t="str">
        <f t="shared" si="923"/>
        <v/>
      </c>
      <c r="DS1270" s="141" t="str">
        <f t="shared" si="924"/>
        <v/>
      </c>
      <c r="DU1270" s="148"/>
      <c r="DV1270" s="158">
        <v>1218</v>
      </c>
      <c r="DW1270" s="148">
        <f t="shared" si="912"/>
        <v>7.7952000000001576</v>
      </c>
      <c r="DX1270" s="157">
        <f t="shared" si="925"/>
        <v>0.35099906519162377</v>
      </c>
      <c r="DY1270" s="148">
        <f t="shared" si="926"/>
        <v>5.8561406528445659E-4</v>
      </c>
      <c r="DZ1270" s="148" t="str">
        <f t="shared" si="927"/>
        <v/>
      </c>
      <c r="EA1270" s="142" t="str">
        <f t="shared" si="928"/>
        <v/>
      </c>
    </row>
    <row r="1271" spans="74:131" ht="20.100000000000001" customHeight="1" x14ac:dyDescent="0.25">
      <c r="BV1271" s="141">
        <v>1221</v>
      </c>
      <c r="BW1271" s="141">
        <f t="shared" si="929"/>
        <v>8294.6105715462036</v>
      </c>
      <c r="BX1271" s="141">
        <f t="shared" si="930"/>
        <v>2.8765724425436095E-5</v>
      </c>
      <c r="BY1271" s="141">
        <f t="shared" si="931"/>
        <v>0.81165189358196899</v>
      </c>
      <c r="BZ1271" s="141" t="str">
        <f t="shared" si="932"/>
        <v/>
      </c>
      <c r="CA1271" s="141">
        <f t="shared" si="933"/>
        <v>2.8765724425436095E-5</v>
      </c>
      <c r="CB1271" s="141" t="str">
        <f t="shared" si="913"/>
        <v/>
      </c>
      <c r="CC1271" s="141">
        <f t="shared" si="934"/>
        <v>3.8603266197178308E-41</v>
      </c>
      <c r="CD1271" s="141" t="str">
        <f t="shared" si="914"/>
        <v/>
      </c>
      <c r="CE1271" s="141" t="str">
        <f t="shared" si="915"/>
        <v/>
      </c>
      <c r="CJ1271" s="141">
        <v>1221</v>
      </c>
      <c r="CK1271" s="141">
        <f t="shared" si="935"/>
        <v>30.934244006537284</v>
      </c>
      <c r="CL1271" s="141">
        <f t="shared" si="936"/>
        <v>7.7131505740687901E-3</v>
      </c>
      <c r="CM1271" s="141">
        <f t="shared" si="937"/>
        <v>0.81165189358196899</v>
      </c>
      <c r="CN1271" s="141" t="str">
        <f t="shared" si="938"/>
        <v/>
      </c>
      <c r="CO1271" s="141">
        <f t="shared" si="939"/>
        <v>7.7131505740687901E-3</v>
      </c>
      <c r="CP1271" s="141" t="str">
        <f t="shared" si="916"/>
        <v/>
      </c>
      <c r="CQ1271" s="141">
        <f t="shared" si="940"/>
        <v>5.7538769982067111E-8</v>
      </c>
      <c r="CR1271" s="141" t="str">
        <f t="shared" si="917"/>
        <v/>
      </c>
      <c r="CS1271" s="141" t="str">
        <f t="shared" si="918"/>
        <v/>
      </c>
      <c r="CW1271" s="141">
        <v>1221</v>
      </c>
      <c r="CX1271" s="141">
        <f t="shared" si="941"/>
        <v>63.495500563157634</v>
      </c>
      <c r="CY1271" s="141">
        <f t="shared" si="942"/>
        <v>3.7577541684245207E-3</v>
      </c>
      <c r="CZ1271" s="141">
        <f t="shared" si="943"/>
        <v>0.81165189358196899</v>
      </c>
      <c r="DA1271" s="141" t="str">
        <f t="shared" si="944"/>
        <v/>
      </c>
      <c r="DB1271" s="141">
        <f t="shared" si="945"/>
        <v>3.7577541684245207E-3</v>
      </c>
      <c r="DC1271" s="141" t="str">
        <f t="shared" si="919"/>
        <v/>
      </c>
      <c r="DD1271" s="141">
        <f t="shared" si="946"/>
        <v>1.3510457769844266E-44</v>
      </c>
      <c r="DE1271" s="141" t="str">
        <f t="shared" si="920"/>
        <v/>
      </c>
      <c r="DF1271" s="141" t="str">
        <f t="shared" si="921"/>
        <v/>
      </c>
      <c r="DJ1271" s="141">
        <v>1221</v>
      </c>
      <c r="DK1271" s="141">
        <f t="shared" si="947"/>
        <v>5006.7571418652406</v>
      </c>
      <c r="DL1271" s="141">
        <f t="shared" si="948"/>
        <v>4.7655693127651422E-5</v>
      </c>
      <c r="DM1271" s="141">
        <f t="shared" si="949"/>
        <v>0.81165189358196888</v>
      </c>
      <c r="DN1271" s="141" t="str">
        <f t="shared" si="950"/>
        <v/>
      </c>
      <c r="DO1271" s="141">
        <f t="shared" si="951"/>
        <v>4.7655693127651422E-5</v>
      </c>
      <c r="DP1271" s="141" t="str">
        <f t="shared" si="922"/>
        <v/>
      </c>
      <c r="DQ1271" s="141">
        <f t="shared" si="952"/>
        <v>6.843996019628312E-5</v>
      </c>
      <c r="DR1271" s="141" t="str">
        <f t="shared" si="923"/>
        <v/>
      </c>
      <c r="DS1271" s="141" t="str">
        <f t="shared" si="924"/>
        <v/>
      </c>
      <c r="DU1271" s="148"/>
      <c r="DV1271" s="158">
        <v>1219</v>
      </c>
      <c r="DW1271" s="148">
        <f t="shared" si="912"/>
        <v>7.8016000000001577</v>
      </c>
      <c r="DX1271" s="157">
        <f t="shared" si="925"/>
        <v>0.35041345112633931</v>
      </c>
      <c r="DY1271" s="148">
        <f t="shared" si="926"/>
        <v>5.8494150027310621E-4</v>
      </c>
      <c r="DZ1271" s="148" t="str">
        <f t="shared" si="927"/>
        <v/>
      </c>
      <c r="EA1271" s="142" t="str">
        <f t="shared" si="928"/>
        <v/>
      </c>
    </row>
    <row r="1272" spans="74:131" ht="20.100000000000001" customHeight="1" x14ac:dyDescent="0.25">
      <c r="BV1272" s="141">
        <v>1222</v>
      </c>
      <c r="BW1272" s="141">
        <f t="shared" si="929"/>
        <v>8332.1427460780833</v>
      </c>
      <c r="BX1272" s="141">
        <f t="shared" si="930"/>
        <v>2.8663959132684889E-5</v>
      </c>
      <c r="BY1272" s="141">
        <f t="shared" si="931"/>
        <v>0.8127296243442319</v>
      </c>
      <c r="BZ1272" s="141" t="str">
        <f t="shared" si="932"/>
        <v/>
      </c>
      <c r="CA1272" s="141">
        <f t="shared" si="933"/>
        <v>2.8663959132684889E-5</v>
      </c>
      <c r="CB1272" s="141" t="str">
        <f t="shared" si="913"/>
        <v/>
      </c>
      <c r="CC1272" s="141">
        <f t="shared" si="934"/>
        <v>4.0644440742136292E-41</v>
      </c>
      <c r="CD1272" s="141" t="str">
        <f t="shared" si="914"/>
        <v/>
      </c>
      <c r="CE1272" s="141" t="str">
        <f t="shared" si="915"/>
        <v/>
      </c>
      <c r="CJ1272" s="141">
        <v>1222</v>
      </c>
      <c r="CK1272" s="141">
        <f t="shared" si="935"/>
        <v>31.074217961317999</v>
      </c>
      <c r="CL1272" s="141">
        <f t="shared" si="936"/>
        <v>7.685863549601912E-3</v>
      </c>
      <c r="CM1272" s="141">
        <f t="shared" si="937"/>
        <v>0.8127296243442319</v>
      </c>
      <c r="CN1272" s="141" t="str">
        <f t="shared" si="938"/>
        <v/>
      </c>
      <c r="CO1272" s="141">
        <f t="shared" si="939"/>
        <v>7.685863549601912E-3</v>
      </c>
      <c r="CP1272" s="141" t="str">
        <f t="shared" si="916"/>
        <v/>
      </c>
      <c r="CQ1272" s="141">
        <f t="shared" si="940"/>
        <v>5.8686332089860687E-8</v>
      </c>
      <c r="CR1272" s="141" t="str">
        <f t="shared" si="917"/>
        <v/>
      </c>
      <c r="CS1272" s="141" t="str">
        <f t="shared" si="918"/>
        <v/>
      </c>
      <c r="CW1272" s="141">
        <v>1222</v>
      </c>
      <c r="CX1272" s="141">
        <f t="shared" si="941"/>
        <v>63.782810520457019</v>
      </c>
      <c r="CY1272" s="141">
        <f t="shared" si="942"/>
        <v>3.7444602583744501E-3</v>
      </c>
      <c r="CZ1272" s="141">
        <f t="shared" si="943"/>
        <v>0.81272962434423213</v>
      </c>
      <c r="DA1272" s="141" t="str">
        <f t="shared" si="944"/>
        <v/>
      </c>
      <c r="DB1272" s="141">
        <f t="shared" si="945"/>
        <v>3.7444602583744501E-3</v>
      </c>
      <c r="DC1272" s="141" t="str">
        <f t="shared" si="919"/>
        <v/>
      </c>
      <c r="DD1272" s="141">
        <f t="shared" si="946"/>
        <v>1.4279566176970947E-44</v>
      </c>
      <c r="DE1272" s="141" t="str">
        <f t="shared" si="920"/>
        <v/>
      </c>
      <c r="DF1272" s="141" t="str">
        <f t="shared" si="921"/>
        <v/>
      </c>
      <c r="DJ1272" s="141">
        <v>1222</v>
      </c>
      <c r="DK1272" s="141">
        <f t="shared" si="947"/>
        <v>5029.4121515569386</v>
      </c>
      <c r="DL1272" s="141">
        <f t="shared" si="948"/>
        <v>4.748710027420293E-5</v>
      </c>
      <c r="DM1272" s="141">
        <f t="shared" si="949"/>
        <v>0.8127296243442319</v>
      </c>
      <c r="DN1272" s="141" t="str">
        <f t="shared" si="950"/>
        <v/>
      </c>
      <c r="DO1272" s="141">
        <f t="shared" si="951"/>
        <v>4.748710027420293E-5</v>
      </c>
      <c r="DP1272" s="141" t="str">
        <f t="shared" si="922"/>
        <v/>
      </c>
      <c r="DQ1272" s="141">
        <f t="shared" si="952"/>
        <v>6.8505115494176514E-5</v>
      </c>
      <c r="DR1272" s="141" t="str">
        <f t="shared" si="923"/>
        <v/>
      </c>
      <c r="DS1272" s="141" t="str">
        <f t="shared" si="924"/>
        <v/>
      </c>
      <c r="DU1272" s="148"/>
      <c r="DV1272" s="158">
        <v>1220</v>
      </c>
      <c r="DW1272" s="148">
        <f t="shared" ref="DW1272:DW1335" si="953">DW1271+$DZ$46</f>
        <v>7.8080000000001579</v>
      </c>
      <c r="DX1272" s="157">
        <f t="shared" si="925"/>
        <v>0.34982850962606621</v>
      </c>
      <c r="DY1272" s="148">
        <f t="shared" si="926"/>
        <v>5.8426872551170517E-4</v>
      </c>
      <c r="DZ1272" s="148" t="str">
        <f t="shared" si="927"/>
        <v/>
      </c>
      <c r="EA1272" s="142" t="str">
        <f t="shared" si="928"/>
        <v/>
      </c>
    </row>
    <row r="1273" spans="74:131" ht="20.100000000000001" customHeight="1" x14ac:dyDescent="0.25">
      <c r="BV1273" s="141">
        <v>1223</v>
      </c>
      <c r="BW1273" s="141">
        <f t="shared" si="929"/>
        <v>8369.6749206099703</v>
      </c>
      <c r="BX1273" s="141">
        <f t="shared" si="930"/>
        <v>2.8562096860596955E-5</v>
      </c>
      <c r="BY1273" s="141">
        <f t="shared" si="931"/>
        <v>0.81380353380257597</v>
      </c>
      <c r="BZ1273" s="141" t="str">
        <f t="shared" si="932"/>
        <v/>
      </c>
      <c r="CA1273" s="141">
        <f t="shared" si="933"/>
        <v>2.8562096860596955E-5</v>
      </c>
      <c r="CB1273" s="141" t="str">
        <f t="shared" si="913"/>
        <v/>
      </c>
      <c r="CC1273" s="141">
        <f t="shared" si="934"/>
        <v>4.2792859119373761E-41</v>
      </c>
      <c r="CD1273" s="141" t="str">
        <f t="shared" si="914"/>
        <v/>
      </c>
      <c r="CE1273" s="141" t="str">
        <f t="shared" si="915"/>
        <v/>
      </c>
      <c r="CJ1273" s="141">
        <v>1223</v>
      </c>
      <c r="CK1273" s="141">
        <f t="shared" si="935"/>
        <v>31.214191916098713</v>
      </c>
      <c r="CL1273" s="141">
        <f t="shared" si="936"/>
        <v>7.6585505214017179E-3</v>
      </c>
      <c r="CM1273" s="141">
        <f t="shared" si="937"/>
        <v>0.81380353380257597</v>
      </c>
      <c r="CN1273" s="141" t="str">
        <f t="shared" si="938"/>
        <v/>
      </c>
      <c r="CO1273" s="141">
        <f t="shared" si="939"/>
        <v>7.6585505214017179E-3</v>
      </c>
      <c r="CP1273" s="141" t="str">
        <f t="shared" si="916"/>
        <v/>
      </c>
      <c r="CQ1273" s="141">
        <f t="shared" si="940"/>
        <v>5.9855823652581284E-8</v>
      </c>
      <c r="CR1273" s="141" t="str">
        <f t="shared" si="917"/>
        <v/>
      </c>
      <c r="CS1273" s="141" t="str">
        <f t="shared" si="918"/>
        <v/>
      </c>
      <c r="CW1273" s="141">
        <v>1223</v>
      </c>
      <c r="CX1273" s="141">
        <f t="shared" si="941"/>
        <v>64.070120477756348</v>
      </c>
      <c r="CY1273" s="141">
        <f t="shared" si="942"/>
        <v>3.7311536796183421E-3</v>
      </c>
      <c r="CZ1273" s="141">
        <f t="shared" si="943"/>
        <v>0.81380353380257597</v>
      </c>
      <c r="DA1273" s="141" t="str">
        <f t="shared" si="944"/>
        <v/>
      </c>
      <c r="DB1273" s="141">
        <f t="shared" si="945"/>
        <v>3.7311536796183421E-3</v>
      </c>
      <c r="DC1273" s="141" t="str">
        <f t="shared" si="919"/>
        <v/>
      </c>
      <c r="DD1273" s="141">
        <f t="shared" si="946"/>
        <v>1.5092216060031217E-44</v>
      </c>
      <c r="DE1273" s="141" t="str">
        <f t="shared" si="920"/>
        <v/>
      </c>
      <c r="DF1273" s="141" t="str">
        <f t="shared" si="921"/>
        <v/>
      </c>
      <c r="DJ1273" s="141">
        <v>1223</v>
      </c>
      <c r="DK1273" s="141">
        <f t="shared" si="947"/>
        <v>5052.0671612486367</v>
      </c>
      <c r="DL1273" s="141">
        <f t="shared" si="948"/>
        <v>4.7318346756714064E-5</v>
      </c>
      <c r="DM1273" s="141">
        <f t="shared" si="949"/>
        <v>0.81380353380257575</v>
      </c>
      <c r="DN1273" s="141" t="str">
        <f t="shared" si="950"/>
        <v/>
      </c>
      <c r="DO1273" s="141">
        <f t="shared" si="951"/>
        <v>4.7318346756714064E-5</v>
      </c>
      <c r="DP1273" s="141" t="str">
        <f t="shared" si="922"/>
        <v/>
      </c>
      <c r="DQ1273" s="141">
        <f t="shared" si="952"/>
        <v>6.8569235703799252E-5</v>
      </c>
      <c r="DR1273" s="141" t="str">
        <f t="shared" si="923"/>
        <v/>
      </c>
      <c r="DS1273" s="141" t="str">
        <f t="shared" si="924"/>
        <v/>
      </c>
      <c r="DU1273" s="148"/>
      <c r="DV1273" s="158">
        <v>1221</v>
      </c>
      <c r="DW1273" s="148">
        <f t="shared" si="953"/>
        <v>7.8144000000001581</v>
      </c>
      <c r="DX1273" s="157">
        <f t="shared" si="925"/>
        <v>0.3492442409005545</v>
      </c>
      <c r="DY1273" s="148">
        <f t="shared" si="926"/>
        <v>5.835957451078011E-4</v>
      </c>
      <c r="DZ1273" s="148" t="str">
        <f t="shared" si="927"/>
        <v/>
      </c>
      <c r="EA1273" s="142" t="str">
        <f t="shared" si="928"/>
        <v/>
      </c>
    </row>
    <row r="1274" spans="74:131" ht="20.100000000000001" customHeight="1" x14ac:dyDescent="0.25">
      <c r="BV1274" s="141">
        <v>1224</v>
      </c>
      <c r="BW1274" s="141">
        <f t="shared" si="929"/>
        <v>8407.20709514185</v>
      </c>
      <c r="BX1274" s="141">
        <f t="shared" si="930"/>
        <v>2.8460141207579885E-5</v>
      </c>
      <c r="BY1274" s="141">
        <f t="shared" si="931"/>
        <v>0.81487361838470918</v>
      </c>
      <c r="BZ1274" s="141" t="str">
        <f t="shared" si="932"/>
        <v/>
      </c>
      <c r="CA1274" s="141">
        <f t="shared" si="933"/>
        <v>2.8460141207579885E-5</v>
      </c>
      <c r="CB1274" s="141" t="str">
        <f t="shared" ref="CB1274:CB1337" si="954">IF(BX1274=MAX($BX$54:$BX$2016),BX1274,"")</f>
        <v/>
      </c>
      <c r="CC1274" s="141">
        <f t="shared" si="934"/>
        <v>4.5054119548649719E-41</v>
      </c>
      <c r="CD1274" s="141" t="str">
        <f t="shared" ref="CD1274:CD1337" si="955">IF(CC1274=MAX($CC$54:$CC$2016),BX1274,"")</f>
        <v/>
      </c>
      <c r="CE1274" s="141" t="str">
        <f t="shared" ref="CE1274:CE1337" si="956">IF(CD1274=MIN($CD$54:$CD$2016),CD1274,"")</f>
        <v/>
      </c>
      <c r="CJ1274" s="141">
        <v>1224</v>
      </c>
      <c r="CK1274" s="141">
        <f t="shared" si="935"/>
        <v>31.354165870879427</v>
      </c>
      <c r="CL1274" s="141">
        <f t="shared" si="936"/>
        <v>7.6312124543338536E-3</v>
      </c>
      <c r="CM1274" s="141">
        <f t="shared" si="937"/>
        <v>0.8148736183847094</v>
      </c>
      <c r="CN1274" s="141" t="str">
        <f t="shared" si="938"/>
        <v/>
      </c>
      <c r="CO1274" s="141">
        <f t="shared" si="939"/>
        <v>7.6312124543338536E-3</v>
      </c>
      <c r="CP1274" s="141" t="str">
        <f t="shared" ref="CP1274:CP1337" si="957">IF(CL1274=MAX($CL$54:$CL$2016),CL1274,"")</f>
        <v/>
      </c>
      <c r="CQ1274" s="141">
        <f t="shared" si="940"/>
        <v>6.1047643880481849E-8</v>
      </c>
      <c r="CR1274" s="141" t="str">
        <f t="shared" ref="CR1274:CR1337" si="958">IF(CQ1274=MAX($CQ$54:$CQ$2016),CL1274,"")</f>
        <v/>
      </c>
      <c r="CS1274" s="141" t="str">
        <f t="shared" ref="CS1274:CS1337" si="959">IF(CR1274=MIN($CR$54:$CR$2016),CR1274,"")</f>
        <v/>
      </c>
      <c r="CW1274" s="141">
        <v>1224</v>
      </c>
      <c r="CX1274" s="141">
        <f t="shared" si="941"/>
        <v>64.357430435055676</v>
      </c>
      <c r="CY1274" s="141">
        <f t="shared" si="942"/>
        <v>3.7178349022271295E-3</v>
      </c>
      <c r="CZ1274" s="141">
        <f t="shared" si="943"/>
        <v>0.81487361838470918</v>
      </c>
      <c r="DA1274" s="141" t="str">
        <f t="shared" si="944"/>
        <v/>
      </c>
      <c r="DB1274" s="141">
        <f t="shared" si="945"/>
        <v>3.7178349022271295E-3</v>
      </c>
      <c r="DC1274" s="141" t="str">
        <f t="shared" ref="DC1274:DC1337" si="960">IF(CY1274=MAX($CY$54:$CY$2016),CY1274,"")</f>
        <v/>
      </c>
      <c r="DD1274" s="141">
        <f t="shared" si="946"/>
        <v>1.5950858619178392E-44</v>
      </c>
      <c r="DE1274" s="141" t="str">
        <f t="shared" ref="DE1274:DE1337" si="961">IF(DD1274=MAX($DD$54:$DD$2016),CY1274,"")</f>
        <v/>
      </c>
      <c r="DF1274" s="141" t="str">
        <f t="shared" ref="DF1274:DF1337" si="962">IF(DE1274=MIN($DE$54:$DE$2016),DE1274,"")</f>
        <v/>
      </c>
      <c r="DJ1274" s="141">
        <v>1224</v>
      </c>
      <c r="DK1274" s="141">
        <f t="shared" si="947"/>
        <v>5074.7221709403348</v>
      </c>
      <c r="DL1274" s="141">
        <f t="shared" si="948"/>
        <v>4.7149438536606279E-5</v>
      </c>
      <c r="DM1274" s="141">
        <f t="shared" si="949"/>
        <v>0.81487361838470918</v>
      </c>
      <c r="DN1274" s="141" t="str">
        <f t="shared" si="950"/>
        <v/>
      </c>
      <c r="DO1274" s="141">
        <f t="shared" si="951"/>
        <v>4.7149438536606279E-5</v>
      </c>
      <c r="DP1274" s="141" t="str">
        <f t="shared" ref="DP1274:DP1337" si="963">IF(DL1274=MAX($DL$54:$DL$2016),DL1274,"")</f>
        <v/>
      </c>
      <c r="DQ1274" s="141">
        <f t="shared" si="952"/>
        <v>6.8632317803526892E-5</v>
      </c>
      <c r="DR1274" s="141" t="str">
        <f t="shared" ref="DR1274:DR1337" si="964">IF(DQ1274=MAX($DQ$54:$DQ$2016),DL1274,"")</f>
        <v/>
      </c>
      <c r="DS1274" s="141" t="str">
        <f t="shared" ref="DS1274:DS1337" si="965">IF(DR1274=MIN($DR$54:$DR$2016),DR1274,"")</f>
        <v/>
      </c>
      <c r="DU1274" s="148"/>
      <c r="DV1274" s="158">
        <v>1222</v>
      </c>
      <c r="DW1274" s="148">
        <f t="shared" si="953"/>
        <v>7.8208000000001583</v>
      </c>
      <c r="DX1274" s="157">
        <f t="shared" si="925"/>
        <v>0.3486606451554467</v>
      </c>
      <c r="DY1274" s="148">
        <f t="shared" si="926"/>
        <v>5.8292256315900515E-4</v>
      </c>
      <c r="DZ1274" s="148" t="str">
        <f t="shared" si="927"/>
        <v/>
      </c>
      <c r="EA1274" s="142" t="str">
        <f t="shared" si="928"/>
        <v/>
      </c>
    </row>
    <row r="1275" spans="74:131" ht="20.100000000000001" customHeight="1" x14ac:dyDescent="0.25">
      <c r="BV1275" s="141">
        <v>1225</v>
      </c>
      <c r="BW1275" s="141">
        <f t="shared" si="929"/>
        <v>8444.739269673737</v>
      </c>
      <c r="BX1275" s="141">
        <f t="shared" si="930"/>
        <v>2.8358095763699232E-5</v>
      </c>
      <c r="BY1275" s="141">
        <f t="shared" si="931"/>
        <v>0.81593987465324058</v>
      </c>
      <c r="BZ1275" s="141" t="str">
        <f t="shared" si="932"/>
        <v/>
      </c>
      <c r="CA1275" s="141">
        <f t="shared" si="933"/>
        <v>2.8358095763699232E-5</v>
      </c>
      <c r="CB1275" s="141" t="str">
        <f t="shared" si="954"/>
        <v/>
      </c>
      <c r="CC1275" s="141">
        <f t="shared" si="934"/>
        <v>4.7434110558551265E-41</v>
      </c>
      <c r="CD1275" s="141" t="str">
        <f t="shared" si="955"/>
        <v/>
      </c>
      <c r="CE1275" s="141" t="str">
        <f t="shared" si="956"/>
        <v/>
      </c>
      <c r="CJ1275" s="141">
        <v>1225</v>
      </c>
      <c r="CK1275" s="141">
        <f t="shared" si="935"/>
        <v>31.494139825660142</v>
      </c>
      <c r="CL1275" s="141">
        <f t="shared" si="936"/>
        <v>7.603850311027182E-3</v>
      </c>
      <c r="CM1275" s="141">
        <f t="shared" si="937"/>
        <v>0.81593987465324069</v>
      </c>
      <c r="CN1275" s="141" t="str">
        <f t="shared" si="938"/>
        <v/>
      </c>
      <c r="CO1275" s="141">
        <f t="shared" si="939"/>
        <v>7.603850311027182E-3</v>
      </c>
      <c r="CP1275" s="141" t="str">
        <f t="shared" si="957"/>
        <v/>
      </c>
      <c r="CQ1275" s="141">
        <f t="shared" si="940"/>
        <v>6.2262198853515537E-8</v>
      </c>
      <c r="CR1275" s="141" t="str">
        <f t="shared" si="958"/>
        <v/>
      </c>
      <c r="CS1275" s="141" t="str">
        <f t="shared" si="959"/>
        <v/>
      </c>
      <c r="CW1275" s="141">
        <v>1225</v>
      </c>
      <c r="CX1275" s="141">
        <f t="shared" si="941"/>
        <v>64.644740392355061</v>
      </c>
      <c r="CY1275" s="141">
        <f t="shared" si="942"/>
        <v>3.7045043951820108E-3</v>
      </c>
      <c r="CZ1275" s="141">
        <f t="shared" si="943"/>
        <v>0.81593987465324069</v>
      </c>
      <c r="DA1275" s="141" t="str">
        <f t="shared" si="944"/>
        <v/>
      </c>
      <c r="DB1275" s="141">
        <f t="shared" si="945"/>
        <v>3.7045043951820108E-3</v>
      </c>
      <c r="DC1275" s="141" t="str">
        <f t="shared" si="960"/>
        <v/>
      </c>
      <c r="DD1275" s="141">
        <f t="shared" si="946"/>
        <v>1.6858082261167662E-44</v>
      </c>
      <c r="DE1275" s="141" t="str">
        <f t="shared" si="961"/>
        <v/>
      </c>
      <c r="DF1275" s="141" t="str">
        <f t="shared" si="962"/>
        <v/>
      </c>
      <c r="DJ1275" s="141">
        <v>1225</v>
      </c>
      <c r="DK1275" s="141">
        <f t="shared" si="947"/>
        <v>5097.3771806320328</v>
      </c>
      <c r="DL1275" s="141">
        <f t="shared" si="948"/>
        <v>4.6980381561481041E-5</v>
      </c>
      <c r="DM1275" s="141">
        <f t="shared" si="949"/>
        <v>0.81593987465324047</v>
      </c>
      <c r="DN1275" s="141" t="str">
        <f t="shared" si="950"/>
        <v/>
      </c>
      <c r="DO1275" s="141">
        <f t="shared" si="951"/>
        <v>4.6980381561481041E-5</v>
      </c>
      <c r="DP1275" s="141" t="str">
        <f t="shared" si="963"/>
        <v/>
      </c>
      <c r="DQ1275" s="141">
        <f t="shared" si="952"/>
        <v>6.8694358818782944E-5</v>
      </c>
      <c r="DR1275" s="141" t="str">
        <f t="shared" si="964"/>
        <v/>
      </c>
      <c r="DS1275" s="141" t="str">
        <f t="shared" si="965"/>
        <v/>
      </c>
      <c r="DU1275" s="148"/>
      <c r="DV1275" s="158">
        <v>1223</v>
      </c>
      <c r="DW1275" s="148">
        <f t="shared" si="953"/>
        <v>7.8272000000001585</v>
      </c>
      <c r="DX1275" s="157">
        <f t="shared" si="925"/>
        <v>0.3480777225922877</v>
      </c>
      <c r="DY1275" s="148">
        <f t="shared" si="926"/>
        <v>5.8224918374566448E-4</v>
      </c>
      <c r="DZ1275" s="148" t="str">
        <f t="shared" si="927"/>
        <v/>
      </c>
      <c r="EA1275" s="142" t="str">
        <f t="shared" si="928"/>
        <v/>
      </c>
    </row>
    <row r="1276" spans="74:131" ht="20.100000000000001" customHeight="1" x14ac:dyDescent="0.25">
      <c r="BV1276" s="141">
        <v>1226</v>
      </c>
      <c r="BW1276" s="141">
        <f t="shared" si="929"/>
        <v>8482.2714442056167</v>
      </c>
      <c r="BX1276" s="141">
        <f t="shared" si="930"/>
        <v>2.8255964110479168E-5</v>
      </c>
      <c r="BY1276" s="141">
        <f t="shared" si="931"/>
        <v>0.81700229930536161</v>
      </c>
      <c r="BZ1276" s="141" t="str">
        <f t="shared" si="932"/>
        <v/>
      </c>
      <c r="CA1276" s="141">
        <f t="shared" si="933"/>
        <v>2.8255964110479168E-5</v>
      </c>
      <c r="CB1276" s="141" t="str">
        <f t="shared" si="954"/>
        <v/>
      </c>
      <c r="CC1276" s="141">
        <f t="shared" si="934"/>
        <v>4.9939025940165732E-41</v>
      </c>
      <c r="CD1276" s="141" t="str">
        <f t="shared" si="955"/>
        <v/>
      </c>
      <c r="CE1276" s="141" t="str">
        <f t="shared" si="956"/>
        <v/>
      </c>
      <c r="CJ1276" s="141">
        <v>1226</v>
      </c>
      <c r="CK1276" s="141">
        <f t="shared" si="935"/>
        <v>31.634113780440856</v>
      </c>
      <c r="CL1276" s="141">
        <f t="shared" si="936"/>
        <v>7.5764650518202713E-3</v>
      </c>
      <c r="CM1276" s="141">
        <f t="shared" si="937"/>
        <v>0.81700229930536172</v>
      </c>
      <c r="CN1276" s="141" t="str">
        <f t="shared" si="938"/>
        <v/>
      </c>
      <c r="CO1276" s="141">
        <f t="shared" si="939"/>
        <v>7.5764650518202713E-3</v>
      </c>
      <c r="CP1276" s="141" t="str">
        <f t="shared" si="957"/>
        <v/>
      </c>
      <c r="CQ1276" s="141">
        <f t="shared" si="940"/>
        <v>6.3499901631876524E-8</v>
      </c>
      <c r="CR1276" s="141" t="str">
        <f t="shared" si="958"/>
        <v/>
      </c>
      <c r="CS1276" s="141" t="str">
        <f t="shared" si="959"/>
        <v/>
      </c>
      <c r="CW1276" s="141">
        <v>1226</v>
      </c>
      <c r="CX1276" s="141">
        <f t="shared" si="941"/>
        <v>64.932050349654389</v>
      </c>
      <c r="CY1276" s="141">
        <f t="shared" si="942"/>
        <v>3.6911626263483898E-3</v>
      </c>
      <c r="CZ1276" s="141">
        <f t="shared" si="943"/>
        <v>0.81700229930536161</v>
      </c>
      <c r="DA1276" s="141" t="str">
        <f t="shared" si="944"/>
        <v/>
      </c>
      <c r="DB1276" s="141">
        <f t="shared" si="945"/>
        <v>3.6911626263483898E-3</v>
      </c>
      <c r="DC1276" s="141" t="str">
        <f t="shared" si="960"/>
        <v/>
      </c>
      <c r="DD1276" s="141">
        <f t="shared" si="946"/>
        <v>1.7816620235100674E-44</v>
      </c>
      <c r="DE1276" s="141" t="str">
        <f t="shared" si="961"/>
        <v/>
      </c>
      <c r="DF1276" s="141" t="str">
        <f t="shared" si="962"/>
        <v/>
      </c>
      <c r="DJ1276" s="141">
        <v>1226</v>
      </c>
      <c r="DK1276" s="141">
        <f t="shared" si="947"/>
        <v>5120.0321903237309</v>
      </c>
      <c r="DL1276" s="141">
        <f t="shared" si="948"/>
        <v>4.6811181764789244E-5</v>
      </c>
      <c r="DM1276" s="141">
        <f t="shared" si="949"/>
        <v>0.81700229930536161</v>
      </c>
      <c r="DN1276" s="141" t="str">
        <f t="shared" si="950"/>
        <v/>
      </c>
      <c r="DO1276" s="141">
        <f t="shared" si="951"/>
        <v>4.6811181764789244E-5</v>
      </c>
      <c r="DP1276" s="141" t="str">
        <f t="shared" si="963"/>
        <v/>
      </c>
      <c r="DQ1276" s="141">
        <f t="shared" si="952"/>
        <v>6.8755355822272554E-5</v>
      </c>
      <c r="DR1276" s="141" t="str">
        <f t="shared" si="964"/>
        <v/>
      </c>
      <c r="DS1276" s="141" t="str">
        <f t="shared" si="965"/>
        <v/>
      </c>
      <c r="DU1276" s="148"/>
      <c r="DV1276" s="158">
        <v>1224</v>
      </c>
      <c r="DW1276" s="148">
        <f t="shared" si="953"/>
        <v>7.8336000000001587</v>
      </c>
      <c r="DX1276" s="157">
        <f t="shared" si="925"/>
        <v>0.34749547340854203</v>
      </c>
      <c r="DY1276" s="148">
        <f t="shared" si="926"/>
        <v>5.8157561093852284E-4</v>
      </c>
      <c r="DZ1276" s="148" t="str">
        <f t="shared" si="927"/>
        <v/>
      </c>
      <c r="EA1276" s="142" t="str">
        <f t="shared" si="928"/>
        <v/>
      </c>
    </row>
    <row r="1277" spans="74:131" ht="20.100000000000001" customHeight="1" x14ac:dyDescent="0.25">
      <c r="BV1277" s="141">
        <v>1227</v>
      </c>
      <c r="BW1277" s="141">
        <f t="shared" si="929"/>
        <v>8519.8036187375037</v>
      </c>
      <c r="BX1277" s="141">
        <f t="shared" si="930"/>
        <v>2.8153749820704051E-5</v>
      </c>
      <c r="BY1277" s="141">
        <f t="shared" si="931"/>
        <v>0.8180608891725234</v>
      </c>
      <c r="BZ1277" s="141" t="str">
        <f t="shared" si="932"/>
        <v/>
      </c>
      <c r="CA1277" s="141">
        <f t="shared" si="933"/>
        <v>2.8153749820704051E-5</v>
      </c>
      <c r="CB1277" s="141" t="str">
        <f t="shared" si="954"/>
        <v/>
      </c>
      <c r="CC1277" s="141">
        <f t="shared" si="934"/>
        <v>5.2575380465760249E-41</v>
      </c>
      <c r="CD1277" s="141" t="str">
        <f t="shared" si="955"/>
        <v/>
      </c>
      <c r="CE1277" s="141" t="str">
        <f t="shared" si="956"/>
        <v/>
      </c>
      <c r="CJ1277" s="141">
        <v>1227</v>
      </c>
      <c r="CK1277" s="141">
        <f t="shared" si="935"/>
        <v>31.77408773522157</v>
      </c>
      <c r="CL1277" s="141">
        <f t="shared" si="936"/>
        <v>7.5490576347082665E-3</v>
      </c>
      <c r="CM1277" s="141">
        <f t="shared" si="937"/>
        <v>0.81806088917252351</v>
      </c>
      <c r="CN1277" s="141" t="str">
        <f t="shared" si="938"/>
        <v/>
      </c>
      <c r="CO1277" s="141">
        <f t="shared" si="939"/>
        <v>7.5490576347082665E-3</v>
      </c>
      <c r="CP1277" s="141" t="str">
        <f t="shared" si="957"/>
        <v/>
      </c>
      <c r="CQ1277" s="141">
        <f t="shared" si="940"/>
        <v>6.4761172368173043E-8</v>
      </c>
      <c r="CR1277" s="141" t="str">
        <f t="shared" si="958"/>
        <v/>
      </c>
      <c r="CS1277" s="141" t="str">
        <f t="shared" si="959"/>
        <v/>
      </c>
      <c r="CW1277" s="141">
        <v>1227</v>
      </c>
      <c r="CX1277" s="141">
        <f t="shared" si="941"/>
        <v>65.219360306953774</v>
      </c>
      <c r="CY1277" s="141">
        <f t="shared" si="942"/>
        <v>3.6778100624499693E-3</v>
      </c>
      <c r="CZ1277" s="141">
        <f t="shared" si="943"/>
        <v>0.81806088917252351</v>
      </c>
      <c r="DA1277" s="141" t="str">
        <f t="shared" si="944"/>
        <v/>
      </c>
      <c r="DB1277" s="141">
        <f t="shared" si="945"/>
        <v>3.6778100624499693E-3</v>
      </c>
      <c r="DC1277" s="141" t="str">
        <f t="shared" si="960"/>
        <v/>
      </c>
      <c r="DD1277" s="141">
        <f t="shared" si="946"/>
        <v>1.8829358690596882E-44</v>
      </c>
      <c r="DE1277" s="141" t="str">
        <f t="shared" si="961"/>
        <v/>
      </c>
      <c r="DF1277" s="141" t="str">
        <f t="shared" si="962"/>
        <v/>
      </c>
      <c r="DJ1277" s="141">
        <v>1227</v>
      </c>
      <c r="DK1277" s="141">
        <f t="shared" si="947"/>
        <v>5142.687200015429</v>
      </c>
      <c r="DL1277" s="141">
        <f t="shared" si="948"/>
        <v>4.6641845065502929E-5</v>
      </c>
      <c r="DM1277" s="141">
        <f t="shared" si="949"/>
        <v>0.81806088917252329</v>
      </c>
      <c r="DN1277" s="141" t="str">
        <f t="shared" si="950"/>
        <v/>
      </c>
      <c r="DO1277" s="141">
        <f t="shared" si="951"/>
        <v>4.6641845065502929E-5</v>
      </c>
      <c r="DP1277" s="141" t="str">
        <f t="shared" si="963"/>
        <v/>
      </c>
      <c r="DQ1277" s="141">
        <f t="shared" si="952"/>
        <v>6.8815305934212735E-5</v>
      </c>
      <c r="DR1277" s="141" t="str">
        <f t="shared" si="964"/>
        <v/>
      </c>
      <c r="DS1277" s="141" t="str">
        <f t="shared" si="965"/>
        <v/>
      </c>
      <c r="DU1277" s="148"/>
      <c r="DV1277" s="158">
        <v>1225</v>
      </c>
      <c r="DW1277" s="148">
        <f t="shared" si="953"/>
        <v>7.8400000000001588</v>
      </c>
      <c r="DX1277" s="157">
        <f t="shared" si="925"/>
        <v>0.34691389779760351</v>
      </c>
      <c r="DY1277" s="148">
        <f t="shared" si="926"/>
        <v>5.809018487930584E-4</v>
      </c>
      <c r="DZ1277" s="148" t="str">
        <f t="shared" si="927"/>
        <v/>
      </c>
      <c r="EA1277" s="142" t="str">
        <f t="shared" si="928"/>
        <v/>
      </c>
    </row>
    <row r="1278" spans="74:131" ht="20.100000000000001" customHeight="1" x14ac:dyDescent="0.25">
      <c r="BV1278" s="141">
        <v>1228</v>
      </c>
      <c r="BW1278" s="141">
        <f t="shared" si="929"/>
        <v>8557.3357932693834</v>
      </c>
      <c r="BX1278" s="141">
        <f t="shared" si="930"/>
        <v>2.8051456458221904E-5</v>
      </c>
      <c r="BY1278" s="141">
        <f t="shared" si="931"/>
        <v>0.81911564122010372</v>
      </c>
      <c r="BZ1278" s="141" t="str">
        <f t="shared" si="932"/>
        <v/>
      </c>
      <c r="CA1278" s="141">
        <f t="shared" si="933"/>
        <v>2.8051456458221904E-5</v>
      </c>
      <c r="CB1278" s="141" t="str">
        <f t="shared" si="954"/>
        <v/>
      </c>
      <c r="CC1278" s="141">
        <f t="shared" si="934"/>
        <v>5.5350026411308459E-41</v>
      </c>
      <c r="CD1278" s="141" t="str">
        <f t="shared" si="955"/>
        <v/>
      </c>
      <c r="CE1278" s="141" t="str">
        <f t="shared" si="956"/>
        <v/>
      </c>
      <c r="CJ1278" s="141">
        <v>1228</v>
      </c>
      <c r="CK1278" s="141">
        <f t="shared" si="935"/>
        <v>31.914061690002256</v>
      </c>
      <c r="CL1278" s="141">
        <f t="shared" si="936"/>
        <v>7.5216290152901218E-3</v>
      </c>
      <c r="CM1278" s="141">
        <f t="shared" si="937"/>
        <v>0.81911564122010372</v>
      </c>
      <c r="CN1278" s="141" t="str">
        <f t="shared" si="938"/>
        <v/>
      </c>
      <c r="CO1278" s="141">
        <f t="shared" si="939"/>
        <v>7.5216290152901218E-3</v>
      </c>
      <c r="CP1278" s="141" t="str">
        <f t="shared" si="957"/>
        <v/>
      </c>
      <c r="CQ1278" s="141">
        <f t="shared" si="940"/>
        <v>6.604643842126176E-8</v>
      </c>
      <c r="CR1278" s="141" t="str">
        <f t="shared" si="958"/>
        <v/>
      </c>
      <c r="CS1278" s="141" t="str">
        <f t="shared" si="959"/>
        <v/>
      </c>
      <c r="CW1278" s="141">
        <v>1228</v>
      </c>
      <c r="CX1278" s="141">
        <f t="shared" si="941"/>
        <v>65.506670264253103</v>
      </c>
      <c r="CY1278" s="141">
        <f t="shared" si="942"/>
        <v>3.6644471690430668E-3</v>
      </c>
      <c r="CZ1278" s="141">
        <f t="shared" si="943"/>
        <v>0.81911564122010383</v>
      </c>
      <c r="DA1278" s="141" t="str">
        <f t="shared" si="944"/>
        <v/>
      </c>
      <c r="DB1278" s="141">
        <f t="shared" si="945"/>
        <v>3.6644471690430668E-3</v>
      </c>
      <c r="DC1278" s="141" t="str">
        <f t="shared" si="960"/>
        <v/>
      </c>
      <c r="DD1278" s="141">
        <f t="shared" si="946"/>
        <v>1.9899345181645469E-44</v>
      </c>
      <c r="DE1278" s="141" t="str">
        <f t="shared" si="961"/>
        <v/>
      </c>
      <c r="DF1278" s="141" t="str">
        <f t="shared" si="962"/>
        <v/>
      </c>
      <c r="DJ1278" s="141">
        <v>1228</v>
      </c>
      <c r="DK1278" s="141">
        <f t="shared" si="947"/>
        <v>5165.342209707127</v>
      </c>
      <c r="DL1278" s="141">
        <f t="shared" si="948"/>
        <v>4.6472377367789223E-5</v>
      </c>
      <c r="DM1278" s="141">
        <f t="shared" si="949"/>
        <v>0.81911564122010372</v>
      </c>
      <c r="DN1278" s="141" t="str">
        <f t="shared" si="950"/>
        <v/>
      </c>
      <c r="DO1278" s="141">
        <f t="shared" si="951"/>
        <v>4.6472377367789223E-5</v>
      </c>
      <c r="DP1278" s="141" t="str">
        <f t="shared" si="963"/>
        <v/>
      </c>
      <c r="DQ1278" s="141">
        <f t="shared" si="952"/>
        <v>6.8874206322558842E-5</v>
      </c>
      <c r="DR1278" s="141" t="str">
        <f t="shared" si="964"/>
        <v/>
      </c>
      <c r="DS1278" s="141" t="str">
        <f t="shared" si="965"/>
        <v/>
      </c>
      <c r="DU1278" s="148"/>
      <c r="DV1278" s="158">
        <v>1226</v>
      </c>
      <c r="DW1278" s="148">
        <f t="shared" si="953"/>
        <v>7.846400000000159</v>
      </c>
      <c r="DX1278" s="157">
        <f t="shared" si="925"/>
        <v>0.34633299594881045</v>
      </c>
      <c r="DY1278" s="148">
        <f t="shared" si="926"/>
        <v>5.8022790135298097E-4</v>
      </c>
      <c r="DZ1278" s="148" t="str">
        <f t="shared" si="927"/>
        <v/>
      </c>
      <c r="EA1278" s="142" t="str">
        <f t="shared" si="928"/>
        <v/>
      </c>
    </row>
    <row r="1279" spans="74:131" ht="20.100000000000001" customHeight="1" x14ac:dyDescent="0.25">
      <c r="BV1279" s="141">
        <v>1229</v>
      </c>
      <c r="BW1279" s="141">
        <f t="shared" si="929"/>
        <v>8594.8679678012704</v>
      </c>
      <c r="BX1279" s="141">
        <f t="shared" si="930"/>
        <v>2.7949087577748852E-5</v>
      </c>
      <c r="BY1279" s="141">
        <f t="shared" si="931"/>
        <v>0.82016655254706949</v>
      </c>
      <c r="BZ1279" s="141" t="str">
        <f t="shared" si="932"/>
        <v/>
      </c>
      <c r="CA1279" s="141">
        <f t="shared" si="933"/>
        <v>2.7949087577748852E-5</v>
      </c>
      <c r="CB1279" s="141" t="str">
        <f t="shared" si="954"/>
        <v/>
      </c>
      <c r="CC1279" s="141">
        <f t="shared" si="934"/>
        <v>5.8270170923689508E-41</v>
      </c>
      <c r="CD1279" s="141" t="str">
        <f t="shared" si="955"/>
        <v/>
      </c>
      <c r="CE1279" s="141" t="str">
        <f t="shared" si="956"/>
        <v/>
      </c>
      <c r="CJ1279" s="141">
        <v>1229</v>
      </c>
      <c r="CK1279" s="141">
        <f t="shared" si="935"/>
        <v>32.054035644782971</v>
      </c>
      <c r="CL1279" s="141">
        <f t="shared" si="936"/>
        <v>7.4941801467162004E-3</v>
      </c>
      <c r="CM1279" s="141">
        <f t="shared" si="937"/>
        <v>0.82016655254706938</v>
      </c>
      <c r="CN1279" s="141" t="str">
        <f t="shared" si="938"/>
        <v/>
      </c>
      <c r="CO1279" s="141">
        <f t="shared" si="939"/>
        <v>7.4941801467162004E-3</v>
      </c>
      <c r="CP1279" s="141" t="str">
        <f t="shared" si="957"/>
        <v/>
      </c>
      <c r="CQ1279" s="141">
        <f t="shared" si="940"/>
        <v>6.7356134471759123E-8</v>
      </c>
      <c r="CR1279" s="141" t="str">
        <f t="shared" si="958"/>
        <v/>
      </c>
      <c r="CS1279" s="141" t="str">
        <f t="shared" si="959"/>
        <v/>
      </c>
      <c r="CW1279" s="141">
        <v>1229</v>
      </c>
      <c r="CX1279" s="141">
        <f t="shared" si="941"/>
        <v>65.793980221552488</v>
      </c>
      <c r="CY1279" s="141">
        <f t="shared" si="942"/>
        <v>3.6510744104910715E-3</v>
      </c>
      <c r="CZ1279" s="141">
        <f t="shared" si="943"/>
        <v>0.8201665525470696</v>
      </c>
      <c r="DA1279" s="141" t="str">
        <f t="shared" si="944"/>
        <v/>
      </c>
      <c r="DB1279" s="141">
        <f t="shared" si="945"/>
        <v>3.6510744104910715E-3</v>
      </c>
      <c r="DC1279" s="141" t="str">
        <f t="shared" si="960"/>
        <v/>
      </c>
      <c r="DD1279" s="141">
        <f t="shared" si="946"/>
        <v>2.1029797640622482E-44</v>
      </c>
      <c r="DE1279" s="141" t="str">
        <f t="shared" si="961"/>
        <v/>
      </c>
      <c r="DF1279" s="141" t="str">
        <f t="shared" si="962"/>
        <v/>
      </c>
      <c r="DJ1279" s="141">
        <v>1229</v>
      </c>
      <c r="DK1279" s="141">
        <f t="shared" si="947"/>
        <v>5187.9972193988251</v>
      </c>
      <c r="DL1279" s="141">
        <f t="shared" si="948"/>
        <v>4.6302784560686801E-5</v>
      </c>
      <c r="DM1279" s="141">
        <f t="shared" si="949"/>
        <v>0.82016655254706938</v>
      </c>
      <c r="DN1279" s="141" t="str">
        <f t="shared" si="950"/>
        <v/>
      </c>
      <c r="DO1279" s="141">
        <f t="shared" si="951"/>
        <v>4.6302784560686801E-5</v>
      </c>
      <c r="DP1279" s="141" t="str">
        <f t="shared" si="963"/>
        <v/>
      </c>
      <c r="DQ1279" s="141">
        <f t="shared" si="952"/>
        <v>6.8932054203227637E-5</v>
      </c>
      <c r="DR1279" s="141" t="str">
        <f t="shared" si="964"/>
        <v/>
      </c>
      <c r="DS1279" s="141" t="str">
        <f t="shared" si="965"/>
        <v/>
      </c>
      <c r="DU1279" s="148"/>
      <c r="DV1279" s="158">
        <v>1227</v>
      </c>
      <c r="DW1279" s="148">
        <f t="shared" si="953"/>
        <v>7.8528000000001592</v>
      </c>
      <c r="DX1279" s="157">
        <f t="shared" si="925"/>
        <v>0.34575276804745747</v>
      </c>
      <c r="DY1279" s="148">
        <f t="shared" si="926"/>
        <v>5.7955377264712338E-4</v>
      </c>
      <c r="DZ1279" s="148" t="str">
        <f t="shared" si="927"/>
        <v/>
      </c>
      <c r="EA1279" s="142" t="str">
        <f t="shared" si="928"/>
        <v/>
      </c>
    </row>
    <row r="1280" spans="74:131" ht="20.100000000000001" customHeight="1" x14ac:dyDescent="0.25">
      <c r="BV1280" s="141">
        <v>1230</v>
      </c>
      <c r="BW1280" s="141">
        <f t="shared" si="929"/>
        <v>8632.4001423331501</v>
      </c>
      <c r="BX1280" s="141">
        <f t="shared" si="930"/>
        <v>2.7846646724675404E-5</v>
      </c>
      <c r="BY1280" s="141">
        <f t="shared" si="931"/>
        <v>0.82121362038562828</v>
      </c>
      <c r="BZ1280" s="141" t="str">
        <f t="shared" si="932"/>
        <v/>
      </c>
      <c r="CA1280" s="141">
        <f t="shared" si="933"/>
        <v>2.7846646724675404E-5</v>
      </c>
      <c r="CB1280" s="141" t="str">
        <f t="shared" si="954"/>
        <v/>
      </c>
      <c r="CC1280" s="141">
        <f t="shared" si="934"/>
        <v>6.1343394275450286E-41</v>
      </c>
      <c r="CD1280" s="141" t="str">
        <f t="shared" si="955"/>
        <v/>
      </c>
      <c r="CE1280" s="141" t="str">
        <f t="shared" si="956"/>
        <v/>
      </c>
      <c r="CJ1280" s="141">
        <v>1230</v>
      </c>
      <c r="CK1280" s="141">
        <f t="shared" si="935"/>
        <v>32.194009599563685</v>
      </c>
      <c r="CL1280" s="141">
        <f t="shared" si="936"/>
        <v>7.4667119796363226E-3</v>
      </c>
      <c r="CM1280" s="141">
        <f t="shared" si="937"/>
        <v>0.82121362038562828</v>
      </c>
      <c r="CN1280" s="141" t="str">
        <f t="shared" si="938"/>
        <v/>
      </c>
      <c r="CO1280" s="141">
        <f t="shared" si="939"/>
        <v>7.4667119796363226E-3</v>
      </c>
      <c r="CP1280" s="141" t="str">
        <f t="shared" si="957"/>
        <v/>
      </c>
      <c r="CQ1280" s="141">
        <f t="shared" si="940"/>
        <v>6.8690702639255296E-8</v>
      </c>
      <c r="CR1280" s="141" t="str">
        <f t="shared" si="958"/>
        <v/>
      </c>
      <c r="CS1280" s="141" t="str">
        <f t="shared" si="959"/>
        <v/>
      </c>
      <c r="CW1280" s="141">
        <v>1230</v>
      </c>
      <c r="CX1280" s="141">
        <f t="shared" si="941"/>
        <v>66.081290178851816</v>
      </c>
      <c r="CY1280" s="141">
        <f t="shared" si="942"/>
        <v>3.6376922499391433E-3</v>
      </c>
      <c r="CZ1280" s="141">
        <f t="shared" si="943"/>
        <v>0.82121362038562828</v>
      </c>
      <c r="DA1280" s="141" t="str">
        <f t="shared" si="944"/>
        <v/>
      </c>
      <c r="DB1280" s="141">
        <f t="shared" si="945"/>
        <v>3.6376922499391433E-3</v>
      </c>
      <c r="DC1280" s="141" t="str">
        <f t="shared" si="960"/>
        <v/>
      </c>
      <c r="DD1280" s="141">
        <f t="shared" si="946"/>
        <v>2.2224113848320192E-44</v>
      </c>
      <c r="DE1280" s="141" t="str">
        <f t="shared" si="961"/>
        <v/>
      </c>
      <c r="DF1280" s="141" t="str">
        <f t="shared" si="962"/>
        <v/>
      </c>
      <c r="DJ1280" s="141">
        <v>1230</v>
      </c>
      <c r="DK1280" s="141">
        <f t="shared" si="947"/>
        <v>5210.6522290905232</v>
      </c>
      <c r="DL1280" s="141">
        <f t="shared" si="948"/>
        <v>4.613307251778457E-5</v>
      </c>
      <c r="DM1280" s="141">
        <f t="shared" si="949"/>
        <v>0.82121362038562828</v>
      </c>
      <c r="DN1280" s="141" t="str">
        <f t="shared" si="950"/>
        <v/>
      </c>
      <c r="DO1280" s="141">
        <f t="shared" si="951"/>
        <v>4.613307251778457E-5</v>
      </c>
      <c r="DP1280" s="141" t="str">
        <f t="shared" si="963"/>
        <v/>
      </c>
      <c r="DQ1280" s="141">
        <f t="shared" si="952"/>
        <v>6.898884684031651E-5</v>
      </c>
      <c r="DR1280" s="141" t="str">
        <f t="shared" si="964"/>
        <v/>
      </c>
      <c r="DS1280" s="141" t="str">
        <f t="shared" si="965"/>
        <v/>
      </c>
      <c r="DU1280" s="148"/>
      <c r="DV1280" s="158">
        <v>1228</v>
      </c>
      <c r="DW1280" s="148">
        <f t="shared" si="953"/>
        <v>7.8592000000001594</v>
      </c>
      <c r="DX1280" s="157">
        <f t="shared" si="925"/>
        <v>0.34517321427481035</v>
      </c>
      <c r="DY1280" s="148">
        <f t="shared" si="926"/>
        <v>5.7887946669304968E-4</v>
      </c>
      <c r="DZ1280" s="148" t="str">
        <f t="shared" si="927"/>
        <v/>
      </c>
      <c r="EA1280" s="142" t="str">
        <f t="shared" si="928"/>
        <v/>
      </c>
    </row>
    <row r="1281" spans="74:131" ht="20.100000000000001" customHeight="1" x14ac:dyDescent="0.25">
      <c r="BV1281" s="141">
        <v>1231</v>
      </c>
      <c r="BW1281" s="141">
        <f t="shared" si="929"/>
        <v>8669.9323168650371</v>
      </c>
      <c r="BX1281" s="141">
        <f t="shared" si="930"/>
        <v>2.7744137434873832E-5</v>
      </c>
      <c r="BY1281" s="141">
        <f t="shared" si="931"/>
        <v>0.82225684210087691</v>
      </c>
      <c r="BZ1281" s="141" t="str">
        <f t="shared" si="932"/>
        <v/>
      </c>
      <c r="CA1281" s="141">
        <f t="shared" si="933"/>
        <v>2.7744137434873832E-5</v>
      </c>
      <c r="CB1281" s="141" t="str">
        <f t="shared" si="954"/>
        <v/>
      </c>
      <c r="CC1281" s="141">
        <f t="shared" si="934"/>
        <v>6.4577669052159154E-41</v>
      </c>
      <c r="CD1281" s="141" t="str">
        <f t="shared" si="955"/>
        <v/>
      </c>
      <c r="CE1281" s="141" t="str">
        <f t="shared" si="956"/>
        <v/>
      </c>
      <c r="CJ1281" s="141">
        <v>1231</v>
      </c>
      <c r="CK1281" s="141">
        <f t="shared" si="935"/>
        <v>32.3339835543444</v>
      </c>
      <c r="CL1281" s="141">
        <f t="shared" si="936"/>
        <v>7.4392254621481286E-3</v>
      </c>
      <c r="CM1281" s="141">
        <f t="shared" si="937"/>
        <v>0.82225684210087691</v>
      </c>
      <c r="CN1281" s="141" t="str">
        <f t="shared" si="938"/>
        <v/>
      </c>
      <c r="CO1281" s="141">
        <f t="shared" si="939"/>
        <v>7.4392254621481286E-3</v>
      </c>
      <c r="CP1281" s="141" t="str">
        <f t="shared" si="957"/>
        <v/>
      </c>
      <c r="CQ1281" s="141">
        <f t="shared" si="940"/>
        <v>7.0050592601254385E-8</v>
      </c>
      <c r="CR1281" s="141" t="str">
        <f t="shared" si="958"/>
        <v/>
      </c>
      <c r="CS1281" s="141" t="str">
        <f t="shared" si="959"/>
        <v/>
      </c>
      <c r="CW1281" s="141">
        <v>1231</v>
      </c>
      <c r="CX1281" s="141">
        <f t="shared" si="941"/>
        <v>66.368600136151201</v>
      </c>
      <c r="CY1281" s="141">
        <f t="shared" si="942"/>
        <v>3.6243011492890424E-3</v>
      </c>
      <c r="CZ1281" s="141">
        <f t="shared" si="943"/>
        <v>0.82225684210087691</v>
      </c>
      <c r="DA1281" s="141" t="str">
        <f t="shared" si="944"/>
        <v/>
      </c>
      <c r="DB1281" s="141">
        <f t="shared" si="945"/>
        <v>3.6243011492890424E-3</v>
      </c>
      <c r="DC1281" s="141" t="str">
        <f t="shared" si="960"/>
        <v/>
      </c>
      <c r="DD1281" s="141">
        <f t="shared" si="946"/>
        <v>2.3485881427241471E-44</v>
      </c>
      <c r="DE1281" s="141" t="str">
        <f t="shared" si="961"/>
        <v/>
      </c>
      <c r="DF1281" s="141" t="str">
        <f t="shared" si="962"/>
        <v/>
      </c>
      <c r="DJ1281" s="141">
        <v>1231</v>
      </c>
      <c r="DK1281" s="141">
        <f t="shared" si="947"/>
        <v>5233.3072387822212</v>
      </c>
      <c r="DL1281" s="141">
        <f t="shared" si="948"/>
        <v>4.5963247096902869E-5</v>
      </c>
      <c r="DM1281" s="141">
        <f t="shared" si="949"/>
        <v>0.82225684210087691</v>
      </c>
      <c r="DN1281" s="141" t="str">
        <f t="shared" si="950"/>
        <v/>
      </c>
      <c r="DO1281" s="141">
        <f t="shared" si="951"/>
        <v>4.5963247096902869E-5</v>
      </c>
      <c r="DP1281" s="141" t="str">
        <f t="shared" si="963"/>
        <v/>
      </c>
      <c r="DQ1281" s="141">
        <f t="shared" si="952"/>
        <v>6.9044581546319169E-5</v>
      </c>
      <c r="DR1281" s="141" t="str">
        <f t="shared" si="964"/>
        <v/>
      </c>
      <c r="DS1281" s="141" t="str">
        <f t="shared" si="965"/>
        <v/>
      </c>
      <c r="DU1281" s="148"/>
      <c r="DV1281" s="158">
        <v>1229</v>
      </c>
      <c r="DW1281" s="148">
        <f t="shared" si="953"/>
        <v>7.8656000000001596</v>
      </c>
      <c r="DX1281" s="157">
        <f t="shared" si="925"/>
        <v>0.3445943348081173</v>
      </c>
      <c r="DY1281" s="148">
        <f t="shared" si="926"/>
        <v>5.782049874946682E-4</v>
      </c>
      <c r="DZ1281" s="148" t="str">
        <f t="shared" si="927"/>
        <v/>
      </c>
      <c r="EA1281" s="142" t="str">
        <f t="shared" si="928"/>
        <v/>
      </c>
    </row>
    <row r="1282" spans="74:131" ht="20.100000000000001" customHeight="1" x14ac:dyDescent="0.25">
      <c r="BV1282" s="141">
        <v>1232</v>
      </c>
      <c r="BW1282" s="141">
        <f t="shared" si="929"/>
        <v>8707.4644913969169</v>
      </c>
      <c r="BX1282" s="141">
        <f t="shared" si="930"/>
        <v>2.7641563234507338E-5</v>
      </c>
      <c r="BY1282" s="141">
        <f t="shared" si="931"/>
        <v>0.82329621519043872</v>
      </c>
      <c r="BZ1282" s="141" t="str">
        <f t="shared" si="932"/>
        <v/>
      </c>
      <c r="CA1282" s="141">
        <f t="shared" si="933"/>
        <v>2.7641563234507338E-5</v>
      </c>
      <c r="CB1282" s="141" t="str">
        <f t="shared" si="954"/>
        <v/>
      </c>
      <c r="CC1282" s="141">
        <f t="shared" si="934"/>
        <v>6.7981380319661908E-41</v>
      </c>
      <c r="CD1282" s="141" t="str">
        <f t="shared" si="955"/>
        <v/>
      </c>
      <c r="CE1282" s="141" t="str">
        <f t="shared" si="956"/>
        <v/>
      </c>
      <c r="CJ1282" s="141">
        <v>1232</v>
      </c>
      <c r="CK1282" s="141">
        <f t="shared" si="935"/>
        <v>32.473957509125114</v>
      </c>
      <c r="CL1282" s="141">
        <f t="shared" si="936"/>
        <v>7.4117215397458839E-3</v>
      </c>
      <c r="CM1282" s="141">
        <f t="shared" si="937"/>
        <v>0.82329621519043872</v>
      </c>
      <c r="CN1282" s="141" t="str">
        <f t="shared" si="938"/>
        <v/>
      </c>
      <c r="CO1282" s="141">
        <f t="shared" si="939"/>
        <v>7.4117215397458839E-3</v>
      </c>
      <c r="CP1282" s="141" t="str">
        <f t="shared" si="957"/>
        <v/>
      </c>
      <c r="CQ1282" s="141">
        <f t="shared" si="940"/>
        <v>7.1436261713857741E-8</v>
      </c>
      <c r="CR1282" s="141" t="str">
        <f t="shared" si="958"/>
        <v/>
      </c>
      <c r="CS1282" s="141" t="str">
        <f t="shared" si="959"/>
        <v/>
      </c>
      <c r="CW1282" s="141">
        <v>1232</v>
      </c>
      <c r="CX1282" s="141">
        <f t="shared" si="941"/>
        <v>66.65591009345053</v>
      </c>
      <c r="CY1282" s="141">
        <f t="shared" si="942"/>
        <v>3.6109015691742044E-3</v>
      </c>
      <c r="CZ1282" s="141">
        <f t="shared" si="943"/>
        <v>0.82329621519043872</v>
      </c>
      <c r="DA1282" s="141" t="str">
        <f t="shared" si="944"/>
        <v/>
      </c>
      <c r="DB1282" s="141">
        <f t="shared" si="945"/>
        <v>3.6109015691742044E-3</v>
      </c>
      <c r="DC1282" s="141" t="str">
        <f t="shared" si="960"/>
        <v/>
      </c>
      <c r="DD1282" s="141">
        <f t="shared" si="946"/>
        <v>2.4818888386891679E-44</v>
      </c>
      <c r="DE1282" s="141" t="str">
        <f t="shared" si="961"/>
        <v/>
      </c>
      <c r="DF1282" s="141" t="str">
        <f t="shared" si="962"/>
        <v/>
      </c>
      <c r="DJ1282" s="141">
        <v>1232</v>
      </c>
      <c r="DK1282" s="141">
        <f t="shared" si="947"/>
        <v>5255.9622484739193</v>
      </c>
      <c r="DL1282" s="141">
        <f t="shared" si="948"/>
        <v>4.5793314139777071E-5</v>
      </c>
      <c r="DM1282" s="141">
        <f t="shared" si="949"/>
        <v>0.82329621519043872</v>
      </c>
      <c r="DN1282" s="141" t="str">
        <f t="shared" si="950"/>
        <v/>
      </c>
      <c r="DO1282" s="141">
        <f t="shared" si="951"/>
        <v>4.5793314139777071E-5</v>
      </c>
      <c r="DP1282" s="141" t="str">
        <f t="shared" si="963"/>
        <v/>
      </c>
      <c r="DQ1282" s="141">
        <f t="shared" si="952"/>
        <v>6.9099255682337549E-5</v>
      </c>
      <c r="DR1282" s="141" t="str">
        <f t="shared" si="964"/>
        <v/>
      </c>
      <c r="DS1282" s="141" t="str">
        <f t="shared" si="965"/>
        <v/>
      </c>
      <c r="DU1282" s="148"/>
      <c r="DV1282" s="158">
        <v>1230</v>
      </c>
      <c r="DW1282" s="148">
        <f t="shared" si="953"/>
        <v>7.8720000000001598</v>
      </c>
      <c r="DX1282" s="157">
        <f t="shared" si="925"/>
        <v>0.34401612982062263</v>
      </c>
      <c r="DY1282" s="148">
        <f t="shared" si="926"/>
        <v>5.7753033904189843E-4</v>
      </c>
      <c r="DZ1282" s="148" t="str">
        <f t="shared" si="927"/>
        <v/>
      </c>
      <c r="EA1282" s="142" t="str">
        <f t="shared" si="928"/>
        <v/>
      </c>
    </row>
    <row r="1283" spans="74:131" ht="20.100000000000001" customHeight="1" x14ac:dyDescent="0.25">
      <c r="BV1283" s="141">
        <v>1233</v>
      </c>
      <c r="BW1283" s="141">
        <f t="shared" si="929"/>
        <v>8744.9966659288038</v>
      </c>
      <c r="BX1283" s="141">
        <f t="shared" si="930"/>
        <v>2.7538927639840386E-5</v>
      </c>
      <c r="BY1283" s="141">
        <f t="shared" si="931"/>
        <v>0.82433173728409714</v>
      </c>
      <c r="BZ1283" s="141" t="str">
        <f t="shared" si="932"/>
        <v/>
      </c>
      <c r="CA1283" s="141">
        <f t="shared" si="933"/>
        <v>2.7538927639840386E-5</v>
      </c>
      <c r="CB1283" s="141" t="str">
        <f t="shared" si="954"/>
        <v/>
      </c>
      <c r="CC1283" s="141">
        <f t="shared" si="934"/>
        <v>7.1563346820964373E-41</v>
      </c>
      <c r="CD1283" s="141" t="str">
        <f t="shared" si="955"/>
        <v/>
      </c>
      <c r="CE1283" s="141" t="str">
        <f t="shared" si="956"/>
        <v/>
      </c>
      <c r="CJ1283" s="141">
        <v>1233</v>
      </c>
      <c r="CK1283" s="141">
        <f t="shared" si="935"/>
        <v>32.613931463905828</v>
      </c>
      <c r="CL1283" s="141">
        <f t="shared" si="936"/>
        <v>7.3842011552696547E-3</v>
      </c>
      <c r="CM1283" s="141">
        <f t="shared" si="937"/>
        <v>0.82433173728409714</v>
      </c>
      <c r="CN1283" s="141" t="str">
        <f t="shared" si="938"/>
        <v/>
      </c>
      <c r="CO1283" s="141">
        <f t="shared" si="939"/>
        <v>7.3842011552696547E-3</v>
      </c>
      <c r="CP1283" s="141" t="str">
        <f t="shared" si="957"/>
        <v/>
      </c>
      <c r="CQ1283" s="141">
        <f t="shared" si="940"/>
        <v>7.28481751342216E-8</v>
      </c>
      <c r="CR1283" s="141" t="str">
        <f t="shared" si="958"/>
        <v/>
      </c>
      <c r="CS1283" s="141" t="str">
        <f t="shared" si="959"/>
        <v/>
      </c>
      <c r="CW1283" s="141">
        <v>1233</v>
      </c>
      <c r="CX1283" s="141">
        <f t="shared" si="941"/>
        <v>66.943220050749915</v>
      </c>
      <c r="CY1283" s="141">
        <f t="shared" si="942"/>
        <v>3.5974939689349607E-3</v>
      </c>
      <c r="CZ1283" s="141">
        <f t="shared" si="943"/>
        <v>0.82433173728409714</v>
      </c>
      <c r="DA1283" s="141" t="str">
        <f t="shared" si="944"/>
        <v/>
      </c>
      <c r="DB1283" s="141">
        <f t="shared" si="945"/>
        <v>3.5974939689349607E-3</v>
      </c>
      <c r="DC1283" s="141" t="str">
        <f t="shared" si="960"/>
        <v/>
      </c>
      <c r="DD1283" s="141">
        <f t="shared" si="946"/>
        <v>2.6227134251381482E-44</v>
      </c>
      <c r="DE1283" s="141" t="str">
        <f t="shared" si="961"/>
        <v/>
      </c>
      <c r="DF1283" s="141" t="str">
        <f t="shared" si="962"/>
        <v/>
      </c>
      <c r="DJ1283" s="141">
        <v>1233</v>
      </c>
      <c r="DK1283" s="141">
        <f t="shared" si="947"/>
        <v>5278.6172581656174</v>
      </c>
      <c r="DL1283" s="141">
        <f t="shared" si="948"/>
        <v>4.5623279471743579E-5</v>
      </c>
      <c r="DM1283" s="141">
        <f t="shared" si="949"/>
        <v>0.82433173728409703</v>
      </c>
      <c r="DN1283" s="141" t="str">
        <f t="shared" si="950"/>
        <v/>
      </c>
      <c r="DO1283" s="141">
        <f t="shared" si="951"/>
        <v>4.5623279471743579E-5</v>
      </c>
      <c r="DP1283" s="141" t="str">
        <f t="shared" si="963"/>
        <v/>
      </c>
      <c r="DQ1283" s="141">
        <f t="shared" si="952"/>
        <v>6.9152866658290046E-5</v>
      </c>
      <c r="DR1283" s="141" t="str">
        <f t="shared" si="964"/>
        <v/>
      </c>
      <c r="DS1283" s="141" t="str">
        <f t="shared" si="965"/>
        <v/>
      </c>
      <c r="DU1283" s="148"/>
      <c r="DV1283" s="158">
        <v>1231</v>
      </c>
      <c r="DW1283" s="148">
        <f t="shared" si="953"/>
        <v>7.8784000000001599</v>
      </c>
      <c r="DX1283" s="157">
        <f t="shared" si="925"/>
        <v>0.34343859948158073</v>
      </c>
      <c r="DY1283" s="148">
        <f t="shared" si="926"/>
        <v>5.7685552531261397E-4</v>
      </c>
      <c r="DZ1283" s="148" t="str">
        <f t="shared" si="927"/>
        <v/>
      </c>
      <c r="EA1283" s="142" t="str">
        <f t="shared" si="928"/>
        <v/>
      </c>
    </row>
    <row r="1284" spans="74:131" ht="20.100000000000001" customHeight="1" x14ac:dyDescent="0.25">
      <c r="BV1284" s="141">
        <v>1234</v>
      </c>
      <c r="BW1284" s="141">
        <f t="shared" si="929"/>
        <v>8782.5288404606836</v>
      </c>
      <c r="BX1284" s="141">
        <f t="shared" si="930"/>
        <v>2.7436234157050811E-5</v>
      </c>
      <c r="BY1284" s="141">
        <f t="shared" si="931"/>
        <v>0.82536340614341941</v>
      </c>
      <c r="BZ1284" s="141" t="str">
        <f t="shared" si="932"/>
        <v/>
      </c>
      <c r="CA1284" s="141">
        <f t="shared" si="933"/>
        <v>2.7436234157050811E-5</v>
      </c>
      <c r="CB1284" s="141" t="str">
        <f t="shared" si="954"/>
        <v/>
      </c>
      <c r="CC1284" s="141">
        <f t="shared" si="934"/>
        <v>7.5332843254876948E-41</v>
      </c>
      <c r="CD1284" s="141" t="str">
        <f t="shared" si="955"/>
        <v/>
      </c>
      <c r="CE1284" s="141" t="str">
        <f t="shared" si="956"/>
        <v/>
      </c>
      <c r="CJ1284" s="141">
        <v>1234</v>
      </c>
      <c r="CK1284" s="141">
        <f t="shared" si="935"/>
        <v>32.753905418686543</v>
      </c>
      <c r="CL1284" s="141">
        <f t="shared" si="936"/>
        <v>7.3566652488548925E-3</v>
      </c>
      <c r="CM1284" s="141">
        <f t="shared" si="937"/>
        <v>0.82536340614341941</v>
      </c>
      <c r="CN1284" s="141" t="str">
        <f t="shared" si="938"/>
        <v/>
      </c>
      <c r="CO1284" s="141">
        <f t="shared" si="939"/>
        <v>7.3566652488548925E-3</v>
      </c>
      <c r="CP1284" s="141" t="str">
        <f t="shared" si="957"/>
        <v/>
      </c>
      <c r="CQ1284" s="141">
        <f t="shared" si="940"/>
        <v>7.4286805944803965E-8</v>
      </c>
      <c r="CR1284" s="141" t="str">
        <f t="shared" si="958"/>
        <v/>
      </c>
      <c r="CS1284" s="141" t="str">
        <f t="shared" si="959"/>
        <v/>
      </c>
      <c r="CW1284" s="141">
        <v>1234</v>
      </c>
      <c r="CX1284" s="141">
        <f t="shared" si="941"/>
        <v>67.230530008049243</v>
      </c>
      <c r="CY1284" s="141">
        <f t="shared" si="942"/>
        <v>3.5840788065940004E-3</v>
      </c>
      <c r="CZ1284" s="141">
        <f t="shared" si="943"/>
        <v>0.82536340614341941</v>
      </c>
      <c r="DA1284" s="141" t="str">
        <f t="shared" si="944"/>
        <v/>
      </c>
      <c r="DB1284" s="141">
        <f t="shared" si="945"/>
        <v>3.5840788065940004E-3</v>
      </c>
      <c r="DC1284" s="141" t="str">
        <f t="shared" si="960"/>
        <v/>
      </c>
      <c r="DD1284" s="141">
        <f t="shared" si="946"/>
        <v>2.7714841801303636E-44</v>
      </c>
      <c r="DE1284" s="141" t="str">
        <f t="shared" si="961"/>
        <v/>
      </c>
      <c r="DF1284" s="141" t="str">
        <f t="shared" si="962"/>
        <v/>
      </c>
      <c r="DJ1284" s="141">
        <v>1234</v>
      </c>
      <c r="DK1284" s="141">
        <f t="shared" si="947"/>
        <v>5301.2722678573155</v>
      </c>
      <c r="DL1284" s="141">
        <f t="shared" si="948"/>
        <v>4.5453148901428337E-5</v>
      </c>
      <c r="DM1284" s="141">
        <f t="shared" si="949"/>
        <v>0.82536340614341941</v>
      </c>
      <c r="DN1284" s="141" t="str">
        <f t="shared" si="950"/>
        <v/>
      </c>
      <c r="DO1284" s="141">
        <f t="shared" si="951"/>
        <v>4.5453148901428337E-5</v>
      </c>
      <c r="DP1284" s="141" t="str">
        <f t="shared" si="963"/>
        <v/>
      </c>
      <c r="DQ1284" s="141">
        <f t="shared" si="952"/>
        <v>6.9205411933116035E-5</v>
      </c>
      <c r="DR1284" s="141" t="str">
        <f t="shared" si="964"/>
        <v/>
      </c>
      <c r="DS1284" s="141" t="str">
        <f t="shared" si="965"/>
        <v/>
      </c>
      <c r="DU1284" s="148"/>
      <c r="DV1284" s="158">
        <v>1232</v>
      </c>
      <c r="DW1284" s="148">
        <f t="shared" si="953"/>
        <v>7.8848000000001601</v>
      </c>
      <c r="DX1284" s="157">
        <f t="shared" ref="DX1284:DX1347" si="966">_xlfn.CHISQ.DIST.RT(DW1284,7)</f>
        <v>0.34286174395626812</v>
      </c>
      <c r="DY1284" s="148">
        <f t="shared" ref="DY1284:DY1347" si="967">DX1284-DX1285</f>
        <v>5.7618055027192083E-4</v>
      </c>
      <c r="DZ1284" s="148" t="str">
        <f t="shared" ref="DZ1284:DZ1347" si="968">IF(DX1284&lt;(1-$DU$53),DY1284,"")</f>
        <v/>
      </c>
      <c r="EA1284" s="142" t="str">
        <f t="shared" ref="EA1284:EA1347" si="969">IF(DX1284&lt;(1-$DU$59),DY1284,"")</f>
        <v/>
      </c>
    </row>
    <row r="1285" spans="74:131" ht="20.100000000000001" customHeight="1" x14ac:dyDescent="0.25">
      <c r="BV1285" s="141">
        <v>1235</v>
      </c>
      <c r="BW1285" s="141">
        <f t="shared" si="929"/>
        <v>8820.0610149925706</v>
      </c>
      <c r="BX1285" s="141">
        <f t="shared" si="930"/>
        <v>2.7333486282043167E-5</v>
      </c>
      <c r="BY1285" s="141">
        <f t="shared" si="931"/>
        <v>0.82639121966137552</v>
      </c>
      <c r="BZ1285" s="141" t="str">
        <f t="shared" si="932"/>
        <v/>
      </c>
      <c r="CA1285" s="141">
        <f t="shared" si="933"/>
        <v>2.7333486282043167E-5</v>
      </c>
      <c r="CB1285" s="141" t="str">
        <f t="shared" si="954"/>
        <v/>
      </c>
      <c r="CC1285" s="141">
        <f t="shared" si="934"/>
        <v>7.9299623691320954E-41</v>
      </c>
      <c r="CD1285" s="141" t="str">
        <f t="shared" si="955"/>
        <v/>
      </c>
      <c r="CE1285" s="141" t="str">
        <f t="shared" si="956"/>
        <v/>
      </c>
      <c r="CJ1285" s="141">
        <v>1235</v>
      </c>
      <c r="CK1285" s="141">
        <f t="shared" si="935"/>
        <v>32.893879373467257</v>
      </c>
      <c r="CL1285" s="141">
        <f t="shared" si="936"/>
        <v>7.3291147578824246E-3</v>
      </c>
      <c r="CM1285" s="141">
        <f t="shared" si="937"/>
        <v>0.82639121966137563</v>
      </c>
      <c r="CN1285" s="141" t="str">
        <f t="shared" si="938"/>
        <v/>
      </c>
      <c r="CO1285" s="141">
        <f t="shared" si="939"/>
        <v>7.3291147578824246E-3</v>
      </c>
      <c r="CP1285" s="141" t="str">
        <f t="shared" si="957"/>
        <v/>
      </c>
      <c r="CQ1285" s="141">
        <f t="shared" si="940"/>
        <v>7.5752635279429541E-8</v>
      </c>
      <c r="CR1285" s="141" t="str">
        <f t="shared" si="958"/>
        <v/>
      </c>
      <c r="CS1285" s="141" t="str">
        <f t="shared" si="959"/>
        <v/>
      </c>
      <c r="CW1285" s="141">
        <v>1235</v>
      </c>
      <c r="CX1285" s="141">
        <f t="shared" si="941"/>
        <v>67.517839965348628</v>
      </c>
      <c r="CY1285" s="141">
        <f t="shared" si="942"/>
        <v>3.5706565388319783E-3</v>
      </c>
      <c r="CZ1285" s="141">
        <f t="shared" si="943"/>
        <v>0.82639121966137563</v>
      </c>
      <c r="DA1285" s="141" t="str">
        <f t="shared" si="944"/>
        <v/>
      </c>
      <c r="DB1285" s="141">
        <f t="shared" si="945"/>
        <v>3.5706565388319783E-3</v>
      </c>
      <c r="DC1285" s="141" t="str">
        <f t="shared" si="960"/>
        <v/>
      </c>
      <c r="DD1285" s="141">
        <f t="shared" si="946"/>
        <v>2.9286469463579539E-44</v>
      </c>
      <c r="DE1285" s="141" t="str">
        <f t="shared" si="961"/>
        <v/>
      </c>
      <c r="DF1285" s="141" t="str">
        <f t="shared" si="962"/>
        <v/>
      </c>
      <c r="DJ1285" s="141">
        <v>1235</v>
      </c>
      <c r="DK1285" s="141">
        <f t="shared" si="947"/>
        <v>5323.9272775490135</v>
      </c>
      <c r="DL1285" s="141">
        <f t="shared" si="948"/>
        <v>4.5282928220437861E-5</v>
      </c>
      <c r="DM1285" s="141">
        <f t="shared" si="949"/>
        <v>0.82639121966137552</v>
      </c>
      <c r="DN1285" s="141" t="str">
        <f t="shared" si="950"/>
        <v/>
      </c>
      <c r="DO1285" s="141">
        <f t="shared" si="951"/>
        <v>4.5282928220437861E-5</v>
      </c>
      <c r="DP1285" s="141" t="str">
        <f t="shared" si="963"/>
        <v/>
      </c>
      <c r="DQ1285" s="141">
        <f t="shared" si="952"/>
        <v>6.9256889014976519E-5</v>
      </c>
      <c r="DR1285" s="141" t="str">
        <f t="shared" si="964"/>
        <v/>
      </c>
      <c r="DS1285" s="141" t="str">
        <f t="shared" si="965"/>
        <v/>
      </c>
      <c r="DU1285" s="148"/>
      <c r="DV1285" s="158">
        <v>1233</v>
      </c>
      <c r="DW1285" s="148">
        <f t="shared" si="953"/>
        <v>7.8912000000001603</v>
      </c>
      <c r="DX1285" s="157">
        <f t="shared" si="966"/>
        <v>0.3422855634059962</v>
      </c>
      <c r="DY1285" s="148">
        <f t="shared" si="967"/>
        <v>5.7550541787093623E-4</v>
      </c>
      <c r="DZ1285" s="148" t="str">
        <f t="shared" si="968"/>
        <v/>
      </c>
      <c r="EA1285" s="142" t="str">
        <f t="shared" si="969"/>
        <v/>
      </c>
    </row>
    <row r="1286" spans="74:131" ht="20.100000000000001" customHeight="1" x14ac:dyDescent="0.25">
      <c r="BV1286" s="141">
        <v>1236</v>
      </c>
      <c r="BW1286" s="141">
        <f t="shared" si="929"/>
        <v>8857.5931895244503</v>
      </c>
      <c r="BX1286" s="141">
        <f t="shared" si="930"/>
        <v>2.7230687500263863E-5</v>
      </c>
      <c r="BY1286" s="141">
        <f t="shared" si="931"/>
        <v>0.82741517586194824</v>
      </c>
      <c r="BZ1286" s="141" t="str">
        <f t="shared" si="932"/>
        <v/>
      </c>
      <c r="CA1286" s="141">
        <f t="shared" si="933"/>
        <v>2.7230687500263863E-5</v>
      </c>
      <c r="CB1286" s="141" t="str">
        <f t="shared" si="954"/>
        <v/>
      </c>
      <c r="CC1286" s="141">
        <f t="shared" si="934"/>
        <v>8.3473946180811538E-41</v>
      </c>
      <c r="CD1286" s="141" t="str">
        <f t="shared" si="955"/>
        <v/>
      </c>
      <c r="CE1286" s="141" t="str">
        <f t="shared" si="956"/>
        <v/>
      </c>
      <c r="CJ1286" s="141">
        <v>1236</v>
      </c>
      <c r="CK1286" s="141">
        <f t="shared" si="935"/>
        <v>33.033853328247972</v>
      </c>
      <c r="CL1286" s="141">
        <f t="shared" si="936"/>
        <v>7.3015506169288409E-3</v>
      </c>
      <c r="CM1286" s="141">
        <f t="shared" si="937"/>
        <v>0.82741517586194835</v>
      </c>
      <c r="CN1286" s="141" t="str">
        <f t="shared" si="938"/>
        <v/>
      </c>
      <c r="CO1286" s="141">
        <f t="shared" si="939"/>
        <v>7.3015506169288409E-3</v>
      </c>
      <c r="CP1286" s="141" t="str">
        <f t="shared" si="957"/>
        <v/>
      </c>
      <c r="CQ1286" s="141">
        <f t="shared" si="940"/>
        <v>7.7246152451196688E-8</v>
      </c>
      <c r="CR1286" s="141" t="str">
        <f t="shared" si="958"/>
        <v/>
      </c>
      <c r="CS1286" s="141" t="str">
        <f t="shared" si="959"/>
        <v/>
      </c>
      <c r="CW1286" s="141">
        <v>1236</v>
      </c>
      <c r="CX1286" s="141">
        <f t="shared" si="941"/>
        <v>67.805149922647956</v>
      </c>
      <c r="CY1286" s="141">
        <f t="shared" si="942"/>
        <v>3.5572276209633723E-3</v>
      </c>
      <c r="CZ1286" s="141">
        <f t="shared" si="943"/>
        <v>0.82741517586194813</v>
      </c>
      <c r="DA1286" s="141" t="str">
        <f t="shared" si="944"/>
        <v/>
      </c>
      <c r="DB1286" s="141">
        <f t="shared" si="945"/>
        <v>3.5572276209633723E-3</v>
      </c>
      <c r="DC1286" s="141" t="str">
        <f t="shared" si="960"/>
        <v/>
      </c>
      <c r="DD1286" s="141">
        <f t="shared" si="946"/>
        <v>3.0946724384835932E-44</v>
      </c>
      <c r="DE1286" s="141" t="str">
        <f t="shared" si="961"/>
        <v/>
      </c>
      <c r="DF1286" s="141" t="str">
        <f t="shared" si="962"/>
        <v/>
      </c>
      <c r="DJ1286" s="141">
        <v>1236</v>
      </c>
      <c r="DK1286" s="141">
        <f t="shared" si="947"/>
        <v>5346.5822872407116</v>
      </c>
      <c r="DL1286" s="141">
        <f t="shared" si="948"/>
        <v>4.5112623203052678E-5</v>
      </c>
      <c r="DM1286" s="141">
        <f t="shared" si="949"/>
        <v>0.82741517586194813</v>
      </c>
      <c r="DN1286" s="141" t="str">
        <f t="shared" si="950"/>
        <v/>
      </c>
      <c r="DO1286" s="141">
        <f t="shared" si="951"/>
        <v>4.5112623203052678E-5</v>
      </c>
      <c r="DP1286" s="141" t="str">
        <f t="shared" si="963"/>
        <v/>
      </c>
      <c r="DQ1286" s="141">
        <f t="shared" si="952"/>
        <v>6.9307295461451142E-5</v>
      </c>
      <c r="DR1286" s="141" t="str">
        <f t="shared" si="964"/>
        <v/>
      </c>
      <c r="DS1286" s="141" t="str">
        <f t="shared" si="965"/>
        <v/>
      </c>
      <c r="DU1286" s="148"/>
      <c r="DV1286" s="158">
        <v>1234</v>
      </c>
      <c r="DW1286" s="148">
        <f t="shared" si="953"/>
        <v>7.8976000000001605</v>
      </c>
      <c r="DX1286" s="157">
        <f t="shared" si="966"/>
        <v>0.34171005798812526</v>
      </c>
      <c r="DY1286" s="148">
        <f t="shared" si="967"/>
        <v>5.7483013204817635E-4</v>
      </c>
      <c r="DZ1286" s="148" t="str">
        <f t="shared" si="968"/>
        <v/>
      </c>
      <c r="EA1286" s="142" t="str">
        <f t="shared" si="969"/>
        <v/>
      </c>
    </row>
    <row r="1287" spans="74:131" ht="20.100000000000001" customHeight="1" x14ac:dyDescent="0.25">
      <c r="BV1287" s="141">
        <v>1237</v>
      </c>
      <c r="BW1287" s="141">
        <f t="shared" si="929"/>
        <v>8895.1253640563373</v>
      </c>
      <c r="BX1287" s="141">
        <f t="shared" si="930"/>
        <v>2.7127841286517534E-5</v>
      </c>
      <c r="BY1287" s="141">
        <f t="shared" si="931"/>
        <v>0.82843527289973784</v>
      </c>
      <c r="BZ1287" s="141" t="str">
        <f t="shared" si="932"/>
        <v/>
      </c>
      <c r="CA1287" s="141">
        <f t="shared" si="933"/>
        <v>2.7127841286517534E-5</v>
      </c>
      <c r="CB1287" s="141" t="str">
        <f t="shared" si="954"/>
        <v/>
      </c>
      <c r="CC1287" s="141">
        <f t="shared" si="934"/>
        <v>8.7866598618629184E-41</v>
      </c>
      <c r="CD1287" s="141" t="str">
        <f t="shared" si="955"/>
        <v/>
      </c>
      <c r="CE1287" s="141" t="str">
        <f t="shared" si="956"/>
        <v/>
      </c>
      <c r="CJ1287" s="141">
        <v>1237</v>
      </c>
      <c r="CK1287" s="141">
        <f t="shared" si="935"/>
        <v>33.173827283028686</v>
      </c>
      <c r="CL1287" s="141">
        <f t="shared" si="936"/>
        <v>7.2739737577172973E-3</v>
      </c>
      <c r="CM1287" s="141">
        <f t="shared" si="937"/>
        <v>0.82843527289973795</v>
      </c>
      <c r="CN1287" s="141" t="str">
        <f t="shared" si="938"/>
        <v/>
      </c>
      <c r="CO1287" s="141">
        <f t="shared" si="939"/>
        <v>7.2739737577172973E-3</v>
      </c>
      <c r="CP1287" s="141" t="str">
        <f t="shared" si="957"/>
        <v/>
      </c>
      <c r="CQ1287" s="141">
        <f t="shared" si="940"/>
        <v>7.8767855082243707E-8</v>
      </c>
      <c r="CR1287" s="141" t="str">
        <f t="shared" si="958"/>
        <v/>
      </c>
      <c r="CS1287" s="141" t="str">
        <f t="shared" si="959"/>
        <v/>
      </c>
      <c r="CW1287" s="141">
        <v>1237</v>
      </c>
      <c r="CX1287" s="141">
        <f t="shared" si="941"/>
        <v>68.092459879947342</v>
      </c>
      <c r="CY1287" s="141">
        <f t="shared" si="942"/>
        <v>3.5437925069124903E-3</v>
      </c>
      <c r="CZ1287" s="141">
        <f t="shared" si="943"/>
        <v>0.82843527289973795</v>
      </c>
      <c r="DA1287" s="141" t="str">
        <f t="shared" si="944"/>
        <v/>
      </c>
      <c r="DB1287" s="141">
        <f t="shared" si="945"/>
        <v>3.5437925069124903E-3</v>
      </c>
      <c r="DC1287" s="141" t="str">
        <f t="shared" si="960"/>
        <v/>
      </c>
      <c r="DD1287" s="141">
        <f t="shared" si="946"/>
        <v>3.2700576225773785E-44</v>
      </c>
      <c r="DE1287" s="141" t="str">
        <f t="shared" si="961"/>
        <v/>
      </c>
      <c r="DF1287" s="141" t="str">
        <f t="shared" si="962"/>
        <v/>
      </c>
      <c r="DJ1287" s="141">
        <v>1237</v>
      </c>
      <c r="DK1287" s="141">
        <f t="shared" si="947"/>
        <v>5369.2372969324097</v>
      </c>
      <c r="DL1287" s="141">
        <f t="shared" si="948"/>
        <v>4.4942239605923391E-5</v>
      </c>
      <c r="DM1287" s="141">
        <f t="shared" si="949"/>
        <v>0.82843527289973784</v>
      </c>
      <c r="DN1287" s="141" t="str">
        <f t="shared" si="950"/>
        <v/>
      </c>
      <c r="DO1287" s="141">
        <f t="shared" si="951"/>
        <v>4.4942239605923391E-5</v>
      </c>
      <c r="DP1287" s="141" t="str">
        <f t="shared" si="963"/>
        <v/>
      </c>
      <c r="DQ1287" s="141">
        <f t="shared" si="952"/>
        <v>6.9356628879731281E-5</v>
      </c>
      <c r="DR1287" s="141" t="str">
        <f t="shared" si="964"/>
        <v/>
      </c>
      <c r="DS1287" s="141" t="str">
        <f t="shared" si="965"/>
        <v/>
      </c>
      <c r="DU1287" s="148"/>
      <c r="DV1287" s="158">
        <v>1235</v>
      </c>
      <c r="DW1287" s="148">
        <f t="shared" si="953"/>
        <v>7.9040000000001607</v>
      </c>
      <c r="DX1287" s="157">
        <f t="shared" si="966"/>
        <v>0.34113522785607708</v>
      </c>
      <c r="DY1287" s="148">
        <f t="shared" si="967"/>
        <v>5.7415469672933428E-4</v>
      </c>
      <c r="DZ1287" s="148" t="str">
        <f t="shared" si="968"/>
        <v/>
      </c>
      <c r="EA1287" s="142" t="str">
        <f t="shared" si="969"/>
        <v/>
      </c>
    </row>
    <row r="1288" spans="74:131" ht="20.100000000000001" customHeight="1" x14ac:dyDescent="0.25">
      <c r="BV1288" s="141">
        <v>1238</v>
      </c>
      <c r="BW1288" s="141">
        <f t="shared" si="929"/>
        <v>8932.657538588217</v>
      </c>
      <c r="BX1288" s="141">
        <f t="shared" si="930"/>
        <v>2.7024951104785218E-5</v>
      </c>
      <c r="BY1288" s="141">
        <f t="shared" si="931"/>
        <v>0.829451509059559</v>
      </c>
      <c r="BZ1288" s="141" t="str">
        <f t="shared" si="932"/>
        <v/>
      </c>
      <c r="CA1288" s="141">
        <f t="shared" si="933"/>
        <v>2.7024951104785218E-5</v>
      </c>
      <c r="CB1288" s="141" t="str">
        <f t="shared" si="954"/>
        <v/>
      </c>
      <c r="CC1288" s="141">
        <f t="shared" si="934"/>
        <v>9.2488925927212014E-41</v>
      </c>
      <c r="CD1288" s="141" t="str">
        <f t="shared" si="955"/>
        <v/>
      </c>
      <c r="CE1288" s="141" t="str">
        <f t="shared" si="956"/>
        <v/>
      </c>
      <c r="CJ1288" s="141">
        <v>1238</v>
      </c>
      <c r="CK1288" s="141">
        <f t="shared" si="935"/>
        <v>33.3138012378094</v>
      </c>
      <c r="CL1288" s="141">
        <f t="shared" si="936"/>
        <v>7.246385109068736E-3</v>
      </c>
      <c r="CM1288" s="141">
        <f t="shared" si="937"/>
        <v>0.82945150905955922</v>
      </c>
      <c r="CN1288" s="141" t="str">
        <f t="shared" si="938"/>
        <v/>
      </c>
      <c r="CO1288" s="141">
        <f t="shared" si="939"/>
        <v>7.246385109068736E-3</v>
      </c>
      <c r="CP1288" s="141" t="str">
        <f t="shared" si="957"/>
        <v/>
      </c>
      <c r="CQ1288" s="141">
        <f t="shared" si="940"/>
        <v>8.0318249235409112E-8</v>
      </c>
      <c r="CR1288" s="141" t="str">
        <f t="shared" si="958"/>
        <v/>
      </c>
      <c r="CS1288" s="141" t="str">
        <f t="shared" si="959"/>
        <v/>
      </c>
      <c r="CW1288" s="141">
        <v>1238</v>
      </c>
      <c r="CX1288" s="141">
        <f t="shared" si="941"/>
        <v>68.37976983724667</v>
      </c>
      <c r="CY1288" s="141">
        <f t="shared" si="942"/>
        <v>3.530351649189726E-3</v>
      </c>
      <c r="CZ1288" s="141">
        <f t="shared" si="943"/>
        <v>0.829451509059559</v>
      </c>
      <c r="DA1288" s="141" t="str">
        <f t="shared" si="944"/>
        <v/>
      </c>
      <c r="DB1288" s="141">
        <f t="shared" si="945"/>
        <v>3.530351649189726E-3</v>
      </c>
      <c r="DC1288" s="141" t="str">
        <f t="shared" si="960"/>
        <v/>
      </c>
      <c r="DD1288" s="141">
        <f t="shared" si="946"/>
        <v>3.4553271716068848E-44</v>
      </c>
      <c r="DE1288" s="141" t="str">
        <f t="shared" si="961"/>
        <v/>
      </c>
      <c r="DF1288" s="141" t="str">
        <f t="shared" si="962"/>
        <v/>
      </c>
      <c r="DJ1288" s="141">
        <v>1238</v>
      </c>
      <c r="DK1288" s="141">
        <f t="shared" si="947"/>
        <v>5391.8923066241077</v>
      </c>
      <c r="DL1288" s="141">
        <f t="shared" si="948"/>
        <v>4.4771783167769238E-5</v>
      </c>
      <c r="DM1288" s="141">
        <f t="shared" si="949"/>
        <v>0.829451509059559</v>
      </c>
      <c r="DN1288" s="141" t="str">
        <f t="shared" si="950"/>
        <v/>
      </c>
      <c r="DO1288" s="141">
        <f t="shared" si="951"/>
        <v>4.4771783167769238E-5</v>
      </c>
      <c r="DP1288" s="141" t="str">
        <f t="shared" si="963"/>
        <v/>
      </c>
      <c r="DQ1288" s="141">
        <f t="shared" si="952"/>
        <v>6.9404886926809328E-5</v>
      </c>
      <c r="DR1288" s="141" t="str">
        <f t="shared" si="964"/>
        <v/>
      </c>
      <c r="DS1288" s="141" t="str">
        <f t="shared" si="965"/>
        <v/>
      </c>
      <c r="DU1288" s="148"/>
      <c r="DV1288" s="158">
        <v>1236</v>
      </c>
      <c r="DW1288" s="148">
        <f t="shared" si="953"/>
        <v>7.9104000000001609</v>
      </c>
      <c r="DX1288" s="157">
        <f t="shared" si="966"/>
        <v>0.34056107315934775</v>
      </c>
      <c r="DY1288" s="148">
        <f t="shared" si="967"/>
        <v>5.7347911582694699E-4</v>
      </c>
      <c r="DZ1288" s="148" t="str">
        <f t="shared" si="968"/>
        <v/>
      </c>
      <c r="EA1288" s="142" t="str">
        <f t="shared" si="969"/>
        <v/>
      </c>
    </row>
    <row r="1289" spans="74:131" ht="20.100000000000001" customHeight="1" x14ac:dyDescent="0.25">
      <c r="BV1289" s="141">
        <v>1239</v>
      </c>
      <c r="BW1289" s="141">
        <f t="shared" si="929"/>
        <v>8970.189713120104</v>
      </c>
      <c r="BX1289" s="141">
        <f t="shared" si="930"/>
        <v>2.6922020408043864E-5</v>
      </c>
      <c r="BY1289" s="141">
        <f t="shared" si="931"/>
        <v>0.83046388275603134</v>
      </c>
      <c r="BZ1289" s="141" t="str">
        <f t="shared" si="932"/>
        <v/>
      </c>
      <c r="CA1289" s="141">
        <f t="shared" si="933"/>
        <v>2.6922020408043864E-5</v>
      </c>
      <c r="CB1289" s="141" t="str">
        <f t="shared" si="954"/>
        <v/>
      </c>
      <c r="CC1289" s="141">
        <f t="shared" si="934"/>
        <v>9.7352858623436369E-41</v>
      </c>
      <c r="CD1289" s="141" t="str">
        <f t="shared" si="955"/>
        <v/>
      </c>
      <c r="CE1289" s="141" t="str">
        <f t="shared" si="956"/>
        <v/>
      </c>
      <c r="CJ1289" s="141">
        <v>1239</v>
      </c>
      <c r="CK1289" s="141">
        <f t="shared" si="935"/>
        <v>33.453775192590086</v>
      </c>
      <c r="CL1289" s="141">
        <f t="shared" si="936"/>
        <v>7.2187855968535103E-3</v>
      </c>
      <c r="CM1289" s="141">
        <f t="shared" si="937"/>
        <v>0.83046388275603122</v>
      </c>
      <c r="CN1289" s="141" t="str">
        <f t="shared" si="938"/>
        <v/>
      </c>
      <c r="CO1289" s="141">
        <f t="shared" si="939"/>
        <v>7.2187855968535103E-3</v>
      </c>
      <c r="CP1289" s="141" t="str">
        <f t="shared" si="957"/>
        <v/>
      </c>
      <c r="CQ1289" s="141">
        <f t="shared" si="940"/>
        <v>8.1897849547798896E-8</v>
      </c>
      <c r="CR1289" s="141" t="str">
        <f t="shared" si="958"/>
        <v/>
      </c>
      <c r="CS1289" s="141" t="str">
        <f t="shared" si="959"/>
        <v/>
      </c>
      <c r="CW1289" s="141">
        <v>1239</v>
      </c>
      <c r="CX1289" s="141">
        <f t="shared" si="941"/>
        <v>68.667079794546055</v>
      </c>
      <c r="CY1289" s="141">
        <f t="shared" si="942"/>
        <v>3.5169054988679689E-3</v>
      </c>
      <c r="CZ1289" s="141">
        <f t="shared" si="943"/>
        <v>0.83046388275603134</v>
      </c>
      <c r="DA1289" s="141" t="str">
        <f t="shared" si="944"/>
        <v/>
      </c>
      <c r="DB1289" s="141">
        <f t="shared" si="945"/>
        <v>3.5169054988679689E-3</v>
      </c>
      <c r="DC1289" s="141" t="str">
        <f t="shared" si="960"/>
        <v/>
      </c>
      <c r="DD1289" s="141">
        <f t="shared" si="946"/>
        <v>3.6510350011475623E-44</v>
      </c>
      <c r="DE1289" s="141" t="str">
        <f t="shared" si="961"/>
        <v/>
      </c>
      <c r="DF1289" s="141" t="str">
        <f t="shared" si="962"/>
        <v/>
      </c>
      <c r="DJ1289" s="141">
        <v>1239</v>
      </c>
      <c r="DK1289" s="141">
        <f t="shared" si="947"/>
        <v>5414.5473163158058</v>
      </c>
      <c r="DL1289" s="141">
        <f t="shared" si="948"/>
        <v>4.4601259609079251E-5</v>
      </c>
      <c r="DM1289" s="141">
        <f t="shared" si="949"/>
        <v>0.83046388275603122</v>
      </c>
      <c r="DN1289" s="141" t="str">
        <f t="shared" si="950"/>
        <v/>
      </c>
      <c r="DO1289" s="141">
        <f t="shared" si="951"/>
        <v>4.4601259609079251E-5</v>
      </c>
      <c r="DP1289" s="141" t="str">
        <f t="shared" si="963"/>
        <v/>
      </c>
      <c r="DQ1289" s="141">
        <f t="shared" si="952"/>
        <v>6.9452067309664216E-5</v>
      </c>
      <c r="DR1289" s="141" t="str">
        <f t="shared" si="964"/>
        <v/>
      </c>
      <c r="DS1289" s="141" t="str">
        <f t="shared" si="965"/>
        <v/>
      </c>
      <c r="DU1289" s="148"/>
      <c r="DV1289" s="158">
        <v>1237</v>
      </c>
      <c r="DW1289" s="148">
        <f t="shared" si="953"/>
        <v>7.916800000000161</v>
      </c>
      <c r="DX1289" s="157">
        <f t="shared" si="966"/>
        <v>0.3399875940435208</v>
      </c>
      <c r="DY1289" s="148">
        <f t="shared" si="967"/>
        <v>5.7280339324111695E-4</v>
      </c>
      <c r="DZ1289" s="148" t="str">
        <f t="shared" si="968"/>
        <v/>
      </c>
      <c r="EA1289" s="142" t="str">
        <f t="shared" si="969"/>
        <v/>
      </c>
    </row>
    <row r="1290" spans="74:131" ht="20.100000000000001" customHeight="1" x14ac:dyDescent="0.25">
      <c r="BV1290" s="141">
        <v>1240</v>
      </c>
      <c r="BW1290" s="141">
        <f t="shared" si="929"/>
        <v>9007.7218876519837</v>
      </c>
      <c r="BX1290" s="141">
        <f t="shared" si="930"/>
        <v>2.6819052638087609E-5</v>
      </c>
      <c r="BY1290" s="141">
        <f t="shared" si="931"/>
        <v>0.8314723925331623</v>
      </c>
      <c r="BZ1290" s="141" t="str">
        <f t="shared" si="932"/>
        <v/>
      </c>
      <c r="CA1290" s="141">
        <f t="shared" si="933"/>
        <v>2.6819052638087609E-5</v>
      </c>
      <c r="CB1290" s="141" t="str">
        <f t="shared" si="954"/>
        <v/>
      </c>
      <c r="CC1290" s="141">
        <f t="shared" si="934"/>
        <v>1.0247094284088485E-40</v>
      </c>
      <c r="CD1290" s="141" t="str">
        <f t="shared" si="955"/>
        <v/>
      </c>
      <c r="CE1290" s="141" t="str">
        <f t="shared" si="956"/>
        <v/>
      </c>
      <c r="CJ1290" s="141">
        <v>1240</v>
      </c>
      <c r="CK1290" s="141">
        <f t="shared" si="935"/>
        <v>33.593749147370801</v>
      </c>
      <c r="CL1290" s="141">
        <f t="shared" si="936"/>
        <v>7.1911761439434176E-3</v>
      </c>
      <c r="CM1290" s="141">
        <f t="shared" si="937"/>
        <v>0.8314723925331623</v>
      </c>
      <c r="CN1290" s="141" t="str">
        <f t="shared" si="938"/>
        <v/>
      </c>
      <c r="CO1290" s="141">
        <f t="shared" si="939"/>
        <v>7.1911761439434176E-3</v>
      </c>
      <c r="CP1290" s="141" t="str">
        <f t="shared" si="957"/>
        <v/>
      </c>
      <c r="CQ1290" s="141">
        <f t="shared" si="940"/>
        <v>8.3507179366297144E-8</v>
      </c>
      <c r="CR1290" s="141" t="str">
        <f t="shared" si="958"/>
        <v/>
      </c>
      <c r="CS1290" s="141" t="str">
        <f t="shared" si="959"/>
        <v/>
      </c>
      <c r="CW1290" s="141">
        <v>1240</v>
      </c>
      <c r="CX1290" s="141">
        <f t="shared" si="941"/>
        <v>68.954389751845383</v>
      </c>
      <c r="CY1290" s="141">
        <f t="shared" si="942"/>
        <v>3.5034545055592664E-3</v>
      </c>
      <c r="CZ1290" s="141">
        <f t="shared" si="943"/>
        <v>0.8314723925331623</v>
      </c>
      <c r="DA1290" s="141" t="str">
        <f t="shared" si="944"/>
        <v/>
      </c>
      <c r="DB1290" s="141">
        <f t="shared" si="945"/>
        <v>3.5034545055592664E-3</v>
      </c>
      <c r="DC1290" s="141" t="str">
        <f t="shared" si="960"/>
        <v/>
      </c>
      <c r="DD1290" s="141">
        <f t="shared" si="946"/>
        <v>3.8577658897078928E-44</v>
      </c>
      <c r="DE1290" s="141" t="str">
        <f t="shared" si="961"/>
        <v/>
      </c>
      <c r="DF1290" s="141" t="str">
        <f t="shared" si="962"/>
        <v/>
      </c>
      <c r="DJ1290" s="141">
        <v>1240</v>
      </c>
      <c r="DK1290" s="141">
        <f t="shared" si="947"/>
        <v>5437.2023260075039</v>
      </c>
      <c r="DL1290" s="141">
        <f t="shared" si="948"/>
        <v>4.4430674631815987E-5</v>
      </c>
      <c r="DM1290" s="141">
        <f t="shared" si="949"/>
        <v>0.8314723925331623</v>
      </c>
      <c r="DN1290" s="141" t="str">
        <f t="shared" si="950"/>
        <v/>
      </c>
      <c r="DO1290" s="141">
        <f t="shared" si="951"/>
        <v>4.4430674631815987E-5</v>
      </c>
      <c r="DP1290" s="141" t="str">
        <f t="shared" si="963"/>
        <v/>
      </c>
      <c r="DQ1290" s="141">
        <f t="shared" si="952"/>
        <v>6.9498167785442879E-5</v>
      </c>
      <c r="DR1290" s="141" t="str">
        <f t="shared" si="964"/>
        <v/>
      </c>
      <c r="DS1290" s="141" t="str">
        <f t="shared" si="965"/>
        <v/>
      </c>
      <c r="DU1290" s="148"/>
      <c r="DV1290" s="158">
        <v>1238</v>
      </c>
      <c r="DW1290" s="148">
        <f t="shared" si="953"/>
        <v>7.9232000000001612</v>
      </c>
      <c r="DX1290" s="157">
        <f t="shared" si="966"/>
        <v>0.33941479065027969</v>
      </c>
      <c r="DY1290" s="148">
        <f t="shared" si="967"/>
        <v>5.7212753285801332E-4</v>
      </c>
      <c r="DZ1290" s="148" t="str">
        <f t="shared" si="968"/>
        <v/>
      </c>
      <c r="EA1290" s="142" t="str">
        <f t="shared" si="969"/>
        <v/>
      </c>
    </row>
    <row r="1291" spans="74:131" ht="20.100000000000001" customHeight="1" x14ac:dyDescent="0.25">
      <c r="BV1291" s="141">
        <v>1241</v>
      </c>
      <c r="BW1291" s="141">
        <f t="shared" si="929"/>
        <v>9045.2540621838707</v>
      </c>
      <c r="BX1291" s="141">
        <f t="shared" si="930"/>
        <v>2.671605122535036E-5</v>
      </c>
      <c r="BY1291" s="141">
        <f t="shared" si="931"/>
        <v>0.83247703706392551</v>
      </c>
      <c r="BZ1291" s="141" t="str">
        <f t="shared" si="932"/>
        <v/>
      </c>
      <c r="CA1291" s="141">
        <f t="shared" si="933"/>
        <v>2.671605122535036E-5</v>
      </c>
      <c r="CB1291" s="141" t="str">
        <f t="shared" si="954"/>
        <v/>
      </c>
      <c r="CC1291" s="141">
        <f t="shared" si="934"/>
        <v>1.0785637188069744E-40</v>
      </c>
      <c r="CD1291" s="141" t="str">
        <f t="shared" si="955"/>
        <v/>
      </c>
      <c r="CE1291" s="141" t="str">
        <f t="shared" si="956"/>
        <v/>
      </c>
      <c r="CJ1291" s="141">
        <v>1241</v>
      </c>
      <c r="CK1291" s="141">
        <f t="shared" si="935"/>
        <v>33.733723102151515</v>
      </c>
      <c r="CL1291" s="141">
        <f t="shared" si="936"/>
        <v>7.1635576701642003E-3</v>
      </c>
      <c r="CM1291" s="141">
        <f t="shared" si="937"/>
        <v>0.8324770370639254</v>
      </c>
      <c r="CN1291" s="141" t="str">
        <f t="shared" si="938"/>
        <v/>
      </c>
      <c r="CO1291" s="141">
        <f t="shared" si="939"/>
        <v>7.1635576701642003E-3</v>
      </c>
      <c r="CP1291" s="141" t="str">
        <f t="shared" si="957"/>
        <v/>
      </c>
      <c r="CQ1291" s="141">
        <f t="shared" si="940"/>
        <v>8.5146770885034406E-8</v>
      </c>
      <c r="CR1291" s="141" t="str">
        <f t="shared" si="958"/>
        <v/>
      </c>
      <c r="CS1291" s="141" t="str">
        <f t="shared" si="959"/>
        <v/>
      </c>
      <c r="CW1291" s="141">
        <v>1241</v>
      </c>
      <c r="CX1291" s="141">
        <f t="shared" si="941"/>
        <v>69.241699709144768</v>
      </c>
      <c r="CY1291" s="141">
        <f t="shared" si="942"/>
        <v>3.4899991173916473E-3</v>
      </c>
      <c r="CZ1291" s="141">
        <f t="shared" si="943"/>
        <v>0.83247703706392551</v>
      </c>
      <c r="DA1291" s="141" t="str">
        <f t="shared" si="944"/>
        <v/>
      </c>
      <c r="DB1291" s="141">
        <f t="shared" si="945"/>
        <v>3.4899991173916473E-3</v>
      </c>
      <c r="DC1291" s="141" t="str">
        <f t="shared" si="960"/>
        <v/>
      </c>
      <c r="DD1291" s="141">
        <f t="shared" si="946"/>
        <v>4.0761371883035984E-44</v>
      </c>
      <c r="DE1291" s="141" t="str">
        <f t="shared" si="961"/>
        <v/>
      </c>
      <c r="DF1291" s="141" t="str">
        <f t="shared" si="962"/>
        <v/>
      </c>
      <c r="DJ1291" s="141">
        <v>1241</v>
      </c>
      <c r="DK1291" s="141">
        <f t="shared" si="947"/>
        <v>5459.8573356992019</v>
      </c>
      <c r="DL1291" s="141">
        <f t="shared" si="948"/>
        <v>4.4260033919121817E-5</v>
      </c>
      <c r="DM1291" s="141">
        <f t="shared" si="949"/>
        <v>0.8324770370639254</v>
      </c>
      <c r="DN1291" s="141" t="str">
        <f t="shared" si="950"/>
        <v/>
      </c>
      <c r="DO1291" s="141">
        <f t="shared" si="951"/>
        <v>4.4260033919121817E-5</v>
      </c>
      <c r="DP1291" s="141" t="str">
        <f t="shared" si="963"/>
        <v/>
      </c>
      <c r="DQ1291" s="141">
        <f t="shared" si="952"/>
        <v>6.9543186161638115E-5</v>
      </c>
      <c r="DR1291" s="141" t="str">
        <f t="shared" si="964"/>
        <v/>
      </c>
      <c r="DS1291" s="141" t="str">
        <f t="shared" si="965"/>
        <v/>
      </c>
      <c r="DU1291" s="148"/>
      <c r="DV1291" s="158">
        <v>1239</v>
      </c>
      <c r="DW1291" s="148">
        <f t="shared" si="953"/>
        <v>7.9296000000001614</v>
      </c>
      <c r="DX1291" s="157">
        <f t="shared" si="966"/>
        <v>0.33884266311742167</v>
      </c>
      <c r="DY1291" s="148">
        <f t="shared" si="967"/>
        <v>5.7145153855187036E-4</v>
      </c>
      <c r="DZ1291" s="148" t="str">
        <f t="shared" si="968"/>
        <v/>
      </c>
      <c r="EA1291" s="142" t="str">
        <f t="shared" si="969"/>
        <v/>
      </c>
    </row>
    <row r="1292" spans="74:131" ht="20.100000000000001" customHeight="1" x14ac:dyDescent="0.25">
      <c r="BV1292" s="141">
        <v>1242</v>
      </c>
      <c r="BW1292" s="141">
        <f t="shared" si="929"/>
        <v>9082.7862367157504</v>
      </c>
      <c r="BX1292" s="141">
        <f t="shared" si="930"/>
        <v>2.6613019588730331E-5</v>
      </c>
      <c r="BY1292" s="141">
        <f t="shared" si="931"/>
        <v>0.83347781514982966</v>
      </c>
      <c r="BZ1292" s="141" t="str">
        <f t="shared" si="932"/>
        <v/>
      </c>
      <c r="CA1292" s="141">
        <f t="shared" si="933"/>
        <v>2.6613019588730331E-5</v>
      </c>
      <c r="CB1292" s="141" t="str">
        <f t="shared" si="954"/>
        <v/>
      </c>
      <c r="CC1292" s="141">
        <f t="shared" si="934"/>
        <v>1.1352301936821326E-40</v>
      </c>
      <c r="CD1292" s="141" t="str">
        <f t="shared" si="955"/>
        <v/>
      </c>
      <c r="CE1292" s="141" t="str">
        <f t="shared" si="956"/>
        <v/>
      </c>
      <c r="CJ1292" s="141">
        <v>1242</v>
      </c>
      <c r="CK1292" s="141">
        <f t="shared" si="935"/>
        <v>33.87369705693223</v>
      </c>
      <c r="CL1292" s="141">
        <f t="shared" si="936"/>
        <v>7.135931092248418E-3</v>
      </c>
      <c r="CM1292" s="141">
        <f t="shared" si="937"/>
        <v>0.83347781514982966</v>
      </c>
      <c r="CN1292" s="141" t="str">
        <f t="shared" si="938"/>
        <v/>
      </c>
      <c r="CO1292" s="141">
        <f t="shared" si="939"/>
        <v>7.135931092248418E-3</v>
      </c>
      <c r="CP1292" s="141" t="str">
        <f t="shared" si="957"/>
        <v/>
      </c>
      <c r="CQ1292" s="141">
        <f t="shared" si="940"/>
        <v>8.6817165284845168E-8</v>
      </c>
      <c r="CR1292" s="141" t="str">
        <f t="shared" si="958"/>
        <v/>
      </c>
      <c r="CS1292" s="141" t="str">
        <f t="shared" si="959"/>
        <v/>
      </c>
      <c r="CW1292" s="141">
        <v>1242</v>
      </c>
      <c r="CX1292" s="141">
        <f t="shared" si="941"/>
        <v>69.529009666444097</v>
      </c>
      <c r="CY1292" s="141">
        <f t="shared" si="942"/>
        <v>3.4765397809861931E-3</v>
      </c>
      <c r="CZ1292" s="141">
        <f t="shared" si="943"/>
        <v>0.83347781514982966</v>
      </c>
      <c r="DA1292" s="141" t="str">
        <f t="shared" si="944"/>
        <v/>
      </c>
      <c r="DB1292" s="141">
        <f t="shared" si="945"/>
        <v>3.4765397809861931E-3</v>
      </c>
      <c r="DC1292" s="141" t="str">
        <f t="shared" si="960"/>
        <v/>
      </c>
      <c r="DD1292" s="141">
        <f t="shared" si="946"/>
        <v>4.3068006241681749E-44</v>
      </c>
      <c r="DE1292" s="141" t="str">
        <f t="shared" si="961"/>
        <v/>
      </c>
      <c r="DF1292" s="141" t="str">
        <f t="shared" si="962"/>
        <v/>
      </c>
      <c r="DJ1292" s="141">
        <v>1242</v>
      </c>
      <c r="DK1292" s="141">
        <f t="shared" si="947"/>
        <v>5482.5123453908964</v>
      </c>
      <c r="DL1292" s="141">
        <f t="shared" si="948"/>
        <v>4.4089343135028012E-5</v>
      </c>
      <c r="DM1292" s="141">
        <f t="shared" si="949"/>
        <v>0.83347781514982944</v>
      </c>
      <c r="DN1292" s="141" t="str">
        <f t="shared" si="950"/>
        <v/>
      </c>
      <c r="DO1292" s="141">
        <f t="shared" si="951"/>
        <v>4.4089343135028012E-5</v>
      </c>
      <c r="DP1292" s="141" t="str">
        <f t="shared" si="963"/>
        <v/>
      </c>
      <c r="DQ1292" s="141">
        <f t="shared" si="952"/>
        <v>6.9587120296262192E-5</v>
      </c>
      <c r="DR1292" s="141" t="str">
        <f t="shared" si="964"/>
        <v/>
      </c>
      <c r="DS1292" s="141" t="str">
        <f t="shared" si="965"/>
        <v/>
      </c>
      <c r="DU1292" s="148"/>
      <c r="DV1292" s="158">
        <v>1240</v>
      </c>
      <c r="DW1292" s="148">
        <f t="shared" si="953"/>
        <v>7.9360000000001616</v>
      </c>
      <c r="DX1292" s="157">
        <f t="shared" si="966"/>
        <v>0.3382712115788698</v>
      </c>
      <c r="DY1292" s="148">
        <f t="shared" si="967"/>
        <v>5.7077541418298905E-4</v>
      </c>
      <c r="DZ1292" s="148" t="str">
        <f t="shared" si="968"/>
        <v/>
      </c>
      <c r="EA1292" s="142" t="str">
        <f t="shared" si="969"/>
        <v/>
      </c>
    </row>
    <row r="1293" spans="74:131" ht="20.100000000000001" customHeight="1" x14ac:dyDescent="0.25">
      <c r="BV1293" s="141">
        <v>1243</v>
      </c>
      <c r="BW1293" s="141">
        <f t="shared" si="929"/>
        <v>9120.3184112476374</v>
      </c>
      <c r="BX1293" s="141">
        <f t="shared" si="930"/>
        <v>2.6509961135415705E-5</v>
      </c>
      <c r="BY1293" s="141">
        <f t="shared" si="931"/>
        <v>0.83447472572048342</v>
      </c>
      <c r="BZ1293" s="141" t="str">
        <f t="shared" si="932"/>
        <v/>
      </c>
      <c r="CA1293" s="141">
        <f t="shared" si="933"/>
        <v>2.6509961135415705E-5</v>
      </c>
      <c r="CB1293" s="141" t="str">
        <f t="shared" si="954"/>
        <v/>
      </c>
      <c r="CC1293" s="141">
        <f t="shared" si="934"/>
        <v>1.194854740966568E-40</v>
      </c>
      <c r="CD1293" s="141" t="str">
        <f t="shared" si="955"/>
        <v/>
      </c>
      <c r="CE1293" s="141" t="str">
        <f t="shared" si="956"/>
        <v/>
      </c>
      <c r="CJ1293" s="141">
        <v>1243</v>
      </c>
      <c r="CK1293" s="141">
        <f t="shared" si="935"/>
        <v>34.013671011712944</v>
      </c>
      <c r="CL1293" s="141">
        <f t="shared" si="936"/>
        <v>7.1082973237887809E-3</v>
      </c>
      <c r="CM1293" s="141">
        <f t="shared" si="937"/>
        <v>0.83447472572048342</v>
      </c>
      <c r="CN1293" s="141" t="str">
        <f t="shared" si="938"/>
        <v/>
      </c>
      <c r="CO1293" s="141">
        <f t="shared" si="939"/>
        <v>7.1082973237887809E-3</v>
      </c>
      <c r="CP1293" s="141" t="str">
        <f t="shared" si="957"/>
        <v/>
      </c>
      <c r="CQ1293" s="141">
        <f t="shared" si="940"/>
        <v>8.8518912874741193E-8</v>
      </c>
      <c r="CR1293" s="141" t="str">
        <f t="shared" si="958"/>
        <v/>
      </c>
      <c r="CS1293" s="141" t="str">
        <f t="shared" si="959"/>
        <v/>
      </c>
      <c r="CW1293" s="141">
        <v>1243</v>
      </c>
      <c r="CX1293" s="141">
        <f t="shared" si="941"/>
        <v>69.816319623743482</v>
      </c>
      <c r="CY1293" s="141">
        <f t="shared" si="942"/>
        <v>3.4630769414342728E-3</v>
      </c>
      <c r="CZ1293" s="141">
        <f t="shared" si="943"/>
        <v>0.83447472572048342</v>
      </c>
      <c r="DA1293" s="141" t="str">
        <f t="shared" si="944"/>
        <v/>
      </c>
      <c r="DB1293" s="141">
        <f t="shared" si="945"/>
        <v>3.4630769414342728E-3</v>
      </c>
      <c r="DC1293" s="141" t="str">
        <f t="shared" si="960"/>
        <v/>
      </c>
      <c r="DD1293" s="141">
        <f t="shared" si="946"/>
        <v>4.5504442037493836E-44</v>
      </c>
      <c r="DE1293" s="141" t="str">
        <f t="shared" si="961"/>
        <v/>
      </c>
      <c r="DF1293" s="141" t="str">
        <f t="shared" si="962"/>
        <v/>
      </c>
      <c r="DJ1293" s="141">
        <v>1243</v>
      </c>
      <c r="DK1293" s="141">
        <f t="shared" si="947"/>
        <v>5505.1673550825944</v>
      </c>
      <c r="DL1293" s="141">
        <f t="shared" si="948"/>
        <v>4.3918607924166142E-5</v>
      </c>
      <c r="DM1293" s="141">
        <f t="shared" si="949"/>
        <v>0.8344747257204832</v>
      </c>
      <c r="DN1293" s="141" t="str">
        <f t="shared" si="950"/>
        <v/>
      </c>
      <c r="DO1293" s="141">
        <f t="shared" si="951"/>
        <v>4.3918607924166142E-5</v>
      </c>
      <c r="DP1293" s="141" t="str">
        <f t="shared" si="963"/>
        <v/>
      </c>
      <c r="DQ1293" s="141">
        <f t="shared" si="952"/>
        <v>6.9629968098016838E-5</v>
      </c>
      <c r="DR1293" s="141" t="str">
        <f t="shared" si="964"/>
        <v/>
      </c>
      <c r="DS1293" s="141" t="str">
        <f t="shared" si="965"/>
        <v/>
      </c>
      <c r="DU1293" s="148"/>
      <c r="DV1293" s="158">
        <v>1241</v>
      </c>
      <c r="DW1293" s="148">
        <f t="shared" si="953"/>
        <v>7.9424000000001618</v>
      </c>
      <c r="DX1293" s="157">
        <f t="shared" si="966"/>
        <v>0.33770043616468681</v>
      </c>
      <c r="DY1293" s="148">
        <f t="shared" si="967"/>
        <v>5.7009916360034607E-4</v>
      </c>
      <c r="DZ1293" s="148" t="str">
        <f t="shared" si="968"/>
        <v/>
      </c>
      <c r="EA1293" s="142" t="str">
        <f t="shared" si="969"/>
        <v/>
      </c>
    </row>
    <row r="1294" spans="74:131" ht="20.100000000000001" customHeight="1" x14ac:dyDescent="0.25">
      <c r="BV1294" s="141">
        <v>1244</v>
      </c>
      <c r="BW1294" s="141">
        <f t="shared" si="929"/>
        <v>9157.8505857795171</v>
      </c>
      <c r="BX1294" s="141">
        <f t="shared" si="930"/>
        <v>2.6406879260712423E-5</v>
      </c>
      <c r="BY1294" s="141">
        <f t="shared" si="931"/>
        <v>0.8354677678331518</v>
      </c>
      <c r="BZ1294" s="141" t="str">
        <f t="shared" si="932"/>
        <v/>
      </c>
      <c r="CA1294" s="141">
        <f t="shared" si="933"/>
        <v>2.6406879260712423E-5</v>
      </c>
      <c r="CB1294" s="141" t="str">
        <f t="shared" si="954"/>
        <v/>
      </c>
      <c r="CC1294" s="141">
        <f t="shared" si="934"/>
        <v>1.2575907664302121E-40</v>
      </c>
      <c r="CD1294" s="141" t="str">
        <f t="shared" si="955"/>
        <v/>
      </c>
      <c r="CE1294" s="141" t="str">
        <f t="shared" si="956"/>
        <v/>
      </c>
      <c r="CJ1294" s="141">
        <v>1244</v>
      </c>
      <c r="CK1294" s="141">
        <f t="shared" si="935"/>
        <v>34.153644966493658</v>
      </c>
      <c r="CL1294" s="141">
        <f t="shared" si="936"/>
        <v>7.0806572751918916E-3</v>
      </c>
      <c r="CM1294" s="141">
        <f t="shared" si="937"/>
        <v>0.8354677678331518</v>
      </c>
      <c r="CN1294" s="141" t="str">
        <f t="shared" si="938"/>
        <v/>
      </c>
      <c r="CO1294" s="141">
        <f t="shared" si="939"/>
        <v>7.0806572751918916E-3</v>
      </c>
      <c r="CP1294" s="141" t="str">
        <f t="shared" si="957"/>
        <v/>
      </c>
      <c r="CQ1294" s="141">
        <f t="shared" si="940"/>
        <v>9.0252573235419236E-8</v>
      </c>
      <c r="CR1294" s="141" t="str">
        <f t="shared" si="958"/>
        <v/>
      </c>
      <c r="CS1294" s="141" t="str">
        <f t="shared" si="959"/>
        <v/>
      </c>
      <c r="CW1294" s="141">
        <v>1244</v>
      </c>
      <c r="CX1294" s="141">
        <f t="shared" si="941"/>
        <v>70.10362958104281</v>
      </c>
      <c r="CY1294" s="141">
        <f t="shared" si="942"/>
        <v>3.4496110422750376E-3</v>
      </c>
      <c r="CZ1294" s="141">
        <f t="shared" si="943"/>
        <v>0.8354677678331518</v>
      </c>
      <c r="DA1294" s="141" t="str">
        <f t="shared" si="944"/>
        <v/>
      </c>
      <c r="DB1294" s="141">
        <f t="shared" si="945"/>
        <v>3.4496110422750376E-3</v>
      </c>
      <c r="DC1294" s="141" t="str">
        <f t="shared" si="960"/>
        <v/>
      </c>
      <c r="DD1294" s="141">
        <f t="shared" si="946"/>
        <v>4.8077942204270845E-44</v>
      </c>
      <c r="DE1294" s="141" t="str">
        <f t="shared" si="961"/>
        <v/>
      </c>
      <c r="DF1294" s="141" t="str">
        <f t="shared" si="962"/>
        <v/>
      </c>
      <c r="DJ1294" s="141">
        <v>1244</v>
      </c>
      <c r="DK1294" s="141">
        <f t="shared" si="947"/>
        <v>5527.8223647742925</v>
      </c>
      <c r="DL1294" s="141">
        <f t="shared" si="948"/>
        <v>4.3747833911482517E-5</v>
      </c>
      <c r="DM1294" s="141">
        <f t="shared" si="949"/>
        <v>0.83546776783315169</v>
      </c>
      <c r="DN1294" s="141" t="str">
        <f t="shared" si="950"/>
        <v/>
      </c>
      <c r="DO1294" s="141">
        <f t="shared" si="951"/>
        <v>4.3747833911482517E-5</v>
      </c>
      <c r="DP1294" s="141" t="str">
        <f t="shared" si="963"/>
        <v/>
      </c>
      <c r="DQ1294" s="141">
        <f t="shared" si="952"/>
        <v>6.9671727526459044E-5</v>
      </c>
      <c r="DR1294" s="141" t="str">
        <f t="shared" si="964"/>
        <v/>
      </c>
      <c r="DS1294" s="141" t="str">
        <f t="shared" si="965"/>
        <v/>
      </c>
      <c r="DU1294" s="148"/>
      <c r="DV1294" s="158">
        <v>1242</v>
      </c>
      <c r="DW1294" s="148">
        <f t="shared" si="953"/>
        <v>7.948800000000162</v>
      </c>
      <c r="DX1294" s="157">
        <f t="shared" si="966"/>
        <v>0.33713033700108647</v>
      </c>
      <c r="DY1294" s="148">
        <f t="shared" si="967"/>
        <v>5.694227906383742E-4</v>
      </c>
      <c r="DZ1294" s="148" t="str">
        <f t="shared" si="968"/>
        <v/>
      </c>
      <c r="EA1294" s="142" t="str">
        <f t="shared" si="969"/>
        <v/>
      </c>
    </row>
    <row r="1295" spans="74:131" ht="20.100000000000001" customHeight="1" x14ac:dyDescent="0.25">
      <c r="BV1295" s="141">
        <v>1245</v>
      </c>
      <c r="BW1295" s="141">
        <f t="shared" si="929"/>
        <v>9195.3827603114041</v>
      </c>
      <c r="BX1295" s="141">
        <f t="shared" si="930"/>
        <v>2.6303777347873095E-5</v>
      </c>
      <c r="BY1295" s="141">
        <f t="shared" si="931"/>
        <v>0.8364569406723078</v>
      </c>
      <c r="BZ1295" s="141" t="str">
        <f t="shared" si="932"/>
        <v/>
      </c>
      <c r="CA1295" s="141">
        <f t="shared" si="933"/>
        <v>2.6303777347873095E-5</v>
      </c>
      <c r="CB1295" s="141" t="str">
        <f t="shared" si="954"/>
        <v/>
      </c>
      <c r="CC1295" s="141">
        <f t="shared" si="934"/>
        <v>1.3235995784567215E-40</v>
      </c>
      <c r="CD1295" s="141" t="str">
        <f t="shared" si="955"/>
        <v/>
      </c>
      <c r="CE1295" s="141" t="str">
        <f t="shared" si="956"/>
        <v/>
      </c>
      <c r="CJ1295" s="141">
        <v>1245</v>
      </c>
      <c r="CK1295" s="141">
        <f t="shared" si="935"/>
        <v>34.293618921274373</v>
      </c>
      <c r="CL1295" s="141">
        <f t="shared" si="936"/>
        <v>7.0530118536324413E-3</v>
      </c>
      <c r="CM1295" s="141">
        <f t="shared" si="937"/>
        <v>0.8364569406723078</v>
      </c>
      <c r="CN1295" s="141" t="str">
        <f t="shared" si="938"/>
        <v/>
      </c>
      <c r="CO1295" s="141">
        <f t="shared" si="939"/>
        <v>7.0530118536324413E-3</v>
      </c>
      <c r="CP1295" s="141" t="str">
        <f t="shared" si="957"/>
        <v/>
      </c>
      <c r="CQ1295" s="141">
        <f t="shared" si="940"/>
        <v>9.2018715364837853E-8</v>
      </c>
      <c r="CR1295" s="141" t="str">
        <f t="shared" si="958"/>
        <v/>
      </c>
      <c r="CS1295" s="141" t="str">
        <f t="shared" si="959"/>
        <v/>
      </c>
      <c r="CW1295" s="141">
        <v>1245</v>
      </c>
      <c r="CX1295" s="141">
        <f t="shared" si="941"/>
        <v>70.390939538342195</v>
      </c>
      <c r="CY1295" s="141">
        <f t="shared" si="942"/>
        <v>3.4361425254730779E-3</v>
      </c>
      <c r="CZ1295" s="141">
        <f t="shared" si="943"/>
        <v>0.8364569406723078</v>
      </c>
      <c r="DA1295" s="141" t="str">
        <f t="shared" si="944"/>
        <v/>
      </c>
      <c r="DB1295" s="141">
        <f t="shared" si="945"/>
        <v>3.4361425254730779E-3</v>
      </c>
      <c r="DC1295" s="141" t="str">
        <f t="shared" si="960"/>
        <v/>
      </c>
      <c r="DD1295" s="141">
        <f t="shared" si="946"/>
        <v>5.0796173726778199E-44</v>
      </c>
      <c r="DE1295" s="141" t="str">
        <f t="shared" si="961"/>
        <v/>
      </c>
      <c r="DF1295" s="141" t="str">
        <f t="shared" si="962"/>
        <v/>
      </c>
      <c r="DJ1295" s="141">
        <v>1245</v>
      </c>
      <c r="DK1295" s="141">
        <f t="shared" si="947"/>
        <v>5550.4773744659906</v>
      </c>
      <c r="DL1295" s="141">
        <f t="shared" si="948"/>
        <v>4.3577026701955052E-5</v>
      </c>
      <c r="DM1295" s="141">
        <f t="shared" si="949"/>
        <v>0.83645694067230758</v>
      </c>
      <c r="DN1295" s="141" t="str">
        <f t="shared" si="950"/>
        <v/>
      </c>
      <c r="DO1295" s="141">
        <f t="shared" si="951"/>
        <v>4.3577026701955052E-5</v>
      </c>
      <c r="DP1295" s="141" t="str">
        <f t="shared" si="963"/>
        <v/>
      </c>
      <c r="DQ1295" s="141">
        <f t="shared" si="952"/>
        <v>6.9712396592163121E-5</v>
      </c>
      <c r="DR1295" s="141" t="str">
        <f t="shared" si="964"/>
        <v/>
      </c>
      <c r="DS1295" s="141" t="str">
        <f t="shared" si="965"/>
        <v/>
      </c>
      <c r="DU1295" s="148"/>
      <c r="DV1295" s="158">
        <v>1243</v>
      </c>
      <c r="DW1295" s="148">
        <f t="shared" si="953"/>
        <v>7.9552000000001621</v>
      </c>
      <c r="DX1295" s="157">
        <f t="shared" si="966"/>
        <v>0.33656091421044809</v>
      </c>
      <c r="DY1295" s="148">
        <f t="shared" si="967"/>
        <v>5.6874629911973784E-4</v>
      </c>
      <c r="DZ1295" s="148" t="str">
        <f t="shared" si="968"/>
        <v/>
      </c>
      <c r="EA1295" s="142" t="str">
        <f t="shared" si="969"/>
        <v/>
      </c>
    </row>
    <row r="1296" spans="74:131" ht="20.100000000000001" customHeight="1" x14ac:dyDescent="0.25">
      <c r="BV1296" s="141">
        <v>1246</v>
      </c>
      <c r="BW1296" s="141">
        <f t="shared" si="929"/>
        <v>9232.9149348432838</v>
      </c>
      <c r="BX1296" s="141">
        <f t="shared" si="930"/>
        <v>2.620065876792793E-5</v>
      </c>
      <c r="BY1296" s="141">
        <f t="shared" si="931"/>
        <v>0.83744224354917574</v>
      </c>
      <c r="BZ1296" s="141" t="str">
        <f t="shared" si="932"/>
        <v/>
      </c>
      <c r="CA1296" s="141">
        <f t="shared" si="933"/>
        <v>2.620065876792793E-5</v>
      </c>
      <c r="CB1296" s="141" t="str">
        <f t="shared" si="954"/>
        <v/>
      </c>
      <c r="CC1296" s="141">
        <f t="shared" si="934"/>
        <v>1.3930507923769325E-40</v>
      </c>
      <c r="CD1296" s="141" t="str">
        <f t="shared" si="955"/>
        <v/>
      </c>
      <c r="CE1296" s="141" t="str">
        <f t="shared" si="956"/>
        <v/>
      </c>
      <c r="CJ1296" s="141">
        <v>1246</v>
      </c>
      <c r="CK1296" s="141">
        <f t="shared" si="935"/>
        <v>34.433592876055087</v>
      </c>
      <c r="CL1296" s="141">
        <f t="shared" si="936"/>
        <v>7.0253619630078184E-3</v>
      </c>
      <c r="CM1296" s="141">
        <f t="shared" si="937"/>
        <v>0.83744224354917585</v>
      </c>
      <c r="CN1296" s="141" t="str">
        <f t="shared" si="938"/>
        <v/>
      </c>
      <c r="CO1296" s="141">
        <f t="shared" si="939"/>
        <v>7.0253619630078184E-3</v>
      </c>
      <c r="CP1296" s="141" t="str">
        <f t="shared" si="957"/>
        <v/>
      </c>
      <c r="CQ1296" s="141">
        <f t="shared" si="940"/>
        <v>9.3817917825885542E-8</v>
      </c>
      <c r="CR1296" s="141" t="str">
        <f t="shared" si="958"/>
        <v/>
      </c>
      <c r="CS1296" s="141" t="str">
        <f t="shared" si="959"/>
        <v/>
      </c>
      <c r="CW1296" s="141">
        <v>1246</v>
      </c>
      <c r="CX1296" s="141">
        <f t="shared" si="941"/>
        <v>70.678249495641523</v>
      </c>
      <c r="CY1296" s="141">
        <f t="shared" si="942"/>
        <v>3.4226718313963345E-3</v>
      </c>
      <c r="CZ1296" s="141">
        <f t="shared" si="943"/>
        <v>0.83744224354917585</v>
      </c>
      <c r="DA1296" s="141" t="str">
        <f t="shared" si="944"/>
        <v/>
      </c>
      <c r="DB1296" s="141">
        <f t="shared" si="945"/>
        <v>3.4226718313963345E-3</v>
      </c>
      <c r="DC1296" s="141" t="str">
        <f t="shared" si="960"/>
        <v/>
      </c>
      <c r="DD1296" s="141">
        <f t="shared" si="946"/>
        <v>5.36672299872653E-44</v>
      </c>
      <c r="DE1296" s="141" t="str">
        <f t="shared" si="961"/>
        <v/>
      </c>
      <c r="DF1296" s="141" t="str">
        <f t="shared" si="962"/>
        <v/>
      </c>
      <c r="DJ1296" s="141">
        <v>1246</v>
      </c>
      <c r="DK1296" s="141">
        <f t="shared" si="947"/>
        <v>5573.1323841576886</v>
      </c>
      <c r="DL1296" s="141">
        <f t="shared" si="948"/>
        <v>4.3406191880312919E-5</v>
      </c>
      <c r="DM1296" s="141">
        <f t="shared" si="949"/>
        <v>0.83744224354917574</v>
      </c>
      <c r="DN1296" s="141" t="str">
        <f t="shared" si="950"/>
        <v/>
      </c>
      <c r="DO1296" s="141">
        <f t="shared" si="951"/>
        <v>4.3406191880312919E-5</v>
      </c>
      <c r="DP1296" s="141" t="str">
        <f t="shared" si="963"/>
        <v/>
      </c>
      <c r="DQ1296" s="141">
        <f t="shared" si="952"/>
        <v>6.9751973356878513E-5</v>
      </c>
      <c r="DR1296" s="141" t="str">
        <f t="shared" si="964"/>
        <v/>
      </c>
      <c r="DS1296" s="141" t="str">
        <f t="shared" si="965"/>
        <v/>
      </c>
      <c r="DU1296" s="148"/>
      <c r="DV1296" s="158">
        <v>1244</v>
      </c>
      <c r="DW1296" s="148">
        <f t="shared" si="953"/>
        <v>7.9616000000001623</v>
      </c>
      <c r="DX1296" s="157">
        <f t="shared" si="966"/>
        <v>0.33599216791132835</v>
      </c>
      <c r="DY1296" s="148">
        <f t="shared" si="967"/>
        <v>5.680696928541118E-4</v>
      </c>
      <c r="DZ1296" s="148" t="str">
        <f t="shared" si="968"/>
        <v/>
      </c>
      <c r="EA1296" s="142" t="str">
        <f t="shared" si="969"/>
        <v/>
      </c>
    </row>
    <row r="1297" spans="74:131" ht="20.100000000000001" customHeight="1" x14ac:dyDescent="0.25">
      <c r="BV1297" s="141">
        <v>1247</v>
      </c>
      <c r="BW1297" s="141">
        <f t="shared" si="929"/>
        <v>9270.4471093751708</v>
      </c>
      <c r="BX1297" s="141">
        <f t="shared" si="930"/>
        <v>2.6097526879517003E-5</v>
      </c>
      <c r="BY1297" s="141">
        <f t="shared" si="931"/>
        <v>0.83842367590127087</v>
      </c>
      <c r="BZ1297" s="141" t="str">
        <f t="shared" si="932"/>
        <v/>
      </c>
      <c r="CA1297" s="141">
        <f t="shared" si="933"/>
        <v>2.6097526879517003E-5</v>
      </c>
      <c r="CB1297" s="141" t="str">
        <f t="shared" si="954"/>
        <v/>
      </c>
      <c r="CC1297" s="141">
        <f t="shared" si="934"/>
        <v>1.4661227553464063E-40</v>
      </c>
      <c r="CD1297" s="141" t="str">
        <f t="shared" si="955"/>
        <v/>
      </c>
      <c r="CE1297" s="141" t="str">
        <f t="shared" si="956"/>
        <v/>
      </c>
      <c r="CJ1297" s="141">
        <v>1247</v>
      </c>
      <c r="CK1297" s="141">
        <f t="shared" si="935"/>
        <v>34.573566830835802</v>
      </c>
      <c r="CL1297" s="141">
        <f t="shared" si="936"/>
        <v>6.9977085038931894E-3</v>
      </c>
      <c r="CM1297" s="141">
        <f t="shared" si="937"/>
        <v>0.83842367590127087</v>
      </c>
      <c r="CN1297" s="141" t="str">
        <f t="shared" si="938"/>
        <v/>
      </c>
      <c r="CO1297" s="141">
        <f t="shared" si="939"/>
        <v>6.9977085038931894E-3</v>
      </c>
      <c r="CP1297" s="141" t="str">
        <f t="shared" si="957"/>
        <v/>
      </c>
      <c r="CQ1297" s="141">
        <f t="shared" si="940"/>
        <v>9.5650768896162916E-8</v>
      </c>
      <c r="CR1297" s="141" t="str">
        <f t="shared" si="958"/>
        <v/>
      </c>
      <c r="CS1297" s="141" t="str">
        <f t="shared" si="959"/>
        <v/>
      </c>
      <c r="CW1297" s="141">
        <v>1247</v>
      </c>
      <c r="CX1297" s="141">
        <f t="shared" si="941"/>
        <v>70.965559452940909</v>
      </c>
      <c r="CY1297" s="141">
        <f t="shared" si="942"/>
        <v>3.409199398794186E-3</v>
      </c>
      <c r="CZ1297" s="141">
        <f t="shared" si="943"/>
        <v>0.83842367590127098</v>
      </c>
      <c r="DA1297" s="141" t="str">
        <f t="shared" si="944"/>
        <v/>
      </c>
      <c r="DB1297" s="141">
        <f t="shared" si="945"/>
        <v>3.409199398794186E-3</v>
      </c>
      <c r="DC1297" s="141" t="str">
        <f t="shared" si="960"/>
        <v/>
      </c>
      <c r="DD1297" s="141">
        <f t="shared" si="946"/>
        <v>5.6699654340524803E-44</v>
      </c>
      <c r="DE1297" s="141" t="str">
        <f t="shared" si="961"/>
        <v/>
      </c>
      <c r="DF1297" s="141" t="str">
        <f t="shared" si="962"/>
        <v/>
      </c>
      <c r="DJ1297" s="141">
        <v>1247</v>
      </c>
      <c r="DK1297" s="141">
        <f t="shared" si="947"/>
        <v>5595.7873938493867</v>
      </c>
      <c r="DL1297" s="141">
        <f t="shared" si="948"/>
        <v>4.3235335010758814E-5</v>
      </c>
      <c r="DM1297" s="141">
        <f t="shared" si="949"/>
        <v>0.83842367590127065</v>
      </c>
      <c r="DN1297" s="141" t="str">
        <f t="shared" si="950"/>
        <v/>
      </c>
      <c r="DO1297" s="141">
        <f t="shared" si="951"/>
        <v>4.3235335010758814E-5</v>
      </c>
      <c r="DP1297" s="141" t="str">
        <f t="shared" si="963"/>
        <v/>
      </c>
      <c r="DQ1297" s="141">
        <f t="shared" si="952"/>
        <v>6.9790455933683908E-5</v>
      </c>
      <c r="DR1297" s="141" t="str">
        <f t="shared" si="964"/>
        <v/>
      </c>
      <c r="DS1297" s="141" t="str">
        <f t="shared" si="965"/>
        <v/>
      </c>
      <c r="DU1297" s="148"/>
      <c r="DV1297" s="158">
        <v>1245</v>
      </c>
      <c r="DW1297" s="148">
        <f t="shared" si="953"/>
        <v>7.9680000000001625</v>
      </c>
      <c r="DX1297" s="157">
        <f t="shared" si="966"/>
        <v>0.33542409821847424</v>
      </c>
      <c r="DY1297" s="148">
        <f t="shared" si="967"/>
        <v>5.6739297563762614E-4</v>
      </c>
      <c r="DZ1297" s="148" t="str">
        <f t="shared" si="968"/>
        <v/>
      </c>
      <c r="EA1297" s="142" t="str">
        <f t="shared" si="969"/>
        <v/>
      </c>
    </row>
    <row r="1298" spans="74:131" ht="20.100000000000001" customHeight="1" x14ac:dyDescent="0.25">
      <c r="BV1298" s="141">
        <v>1248</v>
      </c>
      <c r="BW1298" s="141">
        <f t="shared" si="929"/>
        <v>9307.9792839070506</v>
      </c>
      <c r="BX1298" s="141">
        <f t="shared" si="930"/>
        <v>2.5994385028724431E-5</v>
      </c>
      <c r="BY1298" s="141">
        <f t="shared" si="931"/>
        <v>0.8394012372919295</v>
      </c>
      <c r="BZ1298" s="141" t="str">
        <f t="shared" si="932"/>
        <v/>
      </c>
      <c r="CA1298" s="141">
        <f t="shared" si="933"/>
        <v>2.5994385028724431E-5</v>
      </c>
      <c r="CB1298" s="141" t="str">
        <f t="shared" si="954"/>
        <v/>
      </c>
      <c r="CC1298" s="141">
        <f t="shared" si="934"/>
        <v>1.5430029928032941E-40</v>
      </c>
      <c r="CD1298" s="141" t="str">
        <f t="shared" si="955"/>
        <v/>
      </c>
      <c r="CE1298" s="141" t="str">
        <f t="shared" si="956"/>
        <v/>
      </c>
      <c r="CJ1298" s="141">
        <v>1248</v>
      </c>
      <c r="CK1298" s="141">
        <f t="shared" si="935"/>
        <v>34.713540785616516</v>
      </c>
      <c r="CL1298" s="141">
        <f t="shared" si="936"/>
        <v>6.970052373496979E-3</v>
      </c>
      <c r="CM1298" s="141">
        <f t="shared" si="937"/>
        <v>0.83940123729192972</v>
      </c>
      <c r="CN1298" s="141" t="str">
        <f t="shared" si="938"/>
        <v/>
      </c>
      <c r="CO1298" s="141">
        <f t="shared" si="939"/>
        <v>6.970052373496979E-3</v>
      </c>
      <c r="CP1298" s="141" t="str">
        <f t="shared" si="957"/>
        <v/>
      </c>
      <c r="CQ1298" s="141">
        <f t="shared" si="940"/>
        <v>9.7517866719917274E-8</v>
      </c>
      <c r="CR1298" s="141" t="str">
        <f t="shared" si="958"/>
        <v/>
      </c>
      <c r="CS1298" s="141" t="str">
        <f t="shared" si="959"/>
        <v/>
      </c>
      <c r="CW1298" s="141">
        <v>1248</v>
      </c>
      <c r="CX1298" s="141">
        <f t="shared" si="941"/>
        <v>71.252869410240237</v>
      </c>
      <c r="CY1298" s="141">
        <f t="shared" si="942"/>
        <v>3.3957256647757905E-3</v>
      </c>
      <c r="CZ1298" s="141">
        <f t="shared" si="943"/>
        <v>0.83940123729192961</v>
      </c>
      <c r="DA1298" s="141" t="str">
        <f t="shared" si="944"/>
        <v/>
      </c>
      <c r="DB1298" s="141">
        <f t="shared" si="945"/>
        <v>3.3957256647757905E-3</v>
      </c>
      <c r="DC1298" s="141" t="str">
        <f t="shared" si="960"/>
        <v/>
      </c>
      <c r="DD1298" s="141">
        <f t="shared" si="946"/>
        <v>5.9902464984617149E-44</v>
      </c>
      <c r="DE1298" s="141" t="str">
        <f t="shared" si="961"/>
        <v/>
      </c>
      <c r="DF1298" s="141" t="str">
        <f t="shared" si="962"/>
        <v/>
      </c>
      <c r="DJ1298" s="141">
        <v>1248</v>
      </c>
      <c r="DK1298" s="141">
        <f t="shared" si="947"/>
        <v>5618.4424035410848</v>
      </c>
      <c r="DL1298" s="141">
        <f t="shared" si="948"/>
        <v>4.3064461636694128E-5</v>
      </c>
      <c r="DM1298" s="141">
        <f t="shared" si="949"/>
        <v>0.83940123729192939</v>
      </c>
      <c r="DN1298" s="141" t="str">
        <f t="shared" si="950"/>
        <v/>
      </c>
      <c r="DO1298" s="141">
        <f t="shared" si="951"/>
        <v>4.3064461636694128E-5</v>
      </c>
      <c r="DP1298" s="141" t="str">
        <f t="shared" si="963"/>
        <v/>
      </c>
      <c r="DQ1298" s="141">
        <f t="shared" si="952"/>
        <v>6.9827842487137014E-5</v>
      </c>
      <c r="DR1298" s="141" t="str">
        <f t="shared" si="964"/>
        <v/>
      </c>
      <c r="DS1298" s="141" t="str">
        <f t="shared" si="965"/>
        <v/>
      </c>
      <c r="DU1298" s="148"/>
      <c r="DV1298" s="158">
        <v>1246</v>
      </c>
      <c r="DW1298" s="148">
        <f t="shared" si="953"/>
        <v>7.9744000000001627</v>
      </c>
      <c r="DX1298" s="157">
        <f t="shared" si="966"/>
        <v>0.33485670524283662</v>
      </c>
      <c r="DY1298" s="148">
        <f t="shared" si="967"/>
        <v>5.6671615125430952E-4</v>
      </c>
      <c r="DZ1298" s="148" t="str">
        <f t="shared" si="968"/>
        <v/>
      </c>
      <c r="EA1298" s="142" t="str">
        <f t="shared" si="969"/>
        <v/>
      </c>
    </row>
    <row r="1299" spans="74:131" ht="20.100000000000001" customHeight="1" x14ac:dyDescent="0.25">
      <c r="BV1299" s="141">
        <v>1249</v>
      </c>
      <c r="BW1299" s="141">
        <f t="shared" si="929"/>
        <v>9345.5114584389376</v>
      </c>
      <c r="BX1299" s="141">
        <f t="shared" si="930"/>
        <v>2.589123654891392E-5</v>
      </c>
      <c r="BY1299" s="141">
        <f t="shared" si="931"/>
        <v>0.84037492740983644</v>
      </c>
      <c r="BZ1299" s="141" t="str">
        <f t="shared" si="932"/>
        <v/>
      </c>
      <c r="CA1299" s="141">
        <f t="shared" si="933"/>
        <v>2.589123654891392E-5</v>
      </c>
      <c r="CB1299" s="141" t="str">
        <f t="shared" si="954"/>
        <v/>
      </c>
      <c r="CC1299" s="141">
        <f t="shared" si="934"/>
        <v>1.6238886775961011E-40</v>
      </c>
      <c r="CD1299" s="141" t="str">
        <f t="shared" si="955"/>
        <v/>
      </c>
      <c r="CE1299" s="141" t="str">
        <f t="shared" si="956"/>
        <v/>
      </c>
      <c r="CJ1299" s="141">
        <v>1249</v>
      </c>
      <c r="CK1299" s="141">
        <f t="shared" si="935"/>
        <v>34.853514740397202</v>
      </c>
      <c r="CL1299" s="141">
        <f t="shared" si="936"/>
        <v>6.9423944656168282E-3</v>
      </c>
      <c r="CM1299" s="141">
        <f t="shared" si="937"/>
        <v>0.84037492740983644</v>
      </c>
      <c r="CN1299" s="141" t="str">
        <f t="shared" si="938"/>
        <v/>
      </c>
      <c r="CO1299" s="141">
        <f t="shared" si="939"/>
        <v>6.9423944656168282E-3</v>
      </c>
      <c r="CP1299" s="141" t="str">
        <f t="shared" si="957"/>
        <v/>
      </c>
      <c r="CQ1299" s="141">
        <f t="shared" si="940"/>
        <v>9.9419819462140678E-8</v>
      </c>
      <c r="CR1299" s="141" t="str">
        <f t="shared" si="958"/>
        <v/>
      </c>
      <c r="CS1299" s="141" t="str">
        <f t="shared" si="959"/>
        <v/>
      </c>
      <c r="CW1299" s="141">
        <v>1249</v>
      </c>
      <c r="CX1299" s="141">
        <f t="shared" si="941"/>
        <v>71.540179367539622</v>
      </c>
      <c r="CY1299" s="141">
        <f t="shared" si="942"/>
        <v>3.382251064788597E-3</v>
      </c>
      <c r="CZ1299" s="141">
        <f t="shared" si="943"/>
        <v>0.84037492740983666</v>
      </c>
      <c r="DA1299" s="141" t="str">
        <f t="shared" si="944"/>
        <v/>
      </c>
      <c r="DB1299" s="141">
        <f t="shared" si="945"/>
        <v>3.382251064788597E-3</v>
      </c>
      <c r="DC1299" s="141" t="str">
        <f t="shared" si="960"/>
        <v/>
      </c>
      <c r="DD1299" s="141">
        <f t="shared" si="946"/>
        <v>6.3285181198062036E-44</v>
      </c>
      <c r="DE1299" s="141" t="str">
        <f t="shared" si="961"/>
        <v/>
      </c>
      <c r="DF1299" s="141" t="str">
        <f t="shared" si="962"/>
        <v/>
      </c>
      <c r="DJ1299" s="141">
        <v>1249</v>
      </c>
      <c r="DK1299" s="141">
        <f t="shared" si="947"/>
        <v>5641.0974132327829</v>
      </c>
      <c r="DL1299" s="141">
        <f t="shared" si="948"/>
        <v>4.2893577280446655E-5</v>
      </c>
      <c r="DM1299" s="141">
        <f t="shared" si="949"/>
        <v>0.84037492740983633</v>
      </c>
      <c r="DN1299" s="141" t="str">
        <f t="shared" si="950"/>
        <v/>
      </c>
      <c r="DO1299" s="141">
        <f t="shared" si="951"/>
        <v>4.2893577280446655E-5</v>
      </c>
      <c r="DP1299" s="141" t="str">
        <f t="shared" si="963"/>
        <v/>
      </c>
      <c r="DQ1299" s="141">
        <f t="shared" si="952"/>
        <v>6.9864131233420595E-5</v>
      </c>
      <c r="DR1299" s="141" t="str">
        <f t="shared" si="964"/>
        <v/>
      </c>
      <c r="DS1299" s="141" t="str">
        <f t="shared" si="965"/>
        <v/>
      </c>
      <c r="DU1299" s="148"/>
      <c r="DV1299" s="158">
        <v>1247</v>
      </c>
      <c r="DW1299" s="148">
        <f t="shared" si="953"/>
        <v>7.9808000000001629</v>
      </c>
      <c r="DX1299" s="157">
        <f t="shared" si="966"/>
        <v>0.33428998909158231</v>
      </c>
      <c r="DY1299" s="148">
        <f t="shared" si="967"/>
        <v>5.6603922347603364E-4</v>
      </c>
      <c r="DZ1299" s="148" t="str">
        <f t="shared" si="968"/>
        <v/>
      </c>
      <c r="EA1299" s="142" t="str">
        <f t="shared" si="969"/>
        <v/>
      </c>
    </row>
    <row r="1300" spans="74:131" ht="20.100000000000001" customHeight="1" x14ac:dyDescent="0.25">
      <c r="BV1300" s="141">
        <v>1250</v>
      </c>
      <c r="BW1300" s="141">
        <f t="shared" si="929"/>
        <v>9383.0436329708173</v>
      </c>
      <c r="BX1300" s="141">
        <f t="shared" si="930"/>
        <v>2.57880847605663E-5</v>
      </c>
      <c r="BY1300" s="141">
        <f t="shared" si="931"/>
        <v>0.84134474606854304</v>
      </c>
      <c r="BZ1300" s="141" t="str">
        <f t="shared" si="932"/>
        <v/>
      </c>
      <c r="CA1300" s="141">
        <f t="shared" si="933"/>
        <v>2.57880847605663E-5</v>
      </c>
      <c r="CB1300" s="141" t="str">
        <f t="shared" si="954"/>
        <v/>
      </c>
      <c r="CC1300" s="141">
        <f t="shared" si="934"/>
        <v>1.7089871229222186E-40</v>
      </c>
      <c r="CD1300" s="141" t="str">
        <f t="shared" si="955"/>
        <v/>
      </c>
      <c r="CE1300" s="141" t="str">
        <f t="shared" si="956"/>
        <v/>
      </c>
      <c r="CJ1300" s="141">
        <v>1250</v>
      </c>
      <c r="CK1300" s="141">
        <f t="shared" si="935"/>
        <v>34.993488695177916</v>
      </c>
      <c r="CL1300" s="141">
        <f t="shared" si="936"/>
        <v>6.9147356705959642E-3</v>
      </c>
      <c r="CM1300" s="141">
        <f t="shared" si="937"/>
        <v>0.84134474606854304</v>
      </c>
      <c r="CN1300" s="141" t="str">
        <f t="shared" si="938"/>
        <v/>
      </c>
      <c r="CO1300" s="141">
        <f t="shared" si="939"/>
        <v>6.9147356705959642E-3</v>
      </c>
      <c r="CP1300" s="141" t="str">
        <f t="shared" si="957"/>
        <v/>
      </c>
      <c r="CQ1300" s="141">
        <f t="shared" si="940"/>
        <v>1.013572454648768E-7</v>
      </c>
      <c r="CR1300" s="141" t="str">
        <f t="shared" si="958"/>
        <v/>
      </c>
      <c r="CS1300" s="141" t="str">
        <f t="shared" si="959"/>
        <v/>
      </c>
      <c r="CW1300" s="141">
        <v>1250</v>
      </c>
      <c r="CX1300" s="141">
        <f t="shared" si="941"/>
        <v>71.82748932483895</v>
      </c>
      <c r="CY1300" s="141">
        <f t="shared" si="942"/>
        <v>3.3687760325971255E-3</v>
      </c>
      <c r="CZ1300" s="141">
        <f t="shared" si="943"/>
        <v>0.84134474606854304</v>
      </c>
      <c r="DA1300" s="141" t="str">
        <f t="shared" si="944"/>
        <v/>
      </c>
      <c r="DB1300" s="141">
        <f t="shared" si="945"/>
        <v>3.3687760325971255E-3</v>
      </c>
      <c r="DC1300" s="141" t="str">
        <f t="shared" si="960"/>
        <v/>
      </c>
      <c r="DD1300" s="141">
        <f t="shared" si="946"/>
        <v>6.6857851018088512E-44</v>
      </c>
      <c r="DE1300" s="141" t="str">
        <f t="shared" si="961"/>
        <v/>
      </c>
      <c r="DF1300" s="141" t="str">
        <f t="shared" si="962"/>
        <v/>
      </c>
      <c r="DJ1300" s="141">
        <v>1250</v>
      </c>
      <c r="DK1300" s="141">
        <f t="shared" si="947"/>
        <v>5663.7524229244809</v>
      </c>
      <c r="DL1300" s="141">
        <f t="shared" si="948"/>
        <v>4.2722687443001207E-5</v>
      </c>
      <c r="DM1300" s="141">
        <f t="shared" si="949"/>
        <v>0.84134474606854281</v>
      </c>
      <c r="DN1300" s="141" t="str">
        <f t="shared" si="950"/>
        <v/>
      </c>
      <c r="DO1300" s="141">
        <f t="shared" si="951"/>
        <v>4.2722687443001207E-5</v>
      </c>
      <c r="DP1300" s="141" t="str">
        <f t="shared" si="963"/>
        <v/>
      </c>
      <c r="DQ1300" s="141">
        <f t="shared" si="952"/>
        <v>6.9899320440484276E-5</v>
      </c>
      <c r="DR1300" s="141" t="str">
        <f t="shared" si="964"/>
        <v/>
      </c>
      <c r="DS1300" s="141" t="str">
        <f t="shared" si="965"/>
        <v/>
      </c>
      <c r="DU1300" s="148"/>
      <c r="DV1300" s="158">
        <v>1248</v>
      </c>
      <c r="DW1300" s="148">
        <f t="shared" si="953"/>
        <v>7.9872000000001631</v>
      </c>
      <c r="DX1300" s="157">
        <f t="shared" si="966"/>
        <v>0.33372394986810627</v>
      </c>
      <c r="DY1300" s="148">
        <f t="shared" si="967"/>
        <v>5.6536219606001525E-4</v>
      </c>
      <c r="DZ1300" s="148" t="str">
        <f t="shared" si="968"/>
        <v/>
      </c>
      <c r="EA1300" s="142" t="str">
        <f t="shared" si="969"/>
        <v/>
      </c>
    </row>
    <row r="1301" spans="74:131" ht="20.100000000000001" customHeight="1" x14ac:dyDescent="0.25">
      <c r="BV1301" s="141">
        <v>1251</v>
      </c>
      <c r="BW1301" s="141">
        <f t="shared" si="929"/>
        <v>9420.5758075027043</v>
      </c>
      <c r="BX1301" s="141">
        <f t="shared" si="930"/>
        <v>2.5684932971118364E-5</v>
      </c>
      <c r="BY1301" s="141">
        <f t="shared" si="931"/>
        <v>0.8423106932059814</v>
      </c>
      <c r="BZ1301" s="141" t="str">
        <f t="shared" si="932"/>
        <v/>
      </c>
      <c r="CA1301" s="141">
        <f t="shared" si="933"/>
        <v>2.5684932971118364E-5</v>
      </c>
      <c r="CB1301" s="141" t="str">
        <f t="shared" si="954"/>
        <v/>
      </c>
      <c r="CC1301" s="141">
        <f t="shared" si="934"/>
        <v>1.798516300279564E-40</v>
      </c>
      <c r="CD1301" s="141" t="str">
        <f t="shared" si="955"/>
        <v/>
      </c>
      <c r="CE1301" s="141" t="str">
        <f t="shared" si="956"/>
        <v/>
      </c>
      <c r="CJ1301" s="141">
        <v>1251</v>
      </c>
      <c r="CK1301" s="141">
        <f t="shared" si="935"/>
        <v>35.133462649958631</v>
      </c>
      <c r="CL1301" s="141">
        <f t="shared" si="936"/>
        <v>6.8870768752800739E-3</v>
      </c>
      <c r="CM1301" s="141">
        <f t="shared" si="937"/>
        <v>0.84231069320598129</v>
      </c>
      <c r="CN1301" s="141" t="str">
        <f t="shared" si="938"/>
        <v/>
      </c>
      <c r="CO1301" s="141">
        <f t="shared" si="939"/>
        <v>6.8870768752800739E-3</v>
      </c>
      <c r="CP1301" s="141" t="str">
        <f t="shared" si="957"/>
        <v/>
      </c>
      <c r="CQ1301" s="141">
        <f t="shared" si="940"/>
        <v>1.0333077340574949E-7</v>
      </c>
      <c r="CR1301" s="141" t="str">
        <f t="shared" si="958"/>
        <v/>
      </c>
      <c r="CS1301" s="141" t="str">
        <f t="shared" si="959"/>
        <v/>
      </c>
      <c r="CW1301" s="141">
        <v>1251</v>
      </c>
      <c r="CX1301" s="141">
        <f t="shared" si="941"/>
        <v>72.114799282138335</v>
      </c>
      <c r="CY1301" s="141">
        <f t="shared" si="942"/>
        <v>3.3553010002619179E-3</v>
      </c>
      <c r="CZ1301" s="141">
        <f t="shared" si="943"/>
        <v>0.84231069320598151</v>
      </c>
      <c r="DA1301" s="141" t="str">
        <f t="shared" si="944"/>
        <v/>
      </c>
      <c r="DB1301" s="141">
        <f t="shared" si="945"/>
        <v>3.3553010002619179E-3</v>
      </c>
      <c r="DC1301" s="141" t="str">
        <f t="shared" si="960"/>
        <v/>
      </c>
      <c r="DD1301" s="141">
        <f t="shared" si="946"/>
        <v>7.0631080438621419E-44</v>
      </c>
      <c r="DE1301" s="141" t="str">
        <f t="shared" si="961"/>
        <v/>
      </c>
      <c r="DF1301" s="141" t="str">
        <f t="shared" si="962"/>
        <v/>
      </c>
      <c r="DJ1301" s="141">
        <v>1251</v>
      </c>
      <c r="DK1301" s="141">
        <f t="shared" si="947"/>
        <v>5686.407432616179</v>
      </c>
      <c r="DL1301" s="141">
        <f t="shared" si="948"/>
        <v>4.2551797603732931E-5</v>
      </c>
      <c r="DM1301" s="141">
        <f t="shared" si="949"/>
        <v>0.84231069320598118</v>
      </c>
      <c r="DN1301" s="141" t="str">
        <f t="shared" si="950"/>
        <v/>
      </c>
      <c r="DO1301" s="141">
        <f t="shared" si="951"/>
        <v>4.2551797603732931E-5</v>
      </c>
      <c r="DP1301" s="141" t="str">
        <f t="shared" si="963"/>
        <v/>
      </c>
      <c r="DQ1301" s="141">
        <f t="shared" si="952"/>
        <v>6.9933408428182262E-5</v>
      </c>
      <c r="DR1301" s="141" t="str">
        <f t="shared" si="964"/>
        <v/>
      </c>
      <c r="DS1301" s="141" t="str">
        <f t="shared" si="965"/>
        <v/>
      </c>
      <c r="DU1301" s="148"/>
      <c r="DV1301" s="158">
        <v>1249</v>
      </c>
      <c r="DW1301" s="148">
        <f t="shared" si="953"/>
        <v>7.9936000000001632</v>
      </c>
      <c r="DX1301" s="157">
        <f t="shared" si="966"/>
        <v>0.33315858767204626</v>
      </c>
      <c r="DY1301" s="148">
        <f t="shared" si="967"/>
        <v>5.6468507275270197E-4</v>
      </c>
      <c r="DZ1301" s="148" t="str">
        <f t="shared" si="968"/>
        <v/>
      </c>
      <c r="EA1301" s="142" t="str">
        <f t="shared" si="969"/>
        <v/>
      </c>
    </row>
    <row r="1302" spans="74:131" ht="20.100000000000001" customHeight="1" x14ac:dyDescent="0.25">
      <c r="BV1302" s="141">
        <v>1252</v>
      </c>
      <c r="BW1302" s="141">
        <f t="shared" si="929"/>
        <v>9458.107982034584</v>
      </c>
      <c r="BX1302" s="141">
        <f t="shared" si="930"/>
        <v>2.5581784474803799E-5</v>
      </c>
      <c r="BY1302" s="141">
        <f t="shared" si="931"/>
        <v>0.84327276888397162</v>
      </c>
      <c r="BZ1302" s="141" t="str">
        <f t="shared" si="932"/>
        <v/>
      </c>
      <c r="CA1302" s="141">
        <f t="shared" si="933"/>
        <v>2.5581784474803799E-5</v>
      </c>
      <c r="CB1302" s="141" t="str">
        <f t="shared" si="954"/>
        <v/>
      </c>
      <c r="CC1302" s="141">
        <f t="shared" si="934"/>
        <v>1.8927053836897223E-40</v>
      </c>
      <c r="CD1302" s="141" t="str">
        <f t="shared" si="955"/>
        <v/>
      </c>
      <c r="CE1302" s="141" t="str">
        <f t="shared" si="956"/>
        <v/>
      </c>
      <c r="CJ1302" s="141">
        <v>1252</v>
      </c>
      <c r="CK1302" s="141">
        <f t="shared" si="935"/>
        <v>35.273436604739345</v>
      </c>
      <c r="CL1302" s="141">
        <f t="shared" si="936"/>
        <v>6.8594189629745629E-3</v>
      </c>
      <c r="CM1302" s="141">
        <f t="shared" si="937"/>
        <v>0.84327276888397162</v>
      </c>
      <c r="CN1302" s="141" t="str">
        <f t="shared" si="938"/>
        <v/>
      </c>
      <c r="CO1302" s="141">
        <f t="shared" si="939"/>
        <v>6.8594189629745629E-3</v>
      </c>
      <c r="CP1302" s="141" t="str">
        <f t="shared" si="957"/>
        <v/>
      </c>
      <c r="CQ1302" s="141">
        <f t="shared" si="940"/>
        <v>1.0534104245874735E-7</v>
      </c>
      <c r="CR1302" s="141" t="str">
        <f t="shared" si="958"/>
        <v/>
      </c>
      <c r="CS1302" s="141" t="str">
        <f t="shared" si="959"/>
        <v/>
      </c>
      <c r="CW1302" s="141">
        <v>1252</v>
      </c>
      <c r="CX1302" s="141">
        <f t="shared" si="941"/>
        <v>72.402109239437664</v>
      </c>
      <c r="CY1302" s="141">
        <f t="shared" si="942"/>
        <v>3.3418263981187489E-3</v>
      </c>
      <c r="CZ1302" s="141">
        <f t="shared" si="943"/>
        <v>0.84327276888397162</v>
      </c>
      <c r="DA1302" s="141" t="str">
        <f t="shared" si="944"/>
        <v/>
      </c>
      <c r="DB1302" s="141">
        <f t="shared" si="945"/>
        <v>3.3418263981187489E-3</v>
      </c>
      <c r="DC1302" s="141" t="str">
        <f t="shared" si="960"/>
        <v/>
      </c>
      <c r="DD1302" s="141">
        <f t="shared" si="946"/>
        <v>7.4616064210970213E-44</v>
      </c>
      <c r="DE1302" s="141" t="str">
        <f t="shared" si="961"/>
        <v/>
      </c>
      <c r="DF1302" s="141" t="str">
        <f t="shared" si="962"/>
        <v/>
      </c>
      <c r="DJ1302" s="141">
        <v>1252</v>
      </c>
      <c r="DK1302" s="141">
        <f t="shared" si="947"/>
        <v>5709.0624423078771</v>
      </c>
      <c r="DL1302" s="141">
        <f t="shared" si="948"/>
        <v>4.2380913220143424E-5</v>
      </c>
      <c r="DM1302" s="141">
        <f t="shared" si="949"/>
        <v>0.84327276888397151</v>
      </c>
      <c r="DN1302" s="141" t="str">
        <f t="shared" si="950"/>
        <v/>
      </c>
      <c r="DO1302" s="141">
        <f t="shared" si="951"/>
        <v>4.2380913220143424E-5</v>
      </c>
      <c r="DP1302" s="141" t="str">
        <f t="shared" si="963"/>
        <v/>
      </c>
      <c r="DQ1302" s="141">
        <f t="shared" si="952"/>
        <v>6.9966393568407127E-5</v>
      </c>
      <c r="DR1302" s="141" t="str">
        <f t="shared" si="964"/>
        <v/>
      </c>
      <c r="DS1302" s="141" t="str">
        <f t="shared" si="965"/>
        <v/>
      </c>
      <c r="DU1302" s="148"/>
      <c r="DV1302" s="158">
        <v>1250</v>
      </c>
      <c r="DW1302" s="148">
        <f t="shared" si="953"/>
        <v>8.0000000000001634</v>
      </c>
      <c r="DX1302" s="157">
        <f t="shared" si="966"/>
        <v>0.33259390259929356</v>
      </c>
      <c r="DY1302" s="148">
        <f t="shared" si="967"/>
        <v>5.6400785728660807E-4</v>
      </c>
      <c r="DZ1302" s="148" t="str">
        <f t="shared" si="968"/>
        <v/>
      </c>
      <c r="EA1302" s="142" t="str">
        <f t="shared" si="969"/>
        <v/>
      </c>
    </row>
    <row r="1303" spans="74:131" ht="20.100000000000001" customHeight="1" x14ac:dyDescent="0.25">
      <c r="BV1303" s="141">
        <v>1253</v>
      </c>
      <c r="BW1303" s="141">
        <f t="shared" si="929"/>
        <v>9495.640156566471</v>
      </c>
      <c r="BX1303" s="141">
        <f t="shared" si="930"/>
        <v>2.5478642552495375E-5</v>
      </c>
      <c r="BY1303" s="141">
        <f t="shared" si="931"/>
        <v>0.84423097328772334</v>
      </c>
      <c r="BZ1303" s="141" t="str">
        <f t="shared" si="932"/>
        <v/>
      </c>
      <c r="CA1303" s="141">
        <f t="shared" si="933"/>
        <v>2.5478642552495375E-5</v>
      </c>
      <c r="CB1303" s="141" t="str">
        <f t="shared" si="954"/>
        <v/>
      </c>
      <c r="CC1303" s="141">
        <f t="shared" si="934"/>
        <v>1.9917953215164029E-40</v>
      </c>
      <c r="CD1303" s="141" t="str">
        <f t="shared" si="955"/>
        <v/>
      </c>
      <c r="CE1303" s="141" t="str">
        <f t="shared" si="956"/>
        <v/>
      </c>
      <c r="CJ1303" s="141">
        <v>1253</v>
      </c>
      <c r="CK1303" s="141">
        <f t="shared" si="935"/>
        <v>35.413410559520059</v>
      </c>
      <c r="CL1303" s="141">
        <f t="shared" si="936"/>
        <v>6.8317628134023246E-3</v>
      </c>
      <c r="CM1303" s="141">
        <f t="shared" si="937"/>
        <v>0.84423097328772323</v>
      </c>
      <c r="CN1303" s="141" t="str">
        <f t="shared" si="938"/>
        <v/>
      </c>
      <c r="CO1303" s="141">
        <f t="shared" si="939"/>
        <v>6.8317628134023246E-3</v>
      </c>
      <c r="CP1303" s="141" t="str">
        <f t="shared" si="957"/>
        <v/>
      </c>
      <c r="CQ1303" s="141">
        <f t="shared" si="940"/>
        <v>1.0738870245729689E-7</v>
      </c>
      <c r="CR1303" s="141" t="str">
        <f t="shared" si="958"/>
        <v/>
      </c>
      <c r="CS1303" s="141" t="str">
        <f t="shared" si="959"/>
        <v/>
      </c>
      <c r="CW1303" s="141">
        <v>1253</v>
      </c>
      <c r="CX1303" s="141">
        <f t="shared" si="941"/>
        <v>72.689419196736992</v>
      </c>
      <c r="CY1303" s="141">
        <f t="shared" si="942"/>
        <v>3.3283526547580222E-3</v>
      </c>
      <c r="CZ1303" s="141">
        <f t="shared" si="943"/>
        <v>0.84423097328772323</v>
      </c>
      <c r="DA1303" s="141" t="str">
        <f t="shared" si="944"/>
        <v/>
      </c>
      <c r="DB1303" s="141">
        <f t="shared" si="945"/>
        <v>3.3283526547580222E-3</v>
      </c>
      <c r="DC1303" s="141" t="str">
        <f t="shared" si="960"/>
        <v/>
      </c>
      <c r="DD1303" s="141">
        <f t="shared" si="946"/>
        <v>7.8824618334612486E-44</v>
      </c>
      <c r="DE1303" s="141" t="str">
        <f t="shared" si="961"/>
        <v/>
      </c>
      <c r="DF1303" s="141" t="str">
        <f t="shared" si="962"/>
        <v/>
      </c>
      <c r="DJ1303" s="141">
        <v>1253</v>
      </c>
      <c r="DK1303" s="141">
        <f t="shared" si="947"/>
        <v>5731.7174519995751</v>
      </c>
      <c r="DL1303" s="141">
        <f t="shared" si="948"/>
        <v>4.2210039727599652E-5</v>
      </c>
      <c r="DM1303" s="141">
        <f t="shared" si="949"/>
        <v>0.84423097328772323</v>
      </c>
      <c r="DN1303" s="141" t="str">
        <f t="shared" si="950"/>
        <v/>
      </c>
      <c r="DO1303" s="141">
        <f t="shared" si="951"/>
        <v>4.2210039727599652E-5</v>
      </c>
      <c r="DP1303" s="141" t="str">
        <f t="shared" si="963"/>
        <v/>
      </c>
      <c r="DQ1303" s="141">
        <f t="shared" si="952"/>
        <v>6.999827428521935E-5</v>
      </c>
      <c r="DR1303" s="141" t="str">
        <f t="shared" si="964"/>
        <v/>
      </c>
      <c r="DS1303" s="141" t="str">
        <f t="shared" si="965"/>
        <v/>
      </c>
      <c r="DU1303" s="148"/>
      <c r="DV1303" s="158">
        <v>1251</v>
      </c>
      <c r="DW1303" s="148">
        <f t="shared" si="953"/>
        <v>8.0064000000001627</v>
      </c>
      <c r="DX1303" s="157">
        <f t="shared" si="966"/>
        <v>0.33202989474200695</v>
      </c>
      <c r="DY1303" s="148">
        <f t="shared" si="967"/>
        <v>5.6333055338209093E-4</v>
      </c>
      <c r="DZ1303" s="148" t="str">
        <f t="shared" si="968"/>
        <v/>
      </c>
      <c r="EA1303" s="142" t="str">
        <f t="shared" si="969"/>
        <v/>
      </c>
    </row>
    <row r="1304" spans="74:131" ht="20.100000000000001" customHeight="1" x14ac:dyDescent="0.25">
      <c r="BV1304" s="141">
        <v>1254</v>
      </c>
      <c r="BW1304" s="141">
        <f t="shared" si="929"/>
        <v>9533.1723310983507</v>
      </c>
      <c r="BX1304" s="141">
        <f t="shared" si="930"/>
        <v>2.5375510471549237E-5</v>
      </c>
      <c r="BY1304" s="141">
        <f t="shared" si="931"/>
        <v>0.84518530672533121</v>
      </c>
      <c r="BZ1304" s="141" t="str">
        <f t="shared" si="932"/>
        <v/>
      </c>
      <c r="CA1304" s="141">
        <f t="shared" si="933"/>
        <v>2.5375510471549237E-5</v>
      </c>
      <c r="CB1304" s="141" t="str">
        <f t="shared" si="954"/>
        <v/>
      </c>
      <c r="CC1304" s="141">
        <f t="shared" si="934"/>
        <v>2.096039437268878E-40</v>
      </c>
      <c r="CD1304" s="141" t="str">
        <f t="shared" si="955"/>
        <v/>
      </c>
      <c r="CE1304" s="141" t="str">
        <f t="shared" si="956"/>
        <v/>
      </c>
      <c r="CJ1304" s="141">
        <v>1254</v>
      </c>
      <c r="CK1304" s="141">
        <f t="shared" si="935"/>
        <v>35.553384514300774</v>
      </c>
      <c r="CL1304" s="141">
        <f t="shared" si="936"/>
        <v>6.8041093026619077E-3</v>
      </c>
      <c r="CM1304" s="141">
        <f t="shared" si="937"/>
        <v>0.84518530672533121</v>
      </c>
      <c r="CN1304" s="141" t="str">
        <f t="shared" si="938"/>
        <v/>
      </c>
      <c r="CO1304" s="141">
        <f t="shared" si="939"/>
        <v>6.8041093026619077E-3</v>
      </c>
      <c r="CP1304" s="141" t="str">
        <f t="shared" si="957"/>
        <v/>
      </c>
      <c r="CQ1304" s="141">
        <f t="shared" si="940"/>
        <v>1.0947441405964299E-7</v>
      </c>
      <c r="CR1304" s="141" t="str">
        <f t="shared" si="958"/>
        <v/>
      </c>
      <c r="CS1304" s="141" t="str">
        <f t="shared" si="959"/>
        <v/>
      </c>
      <c r="CW1304" s="141">
        <v>1254</v>
      </c>
      <c r="CX1304" s="141">
        <f t="shared" si="941"/>
        <v>72.976729154036377</v>
      </c>
      <c r="CY1304" s="141">
        <f t="shared" si="942"/>
        <v>3.3148801970044116E-3</v>
      </c>
      <c r="CZ1304" s="141">
        <f t="shared" si="943"/>
        <v>0.84518530672533132</v>
      </c>
      <c r="DA1304" s="141" t="str">
        <f t="shared" si="944"/>
        <v/>
      </c>
      <c r="DB1304" s="141">
        <f t="shared" si="945"/>
        <v>3.3148801970044116E-3</v>
      </c>
      <c r="DC1304" s="141" t="str">
        <f t="shared" si="960"/>
        <v/>
      </c>
      <c r="DD1304" s="141">
        <f t="shared" si="946"/>
        <v>8.3269214330281475E-44</v>
      </c>
      <c r="DE1304" s="141" t="str">
        <f t="shared" si="961"/>
        <v/>
      </c>
      <c r="DF1304" s="141" t="str">
        <f t="shared" si="962"/>
        <v/>
      </c>
      <c r="DJ1304" s="141">
        <v>1254</v>
      </c>
      <c r="DK1304" s="141">
        <f t="shared" si="947"/>
        <v>5754.3724616912732</v>
      </c>
      <c r="DL1304" s="141">
        <f t="shared" si="948"/>
        <v>4.2039182539075667E-5</v>
      </c>
      <c r="DM1304" s="141">
        <f t="shared" si="949"/>
        <v>0.84518530672533121</v>
      </c>
      <c r="DN1304" s="141" t="str">
        <f t="shared" si="950"/>
        <v/>
      </c>
      <c r="DO1304" s="141">
        <f t="shared" si="951"/>
        <v>4.2039182539075667E-5</v>
      </c>
      <c r="DP1304" s="141" t="str">
        <f t="shared" si="963"/>
        <v/>
      </c>
      <c r="DQ1304" s="141">
        <f t="shared" si="952"/>
        <v>7.0029049054972856E-5</v>
      </c>
      <c r="DR1304" s="141" t="str">
        <f t="shared" si="964"/>
        <v/>
      </c>
      <c r="DS1304" s="141" t="str">
        <f t="shared" si="965"/>
        <v/>
      </c>
      <c r="DU1304" s="148"/>
      <c r="DV1304" s="158">
        <v>1252</v>
      </c>
      <c r="DW1304" s="148">
        <f t="shared" si="953"/>
        <v>8.012800000000162</v>
      </c>
      <c r="DX1304" s="157">
        <f t="shared" si="966"/>
        <v>0.33146656418862486</v>
      </c>
      <c r="DY1304" s="148">
        <f t="shared" si="967"/>
        <v>5.626531647466293E-4</v>
      </c>
      <c r="DZ1304" s="148" t="str">
        <f t="shared" si="968"/>
        <v/>
      </c>
      <c r="EA1304" s="142" t="str">
        <f t="shared" si="969"/>
        <v/>
      </c>
    </row>
    <row r="1305" spans="74:131" ht="20.100000000000001" customHeight="1" x14ac:dyDescent="0.25">
      <c r="BV1305" s="141">
        <v>1255</v>
      </c>
      <c r="BW1305" s="141">
        <f t="shared" si="929"/>
        <v>9570.7045056302377</v>
      </c>
      <c r="BX1305" s="141">
        <f t="shared" si="930"/>
        <v>2.5272391485650566E-5</v>
      </c>
      <c r="BY1305" s="141">
        <f t="shared" si="931"/>
        <v>0.84613576962726533</v>
      </c>
      <c r="BZ1305" s="141" t="str">
        <f t="shared" si="932"/>
        <v/>
      </c>
      <c r="CA1305" s="141">
        <f t="shared" si="933"/>
        <v>2.5272391485650566E-5</v>
      </c>
      <c r="CB1305" s="141" t="str">
        <f t="shared" si="954"/>
        <v/>
      </c>
      <c r="CC1305" s="141">
        <f t="shared" si="934"/>
        <v>2.2057040608484824E-40</v>
      </c>
      <c r="CD1305" s="141" t="str">
        <f t="shared" si="955"/>
        <v/>
      </c>
      <c r="CE1305" s="141" t="str">
        <f t="shared" si="956"/>
        <v/>
      </c>
      <c r="CJ1305" s="141">
        <v>1255</v>
      </c>
      <c r="CK1305" s="141">
        <f t="shared" si="935"/>
        <v>35.693358469081488</v>
      </c>
      <c r="CL1305" s="141">
        <f t="shared" si="936"/>
        <v>6.7764593031861987E-3</v>
      </c>
      <c r="CM1305" s="141">
        <f t="shared" si="937"/>
        <v>0.84613576962726522</v>
      </c>
      <c r="CN1305" s="141" t="str">
        <f t="shared" si="938"/>
        <v/>
      </c>
      <c r="CO1305" s="141">
        <f t="shared" si="939"/>
        <v>6.7764593031861987E-3</v>
      </c>
      <c r="CP1305" s="141" t="str">
        <f t="shared" si="957"/>
        <v/>
      </c>
      <c r="CQ1305" s="141">
        <f t="shared" si="940"/>
        <v>1.1159884891657383E-7</v>
      </c>
      <c r="CR1305" s="141" t="str">
        <f t="shared" si="958"/>
        <v/>
      </c>
      <c r="CS1305" s="141" t="str">
        <f t="shared" si="959"/>
        <v/>
      </c>
      <c r="CW1305" s="141">
        <v>1255</v>
      </c>
      <c r="CX1305" s="141">
        <f t="shared" si="941"/>
        <v>73.264039111335705</v>
      </c>
      <c r="CY1305" s="141">
        <f t="shared" si="942"/>
        <v>3.3014094498967283E-3</v>
      </c>
      <c r="CZ1305" s="141">
        <f t="shared" si="943"/>
        <v>0.84613576962726511</v>
      </c>
      <c r="DA1305" s="141" t="str">
        <f t="shared" si="944"/>
        <v/>
      </c>
      <c r="DB1305" s="141">
        <f t="shared" si="945"/>
        <v>3.3014094498967283E-3</v>
      </c>
      <c r="DC1305" s="141" t="str">
        <f t="shared" si="960"/>
        <v/>
      </c>
      <c r="DD1305" s="141">
        <f t="shared" si="946"/>
        <v>8.7963015392521726E-44</v>
      </c>
      <c r="DE1305" s="141" t="str">
        <f t="shared" si="961"/>
        <v/>
      </c>
      <c r="DF1305" s="141" t="str">
        <f t="shared" si="962"/>
        <v/>
      </c>
      <c r="DJ1305" s="141">
        <v>1255</v>
      </c>
      <c r="DK1305" s="141">
        <f t="shared" si="947"/>
        <v>5777.0274713829713</v>
      </c>
      <c r="DL1305" s="141">
        <f t="shared" si="948"/>
        <v>4.18683470448972E-5</v>
      </c>
      <c r="DM1305" s="141">
        <f t="shared" si="949"/>
        <v>0.84613576962726511</v>
      </c>
      <c r="DN1305" s="141" t="str">
        <f t="shared" si="950"/>
        <v/>
      </c>
      <c r="DO1305" s="141">
        <f t="shared" si="951"/>
        <v>4.18683470448972E-5</v>
      </c>
      <c r="DP1305" s="141" t="str">
        <f t="shared" si="963"/>
        <v/>
      </c>
      <c r="DQ1305" s="141">
        <f t="shared" si="952"/>
        <v>7.0058716406436343E-5</v>
      </c>
      <c r="DR1305" s="141" t="str">
        <f t="shared" si="964"/>
        <v/>
      </c>
      <c r="DS1305" s="141" t="str">
        <f t="shared" si="965"/>
        <v/>
      </c>
      <c r="DU1305" s="148"/>
      <c r="DV1305" s="158">
        <v>1253</v>
      </c>
      <c r="DW1305" s="148">
        <f t="shared" si="953"/>
        <v>8.0192000000001613</v>
      </c>
      <c r="DX1305" s="157">
        <f t="shared" si="966"/>
        <v>0.33090391102387823</v>
      </c>
      <c r="DY1305" s="148">
        <f t="shared" si="967"/>
        <v>5.6197569507432377E-4</v>
      </c>
      <c r="DZ1305" s="148" t="str">
        <f t="shared" si="968"/>
        <v/>
      </c>
      <c r="EA1305" s="142" t="str">
        <f t="shared" si="969"/>
        <v/>
      </c>
    </row>
    <row r="1306" spans="74:131" ht="20.100000000000001" customHeight="1" x14ac:dyDescent="0.25">
      <c r="BV1306" s="141">
        <v>1256</v>
      </c>
      <c r="BW1306" s="141">
        <f t="shared" si="929"/>
        <v>9608.2366801621174</v>
      </c>
      <c r="BX1306" s="141">
        <f t="shared" si="930"/>
        <v>2.5169288834661249E-5</v>
      </c>
      <c r="BY1306" s="141">
        <f t="shared" si="931"/>
        <v>0.84708236254585367</v>
      </c>
      <c r="BZ1306" s="141" t="str">
        <f t="shared" si="932"/>
        <v/>
      </c>
      <c r="CA1306" s="141">
        <f t="shared" si="933"/>
        <v>2.5169288834661249E-5</v>
      </c>
      <c r="CB1306" s="141" t="str">
        <f t="shared" si="954"/>
        <v/>
      </c>
      <c r="CC1306" s="141">
        <f t="shared" si="934"/>
        <v>2.3210691917698796E-40</v>
      </c>
      <c r="CD1306" s="141" t="str">
        <f t="shared" si="955"/>
        <v/>
      </c>
      <c r="CE1306" s="141" t="str">
        <f t="shared" si="956"/>
        <v/>
      </c>
      <c r="CJ1306" s="141">
        <v>1256</v>
      </c>
      <c r="CK1306" s="141">
        <f t="shared" si="935"/>
        <v>35.833332423862203</v>
      </c>
      <c r="CL1306" s="141">
        <f t="shared" si="936"/>
        <v>6.7488136837015314E-3</v>
      </c>
      <c r="CM1306" s="141">
        <f t="shared" si="937"/>
        <v>0.84708236254585378</v>
      </c>
      <c r="CN1306" s="141" t="str">
        <f t="shared" si="938"/>
        <v/>
      </c>
      <c r="CO1306" s="141">
        <f t="shared" si="939"/>
        <v>6.7488136837015314E-3</v>
      </c>
      <c r="CP1306" s="141" t="str">
        <f t="shared" si="957"/>
        <v/>
      </c>
      <c r="CQ1306" s="141">
        <f t="shared" si="940"/>
        <v>1.1376268984151933E-7</v>
      </c>
      <c r="CR1306" s="141" t="str">
        <f t="shared" si="958"/>
        <v/>
      </c>
      <c r="CS1306" s="141" t="str">
        <f t="shared" si="959"/>
        <v/>
      </c>
      <c r="CW1306" s="141">
        <v>1256</v>
      </c>
      <c r="CX1306" s="141">
        <f t="shared" si="941"/>
        <v>73.551349068635091</v>
      </c>
      <c r="CY1306" s="141">
        <f t="shared" si="942"/>
        <v>3.2879408366679841E-3</v>
      </c>
      <c r="CZ1306" s="141">
        <f t="shared" si="943"/>
        <v>0.84708236254585378</v>
      </c>
      <c r="DA1306" s="141" t="str">
        <f t="shared" si="944"/>
        <v/>
      </c>
      <c r="DB1306" s="141">
        <f t="shared" si="945"/>
        <v>3.2879408366679841E-3</v>
      </c>
      <c r="DC1306" s="141" t="str">
        <f t="shared" si="960"/>
        <v/>
      </c>
      <c r="DD1306" s="141">
        <f t="shared" si="946"/>
        <v>9.2919914524140022E-44</v>
      </c>
      <c r="DE1306" s="141" t="str">
        <f t="shared" si="961"/>
        <v/>
      </c>
      <c r="DF1306" s="141" t="str">
        <f t="shared" si="962"/>
        <v/>
      </c>
      <c r="DJ1306" s="141">
        <v>1256</v>
      </c>
      <c r="DK1306" s="141">
        <f t="shared" si="947"/>
        <v>5799.6824810746693</v>
      </c>
      <c r="DL1306" s="141">
        <f t="shared" si="948"/>
        <v>4.1697538612488998E-5</v>
      </c>
      <c r="DM1306" s="141">
        <f t="shared" si="949"/>
        <v>0.84708236254585367</v>
      </c>
      <c r="DN1306" s="141" t="str">
        <f t="shared" si="950"/>
        <v/>
      </c>
      <c r="DO1306" s="141">
        <f t="shared" si="951"/>
        <v>4.1697538612488998E-5</v>
      </c>
      <c r="DP1306" s="141" t="str">
        <f t="shared" si="963"/>
        <v/>
      </c>
      <c r="DQ1306" s="141">
        <f t="shared" si="952"/>
        <v>7.0087274920910481E-5</v>
      </c>
      <c r="DR1306" s="141" t="str">
        <f t="shared" si="964"/>
        <v/>
      </c>
      <c r="DS1306" s="141" t="str">
        <f t="shared" si="965"/>
        <v/>
      </c>
      <c r="DU1306" s="148"/>
      <c r="DV1306" s="158">
        <v>1254</v>
      </c>
      <c r="DW1306" s="148">
        <f t="shared" si="953"/>
        <v>8.0256000000001606</v>
      </c>
      <c r="DX1306" s="157">
        <f t="shared" si="966"/>
        <v>0.3303419353288039</v>
      </c>
      <c r="DY1306" s="148">
        <f t="shared" si="967"/>
        <v>5.6129814804861677E-4</v>
      </c>
      <c r="DZ1306" s="148" t="str">
        <f t="shared" si="968"/>
        <v/>
      </c>
      <c r="EA1306" s="142" t="str">
        <f t="shared" si="969"/>
        <v/>
      </c>
    </row>
    <row r="1307" spans="74:131" ht="20.100000000000001" customHeight="1" x14ac:dyDescent="0.25">
      <c r="BV1307" s="141">
        <v>1257</v>
      </c>
      <c r="BW1307" s="141">
        <f t="shared" si="929"/>
        <v>9645.7688546940044</v>
      </c>
      <c r="BX1307" s="141">
        <f t="shared" si="930"/>
        <v>2.5066205744468944E-5</v>
      </c>
      <c r="BY1307" s="141">
        <f t="shared" si="931"/>
        <v>0.8480250861547628</v>
      </c>
      <c r="BZ1307" s="141" t="str">
        <f t="shared" si="932"/>
        <v/>
      </c>
      <c r="CA1307" s="141">
        <f t="shared" si="933"/>
        <v>2.5066205744468944E-5</v>
      </c>
      <c r="CB1307" s="141" t="str">
        <f t="shared" si="954"/>
        <v/>
      </c>
      <c r="CC1307" s="141">
        <f t="shared" si="934"/>
        <v>2.4424291959664379E-40</v>
      </c>
      <c r="CD1307" s="141" t="str">
        <f t="shared" si="955"/>
        <v/>
      </c>
      <c r="CE1307" s="141" t="str">
        <f t="shared" si="956"/>
        <v/>
      </c>
      <c r="CJ1307" s="141">
        <v>1257</v>
      </c>
      <c r="CK1307" s="141">
        <f t="shared" si="935"/>
        <v>35.973306378642917</v>
      </c>
      <c r="CL1307" s="141">
        <f t="shared" si="936"/>
        <v>6.7211733091872578E-3</v>
      </c>
      <c r="CM1307" s="141">
        <f t="shared" si="937"/>
        <v>0.8480250861547628</v>
      </c>
      <c r="CN1307" s="141" t="str">
        <f t="shared" si="938"/>
        <v/>
      </c>
      <c r="CO1307" s="141">
        <f t="shared" si="939"/>
        <v>6.7211733091872578E-3</v>
      </c>
      <c r="CP1307" s="141" t="str">
        <f t="shared" si="957"/>
        <v/>
      </c>
      <c r="CQ1307" s="141">
        <f t="shared" si="940"/>
        <v>1.159666309830423E-7</v>
      </c>
      <c r="CR1307" s="141" t="str">
        <f t="shared" si="958"/>
        <v/>
      </c>
      <c r="CS1307" s="141" t="str">
        <f t="shared" si="959"/>
        <v/>
      </c>
      <c r="CW1307" s="141">
        <v>1257</v>
      </c>
      <c r="CX1307" s="141">
        <f t="shared" si="941"/>
        <v>73.838659025934419</v>
      </c>
      <c r="CY1307" s="141">
        <f t="shared" si="942"/>
        <v>3.2744747787257205E-3</v>
      </c>
      <c r="CZ1307" s="141">
        <f t="shared" si="943"/>
        <v>0.84802508615476258</v>
      </c>
      <c r="DA1307" s="141" t="str">
        <f t="shared" si="944"/>
        <v/>
      </c>
      <c r="DB1307" s="141">
        <f t="shared" si="945"/>
        <v>3.2744747787257205E-3</v>
      </c>
      <c r="DC1307" s="141" t="str">
        <f t="shared" si="960"/>
        <v/>
      </c>
      <c r="DD1307" s="141">
        <f t="shared" si="946"/>
        <v>9.8154574760570754E-44</v>
      </c>
      <c r="DE1307" s="141" t="str">
        <f t="shared" si="961"/>
        <v/>
      </c>
      <c r="DF1307" s="141" t="str">
        <f t="shared" si="962"/>
        <v/>
      </c>
      <c r="DJ1307" s="141">
        <v>1257</v>
      </c>
      <c r="DK1307" s="141">
        <f t="shared" si="947"/>
        <v>5822.3374907663674</v>
      </c>
      <c r="DL1307" s="141">
        <f t="shared" si="948"/>
        <v>4.1526762586125142E-5</v>
      </c>
      <c r="DM1307" s="141">
        <f t="shared" si="949"/>
        <v>0.84802508615476258</v>
      </c>
      <c r="DN1307" s="141" t="str">
        <f t="shared" si="950"/>
        <v/>
      </c>
      <c r="DO1307" s="141">
        <f t="shared" si="951"/>
        <v>4.1526762586125142E-5</v>
      </c>
      <c r="DP1307" s="141" t="str">
        <f t="shared" si="963"/>
        <v/>
      </c>
      <c r="DQ1307" s="141">
        <f t="shared" si="952"/>
        <v>7.0114723232341054E-5</v>
      </c>
      <c r="DR1307" s="141" t="str">
        <f t="shared" si="964"/>
        <v/>
      </c>
      <c r="DS1307" s="141" t="str">
        <f t="shared" si="965"/>
        <v/>
      </c>
      <c r="DU1307" s="148"/>
      <c r="DV1307" s="158">
        <v>1255</v>
      </c>
      <c r="DW1307" s="148">
        <f t="shared" si="953"/>
        <v>8.0320000000001599</v>
      </c>
      <c r="DX1307" s="157">
        <f t="shared" si="966"/>
        <v>0.32978063718075529</v>
      </c>
      <c r="DY1307" s="148">
        <f t="shared" si="967"/>
        <v>5.6062052733835133E-4</v>
      </c>
      <c r="DZ1307" s="148" t="str">
        <f t="shared" si="968"/>
        <v/>
      </c>
      <c r="EA1307" s="142" t="str">
        <f t="shared" si="969"/>
        <v/>
      </c>
    </row>
    <row r="1308" spans="74:131" ht="20.100000000000001" customHeight="1" x14ac:dyDescent="0.25">
      <c r="BV1308" s="141">
        <v>1258</v>
      </c>
      <c r="BW1308" s="141">
        <f t="shared" si="929"/>
        <v>9683.3010292258841</v>
      </c>
      <c r="BX1308" s="141">
        <f t="shared" si="930"/>
        <v>2.4963145426838281E-5</v>
      </c>
      <c r="BY1308" s="141">
        <f t="shared" si="931"/>
        <v>0.84896394124846797</v>
      </c>
      <c r="BZ1308" s="141" t="str">
        <f t="shared" si="932"/>
        <v/>
      </c>
      <c r="CA1308" s="141">
        <f t="shared" si="933"/>
        <v>2.4963145426838281E-5</v>
      </c>
      <c r="CB1308" s="141" t="str">
        <f t="shared" si="954"/>
        <v/>
      </c>
      <c r="CC1308" s="141">
        <f t="shared" si="934"/>
        <v>2.5700935378656002E-40</v>
      </c>
      <c r="CD1308" s="141" t="str">
        <f t="shared" si="955"/>
        <v/>
      </c>
      <c r="CE1308" s="141" t="str">
        <f t="shared" si="956"/>
        <v/>
      </c>
      <c r="CJ1308" s="141">
        <v>1258</v>
      </c>
      <c r="CK1308" s="141">
        <f t="shared" si="935"/>
        <v>36.113280333423631</v>
      </c>
      <c r="CL1308" s="141">
        <f t="shared" si="936"/>
        <v>6.6935390408357914E-3</v>
      </c>
      <c r="CM1308" s="141">
        <f t="shared" si="937"/>
        <v>0.84896394124846797</v>
      </c>
      <c r="CN1308" s="141" t="str">
        <f t="shared" si="938"/>
        <v/>
      </c>
      <c r="CO1308" s="141">
        <f t="shared" si="939"/>
        <v>6.6935390408357914E-3</v>
      </c>
      <c r="CP1308" s="141" t="str">
        <f t="shared" si="957"/>
        <v/>
      </c>
      <c r="CQ1308" s="141">
        <f t="shared" si="940"/>
        <v>1.182113779997707E-7</v>
      </c>
      <c r="CR1308" s="141" t="str">
        <f t="shared" si="958"/>
        <v/>
      </c>
      <c r="CS1308" s="141" t="str">
        <f t="shared" si="959"/>
        <v/>
      </c>
      <c r="CW1308" s="141">
        <v>1258</v>
      </c>
      <c r="CX1308" s="141">
        <f t="shared" si="941"/>
        <v>74.125968983233804</v>
      </c>
      <c r="CY1308" s="141">
        <f t="shared" si="942"/>
        <v>3.2610116956325154E-3</v>
      </c>
      <c r="CZ1308" s="141">
        <f t="shared" si="943"/>
        <v>0.84896394124846797</v>
      </c>
      <c r="DA1308" s="141" t="str">
        <f t="shared" si="944"/>
        <v/>
      </c>
      <c r="DB1308" s="141">
        <f t="shared" si="945"/>
        <v>3.2610116956325154E-3</v>
      </c>
      <c r="DC1308" s="141" t="str">
        <f t="shared" si="960"/>
        <v/>
      </c>
      <c r="DD1308" s="141">
        <f t="shared" si="946"/>
        <v>1.0368247159794641E-43</v>
      </c>
      <c r="DE1308" s="141" t="str">
        <f t="shared" si="961"/>
        <v/>
      </c>
      <c r="DF1308" s="141" t="str">
        <f t="shared" si="962"/>
        <v/>
      </c>
      <c r="DJ1308" s="141">
        <v>1258</v>
      </c>
      <c r="DK1308" s="141">
        <f t="shared" si="947"/>
        <v>5844.9925004580655</v>
      </c>
      <c r="DL1308" s="141">
        <f t="shared" si="948"/>
        <v>4.135602428668211E-5</v>
      </c>
      <c r="DM1308" s="141">
        <f t="shared" si="949"/>
        <v>0.84896394124846786</v>
      </c>
      <c r="DN1308" s="141" t="str">
        <f t="shared" si="950"/>
        <v/>
      </c>
      <c r="DO1308" s="141">
        <f t="shared" si="951"/>
        <v>4.135602428668211E-5</v>
      </c>
      <c r="DP1308" s="141" t="str">
        <f t="shared" si="963"/>
        <v/>
      </c>
      <c r="DQ1308" s="141">
        <f t="shared" si="952"/>
        <v>7.0141060027427803E-5</v>
      </c>
      <c r="DR1308" s="141" t="str">
        <f t="shared" si="964"/>
        <v/>
      </c>
      <c r="DS1308" s="141" t="str">
        <f t="shared" si="965"/>
        <v/>
      </c>
      <c r="DU1308" s="148"/>
      <c r="DV1308" s="158">
        <v>1256</v>
      </c>
      <c r="DW1308" s="148">
        <f t="shared" si="953"/>
        <v>8.0384000000001592</v>
      </c>
      <c r="DX1308" s="157">
        <f t="shared" si="966"/>
        <v>0.32922001665341694</v>
      </c>
      <c r="DY1308" s="148">
        <f t="shared" si="967"/>
        <v>5.599428365997694E-4</v>
      </c>
      <c r="DZ1308" s="148" t="str">
        <f t="shared" si="968"/>
        <v/>
      </c>
      <c r="EA1308" s="142" t="str">
        <f t="shared" si="969"/>
        <v/>
      </c>
    </row>
    <row r="1309" spans="74:131" ht="20.100000000000001" customHeight="1" x14ac:dyDescent="0.25">
      <c r="BV1309" s="141">
        <v>1259</v>
      </c>
      <c r="BW1309" s="141">
        <f t="shared" si="929"/>
        <v>9720.8332037577711</v>
      </c>
      <c r="BX1309" s="141">
        <f t="shared" si="930"/>
        <v>2.4860111079263327E-5</v>
      </c>
      <c r="BY1309" s="141">
        <f t="shared" si="931"/>
        <v>0.84989892874172268</v>
      </c>
      <c r="BZ1309" s="141" t="str">
        <f t="shared" si="932"/>
        <v/>
      </c>
      <c r="CA1309" s="141">
        <f t="shared" si="933"/>
        <v>2.4860111079263327E-5</v>
      </c>
      <c r="CB1309" s="141" t="str">
        <f t="shared" si="954"/>
        <v/>
      </c>
      <c r="CC1309" s="141">
        <f t="shared" si="934"/>
        <v>2.7043875495099371E-40</v>
      </c>
      <c r="CD1309" s="141" t="str">
        <f t="shared" si="955"/>
        <v/>
      </c>
      <c r="CE1309" s="141" t="str">
        <f t="shared" si="956"/>
        <v/>
      </c>
      <c r="CJ1309" s="141">
        <v>1259</v>
      </c>
      <c r="CK1309" s="141">
        <f t="shared" si="935"/>
        <v>36.253254288204346</v>
      </c>
      <c r="CL1309" s="141">
        <f t="shared" si="936"/>
        <v>6.665911736013122E-3</v>
      </c>
      <c r="CM1309" s="141">
        <f t="shared" si="937"/>
        <v>0.84989892874172268</v>
      </c>
      <c r="CN1309" s="141" t="str">
        <f t="shared" si="938"/>
        <v/>
      </c>
      <c r="CO1309" s="141">
        <f t="shared" si="939"/>
        <v>6.665911736013122E-3</v>
      </c>
      <c r="CP1309" s="141" t="str">
        <f t="shared" si="957"/>
        <v/>
      </c>
      <c r="CQ1309" s="141">
        <f t="shared" si="940"/>
        <v>1.2049764823777966E-7</v>
      </c>
      <c r="CR1309" s="141" t="str">
        <f t="shared" si="958"/>
        <v/>
      </c>
      <c r="CS1309" s="141" t="str">
        <f t="shared" si="959"/>
        <v/>
      </c>
      <c r="CW1309" s="141">
        <v>1259</v>
      </c>
      <c r="CX1309" s="141">
        <f t="shared" si="941"/>
        <v>74.413278940533132</v>
      </c>
      <c r="CY1309" s="141">
        <f t="shared" si="942"/>
        <v>3.2475520050867695E-3</v>
      </c>
      <c r="CZ1309" s="141">
        <f t="shared" si="943"/>
        <v>0.84989892874172257</v>
      </c>
      <c r="DA1309" s="141" t="str">
        <f t="shared" si="944"/>
        <v/>
      </c>
      <c r="DB1309" s="141">
        <f t="shared" si="945"/>
        <v>3.2475520050867695E-3</v>
      </c>
      <c r="DC1309" s="141" t="str">
        <f t="shared" si="960"/>
        <v/>
      </c>
      <c r="DD1309" s="141">
        <f t="shared" si="946"/>
        <v>1.0951993774491461E-43</v>
      </c>
      <c r="DE1309" s="141" t="str">
        <f t="shared" si="961"/>
        <v/>
      </c>
      <c r="DF1309" s="141" t="str">
        <f t="shared" si="962"/>
        <v/>
      </c>
      <c r="DJ1309" s="141">
        <v>1259</v>
      </c>
      <c r="DK1309" s="141">
        <f t="shared" si="947"/>
        <v>5867.6475101497635</v>
      </c>
      <c r="DL1309" s="141">
        <f t="shared" si="948"/>
        <v>4.1185329011394788E-5</v>
      </c>
      <c r="DM1309" s="141">
        <f t="shared" si="949"/>
        <v>0.84989892874172257</v>
      </c>
      <c r="DN1309" s="141" t="str">
        <f t="shared" si="950"/>
        <v/>
      </c>
      <c r="DO1309" s="141">
        <f t="shared" si="951"/>
        <v>4.1185329011394788E-5</v>
      </c>
      <c r="DP1309" s="141" t="str">
        <f t="shared" si="963"/>
        <v/>
      </c>
      <c r="DQ1309" s="141">
        <f t="shared" si="952"/>
        <v>7.0166284045729177E-5</v>
      </c>
      <c r="DR1309" s="141" t="str">
        <f t="shared" si="964"/>
        <v/>
      </c>
      <c r="DS1309" s="141" t="str">
        <f t="shared" si="965"/>
        <v/>
      </c>
      <c r="DU1309" s="148"/>
      <c r="DV1309" s="158">
        <v>1257</v>
      </c>
      <c r="DW1309" s="148">
        <f t="shared" si="953"/>
        <v>8.0448000000001585</v>
      </c>
      <c r="DX1309" s="157">
        <f t="shared" si="966"/>
        <v>0.32866007381681717</v>
      </c>
      <c r="DY1309" s="148">
        <f t="shared" si="967"/>
        <v>5.5926507947862136E-4</v>
      </c>
      <c r="DZ1309" s="148" t="str">
        <f t="shared" si="968"/>
        <v/>
      </c>
      <c r="EA1309" s="142" t="str">
        <f t="shared" si="969"/>
        <v/>
      </c>
    </row>
    <row r="1310" spans="74:131" ht="20.100000000000001" customHeight="1" x14ac:dyDescent="0.25">
      <c r="BV1310" s="141">
        <v>1260</v>
      </c>
      <c r="BW1310" s="141">
        <f t="shared" si="929"/>
        <v>9758.3653782896508</v>
      </c>
      <c r="BX1310" s="141">
        <f t="shared" si="930"/>
        <v>2.4757105884822293E-5</v>
      </c>
      <c r="BY1310" s="141">
        <f t="shared" si="931"/>
        <v>0.85083004966901865</v>
      </c>
      <c r="BZ1310" s="141">
        <f t="shared" si="932"/>
        <v>2.4757105884822293E-5</v>
      </c>
      <c r="CA1310" s="141" t="str">
        <f t="shared" si="933"/>
        <v/>
      </c>
      <c r="CB1310" s="141" t="str">
        <f t="shared" si="954"/>
        <v/>
      </c>
      <c r="CC1310" s="141">
        <f t="shared" si="934"/>
        <v>2.845653238583014E-40</v>
      </c>
      <c r="CD1310" s="141" t="str">
        <f t="shared" si="955"/>
        <v/>
      </c>
      <c r="CE1310" s="141" t="str">
        <f t="shared" si="956"/>
        <v/>
      </c>
      <c r="CJ1310" s="141">
        <v>1260</v>
      </c>
      <c r="CK1310" s="141">
        <f t="shared" si="935"/>
        <v>36.393228242985032</v>
      </c>
      <c r="CL1310" s="141">
        <f t="shared" si="936"/>
        <v>6.6382922482197829E-3</v>
      </c>
      <c r="CM1310" s="141">
        <f t="shared" si="937"/>
        <v>0.85083004966901865</v>
      </c>
      <c r="CN1310" s="141">
        <f t="shared" si="938"/>
        <v>6.6382922482197829E-3</v>
      </c>
      <c r="CO1310" s="141" t="str">
        <f t="shared" si="939"/>
        <v/>
      </c>
      <c r="CP1310" s="141" t="str">
        <f t="shared" si="957"/>
        <v/>
      </c>
      <c r="CQ1310" s="141">
        <f t="shared" si="940"/>
        <v>1.2282617091047428E-7</v>
      </c>
      <c r="CR1310" s="141" t="str">
        <f t="shared" si="958"/>
        <v/>
      </c>
      <c r="CS1310" s="141" t="str">
        <f t="shared" si="959"/>
        <v/>
      </c>
      <c r="CW1310" s="141">
        <v>1260</v>
      </c>
      <c r="CX1310" s="141">
        <f t="shared" si="941"/>
        <v>74.700588897832517</v>
      </c>
      <c r="CY1310" s="141">
        <f t="shared" si="942"/>
        <v>3.234096122903667E-3</v>
      </c>
      <c r="CZ1310" s="141">
        <f t="shared" si="943"/>
        <v>0.85083004966901865</v>
      </c>
      <c r="DA1310" s="141">
        <f t="shared" si="944"/>
        <v>3.234096122903667E-3</v>
      </c>
      <c r="DB1310" s="141" t="str">
        <f t="shared" si="945"/>
        <v/>
      </c>
      <c r="DC1310" s="141" t="str">
        <f t="shared" si="960"/>
        <v/>
      </c>
      <c r="DD1310" s="141">
        <f t="shared" si="946"/>
        <v>1.1568421032465625E-43</v>
      </c>
      <c r="DE1310" s="141" t="str">
        <f t="shared" si="961"/>
        <v/>
      </c>
      <c r="DF1310" s="141" t="str">
        <f t="shared" si="962"/>
        <v/>
      </c>
      <c r="DJ1310" s="141">
        <v>1260</v>
      </c>
      <c r="DK1310" s="141">
        <f t="shared" si="947"/>
        <v>5890.3025198414616</v>
      </c>
      <c r="DL1310" s="141">
        <f t="shared" si="948"/>
        <v>4.1014682033615359E-5</v>
      </c>
      <c r="DM1310" s="141">
        <f t="shared" si="949"/>
        <v>0.85083004966901865</v>
      </c>
      <c r="DN1310" s="141">
        <f t="shared" si="950"/>
        <v>4.1014682033615359E-5</v>
      </c>
      <c r="DO1310" s="141" t="str">
        <f t="shared" si="951"/>
        <v/>
      </c>
      <c r="DP1310" s="141" t="str">
        <f t="shared" si="963"/>
        <v/>
      </c>
      <c r="DQ1310" s="141">
        <f t="shared" si="952"/>
        <v>7.0190394079762872E-5</v>
      </c>
      <c r="DR1310" s="141" t="str">
        <f t="shared" si="964"/>
        <v/>
      </c>
      <c r="DS1310" s="141" t="str">
        <f t="shared" si="965"/>
        <v/>
      </c>
      <c r="DU1310" s="148"/>
      <c r="DV1310" s="158">
        <v>1258</v>
      </c>
      <c r="DW1310" s="148">
        <f t="shared" si="953"/>
        <v>8.0512000000001578</v>
      </c>
      <c r="DX1310" s="157">
        <f t="shared" si="966"/>
        <v>0.32810080873733855</v>
      </c>
      <c r="DY1310" s="148">
        <f t="shared" si="967"/>
        <v>5.5858725960544753E-4</v>
      </c>
      <c r="DZ1310" s="148" t="str">
        <f t="shared" si="968"/>
        <v/>
      </c>
      <c r="EA1310" s="142" t="str">
        <f t="shared" si="969"/>
        <v/>
      </c>
    </row>
    <row r="1311" spans="74:131" ht="20.100000000000001" customHeight="1" x14ac:dyDescent="0.25">
      <c r="BV1311" s="141">
        <v>1261</v>
      </c>
      <c r="BW1311" s="141">
        <f t="shared" si="929"/>
        <v>9795.8975528215306</v>
      </c>
      <c r="BX1311" s="141">
        <f t="shared" si="930"/>
        <v>2.4654133012033531E-5</v>
      </c>
      <c r="BY1311" s="141">
        <f t="shared" si="931"/>
        <v>0.85175730518404291</v>
      </c>
      <c r="BZ1311" s="141">
        <f t="shared" si="932"/>
        <v>2.4654133012033531E-5</v>
      </c>
      <c r="CA1311" s="141" t="str">
        <f t="shared" si="933"/>
        <v/>
      </c>
      <c r="CB1311" s="141" t="str">
        <f t="shared" si="954"/>
        <v/>
      </c>
      <c r="CC1311" s="141">
        <f t="shared" si="934"/>
        <v>2.9942501372940148E-40</v>
      </c>
      <c r="CD1311" s="141" t="str">
        <f t="shared" si="955"/>
        <v/>
      </c>
      <c r="CE1311" s="141" t="str">
        <f t="shared" si="956"/>
        <v/>
      </c>
      <c r="CJ1311" s="141">
        <v>1261</v>
      </c>
      <c r="CK1311" s="141">
        <f t="shared" si="935"/>
        <v>36.533202197765746</v>
      </c>
      <c r="CL1311" s="141">
        <f t="shared" si="936"/>
        <v>6.6106814270522852E-3</v>
      </c>
      <c r="CM1311" s="141">
        <f t="shared" si="937"/>
        <v>0.85175730518404291</v>
      </c>
      <c r="CN1311" s="141">
        <f t="shared" si="938"/>
        <v>6.6106814270522852E-3</v>
      </c>
      <c r="CO1311" s="141" t="str">
        <f t="shared" si="939"/>
        <v/>
      </c>
      <c r="CP1311" s="141" t="str">
        <f t="shared" si="957"/>
        <v/>
      </c>
      <c r="CQ1311" s="141">
        <f t="shared" si="940"/>
        <v>1.2519768728098752E-7</v>
      </c>
      <c r="CR1311" s="141" t="str">
        <f t="shared" si="958"/>
        <v/>
      </c>
      <c r="CS1311" s="141" t="str">
        <f t="shared" si="959"/>
        <v/>
      </c>
      <c r="CW1311" s="141">
        <v>1261</v>
      </c>
      <c r="CX1311" s="141">
        <f t="shared" si="941"/>
        <v>74.987898855131846</v>
      </c>
      <c r="CY1311" s="141">
        <f t="shared" si="942"/>
        <v>3.2206444629964168E-3</v>
      </c>
      <c r="CZ1311" s="141">
        <f t="shared" si="943"/>
        <v>0.85175730518404302</v>
      </c>
      <c r="DA1311" s="141">
        <f t="shared" si="944"/>
        <v>3.2206444629964168E-3</v>
      </c>
      <c r="DB1311" s="141" t="str">
        <f t="shared" si="945"/>
        <v/>
      </c>
      <c r="DC1311" s="141" t="str">
        <f t="shared" si="960"/>
        <v/>
      </c>
      <c r="DD1311" s="141">
        <f t="shared" si="946"/>
        <v>1.2219348066046139E-43</v>
      </c>
      <c r="DE1311" s="141" t="str">
        <f t="shared" si="961"/>
        <v/>
      </c>
      <c r="DF1311" s="141" t="str">
        <f t="shared" si="962"/>
        <v/>
      </c>
      <c r="DJ1311" s="141">
        <v>1261</v>
      </c>
      <c r="DK1311" s="141">
        <f t="shared" si="947"/>
        <v>5912.9575295331597</v>
      </c>
      <c r="DL1311" s="141">
        <f t="shared" si="948"/>
        <v>4.0844088602575069E-5</v>
      </c>
      <c r="DM1311" s="141">
        <f t="shared" si="949"/>
        <v>0.85175730518404291</v>
      </c>
      <c r="DN1311" s="141">
        <f t="shared" si="950"/>
        <v>4.0844088602575069E-5</v>
      </c>
      <c r="DO1311" s="141" t="str">
        <f t="shared" si="951"/>
        <v/>
      </c>
      <c r="DP1311" s="141" t="str">
        <f t="shared" si="963"/>
        <v/>
      </c>
      <c r="DQ1311" s="141">
        <f t="shared" si="952"/>
        <v>7.0213388975102142E-5</v>
      </c>
      <c r="DR1311" s="141" t="str">
        <f t="shared" si="964"/>
        <v/>
      </c>
      <c r="DS1311" s="141" t="str">
        <f t="shared" si="965"/>
        <v/>
      </c>
      <c r="DU1311" s="148"/>
      <c r="DV1311" s="158">
        <v>1259</v>
      </c>
      <c r="DW1311" s="148">
        <f t="shared" si="953"/>
        <v>8.0576000000001571</v>
      </c>
      <c r="DX1311" s="157">
        <f t="shared" si="966"/>
        <v>0.3275422214777331</v>
      </c>
      <c r="DY1311" s="148">
        <f t="shared" si="967"/>
        <v>5.5790938059985251E-4</v>
      </c>
      <c r="DZ1311" s="148" t="str">
        <f t="shared" si="968"/>
        <v/>
      </c>
      <c r="EA1311" s="142" t="str">
        <f t="shared" si="969"/>
        <v/>
      </c>
    </row>
    <row r="1312" spans="74:131" ht="20.100000000000001" customHeight="1" x14ac:dyDescent="0.25">
      <c r="BV1312" s="141">
        <v>1262</v>
      </c>
      <c r="BW1312" s="141">
        <f t="shared" si="929"/>
        <v>9833.4297273534175</v>
      </c>
      <c r="BX1312" s="141">
        <f t="shared" si="930"/>
        <v>2.4551195614713595E-5</v>
      </c>
      <c r="BY1312" s="141">
        <f t="shared" si="931"/>
        <v>0.85268069655912848</v>
      </c>
      <c r="BZ1312" s="141">
        <f t="shared" si="932"/>
        <v>2.4551195614713595E-5</v>
      </c>
      <c r="CA1312" s="141" t="str">
        <f t="shared" si="933"/>
        <v/>
      </c>
      <c r="CB1312" s="141" t="str">
        <f t="shared" si="954"/>
        <v/>
      </c>
      <c r="CC1312" s="141">
        <f t="shared" si="934"/>
        <v>3.1505561941747472E-40</v>
      </c>
      <c r="CD1312" s="141" t="str">
        <f t="shared" si="955"/>
        <v/>
      </c>
      <c r="CE1312" s="141" t="str">
        <f t="shared" si="956"/>
        <v/>
      </c>
      <c r="CJ1312" s="141">
        <v>1262</v>
      </c>
      <c r="CK1312" s="141">
        <f t="shared" si="935"/>
        <v>36.673176152546461</v>
      </c>
      <c r="CL1312" s="141">
        <f t="shared" si="936"/>
        <v>6.5830801181650574E-3</v>
      </c>
      <c r="CM1312" s="141">
        <f t="shared" si="937"/>
        <v>0.85268069655912848</v>
      </c>
      <c r="CN1312" s="141">
        <f t="shared" si="938"/>
        <v>6.5830801181650574E-3</v>
      </c>
      <c r="CO1312" s="141" t="str">
        <f t="shared" si="939"/>
        <v/>
      </c>
      <c r="CP1312" s="141" t="str">
        <f t="shared" si="957"/>
        <v/>
      </c>
      <c r="CQ1312" s="141">
        <f t="shared" si="940"/>
        <v>1.2761295084713183E-7</v>
      </c>
      <c r="CR1312" s="141" t="str">
        <f t="shared" si="958"/>
        <v/>
      </c>
      <c r="CS1312" s="141" t="str">
        <f t="shared" si="959"/>
        <v/>
      </c>
      <c r="CW1312" s="141">
        <v>1262</v>
      </c>
      <c r="CX1312" s="141">
        <f t="shared" si="941"/>
        <v>75.275208812431231</v>
      </c>
      <c r="CY1312" s="141">
        <f t="shared" si="942"/>
        <v>3.2071974373576776E-3</v>
      </c>
      <c r="CZ1312" s="141">
        <f t="shared" si="943"/>
        <v>0.85268069655912848</v>
      </c>
      <c r="DA1312" s="141">
        <f t="shared" si="944"/>
        <v>3.2071974373576776E-3</v>
      </c>
      <c r="DB1312" s="141" t="str">
        <f t="shared" si="945"/>
        <v/>
      </c>
      <c r="DC1312" s="141" t="str">
        <f t="shared" si="960"/>
        <v/>
      </c>
      <c r="DD1312" s="141">
        <f t="shared" si="946"/>
        <v>1.2906694678538802E-43</v>
      </c>
      <c r="DE1312" s="141" t="str">
        <f t="shared" si="961"/>
        <v/>
      </c>
      <c r="DF1312" s="141" t="str">
        <f t="shared" si="962"/>
        <v/>
      </c>
      <c r="DJ1312" s="141">
        <v>1262</v>
      </c>
      <c r="DK1312" s="141">
        <f t="shared" si="947"/>
        <v>5935.6125392248578</v>
      </c>
      <c r="DL1312" s="141">
        <f t="shared" si="948"/>
        <v>4.0673553943148941E-5</v>
      </c>
      <c r="DM1312" s="141">
        <f t="shared" si="949"/>
        <v>0.85268069655912848</v>
      </c>
      <c r="DN1312" s="141">
        <f t="shared" si="950"/>
        <v>4.0673553943148941E-5</v>
      </c>
      <c r="DO1312" s="141" t="str">
        <f t="shared" si="951"/>
        <v/>
      </c>
      <c r="DP1312" s="141" t="str">
        <f t="shared" si="963"/>
        <v/>
      </c>
      <c r="DQ1312" s="141">
        <f t="shared" si="952"/>
        <v>7.0235267630467966E-5</v>
      </c>
      <c r="DR1312" s="141" t="str">
        <f t="shared" si="964"/>
        <v/>
      </c>
      <c r="DS1312" s="141" t="str">
        <f t="shared" si="965"/>
        <v/>
      </c>
      <c r="DU1312" s="148"/>
      <c r="DV1312" s="158">
        <v>1260</v>
      </c>
      <c r="DW1312" s="148">
        <f t="shared" si="953"/>
        <v>8.0640000000001564</v>
      </c>
      <c r="DX1312" s="157">
        <f t="shared" si="966"/>
        <v>0.32698431209713325</v>
      </c>
      <c r="DY1312" s="148">
        <f t="shared" si="967"/>
        <v>5.5723144606850683E-4</v>
      </c>
      <c r="DZ1312" s="148" t="str">
        <f t="shared" si="968"/>
        <v/>
      </c>
      <c r="EA1312" s="142" t="str">
        <f t="shared" si="969"/>
        <v/>
      </c>
    </row>
    <row r="1313" spans="74:131" ht="20.100000000000001" customHeight="1" x14ac:dyDescent="0.25">
      <c r="BV1313" s="141">
        <v>1263</v>
      </c>
      <c r="BW1313" s="141">
        <f t="shared" si="929"/>
        <v>9870.9619018852973</v>
      </c>
      <c r="BX1313" s="141">
        <f t="shared" si="930"/>
        <v>2.4448296831837007E-5</v>
      </c>
      <c r="BY1313" s="141">
        <f t="shared" si="931"/>
        <v>0.85360022518469947</v>
      </c>
      <c r="BZ1313" s="141">
        <f t="shared" si="932"/>
        <v>2.4448296831837007E-5</v>
      </c>
      <c r="CA1313" s="141" t="str">
        <f t="shared" si="933"/>
        <v/>
      </c>
      <c r="CB1313" s="141" t="str">
        <f t="shared" si="954"/>
        <v/>
      </c>
      <c r="CC1313" s="141">
        <f t="shared" si="934"/>
        <v>3.3149687109387651E-40</v>
      </c>
      <c r="CD1313" s="141" t="str">
        <f t="shared" si="955"/>
        <v/>
      </c>
      <c r="CE1313" s="141" t="str">
        <f t="shared" si="956"/>
        <v/>
      </c>
      <c r="CJ1313" s="141">
        <v>1263</v>
      </c>
      <c r="CK1313" s="141">
        <f t="shared" si="935"/>
        <v>36.813150107327175</v>
      </c>
      <c r="CL1313" s="141">
        <f t="shared" si="936"/>
        <v>6.5554891632328121E-3</v>
      </c>
      <c r="CM1313" s="141">
        <f t="shared" si="937"/>
        <v>0.85360022518469958</v>
      </c>
      <c r="CN1313" s="141">
        <f t="shared" si="938"/>
        <v>6.5554891632328121E-3</v>
      </c>
      <c r="CO1313" s="141" t="str">
        <f t="shared" si="939"/>
        <v/>
      </c>
      <c r="CP1313" s="141" t="str">
        <f t="shared" si="957"/>
        <v/>
      </c>
      <c r="CQ1313" s="141">
        <f t="shared" si="940"/>
        <v>1.3007272752894104E-7</v>
      </c>
      <c r="CR1313" s="141" t="str">
        <f t="shared" si="958"/>
        <v/>
      </c>
      <c r="CS1313" s="141" t="str">
        <f t="shared" si="959"/>
        <v/>
      </c>
      <c r="CW1313" s="141">
        <v>1263</v>
      </c>
      <c r="CX1313" s="141">
        <f t="shared" si="941"/>
        <v>75.562518769730559</v>
      </c>
      <c r="CY1313" s="141">
        <f t="shared" si="942"/>
        <v>3.1937554560412472E-3</v>
      </c>
      <c r="CZ1313" s="141">
        <f t="shared" si="943"/>
        <v>0.85360022518469958</v>
      </c>
      <c r="DA1313" s="141">
        <f t="shared" si="944"/>
        <v>3.1937554560412472E-3</v>
      </c>
      <c r="DB1313" s="141" t="str">
        <f t="shared" si="945"/>
        <v/>
      </c>
      <c r="DC1313" s="141" t="str">
        <f t="shared" si="960"/>
        <v/>
      </c>
      <c r="DD1313" s="141">
        <f t="shared" si="946"/>
        <v>1.3632486882417745E-43</v>
      </c>
      <c r="DE1313" s="141" t="str">
        <f t="shared" si="961"/>
        <v/>
      </c>
      <c r="DF1313" s="141" t="str">
        <f t="shared" si="962"/>
        <v/>
      </c>
      <c r="DJ1313" s="141">
        <v>1263</v>
      </c>
      <c r="DK1313" s="141">
        <f t="shared" si="947"/>
        <v>5958.2675489165558</v>
      </c>
      <c r="DL1313" s="141">
        <f t="shared" si="948"/>
        <v>4.0503083255623351E-5</v>
      </c>
      <c r="DM1313" s="141">
        <f t="shared" si="949"/>
        <v>0.85360022518469958</v>
      </c>
      <c r="DN1313" s="141">
        <f t="shared" si="950"/>
        <v>4.0503083255623351E-5</v>
      </c>
      <c r="DO1313" s="141" t="str">
        <f t="shared" si="951"/>
        <v/>
      </c>
      <c r="DP1313" s="141" t="str">
        <f t="shared" si="963"/>
        <v/>
      </c>
      <c r="DQ1313" s="141">
        <f t="shared" si="952"/>
        <v>7.0256028997816924E-5</v>
      </c>
      <c r="DR1313" s="141" t="str">
        <f t="shared" si="964"/>
        <v/>
      </c>
      <c r="DS1313" s="141" t="str">
        <f t="shared" si="965"/>
        <v/>
      </c>
      <c r="DU1313" s="148"/>
      <c r="DV1313" s="158">
        <v>1261</v>
      </c>
      <c r="DW1313" s="148">
        <f t="shared" si="953"/>
        <v>8.0704000000001557</v>
      </c>
      <c r="DX1313" s="157">
        <f t="shared" si="966"/>
        <v>0.32642708065106474</v>
      </c>
      <c r="DY1313" s="148">
        <f t="shared" si="967"/>
        <v>5.5655345960553548E-4</v>
      </c>
      <c r="DZ1313" s="148" t="str">
        <f t="shared" si="968"/>
        <v/>
      </c>
      <c r="EA1313" s="142" t="str">
        <f t="shared" si="969"/>
        <v/>
      </c>
    </row>
    <row r="1314" spans="74:131" ht="20.100000000000001" customHeight="1" x14ac:dyDescent="0.25">
      <c r="BV1314" s="141">
        <v>1264</v>
      </c>
      <c r="BW1314" s="141">
        <f t="shared" si="929"/>
        <v>9908.4940764171843</v>
      </c>
      <c r="BX1314" s="141">
        <f t="shared" si="930"/>
        <v>2.4345439787397663E-5</v>
      </c>
      <c r="BY1314" s="141">
        <f t="shared" si="931"/>
        <v>0.85451589256871252</v>
      </c>
      <c r="BZ1314" s="141">
        <f t="shared" si="932"/>
        <v>2.4345439787397663E-5</v>
      </c>
      <c r="CA1314" s="141" t="str">
        <f t="shared" si="933"/>
        <v/>
      </c>
      <c r="CB1314" s="141" t="str">
        <f t="shared" si="954"/>
        <v/>
      </c>
      <c r="CC1314" s="141">
        <f t="shared" si="934"/>
        <v>3.4879053266679195E-40</v>
      </c>
      <c r="CD1314" s="141" t="str">
        <f t="shared" si="955"/>
        <v/>
      </c>
      <c r="CE1314" s="141" t="str">
        <f t="shared" si="956"/>
        <v/>
      </c>
      <c r="CJ1314" s="141">
        <v>1264</v>
      </c>
      <c r="CK1314" s="141">
        <f t="shared" si="935"/>
        <v>36.953124062107889</v>
      </c>
      <c r="CL1314" s="141">
        <f t="shared" si="936"/>
        <v>6.527909399913422E-3</v>
      </c>
      <c r="CM1314" s="141">
        <f t="shared" si="937"/>
        <v>0.85451589256871252</v>
      </c>
      <c r="CN1314" s="141">
        <f t="shared" si="938"/>
        <v>6.527909399913422E-3</v>
      </c>
      <c r="CO1314" s="141" t="str">
        <f t="shared" si="939"/>
        <v/>
      </c>
      <c r="CP1314" s="141" t="str">
        <f t="shared" si="957"/>
        <v/>
      </c>
      <c r="CQ1314" s="141">
        <f t="shared" si="940"/>
        <v>1.3257779585881889E-7</v>
      </c>
      <c r="CR1314" s="141" t="str">
        <f t="shared" si="958"/>
        <v/>
      </c>
      <c r="CS1314" s="141" t="str">
        <f t="shared" si="959"/>
        <v/>
      </c>
      <c r="CW1314" s="141">
        <v>1264</v>
      </c>
      <c r="CX1314" s="141">
        <f t="shared" si="941"/>
        <v>75.849828727029944</v>
      </c>
      <c r="CY1314" s="141">
        <f t="shared" si="942"/>
        <v>3.1803189271439603E-3</v>
      </c>
      <c r="CZ1314" s="141">
        <f t="shared" si="943"/>
        <v>0.85451589256871252</v>
      </c>
      <c r="DA1314" s="141">
        <f t="shared" si="944"/>
        <v>3.1803189271439603E-3</v>
      </c>
      <c r="DB1314" s="141" t="str">
        <f t="shared" si="945"/>
        <v/>
      </c>
      <c r="DC1314" s="141" t="str">
        <f t="shared" si="960"/>
        <v/>
      </c>
      <c r="DD1314" s="141">
        <f t="shared" si="946"/>
        <v>1.4398862740350822E-43</v>
      </c>
      <c r="DE1314" s="141" t="str">
        <f t="shared" si="961"/>
        <v/>
      </c>
      <c r="DF1314" s="141" t="str">
        <f t="shared" si="962"/>
        <v/>
      </c>
      <c r="DJ1314" s="141">
        <v>1264</v>
      </c>
      <c r="DK1314" s="141">
        <f t="shared" si="947"/>
        <v>5980.9225586082539</v>
      </c>
      <c r="DL1314" s="141">
        <f t="shared" si="948"/>
        <v>4.0332681715466615E-5</v>
      </c>
      <c r="DM1314" s="141">
        <f t="shared" si="949"/>
        <v>0.85451589256871252</v>
      </c>
      <c r="DN1314" s="141">
        <f t="shared" si="950"/>
        <v>4.0332681715466615E-5</v>
      </c>
      <c r="DO1314" s="141" t="str">
        <f t="shared" si="951"/>
        <v/>
      </c>
      <c r="DP1314" s="141" t="str">
        <f t="shared" si="963"/>
        <v/>
      </c>
      <c r="DQ1314" s="141">
        <f t="shared" si="952"/>
        <v>7.0275672082424883E-5</v>
      </c>
      <c r="DR1314" s="141" t="str">
        <f t="shared" si="964"/>
        <v/>
      </c>
      <c r="DS1314" s="141" t="str">
        <f t="shared" si="965"/>
        <v/>
      </c>
      <c r="DU1314" s="148"/>
      <c r="DV1314" s="158">
        <v>1262</v>
      </c>
      <c r="DW1314" s="148">
        <f t="shared" si="953"/>
        <v>8.076800000000155</v>
      </c>
      <c r="DX1314" s="157">
        <f t="shared" si="966"/>
        <v>0.3258705271914592</v>
      </c>
      <c r="DY1314" s="148">
        <f t="shared" si="967"/>
        <v>5.5587542479168528E-4</v>
      </c>
      <c r="DZ1314" s="148" t="str">
        <f t="shared" si="968"/>
        <v/>
      </c>
      <c r="EA1314" s="142" t="str">
        <f t="shared" si="969"/>
        <v/>
      </c>
    </row>
    <row r="1315" spans="74:131" ht="20.100000000000001" customHeight="1" x14ac:dyDescent="0.25">
      <c r="BV1315" s="141">
        <v>1265</v>
      </c>
      <c r="BW1315" s="141">
        <f t="shared" si="929"/>
        <v>9946.026250949064</v>
      </c>
      <c r="BX1315" s="141">
        <f t="shared" si="930"/>
        <v>2.424262759027217E-5</v>
      </c>
      <c r="BY1315" s="141">
        <f t="shared" si="931"/>
        <v>0.85542770033609039</v>
      </c>
      <c r="BZ1315" s="141">
        <f t="shared" si="932"/>
        <v>2.424262759027217E-5</v>
      </c>
      <c r="CA1315" s="141" t="str">
        <f t="shared" si="933"/>
        <v/>
      </c>
      <c r="CB1315" s="141" t="str">
        <f t="shared" si="954"/>
        <v/>
      </c>
      <c r="CC1315" s="141">
        <f t="shared" si="934"/>
        <v>3.6698050516965341E-40</v>
      </c>
      <c r="CD1315" s="141" t="str">
        <f t="shared" si="955"/>
        <v/>
      </c>
      <c r="CE1315" s="141" t="str">
        <f t="shared" si="956"/>
        <v/>
      </c>
      <c r="CJ1315" s="141">
        <v>1265</v>
      </c>
      <c r="CK1315" s="141">
        <f t="shared" si="935"/>
        <v>37.093098016888604</v>
      </c>
      <c r="CL1315" s="141">
        <f t="shared" si="936"/>
        <v>6.5003416618112445E-3</v>
      </c>
      <c r="CM1315" s="141">
        <f t="shared" si="937"/>
        <v>0.85542770033609039</v>
      </c>
      <c r="CN1315" s="141">
        <f t="shared" si="938"/>
        <v>6.5003416618112445E-3</v>
      </c>
      <c r="CO1315" s="141" t="str">
        <f t="shared" si="939"/>
        <v/>
      </c>
      <c r="CP1315" s="141" t="str">
        <f t="shared" si="957"/>
        <v/>
      </c>
      <c r="CQ1315" s="141">
        <f t="shared" si="940"/>
        <v>1.3512894717434509E-7</v>
      </c>
      <c r="CR1315" s="141" t="str">
        <f t="shared" si="958"/>
        <v/>
      </c>
      <c r="CS1315" s="141" t="str">
        <f t="shared" si="959"/>
        <v/>
      </c>
      <c r="CW1315" s="141">
        <v>1265</v>
      </c>
      <c r="CX1315" s="141">
        <f t="shared" si="941"/>
        <v>76.137138684329273</v>
      </c>
      <c r="CY1315" s="141">
        <f t="shared" si="942"/>
        <v>3.1668882567878333E-3</v>
      </c>
      <c r="CZ1315" s="141">
        <f t="shared" si="943"/>
        <v>0.85542770033609039</v>
      </c>
      <c r="DA1315" s="141">
        <f t="shared" si="944"/>
        <v>3.1668882567878333E-3</v>
      </c>
      <c r="DB1315" s="141" t="str">
        <f t="shared" si="945"/>
        <v/>
      </c>
      <c r="DC1315" s="141" t="str">
        <f t="shared" si="960"/>
        <v/>
      </c>
      <c r="DD1315" s="141">
        <f t="shared" si="946"/>
        <v>1.5208078525527451E-43</v>
      </c>
      <c r="DE1315" s="141" t="str">
        <f t="shared" si="961"/>
        <v/>
      </c>
      <c r="DF1315" s="141" t="str">
        <f t="shared" si="962"/>
        <v/>
      </c>
      <c r="DJ1315" s="141">
        <v>1265</v>
      </c>
      <c r="DK1315" s="141">
        <f t="shared" si="947"/>
        <v>6003.577568299952</v>
      </c>
      <c r="DL1315" s="141">
        <f t="shared" si="948"/>
        <v>4.0162354473102434E-5</v>
      </c>
      <c r="DM1315" s="141">
        <f t="shared" si="949"/>
        <v>0.85542770033609039</v>
      </c>
      <c r="DN1315" s="141">
        <f t="shared" si="950"/>
        <v>4.0162354473102434E-5</v>
      </c>
      <c r="DO1315" s="141" t="str">
        <f t="shared" si="951"/>
        <v/>
      </c>
      <c r="DP1315" s="141" t="str">
        <f t="shared" si="963"/>
        <v/>
      </c>
      <c r="DQ1315" s="141">
        <f t="shared" si="952"/>
        <v>7.0294195942966376E-5</v>
      </c>
      <c r="DR1315" s="141" t="str">
        <f t="shared" si="964"/>
        <v/>
      </c>
      <c r="DS1315" s="141" t="str">
        <f t="shared" si="965"/>
        <v/>
      </c>
      <c r="DU1315" s="148"/>
      <c r="DV1315" s="158">
        <v>1263</v>
      </c>
      <c r="DW1315" s="148">
        <f t="shared" si="953"/>
        <v>8.0832000000001543</v>
      </c>
      <c r="DX1315" s="157">
        <f t="shared" si="966"/>
        <v>0.32531465176666752</v>
      </c>
      <c r="DY1315" s="148">
        <f t="shared" si="967"/>
        <v>5.5519734519748898E-4</v>
      </c>
      <c r="DZ1315" s="148" t="str">
        <f t="shared" si="968"/>
        <v/>
      </c>
      <c r="EA1315" s="142" t="str">
        <f t="shared" si="969"/>
        <v/>
      </c>
    </row>
    <row r="1316" spans="74:131" ht="20.100000000000001" customHeight="1" x14ac:dyDescent="0.25">
      <c r="BV1316" s="141">
        <v>1266</v>
      </c>
      <c r="BW1316" s="141">
        <f t="shared" si="929"/>
        <v>9983.558425480951</v>
      </c>
      <c r="BX1316" s="141">
        <f t="shared" si="930"/>
        <v>2.4139863334084849E-5</v>
      </c>
      <c r="BY1316" s="141">
        <f t="shared" si="931"/>
        <v>0.85633565022815383</v>
      </c>
      <c r="BZ1316" s="141">
        <f t="shared" si="932"/>
        <v>2.4139863334084849E-5</v>
      </c>
      <c r="CA1316" s="141" t="str">
        <f t="shared" si="933"/>
        <v/>
      </c>
      <c r="CB1316" s="141" t="str">
        <f t="shared" si="954"/>
        <v/>
      </c>
      <c r="CC1316" s="141">
        <f t="shared" si="934"/>
        <v>3.8611293536858522E-40</v>
      </c>
      <c r="CD1316" s="141" t="str">
        <f t="shared" si="955"/>
        <v/>
      </c>
      <c r="CE1316" s="141" t="str">
        <f t="shared" si="956"/>
        <v/>
      </c>
      <c r="CJ1316" s="141">
        <v>1266</v>
      </c>
      <c r="CK1316" s="141">
        <f t="shared" si="935"/>
        <v>37.233071971669318</v>
      </c>
      <c r="CL1316" s="141">
        <f t="shared" si="936"/>
        <v>6.4727867784409492E-3</v>
      </c>
      <c r="CM1316" s="141">
        <f t="shared" si="937"/>
        <v>0.85633565022815394</v>
      </c>
      <c r="CN1316" s="141">
        <f t="shared" si="938"/>
        <v>6.4727867784409492E-3</v>
      </c>
      <c r="CO1316" s="141" t="str">
        <f t="shared" si="939"/>
        <v/>
      </c>
      <c r="CP1316" s="141" t="str">
        <f t="shared" si="957"/>
        <v/>
      </c>
      <c r="CQ1316" s="141">
        <f t="shared" si="940"/>
        <v>1.3772698581375448E-7</v>
      </c>
      <c r="CR1316" s="141" t="str">
        <f t="shared" si="958"/>
        <v/>
      </c>
      <c r="CS1316" s="141" t="str">
        <f t="shared" si="959"/>
        <v/>
      </c>
      <c r="CW1316" s="141">
        <v>1266</v>
      </c>
      <c r="CX1316" s="141">
        <f t="shared" si="941"/>
        <v>76.424448641628658</v>
      </c>
      <c r="CY1316" s="141">
        <f t="shared" si="942"/>
        <v>3.1534638491024312E-3</v>
      </c>
      <c r="CZ1316" s="141">
        <f t="shared" si="943"/>
        <v>0.85633565022815405</v>
      </c>
      <c r="DA1316" s="141">
        <f t="shared" si="944"/>
        <v>3.1534638491024312E-3</v>
      </c>
      <c r="DB1316" s="141" t="str">
        <f t="shared" si="945"/>
        <v/>
      </c>
      <c r="DC1316" s="141" t="str">
        <f t="shared" si="960"/>
        <v/>
      </c>
      <c r="DD1316" s="141">
        <f t="shared" si="946"/>
        <v>1.6062515218624758E-43</v>
      </c>
      <c r="DE1316" s="141" t="str">
        <f t="shared" si="961"/>
        <v/>
      </c>
      <c r="DF1316" s="141" t="str">
        <f t="shared" si="962"/>
        <v/>
      </c>
      <c r="DJ1316" s="141">
        <v>1266</v>
      </c>
      <c r="DK1316" s="141">
        <f t="shared" si="947"/>
        <v>6026.23257799165</v>
      </c>
      <c r="DL1316" s="141">
        <f t="shared" si="948"/>
        <v>3.999210665368637E-5</v>
      </c>
      <c r="DM1316" s="141">
        <f t="shared" si="949"/>
        <v>0.85633565022815383</v>
      </c>
      <c r="DN1316" s="141">
        <f t="shared" si="950"/>
        <v>3.999210665368637E-5</v>
      </c>
      <c r="DO1316" s="141" t="str">
        <f t="shared" si="951"/>
        <v/>
      </c>
      <c r="DP1316" s="141" t="str">
        <f t="shared" si="963"/>
        <v/>
      </c>
      <c r="DQ1316" s="141">
        <f t="shared" si="952"/>
        <v>7.0311599691589923E-5</v>
      </c>
      <c r="DR1316" s="141" t="str">
        <f t="shared" si="964"/>
        <v/>
      </c>
      <c r="DS1316" s="141" t="str">
        <f t="shared" si="965"/>
        <v/>
      </c>
      <c r="DU1316" s="148"/>
      <c r="DV1316" s="158">
        <v>1264</v>
      </c>
      <c r="DW1316" s="148">
        <f t="shared" si="953"/>
        <v>8.0896000000001536</v>
      </c>
      <c r="DX1316" s="157">
        <f t="shared" si="966"/>
        <v>0.32475945442147003</v>
      </c>
      <c r="DY1316" s="148">
        <f t="shared" si="967"/>
        <v>5.5451922437854684E-4</v>
      </c>
      <c r="DZ1316" s="148" t="str">
        <f t="shared" si="968"/>
        <v/>
      </c>
      <c r="EA1316" s="142" t="str">
        <f t="shared" si="969"/>
        <v/>
      </c>
    </row>
    <row r="1317" spans="74:131" ht="20.100000000000001" customHeight="1" x14ac:dyDescent="0.25">
      <c r="BV1317" s="141">
        <v>1267</v>
      </c>
      <c r="BW1317" s="141">
        <f t="shared" si="929"/>
        <v>10021.090600012831</v>
      </c>
      <c r="BX1317" s="141">
        <f t="shared" si="930"/>
        <v>2.4037150097074645E-5</v>
      </c>
      <c r="BY1317" s="141">
        <f t="shared" si="931"/>
        <v>0.85723974410204518</v>
      </c>
      <c r="BZ1317" s="141">
        <f t="shared" si="932"/>
        <v>2.4037150097074645E-5</v>
      </c>
      <c r="CA1317" s="141" t="str">
        <f t="shared" si="933"/>
        <v/>
      </c>
      <c r="CB1317" s="141" t="str">
        <f t="shared" si="954"/>
        <v/>
      </c>
      <c r="CC1317" s="141">
        <f t="shared" si="934"/>
        <v>4.0623632985062357E-40</v>
      </c>
      <c r="CD1317" s="141" t="str">
        <f t="shared" si="955"/>
        <v/>
      </c>
      <c r="CE1317" s="141" t="str">
        <f t="shared" si="956"/>
        <v/>
      </c>
      <c r="CJ1317" s="141">
        <v>1267</v>
      </c>
      <c r="CK1317" s="141">
        <f t="shared" si="935"/>
        <v>37.373045926450033</v>
      </c>
      <c r="CL1317" s="141">
        <f t="shared" si="936"/>
        <v>6.445245575191807E-3</v>
      </c>
      <c r="CM1317" s="141">
        <f t="shared" si="937"/>
        <v>0.85723974410204518</v>
      </c>
      <c r="CN1317" s="141">
        <f t="shared" si="938"/>
        <v>6.445245575191807E-3</v>
      </c>
      <c r="CO1317" s="141" t="str">
        <f t="shared" si="939"/>
        <v/>
      </c>
      <c r="CP1317" s="141" t="str">
        <f t="shared" si="957"/>
        <v/>
      </c>
      <c r="CQ1317" s="141">
        <f t="shared" si="940"/>
        <v>1.4037272931413279E-7</v>
      </c>
      <c r="CR1317" s="141" t="str">
        <f t="shared" si="958"/>
        <v/>
      </c>
      <c r="CS1317" s="141" t="str">
        <f t="shared" si="959"/>
        <v/>
      </c>
      <c r="CW1317" s="141">
        <v>1267</v>
      </c>
      <c r="CX1317" s="141">
        <f t="shared" si="941"/>
        <v>76.711758598927986</v>
      </c>
      <c r="CY1317" s="141">
        <f t="shared" si="942"/>
        <v>3.140046106207483E-3</v>
      </c>
      <c r="CZ1317" s="141">
        <f t="shared" si="943"/>
        <v>0.85723974410204518</v>
      </c>
      <c r="DA1317" s="141">
        <f t="shared" si="944"/>
        <v>3.140046106207483E-3</v>
      </c>
      <c r="DB1317" s="141" t="str">
        <f t="shared" si="945"/>
        <v/>
      </c>
      <c r="DC1317" s="141" t="str">
        <f t="shared" si="960"/>
        <v/>
      </c>
      <c r="DD1317" s="141">
        <f t="shared" si="946"/>
        <v>1.6964685359704355E-43</v>
      </c>
      <c r="DE1317" s="141" t="str">
        <f t="shared" si="961"/>
        <v/>
      </c>
      <c r="DF1317" s="141" t="str">
        <f t="shared" si="962"/>
        <v/>
      </c>
      <c r="DJ1317" s="141">
        <v>1267</v>
      </c>
      <c r="DK1317" s="141">
        <f t="shared" si="947"/>
        <v>6048.8875876833481</v>
      </c>
      <c r="DL1317" s="141">
        <f t="shared" si="948"/>
        <v>3.9821943356885199E-5</v>
      </c>
      <c r="DM1317" s="141">
        <f t="shared" si="949"/>
        <v>0.85723974410204518</v>
      </c>
      <c r="DN1317" s="141">
        <f t="shared" si="950"/>
        <v>3.9821943356885199E-5</v>
      </c>
      <c r="DO1317" s="141" t="str">
        <f t="shared" si="951"/>
        <v/>
      </c>
      <c r="DP1317" s="141" t="str">
        <f t="shared" si="963"/>
        <v/>
      </c>
      <c r="DQ1317" s="141">
        <f t="shared" si="952"/>
        <v>7.0327882493988753E-5</v>
      </c>
      <c r="DR1317" s="141" t="str">
        <f t="shared" si="964"/>
        <v/>
      </c>
      <c r="DS1317" s="141" t="str">
        <f t="shared" si="965"/>
        <v/>
      </c>
      <c r="DU1317" s="148"/>
      <c r="DV1317" s="158">
        <v>1265</v>
      </c>
      <c r="DW1317" s="148">
        <f t="shared" si="953"/>
        <v>8.0960000000001529</v>
      </c>
      <c r="DX1317" s="157">
        <f t="shared" si="966"/>
        <v>0.32420493519709148</v>
      </c>
      <c r="DY1317" s="148">
        <f t="shared" si="967"/>
        <v>5.5384106587946791E-4</v>
      </c>
      <c r="DZ1317" s="148" t="str">
        <f t="shared" si="968"/>
        <v/>
      </c>
      <c r="EA1317" s="142" t="str">
        <f t="shared" si="969"/>
        <v/>
      </c>
    </row>
    <row r="1318" spans="74:131" ht="20.100000000000001" customHeight="1" x14ac:dyDescent="0.25">
      <c r="BV1318" s="141">
        <v>1268</v>
      </c>
      <c r="BW1318" s="141">
        <f t="shared" si="929"/>
        <v>10058.622774544718</v>
      </c>
      <c r="BX1318" s="141">
        <f t="shared" si="930"/>
        <v>2.3934490941963672E-5</v>
      </c>
      <c r="BY1318" s="141">
        <f t="shared" si="931"/>
        <v>0.85813998393014912</v>
      </c>
      <c r="BZ1318" s="141">
        <f t="shared" si="932"/>
        <v>2.3934490941963672E-5</v>
      </c>
      <c r="CA1318" s="141" t="str">
        <f t="shared" si="933"/>
        <v/>
      </c>
      <c r="CB1318" s="141" t="str">
        <f t="shared" si="954"/>
        <v/>
      </c>
      <c r="CC1318" s="141">
        <f t="shared" si="934"/>
        <v>4.2740167486698552E-40</v>
      </c>
      <c r="CD1318" s="141" t="str">
        <f t="shared" si="955"/>
        <v/>
      </c>
      <c r="CE1318" s="141" t="str">
        <f t="shared" si="956"/>
        <v/>
      </c>
      <c r="CJ1318" s="141">
        <v>1268</v>
      </c>
      <c r="CK1318" s="141">
        <f t="shared" si="935"/>
        <v>37.513019881230747</v>
      </c>
      <c r="CL1318" s="141">
        <f t="shared" si="936"/>
        <v>6.4177188732924655E-3</v>
      </c>
      <c r="CM1318" s="141">
        <f t="shared" si="937"/>
        <v>0.85813998393014912</v>
      </c>
      <c r="CN1318" s="141">
        <f t="shared" si="938"/>
        <v>6.4177188732924655E-3</v>
      </c>
      <c r="CO1318" s="141" t="str">
        <f t="shared" si="939"/>
        <v/>
      </c>
      <c r="CP1318" s="141" t="str">
        <f t="shared" si="957"/>
        <v/>
      </c>
      <c r="CQ1318" s="141">
        <f t="shared" si="940"/>
        <v>1.4306700861236045E-7</v>
      </c>
      <c r="CR1318" s="141" t="str">
        <f t="shared" si="958"/>
        <v/>
      </c>
      <c r="CS1318" s="141" t="str">
        <f t="shared" si="959"/>
        <v/>
      </c>
      <c r="CW1318" s="141">
        <v>1268</v>
      </c>
      <c r="CX1318" s="141">
        <f t="shared" si="941"/>
        <v>76.999068556227371</v>
      </c>
      <c r="CY1318" s="141">
        <f t="shared" si="942"/>
        <v>3.1266354281956998E-3</v>
      </c>
      <c r="CZ1318" s="141">
        <f t="shared" si="943"/>
        <v>0.85813998393014923</v>
      </c>
      <c r="DA1318" s="141">
        <f t="shared" si="944"/>
        <v>3.1266354281956998E-3</v>
      </c>
      <c r="DB1318" s="141" t="str">
        <f t="shared" si="945"/>
        <v/>
      </c>
      <c r="DC1318" s="141" t="str">
        <f t="shared" si="960"/>
        <v/>
      </c>
      <c r="DD1318" s="141">
        <f t="shared" si="946"/>
        <v>1.7917240274307166E-43</v>
      </c>
      <c r="DE1318" s="141" t="str">
        <f t="shared" si="961"/>
        <v/>
      </c>
      <c r="DF1318" s="141" t="str">
        <f t="shared" si="962"/>
        <v/>
      </c>
      <c r="DJ1318" s="141">
        <v>1268</v>
      </c>
      <c r="DK1318" s="141">
        <f t="shared" si="947"/>
        <v>6071.5425973750425</v>
      </c>
      <c r="DL1318" s="141">
        <f t="shared" si="948"/>
        <v>3.9651869656659339E-5</v>
      </c>
      <c r="DM1318" s="141">
        <f t="shared" si="949"/>
        <v>0.85813998393014901</v>
      </c>
      <c r="DN1318" s="141">
        <f t="shared" si="950"/>
        <v>3.9651869656659339E-5</v>
      </c>
      <c r="DO1318" s="141" t="str">
        <f t="shared" si="951"/>
        <v/>
      </c>
      <c r="DP1318" s="141" t="str">
        <f t="shared" si="963"/>
        <v/>
      </c>
      <c r="DQ1318" s="141">
        <f t="shared" si="952"/>
        <v>7.0343043569467655E-5</v>
      </c>
      <c r="DR1318" s="141" t="str">
        <f t="shared" si="964"/>
        <v/>
      </c>
      <c r="DS1318" s="141" t="str">
        <f t="shared" si="965"/>
        <v/>
      </c>
      <c r="DU1318" s="148"/>
      <c r="DV1318" s="158">
        <v>1266</v>
      </c>
      <c r="DW1318" s="148">
        <f t="shared" si="953"/>
        <v>8.1024000000001521</v>
      </c>
      <c r="DX1318" s="157">
        <f t="shared" si="966"/>
        <v>0.32365109413121201</v>
      </c>
      <c r="DY1318" s="148">
        <f t="shared" si="967"/>
        <v>5.531628732312055E-4</v>
      </c>
      <c r="DZ1318" s="148" t="str">
        <f t="shared" si="968"/>
        <v/>
      </c>
      <c r="EA1318" s="142" t="str">
        <f t="shared" si="969"/>
        <v/>
      </c>
    </row>
    <row r="1319" spans="74:131" ht="20.100000000000001" customHeight="1" x14ac:dyDescent="0.25">
      <c r="BV1319" s="141">
        <v>1269</v>
      </c>
      <c r="BW1319" s="141">
        <f t="shared" si="929"/>
        <v>10096.154949076597</v>
      </c>
      <c r="BX1319" s="141">
        <f t="shared" si="930"/>
        <v>2.3831888915827728E-5</v>
      </c>
      <c r="BY1319" s="141">
        <f t="shared" si="931"/>
        <v>0.85903637179950776</v>
      </c>
      <c r="BZ1319" s="141">
        <f t="shared" si="932"/>
        <v>2.3831888915827728E-5</v>
      </c>
      <c r="CA1319" s="141" t="str">
        <f t="shared" si="933"/>
        <v/>
      </c>
      <c r="CB1319" s="141" t="str">
        <f t="shared" si="954"/>
        <v/>
      </c>
      <c r="CC1319" s="141">
        <f t="shared" si="934"/>
        <v>4.4966256221982957E-40</v>
      </c>
      <c r="CD1319" s="141" t="str">
        <f t="shared" si="955"/>
        <v/>
      </c>
      <c r="CE1319" s="141" t="str">
        <f t="shared" si="956"/>
        <v/>
      </c>
      <c r="CJ1319" s="141">
        <v>1269</v>
      </c>
      <c r="CK1319" s="141">
        <f t="shared" si="935"/>
        <v>37.652993836011461</v>
      </c>
      <c r="CL1319" s="141">
        <f t="shared" si="936"/>
        <v>6.3902074897762067E-3</v>
      </c>
      <c r="CM1319" s="141">
        <f t="shared" si="937"/>
        <v>0.85903637179950787</v>
      </c>
      <c r="CN1319" s="141">
        <f t="shared" si="938"/>
        <v>6.3902074897762067E-3</v>
      </c>
      <c r="CO1319" s="141" t="str">
        <f t="shared" si="939"/>
        <v/>
      </c>
      <c r="CP1319" s="141" t="str">
        <f t="shared" si="957"/>
        <v/>
      </c>
      <c r="CQ1319" s="141">
        <f t="shared" si="940"/>
        <v>1.4581066824883003E-7</v>
      </c>
      <c r="CR1319" s="141" t="str">
        <f t="shared" si="958"/>
        <v/>
      </c>
      <c r="CS1319" s="141" t="str">
        <f t="shared" si="959"/>
        <v/>
      </c>
      <c r="CW1319" s="141">
        <v>1269</v>
      </c>
      <c r="CX1319" s="141">
        <f t="shared" si="941"/>
        <v>77.286378513526699</v>
      </c>
      <c r="CY1319" s="141">
        <f t="shared" si="942"/>
        <v>3.1132322131158727E-3</v>
      </c>
      <c r="CZ1319" s="141">
        <f t="shared" si="943"/>
        <v>0.85903637179950776</v>
      </c>
      <c r="DA1319" s="141">
        <f t="shared" si="944"/>
        <v>3.1132322131158727E-3</v>
      </c>
      <c r="DB1319" s="141" t="str">
        <f t="shared" si="945"/>
        <v/>
      </c>
      <c r="DC1319" s="141" t="str">
        <f t="shared" si="960"/>
        <v/>
      </c>
      <c r="DD1319" s="141">
        <f t="shared" si="946"/>
        <v>1.8922977694056069E-43</v>
      </c>
      <c r="DE1319" s="141" t="str">
        <f t="shared" si="961"/>
        <v/>
      </c>
      <c r="DF1319" s="141" t="str">
        <f t="shared" si="962"/>
        <v/>
      </c>
      <c r="DJ1319" s="141">
        <v>1269</v>
      </c>
      <c r="DK1319" s="141">
        <f t="shared" si="947"/>
        <v>6094.1976070667406</v>
      </c>
      <c r="DL1319" s="141">
        <f t="shared" si="948"/>
        <v>3.9481890601048045E-5</v>
      </c>
      <c r="DM1319" s="141">
        <f t="shared" si="949"/>
        <v>0.85903637179950754</v>
      </c>
      <c r="DN1319" s="141">
        <f t="shared" si="950"/>
        <v>3.9481890601048045E-5</v>
      </c>
      <c r="DO1319" s="141" t="str">
        <f t="shared" si="951"/>
        <v/>
      </c>
      <c r="DP1319" s="141" t="str">
        <f t="shared" si="963"/>
        <v/>
      </c>
      <c r="DQ1319" s="141">
        <f t="shared" si="952"/>
        <v>7.0357082191005254E-5</v>
      </c>
      <c r="DR1319" s="141" t="str">
        <f t="shared" si="964"/>
        <v/>
      </c>
      <c r="DS1319" s="141" t="str">
        <f t="shared" si="965"/>
        <v/>
      </c>
      <c r="DU1319" s="148"/>
      <c r="DV1319" s="158">
        <v>1267</v>
      </c>
      <c r="DW1319" s="148">
        <f t="shared" si="953"/>
        <v>8.1088000000001514</v>
      </c>
      <c r="DX1319" s="157">
        <f t="shared" si="966"/>
        <v>0.32309793125798081</v>
      </c>
      <c r="DY1319" s="148">
        <f t="shared" si="967"/>
        <v>5.5248464995405477E-4</v>
      </c>
      <c r="DZ1319" s="148" t="str">
        <f t="shared" si="968"/>
        <v/>
      </c>
      <c r="EA1319" s="142" t="str">
        <f t="shared" si="969"/>
        <v/>
      </c>
    </row>
    <row r="1320" spans="74:131" ht="20.100000000000001" customHeight="1" x14ac:dyDescent="0.25">
      <c r="BV1320" s="141">
        <v>1270</v>
      </c>
      <c r="BW1320" s="141">
        <f t="shared" si="929"/>
        <v>10133.687123608484</v>
      </c>
      <c r="BX1320" s="141">
        <f t="shared" si="930"/>
        <v>2.372934704996843E-5</v>
      </c>
      <c r="BY1320" s="141">
        <f t="shared" si="931"/>
        <v>0.85992890991123105</v>
      </c>
      <c r="BZ1320" s="141">
        <f t="shared" si="932"/>
        <v>2.372934704996843E-5</v>
      </c>
      <c r="CA1320" s="141" t="str">
        <f t="shared" si="933"/>
        <v/>
      </c>
      <c r="CB1320" s="141" t="str">
        <f t="shared" si="954"/>
        <v/>
      </c>
      <c r="CC1320" s="141">
        <f t="shared" si="934"/>
        <v>4.7307532149517037E-40</v>
      </c>
      <c r="CD1320" s="141" t="str">
        <f t="shared" si="955"/>
        <v/>
      </c>
      <c r="CE1320" s="141" t="str">
        <f t="shared" si="956"/>
        <v/>
      </c>
      <c r="CJ1320" s="141">
        <v>1270</v>
      </c>
      <c r="CK1320" s="141">
        <f t="shared" si="935"/>
        <v>37.792967790792147</v>
      </c>
      <c r="CL1320" s="141">
        <f t="shared" si="936"/>
        <v>6.3627122374466973E-3</v>
      </c>
      <c r="CM1320" s="141">
        <f t="shared" si="937"/>
        <v>0.85992890991123094</v>
      </c>
      <c r="CN1320" s="141">
        <f t="shared" si="938"/>
        <v>6.3627122374466973E-3</v>
      </c>
      <c r="CO1320" s="141" t="str">
        <f t="shared" si="939"/>
        <v/>
      </c>
      <c r="CP1320" s="141" t="str">
        <f t="shared" si="957"/>
        <v/>
      </c>
      <c r="CQ1320" s="141">
        <f t="shared" si="940"/>
        <v>1.4860456657398273E-7</v>
      </c>
      <c r="CR1320" s="141" t="str">
        <f t="shared" si="958"/>
        <v/>
      </c>
      <c r="CS1320" s="141" t="str">
        <f t="shared" si="959"/>
        <v/>
      </c>
      <c r="CW1320" s="141">
        <v>1270</v>
      </c>
      <c r="CX1320" s="141">
        <f t="shared" si="941"/>
        <v>77.573688470826085</v>
      </c>
      <c r="CY1320" s="141">
        <f t="shared" si="942"/>
        <v>3.0998368569561622E-3</v>
      </c>
      <c r="CZ1320" s="141">
        <f t="shared" si="943"/>
        <v>0.85992890991123117</v>
      </c>
      <c r="DA1320" s="141">
        <f t="shared" si="944"/>
        <v>3.0998368569561622E-3</v>
      </c>
      <c r="DB1320" s="141" t="str">
        <f t="shared" si="945"/>
        <v/>
      </c>
      <c r="DC1320" s="141" t="str">
        <f t="shared" si="960"/>
        <v/>
      </c>
      <c r="DD1320" s="141">
        <f t="shared" si="946"/>
        <v>1.9984849793173066E-43</v>
      </c>
      <c r="DE1320" s="141" t="str">
        <f t="shared" si="961"/>
        <v/>
      </c>
      <c r="DF1320" s="141" t="str">
        <f t="shared" si="962"/>
        <v/>
      </c>
      <c r="DJ1320" s="141">
        <v>1270</v>
      </c>
      <c r="DK1320" s="141">
        <f t="shared" si="947"/>
        <v>6116.8526167584387</v>
      </c>
      <c r="DL1320" s="141">
        <f t="shared" si="948"/>
        <v>3.9312011211957949E-5</v>
      </c>
      <c r="DM1320" s="141">
        <f t="shared" si="949"/>
        <v>0.85992890991123083</v>
      </c>
      <c r="DN1320" s="141">
        <f t="shared" si="950"/>
        <v>3.9312011211957949E-5</v>
      </c>
      <c r="DO1320" s="141" t="str">
        <f t="shared" si="951"/>
        <v/>
      </c>
      <c r="DP1320" s="141" t="str">
        <f t="shared" si="963"/>
        <v/>
      </c>
      <c r="DQ1320" s="141">
        <f t="shared" si="952"/>
        <v>7.0369997685312135E-5</v>
      </c>
      <c r="DR1320" s="141" t="str">
        <f t="shared" si="964"/>
        <v/>
      </c>
      <c r="DS1320" s="141" t="str">
        <f t="shared" si="965"/>
        <v/>
      </c>
      <c r="DU1320" s="148"/>
      <c r="DV1320" s="158">
        <v>1268</v>
      </c>
      <c r="DW1320" s="148">
        <f t="shared" si="953"/>
        <v>8.1152000000001507</v>
      </c>
      <c r="DX1320" s="157">
        <f t="shared" si="966"/>
        <v>0.32254544660802675</v>
      </c>
      <c r="DY1320" s="148">
        <f t="shared" si="967"/>
        <v>5.5180639955432209E-4</v>
      </c>
      <c r="DZ1320" s="148" t="str">
        <f t="shared" si="968"/>
        <v/>
      </c>
      <c r="EA1320" s="142" t="str">
        <f t="shared" si="969"/>
        <v/>
      </c>
    </row>
    <row r="1321" spans="74:131" ht="20.100000000000001" customHeight="1" x14ac:dyDescent="0.25">
      <c r="BV1321" s="141">
        <v>1271</v>
      </c>
      <c r="BW1321" s="141">
        <f t="shared" si="929"/>
        <v>10171.219298140364</v>
      </c>
      <c r="BX1321" s="141">
        <f t="shared" si="930"/>
        <v>2.3626868359787356E-5</v>
      </c>
      <c r="BY1321" s="141">
        <f t="shared" si="931"/>
        <v>0.86081760057990198</v>
      </c>
      <c r="BZ1321" s="141">
        <f t="shared" si="932"/>
        <v>2.3626868359787356E-5</v>
      </c>
      <c r="CA1321" s="141" t="str">
        <f t="shared" si="933"/>
        <v/>
      </c>
      <c r="CB1321" s="141" t="str">
        <f t="shared" si="954"/>
        <v/>
      </c>
      <c r="CC1321" s="141">
        <f t="shared" si="934"/>
        <v>4.9769915895918486E-40</v>
      </c>
      <c r="CD1321" s="141" t="str">
        <f t="shared" si="955"/>
        <v/>
      </c>
      <c r="CE1321" s="141" t="str">
        <f t="shared" si="956"/>
        <v/>
      </c>
      <c r="CJ1321" s="141">
        <v>1271</v>
      </c>
      <c r="CK1321" s="141">
        <f t="shared" si="935"/>
        <v>37.932941745572862</v>
      </c>
      <c r="CL1321" s="141">
        <f t="shared" si="936"/>
        <v>6.3352339248441787E-3</v>
      </c>
      <c r="CM1321" s="141">
        <f t="shared" si="937"/>
        <v>0.86081760057990198</v>
      </c>
      <c r="CN1321" s="141">
        <f t="shared" si="938"/>
        <v>6.3352339248441787E-3</v>
      </c>
      <c r="CO1321" s="141" t="str">
        <f t="shared" si="939"/>
        <v/>
      </c>
      <c r="CP1321" s="141" t="str">
        <f t="shared" si="957"/>
        <v/>
      </c>
      <c r="CQ1321" s="141">
        <f t="shared" si="940"/>
        <v>1.5144957595768998E-7</v>
      </c>
      <c r="CR1321" s="141" t="str">
        <f t="shared" si="958"/>
        <v/>
      </c>
      <c r="CS1321" s="141" t="str">
        <f t="shared" si="959"/>
        <v/>
      </c>
      <c r="CW1321" s="141">
        <v>1271</v>
      </c>
      <c r="CX1321" s="141">
        <f t="shared" si="941"/>
        <v>77.860998428125413</v>
      </c>
      <c r="CY1321" s="141">
        <f t="shared" si="942"/>
        <v>3.0864497536276579E-3</v>
      </c>
      <c r="CZ1321" s="141">
        <f t="shared" si="943"/>
        <v>0.86081760057990209</v>
      </c>
      <c r="DA1321" s="141">
        <f t="shared" si="944"/>
        <v>3.0864497536276579E-3</v>
      </c>
      <c r="DB1321" s="141" t="str">
        <f t="shared" si="945"/>
        <v/>
      </c>
      <c r="DC1321" s="141" t="str">
        <f t="shared" si="960"/>
        <v/>
      </c>
      <c r="DD1321" s="141">
        <f t="shared" si="946"/>
        <v>2.1105971663473159E-43</v>
      </c>
      <c r="DE1321" s="141" t="str">
        <f t="shared" si="961"/>
        <v/>
      </c>
      <c r="DF1321" s="141" t="str">
        <f t="shared" si="962"/>
        <v/>
      </c>
      <c r="DJ1321" s="141">
        <v>1271</v>
      </c>
      <c r="DK1321" s="141">
        <f t="shared" si="947"/>
        <v>6139.5076264501367</v>
      </c>
      <c r="DL1321" s="141">
        <f t="shared" si="948"/>
        <v>3.9142236484954211E-5</v>
      </c>
      <c r="DM1321" s="141">
        <f t="shared" si="949"/>
        <v>0.86081760057990198</v>
      </c>
      <c r="DN1321" s="141">
        <f t="shared" si="950"/>
        <v>3.9142236484954211E-5</v>
      </c>
      <c r="DO1321" s="141" t="str">
        <f t="shared" si="951"/>
        <v/>
      </c>
      <c r="DP1321" s="141" t="str">
        <f t="shared" si="963"/>
        <v/>
      </c>
      <c r="DQ1321" s="141">
        <f t="shared" si="952"/>
        <v>7.0381789432884693E-5</v>
      </c>
      <c r="DR1321" s="141" t="str">
        <f t="shared" si="964"/>
        <v/>
      </c>
      <c r="DS1321" s="141" t="str">
        <f t="shared" si="965"/>
        <v/>
      </c>
      <c r="DU1321" s="148"/>
      <c r="DV1321" s="158">
        <v>1269</v>
      </c>
      <c r="DW1321" s="148">
        <f t="shared" si="953"/>
        <v>8.12160000000015</v>
      </c>
      <c r="DX1321" s="157">
        <f t="shared" si="966"/>
        <v>0.32199364020847243</v>
      </c>
      <c r="DY1321" s="148">
        <f t="shared" si="967"/>
        <v>5.5112812552704504E-4</v>
      </c>
      <c r="DZ1321" s="148" t="str">
        <f t="shared" si="968"/>
        <v/>
      </c>
      <c r="EA1321" s="142" t="str">
        <f t="shared" si="969"/>
        <v/>
      </c>
    </row>
    <row r="1322" spans="74:131" ht="20.100000000000001" customHeight="1" x14ac:dyDescent="0.25">
      <c r="BV1322" s="141">
        <v>1272</v>
      </c>
      <c r="BW1322" s="141">
        <f t="shared" si="929"/>
        <v>10208.751472672251</v>
      </c>
      <c r="BX1322" s="141">
        <f t="shared" si="930"/>
        <v>2.3524455844661775E-5</v>
      </c>
      <c r="BY1322" s="141">
        <f t="shared" si="931"/>
        <v>0.86170244623297843</v>
      </c>
      <c r="BZ1322" s="141">
        <f t="shared" si="932"/>
        <v>2.3524455844661775E-5</v>
      </c>
      <c r="CA1322" s="141" t="str">
        <f t="shared" si="933"/>
        <v/>
      </c>
      <c r="CB1322" s="141" t="str">
        <f t="shared" si="954"/>
        <v/>
      </c>
      <c r="CC1322" s="141">
        <f t="shared" si="934"/>
        <v>5.2359630345180127E-40</v>
      </c>
      <c r="CD1322" s="141" t="str">
        <f t="shared" si="955"/>
        <v/>
      </c>
      <c r="CE1322" s="141" t="str">
        <f t="shared" si="956"/>
        <v/>
      </c>
      <c r="CJ1322" s="141">
        <v>1272</v>
      </c>
      <c r="CK1322" s="141">
        <f t="shared" si="935"/>
        <v>38.072915700353576</v>
      </c>
      <c r="CL1322" s="141">
        <f t="shared" si="936"/>
        <v>6.3077733562122221E-3</v>
      </c>
      <c r="CM1322" s="141">
        <f t="shared" si="937"/>
        <v>0.86170244623297843</v>
      </c>
      <c r="CN1322" s="141">
        <f t="shared" si="938"/>
        <v>6.3077733562122221E-3</v>
      </c>
      <c r="CO1322" s="141" t="str">
        <f t="shared" si="939"/>
        <v/>
      </c>
      <c r="CP1322" s="141" t="str">
        <f t="shared" si="957"/>
        <v/>
      </c>
      <c r="CQ1322" s="141">
        <f t="shared" si="940"/>
        <v>1.5434658300151243E-7</v>
      </c>
      <c r="CR1322" s="141" t="str">
        <f t="shared" si="958"/>
        <v/>
      </c>
      <c r="CS1322" s="141" t="str">
        <f t="shared" si="959"/>
        <v/>
      </c>
      <c r="CW1322" s="141">
        <v>1272</v>
      </c>
      <c r="CX1322" s="141">
        <f t="shared" si="941"/>
        <v>78.148308385424798</v>
      </c>
      <c r="CY1322" s="141">
        <f t="shared" si="942"/>
        <v>3.0730712949481433E-3</v>
      </c>
      <c r="CZ1322" s="141">
        <f t="shared" si="943"/>
        <v>0.86170244623297854</v>
      </c>
      <c r="DA1322" s="141">
        <f t="shared" si="944"/>
        <v>3.0730712949481433E-3</v>
      </c>
      <c r="DB1322" s="141" t="str">
        <f t="shared" si="945"/>
        <v/>
      </c>
      <c r="DC1322" s="141" t="str">
        <f t="shared" si="960"/>
        <v/>
      </c>
      <c r="DD1322" s="141">
        <f t="shared" si="946"/>
        <v>2.2289630251605354E-43</v>
      </c>
      <c r="DE1322" s="141" t="str">
        <f t="shared" si="961"/>
        <v/>
      </c>
      <c r="DF1322" s="141" t="str">
        <f t="shared" si="962"/>
        <v/>
      </c>
      <c r="DJ1322" s="141">
        <v>1272</v>
      </c>
      <c r="DK1322" s="141">
        <f t="shared" si="947"/>
        <v>6162.1626361418348</v>
      </c>
      <c r="DL1322" s="141">
        <f t="shared" si="948"/>
        <v>3.8972571389054878E-5</v>
      </c>
      <c r="DM1322" s="141">
        <f t="shared" si="949"/>
        <v>0.86170244623297831</v>
      </c>
      <c r="DN1322" s="141">
        <f t="shared" si="950"/>
        <v>3.8972571389054878E-5</v>
      </c>
      <c r="DO1322" s="141" t="str">
        <f t="shared" si="951"/>
        <v/>
      </c>
      <c r="DP1322" s="141" t="str">
        <f t="shared" si="963"/>
        <v/>
      </c>
      <c r="DQ1322" s="141">
        <f t="shared" si="952"/>
        <v>7.0392456868054577E-5</v>
      </c>
      <c r="DR1322" s="141" t="str">
        <f t="shared" si="964"/>
        <v/>
      </c>
      <c r="DS1322" s="141" t="str">
        <f t="shared" si="965"/>
        <v/>
      </c>
      <c r="DU1322" s="148"/>
      <c r="DV1322" s="158">
        <v>1270</v>
      </c>
      <c r="DW1322" s="148">
        <f t="shared" si="953"/>
        <v>8.1280000000001493</v>
      </c>
      <c r="DX1322" s="157">
        <f t="shared" si="966"/>
        <v>0.32144251208294539</v>
      </c>
      <c r="DY1322" s="148">
        <f t="shared" si="967"/>
        <v>5.5044983135393855E-4</v>
      </c>
      <c r="DZ1322" s="148" t="str">
        <f t="shared" si="968"/>
        <v/>
      </c>
      <c r="EA1322" s="142" t="str">
        <f t="shared" si="969"/>
        <v/>
      </c>
    </row>
    <row r="1323" spans="74:131" ht="20.100000000000001" customHeight="1" x14ac:dyDescent="0.25">
      <c r="BV1323" s="141">
        <v>1273</v>
      </c>
      <c r="BW1323" s="141">
        <f t="shared" si="929"/>
        <v>10246.283647204131</v>
      </c>
      <c r="BX1323" s="141">
        <f t="shared" si="930"/>
        <v>2.3422112487822443E-5</v>
      </c>
      <c r="BY1323" s="141">
        <f t="shared" si="931"/>
        <v>0.86258344941018794</v>
      </c>
      <c r="BZ1323" s="141">
        <f t="shared" si="932"/>
        <v>2.3422112487822443E-5</v>
      </c>
      <c r="CA1323" s="141" t="str">
        <f t="shared" si="933"/>
        <v/>
      </c>
      <c r="CB1323" s="141" t="str">
        <f t="shared" si="954"/>
        <v/>
      </c>
      <c r="CC1323" s="141">
        <f t="shared" si="934"/>
        <v>5.5083215962706493E-40</v>
      </c>
      <c r="CD1323" s="141" t="str">
        <f t="shared" si="955"/>
        <v/>
      </c>
      <c r="CE1323" s="141" t="str">
        <f t="shared" si="956"/>
        <v/>
      </c>
      <c r="CJ1323" s="141">
        <v>1273</v>
      </c>
      <c r="CK1323" s="141">
        <f t="shared" si="935"/>
        <v>38.21288965513429</v>
      </c>
      <c r="CL1323" s="141">
        <f t="shared" si="936"/>
        <v>6.280331331464899E-3</v>
      </c>
      <c r="CM1323" s="141">
        <f t="shared" si="937"/>
        <v>0.86258344941018794</v>
      </c>
      <c r="CN1323" s="141">
        <f t="shared" si="938"/>
        <v>6.280331331464899E-3</v>
      </c>
      <c r="CO1323" s="141" t="str">
        <f t="shared" si="939"/>
        <v/>
      </c>
      <c r="CP1323" s="141" t="str">
        <f t="shared" si="957"/>
        <v/>
      </c>
      <c r="CQ1323" s="141">
        <f t="shared" si="940"/>
        <v>1.5729648875388376E-7</v>
      </c>
      <c r="CR1323" s="141" t="str">
        <f t="shared" si="958"/>
        <v/>
      </c>
      <c r="CS1323" s="141" t="str">
        <f t="shared" si="959"/>
        <v/>
      </c>
      <c r="CW1323" s="141">
        <v>1273</v>
      </c>
      <c r="CX1323" s="141">
        <f t="shared" si="941"/>
        <v>78.435618342724126</v>
      </c>
      <c r="CY1323" s="141">
        <f t="shared" si="942"/>
        <v>3.0597018706261373E-3</v>
      </c>
      <c r="CZ1323" s="141">
        <f t="shared" si="943"/>
        <v>0.86258344941018805</v>
      </c>
      <c r="DA1323" s="141">
        <f t="shared" si="944"/>
        <v>3.0597018706261373E-3</v>
      </c>
      <c r="DB1323" s="141" t="str">
        <f t="shared" si="945"/>
        <v/>
      </c>
      <c r="DC1323" s="141" t="str">
        <f t="shared" si="960"/>
        <v/>
      </c>
      <c r="DD1323" s="141">
        <f t="shared" si="946"/>
        <v>2.3539293783608891E-43</v>
      </c>
      <c r="DE1323" s="141" t="str">
        <f t="shared" si="961"/>
        <v/>
      </c>
      <c r="DF1323" s="141" t="str">
        <f t="shared" si="962"/>
        <v/>
      </c>
      <c r="DJ1323" s="141">
        <v>1273</v>
      </c>
      <c r="DK1323" s="141">
        <f t="shared" si="947"/>
        <v>6184.8176458335329</v>
      </c>
      <c r="DL1323" s="141">
        <f t="shared" si="948"/>
        <v>3.880302086652826E-5</v>
      </c>
      <c r="DM1323" s="141">
        <f t="shared" si="949"/>
        <v>0.86258344941018794</v>
      </c>
      <c r="DN1323" s="141">
        <f t="shared" si="950"/>
        <v>3.880302086652826E-5</v>
      </c>
      <c r="DO1323" s="141" t="str">
        <f t="shared" si="951"/>
        <v/>
      </c>
      <c r="DP1323" s="141" t="str">
        <f t="shared" si="963"/>
        <v/>
      </c>
      <c r="DQ1323" s="141">
        <f t="shared" si="952"/>
        <v>7.040199947903402E-5</v>
      </c>
      <c r="DR1323" s="141" t="str">
        <f t="shared" si="964"/>
        <v/>
      </c>
      <c r="DS1323" s="141" t="str">
        <f t="shared" si="965"/>
        <v/>
      </c>
      <c r="DU1323" s="148"/>
      <c r="DV1323" s="158">
        <v>1271</v>
      </c>
      <c r="DW1323" s="148">
        <f t="shared" si="953"/>
        <v>8.1344000000001486</v>
      </c>
      <c r="DX1323" s="157">
        <f t="shared" si="966"/>
        <v>0.32089206225159145</v>
      </c>
      <c r="DY1323" s="148">
        <f t="shared" si="967"/>
        <v>5.4977152050511569E-4</v>
      </c>
      <c r="DZ1323" s="148" t="str">
        <f t="shared" si="968"/>
        <v/>
      </c>
      <c r="EA1323" s="142" t="str">
        <f t="shared" si="969"/>
        <v/>
      </c>
    </row>
    <row r="1324" spans="74:131" ht="20.100000000000001" customHeight="1" x14ac:dyDescent="0.25">
      <c r="BV1324" s="141">
        <v>1274</v>
      </c>
      <c r="BW1324" s="141">
        <f t="shared" si="929"/>
        <v>10283.815821736018</v>
      </c>
      <c r="BX1324" s="141">
        <f t="shared" si="930"/>
        <v>2.3319841256232913E-5</v>
      </c>
      <c r="BY1324" s="141">
        <f t="shared" si="931"/>
        <v>0.86346061276292119</v>
      </c>
      <c r="BZ1324" s="141">
        <f t="shared" si="932"/>
        <v>2.3319841256232913E-5</v>
      </c>
      <c r="CA1324" s="141" t="str">
        <f t="shared" si="933"/>
        <v/>
      </c>
      <c r="CB1324" s="141" t="str">
        <f t="shared" si="954"/>
        <v/>
      </c>
      <c r="CC1324" s="141">
        <f t="shared" si="934"/>
        <v>5.7947546890786834E-40</v>
      </c>
      <c r="CD1324" s="141" t="str">
        <f t="shared" si="955"/>
        <v/>
      </c>
      <c r="CE1324" s="141" t="str">
        <f t="shared" si="956"/>
        <v/>
      </c>
      <c r="CJ1324" s="141">
        <v>1274</v>
      </c>
      <c r="CK1324" s="141">
        <f t="shared" si="935"/>
        <v>38.352863609915005</v>
      </c>
      <c r="CL1324" s="141">
        <f t="shared" si="936"/>
        <v>6.2529086461544621E-3</v>
      </c>
      <c r="CM1324" s="141">
        <f t="shared" si="937"/>
        <v>0.86346061276292108</v>
      </c>
      <c r="CN1324" s="141">
        <f t="shared" si="938"/>
        <v>6.2529086461544621E-3</v>
      </c>
      <c r="CO1324" s="141" t="str">
        <f t="shared" si="939"/>
        <v/>
      </c>
      <c r="CP1324" s="141" t="str">
        <f t="shared" si="957"/>
        <v/>
      </c>
      <c r="CQ1324" s="141">
        <f t="shared" si="940"/>
        <v>1.6030020892823449E-7</v>
      </c>
      <c r="CR1324" s="141" t="str">
        <f t="shared" si="958"/>
        <v/>
      </c>
      <c r="CS1324" s="141" t="str">
        <f t="shared" si="959"/>
        <v/>
      </c>
      <c r="CW1324" s="141">
        <v>1274</v>
      </c>
      <c r="CX1324" s="141">
        <f t="shared" si="941"/>
        <v>78.722928300023511</v>
      </c>
      <c r="CY1324" s="141">
        <f t="shared" si="942"/>
        <v>3.0463418682451214E-3</v>
      </c>
      <c r="CZ1324" s="141">
        <f t="shared" si="943"/>
        <v>0.86346061276292119</v>
      </c>
      <c r="DA1324" s="141">
        <f t="shared" si="944"/>
        <v>3.0463418682451214E-3</v>
      </c>
      <c r="DB1324" s="141" t="str">
        <f t="shared" si="945"/>
        <v/>
      </c>
      <c r="DC1324" s="141" t="str">
        <f t="shared" si="960"/>
        <v/>
      </c>
      <c r="DD1324" s="141">
        <f t="shared" si="946"/>
        <v>2.485862170317604E-43</v>
      </c>
      <c r="DE1324" s="141" t="str">
        <f t="shared" si="961"/>
        <v/>
      </c>
      <c r="DF1324" s="141" t="str">
        <f t="shared" si="962"/>
        <v/>
      </c>
      <c r="DJ1324" s="141">
        <v>1274</v>
      </c>
      <c r="DK1324" s="141">
        <f t="shared" si="947"/>
        <v>6207.4726555252309</v>
      </c>
      <c r="DL1324" s="141">
        <f t="shared" si="948"/>
        <v>3.8633589832693166E-5</v>
      </c>
      <c r="DM1324" s="141">
        <f t="shared" si="949"/>
        <v>0.86346061276292096</v>
      </c>
      <c r="DN1324" s="141">
        <f t="shared" si="950"/>
        <v>3.8633589832693166E-5</v>
      </c>
      <c r="DO1324" s="141" t="str">
        <f t="shared" si="951"/>
        <v/>
      </c>
      <c r="DP1324" s="141" t="str">
        <f t="shared" si="963"/>
        <v/>
      </c>
      <c r="DQ1324" s="141">
        <f t="shared" si="952"/>
        <v>7.0410416807956705E-5</v>
      </c>
      <c r="DR1324" s="141" t="str">
        <f t="shared" si="964"/>
        <v/>
      </c>
      <c r="DS1324" s="141" t="str">
        <f t="shared" si="965"/>
        <v/>
      </c>
      <c r="DU1324" s="148"/>
      <c r="DV1324" s="158">
        <v>1272</v>
      </c>
      <c r="DW1324" s="148">
        <f t="shared" si="953"/>
        <v>8.1408000000001479</v>
      </c>
      <c r="DX1324" s="157">
        <f t="shared" si="966"/>
        <v>0.32034229073108633</v>
      </c>
      <c r="DY1324" s="148">
        <f t="shared" si="967"/>
        <v>5.4909319643775545E-4</v>
      </c>
      <c r="DZ1324" s="148" t="str">
        <f t="shared" si="968"/>
        <v/>
      </c>
      <c r="EA1324" s="142" t="str">
        <f t="shared" si="969"/>
        <v/>
      </c>
    </row>
    <row r="1325" spans="74:131" ht="20.100000000000001" customHeight="1" x14ac:dyDescent="0.25">
      <c r="BV1325" s="141">
        <v>1275</v>
      </c>
      <c r="BW1325" s="141">
        <f t="shared" si="929"/>
        <v>10321.347996267898</v>
      </c>
      <c r="BX1325" s="141">
        <f t="shared" si="930"/>
        <v>2.3217645100471005E-5</v>
      </c>
      <c r="BY1325" s="141">
        <f t="shared" si="931"/>
        <v>0.86433393905361733</v>
      </c>
      <c r="BZ1325" s="141">
        <f t="shared" si="932"/>
        <v>2.3217645100471005E-5</v>
      </c>
      <c r="CA1325" s="141" t="str">
        <f t="shared" si="933"/>
        <v/>
      </c>
      <c r="CB1325" s="141" t="str">
        <f t="shared" si="954"/>
        <v/>
      </c>
      <c r="CC1325" s="141">
        <f t="shared" si="934"/>
        <v>6.0959847854055931E-40</v>
      </c>
      <c r="CD1325" s="141" t="str">
        <f t="shared" si="955"/>
        <v/>
      </c>
      <c r="CE1325" s="141" t="str">
        <f t="shared" si="956"/>
        <v/>
      </c>
      <c r="CJ1325" s="141">
        <v>1275</v>
      </c>
      <c r="CK1325" s="141">
        <f t="shared" si="935"/>
        <v>38.492837564695719</v>
      </c>
      <c r="CL1325" s="141">
        <f t="shared" si="936"/>
        <v>6.2255060914395309E-3</v>
      </c>
      <c r="CM1325" s="141">
        <f t="shared" si="937"/>
        <v>0.86433393905361744</v>
      </c>
      <c r="CN1325" s="141">
        <f t="shared" si="938"/>
        <v>6.2255060914395309E-3</v>
      </c>
      <c r="CO1325" s="141" t="str">
        <f t="shared" si="939"/>
        <v/>
      </c>
      <c r="CP1325" s="141" t="str">
        <f t="shared" si="957"/>
        <v/>
      </c>
      <c r="CQ1325" s="141">
        <f t="shared" si="940"/>
        <v>1.6335867412411442E-7</v>
      </c>
      <c r="CR1325" s="141" t="str">
        <f t="shared" si="958"/>
        <v/>
      </c>
      <c r="CS1325" s="141" t="str">
        <f t="shared" si="959"/>
        <v/>
      </c>
      <c r="CW1325" s="141">
        <v>1275</v>
      </c>
      <c r="CX1325" s="141">
        <f t="shared" si="941"/>
        <v>79.01023825732284</v>
      </c>
      <c r="CY1325" s="141">
        <f t="shared" si="942"/>
        <v>3.0329916732480615E-3</v>
      </c>
      <c r="CZ1325" s="141">
        <f t="shared" si="943"/>
        <v>0.86433393905361744</v>
      </c>
      <c r="DA1325" s="141">
        <f t="shared" si="944"/>
        <v>3.0329916732480615E-3</v>
      </c>
      <c r="DB1325" s="141" t="str">
        <f t="shared" si="945"/>
        <v/>
      </c>
      <c r="DC1325" s="141" t="str">
        <f t="shared" si="960"/>
        <v/>
      </c>
      <c r="DD1325" s="141">
        <f t="shared" si="946"/>
        <v>2.6251475151469611E-43</v>
      </c>
      <c r="DE1325" s="141" t="str">
        <f t="shared" si="961"/>
        <v/>
      </c>
      <c r="DF1325" s="141" t="str">
        <f t="shared" si="962"/>
        <v/>
      </c>
      <c r="DJ1325" s="141">
        <v>1275</v>
      </c>
      <c r="DK1325" s="141">
        <f t="shared" si="947"/>
        <v>6230.127665216929</v>
      </c>
      <c r="DL1325" s="141">
        <f t="shared" si="948"/>
        <v>3.8464283175722301E-5</v>
      </c>
      <c r="DM1325" s="141">
        <f t="shared" si="949"/>
        <v>0.86433393905361733</v>
      </c>
      <c r="DN1325" s="141">
        <f t="shared" si="950"/>
        <v>3.8464283175722301E-5</v>
      </c>
      <c r="DO1325" s="141" t="str">
        <f t="shared" si="951"/>
        <v/>
      </c>
      <c r="DP1325" s="141" t="str">
        <f t="shared" si="963"/>
        <v/>
      </c>
      <c r="DQ1325" s="141">
        <f t="shared" si="952"/>
        <v>7.0417708450914388E-5</v>
      </c>
      <c r="DR1325" s="141" t="str">
        <f t="shared" si="964"/>
        <v/>
      </c>
      <c r="DS1325" s="141" t="str">
        <f t="shared" si="965"/>
        <v/>
      </c>
      <c r="DU1325" s="148"/>
      <c r="DV1325" s="158">
        <v>1273</v>
      </c>
      <c r="DW1325" s="148">
        <f t="shared" si="953"/>
        <v>8.1472000000001472</v>
      </c>
      <c r="DX1325" s="157">
        <f t="shared" si="966"/>
        <v>0.31979319753464858</v>
      </c>
      <c r="DY1325" s="148">
        <f t="shared" si="967"/>
        <v>5.4841486259721295E-4</v>
      </c>
      <c r="DZ1325" s="148" t="str">
        <f t="shared" si="968"/>
        <v/>
      </c>
      <c r="EA1325" s="142" t="str">
        <f t="shared" si="969"/>
        <v/>
      </c>
    </row>
    <row r="1326" spans="74:131" ht="20.100000000000001" customHeight="1" x14ac:dyDescent="0.25">
      <c r="BV1326" s="141">
        <v>1276</v>
      </c>
      <c r="BW1326" s="141">
        <f t="shared" si="929"/>
        <v>10358.880170799785</v>
      </c>
      <c r="BX1326" s="141">
        <f t="shared" si="930"/>
        <v>2.3115526954611783E-5</v>
      </c>
      <c r="BY1326" s="141">
        <f t="shared" si="931"/>
        <v>0.86520343115514886</v>
      </c>
      <c r="BZ1326" s="141">
        <f t="shared" si="932"/>
        <v>2.3115526954611783E-5</v>
      </c>
      <c r="CA1326" s="141" t="str">
        <f t="shared" si="933"/>
        <v/>
      </c>
      <c r="CB1326" s="141" t="str">
        <f t="shared" si="954"/>
        <v/>
      </c>
      <c r="CC1326" s="141">
        <f t="shared" si="934"/>
        <v>6.4127711915401482E-40</v>
      </c>
      <c r="CD1326" s="141" t="str">
        <f t="shared" si="955"/>
        <v/>
      </c>
      <c r="CE1326" s="141" t="str">
        <f t="shared" si="956"/>
        <v/>
      </c>
      <c r="CJ1326" s="141">
        <v>1276</v>
      </c>
      <c r="CK1326" s="141">
        <f t="shared" si="935"/>
        <v>38.632811519476434</v>
      </c>
      <c r="CL1326" s="141">
        <f t="shared" si="936"/>
        <v>6.1981244540537418E-3</v>
      </c>
      <c r="CM1326" s="141">
        <f t="shared" si="937"/>
        <v>0.86520343115514886</v>
      </c>
      <c r="CN1326" s="141">
        <f t="shared" si="938"/>
        <v>6.1981244540537418E-3</v>
      </c>
      <c r="CO1326" s="141" t="str">
        <f t="shared" si="939"/>
        <v/>
      </c>
      <c r="CP1326" s="141" t="str">
        <f t="shared" si="957"/>
        <v/>
      </c>
      <c r="CQ1326" s="141">
        <f t="shared" si="940"/>
        <v>1.6647283005132493E-7</v>
      </c>
      <c r="CR1326" s="141" t="str">
        <f t="shared" si="958"/>
        <v/>
      </c>
      <c r="CS1326" s="141" t="str">
        <f t="shared" si="959"/>
        <v/>
      </c>
      <c r="CW1326" s="141">
        <v>1276</v>
      </c>
      <c r="CX1326" s="141">
        <f t="shared" si="941"/>
        <v>79.297548214622225</v>
      </c>
      <c r="CY1326" s="141">
        <f t="shared" si="942"/>
        <v>3.019651668922116E-3</v>
      </c>
      <c r="CZ1326" s="141">
        <f t="shared" si="943"/>
        <v>0.86520343115514897</v>
      </c>
      <c r="DA1326" s="141">
        <f t="shared" si="944"/>
        <v>3.019651668922116E-3</v>
      </c>
      <c r="DB1326" s="141" t="str">
        <f t="shared" si="945"/>
        <v/>
      </c>
      <c r="DC1326" s="141" t="str">
        <f t="shared" si="960"/>
        <v/>
      </c>
      <c r="DD1326" s="141">
        <f t="shared" si="946"/>
        <v>2.7721928017804237E-43</v>
      </c>
      <c r="DE1326" s="141" t="str">
        <f t="shared" si="961"/>
        <v/>
      </c>
      <c r="DF1326" s="141" t="str">
        <f t="shared" si="962"/>
        <v/>
      </c>
      <c r="DJ1326" s="141">
        <v>1276</v>
      </c>
      <c r="DK1326" s="141">
        <f t="shared" si="947"/>
        <v>6252.7826749086271</v>
      </c>
      <c r="DL1326" s="141">
        <f t="shared" si="948"/>
        <v>3.8295105756448688E-5</v>
      </c>
      <c r="DM1326" s="141">
        <f t="shared" si="949"/>
        <v>0.86520343115514875</v>
      </c>
      <c r="DN1326" s="141">
        <f t="shared" si="950"/>
        <v>3.8295105756448688E-5</v>
      </c>
      <c r="DO1326" s="141" t="str">
        <f t="shared" si="951"/>
        <v/>
      </c>
      <c r="DP1326" s="141" t="str">
        <f t="shared" si="963"/>
        <v/>
      </c>
      <c r="DQ1326" s="141">
        <f t="shared" si="952"/>
        <v>7.0423874057989181E-5</v>
      </c>
      <c r="DR1326" s="141" t="str">
        <f t="shared" si="964"/>
        <v/>
      </c>
      <c r="DS1326" s="141" t="str">
        <f t="shared" si="965"/>
        <v/>
      </c>
      <c r="DU1326" s="148"/>
      <c r="DV1326" s="158">
        <v>1274</v>
      </c>
      <c r="DW1326" s="148">
        <f t="shared" si="953"/>
        <v>8.1536000000001465</v>
      </c>
      <c r="DX1326" s="157">
        <f t="shared" si="966"/>
        <v>0.31924478267205136</v>
      </c>
      <c r="DY1326" s="148">
        <f t="shared" si="967"/>
        <v>5.4773652241696391E-4</v>
      </c>
      <c r="DZ1326" s="148" t="str">
        <f t="shared" si="968"/>
        <v/>
      </c>
      <c r="EA1326" s="142" t="str">
        <f t="shared" si="969"/>
        <v/>
      </c>
    </row>
    <row r="1327" spans="74:131" ht="20.100000000000001" customHeight="1" x14ac:dyDescent="0.25">
      <c r="BV1327" s="141">
        <v>1277</v>
      </c>
      <c r="BW1327" s="141">
        <f t="shared" si="929"/>
        <v>10396.412345331664</v>
      </c>
      <c r="BX1327" s="141">
        <f t="shared" si="930"/>
        <v>2.3013489736112657E-5</v>
      </c>
      <c r="BY1327" s="141">
        <f t="shared" si="931"/>
        <v>0.86606909205019811</v>
      </c>
      <c r="BZ1327" s="141">
        <f t="shared" si="932"/>
        <v>2.3013489736112657E-5</v>
      </c>
      <c r="CA1327" s="141" t="str">
        <f t="shared" si="933"/>
        <v/>
      </c>
      <c r="CB1327" s="141" t="str">
        <f t="shared" si="954"/>
        <v/>
      </c>
      <c r="CC1327" s="141">
        <f t="shared" si="934"/>
        <v>6.7459119124791947E-40</v>
      </c>
      <c r="CD1327" s="141" t="str">
        <f t="shared" si="955"/>
        <v/>
      </c>
      <c r="CE1327" s="141" t="str">
        <f t="shared" si="956"/>
        <v/>
      </c>
      <c r="CJ1327" s="141">
        <v>1277</v>
      </c>
      <c r="CK1327" s="141">
        <f t="shared" si="935"/>
        <v>38.772785474257148</v>
      </c>
      <c r="CL1327" s="141">
        <f t="shared" si="936"/>
        <v>6.170764516274907E-3</v>
      </c>
      <c r="CM1327" s="141">
        <f t="shared" si="937"/>
        <v>0.86606909205019833</v>
      </c>
      <c r="CN1327" s="141">
        <f t="shared" si="938"/>
        <v>6.170764516274907E-3</v>
      </c>
      <c r="CO1327" s="141" t="str">
        <f t="shared" si="939"/>
        <v/>
      </c>
      <c r="CP1327" s="141" t="str">
        <f t="shared" si="957"/>
        <v/>
      </c>
      <c r="CQ1327" s="141">
        <f t="shared" si="940"/>
        <v>1.6964363775711647E-7</v>
      </c>
      <c r="CR1327" s="141" t="str">
        <f t="shared" si="958"/>
        <v/>
      </c>
      <c r="CS1327" s="141" t="str">
        <f t="shared" si="959"/>
        <v/>
      </c>
      <c r="CW1327" s="141">
        <v>1277</v>
      </c>
      <c r="CX1327" s="141">
        <f t="shared" si="941"/>
        <v>79.584858171921553</v>
      </c>
      <c r="CY1327" s="141">
        <f t="shared" si="942"/>
        <v>3.0063222363836298E-3</v>
      </c>
      <c r="CZ1327" s="141">
        <f t="shared" si="943"/>
        <v>0.86606909205019822</v>
      </c>
      <c r="DA1327" s="141">
        <f t="shared" si="944"/>
        <v>3.0063222363836298E-3</v>
      </c>
      <c r="DB1327" s="141" t="str">
        <f t="shared" si="945"/>
        <v/>
      </c>
      <c r="DC1327" s="141" t="str">
        <f t="shared" si="960"/>
        <v/>
      </c>
      <c r="DD1327" s="141">
        <f t="shared" si="946"/>
        <v>2.9274278592110464E-43</v>
      </c>
      <c r="DE1327" s="141" t="str">
        <f t="shared" si="961"/>
        <v/>
      </c>
      <c r="DF1327" s="141" t="str">
        <f t="shared" si="962"/>
        <v/>
      </c>
      <c r="DJ1327" s="141">
        <v>1277</v>
      </c>
      <c r="DK1327" s="141">
        <f t="shared" si="947"/>
        <v>6275.4376846003252</v>
      </c>
      <c r="DL1327" s="141">
        <f t="shared" si="948"/>
        <v>3.8126062408174996E-5</v>
      </c>
      <c r="DM1327" s="141">
        <f t="shared" si="949"/>
        <v>0.86606909205019811</v>
      </c>
      <c r="DN1327" s="141">
        <f t="shared" si="950"/>
        <v>3.8126062408174996E-5</v>
      </c>
      <c r="DO1327" s="141" t="str">
        <f t="shared" si="951"/>
        <v/>
      </c>
      <c r="DP1327" s="141" t="str">
        <f t="shared" si="963"/>
        <v/>
      </c>
      <c r="DQ1327" s="141">
        <f t="shared" si="952"/>
        <v>7.0428913333281601E-5</v>
      </c>
      <c r="DR1327" s="141" t="str">
        <f t="shared" si="964"/>
        <v/>
      </c>
      <c r="DS1327" s="141" t="str">
        <f t="shared" si="965"/>
        <v/>
      </c>
      <c r="DU1327" s="148"/>
      <c r="DV1327" s="158">
        <v>1275</v>
      </c>
      <c r="DW1327" s="148">
        <f t="shared" si="953"/>
        <v>8.1600000000001458</v>
      </c>
      <c r="DX1327" s="157">
        <f t="shared" si="966"/>
        <v>0.3186970461496344</v>
      </c>
      <c r="DY1327" s="148">
        <f t="shared" si="967"/>
        <v>5.4705817931677281E-4</v>
      </c>
      <c r="DZ1327" s="148" t="str">
        <f t="shared" si="968"/>
        <v/>
      </c>
      <c r="EA1327" s="142" t="str">
        <f t="shared" si="969"/>
        <v/>
      </c>
    </row>
    <row r="1328" spans="74:131" ht="20.100000000000001" customHeight="1" x14ac:dyDescent="0.25">
      <c r="BV1328" s="141">
        <v>1278</v>
      </c>
      <c r="BW1328" s="141">
        <f t="shared" si="929"/>
        <v>10433.944519863551</v>
      </c>
      <c r="BX1328" s="141">
        <f t="shared" si="930"/>
        <v>2.2911536345699998E-5</v>
      </c>
      <c r="BY1328" s="141">
        <f t="shared" si="931"/>
        <v>0.86693092483063305</v>
      </c>
      <c r="BZ1328" s="141">
        <f t="shared" si="932"/>
        <v>2.2911536345699998E-5</v>
      </c>
      <c r="CA1328" s="141" t="str">
        <f t="shared" si="933"/>
        <v/>
      </c>
      <c r="CB1328" s="141" t="str">
        <f t="shared" si="954"/>
        <v/>
      </c>
      <c r="CC1328" s="141">
        <f t="shared" si="934"/>
        <v>7.0962456105635183E-40</v>
      </c>
      <c r="CD1328" s="141" t="str">
        <f t="shared" si="955"/>
        <v/>
      </c>
      <c r="CE1328" s="141" t="str">
        <f t="shared" si="956"/>
        <v/>
      </c>
      <c r="CJ1328" s="141">
        <v>1278</v>
      </c>
      <c r="CK1328" s="141">
        <f t="shared" si="935"/>
        <v>38.912759429037862</v>
      </c>
      <c r="CL1328" s="141">
        <f t="shared" si="936"/>
        <v>6.1434270558946551E-3</v>
      </c>
      <c r="CM1328" s="141">
        <f t="shared" si="937"/>
        <v>0.86693092483063305</v>
      </c>
      <c r="CN1328" s="141">
        <f t="shared" si="938"/>
        <v>6.1434270558946551E-3</v>
      </c>
      <c r="CO1328" s="141" t="str">
        <f t="shared" si="939"/>
        <v/>
      </c>
      <c r="CP1328" s="141" t="str">
        <f t="shared" si="957"/>
        <v/>
      </c>
      <c r="CQ1328" s="141">
        <f t="shared" si="940"/>
        <v>1.728720738564823E-7</v>
      </c>
      <c r="CR1328" s="141" t="str">
        <f t="shared" si="958"/>
        <v/>
      </c>
      <c r="CS1328" s="141" t="str">
        <f t="shared" si="959"/>
        <v/>
      </c>
      <c r="CW1328" s="141">
        <v>1278</v>
      </c>
      <c r="CX1328" s="141">
        <f t="shared" si="941"/>
        <v>79.872168129220938</v>
      </c>
      <c r="CY1328" s="141">
        <f t="shared" si="942"/>
        <v>2.9930037545633208E-3</v>
      </c>
      <c r="CZ1328" s="141">
        <f t="shared" si="943"/>
        <v>0.86693092483063305</v>
      </c>
      <c r="DA1328" s="141">
        <f t="shared" si="944"/>
        <v>2.9930037545633208E-3</v>
      </c>
      <c r="DB1328" s="141" t="str">
        <f t="shared" si="945"/>
        <v/>
      </c>
      <c r="DC1328" s="141" t="str">
        <f t="shared" si="960"/>
        <v/>
      </c>
      <c r="DD1328" s="141">
        <f t="shared" si="946"/>
        <v>3.0913061851745512E-43</v>
      </c>
      <c r="DE1328" s="141" t="str">
        <f t="shared" si="961"/>
        <v/>
      </c>
      <c r="DF1328" s="141" t="str">
        <f t="shared" si="962"/>
        <v/>
      </c>
      <c r="DJ1328" s="141">
        <v>1278</v>
      </c>
      <c r="DK1328" s="141">
        <f t="shared" si="947"/>
        <v>6298.0926942920232</v>
      </c>
      <c r="DL1328" s="141">
        <f t="shared" si="948"/>
        <v>3.7957157936486029E-5</v>
      </c>
      <c r="DM1328" s="141">
        <f t="shared" si="949"/>
        <v>0.86693092483063294</v>
      </c>
      <c r="DN1328" s="141">
        <f t="shared" si="950"/>
        <v>3.7957157936486029E-5</v>
      </c>
      <c r="DO1328" s="141" t="str">
        <f t="shared" si="951"/>
        <v/>
      </c>
      <c r="DP1328" s="141" t="str">
        <f t="shared" si="963"/>
        <v/>
      </c>
      <c r="DQ1328" s="141">
        <f t="shared" si="952"/>
        <v>7.0432826034934118E-5</v>
      </c>
      <c r="DR1328" s="141" t="str">
        <f t="shared" si="964"/>
        <v/>
      </c>
      <c r="DS1328" s="141" t="str">
        <f t="shared" si="965"/>
        <v/>
      </c>
      <c r="DU1328" s="148"/>
      <c r="DV1328" s="158">
        <v>1276</v>
      </c>
      <c r="DW1328" s="148">
        <f t="shared" si="953"/>
        <v>8.1664000000001451</v>
      </c>
      <c r="DX1328" s="157">
        <f t="shared" si="966"/>
        <v>0.31814998797031763</v>
      </c>
      <c r="DY1328" s="148">
        <f t="shared" si="967"/>
        <v>5.4637983670580148E-4</v>
      </c>
      <c r="DZ1328" s="148" t="str">
        <f t="shared" si="968"/>
        <v/>
      </c>
      <c r="EA1328" s="142" t="str">
        <f t="shared" si="969"/>
        <v/>
      </c>
    </row>
    <row r="1329" spans="74:131" ht="20.100000000000001" customHeight="1" x14ac:dyDescent="0.25">
      <c r="BV1329" s="141">
        <v>1279</v>
      </c>
      <c r="BW1329" s="141">
        <f t="shared" si="929"/>
        <v>10471.476694395431</v>
      </c>
      <c r="BX1329" s="141">
        <f t="shared" si="930"/>
        <v>2.2809669667257934E-5</v>
      </c>
      <c r="BY1329" s="141">
        <f t="shared" si="931"/>
        <v>0.86778893269687563</v>
      </c>
      <c r="BZ1329" s="141">
        <f t="shared" si="932"/>
        <v>2.2809669667257934E-5</v>
      </c>
      <c r="CA1329" s="141" t="str">
        <f t="shared" si="933"/>
        <v/>
      </c>
      <c r="CB1329" s="141" t="str">
        <f t="shared" si="954"/>
        <v/>
      </c>
      <c r="CC1329" s="141">
        <f t="shared" si="934"/>
        <v>7.4646536625397794E-40</v>
      </c>
      <c r="CD1329" s="141" t="str">
        <f t="shared" si="955"/>
        <v/>
      </c>
      <c r="CE1329" s="141" t="str">
        <f t="shared" si="956"/>
        <v/>
      </c>
      <c r="CJ1329" s="141">
        <v>1279</v>
      </c>
      <c r="CK1329" s="141">
        <f t="shared" si="935"/>
        <v>39.052733383818577</v>
      </c>
      <c r="CL1329" s="141">
        <f t="shared" si="936"/>
        <v>6.1161128461885653E-3</v>
      </c>
      <c r="CM1329" s="141">
        <f t="shared" si="937"/>
        <v>0.86778893269687574</v>
      </c>
      <c r="CN1329" s="141">
        <f t="shared" si="938"/>
        <v>6.1161128461885653E-3</v>
      </c>
      <c r="CO1329" s="141" t="str">
        <f t="shared" si="939"/>
        <v/>
      </c>
      <c r="CP1329" s="141" t="str">
        <f t="shared" si="957"/>
        <v/>
      </c>
      <c r="CQ1329" s="141">
        <f t="shared" si="940"/>
        <v>1.7615913076557353E-7</v>
      </c>
      <c r="CR1329" s="141" t="str">
        <f t="shared" si="958"/>
        <v/>
      </c>
      <c r="CS1329" s="141" t="str">
        <f t="shared" si="959"/>
        <v/>
      </c>
      <c r="CW1329" s="141">
        <v>1279</v>
      </c>
      <c r="CX1329" s="141">
        <f t="shared" si="941"/>
        <v>80.159478086520267</v>
      </c>
      <c r="CY1329" s="141">
        <f t="shared" si="942"/>
        <v>2.9796966001917544E-3</v>
      </c>
      <c r="CZ1329" s="141">
        <f t="shared" si="943"/>
        <v>0.86778893269687574</v>
      </c>
      <c r="DA1329" s="141">
        <f t="shared" si="944"/>
        <v>2.9796966001917544E-3</v>
      </c>
      <c r="DB1329" s="141" t="str">
        <f t="shared" si="945"/>
        <v/>
      </c>
      <c r="DC1329" s="141" t="str">
        <f t="shared" si="960"/>
        <v/>
      </c>
      <c r="DD1329" s="141">
        <f t="shared" si="946"/>
        <v>3.2643062416964552E-43</v>
      </c>
      <c r="DE1329" s="141" t="str">
        <f t="shared" si="961"/>
        <v/>
      </c>
      <c r="DF1329" s="141" t="str">
        <f t="shared" si="962"/>
        <v/>
      </c>
      <c r="DJ1329" s="141">
        <v>1279</v>
      </c>
      <c r="DK1329" s="141">
        <f t="shared" si="947"/>
        <v>6320.7477039837213</v>
      </c>
      <c r="DL1329" s="141">
        <f t="shared" si="948"/>
        <v>3.7788397119064166E-5</v>
      </c>
      <c r="DM1329" s="141">
        <f t="shared" si="949"/>
        <v>0.86778893269687563</v>
      </c>
      <c r="DN1329" s="141">
        <f t="shared" si="950"/>
        <v>3.7788397119064166E-5</v>
      </c>
      <c r="DO1329" s="141" t="str">
        <f t="shared" si="951"/>
        <v/>
      </c>
      <c r="DP1329" s="141" t="str">
        <f t="shared" si="963"/>
        <v/>
      </c>
      <c r="DQ1329" s="141">
        <f t="shared" si="952"/>
        <v>7.0435611975150689E-5</v>
      </c>
      <c r="DR1329" s="141" t="str">
        <f t="shared" si="964"/>
        <v/>
      </c>
      <c r="DS1329" s="141" t="str">
        <f t="shared" si="965"/>
        <v/>
      </c>
      <c r="DU1329" s="148"/>
      <c r="DV1329" s="158">
        <v>1277</v>
      </c>
      <c r="DW1329" s="148">
        <f t="shared" si="953"/>
        <v>8.1728000000001444</v>
      </c>
      <c r="DX1329" s="157">
        <f t="shared" si="966"/>
        <v>0.31760360813361183</v>
      </c>
      <c r="DY1329" s="148">
        <f t="shared" si="967"/>
        <v>5.4570149797950052E-4</v>
      </c>
      <c r="DZ1329" s="148" t="str">
        <f t="shared" si="968"/>
        <v/>
      </c>
      <c r="EA1329" s="142" t="str">
        <f t="shared" si="969"/>
        <v/>
      </c>
    </row>
    <row r="1330" spans="74:131" ht="20.100000000000001" customHeight="1" x14ac:dyDescent="0.25">
      <c r="BV1330" s="141">
        <v>1280</v>
      </c>
      <c r="BW1330" s="141">
        <f t="shared" si="929"/>
        <v>10509.008868927318</v>
      </c>
      <c r="BX1330" s="141">
        <f t="shared" si="930"/>
        <v>2.2707892567718647E-5</v>
      </c>
      <c r="BY1330" s="141">
        <f t="shared" si="931"/>
        <v>0.86864311895726942</v>
      </c>
      <c r="BZ1330" s="141">
        <f t="shared" si="932"/>
        <v>2.2707892567718647E-5</v>
      </c>
      <c r="CA1330" s="141" t="str">
        <f t="shared" si="933"/>
        <v/>
      </c>
      <c r="CB1330" s="141" t="str">
        <f t="shared" si="954"/>
        <v/>
      </c>
      <c r="CC1330" s="141">
        <f t="shared" si="934"/>
        <v>7.85206231996627E-40</v>
      </c>
      <c r="CD1330" s="141" t="str">
        <f t="shared" si="955"/>
        <v/>
      </c>
      <c r="CE1330" s="141" t="str">
        <f t="shared" si="956"/>
        <v/>
      </c>
      <c r="CJ1330" s="141">
        <v>1280</v>
      </c>
      <c r="CK1330" s="141">
        <f t="shared" si="935"/>
        <v>39.192707338599291</v>
      </c>
      <c r="CL1330" s="141">
        <f t="shared" si="936"/>
        <v>6.0888226558867943E-3</v>
      </c>
      <c r="CM1330" s="141">
        <f t="shared" si="937"/>
        <v>0.86864311895726942</v>
      </c>
      <c r="CN1330" s="141">
        <f t="shared" si="938"/>
        <v>6.0888226558867943E-3</v>
      </c>
      <c r="CO1330" s="141" t="str">
        <f t="shared" si="939"/>
        <v/>
      </c>
      <c r="CP1330" s="141" t="str">
        <f t="shared" si="957"/>
        <v/>
      </c>
      <c r="CQ1330" s="141">
        <f t="shared" si="940"/>
        <v>1.7950581693829417E-7</v>
      </c>
      <c r="CR1330" s="141" t="str">
        <f t="shared" si="958"/>
        <v/>
      </c>
      <c r="CS1330" s="141" t="str">
        <f t="shared" si="959"/>
        <v/>
      </c>
      <c r="CW1330" s="141">
        <v>1280</v>
      </c>
      <c r="CX1330" s="141">
        <f t="shared" si="941"/>
        <v>80.446788043819652</v>
      </c>
      <c r="CY1330" s="141">
        <f t="shared" si="942"/>
        <v>2.9664011477850095E-3</v>
      </c>
      <c r="CZ1330" s="141">
        <f t="shared" si="943"/>
        <v>0.86864311895726942</v>
      </c>
      <c r="DA1330" s="141">
        <f t="shared" si="944"/>
        <v>2.9664011477850095E-3</v>
      </c>
      <c r="DB1330" s="141" t="str">
        <f t="shared" si="945"/>
        <v/>
      </c>
      <c r="DC1330" s="141" t="str">
        <f t="shared" si="960"/>
        <v/>
      </c>
      <c r="DD1330" s="141">
        <f t="shared" si="946"/>
        <v>3.4469328211229378E-43</v>
      </c>
      <c r="DE1330" s="141" t="str">
        <f t="shared" si="961"/>
        <v/>
      </c>
      <c r="DF1330" s="141" t="str">
        <f t="shared" si="962"/>
        <v/>
      </c>
      <c r="DJ1330" s="141">
        <v>1280</v>
      </c>
      <c r="DK1330" s="141">
        <f t="shared" si="947"/>
        <v>6343.4027136754194</v>
      </c>
      <c r="DL1330" s="141">
        <f t="shared" si="948"/>
        <v>3.7619784705507936E-5</v>
      </c>
      <c r="DM1330" s="141">
        <f t="shared" si="949"/>
        <v>0.86864311895726931</v>
      </c>
      <c r="DN1330" s="141">
        <f t="shared" si="950"/>
        <v>3.7619784705507936E-5</v>
      </c>
      <c r="DO1330" s="141" t="str">
        <f t="shared" si="951"/>
        <v/>
      </c>
      <c r="DP1330" s="141" t="str">
        <f t="shared" si="963"/>
        <v/>
      </c>
      <c r="DQ1330" s="141">
        <f t="shared" si="952"/>
        <v>7.0437271020211593E-5</v>
      </c>
      <c r="DR1330" s="141" t="str">
        <f t="shared" si="964"/>
        <v/>
      </c>
      <c r="DS1330" s="141" t="str">
        <f t="shared" si="965"/>
        <v/>
      </c>
      <c r="DU1330" s="148"/>
      <c r="DV1330" s="158">
        <v>1278</v>
      </c>
      <c r="DW1330" s="148">
        <f t="shared" si="953"/>
        <v>8.1792000000001437</v>
      </c>
      <c r="DX1330" s="157">
        <f t="shared" si="966"/>
        <v>0.31705790663563233</v>
      </c>
      <c r="DY1330" s="148">
        <f t="shared" si="967"/>
        <v>5.4502316652282889E-4</v>
      </c>
      <c r="DZ1330" s="148" t="str">
        <f t="shared" si="968"/>
        <v/>
      </c>
      <c r="EA1330" s="142" t="str">
        <f t="shared" si="969"/>
        <v/>
      </c>
    </row>
    <row r="1331" spans="74:131" ht="20.100000000000001" customHeight="1" x14ac:dyDescent="0.25">
      <c r="BV1331" s="141">
        <v>1281</v>
      </c>
      <c r="BW1331" s="141">
        <f t="shared" ref="BW1331:BW1394" si="970">$BW$48+(BV1331*$BW$51)</f>
        <v>10546.541043459198</v>
      </c>
      <c r="BX1331" s="141">
        <f t="shared" ref="BX1331:BX1394" si="971">_xlfn.NORM.DIST($BW1331,$BW$45,$BW$46,0)</f>
        <v>2.2606207896954816E-5</v>
      </c>
      <c r="BY1331" s="141">
        <f t="shared" ref="BY1331:BY1394" si="972">_xlfn.NORM.DIST($BW1331,$BW$45,$BW$46,1)</f>
        <v>0.86949348702743956</v>
      </c>
      <c r="BZ1331" s="141">
        <f t="shared" ref="BZ1331:BZ1394" si="973">IF(OR(BY1331&lt;$CA$50,BY1331&gt;$CA$51),BX1331,"")</f>
        <v>2.2606207896954816E-5</v>
      </c>
      <c r="CA1331" s="141" t="str">
        <f t="shared" ref="CA1331:CA1394" si="974">IF(AND(BY1331&gt;$CA$50,BY1331&lt;$CA$51),BX1331,"")</f>
        <v/>
      </c>
      <c r="CB1331" s="141" t="str">
        <f t="shared" si="954"/>
        <v/>
      </c>
      <c r="CC1331" s="141">
        <f t="shared" ref="CC1331:CC1394" si="975">_xlfn.NORM.DIST(BW1331,$CA$46,$CA$47,0)</f>
        <v>8.2594449781113498E-40</v>
      </c>
      <c r="CD1331" s="141" t="str">
        <f t="shared" si="955"/>
        <v/>
      </c>
      <c r="CE1331" s="141" t="str">
        <f t="shared" si="956"/>
        <v/>
      </c>
      <c r="CJ1331" s="141">
        <v>1281</v>
      </c>
      <c r="CK1331" s="141">
        <f t="shared" ref="CK1331:CK1394" si="976">$CK$48+(CJ1331*$CK$51)</f>
        <v>39.332681293379977</v>
      </c>
      <c r="CL1331" s="141">
        <f t="shared" ref="CL1331:CL1394" si="977">_xlfn.NORM.DIST(CK1331,CK$45,CK$46,0)</f>
        <v>6.0615572491452049E-3</v>
      </c>
      <c r="CM1331" s="141">
        <f t="shared" ref="CM1331:CM1394" si="978">_xlfn.NORM.DIST(CK1331,CK$45,CK$46,1)</f>
        <v>0.86949348702743945</v>
      </c>
      <c r="CN1331" s="141">
        <f t="shared" ref="CN1331:CN1394" si="979">IF(OR(CM1331&lt;$CO$50,CM1331&gt;$CO$51),CL1331,"")</f>
        <v>6.0615572491452049E-3</v>
      </c>
      <c r="CO1331" s="141" t="str">
        <f t="shared" ref="CO1331:CO1394" si="980">IF(AND(CM1331&gt;$CO$50,CM1331&lt;$CO$51),CL1331,"")</f>
        <v/>
      </c>
      <c r="CP1331" s="141" t="str">
        <f t="shared" si="957"/>
        <v/>
      </c>
      <c r="CQ1331" s="141">
        <f t="shared" ref="CQ1331:CQ1394" si="981">_xlfn.NORM.DIST(CK1331,$CO$46,$CO$47,0)</f>
        <v>1.8291315710609062E-7</v>
      </c>
      <c r="CR1331" s="141" t="str">
        <f t="shared" si="958"/>
        <v/>
      </c>
      <c r="CS1331" s="141" t="str">
        <f t="shared" si="959"/>
        <v/>
      </c>
      <c r="CW1331" s="141">
        <v>1281</v>
      </c>
      <c r="CX1331" s="141">
        <f t="shared" ref="CX1331:CX1394" si="982">CX$48+(CW1331*CX$51)</f>
        <v>80.73409800111898</v>
      </c>
      <c r="CY1331" s="141">
        <f t="shared" ref="CY1331:CY1394" si="983">_xlfn.NORM.DIST(CX1331,CX$45,CX$46,0)</f>
        <v>2.9531177696306326E-3</v>
      </c>
      <c r="CZ1331" s="141">
        <f t="shared" ref="CZ1331:CZ1394" si="984">_xlfn.NORM.DIST(CX1331,CX$45,CX$46,1)</f>
        <v>0.86949348702743956</v>
      </c>
      <c r="DA1331" s="141">
        <f t="shared" ref="DA1331:DA1394" si="985">IF(OR(CZ1331&lt;$CO$50,CZ1331&gt;$CO$51),CY1331,"")</f>
        <v>2.9531177696306326E-3</v>
      </c>
      <c r="DB1331" s="141" t="str">
        <f t="shared" ref="DB1331:DB1394" si="986">IF(AND(CZ1331&gt;$DB$50,CZ1331&lt;$DB$51),CY1331,"")</f>
        <v/>
      </c>
      <c r="DC1331" s="141" t="str">
        <f t="shared" si="960"/>
        <v/>
      </c>
      <c r="DD1331" s="141">
        <f t="shared" ref="DD1331:DD1394" si="987">_xlfn.NORM.DIST(CX1331,$DB$46,$DB$47,0)</f>
        <v>3.6397184864453429E-43</v>
      </c>
      <c r="DE1331" s="141" t="str">
        <f t="shared" si="961"/>
        <v/>
      </c>
      <c r="DF1331" s="141" t="str">
        <f t="shared" si="962"/>
        <v/>
      </c>
      <c r="DJ1331" s="141">
        <v>1281</v>
      </c>
      <c r="DK1331" s="141">
        <f t="shared" ref="DK1331:DK1394" si="988">DK$48+(DJ1331*DK$51)</f>
        <v>6366.0577233671174</v>
      </c>
      <c r="DL1331" s="141">
        <f t="shared" ref="DL1331:DL1394" si="989">_xlfn.NORM.DIST(DK1331,DK$45,DK$46,0)</f>
        <v>3.7451325417153522E-5</v>
      </c>
      <c r="DM1331" s="141">
        <f t="shared" ref="DM1331:DM1394" si="990">_xlfn.NORM.DIST(DK1331,DK$45,DK$46,1)</f>
        <v>0.86949348702743945</v>
      </c>
      <c r="DN1331" s="141">
        <f t="shared" ref="DN1331:DN1394" si="991">IF(OR(DM1331&lt;$CO$50,DM1331&gt;$CO$51),DL1331,"")</f>
        <v>3.7451325417153522E-5</v>
      </c>
      <c r="DO1331" s="141" t="str">
        <f t="shared" ref="DO1331:DO1394" si="992">IF(AND(DM1331&gt;$DB$50,DM1331&lt;$DB$51),DL1331,"")</f>
        <v/>
      </c>
      <c r="DP1331" s="141" t="str">
        <f t="shared" si="963"/>
        <v/>
      </c>
      <c r="DQ1331" s="141">
        <f t="shared" ref="DQ1331:DQ1394" si="993">_xlfn.NORM.DIST(DK1331,$DO$46,$DO$47,0)</f>
        <v>7.04378030904842E-5</v>
      </c>
      <c r="DR1331" s="141">
        <f t="shared" si="964"/>
        <v>3.7451325417153522E-5</v>
      </c>
      <c r="DS1331" s="141">
        <f t="shared" si="965"/>
        <v>3.7451325417153522E-5</v>
      </c>
      <c r="DU1331" s="148"/>
      <c r="DV1331" s="158">
        <v>1279</v>
      </c>
      <c r="DW1331" s="148">
        <f t="shared" si="953"/>
        <v>8.185600000000143</v>
      </c>
      <c r="DX1331" s="157">
        <f t="shared" si="966"/>
        <v>0.3165128834691095</v>
      </c>
      <c r="DY1331" s="148">
        <f t="shared" si="967"/>
        <v>5.4434484570686781E-4</v>
      </c>
      <c r="DZ1331" s="148" t="str">
        <f t="shared" si="968"/>
        <v/>
      </c>
      <c r="EA1331" s="142" t="str">
        <f t="shared" si="969"/>
        <v/>
      </c>
    </row>
    <row r="1332" spans="74:131" ht="20.100000000000001" customHeight="1" x14ac:dyDescent="0.25">
      <c r="BV1332" s="141">
        <v>1282</v>
      </c>
      <c r="BW1332" s="141">
        <f t="shared" si="970"/>
        <v>10584.073217991085</v>
      </c>
      <c r="BX1332" s="141">
        <f t="shared" si="971"/>
        <v>2.2504618487673589E-5</v>
      </c>
      <c r="BY1332" s="141">
        <f t="shared" si="972"/>
        <v>0.87034004042965196</v>
      </c>
      <c r="BZ1332" s="141">
        <f t="shared" si="973"/>
        <v>2.2504618487673589E-5</v>
      </c>
      <c r="CA1332" s="141" t="str">
        <f t="shared" si="974"/>
        <v/>
      </c>
      <c r="CB1332" s="141" t="str">
        <f t="shared" si="954"/>
        <v/>
      </c>
      <c r="CC1332" s="141">
        <f t="shared" si="975"/>
        <v>8.6878245587549162E-40</v>
      </c>
      <c r="CD1332" s="141" t="str">
        <f t="shared" si="955"/>
        <v/>
      </c>
      <c r="CE1332" s="141" t="str">
        <f t="shared" si="956"/>
        <v/>
      </c>
      <c r="CJ1332" s="141">
        <v>1282</v>
      </c>
      <c r="CK1332" s="141">
        <f t="shared" si="976"/>
        <v>39.472655248160692</v>
      </c>
      <c r="CL1332" s="141">
        <f t="shared" si="977"/>
        <v>6.0343173855169543E-3</v>
      </c>
      <c r="CM1332" s="141">
        <f t="shared" si="978"/>
        <v>0.87034004042965185</v>
      </c>
      <c r="CN1332" s="141">
        <f t="shared" si="979"/>
        <v>6.0343173855169543E-3</v>
      </c>
      <c r="CO1332" s="141" t="str">
        <f t="shared" si="980"/>
        <v/>
      </c>
      <c r="CP1332" s="141" t="str">
        <f t="shared" si="957"/>
        <v/>
      </c>
      <c r="CQ1332" s="141">
        <f t="shared" si="981"/>
        <v>1.8638219252099222E-7</v>
      </c>
      <c r="CR1332" s="141" t="str">
        <f t="shared" si="958"/>
        <v/>
      </c>
      <c r="CS1332" s="141" t="str">
        <f t="shared" si="959"/>
        <v/>
      </c>
      <c r="CW1332" s="141">
        <v>1282</v>
      </c>
      <c r="CX1332" s="141">
        <f t="shared" si="982"/>
        <v>81.021407958418308</v>
      </c>
      <c r="CY1332" s="141">
        <f t="shared" si="983"/>
        <v>2.9398468357737864E-3</v>
      </c>
      <c r="CZ1332" s="141">
        <f t="shared" si="984"/>
        <v>0.87034004042965185</v>
      </c>
      <c r="DA1332" s="141">
        <f t="shared" si="985"/>
        <v>2.9398468357737864E-3</v>
      </c>
      <c r="DB1332" s="141" t="str">
        <f t="shared" si="986"/>
        <v/>
      </c>
      <c r="DC1332" s="141" t="str">
        <f t="shared" si="960"/>
        <v/>
      </c>
      <c r="DD1332" s="141">
        <f t="shared" si="987"/>
        <v>3.8432250899339516E-43</v>
      </c>
      <c r="DE1332" s="141" t="str">
        <f t="shared" si="961"/>
        <v/>
      </c>
      <c r="DF1332" s="141" t="str">
        <f t="shared" si="962"/>
        <v/>
      </c>
      <c r="DJ1332" s="141">
        <v>1282</v>
      </c>
      <c r="DK1332" s="141">
        <f t="shared" si="988"/>
        <v>6388.7127330588155</v>
      </c>
      <c r="DL1332" s="141">
        <f t="shared" si="989"/>
        <v>3.7283023946899431E-5</v>
      </c>
      <c r="DM1332" s="141">
        <f t="shared" si="990"/>
        <v>0.87034004042965174</v>
      </c>
      <c r="DN1332" s="141">
        <f t="shared" si="991"/>
        <v>3.7283023946899431E-5</v>
      </c>
      <c r="DO1332" s="141" t="str">
        <f t="shared" si="992"/>
        <v/>
      </c>
      <c r="DP1332" s="141" t="str">
        <f t="shared" si="963"/>
        <v/>
      </c>
      <c r="DQ1332" s="141">
        <f t="shared" si="993"/>
        <v>7.0437208160429408E-5</v>
      </c>
      <c r="DR1332" s="141" t="str">
        <f t="shared" si="964"/>
        <v/>
      </c>
      <c r="DS1332" s="141" t="str">
        <f t="shared" si="965"/>
        <v/>
      </c>
      <c r="DU1332" s="148"/>
      <c r="DV1332" s="158">
        <v>1280</v>
      </c>
      <c r="DW1332" s="148">
        <f t="shared" si="953"/>
        <v>8.1920000000001423</v>
      </c>
      <c r="DX1332" s="157">
        <f t="shared" si="966"/>
        <v>0.31596853862340263</v>
      </c>
      <c r="DY1332" s="148">
        <f t="shared" si="967"/>
        <v>5.4366653889181826E-4</v>
      </c>
      <c r="DZ1332" s="148" t="str">
        <f t="shared" si="968"/>
        <v/>
      </c>
      <c r="EA1332" s="142" t="str">
        <f t="shared" si="969"/>
        <v/>
      </c>
    </row>
    <row r="1333" spans="74:131" ht="20.100000000000001" customHeight="1" x14ac:dyDescent="0.25">
      <c r="BV1333" s="141">
        <v>1283</v>
      </c>
      <c r="BW1333" s="141">
        <f t="shared" si="970"/>
        <v>10621.605392522964</v>
      </c>
      <c r="BX1333" s="141">
        <f t="shared" si="971"/>
        <v>2.2403127155312771E-5</v>
      </c>
      <c r="BY1333" s="141">
        <f t="shared" si="972"/>
        <v>0.87118278279216577</v>
      </c>
      <c r="BZ1333" s="141">
        <f t="shared" si="973"/>
        <v>2.2403127155312771E-5</v>
      </c>
      <c r="CA1333" s="141" t="str">
        <f t="shared" si="974"/>
        <v/>
      </c>
      <c r="CB1333" s="141" t="str">
        <f t="shared" si="954"/>
        <v/>
      </c>
      <c r="CC1333" s="141">
        <f t="shared" si="975"/>
        <v>9.138276012572592E-40</v>
      </c>
      <c r="CD1333" s="141" t="str">
        <f t="shared" si="955"/>
        <v/>
      </c>
      <c r="CE1333" s="141" t="str">
        <f t="shared" si="956"/>
        <v/>
      </c>
      <c r="CJ1333" s="141">
        <v>1283</v>
      </c>
      <c r="CK1333" s="141">
        <f t="shared" si="976"/>
        <v>39.612629202941406</v>
      </c>
      <c r="CL1333" s="141">
        <f t="shared" si="977"/>
        <v>6.0071038199246427E-3</v>
      </c>
      <c r="CM1333" s="141">
        <f t="shared" si="978"/>
        <v>0.87118278279216577</v>
      </c>
      <c r="CN1333" s="141">
        <f t="shared" si="979"/>
        <v>6.0071038199246427E-3</v>
      </c>
      <c r="CO1333" s="141" t="str">
        <f t="shared" si="980"/>
        <v/>
      </c>
      <c r="CP1333" s="141" t="str">
        <f t="shared" si="957"/>
        <v/>
      </c>
      <c r="CQ1333" s="141">
        <f t="shared" si="981"/>
        <v>1.8991398120193075E-7</v>
      </c>
      <c r="CR1333" s="141" t="str">
        <f t="shared" si="958"/>
        <v/>
      </c>
      <c r="CS1333" s="141" t="str">
        <f t="shared" si="959"/>
        <v/>
      </c>
      <c r="CW1333" s="141">
        <v>1283</v>
      </c>
      <c r="CX1333" s="141">
        <f t="shared" si="982"/>
        <v>81.308717915717693</v>
      </c>
      <c r="CY1333" s="141">
        <f t="shared" si="983"/>
        <v>2.9265887140036743E-3</v>
      </c>
      <c r="CZ1333" s="141">
        <f t="shared" si="984"/>
        <v>0.87118278279216588</v>
      </c>
      <c r="DA1333" s="141">
        <f t="shared" si="985"/>
        <v>2.9265887140036743E-3</v>
      </c>
      <c r="DB1333" s="141" t="str">
        <f t="shared" si="986"/>
        <v/>
      </c>
      <c r="DC1333" s="141" t="str">
        <f t="shared" si="960"/>
        <v/>
      </c>
      <c r="DD1333" s="141">
        <f t="shared" si="987"/>
        <v>4.0580453743137496E-43</v>
      </c>
      <c r="DE1333" s="141" t="str">
        <f t="shared" si="961"/>
        <v/>
      </c>
      <c r="DF1333" s="141" t="str">
        <f t="shared" si="962"/>
        <v/>
      </c>
      <c r="DJ1333" s="141">
        <v>1283</v>
      </c>
      <c r="DK1333" s="141">
        <f t="shared" si="988"/>
        <v>6411.3677427505136</v>
      </c>
      <c r="DL1333" s="141">
        <f t="shared" si="989"/>
        <v>3.7114884959034151E-5</v>
      </c>
      <c r="DM1333" s="141">
        <f t="shared" si="990"/>
        <v>0.87118278279216577</v>
      </c>
      <c r="DN1333" s="141">
        <f t="shared" si="991"/>
        <v>3.7114884959034151E-5</v>
      </c>
      <c r="DO1333" s="141" t="str">
        <f t="shared" si="992"/>
        <v/>
      </c>
      <c r="DP1333" s="141" t="str">
        <f t="shared" si="963"/>
        <v/>
      </c>
      <c r="DQ1333" s="141">
        <f t="shared" si="993"/>
        <v>7.0435486258603572E-5</v>
      </c>
      <c r="DR1333" s="141" t="str">
        <f t="shared" si="964"/>
        <v/>
      </c>
      <c r="DS1333" s="141" t="str">
        <f t="shared" si="965"/>
        <v/>
      </c>
      <c r="DU1333" s="148"/>
      <c r="DV1333" s="158">
        <v>1281</v>
      </c>
      <c r="DW1333" s="148">
        <f t="shared" si="953"/>
        <v>8.1984000000001416</v>
      </c>
      <c r="DX1333" s="157">
        <f t="shared" si="966"/>
        <v>0.31542487208451081</v>
      </c>
      <c r="DY1333" s="148">
        <f t="shared" si="967"/>
        <v>5.4298824942394797E-4</v>
      </c>
      <c r="DZ1333" s="148" t="str">
        <f t="shared" si="968"/>
        <v/>
      </c>
      <c r="EA1333" s="142" t="str">
        <f t="shared" si="969"/>
        <v/>
      </c>
    </row>
    <row r="1334" spans="74:131" ht="20.100000000000001" customHeight="1" x14ac:dyDescent="0.25">
      <c r="BV1334" s="141">
        <v>1284</v>
      </c>
      <c r="BW1334" s="141">
        <f t="shared" si="970"/>
        <v>10659.137567054851</v>
      </c>
      <c r="BX1334" s="141">
        <f t="shared" si="971"/>
        <v>2.2301736697938417E-5</v>
      </c>
      <c r="BY1334" s="141">
        <f t="shared" si="972"/>
        <v>0.87202171784858473</v>
      </c>
      <c r="BZ1334" s="141">
        <f t="shared" si="973"/>
        <v>2.2301736697938417E-5</v>
      </c>
      <c r="CA1334" s="141" t="str">
        <f t="shared" si="974"/>
        <v/>
      </c>
      <c r="CB1334" s="141" t="str">
        <f t="shared" si="954"/>
        <v/>
      </c>
      <c r="CC1334" s="141">
        <f t="shared" si="975"/>
        <v>9.6119289470552507E-40</v>
      </c>
      <c r="CD1334" s="141" t="str">
        <f t="shared" si="955"/>
        <v/>
      </c>
      <c r="CE1334" s="141" t="str">
        <f t="shared" si="956"/>
        <v/>
      </c>
      <c r="CJ1334" s="141">
        <v>1284</v>
      </c>
      <c r="CK1334" s="141">
        <f t="shared" si="976"/>
        <v>39.75260315772212</v>
      </c>
      <c r="CL1334" s="141">
        <f t="shared" si="977"/>
        <v>5.979917302632887E-3</v>
      </c>
      <c r="CM1334" s="141">
        <f t="shared" si="978"/>
        <v>0.87202171784858462</v>
      </c>
      <c r="CN1334" s="141">
        <f t="shared" si="979"/>
        <v>5.979917302632887E-3</v>
      </c>
      <c r="CO1334" s="141" t="str">
        <f t="shared" si="980"/>
        <v/>
      </c>
      <c r="CP1334" s="141" t="str">
        <f t="shared" si="957"/>
        <v/>
      </c>
      <c r="CQ1334" s="141">
        <f t="shared" si="981"/>
        <v>1.9350959818437264E-7</v>
      </c>
      <c r="CR1334" s="141" t="str">
        <f t="shared" si="958"/>
        <v/>
      </c>
      <c r="CS1334" s="141" t="str">
        <f t="shared" si="959"/>
        <v/>
      </c>
      <c r="CW1334" s="141">
        <v>1284</v>
      </c>
      <c r="CX1334" s="141">
        <f t="shared" si="982"/>
        <v>81.596027873017022</v>
      </c>
      <c r="CY1334" s="141">
        <f t="shared" si="983"/>
        <v>2.9133437698401973E-3</v>
      </c>
      <c r="CZ1334" s="141">
        <f t="shared" si="984"/>
        <v>0.87202171784858462</v>
      </c>
      <c r="DA1334" s="141">
        <f t="shared" si="985"/>
        <v>2.9133437698401973E-3</v>
      </c>
      <c r="DB1334" s="141" t="str">
        <f t="shared" si="986"/>
        <v/>
      </c>
      <c r="DC1334" s="141" t="str">
        <f t="shared" si="960"/>
        <v/>
      </c>
      <c r="DD1334" s="141">
        <f t="shared" si="987"/>
        <v>4.2848046609372412E-43</v>
      </c>
      <c r="DE1334" s="141" t="str">
        <f t="shared" si="961"/>
        <v/>
      </c>
      <c r="DF1334" s="141" t="str">
        <f t="shared" si="962"/>
        <v/>
      </c>
      <c r="DJ1334" s="141">
        <v>1284</v>
      </c>
      <c r="DK1334" s="141">
        <f t="shared" si="988"/>
        <v>6434.0227524422116</v>
      </c>
      <c r="DL1334" s="141">
        <f t="shared" si="989"/>
        <v>3.6946913089066876E-5</v>
      </c>
      <c r="DM1334" s="141">
        <f t="shared" si="990"/>
        <v>0.87202171784858462</v>
      </c>
      <c r="DN1334" s="141">
        <f t="shared" si="991"/>
        <v>3.6946913089066876E-5</v>
      </c>
      <c r="DO1334" s="141" t="str">
        <f t="shared" si="992"/>
        <v/>
      </c>
      <c r="DP1334" s="141" t="str">
        <f t="shared" si="963"/>
        <v/>
      </c>
      <c r="DQ1334" s="141">
        <f t="shared" si="993"/>
        <v>7.0432637467656277E-5</v>
      </c>
      <c r="DR1334" s="141" t="str">
        <f t="shared" si="964"/>
        <v/>
      </c>
      <c r="DS1334" s="141" t="str">
        <f t="shared" si="965"/>
        <v/>
      </c>
      <c r="DU1334" s="148"/>
      <c r="DV1334" s="158">
        <v>1282</v>
      </c>
      <c r="DW1334" s="148">
        <f t="shared" si="953"/>
        <v>8.2048000000001409</v>
      </c>
      <c r="DX1334" s="157">
        <f t="shared" si="966"/>
        <v>0.31488188383508686</v>
      </c>
      <c r="DY1334" s="148">
        <f t="shared" si="967"/>
        <v>5.4230998064047631E-4</v>
      </c>
      <c r="DZ1334" s="148" t="str">
        <f t="shared" si="968"/>
        <v/>
      </c>
      <c r="EA1334" s="142" t="str">
        <f t="shared" si="969"/>
        <v/>
      </c>
    </row>
    <row r="1335" spans="74:131" ht="20.100000000000001" customHeight="1" x14ac:dyDescent="0.25">
      <c r="BV1335" s="141">
        <v>1285</v>
      </c>
      <c r="BW1335" s="141">
        <f t="shared" si="970"/>
        <v>10696.669741586731</v>
      </c>
      <c r="BX1335" s="141">
        <f t="shared" si="971"/>
        <v>2.220044989614472E-5</v>
      </c>
      <c r="BY1335" s="141">
        <f t="shared" si="972"/>
        <v>0.87285684943720176</v>
      </c>
      <c r="BZ1335" s="141">
        <f t="shared" si="973"/>
        <v>2.220044989614472E-5</v>
      </c>
      <c r="CA1335" s="141" t="str">
        <f t="shared" si="974"/>
        <v/>
      </c>
      <c r="CB1335" s="141" t="str">
        <f t="shared" si="954"/>
        <v/>
      </c>
      <c r="CC1335" s="141">
        <f t="shared" si="975"/>
        <v>1.0109970386219722E-39</v>
      </c>
      <c r="CD1335" s="141" t="str">
        <f t="shared" si="955"/>
        <v/>
      </c>
      <c r="CE1335" s="141" t="str">
        <f t="shared" si="956"/>
        <v/>
      </c>
      <c r="CJ1335" s="141">
        <v>1285</v>
      </c>
      <c r="CK1335" s="141">
        <f t="shared" si="976"/>
        <v>39.892577112502835</v>
      </c>
      <c r="CL1335" s="141">
        <f t="shared" si="977"/>
        <v>5.9527585792214241E-3</v>
      </c>
      <c r="CM1335" s="141">
        <f t="shared" si="978"/>
        <v>0.87285684943720176</v>
      </c>
      <c r="CN1335" s="141">
        <f t="shared" si="979"/>
        <v>5.9527585792214241E-3</v>
      </c>
      <c r="CO1335" s="141" t="str">
        <f t="shared" si="980"/>
        <v/>
      </c>
      <c r="CP1335" s="141" t="str">
        <f t="shared" si="957"/>
        <v/>
      </c>
      <c r="CQ1335" s="141">
        <f t="shared" si="981"/>
        <v>1.9717013577332358E-7</v>
      </c>
      <c r="CR1335" s="141" t="str">
        <f t="shared" si="958"/>
        <v/>
      </c>
      <c r="CS1335" s="141" t="str">
        <f t="shared" si="959"/>
        <v/>
      </c>
      <c r="CW1335" s="141">
        <v>1285</v>
      </c>
      <c r="CX1335" s="141">
        <f t="shared" si="982"/>
        <v>81.883337830316407</v>
      </c>
      <c r="CY1335" s="141">
        <f t="shared" si="983"/>
        <v>2.9001123665208296E-3</v>
      </c>
      <c r="CZ1335" s="141">
        <f t="shared" si="984"/>
        <v>0.87285684943720188</v>
      </c>
      <c r="DA1335" s="141">
        <f t="shared" si="985"/>
        <v>2.9001123665208296E-3</v>
      </c>
      <c r="DB1335" s="141" t="str">
        <f t="shared" si="986"/>
        <v/>
      </c>
      <c r="DC1335" s="141" t="str">
        <f t="shared" si="960"/>
        <v/>
      </c>
      <c r="DD1335" s="141">
        <f t="shared" si="987"/>
        <v>4.5241626296575132E-43</v>
      </c>
      <c r="DE1335" s="141" t="str">
        <f t="shared" si="961"/>
        <v/>
      </c>
      <c r="DF1335" s="141" t="str">
        <f t="shared" si="962"/>
        <v/>
      </c>
      <c r="DJ1335" s="141">
        <v>1285</v>
      </c>
      <c r="DK1335" s="141">
        <f t="shared" si="988"/>
        <v>6456.6777621339097</v>
      </c>
      <c r="DL1335" s="141">
        <f t="shared" si="989"/>
        <v>3.677911294356127E-5</v>
      </c>
      <c r="DM1335" s="141">
        <f t="shared" si="990"/>
        <v>0.87285684943720176</v>
      </c>
      <c r="DN1335" s="141">
        <f t="shared" si="991"/>
        <v>3.677911294356127E-5</v>
      </c>
      <c r="DO1335" s="141" t="str">
        <f t="shared" si="992"/>
        <v/>
      </c>
      <c r="DP1335" s="141" t="str">
        <f t="shared" si="963"/>
        <v/>
      </c>
      <c r="DQ1335" s="141">
        <f t="shared" si="993"/>
        <v>7.0428661924323754E-5</v>
      </c>
      <c r="DR1335" s="141" t="str">
        <f t="shared" si="964"/>
        <v/>
      </c>
      <c r="DS1335" s="141" t="str">
        <f t="shared" si="965"/>
        <v/>
      </c>
      <c r="DU1335" s="148"/>
      <c r="DV1335" s="158">
        <v>1283</v>
      </c>
      <c r="DW1335" s="148">
        <f t="shared" si="953"/>
        <v>8.2112000000001402</v>
      </c>
      <c r="DX1335" s="157">
        <f t="shared" si="966"/>
        <v>0.31433957385444639</v>
      </c>
      <c r="DY1335" s="148">
        <f t="shared" si="967"/>
        <v>5.4163173586313507E-4</v>
      </c>
      <c r="DZ1335" s="148" t="str">
        <f t="shared" si="968"/>
        <v/>
      </c>
      <c r="EA1335" s="142" t="str">
        <f t="shared" si="969"/>
        <v/>
      </c>
    </row>
    <row r="1336" spans="74:131" ht="20.100000000000001" customHeight="1" x14ac:dyDescent="0.25">
      <c r="BV1336" s="141">
        <v>1286</v>
      </c>
      <c r="BW1336" s="141">
        <f t="shared" si="970"/>
        <v>10734.201916118618</v>
      </c>
      <c r="BX1336" s="141">
        <f t="shared" si="971"/>
        <v>2.2099269512955352E-5</v>
      </c>
      <c r="BY1336" s="141">
        <f t="shared" si="972"/>
        <v>0.87368818150034289</v>
      </c>
      <c r="BZ1336" s="141">
        <f t="shared" si="973"/>
        <v>2.2099269512955352E-5</v>
      </c>
      <c r="CA1336" s="141" t="str">
        <f t="shared" si="974"/>
        <v/>
      </c>
      <c r="CB1336" s="141" t="str">
        <f t="shared" si="954"/>
        <v/>
      </c>
      <c r="CC1336" s="141">
        <f t="shared" si="975"/>
        <v>1.0633647668673455E-39</v>
      </c>
      <c r="CD1336" s="141" t="str">
        <f t="shared" si="955"/>
        <v/>
      </c>
      <c r="CE1336" s="141" t="str">
        <f t="shared" si="956"/>
        <v/>
      </c>
      <c r="CJ1336" s="141">
        <v>1286</v>
      </c>
      <c r="CK1336" s="141">
        <f t="shared" si="976"/>
        <v>40.032551067283549</v>
      </c>
      <c r="CL1336" s="141">
        <f t="shared" si="977"/>
        <v>5.9256283905587178E-3</v>
      </c>
      <c r="CM1336" s="141">
        <f t="shared" si="978"/>
        <v>0.87368818150034278</v>
      </c>
      <c r="CN1336" s="141">
        <f t="shared" si="979"/>
        <v>5.9256283905587178E-3</v>
      </c>
      <c r="CO1336" s="141" t="str">
        <f t="shared" si="980"/>
        <v/>
      </c>
      <c r="CP1336" s="141" t="str">
        <f t="shared" si="957"/>
        <v/>
      </c>
      <c r="CQ1336" s="141">
        <f t="shared" si="981"/>
        <v>2.0089670379971518E-7</v>
      </c>
      <c r="CR1336" s="141" t="str">
        <f t="shared" si="958"/>
        <v/>
      </c>
      <c r="CS1336" s="141" t="str">
        <f t="shared" si="959"/>
        <v/>
      </c>
      <c r="CW1336" s="141">
        <v>1286</v>
      </c>
      <c r="CX1336" s="141">
        <f t="shared" si="982"/>
        <v>82.170647787615735</v>
      </c>
      <c r="CY1336" s="141">
        <f t="shared" si="983"/>
        <v>2.8868948649877768E-3</v>
      </c>
      <c r="CZ1336" s="141">
        <f t="shared" si="984"/>
        <v>0.87368818150034278</v>
      </c>
      <c r="DA1336" s="141">
        <f t="shared" si="985"/>
        <v>2.8868948649877768E-3</v>
      </c>
      <c r="DB1336" s="141" t="str">
        <f t="shared" si="986"/>
        <v/>
      </c>
      <c r="DC1336" s="141" t="str">
        <f t="shared" si="960"/>
        <v/>
      </c>
      <c r="DD1336" s="141">
        <f t="shared" si="987"/>
        <v>4.7768151953447123E-43</v>
      </c>
      <c r="DE1336" s="141" t="str">
        <f t="shared" si="961"/>
        <v/>
      </c>
      <c r="DF1336" s="141" t="str">
        <f t="shared" si="962"/>
        <v/>
      </c>
      <c r="DJ1336" s="141">
        <v>1286</v>
      </c>
      <c r="DK1336" s="141">
        <f t="shared" si="988"/>
        <v>6479.3327718256078</v>
      </c>
      <c r="DL1336" s="141">
        <f t="shared" si="989"/>
        <v>3.6611489099972382E-5</v>
      </c>
      <c r="DM1336" s="141">
        <f t="shared" si="990"/>
        <v>0.87368818150034278</v>
      </c>
      <c r="DN1336" s="141">
        <f t="shared" si="991"/>
        <v>3.6611489099972382E-5</v>
      </c>
      <c r="DO1336" s="141" t="str">
        <f t="shared" si="992"/>
        <v/>
      </c>
      <c r="DP1336" s="141" t="str">
        <f t="shared" si="963"/>
        <v/>
      </c>
      <c r="DQ1336" s="141">
        <f t="shared" si="993"/>
        <v>7.0423559819417873E-5</v>
      </c>
      <c r="DR1336" s="141" t="str">
        <f t="shared" si="964"/>
        <v/>
      </c>
      <c r="DS1336" s="141" t="str">
        <f t="shared" si="965"/>
        <v/>
      </c>
      <c r="DU1336" s="148"/>
      <c r="DV1336" s="158">
        <v>1284</v>
      </c>
      <c r="DW1336" s="148">
        <f t="shared" ref="DW1336:DW1399" si="994">DW1335+$DZ$46</f>
        <v>8.2176000000001395</v>
      </c>
      <c r="DX1336" s="157">
        <f t="shared" si="966"/>
        <v>0.31379794211858325</v>
      </c>
      <c r="DY1336" s="148">
        <f t="shared" si="967"/>
        <v>5.4095351840394157E-4</v>
      </c>
      <c r="DZ1336" s="148" t="str">
        <f t="shared" si="968"/>
        <v/>
      </c>
      <c r="EA1336" s="142" t="str">
        <f t="shared" si="969"/>
        <v/>
      </c>
    </row>
    <row r="1337" spans="74:131" ht="20.100000000000001" customHeight="1" x14ac:dyDescent="0.25">
      <c r="BV1337" s="141">
        <v>1287</v>
      </c>
      <c r="BW1337" s="141">
        <f t="shared" si="970"/>
        <v>10771.734090650498</v>
      </c>
      <c r="BX1337" s="141">
        <f t="shared" si="971"/>
        <v>2.1998198293726977E-5</v>
      </c>
      <c r="BY1337" s="141">
        <f t="shared" si="972"/>
        <v>0.87451571808370421</v>
      </c>
      <c r="BZ1337" s="141">
        <f t="shared" si="973"/>
        <v>2.1998198293726977E-5</v>
      </c>
      <c r="CA1337" s="141" t="str">
        <f t="shared" si="974"/>
        <v/>
      </c>
      <c r="CB1337" s="141" t="str">
        <f t="shared" si="954"/>
        <v/>
      </c>
      <c r="CC1337" s="141">
        <f t="shared" si="975"/>
        <v>1.1184271490910886E-39</v>
      </c>
      <c r="CD1337" s="141" t="str">
        <f t="shared" si="955"/>
        <v/>
      </c>
      <c r="CE1337" s="141" t="str">
        <f t="shared" si="956"/>
        <v/>
      </c>
      <c r="CJ1337" s="141">
        <v>1287</v>
      </c>
      <c r="CK1337" s="141">
        <f t="shared" si="976"/>
        <v>40.172525022064264</v>
      </c>
      <c r="CL1337" s="141">
        <f t="shared" si="977"/>
        <v>5.898527472776029E-3</v>
      </c>
      <c r="CM1337" s="141">
        <f t="shared" si="978"/>
        <v>0.87451571808370421</v>
      </c>
      <c r="CN1337" s="141">
        <f t="shared" si="979"/>
        <v>5.898527472776029E-3</v>
      </c>
      <c r="CO1337" s="141" t="str">
        <f t="shared" si="980"/>
        <v/>
      </c>
      <c r="CP1337" s="141" t="str">
        <f t="shared" si="957"/>
        <v/>
      </c>
      <c r="CQ1337" s="141">
        <f t="shared" si="981"/>
        <v>2.0469042988024083E-7</v>
      </c>
      <c r="CR1337" s="141" t="str">
        <f t="shared" si="958"/>
        <v/>
      </c>
      <c r="CS1337" s="141" t="str">
        <f t="shared" si="959"/>
        <v/>
      </c>
      <c r="CW1337" s="141">
        <v>1287</v>
      </c>
      <c r="CX1337" s="141">
        <f t="shared" si="982"/>
        <v>82.45795774491512</v>
      </c>
      <c r="CY1337" s="141">
        <f t="shared" si="983"/>
        <v>2.8736916238753301E-3</v>
      </c>
      <c r="CZ1337" s="141">
        <f t="shared" si="984"/>
        <v>0.87451571808370432</v>
      </c>
      <c r="DA1337" s="141">
        <f t="shared" si="985"/>
        <v>2.8736916238753301E-3</v>
      </c>
      <c r="DB1337" s="141" t="str">
        <f t="shared" si="986"/>
        <v/>
      </c>
      <c r="DC1337" s="141" t="str">
        <f t="shared" si="960"/>
        <v/>
      </c>
      <c r="DD1337" s="141">
        <f t="shared" si="987"/>
        <v>5.0434964862680423E-43</v>
      </c>
      <c r="DE1337" s="141" t="str">
        <f t="shared" si="961"/>
        <v/>
      </c>
      <c r="DF1337" s="141" t="str">
        <f t="shared" si="962"/>
        <v/>
      </c>
      <c r="DJ1337" s="141">
        <v>1287</v>
      </c>
      <c r="DK1337" s="141">
        <f t="shared" si="988"/>
        <v>6501.9877815173058</v>
      </c>
      <c r="DL1337" s="141">
        <f t="shared" si="989"/>
        <v>3.6444046106486486E-5</v>
      </c>
      <c r="DM1337" s="141">
        <f t="shared" si="990"/>
        <v>0.87451571808370421</v>
      </c>
      <c r="DN1337" s="141">
        <f t="shared" si="991"/>
        <v>3.6444046106486486E-5</v>
      </c>
      <c r="DO1337" s="141" t="str">
        <f t="shared" si="992"/>
        <v/>
      </c>
      <c r="DP1337" s="141" t="str">
        <f t="shared" si="963"/>
        <v/>
      </c>
      <c r="DQ1337" s="141">
        <f t="shared" si="993"/>
        <v>7.0417331397810954E-5</v>
      </c>
      <c r="DR1337" s="141" t="str">
        <f t="shared" si="964"/>
        <v/>
      </c>
      <c r="DS1337" s="141" t="str">
        <f t="shared" si="965"/>
        <v/>
      </c>
      <c r="DU1337" s="148"/>
      <c r="DV1337" s="158">
        <v>1285</v>
      </c>
      <c r="DW1337" s="148">
        <f t="shared" si="994"/>
        <v>8.2240000000001388</v>
      </c>
      <c r="DX1337" s="157">
        <f t="shared" si="966"/>
        <v>0.31325698860017931</v>
      </c>
      <c r="DY1337" s="148">
        <f t="shared" si="967"/>
        <v>5.4027533156147944E-4</v>
      </c>
      <c r="DZ1337" s="148" t="str">
        <f t="shared" si="968"/>
        <v/>
      </c>
      <c r="EA1337" s="142" t="str">
        <f t="shared" si="969"/>
        <v/>
      </c>
    </row>
    <row r="1338" spans="74:131" ht="20.100000000000001" customHeight="1" x14ac:dyDescent="0.25">
      <c r="BV1338" s="141">
        <v>1288</v>
      </c>
      <c r="BW1338" s="141">
        <f t="shared" si="970"/>
        <v>10809.266265182385</v>
      </c>
      <c r="BX1338" s="141">
        <f t="shared" si="971"/>
        <v>2.1897238966054359E-5</v>
      </c>
      <c r="BY1338" s="141">
        <f t="shared" si="972"/>
        <v>0.87533946333568902</v>
      </c>
      <c r="BZ1338" s="141">
        <f t="shared" si="973"/>
        <v>2.1897238966054359E-5</v>
      </c>
      <c r="CA1338" s="141" t="str">
        <f t="shared" si="974"/>
        <v/>
      </c>
      <c r="CB1338" s="141" t="str">
        <f t="shared" ref="CB1338:CB1401" si="995">IF(BX1338=MAX($BX$54:$BX$2016),BX1338,"")</f>
        <v/>
      </c>
      <c r="CC1338" s="141">
        <f t="shared" si="975"/>
        <v>1.1763219103079124E-39</v>
      </c>
      <c r="CD1338" s="141" t="str">
        <f t="shared" ref="CD1338:CD1401" si="996">IF(CC1338=MAX($CC$54:$CC$2016),BX1338,"")</f>
        <v/>
      </c>
      <c r="CE1338" s="141" t="str">
        <f t="shared" ref="CE1338:CE1401" si="997">IF(CD1338=MIN($CD$54:$CD$2016),CD1338,"")</f>
        <v/>
      </c>
      <c r="CJ1338" s="141">
        <v>1288</v>
      </c>
      <c r="CK1338" s="141">
        <f t="shared" si="976"/>
        <v>40.312498976844978</v>
      </c>
      <c r="CL1338" s="141">
        <f t="shared" si="977"/>
        <v>5.8714565572420179E-3</v>
      </c>
      <c r="CM1338" s="141">
        <f t="shared" si="978"/>
        <v>0.87533946333568902</v>
      </c>
      <c r="CN1338" s="141">
        <f t="shared" si="979"/>
        <v>5.8714565572420179E-3</v>
      </c>
      <c r="CO1338" s="141" t="str">
        <f t="shared" si="980"/>
        <v/>
      </c>
      <c r="CP1338" s="141" t="str">
        <f t="shared" ref="CP1338:CP1401" si="998">IF(CL1338=MAX($CL$54:$CL$2016),CL1338,"")</f>
        <v/>
      </c>
      <c r="CQ1338" s="141">
        <f t="shared" si="981"/>
        <v>2.085524596806591E-7</v>
      </c>
      <c r="CR1338" s="141" t="str">
        <f t="shared" ref="CR1338:CR1401" si="999">IF(CQ1338=MAX($CQ$54:$CQ$2016),CL1338,"")</f>
        <v/>
      </c>
      <c r="CS1338" s="141" t="str">
        <f t="shared" ref="CS1338:CS1401" si="1000">IF(CR1338=MIN($CR$54:$CR$2016),CR1338,"")</f>
        <v/>
      </c>
      <c r="CW1338" s="141">
        <v>1288</v>
      </c>
      <c r="CX1338" s="141">
        <f t="shared" si="982"/>
        <v>82.745267702214448</v>
      </c>
      <c r="CY1338" s="141">
        <f t="shared" si="983"/>
        <v>2.8605029994975065E-3</v>
      </c>
      <c r="CZ1338" s="141">
        <f t="shared" si="984"/>
        <v>0.87533946333568891</v>
      </c>
      <c r="DA1338" s="141">
        <f t="shared" si="985"/>
        <v>2.8605029994975065E-3</v>
      </c>
      <c r="DB1338" s="141" t="str">
        <f t="shared" si="986"/>
        <v/>
      </c>
      <c r="DC1338" s="141" t="str">
        <f t="shared" ref="DC1338:DC1401" si="1001">IF(CY1338=MAX($CY$54:$CY$2016),CY1338,"")</f>
        <v/>
      </c>
      <c r="DD1338" s="141">
        <f t="shared" si="987"/>
        <v>5.324980929832491E-43</v>
      </c>
      <c r="DE1338" s="141" t="str">
        <f t="shared" ref="DE1338:DE1401" si="1002">IF(DD1338=MAX($DD$54:$DD$2016),CY1338,"")</f>
        <v/>
      </c>
      <c r="DF1338" s="141" t="str">
        <f t="shared" ref="DF1338:DF1401" si="1003">IF(DE1338=MIN($DE$54:$DE$2016),DE1338,"")</f>
        <v/>
      </c>
      <c r="DJ1338" s="141">
        <v>1288</v>
      </c>
      <c r="DK1338" s="141">
        <f t="shared" si="988"/>
        <v>6524.6427912090039</v>
      </c>
      <c r="DL1338" s="141">
        <f t="shared" si="989"/>
        <v>3.6276788481864127E-5</v>
      </c>
      <c r="DM1338" s="141">
        <f t="shared" si="990"/>
        <v>0.87533946333568891</v>
      </c>
      <c r="DN1338" s="141">
        <f t="shared" si="991"/>
        <v>3.6276788481864127E-5</v>
      </c>
      <c r="DO1338" s="141" t="str">
        <f t="shared" si="992"/>
        <v/>
      </c>
      <c r="DP1338" s="141" t="str">
        <f t="shared" ref="DP1338:DP1401" si="1004">IF(DL1338=MAX($DL$54:$DL$2016),DL1338,"")</f>
        <v/>
      </c>
      <c r="DQ1338" s="141">
        <f t="shared" si="993"/>
        <v>7.0409976958416099E-5</v>
      </c>
      <c r="DR1338" s="141" t="str">
        <f t="shared" ref="DR1338:DR1401" si="1005">IF(DQ1338=MAX($DQ$54:$DQ$2016),DL1338,"")</f>
        <v/>
      </c>
      <c r="DS1338" s="141" t="str">
        <f t="shared" ref="DS1338:DS1401" si="1006">IF(DR1338=MIN($DR$54:$DR$2016),DR1338,"")</f>
        <v/>
      </c>
      <c r="DU1338" s="148"/>
      <c r="DV1338" s="158">
        <v>1286</v>
      </c>
      <c r="DW1338" s="148">
        <f t="shared" si="994"/>
        <v>8.230400000000138</v>
      </c>
      <c r="DX1338" s="157">
        <f t="shared" si="966"/>
        <v>0.31271671326861783</v>
      </c>
      <c r="DY1338" s="148">
        <f t="shared" si="967"/>
        <v>5.3959717862289702E-4</v>
      </c>
      <c r="DZ1338" s="148" t="str">
        <f t="shared" si="968"/>
        <v/>
      </c>
      <c r="EA1338" s="142" t="str">
        <f t="shared" si="969"/>
        <v/>
      </c>
    </row>
    <row r="1339" spans="74:131" ht="20.100000000000001" customHeight="1" x14ac:dyDescent="0.25">
      <c r="BV1339" s="141">
        <v>1289</v>
      </c>
      <c r="BW1339" s="141">
        <f t="shared" si="970"/>
        <v>10846.798439714265</v>
      </c>
      <c r="BX1339" s="141">
        <f t="shared" si="971"/>
        <v>2.1796394239677521E-5</v>
      </c>
      <c r="BY1339" s="141">
        <f t="shared" si="972"/>
        <v>0.87615942150673753</v>
      </c>
      <c r="BZ1339" s="141">
        <f t="shared" si="973"/>
        <v>2.1796394239677521E-5</v>
      </c>
      <c r="CA1339" s="141" t="str">
        <f t="shared" si="974"/>
        <v/>
      </c>
      <c r="CB1339" s="141" t="str">
        <f t="shared" si="995"/>
        <v/>
      </c>
      <c r="CC1339" s="141">
        <f t="shared" si="975"/>
        <v>1.2371937664785067E-39</v>
      </c>
      <c r="CD1339" s="141" t="str">
        <f t="shared" si="996"/>
        <v/>
      </c>
      <c r="CE1339" s="141" t="str">
        <f t="shared" si="997"/>
        <v/>
      </c>
      <c r="CJ1339" s="141">
        <v>1289</v>
      </c>
      <c r="CK1339" s="141">
        <f t="shared" si="976"/>
        <v>40.452472931625692</v>
      </c>
      <c r="CL1339" s="141">
        <f t="shared" si="977"/>
        <v>5.8444163705378164E-3</v>
      </c>
      <c r="CM1339" s="141">
        <f t="shared" si="978"/>
        <v>0.87615942150673765</v>
      </c>
      <c r="CN1339" s="141">
        <f t="shared" si="979"/>
        <v>5.8444163705378164E-3</v>
      </c>
      <c r="CO1339" s="141" t="str">
        <f t="shared" si="980"/>
        <v/>
      </c>
      <c r="CP1339" s="141" t="str">
        <f t="shared" si="998"/>
        <v/>
      </c>
      <c r="CQ1339" s="141">
        <f t="shared" si="981"/>
        <v>2.1248395718261865E-7</v>
      </c>
      <c r="CR1339" s="141" t="str">
        <f t="shared" si="999"/>
        <v/>
      </c>
      <c r="CS1339" s="141" t="str">
        <f t="shared" si="1000"/>
        <v/>
      </c>
      <c r="CW1339" s="141">
        <v>1289</v>
      </c>
      <c r="CX1339" s="141">
        <f t="shared" si="982"/>
        <v>83.032577659513834</v>
      </c>
      <c r="CY1339" s="141">
        <f t="shared" si="983"/>
        <v>2.8473293458358881E-3</v>
      </c>
      <c r="CZ1339" s="141">
        <f t="shared" si="984"/>
        <v>0.87615942150673765</v>
      </c>
      <c r="DA1339" s="141">
        <f t="shared" si="985"/>
        <v>2.8473293458358881E-3</v>
      </c>
      <c r="DB1339" s="141" t="str">
        <f t="shared" si="986"/>
        <v/>
      </c>
      <c r="DC1339" s="141" t="str">
        <f t="shared" si="1001"/>
        <v/>
      </c>
      <c r="DD1339" s="141">
        <f t="shared" si="987"/>
        <v>5.6220854514644174E-43</v>
      </c>
      <c r="DE1339" s="141" t="str">
        <f t="shared" si="1002"/>
        <v/>
      </c>
      <c r="DF1339" s="141" t="str">
        <f t="shared" si="1003"/>
        <v/>
      </c>
      <c r="DJ1339" s="141">
        <v>1289</v>
      </c>
      <c r="DK1339" s="141">
        <f t="shared" si="988"/>
        <v>6547.297800900702</v>
      </c>
      <c r="DL1339" s="141">
        <f t="shared" si="989"/>
        <v>3.6109720715286085E-5</v>
      </c>
      <c r="DM1339" s="141">
        <f t="shared" si="990"/>
        <v>0.87615942150673753</v>
      </c>
      <c r="DN1339" s="141">
        <f t="shared" si="991"/>
        <v>3.6109720715286085E-5</v>
      </c>
      <c r="DO1339" s="141" t="str">
        <f t="shared" si="992"/>
        <v/>
      </c>
      <c r="DP1339" s="141" t="str">
        <f t="shared" si="1004"/>
        <v/>
      </c>
      <c r="DQ1339" s="141">
        <f t="shared" si="993"/>
        <v>7.0401496854163368E-5</v>
      </c>
      <c r="DR1339" s="141" t="str">
        <f t="shared" si="1005"/>
        <v/>
      </c>
      <c r="DS1339" s="141" t="str">
        <f t="shared" si="1006"/>
        <v/>
      </c>
      <c r="DU1339" s="148"/>
      <c r="DV1339" s="158">
        <v>1287</v>
      </c>
      <c r="DW1339" s="148">
        <f t="shared" si="994"/>
        <v>8.2368000000001373</v>
      </c>
      <c r="DX1339" s="157">
        <f t="shared" si="966"/>
        <v>0.31217711608999493</v>
      </c>
      <c r="DY1339" s="148">
        <f t="shared" si="967"/>
        <v>5.3891906286401836E-4</v>
      </c>
      <c r="DZ1339" s="148" t="str">
        <f t="shared" si="968"/>
        <v/>
      </c>
      <c r="EA1339" s="142" t="str">
        <f t="shared" si="969"/>
        <v/>
      </c>
    </row>
    <row r="1340" spans="74:131" ht="20.100000000000001" customHeight="1" x14ac:dyDescent="0.25">
      <c r="BV1340" s="141">
        <v>1290</v>
      </c>
      <c r="BW1340" s="141">
        <f t="shared" si="970"/>
        <v>10884.330614246152</v>
      </c>
      <c r="BX1340" s="141">
        <f t="shared" si="971"/>
        <v>2.1695666806390572E-5</v>
      </c>
      <c r="BY1340" s="141">
        <f t="shared" si="972"/>
        <v>0.87697559694865679</v>
      </c>
      <c r="BZ1340" s="141">
        <f t="shared" si="973"/>
        <v>2.1695666806390572E-5</v>
      </c>
      <c r="CA1340" s="141" t="str">
        <f t="shared" si="974"/>
        <v/>
      </c>
      <c r="CB1340" s="141" t="str">
        <f t="shared" si="995"/>
        <v/>
      </c>
      <c r="CC1340" s="141">
        <f t="shared" si="975"/>
        <v>1.3011947768904877E-39</v>
      </c>
      <c r="CD1340" s="141" t="str">
        <f t="shared" si="996"/>
        <v/>
      </c>
      <c r="CE1340" s="141" t="str">
        <f t="shared" si="997"/>
        <v/>
      </c>
      <c r="CJ1340" s="141">
        <v>1290</v>
      </c>
      <c r="CK1340" s="141">
        <f t="shared" si="976"/>
        <v>40.592446886406407</v>
      </c>
      <c r="CL1340" s="141">
        <f t="shared" si="977"/>
        <v>5.8174076344326116E-3</v>
      </c>
      <c r="CM1340" s="141">
        <f t="shared" si="978"/>
        <v>0.87697559694865679</v>
      </c>
      <c r="CN1340" s="141">
        <f t="shared" si="979"/>
        <v>5.8174076344326116E-3</v>
      </c>
      <c r="CO1340" s="141" t="str">
        <f t="shared" si="980"/>
        <v/>
      </c>
      <c r="CP1340" s="141" t="str">
        <f t="shared" si="998"/>
        <v/>
      </c>
      <c r="CQ1340" s="141">
        <f t="shared" si="981"/>
        <v>2.1648610495404439E-7</v>
      </c>
      <c r="CR1340" s="141" t="str">
        <f t="shared" si="999"/>
        <v/>
      </c>
      <c r="CS1340" s="141" t="str">
        <f t="shared" si="1000"/>
        <v/>
      </c>
      <c r="CW1340" s="141">
        <v>1290</v>
      </c>
      <c r="CX1340" s="141">
        <f t="shared" si="982"/>
        <v>83.319887616813162</v>
      </c>
      <c r="CY1340" s="141">
        <f t="shared" si="983"/>
        <v>2.8341710145277435E-3</v>
      </c>
      <c r="CZ1340" s="141">
        <f t="shared" si="984"/>
        <v>0.87697559694865668</v>
      </c>
      <c r="DA1340" s="141">
        <f t="shared" si="985"/>
        <v>2.8341710145277435E-3</v>
      </c>
      <c r="DB1340" s="141" t="str">
        <f t="shared" si="986"/>
        <v/>
      </c>
      <c r="DC1340" s="141" t="str">
        <f t="shared" si="1001"/>
        <v/>
      </c>
      <c r="DD1340" s="141">
        <f t="shared" si="987"/>
        <v>5.9356717927417772E-43</v>
      </c>
      <c r="DE1340" s="141" t="str">
        <f t="shared" si="1002"/>
        <v/>
      </c>
      <c r="DF1340" s="141" t="str">
        <f t="shared" si="1003"/>
        <v/>
      </c>
      <c r="DJ1340" s="141">
        <v>1290</v>
      </c>
      <c r="DK1340" s="141">
        <f t="shared" si="988"/>
        <v>6569.9528105924001</v>
      </c>
      <c r="DL1340" s="141">
        <f t="shared" si="989"/>
        <v>3.5942847266202573E-5</v>
      </c>
      <c r="DM1340" s="141">
        <f t="shared" si="990"/>
        <v>0.87697559694865668</v>
      </c>
      <c r="DN1340" s="141">
        <f t="shared" si="991"/>
        <v>3.5942847266202573E-5</v>
      </c>
      <c r="DO1340" s="141" t="str">
        <f t="shared" si="992"/>
        <v/>
      </c>
      <c r="DP1340" s="141" t="str">
        <f t="shared" si="1004"/>
        <v/>
      </c>
      <c r="DQ1340" s="141">
        <f t="shared" si="993"/>
        <v>7.0391891491971469E-5</v>
      </c>
      <c r="DR1340" s="141" t="str">
        <f t="shared" si="1005"/>
        <v/>
      </c>
      <c r="DS1340" s="141" t="str">
        <f t="shared" si="1006"/>
        <v/>
      </c>
      <c r="DU1340" s="148"/>
      <c r="DV1340" s="158">
        <v>1288</v>
      </c>
      <c r="DW1340" s="148">
        <f t="shared" si="994"/>
        <v>8.2432000000001366</v>
      </c>
      <c r="DX1340" s="157">
        <f t="shared" si="966"/>
        <v>0.31163819702713091</v>
      </c>
      <c r="DY1340" s="148">
        <f t="shared" si="967"/>
        <v>5.3824098754667871E-4</v>
      </c>
      <c r="DZ1340" s="148" t="str">
        <f t="shared" si="968"/>
        <v/>
      </c>
      <c r="EA1340" s="142" t="str">
        <f t="shared" si="969"/>
        <v/>
      </c>
    </row>
    <row r="1341" spans="74:131" ht="20.100000000000001" customHeight="1" x14ac:dyDescent="0.25">
      <c r="BV1341" s="141">
        <v>1291</v>
      </c>
      <c r="BW1341" s="141">
        <f t="shared" si="970"/>
        <v>10921.862788778031</v>
      </c>
      <c r="BX1341" s="141">
        <f t="shared" si="971"/>
        <v>2.1595059339952588E-5</v>
      </c>
      <c r="BY1341" s="141">
        <f t="shared" si="972"/>
        <v>0.87778799411394348</v>
      </c>
      <c r="BZ1341" s="141">
        <f t="shared" si="973"/>
        <v>2.1595059339952588E-5</v>
      </c>
      <c r="CA1341" s="141" t="str">
        <f t="shared" si="974"/>
        <v/>
      </c>
      <c r="CB1341" s="141" t="str">
        <f t="shared" si="995"/>
        <v/>
      </c>
      <c r="CC1341" s="141">
        <f t="shared" si="975"/>
        <v>1.3684847141748651E-39</v>
      </c>
      <c r="CD1341" s="141" t="str">
        <f t="shared" si="996"/>
        <v/>
      </c>
      <c r="CE1341" s="141" t="str">
        <f t="shared" si="997"/>
        <v/>
      </c>
      <c r="CJ1341" s="141">
        <v>1291</v>
      </c>
      <c r="CK1341" s="141">
        <f t="shared" si="976"/>
        <v>40.732420841187093</v>
      </c>
      <c r="CL1341" s="141">
        <f t="shared" si="977"/>
        <v>5.7904310658597191E-3</v>
      </c>
      <c r="CM1341" s="141">
        <f t="shared" si="978"/>
        <v>0.87778799411394337</v>
      </c>
      <c r="CN1341" s="141">
        <f t="shared" si="979"/>
        <v>5.7904310658597191E-3</v>
      </c>
      <c r="CO1341" s="141" t="str">
        <f t="shared" si="980"/>
        <v/>
      </c>
      <c r="CP1341" s="141" t="str">
        <f t="shared" si="998"/>
        <v/>
      </c>
      <c r="CQ1341" s="141">
        <f t="shared" si="981"/>
        <v>2.2056010442310902E-7</v>
      </c>
      <c r="CR1341" s="141" t="str">
        <f t="shared" si="999"/>
        <v/>
      </c>
      <c r="CS1341" s="141" t="str">
        <f t="shared" si="1000"/>
        <v/>
      </c>
      <c r="CW1341" s="141">
        <v>1291</v>
      </c>
      <c r="CX1341" s="141">
        <f t="shared" si="982"/>
        <v>83.607197574112547</v>
      </c>
      <c r="CY1341" s="141">
        <f t="shared" si="983"/>
        <v>2.8210283548543522E-3</v>
      </c>
      <c r="CZ1341" s="141">
        <f t="shared" si="984"/>
        <v>0.87778799411394359</v>
      </c>
      <c r="DA1341" s="141">
        <f t="shared" si="985"/>
        <v>2.8210283548543522E-3</v>
      </c>
      <c r="DB1341" s="141" t="str">
        <f t="shared" si="986"/>
        <v/>
      </c>
      <c r="DC1341" s="141" t="str">
        <f t="shared" si="1001"/>
        <v/>
      </c>
      <c r="DD1341" s="141">
        <f t="shared" si="987"/>
        <v>6.2666489552005871E-43</v>
      </c>
      <c r="DE1341" s="141" t="str">
        <f t="shared" si="1002"/>
        <v/>
      </c>
      <c r="DF1341" s="141" t="str">
        <f t="shared" si="1003"/>
        <v/>
      </c>
      <c r="DJ1341" s="141">
        <v>1291</v>
      </c>
      <c r="DK1341" s="141">
        <f t="shared" si="988"/>
        <v>6592.6078202840981</v>
      </c>
      <c r="DL1341" s="141">
        <f t="shared" si="989"/>
        <v>3.5776172564185337E-5</v>
      </c>
      <c r="DM1341" s="141">
        <f t="shared" si="990"/>
        <v>0.87778799411394348</v>
      </c>
      <c r="DN1341" s="141">
        <f t="shared" si="991"/>
        <v>3.5776172564185337E-5</v>
      </c>
      <c r="DO1341" s="141" t="str">
        <f t="shared" si="992"/>
        <v/>
      </c>
      <c r="DP1341" s="141" t="str">
        <f t="shared" si="1004"/>
        <v/>
      </c>
      <c r="DQ1341" s="141">
        <f t="shared" si="993"/>
        <v>7.038116133271527E-5</v>
      </c>
      <c r="DR1341" s="141" t="str">
        <f t="shared" si="1005"/>
        <v/>
      </c>
      <c r="DS1341" s="141" t="str">
        <f t="shared" si="1006"/>
        <v/>
      </c>
      <c r="DU1341" s="148"/>
      <c r="DV1341" s="158">
        <v>1289</v>
      </c>
      <c r="DW1341" s="148">
        <f t="shared" si="994"/>
        <v>8.2496000000001359</v>
      </c>
      <c r="DX1341" s="157">
        <f t="shared" si="966"/>
        <v>0.31109995603958424</v>
      </c>
      <c r="DY1341" s="148">
        <f t="shared" si="967"/>
        <v>5.3756295592255476E-4</v>
      </c>
      <c r="DZ1341" s="148" t="str">
        <f t="shared" si="968"/>
        <v/>
      </c>
      <c r="EA1341" s="142" t="str">
        <f t="shared" si="969"/>
        <v/>
      </c>
    </row>
    <row r="1342" spans="74:131" ht="20.100000000000001" customHeight="1" x14ac:dyDescent="0.25">
      <c r="BV1342" s="141">
        <v>1292</v>
      </c>
      <c r="BW1342" s="141">
        <f t="shared" si="970"/>
        <v>10959.394963309918</v>
      </c>
      <c r="BX1342" s="141">
        <f t="shared" si="971"/>
        <v>2.1494574496000093E-5</v>
      </c>
      <c r="BY1342" s="141">
        <f t="shared" si="972"/>
        <v>0.87859661755510743</v>
      </c>
      <c r="BZ1342" s="141">
        <f t="shared" si="973"/>
        <v>2.1494574496000093E-5</v>
      </c>
      <c r="CA1342" s="141" t="str">
        <f t="shared" si="974"/>
        <v/>
      </c>
      <c r="CB1342" s="141" t="str">
        <f t="shared" si="995"/>
        <v/>
      </c>
      <c r="CC1342" s="141">
        <f t="shared" si="975"/>
        <v>1.4392314528334463E-39</v>
      </c>
      <c r="CD1342" s="141" t="str">
        <f t="shared" si="996"/>
        <v/>
      </c>
      <c r="CE1342" s="141" t="str">
        <f t="shared" si="997"/>
        <v/>
      </c>
      <c r="CJ1342" s="141">
        <v>1292</v>
      </c>
      <c r="CK1342" s="141">
        <f t="shared" si="976"/>
        <v>40.872394795967807</v>
      </c>
      <c r="CL1342" s="141">
        <f t="shared" si="977"/>
        <v>5.7634873768931403E-3</v>
      </c>
      <c r="CM1342" s="141">
        <f t="shared" si="978"/>
        <v>0.87859661755510732</v>
      </c>
      <c r="CN1342" s="141">
        <f t="shared" si="979"/>
        <v>5.7634873768931403E-3</v>
      </c>
      <c r="CO1342" s="141" t="str">
        <f t="shared" si="980"/>
        <v/>
      </c>
      <c r="CP1342" s="141" t="str">
        <f t="shared" si="998"/>
        <v/>
      </c>
      <c r="CQ1342" s="141">
        <f t="shared" si="981"/>
        <v>2.2470717615586352E-7</v>
      </c>
      <c r="CR1342" s="141" t="str">
        <f t="shared" si="999"/>
        <v/>
      </c>
      <c r="CS1342" s="141" t="str">
        <f t="shared" si="1000"/>
        <v/>
      </c>
      <c r="CW1342" s="141">
        <v>1292</v>
      </c>
      <c r="CX1342" s="141">
        <f t="shared" si="982"/>
        <v>83.894507531411875</v>
      </c>
      <c r="CY1342" s="141">
        <f t="shared" si="983"/>
        <v>2.807901713729613E-3</v>
      </c>
      <c r="CZ1342" s="141">
        <f t="shared" si="984"/>
        <v>0.87859661755510743</v>
      </c>
      <c r="DA1342" s="141">
        <f t="shared" si="985"/>
        <v>2.807901713729613E-3</v>
      </c>
      <c r="DB1342" s="141" t="str">
        <f t="shared" si="986"/>
        <v/>
      </c>
      <c r="DC1342" s="141" t="str">
        <f t="shared" si="1001"/>
        <v/>
      </c>
      <c r="DD1342" s="141">
        <f t="shared" si="987"/>
        <v>6.615975776581029E-43</v>
      </c>
      <c r="DE1342" s="141" t="str">
        <f t="shared" si="1002"/>
        <v/>
      </c>
      <c r="DF1342" s="141" t="str">
        <f t="shared" si="1003"/>
        <v/>
      </c>
      <c r="DJ1342" s="141">
        <v>1292</v>
      </c>
      <c r="DK1342" s="141">
        <f t="shared" si="988"/>
        <v>6615.2628299757962</v>
      </c>
      <c r="DL1342" s="141">
        <f t="shared" si="989"/>
        <v>3.5609701008782934E-5</v>
      </c>
      <c r="DM1342" s="141">
        <f t="shared" si="990"/>
        <v>0.87859661755510743</v>
      </c>
      <c r="DN1342" s="141">
        <f t="shared" si="991"/>
        <v>3.5609701008782934E-5</v>
      </c>
      <c r="DO1342" s="141" t="str">
        <f t="shared" si="992"/>
        <v/>
      </c>
      <c r="DP1342" s="141" t="str">
        <f t="shared" si="1004"/>
        <v/>
      </c>
      <c r="DQ1342" s="141">
        <f t="shared" si="993"/>
        <v>7.0369306891188951E-5</v>
      </c>
      <c r="DR1342" s="141" t="str">
        <f t="shared" si="1005"/>
        <v/>
      </c>
      <c r="DS1342" s="141" t="str">
        <f t="shared" si="1006"/>
        <v/>
      </c>
      <c r="DU1342" s="148"/>
      <c r="DV1342" s="158">
        <v>1290</v>
      </c>
      <c r="DW1342" s="148">
        <f t="shared" si="994"/>
        <v>8.2560000000001352</v>
      </c>
      <c r="DX1342" s="157">
        <f t="shared" si="966"/>
        <v>0.31056239308366168</v>
      </c>
      <c r="DY1342" s="148">
        <f t="shared" si="967"/>
        <v>5.3688497123072221E-4</v>
      </c>
      <c r="DZ1342" s="148" t="str">
        <f t="shared" si="968"/>
        <v/>
      </c>
      <c r="EA1342" s="142" t="str">
        <f t="shared" si="969"/>
        <v/>
      </c>
    </row>
    <row r="1343" spans="74:131" ht="20.100000000000001" customHeight="1" x14ac:dyDescent="0.25">
      <c r="BV1343" s="141">
        <v>1293</v>
      </c>
      <c r="BW1343" s="141">
        <f t="shared" si="970"/>
        <v>10996.927137841798</v>
      </c>
      <c r="BX1343" s="141">
        <f t="shared" si="971"/>
        <v>2.139421491196172E-5</v>
      </c>
      <c r="BY1343" s="141">
        <f t="shared" si="972"/>
        <v>0.87940147192398821</v>
      </c>
      <c r="BZ1343" s="141">
        <f t="shared" si="973"/>
        <v>2.139421491196172E-5</v>
      </c>
      <c r="CA1343" s="141" t="str">
        <f t="shared" si="974"/>
        <v/>
      </c>
      <c r="CB1343" s="141" t="str">
        <f t="shared" si="995"/>
        <v/>
      </c>
      <c r="CC1343" s="141">
        <f t="shared" si="975"/>
        <v>1.513611377197064E-39</v>
      </c>
      <c r="CD1343" s="141" t="str">
        <f t="shared" si="996"/>
        <v/>
      </c>
      <c r="CE1343" s="141" t="str">
        <f t="shared" si="997"/>
        <v/>
      </c>
      <c r="CJ1343" s="141">
        <v>1293</v>
      </c>
      <c r="CK1343" s="141">
        <f t="shared" si="976"/>
        <v>41.012368750748522</v>
      </c>
      <c r="CL1343" s="141">
        <f t="shared" si="977"/>
        <v>5.7365772747246533E-3</v>
      </c>
      <c r="CM1343" s="141">
        <f t="shared" si="978"/>
        <v>0.87940147192398821</v>
      </c>
      <c r="CN1343" s="141">
        <f t="shared" si="979"/>
        <v>5.7365772747246533E-3</v>
      </c>
      <c r="CO1343" s="141" t="str">
        <f t="shared" si="980"/>
        <v/>
      </c>
      <c r="CP1343" s="141" t="str">
        <f t="shared" si="998"/>
        <v/>
      </c>
      <c r="CQ1343" s="141">
        <f t="shared" si="981"/>
        <v>2.289285601375282E-7</v>
      </c>
      <c r="CR1343" s="141" t="str">
        <f t="shared" si="999"/>
        <v/>
      </c>
      <c r="CS1343" s="141" t="str">
        <f t="shared" si="1000"/>
        <v/>
      </c>
      <c r="CW1343" s="141">
        <v>1293</v>
      </c>
      <c r="CX1343" s="141">
        <f t="shared" si="982"/>
        <v>84.18181748871126</v>
      </c>
      <c r="CY1343" s="141">
        <f t="shared" si="983"/>
        <v>2.7947914356888431E-3</v>
      </c>
      <c r="CZ1343" s="141">
        <f t="shared" si="984"/>
        <v>0.87940147192398843</v>
      </c>
      <c r="DA1343" s="141">
        <f t="shared" si="985"/>
        <v>2.7947914356888431E-3</v>
      </c>
      <c r="DB1343" s="141" t="str">
        <f t="shared" si="986"/>
        <v/>
      </c>
      <c r="DC1343" s="141" t="str">
        <f t="shared" si="1001"/>
        <v/>
      </c>
      <c r="DD1343" s="141">
        <f t="shared" si="987"/>
        <v>6.9846636466560088E-43</v>
      </c>
      <c r="DE1343" s="141" t="str">
        <f t="shared" si="1002"/>
        <v/>
      </c>
      <c r="DF1343" s="141" t="str">
        <f t="shared" si="1003"/>
        <v/>
      </c>
      <c r="DJ1343" s="141">
        <v>1293</v>
      </c>
      <c r="DK1343" s="141">
        <f t="shared" si="988"/>
        <v>6637.9178396674906</v>
      </c>
      <c r="DL1343" s="141">
        <f t="shared" si="989"/>
        <v>3.5443436969379069E-5</v>
      </c>
      <c r="DM1343" s="141">
        <f t="shared" si="990"/>
        <v>0.87940147192398821</v>
      </c>
      <c r="DN1343" s="141">
        <f t="shared" si="991"/>
        <v>3.5443436969379069E-5</v>
      </c>
      <c r="DO1343" s="141" t="str">
        <f t="shared" si="992"/>
        <v/>
      </c>
      <c r="DP1343" s="141" t="str">
        <f t="shared" si="1004"/>
        <v/>
      </c>
      <c r="DQ1343" s="141">
        <f t="shared" si="993"/>
        <v>7.0356328736064793E-5</v>
      </c>
      <c r="DR1343" s="141" t="str">
        <f t="shared" si="1005"/>
        <v/>
      </c>
      <c r="DS1343" s="141" t="str">
        <f t="shared" si="1006"/>
        <v/>
      </c>
      <c r="DU1343" s="148"/>
      <c r="DV1343" s="158">
        <v>1291</v>
      </c>
      <c r="DW1343" s="148">
        <f t="shared" si="994"/>
        <v>8.2624000000001345</v>
      </c>
      <c r="DX1343" s="157">
        <f t="shared" si="966"/>
        <v>0.31002550811243096</v>
      </c>
      <c r="DY1343" s="148">
        <f t="shared" si="967"/>
        <v>5.3620703669804426E-4</v>
      </c>
      <c r="DZ1343" s="148" t="str">
        <f t="shared" si="968"/>
        <v/>
      </c>
      <c r="EA1343" s="142" t="str">
        <f t="shared" si="969"/>
        <v/>
      </c>
    </row>
    <row r="1344" spans="74:131" ht="20.100000000000001" customHeight="1" x14ac:dyDescent="0.25">
      <c r="BV1344" s="141">
        <v>1294</v>
      </c>
      <c r="BW1344" s="141">
        <f t="shared" si="970"/>
        <v>11034.459312373685</v>
      </c>
      <c r="BX1344" s="141">
        <f t="shared" si="971"/>
        <v>2.1293983206974323E-5</v>
      </c>
      <c r="BY1344" s="141">
        <f t="shared" si="972"/>
        <v>0.8802025619710715</v>
      </c>
      <c r="BZ1344" s="141">
        <f t="shared" si="973"/>
        <v>2.1293983206974323E-5</v>
      </c>
      <c r="CA1344" s="141" t="str">
        <f t="shared" si="974"/>
        <v/>
      </c>
      <c r="CB1344" s="141" t="str">
        <f t="shared" si="995"/>
        <v/>
      </c>
      <c r="CC1344" s="141">
        <f t="shared" si="975"/>
        <v>1.5918098097793845E-39</v>
      </c>
      <c r="CD1344" s="141" t="str">
        <f t="shared" si="996"/>
        <v/>
      </c>
      <c r="CE1344" s="141" t="str">
        <f t="shared" si="997"/>
        <v/>
      </c>
      <c r="CJ1344" s="141">
        <v>1294</v>
      </c>
      <c r="CK1344" s="141">
        <f t="shared" si="976"/>
        <v>41.152342705529236</v>
      </c>
      <c r="CL1344" s="141">
        <f t="shared" si="977"/>
        <v>5.7097014616413659E-3</v>
      </c>
      <c r="CM1344" s="141">
        <f t="shared" si="978"/>
        <v>0.88020256197107138</v>
      </c>
      <c r="CN1344" s="141">
        <f t="shared" si="979"/>
        <v>5.7097014616413659E-3</v>
      </c>
      <c r="CO1344" s="141" t="str">
        <f t="shared" si="980"/>
        <v/>
      </c>
      <c r="CP1344" s="141" t="str">
        <f t="shared" si="998"/>
        <v/>
      </c>
      <c r="CQ1344" s="141">
        <f t="shared" si="981"/>
        <v>2.3322551605752097E-7</v>
      </c>
      <c r="CR1344" s="141" t="str">
        <f t="shared" si="999"/>
        <v/>
      </c>
      <c r="CS1344" s="141" t="str">
        <f t="shared" si="1000"/>
        <v/>
      </c>
      <c r="CW1344" s="141">
        <v>1294</v>
      </c>
      <c r="CX1344" s="141">
        <f t="shared" si="982"/>
        <v>84.469127446010589</v>
      </c>
      <c r="CY1344" s="141">
        <f t="shared" si="983"/>
        <v>2.7816978628778773E-3</v>
      </c>
      <c r="CZ1344" s="141">
        <f t="shared" si="984"/>
        <v>0.88020256197107138</v>
      </c>
      <c r="DA1344" s="141">
        <f t="shared" si="985"/>
        <v>2.7816978628778773E-3</v>
      </c>
      <c r="DB1344" s="141" t="str">
        <f t="shared" si="986"/>
        <v/>
      </c>
      <c r="DC1344" s="141" t="str">
        <f t="shared" si="1001"/>
        <v/>
      </c>
      <c r="DD1344" s="141">
        <f t="shared" si="987"/>
        <v>7.373779370146417E-43</v>
      </c>
      <c r="DE1344" s="141" t="str">
        <f t="shared" si="1002"/>
        <v/>
      </c>
      <c r="DF1344" s="141" t="str">
        <f t="shared" si="1003"/>
        <v/>
      </c>
      <c r="DJ1344" s="141">
        <v>1294</v>
      </c>
      <c r="DK1344" s="141">
        <f t="shared" si="988"/>
        <v>6660.5728493591887</v>
      </c>
      <c r="DL1344" s="141">
        <f t="shared" si="989"/>
        <v>3.5277384785053857E-5</v>
      </c>
      <c r="DM1344" s="141">
        <f t="shared" si="990"/>
        <v>0.88020256197107127</v>
      </c>
      <c r="DN1344" s="141">
        <f t="shared" si="991"/>
        <v>3.5277384785053857E-5</v>
      </c>
      <c r="DO1344" s="141" t="str">
        <f t="shared" si="992"/>
        <v/>
      </c>
      <c r="DP1344" s="141" t="str">
        <f t="shared" si="1004"/>
        <v/>
      </c>
      <c r="DQ1344" s="141">
        <f t="shared" si="993"/>
        <v>7.0342227489847718E-5</v>
      </c>
      <c r="DR1344" s="141" t="str">
        <f t="shared" si="1005"/>
        <v/>
      </c>
      <c r="DS1344" s="141" t="str">
        <f t="shared" si="1006"/>
        <v/>
      </c>
      <c r="DU1344" s="148"/>
      <c r="DV1344" s="158">
        <v>1292</v>
      </c>
      <c r="DW1344" s="148">
        <f t="shared" si="994"/>
        <v>8.2688000000001338</v>
      </c>
      <c r="DX1344" s="157">
        <f t="shared" si="966"/>
        <v>0.30948930107573291</v>
      </c>
      <c r="DY1344" s="148">
        <f t="shared" si="967"/>
        <v>5.3552915553961578E-4</v>
      </c>
      <c r="DZ1344" s="148" t="str">
        <f t="shared" si="968"/>
        <v/>
      </c>
      <c r="EA1344" s="142" t="str">
        <f t="shared" si="969"/>
        <v/>
      </c>
    </row>
    <row r="1345" spans="74:131" ht="20.100000000000001" customHeight="1" x14ac:dyDescent="0.25">
      <c r="BV1345" s="141">
        <v>1295</v>
      </c>
      <c r="BW1345" s="141">
        <f t="shared" si="970"/>
        <v>11071.991486905565</v>
      </c>
      <c r="BX1345" s="141">
        <f t="shared" si="971"/>
        <v>2.1193881981801332E-5</v>
      </c>
      <c r="BY1345" s="141">
        <f t="shared" si="972"/>
        <v>0.88099989254479938</v>
      </c>
      <c r="BZ1345" s="141">
        <f t="shared" si="973"/>
        <v>2.1193881981801332E-5</v>
      </c>
      <c r="CA1345" s="141" t="str">
        <f t="shared" si="974"/>
        <v/>
      </c>
      <c r="CB1345" s="141" t="str">
        <f t="shared" si="995"/>
        <v/>
      </c>
      <c r="CC1345" s="141">
        <f t="shared" si="975"/>
        <v>1.6740214610376288E-39</v>
      </c>
      <c r="CD1345" s="141" t="str">
        <f t="shared" si="996"/>
        <v/>
      </c>
      <c r="CE1345" s="141" t="str">
        <f t="shared" si="997"/>
        <v/>
      </c>
      <c r="CJ1345" s="141">
        <v>1295</v>
      </c>
      <c r="CK1345" s="141">
        <f t="shared" si="976"/>
        <v>41.29231666030995</v>
      </c>
      <c r="CL1345" s="141">
        <f t="shared" si="977"/>
        <v>5.6828606350037654E-3</v>
      </c>
      <c r="CM1345" s="141">
        <f t="shared" si="978"/>
        <v>0.88099989254479938</v>
      </c>
      <c r="CN1345" s="141">
        <f t="shared" si="979"/>
        <v>5.6828606350037654E-3</v>
      </c>
      <c r="CO1345" s="141" t="str">
        <f t="shared" si="980"/>
        <v/>
      </c>
      <c r="CP1345" s="141" t="str">
        <f t="shared" si="998"/>
        <v/>
      </c>
      <c r="CQ1345" s="141">
        <f t="shared" si="981"/>
        <v>2.3759932359825041E-7</v>
      </c>
      <c r="CR1345" s="141" t="str">
        <f t="shared" si="999"/>
        <v/>
      </c>
      <c r="CS1345" s="141" t="str">
        <f t="shared" si="1000"/>
        <v/>
      </c>
      <c r="CW1345" s="141">
        <v>1295</v>
      </c>
      <c r="CX1345" s="141">
        <f t="shared" si="982"/>
        <v>84.756437403309974</v>
      </c>
      <c r="CY1345" s="141">
        <f t="shared" si="983"/>
        <v>2.7686213350423513E-3</v>
      </c>
      <c r="CZ1345" s="141">
        <f t="shared" si="984"/>
        <v>0.88099989254479938</v>
      </c>
      <c r="DA1345" s="141">
        <f t="shared" si="985"/>
        <v>2.7686213350423513E-3</v>
      </c>
      <c r="DB1345" s="141" t="str">
        <f t="shared" si="986"/>
        <v/>
      </c>
      <c r="DC1345" s="141" t="str">
        <f t="shared" si="1001"/>
        <v/>
      </c>
      <c r="DD1345" s="141">
        <f t="shared" si="987"/>
        <v>7.7844481846499695E-43</v>
      </c>
      <c r="DE1345" s="141" t="str">
        <f t="shared" si="1002"/>
        <v/>
      </c>
      <c r="DF1345" s="141" t="str">
        <f t="shared" si="1003"/>
        <v/>
      </c>
      <c r="DJ1345" s="141">
        <v>1295</v>
      </c>
      <c r="DK1345" s="141">
        <f t="shared" si="988"/>
        <v>6683.2278590508868</v>
      </c>
      <c r="DL1345" s="141">
        <f t="shared" si="989"/>
        <v>3.5111548764448436E-5</v>
      </c>
      <c r="DM1345" s="141">
        <f t="shared" si="990"/>
        <v>0.88099989254479927</v>
      </c>
      <c r="DN1345" s="141">
        <f t="shared" si="991"/>
        <v>3.5111548764448436E-5</v>
      </c>
      <c r="DO1345" s="141" t="str">
        <f t="shared" si="992"/>
        <v/>
      </c>
      <c r="DP1345" s="141" t="str">
        <f t="shared" si="1004"/>
        <v/>
      </c>
      <c r="DQ1345" s="141">
        <f t="shared" si="993"/>
        <v>7.0327003828825609E-5</v>
      </c>
      <c r="DR1345" s="141" t="str">
        <f t="shared" si="1005"/>
        <v/>
      </c>
      <c r="DS1345" s="141" t="str">
        <f t="shared" si="1006"/>
        <v/>
      </c>
      <c r="DU1345" s="148"/>
      <c r="DV1345" s="158">
        <v>1293</v>
      </c>
      <c r="DW1345" s="148">
        <f t="shared" si="994"/>
        <v>8.2752000000001331</v>
      </c>
      <c r="DX1345" s="157">
        <f t="shared" si="966"/>
        <v>0.3089537719201933</v>
      </c>
      <c r="DY1345" s="148">
        <f t="shared" si="967"/>
        <v>5.3485133095909632E-4</v>
      </c>
      <c r="DZ1345" s="148" t="str">
        <f t="shared" si="968"/>
        <v/>
      </c>
      <c r="EA1345" s="142" t="str">
        <f t="shared" si="969"/>
        <v/>
      </c>
    </row>
    <row r="1346" spans="74:131" ht="20.100000000000001" customHeight="1" x14ac:dyDescent="0.25">
      <c r="BV1346" s="141">
        <v>1296</v>
      </c>
      <c r="BW1346" s="141">
        <f t="shared" si="970"/>
        <v>11109.523661437452</v>
      </c>
      <c r="BX1346" s="141">
        <f t="shared" si="971"/>
        <v>2.1093913818752632E-5</v>
      </c>
      <c r="BY1346" s="141">
        <f t="shared" si="972"/>
        <v>0.88179346859088104</v>
      </c>
      <c r="BZ1346" s="141">
        <f t="shared" si="973"/>
        <v>2.1093913818752632E-5</v>
      </c>
      <c r="CA1346" s="141" t="str">
        <f t="shared" si="974"/>
        <v/>
      </c>
      <c r="CB1346" s="141" t="str">
        <f t="shared" si="995"/>
        <v/>
      </c>
      <c r="CC1346" s="141">
        <f t="shared" si="975"/>
        <v>1.7604509016036283E-39</v>
      </c>
      <c r="CD1346" s="141" t="str">
        <f t="shared" si="996"/>
        <v/>
      </c>
      <c r="CE1346" s="141" t="str">
        <f t="shared" si="997"/>
        <v/>
      </c>
      <c r="CJ1346" s="141">
        <v>1296</v>
      </c>
      <c r="CK1346" s="141">
        <f t="shared" si="976"/>
        <v>41.432290615090665</v>
      </c>
      <c r="CL1346" s="141">
        <f t="shared" si="977"/>
        <v>5.6560554872242862E-3</v>
      </c>
      <c r="CM1346" s="141">
        <f t="shared" si="978"/>
        <v>0.88179346859088104</v>
      </c>
      <c r="CN1346" s="141">
        <f t="shared" si="979"/>
        <v>5.6560554872242862E-3</v>
      </c>
      <c r="CO1346" s="141" t="str">
        <f t="shared" si="980"/>
        <v/>
      </c>
      <c r="CP1346" s="141" t="str">
        <f t="shared" si="998"/>
        <v/>
      </c>
      <c r="CQ1346" s="141">
        <f t="shared" si="981"/>
        <v>2.4205128272770842E-7</v>
      </c>
      <c r="CR1346" s="141" t="str">
        <f t="shared" si="999"/>
        <v/>
      </c>
      <c r="CS1346" s="141" t="str">
        <f t="shared" si="1000"/>
        <v/>
      </c>
      <c r="CW1346" s="141">
        <v>1296</v>
      </c>
      <c r="CX1346" s="141">
        <f t="shared" si="982"/>
        <v>85.043747360609302</v>
      </c>
      <c r="CY1346" s="141">
        <f t="shared" si="983"/>
        <v>2.7555621895172786E-3</v>
      </c>
      <c r="CZ1346" s="141">
        <f t="shared" si="984"/>
        <v>0.88179346859088092</v>
      </c>
      <c r="DA1346" s="141">
        <f t="shared" si="985"/>
        <v>2.7555621895172786E-3</v>
      </c>
      <c r="DB1346" s="141" t="str">
        <f t="shared" si="986"/>
        <v/>
      </c>
      <c r="DC1346" s="141" t="str">
        <f t="shared" si="1001"/>
        <v/>
      </c>
      <c r="DD1346" s="141">
        <f t="shared" si="987"/>
        <v>8.2178569419165855E-43</v>
      </c>
      <c r="DE1346" s="141" t="str">
        <f t="shared" si="1002"/>
        <v/>
      </c>
      <c r="DF1346" s="141" t="str">
        <f t="shared" si="1003"/>
        <v/>
      </c>
      <c r="DJ1346" s="141">
        <v>1296</v>
      </c>
      <c r="DK1346" s="141">
        <f t="shared" si="988"/>
        <v>6705.8828687425848</v>
      </c>
      <c r="DL1346" s="141">
        <f t="shared" si="989"/>
        <v>3.4945933185632336E-5</v>
      </c>
      <c r="DM1346" s="141">
        <f t="shared" si="990"/>
        <v>0.88179346859088092</v>
      </c>
      <c r="DN1346" s="141">
        <f t="shared" si="991"/>
        <v>3.4945933185632336E-5</v>
      </c>
      <c r="DO1346" s="141" t="str">
        <f t="shared" si="992"/>
        <v/>
      </c>
      <c r="DP1346" s="141" t="str">
        <f t="shared" si="1004"/>
        <v/>
      </c>
      <c r="DQ1346" s="141">
        <f t="shared" si="993"/>
        <v>7.0310658483015113E-5</v>
      </c>
      <c r="DR1346" s="141" t="str">
        <f t="shared" si="1005"/>
        <v/>
      </c>
      <c r="DS1346" s="141" t="str">
        <f t="shared" si="1006"/>
        <v/>
      </c>
      <c r="DU1346" s="148"/>
      <c r="DV1346" s="158">
        <v>1294</v>
      </c>
      <c r="DW1346" s="148">
        <f t="shared" si="994"/>
        <v>8.2816000000001324</v>
      </c>
      <c r="DX1346" s="157">
        <f t="shared" si="966"/>
        <v>0.3084189205892342</v>
      </c>
      <c r="DY1346" s="148">
        <f t="shared" si="967"/>
        <v>5.3417356614804401E-4</v>
      </c>
      <c r="DZ1346" s="148" t="str">
        <f t="shared" si="968"/>
        <v/>
      </c>
      <c r="EA1346" s="142" t="str">
        <f t="shared" si="969"/>
        <v/>
      </c>
    </row>
    <row r="1347" spans="74:131" ht="20.100000000000001" customHeight="1" x14ac:dyDescent="0.25">
      <c r="BV1347" s="141">
        <v>1297</v>
      </c>
      <c r="BW1347" s="141">
        <f t="shared" si="970"/>
        <v>11147.055835969331</v>
      </c>
      <c r="BX1347" s="141">
        <f t="shared" si="971"/>
        <v>2.0994081281606584E-5</v>
      </c>
      <c r="BY1347" s="141">
        <f t="shared" si="972"/>
        <v>0.88258329515159739</v>
      </c>
      <c r="BZ1347" s="141">
        <f t="shared" si="973"/>
        <v>2.0994081281606584E-5</v>
      </c>
      <c r="CA1347" s="141" t="str">
        <f t="shared" si="974"/>
        <v/>
      </c>
      <c r="CB1347" s="141" t="str">
        <f t="shared" si="995"/>
        <v/>
      </c>
      <c r="CC1347" s="141">
        <f t="shared" si="975"/>
        <v>1.8513130580983352E-39</v>
      </c>
      <c r="CD1347" s="141" t="str">
        <f t="shared" si="996"/>
        <v/>
      </c>
      <c r="CE1347" s="141" t="str">
        <f t="shared" si="997"/>
        <v/>
      </c>
      <c r="CJ1347" s="141">
        <v>1297</v>
      </c>
      <c r="CK1347" s="141">
        <f t="shared" si="976"/>
        <v>41.572264569871379</v>
      </c>
      <c r="CL1347" s="141">
        <f t="shared" si="977"/>
        <v>5.6292867057463553E-3</v>
      </c>
      <c r="CM1347" s="141">
        <f t="shared" si="978"/>
        <v>0.88258329515159739</v>
      </c>
      <c r="CN1347" s="141">
        <f t="shared" si="979"/>
        <v>5.6292867057463553E-3</v>
      </c>
      <c r="CO1347" s="141" t="str">
        <f t="shared" si="980"/>
        <v/>
      </c>
      <c r="CP1347" s="141" t="str">
        <f t="shared" si="998"/>
        <v/>
      </c>
      <c r="CQ1347" s="141">
        <f t="shared" si="981"/>
        <v>2.4658271399592712E-7</v>
      </c>
      <c r="CR1347" s="141" t="str">
        <f t="shared" si="999"/>
        <v/>
      </c>
      <c r="CS1347" s="141" t="str">
        <f t="shared" si="1000"/>
        <v/>
      </c>
      <c r="CW1347" s="141">
        <v>1297</v>
      </c>
      <c r="CX1347" s="141">
        <f t="shared" si="982"/>
        <v>85.331057317908687</v>
      </c>
      <c r="CY1347" s="141">
        <f t="shared" si="983"/>
        <v>2.7425207612168214E-3</v>
      </c>
      <c r="CZ1347" s="141">
        <f t="shared" si="984"/>
        <v>0.88258329515159739</v>
      </c>
      <c r="DA1347" s="141">
        <f t="shared" si="985"/>
        <v>2.7425207612168214E-3</v>
      </c>
      <c r="DB1347" s="141" t="str">
        <f t="shared" si="986"/>
        <v/>
      </c>
      <c r="DC1347" s="141" t="str">
        <f t="shared" si="1001"/>
        <v/>
      </c>
      <c r="DD1347" s="141">
        <f t="shared" si="987"/>
        <v>8.6752574612616144E-43</v>
      </c>
      <c r="DE1347" s="141" t="str">
        <f t="shared" si="1002"/>
        <v/>
      </c>
      <c r="DF1347" s="141" t="str">
        <f t="shared" si="1003"/>
        <v/>
      </c>
      <c r="DJ1347" s="141">
        <v>1297</v>
      </c>
      <c r="DK1347" s="141">
        <f t="shared" si="988"/>
        <v>6728.5378784342829</v>
      </c>
      <c r="DL1347" s="141">
        <f t="shared" si="989"/>
        <v>3.4780542295974073E-5</v>
      </c>
      <c r="DM1347" s="141">
        <f t="shared" si="990"/>
        <v>0.88258329515159728</v>
      </c>
      <c r="DN1347" s="141">
        <f t="shared" si="991"/>
        <v>3.4780542295974073E-5</v>
      </c>
      <c r="DO1347" s="141" t="str">
        <f t="shared" si="992"/>
        <v/>
      </c>
      <c r="DP1347" s="141" t="str">
        <f t="shared" si="1004"/>
        <v/>
      </c>
      <c r="DQ1347" s="141">
        <f t="shared" si="993"/>
        <v>7.0293192236103432E-5</v>
      </c>
      <c r="DR1347" s="141" t="str">
        <f t="shared" si="1005"/>
        <v/>
      </c>
      <c r="DS1347" s="141" t="str">
        <f t="shared" si="1006"/>
        <v/>
      </c>
      <c r="DU1347" s="148"/>
      <c r="DV1347" s="158">
        <v>1295</v>
      </c>
      <c r="DW1347" s="148">
        <f t="shared" si="994"/>
        <v>8.2880000000001317</v>
      </c>
      <c r="DX1347" s="157">
        <f t="shared" si="966"/>
        <v>0.30788474702308616</v>
      </c>
      <c r="DY1347" s="148">
        <f t="shared" si="967"/>
        <v>5.3349586428491635E-4</v>
      </c>
      <c r="DZ1347" s="148" t="str">
        <f t="shared" si="968"/>
        <v/>
      </c>
      <c r="EA1347" s="142" t="str">
        <f t="shared" si="969"/>
        <v/>
      </c>
    </row>
    <row r="1348" spans="74:131" ht="20.100000000000001" customHeight="1" x14ac:dyDescent="0.25">
      <c r="BV1348" s="141">
        <v>1298</v>
      </c>
      <c r="BW1348" s="141">
        <f t="shared" si="970"/>
        <v>11184.588010501218</v>
      </c>
      <c r="BX1348" s="141">
        <f t="shared" si="971"/>
        <v>2.0894386915533565E-5</v>
      </c>
      <c r="BY1348" s="141">
        <f t="shared" si="972"/>
        <v>0.88336937736510479</v>
      </c>
      <c r="BZ1348" s="141">
        <f t="shared" si="973"/>
        <v>2.0894386915533565E-5</v>
      </c>
      <c r="CA1348" s="141" t="str">
        <f t="shared" si="974"/>
        <v/>
      </c>
      <c r="CB1348" s="141" t="str">
        <f t="shared" si="995"/>
        <v/>
      </c>
      <c r="CC1348" s="141">
        <f t="shared" si="975"/>
        <v>1.9468337336993225E-39</v>
      </c>
      <c r="CD1348" s="141" t="str">
        <f t="shared" si="996"/>
        <v/>
      </c>
      <c r="CE1348" s="141" t="str">
        <f t="shared" si="997"/>
        <v/>
      </c>
      <c r="CJ1348" s="141">
        <v>1298</v>
      </c>
      <c r="CK1348" s="141">
        <f t="shared" si="976"/>
        <v>41.712238524652093</v>
      </c>
      <c r="CL1348" s="141">
        <f t="shared" si="977"/>
        <v>5.6025549730239375E-3</v>
      </c>
      <c r="CM1348" s="141">
        <f t="shared" si="978"/>
        <v>0.88336937736510468</v>
      </c>
      <c r="CN1348" s="141">
        <f t="shared" si="979"/>
        <v>5.6025549730239375E-3</v>
      </c>
      <c r="CO1348" s="141" t="str">
        <f t="shared" si="980"/>
        <v/>
      </c>
      <c r="CP1348" s="141" t="str">
        <f t="shared" si="998"/>
        <v/>
      </c>
      <c r="CQ1348" s="141">
        <f t="shared" si="981"/>
        <v>2.5119495883531726E-7</v>
      </c>
      <c r="CR1348" s="141" t="str">
        <f t="shared" si="999"/>
        <v/>
      </c>
      <c r="CS1348" s="141" t="str">
        <f t="shared" si="1000"/>
        <v/>
      </c>
      <c r="CW1348" s="141">
        <v>1298</v>
      </c>
      <c r="CX1348" s="141">
        <f t="shared" si="982"/>
        <v>85.618367275208016</v>
      </c>
      <c r="CY1348" s="141">
        <f t="shared" si="983"/>
        <v>2.7294973826243458E-3</v>
      </c>
      <c r="CZ1348" s="141">
        <f t="shared" si="984"/>
        <v>0.88336937736510468</v>
      </c>
      <c r="DA1348" s="141">
        <f t="shared" si="985"/>
        <v>2.7294973826243458E-3</v>
      </c>
      <c r="DB1348" s="141" t="str">
        <f t="shared" si="986"/>
        <v/>
      </c>
      <c r="DC1348" s="141" t="str">
        <f t="shared" si="1001"/>
        <v/>
      </c>
      <c r="DD1348" s="141">
        <f t="shared" si="987"/>
        <v>9.1579700643682493E-43</v>
      </c>
      <c r="DE1348" s="141" t="str">
        <f t="shared" si="1002"/>
        <v/>
      </c>
      <c r="DF1348" s="141" t="str">
        <f t="shared" si="1003"/>
        <v/>
      </c>
      <c r="DJ1348" s="141">
        <v>1298</v>
      </c>
      <c r="DK1348" s="141">
        <f t="shared" si="988"/>
        <v>6751.192888125981</v>
      </c>
      <c r="DL1348" s="141">
        <f t="shared" si="989"/>
        <v>3.461538031201479E-5</v>
      </c>
      <c r="DM1348" s="141">
        <f t="shared" si="990"/>
        <v>0.88336937736510457</v>
      </c>
      <c r="DN1348" s="141">
        <f t="shared" si="991"/>
        <v>3.461538031201479E-5</v>
      </c>
      <c r="DO1348" s="141" t="str">
        <f t="shared" si="992"/>
        <v/>
      </c>
      <c r="DP1348" s="141" t="str">
        <f t="shared" si="1004"/>
        <v/>
      </c>
      <c r="DQ1348" s="141">
        <f t="shared" si="993"/>
        <v>7.0274605925385616E-5</v>
      </c>
      <c r="DR1348" s="141" t="str">
        <f t="shared" si="1005"/>
        <v/>
      </c>
      <c r="DS1348" s="141" t="str">
        <f t="shared" si="1006"/>
        <v/>
      </c>
      <c r="DU1348" s="148"/>
      <c r="DV1348" s="158">
        <v>1296</v>
      </c>
      <c r="DW1348" s="148">
        <f t="shared" si="994"/>
        <v>8.294400000000131</v>
      </c>
      <c r="DX1348" s="157">
        <f t="shared" ref="DX1348:DX1411" si="1007">_xlfn.CHISQ.DIST.RT(DW1348,7)</f>
        <v>0.30735125115880124</v>
      </c>
      <c r="DY1348" s="148">
        <f t="shared" ref="DY1348:DY1411" si="1008">DX1348-DX1349</f>
        <v>5.3281822853840088E-4</v>
      </c>
      <c r="DZ1348" s="148" t="str">
        <f t="shared" ref="DZ1348:DZ1411" si="1009">IF(DX1348&lt;(1-$DU$53),DY1348,"")</f>
        <v/>
      </c>
      <c r="EA1348" s="142" t="str">
        <f t="shared" ref="EA1348:EA1411" si="1010">IF(DX1348&lt;(1-$DU$59),DY1348,"")</f>
        <v/>
      </c>
    </row>
    <row r="1349" spans="74:131" ht="20.100000000000001" customHeight="1" x14ac:dyDescent="0.25">
      <c r="BV1349" s="141">
        <v>1299</v>
      </c>
      <c r="BW1349" s="141">
        <f t="shared" si="970"/>
        <v>11222.120185033098</v>
      </c>
      <c r="BX1349" s="141">
        <f t="shared" si="971"/>
        <v>2.0794833247021709E-5</v>
      </c>
      <c r="BY1349" s="141">
        <f t="shared" si="972"/>
        <v>0.88415172046473467</v>
      </c>
      <c r="BZ1349" s="141">
        <f t="shared" si="973"/>
        <v>2.0794833247021709E-5</v>
      </c>
      <c r="CA1349" s="141" t="str">
        <f t="shared" si="974"/>
        <v/>
      </c>
      <c r="CB1349" s="141" t="str">
        <f t="shared" si="995"/>
        <v/>
      </c>
      <c r="CC1349" s="141">
        <f t="shared" si="975"/>
        <v>2.0472501546889239E-39</v>
      </c>
      <c r="CD1349" s="141" t="str">
        <f t="shared" si="996"/>
        <v/>
      </c>
      <c r="CE1349" s="141" t="str">
        <f t="shared" si="997"/>
        <v/>
      </c>
      <c r="CJ1349" s="141">
        <v>1299</v>
      </c>
      <c r="CK1349" s="141">
        <f t="shared" si="976"/>
        <v>41.852212479432808</v>
      </c>
      <c r="CL1349" s="141">
        <f t="shared" si="977"/>
        <v>5.5758609665015795E-3</v>
      </c>
      <c r="CM1349" s="141">
        <f t="shared" si="978"/>
        <v>0.88415172046473467</v>
      </c>
      <c r="CN1349" s="141">
        <f t="shared" si="979"/>
        <v>5.5758609665015795E-3</v>
      </c>
      <c r="CO1349" s="141" t="str">
        <f t="shared" si="980"/>
        <v/>
      </c>
      <c r="CP1349" s="141" t="str">
        <f t="shared" si="998"/>
        <v/>
      </c>
      <c r="CQ1349" s="141">
        <f t="shared" si="981"/>
        <v>2.5588937986495603E-7</v>
      </c>
      <c r="CR1349" s="141" t="str">
        <f t="shared" si="999"/>
        <v/>
      </c>
      <c r="CS1349" s="141" t="str">
        <f t="shared" si="1000"/>
        <v/>
      </c>
      <c r="CW1349" s="141">
        <v>1299</v>
      </c>
      <c r="CX1349" s="141">
        <f t="shared" si="982"/>
        <v>85.905677232507401</v>
      </c>
      <c r="CY1349" s="141">
        <f t="shared" si="983"/>
        <v>2.7164923837826819E-3</v>
      </c>
      <c r="CZ1349" s="141">
        <f t="shared" si="984"/>
        <v>0.88415172046473467</v>
      </c>
      <c r="DA1349" s="141">
        <f t="shared" si="985"/>
        <v>2.7164923837826819E-3</v>
      </c>
      <c r="DB1349" s="141" t="str">
        <f t="shared" si="986"/>
        <v/>
      </c>
      <c r="DC1349" s="141" t="str">
        <f t="shared" si="1001"/>
        <v/>
      </c>
      <c r="DD1349" s="141">
        <f t="shared" si="987"/>
        <v>9.6673873012358716E-43</v>
      </c>
      <c r="DE1349" s="141" t="str">
        <f t="shared" si="1002"/>
        <v/>
      </c>
      <c r="DF1349" s="141" t="str">
        <f t="shared" si="1003"/>
        <v/>
      </c>
      <c r="DJ1349" s="141">
        <v>1299</v>
      </c>
      <c r="DK1349" s="141">
        <f t="shared" si="988"/>
        <v>6773.847897817679</v>
      </c>
      <c r="DL1349" s="141">
        <f t="shared" si="989"/>
        <v>3.4450451419344942E-5</v>
      </c>
      <c r="DM1349" s="141">
        <f t="shared" si="990"/>
        <v>0.88415172046473456</v>
      </c>
      <c r="DN1349" s="141">
        <f t="shared" si="991"/>
        <v>3.4450451419344942E-5</v>
      </c>
      <c r="DO1349" s="141" t="str">
        <f t="shared" si="992"/>
        <v/>
      </c>
      <c r="DP1349" s="141" t="str">
        <f t="shared" si="1004"/>
        <v/>
      </c>
      <c r="DQ1349" s="141">
        <f t="shared" si="993"/>
        <v>7.0254900441697667E-5</v>
      </c>
      <c r="DR1349" s="141" t="str">
        <f t="shared" si="1005"/>
        <v/>
      </c>
      <c r="DS1349" s="141" t="str">
        <f t="shared" si="1006"/>
        <v/>
      </c>
      <c r="DU1349" s="148"/>
      <c r="DV1349" s="158">
        <v>1297</v>
      </c>
      <c r="DW1349" s="148">
        <f t="shared" si="994"/>
        <v>8.3008000000001303</v>
      </c>
      <c r="DX1349" s="157">
        <f t="shared" si="1007"/>
        <v>0.30681843293026284</v>
      </c>
      <c r="DY1349" s="148">
        <f t="shared" si="1008"/>
        <v>5.3214066206452859E-4</v>
      </c>
      <c r="DZ1349" s="148" t="str">
        <f t="shared" si="1009"/>
        <v/>
      </c>
      <c r="EA1349" s="142" t="str">
        <f t="shared" si="1010"/>
        <v/>
      </c>
    </row>
    <row r="1350" spans="74:131" ht="20.100000000000001" customHeight="1" x14ac:dyDescent="0.25">
      <c r="BV1350" s="141">
        <v>1300</v>
      </c>
      <c r="BW1350" s="141">
        <f t="shared" si="970"/>
        <v>11259.652359564978</v>
      </c>
      <c r="BX1350" s="141">
        <f t="shared" si="971"/>
        <v>2.0695422783804179E-5</v>
      </c>
      <c r="BY1350" s="141">
        <f t="shared" si="972"/>
        <v>0.88493032977829178</v>
      </c>
      <c r="BZ1350" s="141">
        <f t="shared" si="973"/>
        <v>2.0695422783804179E-5</v>
      </c>
      <c r="CA1350" s="141" t="str">
        <f t="shared" si="974"/>
        <v/>
      </c>
      <c r="CB1350" s="141" t="str">
        <f t="shared" si="995"/>
        <v/>
      </c>
      <c r="CC1350" s="141">
        <f t="shared" si="975"/>
        <v>2.1528115442684518E-39</v>
      </c>
      <c r="CD1350" s="141" t="str">
        <f t="shared" si="996"/>
        <v/>
      </c>
      <c r="CE1350" s="141" t="str">
        <f t="shared" si="997"/>
        <v/>
      </c>
      <c r="CJ1350" s="141">
        <v>1300</v>
      </c>
      <c r="CK1350" s="141">
        <f t="shared" si="976"/>
        <v>41.992186434213522</v>
      </c>
      <c r="CL1350" s="141">
        <f t="shared" si="977"/>
        <v>5.5492053585949417E-3</v>
      </c>
      <c r="CM1350" s="141">
        <f t="shared" si="978"/>
        <v>0.88493032977829189</v>
      </c>
      <c r="CN1350" s="141">
        <f t="shared" si="979"/>
        <v>5.5492053585949417E-3</v>
      </c>
      <c r="CO1350" s="141" t="str">
        <f t="shared" si="980"/>
        <v/>
      </c>
      <c r="CP1350" s="141" t="str">
        <f t="shared" si="998"/>
        <v/>
      </c>
      <c r="CQ1350" s="141">
        <f t="shared" si="981"/>
        <v>2.6066736119885732E-7</v>
      </c>
      <c r="CR1350" s="141" t="str">
        <f t="shared" si="999"/>
        <v/>
      </c>
      <c r="CS1350" s="141" t="str">
        <f t="shared" si="1000"/>
        <v/>
      </c>
      <c r="CW1350" s="141">
        <v>1300</v>
      </c>
      <c r="CX1350" s="141">
        <f t="shared" si="982"/>
        <v>86.192987189806729</v>
      </c>
      <c r="CY1350" s="141">
        <f t="shared" si="983"/>
        <v>2.7035060922846526E-3</v>
      </c>
      <c r="CZ1350" s="141">
        <f t="shared" si="984"/>
        <v>0.88493032977829178</v>
      </c>
      <c r="DA1350" s="141">
        <f t="shared" si="985"/>
        <v>2.7035060922846526E-3</v>
      </c>
      <c r="DB1350" s="141" t="str">
        <f t="shared" si="986"/>
        <v/>
      </c>
      <c r="DC1350" s="141" t="str">
        <f t="shared" si="1001"/>
        <v/>
      </c>
      <c r="DD1350" s="141">
        <f t="shared" si="987"/>
        <v>1.0204977877536474E-42</v>
      </c>
      <c r="DE1350" s="141" t="str">
        <f t="shared" si="1002"/>
        <v/>
      </c>
      <c r="DF1350" s="141" t="str">
        <f t="shared" si="1003"/>
        <v/>
      </c>
      <c r="DJ1350" s="141">
        <v>1300</v>
      </c>
      <c r="DK1350" s="141">
        <f t="shared" si="988"/>
        <v>6796.5029075093771</v>
      </c>
      <c r="DL1350" s="141">
        <f t="shared" si="989"/>
        <v>3.4285759772484003E-5</v>
      </c>
      <c r="DM1350" s="141">
        <f t="shared" si="990"/>
        <v>0.88493032977829167</v>
      </c>
      <c r="DN1350" s="141">
        <f t="shared" si="991"/>
        <v>3.4285759772484003E-5</v>
      </c>
      <c r="DO1350" s="141" t="str">
        <f t="shared" si="992"/>
        <v/>
      </c>
      <c r="DP1350" s="141" t="str">
        <f t="shared" si="1004"/>
        <v/>
      </c>
      <c r="DQ1350" s="141">
        <f t="shared" si="993"/>
        <v>7.0234076729345444E-5</v>
      </c>
      <c r="DR1350" s="141" t="str">
        <f t="shared" si="1005"/>
        <v/>
      </c>
      <c r="DS1350" s="141" t="str">
        <f t="shared" si="1006"/>
        <v/>
      </c>
      <c r="DU1350" s="148"/>
      <c r="DV1350" s="158">
        <v>1298</v>
      </c>
      <c r="DW1350" s="148">
        <f t="shared" si="994"/>
        <v>8.3072000000001296</v>
      </c>
      <c r="DX1350" s="157">
        <f t="shared" si="1007"/>
        <v>0.30628629226819831</v>
      </c>
      <c r="DY1350" s="148">
        <f t="shared" si="1008"/>
        <v>5.3146316800584126E-4</v>
      </c>
      <c r="DZ1350" s="148" t="str">
        <f t="shared" si="1009"/>
        <v/>
      </c>
      <c r="EA1350" s="142" t="str">
        <f t="shared" si="1010"/>
        <v/>
      </c>
    </row>
    <row r="1351" spans="74:131" ht="20.100000000000001" customHeight="1" x14ac:dyDescent="0.25">
      <c r="BV1351" s="141">
        <v>1301</v>
      </c>
      <c r="BW1351" s="141">
        <f t="shared" si="970"/>
        <v>11297.184534096865</v>
      </c>
      <c r="BX1351" s="141">
        <f t="shared" si="971"/>
        <v>2.0596158014788463E-5</v>
      </c>
      <c r="BY1351" s="141">
        <f t="shared" si="972"/>
        <v>0.88570521072734831</v>
      </c>
      <c r="BZ1351" s="141">
        <f t="shared" si="973"/>
        <v>2.0596158014788463E-5</v>
      </c>
      <c r="CA1351" s="141" t="str">
        <f t="shared" si="974"/>
        <v/>
      </c>
      <c r="CB1351" s="141" t="str">
        <f t="shared" si="995"/>
        <v/>
      </c>
      <c r="CC1351" s="141">
        <f t="shared" si="975"/>
        <v>2.2637797249903164E-39</v>
      </c>
      <c r="CD1351" s="141" t="str">
        <f t="shared" si="996"/>
        <v/>
      </c>
      <c r="CE1351" s="141" t="str">
        <f t="shared" si="997"/>
        <v/>
      </c>
      <c r="CJ1351" s="141">
        <v>1301</v>
      </c>
      <c r="CK1351" s="141">
        <f t="shared" si="976"/>
        <v>42.132160388994208</v>
      </c>
      <c r="CL1351" s="141">
        <f t="shared" si="977"/>
        <v>5.5225888166718345E-3</v>
      </c>
      <c r="CM1351" s="141">
        <f t="shared" si="978"/>
        <v>0.8857052107273482</v>
      </c>
      <c r="CN1351" s="141">
        <f t="shared" si="979"/>
        <v>5.5225888166718345E-3</v>
      </c>
      <c r="CO1351" s="141" t="str">
        <f t="shared" si="980"/>
        <v/>
      </c>
      <c r="CP1351" s="141" t="str">
        <f t="shared" si="998"/>
        <v/>
      </c>
      <c r="CQ1351" s="141">
        <f t="shared" si="981"/>
        <v>2.6553030875825826E-7</v>
      </c>
      <c r="CR1351" s="141" t="str">
        <f t="shared" si="999"/>
        <v/>
      </c>
      <c r="CS1351" s="141" t="str">
        <f t="shared" si="1000"/>
        <v/>
      </c>
      <c r="CW1351" s="141">
        <v>1301</v>
      </c>
      <c r="CX1351" s="141">
        <f t="shared" si="982"/>
        <v>86.480297147106114</v>
      </c>
      <c r="CY1351" s="141">
        <f t="shared" si="983"/>
        <v>2.6905388332638205E-3</v>
      </c>
      <c r="CZ1351" s="141">
        <f t="shared" si="984"/>
        <v>0.88570521072734842</v>
      </c>
      <c r="DA1351" s="141">
        <f t="shared" si="985"/>
        <v>2.6905388332638205E-3</v>
      </c>
      <c r="DB1351" s="141" t="str">
        <f t="shared" si="986"/>
        <v/>
      </c>
      <c r="DC1351" s="141" t="str">
        <f t="shared" si="1001"/>
        <v/>
      </c>
      <c r="DD1351" s="141">
        <f t="shared" si="987"/>
        <v>1.0772290794210166E-42</v>
      </c>
      <c r="DE1351" s="141" t="str">
        <f t="shared" si="1002"/>
        <v/>
      </c>
      <c r="DF1351" s="141" t="str">
        <f t="shared" si="1003"/>
        <v/>
      </c>
      <c r="DJ1351" s="141">
        <v>1301</v>
      </c>
      <c r="DK1351" s="141">
        <f t="shared" si="988"/>
        <v>6819.1579172010752</v>
      </c>
      <c r="DL1351" s="141">
        <f t="shared" si="989"/>
        <v>3.4121309494763314E-5</v>
      </c>
      <c r="DM1351" s="141">
        <f t="shared" si="990"/>
        <v>0.8857052107273482</v>
      </c>
      <c r="DN1351" s="141">
        <f t="shared" si="991"/>
        <v>3.4121309494763314E-5</v>
      </c>
      <c r="DO1351" s="141" t="str">
        <f t="shared" si="992"/>
        <v/>
      </c>
      <c r="DP1351" s="141" t="str">
        <f t="shared" si="1004"/>
        <v/>
      </c>
      <c r="DQ1351" s="141">
        <f t="shared" si="993"/>
        <v>7.0212135786029147E-5</v>
      </c>
      <c r="DR1351" s="141" t="str">
        <f t="shared" si="1005"/>
        <v/>
      </c>
      <c r="DS1351" s="141" t="str">
        <f t="shared" si="1006"/>
        <v/>
      </c>
      <c r="DU1351" s="148"/>
      <c r="DV1351" s="158">
        <v>1299</v>
      </c>
      <c r="DW1351" s="148">
        <f t="shared" si="994"/>
        <v>8.3136000000001289</v>
      </c>
      <c r="DX1351" s="157">
        <f t="shared" si="1007"/>
        <v>0.30575482910019247</v>
      </c>
      <c r="DY1351" s="148">
        <f t="shared" si="1008"/>
        <v>5.3078574949655399E-4</v>
      </c>
      <c r="DZ1351" s="148" t="str">
        <f t="shared" si="1009"/>
        <v/>
      </c>
      <c r="EA1351" s="142" t="str">
        <f t="shared" si="1010"/>
        <v/>
      </c>
    </row>
    <row r="1352" spans="74:131" ht="20.100000000000001" customHeight="1" x14ac:dyDescent="0.25">
      <c r="BV1352" s="141">
        <v>1302</v>
      </c>
      <c r="BW1352" s="141">
        <f t="shared" si="970"/>
        <v>11334.716708628745</v>
      </c>
      <c r="BX1352" s="141">
        <f t="shared" si="971"/>
        <v>2.0497041409987514E-5</v>
      </c>
      <c r="BY1352" s="141">
        <f t="shared" si="972"/>
        <v>0.88647636882653602</v>
      </c>
      <c r="BZ1352" s="141">
        <f t="shared" si="973"/>
        <v>2.0497041409987514E-5</v>
      </c>
      <c r="CA1352" s="141" t="str">
        <f t="shared" si="974"/>
        <v/>
      </c>
      <c r="CB1352" s="141" t="str">
        <f t="shared" si="995"/>
        <v/>
      </c>
      <c r="CC1352" s="141">
        <f t="shared" si="975"/>
        <v>2.380429751223932E-39</v>
      </c>
      <c r="CD1352" s="141" t="str">
        <f t="shared" si="996"/>
        <v/>
      </c>
      <c r="CE1352" s="141" t="str">
        <f t="shared" si="997"/>
        <v/>
      </c>
      <c r="CJ1352" s="141">
        <v>1302</v>
      </c>
      <c r="CK1352" s="141">
        <f t="shared" si="976"/>
        <v>42.272134343774923</v>
      </c>
      <c r="CL1352" s="141">
        <f t="shared" si="977"/>
        <v>5.4960120030337163E-3</v>
      </c>
      <c r="CM1352" s="141">
        <f t="shared" si="978"/>
        <v>0.88647636882653602</v>
      </c>
      <c r="CN1352" s="141">
        <f t="shared" si="979"/>
        <v>5.4960120030337163E-3</v>
      </c>
      <c r="CO1352" s="141" t="str">
        <f t="shared" si="980"/>
        <v/>
      </c>
      <c r="CP1352" s="141" t="str">
        <f t="shared" si="998"/>
        <v/>
      </c>
      <c r="CQ1352" s="141">
        <f t="shared" si="981"/>
        <v>2.7047965058800204E-7</v>
      </c>
      <c r="CR1352" s="141" t="str">
        <f t="shared" si="999"/>
        <v/>
      </c>
      <c r="CS1352" s="141" t="str">
        <f t="shared" si="1000"/>
        <v/>
      </c>
      <c r="CW1352" s="141">
        <v>1302</v>
      </c>
      <c r="CX1352" s="141">
        <f t="shared" si="982"/>
        <v>86.767607104405442</v>
      </c>
      <c r="CY1352" s="141">
        <f t="shared" si="983"/>
        <v>2.6775909293854979E-3</v>
      </c>
      <c r="CZ1352" s="141">
        <f t="shared" si="984"/>
        <v>0.88647636882653602</v>
      </c>
      <c r="DA1352" s="141">
        <f t="shared" si="985"/>
        <v>2.6775909293854979E-3</v>
      </c>
      <c r="DB1352" s="141" t="str">
        <f t="shared" si="986"/>
        <v/>
      </c>
      <c r="DC1352" s="141" t="str">
        <f t="shared" si="1001"/>
        <v/>
      </c>
      <c r="DD1352" s="141">
        <f t="shared" si="987"/>
        <v>1.1370959710684436E-42</v>
      </c>
      <c r="DE1352" s="141" t="str">
        <f t="shared" si="1002"/>
        <v/>
      </c>
      <c r="DF1352" s="141" t="str">
        <f t="shared" si="1003"/>
        <v/>
      </c>
      <c r="DJ1352" s="141">
        <v>1302</v>
      </c>
      <c r="DK1352" s="141">
        <f t="shared" si="988"/>
        <v>6841.8129268927732</v>
      </c>
      <c r="DL1352" s="141">
        <f t="shared" si="989"/>
        <v>3.3957104678211825E-5</v>
      </c>
      <c r="DM1352" s="141">
        <f t="shared" si="990"/>
        <v>0.88647636882653602</v>
      </c>
      <c r="DN1352" s="141">
        <f t="shared" si="991"/>
        <v>3.3957104678211825E-5</v>
      </c>
      <c r="DO1352" s="141" t="str">
        <f t="shared" si="992"/>
        <v/>
      </c>
      <c r="DP1352" s="141" t="str">
        <f t="shared" si="1004"/>
        <v/>
      </c>
      <c r="DQ1352" s="141">
        <f t="shared" si="993"/>
        <v>7.0189078662763764E-5</v>
      </c>
      <c r="DR1352" s="141" t="str">
        <f t="shared" si="1005"/>
        <v/>
      </c>
      <c r="DS1352" s="141" t="str">
        <f t="shared" si="1006"/>
        <v/>
      </c>
      <c r="DU1352" s="148"/>
      <c r="DV1352" s="158">
        <v>1300</v>
      </c>
      <c r="DW1352" s="148">
        <f t="shared" si="994"/>
        <v>8.3200000000001282</v>
      </c>
      <c r="DX1352" s="157">
        <f t="shared" si="1007"/>
        <v>0.30522404335069592</v>
      </c>
      <c r="DY1352" s="148">
        <f t="shared" si="1008"/>
        <v>5.3010840965550532E-4</v>
      </c>
      <c r="DZ1352" s="148" t="str">
        <f t="shared" si="1009"/>
        <v/>
      </c>
      <c r="EA1352" s="142" t="str">
        <f t="shared" si="1010"/>
        <v/>
      </c>
    </row>
    <row r="1353" spans="74:131" ht="20.100000000000001" customHeight="1" x14ac:dyDescent="0.25">
      <c r="BV1353" s="141">
        <v>1303</v>
      </c>
      <c r="BW1353" s="141">
        <f t="shared" si="970"/>
        <v>11372.248883160632</v>
      </c>
      <c r="BX1353" s="141">
        <f t="shared" si="971"/>
        <v>2.0398075420452568E-5</v>
      </c>
      <c r="BY1353" s="141">
        <f t="shared" si="972"/>
        <v>0.88724380968283612</v>
      </c>
      <c r="BZ1353" s="141">
        <f t="shared" si="973"/>
        <v>2.0398075420452568E-5</v>
      </c>
      <c r="CA1353" s="141" t="str">
        <f t="shared" si="974"/>
        <v/>
      </c>
      <c r="CB1353" s="141" t="str">
        <f t="shared" si="995"/>
        <v/>
      </c>
      <c r="CC1353" s="141">
        <f t="shared" si="975"/>
        <v>2.5030505731420438E-39</v>
      </c>
      <c r="CD1353" s="141" t="str">
        <f t="shared" si="996"/>
        <v/>
      </c>
      <c r="CE1353" s="141" t="str">
        <f t="shared" si="997"/>
        <v/>
      </c>
      <c r="CJ1353" s="141">
        <v>1303</v>
      </c>
      <c r="CK1353" s="141">
        <f t="shared" si="976"/>
        <v>42.412108298555637</v>
      </c>
      <c r="CL1353" s="141">
        <f t="shared" si="977"/>
        <v>5.4694755748977471E-3</v>
      </c>
      <c r="CM1353" s="141">
        <f t="shared" si="978"/>
        <v>0.88724380968283612</v>
      </c>
      <c r="CN1353" s="141">
        <f t="shared" si="979"/>
        <v>5.4694755748977471E-3</v>
      </c>
      <c r="CO1353" s="141" t="str">
        <f t="shared" si="980"/>
        <v/>
      </c>
      <c r="CP1353" s="141" t="str">
        <f t="shared" si="998"/>
        <v/>
      </c>
      <c r="CQ1353" s="141">
        <f t="shared" si="981"/>
        <v>2.7551683717700896E-7</v>
      </c>
      <c r="CR1353" s="141" t="str">
        <f t="shared" si="999"/>
        <v/>
      </c>
      <c r="CS1353" s="141" t="str">
        <f t="shared" si="1000"/>
        <v/>
      </c>
      <c r="CW1353" s="141">
        <v>1303</v>
      </c>
      <c r="CX1353" s="141">
        <f t="shared" si="982"/>
        <v>87.054917061704828</v>
      </c>
      <c r="CY1353" s="141">
        <f t="shared" si="983"/>
        <v>2.6646627008379718E-3</v>
      </c>
      <c r="CZ1353" s="141">
        <f t="shared" si="984"/>
        <v>0.88724380968283634</v>
      </c>
      <c r="DA1353" s="141">
        <f t="shared" si="985"/>
        <v>2.6646627008379718E-3</v>
      </c>
      <c r="DB1353" s="141" t="str">
        <f t="shared" si="986"/>
        <v/>
      </c>
      <c r="DC1353" s="141" t="str">
        <f t="shared" si="1001"/>
        <v/>
      </c>
      <c r="DD1353" s="141">
        <f t="shared" si="987"/>
        <v>1.2002707543734166E-42</v>
      </c>
      <c r="DE1353" s="141" t="str">
        <f t="shared" si="1002"/>
        <v/>
      </c>
      <c r="DF1353" s="141" t="str">
        <f t="shared" si="1003"/>
        <v/>
      </c>
      <c r="DJ1353" s="141">
        <v>1303</v>
      </c>
      <c r="DK1353" s="141">
        <f t="shared" si="988"/>
        <v>6864.4679365844713</v>
      </c>
      <c r="DL1353" s="141">
        <f t="shared" si="989"/>
        <v>3.3793149383445087E-5</v>
      </c>
      <c r="DM1353" s="141">
        <f t="shared" si="990"/>
        <v>0.88724380968283612</v>
      </c>
      <c r="DN1353" s="141">
        <f t="shared" si="991"/>
        <v>3.3793149383445087E-5</v>
      </c>
      <c r="DO1353" s="141" t="str">
        <f t="shared" si="992"/>
        <v/>
      </c>
      <c r="DP1353" s="141" t="str">
        <f t="shared" si="1004"/>
        <v/>
      </c>
      <c r="DQ1353" s="141">
        <f t="shared" si="993"/>
        <v>7.0164906463795058E-5</v>
      </c>
      <c r="DR1353" s="141" t="str">
        <f t="shared" si="1005"/>
        <v/>
      </c>
      <c r="DS1353" s="141" t="str">
        <f t="shared" si="1006"/>
        <v/>
      </c>
      <c r="DU1353" s="148"/>
      <c r="DV1353" s="158">
        <v>1301</v>
      </c>
      <c r="DW1353" s="148">
        <f t="shared" si="994"/>
        <v>8.3264000000001275</v>
      </c>
      <c r="DX1353" s="157">
        <f t="shared" si="1007"/>
        <v>0.30469393494104041</v>
      </c>
      <c r="DY1353" s="148">
        <f t="shared" si="1008"/>
        <v>5.2943115159220788E-4</v>
      </c>
      <c r="DZ1353" s="148" t="str">
        <f t="shared" si="1009"/>
        <v/>
      </c>
      <c r="EA1353" s="142" t="str">
        <f t="shared" si="1010"/>
        <v/>
      </c>
    </row>
    <row r="1354" spans="74:131" ht="20.100000000000001" customHeight="1" x14ac:dyDescent="0.25">
      <c r="BV1354" s="141">
        <v>1304</v>
      </c>
      <c r="BW1354" s="141">
        <f t="shared" si="970"/>
        <v>11409.781057692511</v>
      </c>
      <c r="BX1354" s="141">
        <f t="shared" si="971"/>
        <v>2.0299262478208046E-5</v>
      </c>
      <c r="BY1354" s="141">
        <f t="shared" si="972"/>
        <v>0.8880075389948664</v>
      </c>
      <c r="BZ1354" s="141">
        <f t="shared" si="973"/>
        <v>2.0299262478208046E-5</v>
      </c>
      <c r="CA1354" s="141" t="str">
        <f t="shared" si="974"/>
        <v/>
      </c>
      <c r="CB1354" s="141" t="str">
        <f t="shared" si="995"/>
        <v/>
      </c>
      <c r="CC1354" s="141">
        <f t="shared" si="975"/>
        <v>2.6319457337872158E-39</v>
      </c>
      <c r="CD1354" s="141" t="str">
        <f t="shared" si="996"/>
        <v/>
      </c>
      <c r="CE1354" s="141" t="str">
        <f t="shared" si="997"/>
        <v/>
      </c>
      <c r="CJ1354" s="141">
        <v>1304</v>
      </c>
      <c r="CK1354" s="141">
        <f t="shared" si="976"/>
        <v>42.552082253336351</v>
      </c>
      <c r="CL1354" s="141">
        <f t="shared" si="977"/>
        <v>5.4429801843792688E-3</v>
      </c>
      <c r="CM1354" s="141">
        <f t="shared" si="978"/>
        <v>0.8880075389948664</v>
      </c>
      <c r="CN1354" s="141">
        <f t="shared" si="979"/>
        <v>5.4429801843792688E-3</v>
      </c>
      <c r="CO1354" s="141" t="str">
        <f t="shared" si="980"/>
        <v/>
      </c>
      <c r="CP1354" s="141" t="str">
        <f t="shared" si="998"/>
        <v/>
      </c>
      <c r="CQ1354" s="141">
        <f t="shared" si="981"/>
        <v>2.8064334178293442E-7</v>
      </c>
      <c r="CR1354" s="141" t="str">
        <f t="shared" si="999"/>
        <v/>
      </c>
      <c r="CS1354" s="141" t="str">
        <f t="shared" si="1000"/>
        <v/>
      </c>
      <c r="CW1354" s="141">
        <v>1304</v>
      </c>
      <c r="CX1354" s="141">
        <f t="shared" si="982"/>
        <v>87.342227019004156</v>
      </c>
      <c r="CY1354" s="141">
        <f t="shared" si="983"/>
        <v>2.651754465323996E-3</v>
      </c>
      <c r="CZ1354" s="141">
        <f t="shared" si="984"/>
        <v>0.8880075389948664</v>
      </c>
      <c r="DA1354" s="141">
        <f t="shared" si="985"/>
        <v>2.651754465323996E-3</v>
      </c>
      <c r="DB1354" s="141" t="str">
        <f t="shared" si="986"/>
        <v/>
      </c>
      <c r="DC1354" s="141" t="str">
        <f t="shared" si="1001"/>
        <v/>
      </c>
      <c r="DD1354" s="141">
        <f t="shared" si="987"/>
        <v>1.2669351314618946E-42</v>
      </c>
      <c r="DE1354" s="141" t="str">
        <f t="shared" si="1002"/>
        <v/>
      </c>
      <c r="DF1354" s="141" t="str">
        <f t="shared" si="1003"/>
        <v/>
      </c>
      <c r="DJ1354" s="141">
        <v>1304</v>
      </c>
      <c r="DK1354" s="141">
        <f t="shared" si="988"/>
        <v>6887.1229462761694</v>
      </c>
      <c r="DL1354" s="141">
        <f t="shared" si="989"/>
        <v>3.3629447639557074E-5</v>
      </c>
      <c r="DM1354" s="141">
        <f t="shared" si="990"/>
        <v>0.8880075389948664</v>
      </c>
      <c r="DN1354" s="141">
        <f t="shared" si="991"/>
        <v>3.3629447639557074E-5</v>
      </c>
      <c r="DO1354" s="141" t="str">
        <f t="shared" si="992"/>
        <v/>
      </c>
      <c r="DP1354" s="141" t="str">
        <f t="shared" si="1004"/>
        <v/>
      </c>
      <c r="DQ1354" s="141">
        <f t="shared" si="993"/>
        <v>7.0139620346511465E-5</v>
      </c>
      <c r="DR1354" s="141" t="str">
        <f t="shared" si="1005"/>
        <v/>
      </c>
      <c r="DS1354" s="141" t="str">
        <f t="shared" si="1006"/>
        <v/>
      </c>
      <c r="DU1354" s="148"/>
      <c r="DV1354" s="158">
        <v>1302</v>
      </c>
      <c r="DW1354" s="148">
        <f t="shared" si="994"/>
        <v>8.3328000000001268</v>
      </c>
      <c r="DX1354" s="157">
        <f t="shared" si="1007"/>
        <v>0.3041645037894482</v>
      </c>
      <c r="DY1354" s="148">
        <f t="shared" si="1008"/>
        <v>5.2875397840351779E-4</v>
      </c>
      <c r="DZ1354" s="148" t="str">
        <f t="shared" si="1009"/>
        <v/>
      </c>
      <c r="EA1354" s="142" t="str">
        <f t="shared" si="1010"/>
        <v/>
      </c>
    </row>
    <row r="1355" spans="74:131" ht="20.100000000000001" customHeight="1" x14ac:dyDescent="0.25">
      <c r="BV1355" s="141">
        <v>1305</v>
      </c>
      <c r="BW1355" s="141">
        <f t="shared" si="970"/>
        <v>11447.313232224398</v>
      </c>
      <c r="BX1355" s="141">
        <f t="shared" si="971"/>
        <v>2.0200604996187987E-5</v>
      </c>
      <c r="BY1355" s="141">
        <f t="shared" si="972"/>
        <v>0.88876756255216549</v>
      </c>
      <c r="BZ1355" s="141">
        <f t="shared" si="973"/>
        <v>2.0200604996187987E-5</v>
      </c>
      <c r="CA1355" s="141" t="str">
        <f t="shared" si="974"/>
        <v/>
      </c>
      <c r="CB1355" s="141" t="str">
        <f t="shared" si="995"/>
        <v/>
      </c>
      <c r="CC1355" s="141">
        <f t="shared" si="975"/>
        <v>2.7674341008534424E-39</v>
      </c>
      <c r="CD1355" s="141" t="str">
        <f t="shared" si="996"/>
        <v/>
      </c>
      <c r="CE1355" s="141" t="str">
        <f t="shared" si="997"/>
        <v/>
      </c>
      <c r="CJ1355" s="141">
        <v>1305</v>
      </c>
      <c r="CK1355" s="141">
        <f t="shared" si="976"/>
        <v>42.692056208117066</v>
      </c>
      <c r="CL1355" s="141">
        <f t="shared" si="977"/>
        <v>5.4165264784748124E-3</v>
      </c>
      <c r="CM1355" s="141">
        <f t="shared" si="978"/>
        <v>0.88876756255216538</v>
      </c>
      <c r="CN1355" s="141">
        <f t="shared" si="979"/>
        <v>5.4165264784748124E-3</v>
      </c>
      <c r="CO1355" s="141" t="str">
        <f t="shared" si="980"/>
        <v/>
      </c>
      <c r="CP1355" s="141" t="str">
        <f t="shared" si="998"/>
        <v/>
      </c>
      <c r="CQ1355" s="141">
        <f t="shared" si="981"/>
        <v>2.8586066076103412E-7</v>
      </c>
      <c r="CR1355" s="141" t="str">
        <f t="shared" si="999"/>
        <v/>
      </c>
      <c r="CS1355" s="141" t="str">
        <f t="shared" si="1000"/>
        <v/>
      </c>
      <c r="CW1355" s="141">
        <v>1305</v>
      </c>
      <c r="CX1355" s="141">
        <f t="shared" si="982"/>
        <v>87.629536976303541</v>
      </c>
      <c r="CY1355" s="141">
        <f t="shared" si="983"/>
        <v>2.638866538052492E-3</v>
      </c>
      <c r="CZ1355" s="141">
        <f t="shared" si="984"/>
        <v>0.8887675625521656</v>
      </c>
      <c r="DA1355" s="141">
        <f t="shared" si="985"/>
        <v>2.638866538052492E-3</v>
      </c>
      <c r="DB1355" s="141" t="str">
        <f t="shared" si="986"/>
        <v/>
      </c>
      <c r="DC1355" s="141" t="str">
        <f t="shared" si="1001"/>
        <v/>
      </c>
      <c r="DD1355" s="141">
        <f t="shared" si="987"/>
        <v>1.3372807257823441E-42</v>
      </c>
      <c r="DE1355" s="141" t="str">
        <f t="shared" si="1002"/>
        <v/>
      </c>
      <c r="DF1355" s="141" t="str">
        <f t="shared" si="1003"/>
        <v/>
      </c>
      <c r="DJ1355" s="141">
        <v>1305</v>
      </c>
      <c r="DK1355" s="141">
        <f t="shared" si="988"/>
        <v>6909.7779559678675</v>
      </c>
      <c r="DL1355" s="141">
        <f t="shared" si="989"/>
        <v>3.3466003444015216E-5</v>
      </c>
      <c r="DM1355" s="141">
        <f t="shared" si="990"/>
        <v>0.88876756255216538</v>
      </c>
      <c r="DN1355" s="141">
        <f t="shared" si="991"/>
        <v>3.3466003444015216E-5</v>
      </c>
      <c r="DO1355" s="141" t="str">
        <f t="shared" si="992"/>
        <v/>
      </c>
      <c r="DP1355" s="141" t="str">
        <f t="shared" si="1004"/>
        <v/>
      </c>
      <c r="DQ1355" s="141">
        <f t="shared" si="993"/>
        <v>7.011322152135177E-5</v>
      </c>
      <c r="DR1355" s="141" t="str">
        <f t="shared" si="1005"/>
        <v/>
      </c>
      <c r="DS1355" s="141" t="str">
        <f t="shared" si="1006"/>
        <v/>
      </c>
      <c r="DU1355" s="148"/>
      <c r="DV1355" s="158">
        <v>1303</v>
      </c>
      <c r="DW1355" s="148">
        <f t="shared" si="994"/>
        <v>8.3392000000001261</v>
      </c>
      <c r="DX1355" s="157">
        <f t="shared" si="1007"/>
        <v>0.30363574981104469</v>
      </c>
      <c r="DY1355" s="148">
        <f t="shared" si="1008"/>
        <v>5.2807689317485584E-4</v>
      </c>
      <c r="DZ1355" s="148" t="str">
        <f t="shared" si="1009"/>
        <v/>
      </c>
      <c r="EA1355" s="142" t="str">
        <f t="shared" si="1010"/>
        <v/>
      </c>
    </row>
    <row r="1356" spans="74:131" ht="20.100000000000001" customHeight="1" x14ac:dyDescent="0.25">
      <c r="BV1356" s="141">
        <v>1306</v>
      </c>
      <c r="BW1356" s="141">
        <f t="shared" si="970"/>
        <v>11484.845406756278</v>
      </c>
      <c r="BX1356" s="141">
        <f t="shared" si="971"/>
        <v>2.0102105368174643E-5</v>
      </c>
      <c r="BY1356" s="141">
        <f t="shared" si="972"/>
        <v>0.88952388623447554</v>
      </c>
      <c r="BZ1356" s="141">
        <f t="shared" si="973"/>
        <v>2.0102105368174643E-5</v>
      </c>
      <c r="CA1356" s="141" t="str">
        <f t="shared" si="974"/>
        <v/>
      </c>
      <c r="CB1356" s="141" t="str">
        <f t="shared" si="995"/>
        <v/>
      </c>
      <c r="CC1356" s="141">
        <f t="shared" si="975"/>
        <v>2.9098506348997115E-39</v>
      </c>
      <c r="CD1356" s="141" t="str">
        <f t="shared" si="996"/>
        <v/>
      </c>
      <c r="CE1356" s="141" t="str">
        <f t="shared" si="997"/>
        <v/>
      </c>
      <c r="CJ1356" s="141">
        <v>1306</v>
      </c>
      <c r="CK1356" s="141">
        <f t="shared" si="976"/>
        <v>42.83203016289778</v>
      </c>
      <c r="CL1356" s="141">
        <f t="shared" si="977"/>
        <v>5.390115099045586E-3</v>
      </c>
      <c r="CM1356" s="141">
        <f t="shared" si="978"/>
        <v>0.88952388623447554</v>
      </c>
      <c r="CN1356" s="141">
        <f t="shared" si="979"/>
        <v>5.390115099045586E-3</v>
      </c>
      <c r="CO1356" s="141" t="str">
        <f t="shared" si="980"/>
        <v/>
      </c>
      <c r="CP1356" s="141" t="str">
        <f t="shared" si="998"/>
        <v/>
      </c>
      <c r="CQ1356" s="141">
        <f t="shared" si="981"/>
        <v>2.9117031389727196E-7</v>
      </c>
      <c r="CR1356" s="141" t="str">
        <f t="shared" si="999"/>
        <v/>
      </c>
      <c r="CS1356" s="141" t="str">
        <f t="shared" si="1000"/>
        <v/>
      </c>
      <c r="CW1356" s="141">
        <v>1306</v>
      </c>
      <c r="CX1356" s="141">
        <f t="shared" si="982"/>
        <v>87.916846933602869</v>
      </c>
      <c r="CY1356" s="141">
        <f t="shared" si="983"/>
        <v>2.625999231730524E-3</v>
      </c>
      <c r="CZ1356" s="141">
        <f t="shared" si="984"/>
        <v>0.88952388623447565</v>
      </c>
      <c r="DA1356" s="141">
        <f t="shared" si="985"/>
        <v>2.625999231730524E-3</v>
      </c>
      <c r="DB1356" s="141" t="str">
        <f t="shared" si="986"/>
        <v/>
      </c>
      <c r="DC1356" s="141" t="str">
        <f t="shared" si="1001"/>
        <v/>
      </c>
      <c r="DD1356" s="141">
        <f t="shared" si="987"/>
        <v>1.41150962054264E-42</v>
      </c>
      <c r="DE1356" s="141" t="str">
        <f t="shared" si="1002"/>
        <v/>
      </c>
      <c r="DF1356" s="141" t="str">
        <f t="shared" si="1003"/>
        <v/>
      </c>
      <c r="DJ1356" s="141">
        <v>1306</v>
      </c>
      <c r="DK1356" s="141">
        <f t="shared" si="988"/>
        <v>6932.4329656595655</v>
      </c>
      <c r="DL1356" s="141">
        <f t="shared" si="989"/>
        <v>3.3302820762558335E-5</v>
      </c>
      <c r="DM1356" s="141">
        <f t="shared" si="990"/>
        <v>0.88952388623447554</v>
      </c>
      <c r="DN1356" s="141">
        <f t="shared" si="991"/>
        <v>3.3302820762558335E-5</v>
      </c>
      <c r="DO1356" s="141" t="str">
        <f t="shared" si="992"/>
        <v/>
      </c>
      <c r="DP1356" s="141" t="str">
        <f t="shared" si="1004"/>
        <v/>
      </c>
      <c r="DQ1356" s="141">
        <f t="shared" si="993"/>
        <v>7.008571125170844E-5</v>
      </c>
      <c r="DR1356" s="141" t="str">
        <f t="shared" si="1005"/>
        <v/>
      </c>
      <c r="DS1356" s="141" t="str">
        <f t="shared" si="1006"/>
        <v/>
      </c>
      <c r="DU1356" s="148"/>
      <c r="DV1356" s="158">
        <v>1304</v>
      </c>
      <c r="DW1356" s="148">
        <f t="shared" si="994"/>
        <v>8.3456000000001254</v>
      </c>
      <c r="DX1356" s="157">
        <f t="shared" si="1007"/>
        <v>0.30310767291786983</v>
      </c>
      <c r="DY1356" s="148">
        <f t="shared" si="1008"/>
        <v>5.2739989897970796E-4</v>
      </c>
      <c r="DZ1356" s="148" t="str">
        <f t="shared" si="1009"/>
        <v/>
      </c>
      <c r="EA1356" s="142" t="str">
        <f t="shared" si="1010"/>
        <v/>
      </c>
    </row>
    <row r="1357" spans="74:131" ht="20.100000000000001" customHeight="1" x14ac:dyDescent="0.25">
      <c r="BV1357" s="141">
        <v>1307</v>
      </c>
      <c r="BW1357" s="141">
        <f t="shared" si="970"/>
        <v>11522.377581288165</v>
      </c>
      <c r="BX1357" s="141">
        <f t="shared" si="971"/>
        <v>2.0003765968738562E-5</v>
      </c>
      <c r="BY1357" s="141">
        <f t="shared" si="972"/>
        <v>0.89027651601102242</v>
      </c>
      <c r="BZ1357" s="141">
        <f t="shared" si="973"/>
        <v>2.0003765968738562E-5</v>
      </c>
      <c r="CA1357" s="141" t="str">
        <f t="shared" si="974"/>
        <v/>
      </c>
      <c r="CB1357" s="141" t="str">
        <f t="shared" si="995"/>
        <v/>
      </c>
      <c r="CC1357" s="141">
        <f t="shared" si="975"/>
        <v>3.0595471957969615E-39</v>
      </c>
      <c r="CD1357" s="141" t="str">
        <f t="shared" si="996"/>
        <v/>
      </c>
      <c r="CE1357" s="141" t="str">
        <f t="shared" si="997"/>
        <v/>
      </c>
      <c r="CJ1357" s="141">
        <v>1307</v>
      </c>
      <c r="CK1357" s="141">
        <f t="shared" si="976"/>
        <v>42.972004117678495</v>
      </c>
      <c r="CL1357" s="141">
        <f t="shared" si="977"/>
        <v>5.3637466828014516E-3</v>
      </c>
      <c r="CM1357" s="141">
        <f t="shared" si="978"/>
        <v>0.89027651601102242</v>
      </c>
      <c r="CN1357" s="141">
        <f t="shared" si="979"/>
        <v>5.3637466828014516E-3</v>
      </c>
      <c r="CO1357" s="141" t="str">
        <f t="shared" si="980"/>
        <v/>
      </c>
      <c r="CP1357" s="141" t="str">
        <f t="shared" si="998"/>
        <v/>
      </c>
      <c r="CQ1357" s="141">
        <f t="shared" si="981"/>
        <v>2.9657384474575145E-7</v>
      </c>
      <c r="CR1357" s="141" t="str">
        <f t="shared" si="999"/>
        <v/>
      </c>
      <c r="CS1357" s="141" t="str">
        <f t="shared" si="1000"/>
        <v/>
      </c>
      <c r="CW1357" s="141">
        <v>1307</v>
      </c>
      <c r="CX1357" s="141">
        <f t="shared" si="982"/>
        <v>88.204156890902254</v>
      </c>
      <c r="CY1357" s="141">
        <f t="shared" si="983"/>
        <v>2.6131528565554725E-3</v>
      </c>
      <c r="CZ1357" s="141">
        <f t="shared" si="984"/>
        <v>0.89027651601102253</v>
      </c>
      <c r="DA1357" s="141">
        <f t="shared" si="985"/>
        <v>2.6131528565554725E-3</v>
      </c>
      <c r="DB1357" s="141" t="str">
        <f t="shared" si="986"/>
        <v/>
      </c>
      <c r="DC1357" s="141" t="str">
        <f t="shared" si="1001"/>
        <v/>
      </c>
      <c r="DD1357" s="141">
        <f t="shared" si="987"/>
        <v>1.4898349261883511E-42</v>
      </c>
      <c r="DE1357" s="141" t="str">
        <f t="shared" si="1002"/>
        <v/>
      </c>
      <c r="DF1357" s="141" t="str">
        <f t="shared" si="1003"/>
        <v/>
      </c>
      <c r="DJ1357" s="141">
        <v>1307</v>
      </c>
      <c r="DK1357" s="141">
        <f t="shared" si="988"/>
        <v>6955.0879753512636</v>
      </c>
      <c r="DL1357" s="141">
        <f t="shared" si="989"/>
        <v>3.3139903529097707E-5</v>
      </c>
      <c r="DM1357" s="141">
        <f t="shared" si="990"/>
        <v>0.89027651601102242</v>
      </c>
      <c r="DN1357" s="141">
        <f t="shared" si="991"/>
        <v>3.3139903529097707E-5</v>
      </c>
      <c r="DO1357" s="141" t="str">
        <f t="shared" si="992"/>
        <v/>
      </c>
      <c r="DP1357" s="141" t="str">
        <f t="shared" si="1004"/>
        <v/>
      </c>
      <c r="DQ1357" s="141">
        <f t="shared" si="993"/>
        <v>7.0057090853827008E-5</v>
      </c>
      <c r="DR1357" s="141" t="str">
        <f t="shared" si="1005"/>
        <v/>
      </c>
      <c r="DS1357" s="141" t="str">
        <f t="shared" si="1006"/>
        <v/>
      </c>
      <c r="DU1357" s="148"/>
      <c r="DV1357" s="158">
        <v>1305</v>
      </c>
      <c r="DW1357" s="148">
        <f t="shared" si="994"/>
        <v>8.3520000000001247</v>
      </c>
      <c r="DX1357" s="157">
        <f t="shared" si="1007"/>
        <v>0.30258027301889012</v>
      </c>
      <c r="DY1357" s="148">
        <f t="shared" si="1008"/>
        <v>5.2672299888023577E-4</v>
      </c>
      <c r="DZ1357" s="148" t="str">
        <f t="shared" si="1009"/>
        <v/>
      </c>
      <c r="EA1357" s="142" t="str">
        <f t="shared" si="1010"/>
        <v/>
      </c>
    </row>
    <row r="1358" spans="74:131" ht="20.100000000000001" customHeight="1" x14ac:dyDescent="0.25">
      <c r="BV1358" s="141">
        <v>1308</v>
      </c>
      <c r="BW1358" s="141">
        <f t="shared" si="970"/>
        <v>11559.909755820045</v>
      </c>
      <c r="BX1358" s="141">
        <f t="shared" si="971"/>
        <v>1.9905589153180844E-5</v>
      </c>
      <c r="BY1358" s="141">
        <f t="shared" si="972"/>
        <v>0.89102545793979304</v>
      </c>
      <c r="BZ1358" s="141">
        <f t="shared" si="973"/>
        <v>1.9905589153180844E-5</v>
      </c>
      <c r="CA1358" s="141" t="str">
        <f t="shared" si="974"/>
        <v/>
      </c>
      <c r="CB1358" s="141" t="str">
        <f t="shared" si="995"/>
        <v/>
      </c>
      <c r="CC1358" s="141">
        <f t="shared" si="975"/>
        <v>3.2168933892941449E-39</v>
      </c>
      <c r="CD1358" s="141" t="str">
        <f t="shared" si="996"/>
        <v/>
      </c>
      <c r="CE1358" s="141" t="str">
        <f t="shared" si="997"/>
        <v/>
      </c>
      <c r="CJ1358" s="141">
        <v>1308</v>
      </c>
      <c r="CK1358" s="141">
        <f t="shared" si="976"/>
        <v>43.111978072459209</v>
      </c>
      <c r="CL1358" s="141">
        <f t="shared" si="977"/>
        <v>5.3374218612854069E-3</v>
      </c>
      <c r="CM1358" s="141">
        <f t="shared" si="978"/>
        <v>0.89102545793979315</v>
      </c>
      <c r="CN1358" s="141">
        <f t="shared" si="979"/>
        <v>5.3374218612854069E-3</v>
      </c>
      <c r="CO1358" s="141" t="str">
        <f t="shared" si="980"/>
        <v/>
      </c>
      <c r="CP1358" s="141" t="str">
        <f t="shared" si="998"/>
        <v/>
      </c>
      <c r="CQ1358" s="141">
        <f t="shared" si="981"/>
        <v>3.0207282097047907E-7</v>
      </c>
      <c r="CR1358" s="141" t="str">
        <f t="shared" si="999"/>
        <v/>
      </c>
      <c r="CS1358" s="141" t="str">
        <f t="shared" si="1000"/>
        <v/>
      </c>
      <c r="CW1358" s="141">
        <v>1308</v>
      </c>
      <c r="CX1358" s="141">
        <f t="shared" si="982"/>
        <v>88.491466848201583</v>
      </c>
      <c r="CY1358" s="141">
        <f t="shared" si="983"/>
        <v>2.6003277202074917E-3</v>
      </c>
      <c r="CZ1358" s="141">
        <f t="shared" si="984"/>
        <v>0.89102545793979315</v>
      </c>
      <c r="DA1358" s="141">
        <f t="shared" si="985"/>
        <v>2.6003277202074917E-3</v>
      </c>
      <c r="DB1358" s="141" t="str">
        <f t="shared" si="986"/>
        <v/>
      </c>
      <c r="DC1358" s="141" t="str">
        <f t="shared" si="1001"/>
        <v/>
      </c>
      <c r="DD1358" s="141">
        <f t="shared" si="987"/>
        <v>1.5724813784773348E-42</v>
      </c>
      <c r="DE1358" s="141" t="str">
        <f t="shared" si="1002"/>
        <v/>
      </c>
      <c r="DF1358" s="141" t="str">
        <f t="shared" si="1003"/>
        <v/>
      </c>
      <c r="DJ1358" s="141">
        <v>1308</v>
      </c>
      <c r="DK1358" s="141">
        <f t="shared" si="988"/>
        <v>6977.7429850429617</v>
      </c>
      <c r="DL1358" s="141">
        <f t="shared" si="989"/>
        <v>3.2977255645621079E-5</v>
      </c>
      <c r="DM1358" s="141">
        <f t="shared" si="990"/>
        <v>0.89102545793979304</v>
      </c>
      <c r="DN1358" s="141">
        <f t="shared" si="991"/>
        <v>3.2977255645621079E-5</v>
      </c>
      <c r="DO1358" s="141" t="str">
        <f t="shared" si="992"/>
        <v/>
      </c>
      <c r="DP1358" s="141" t="str">
        <f t="shared" si="1004"/>
        <v/>
      </c>
      <c r="DQ1358" s="141">
        <f t="shared" si="993"/>
        <v>7.0027361696700923E-5</v>
      </c>
      <c r="DR1358" s="141" t="str">
        <f t="shared" si="1005"/>
        <v/>
      </c>
      <c r="DS1358" s="141" t="str">
        <f t="shared" si="1006"/>
        <v/>
      </c>
      <c r="DU1358" s="148"/>
      <c r="DV1358" s="158">
        <v>1306</v>
      </c>
      <c r="DW1358" s="148">
        <f t="shared" si="994"/>
        <v>8.358400000000124</v>
      </c>
      <c r="DX1358" s="157">
        <f t="shared" si="1007"/>
        <v>0.30205355002000989</v>
      </c>
      <c r="DY1358" s="148">
        <f t="shared" si="1008"/>
        <v>5.2604619592677704E-4</v>
      </c>
      <c r="DZ1358" s="148" t="str">
        <f t="shared" si="1009"/>
        <v/>
      </c>
      <c r="EA1358" s="142" t="str">
        <f t="shared" si="1010"/>
        <v/>
      </c>
    </row>
    <row r="1359" spans="74:131" ht="20.100000000000001" customHeight="1" x14ac:dyDescent="0.25">
      <c r="BV1359" s="141">
        <v>1309</v>
      </c>
      <c r="BW1359" s="141">
        <f t="shared" si="970"/>
        <v>11597.441930351932</v>
      </c>
      <c r="BX1359" s="141">
        <f t="shared" si="971"/>
        <v>1.9807577257476854E-5</v>
      </c>
      <c r="BY1359" s="141">
        <f t="shared" si="972"/>
        <v>0.89177071816681175</v>
      </c>
      <c r="BZ1359" s="141">
        <f t="shared" si="973"/>
        <v>1.9807577257476854E-5</v>
      </c>
      <c r="CA1359" s="141" t="str">
        <f t="shared" si="974"/>
        <v/>
      </c>
      <c r="CB1359" s="141" t="str">
        <f t="shared" si="995"/>
        <v/>
      </c>
      <c r="CC1359" s="141">
        <f t="shared" si="975"/>
        <v>3.3822774556887615E-39</v>
      </c>
      <c r="CD1359" s="141" t="str">
        <f t="shared" si="996"/>
        <v/>
      </c>
      <c r="CE1359" s="141" t="str">
        <f t="shared" si="997"/>
        <v/>
      </c>
      <c r="CJ1359" s="141">
        <v>1309</v>
      </c>
      <c r="CK1359" s="141">
        <f t="shared" si="976"/>
        <v>43.251952027239923</v>
      </c>
      <c r="CL1359" s="141">
        <f t="shared" si="977"/>
        <v>5.3111412608585224E-3</v>
      </c>
      <c r="CM1359" s="141">
        <f t="shared" si="978"/>
        <v>0.89177071816681175</v>
      </c>
      <c r="CN1359" s="141">
        <f t="shared" si="979"/>
        <v>5.3111412608585224E-3</v>
      </c>
      <c r="CO1359" s="141" t="str">
        <f t="shared" si="980"/>
        <v/>
      </c>
      <c r="CP1359" s="141" t="str">
        <f t="shared" si="998"/>
        <v/>
      </c>
      <c r="CQ1359" s="141">
        <f t="shared" si="981"/>
        <v>3.0766883469154497E-7</v>
      </c>
      <c r="CR1359" s="141" t="str">
        <f t="shared" si="999"/>
        <v/>
      </c>
      <c r="CS1359" s="141" t="str">
        <f t="shared" si="1000"/>
        <v/>
      </c>
      <c r="CW1359" s="141">
        <v>1309</v>
      </c>
      <c r="CX1359" s="141">
        <f t="shared" si="982"/>
        <v>88.778776805500911</v>
      </c>
      <c r="CY1359" s="141">
        <f t="shared" si="983"/>
        <v>2.5875241278421586E-3</v>
      </c>
      <c r="CZ1359" s="141">
        <f t="shared" si="984"/>
        <v>0.89177071816681164</v>
      </c>
      <c r="DA1359" s="141">
        <f t="shared" si="985"/>
        <v>2.5875241278421586E-3</v>
      </c>
      <c r="DB1359" s="141" t="str">
        <f t="shared" si="986"/>
        <v/>
      </c>
      <c r="DC1359" s="141" t="str">
        <f t="shared" si="1001"/>
        <v/>
      </c>
      <c r="DD1359" s="141">
        <f t="shared" si="987"/>
        <v>1.6596859687923859E-42</v>
      </c>
      <c r="DE1359" s="141" t="str">
        <f t="shared" si="1002"/>
        <v/>
      </c>
      <c r="DF1359" s="141" t="str">
        <f t="shared" si="1003"/>
        <v/>
      </c>
      <c r="DJ1359" s="141">
        <v>1309</v>
      </c>
      <c r="DK1359" s="141">
        <f t="shared" si="988"/>
        <v>7000.3979947346597</v>
      </c>
      <c r="DL1359" s="141">
        <f t="shared" si="989"/>
        <v>3.2814880982099725E-5</v>
      </c>
      <c r="DM1359" s="141">
        <f t="shared" si="990"/>
        <v>0.89177071816681164</v>
      </c>
      <c r="DN1359" s="141">
        <f t="shared" si="991"/>
        <v>3.2814880982099725E-5</v>
      </c>
      <c r="DO1359" s="141" t="str">
        <f t="shared" si="992"/>
        <v/>
      </c>
      <c r="DP1359" s="141" t="str">
        <f t="shared" si="1004"/>
        <v/>
      </c>
      <c r="DQ1359" s="141">
        <f t="shared" si="993"/>
        <v>6.9996525201962567E-5</v>
      </c>
      <c r="DR1359" s="141" t="str">
        <f t="shared" si="1005"/>
        <v/>
      </c>
      <c r="DS1359" s="141" t="str">
        <f t="shared" si="1006"/>
        <v/>
      </c>
      <c r="DU1359" s="148"/>
      <c r="DV1359" s="158">
        <v>1307</v>
      </c>
      <c r="DW1359" s="148">
        <f t="shared" si="994"/>
        <v>8.3648000000001232</v>
      </c>
      <c r="DX1359" s="157">
        <f t="shared" si="1007"/>
        <v>0.30152750382408311</v>
      </c>
      <c r="DY1359" s="148">
        <f t="shared" si="1008"/>
        <v>5.2536949315717951E-4</v>
      </c>
      <c r="DZ1359" s="148" t="str">
        <f t="shared" si="1009"/>
        <v/>
      </c>
      <c r="EA1359" s="142" t="str">
        <f t="shared" si="1010"/>
        <v/>
      </c>
    </row>
    <row r="1360" spans="74:131" ht="20.100000000000001" customHeight="1" x14ac:dyDescent="0.25">
      <c r="BV1360" s="141">
        <v>1310</v>
      </c>
      <c r="BW1360" s="141">
        <f t="shared" si="970"/>
        <v>11634.974104883811</v>
      </c>
      <c r="BX1360" s="141">
        <f t="shared" si="971"/>
        <v>1.9709732598222108E-5</v>
      </c>
      <c r="BY1360" s="141">
        <f t="shared" si="972"/>
        <v>0.89251230292541306</v>
      </c>
      <c r="BZ1360" s="141">
        <f t="shared" si="973"/>
        <v>1.9709732598222108E-5</v>
      </c>
      <c r="CA1360" s="141" t="str">
        <f t="shared" si="974"/>
        <v/>
      </c>
      <c r="CB1360" s="141" t="str">
        <f t="shared" si="995"/>
        <v/>
      </c>
      <c r="CC1360" s="141">
        <f t="shared" si="975"/>
        <v>3.556107202676793E-39</v>
      </c>
      <c r="CD1360" s="141" t="str">
        <f t="shared" si="996"/>
        <v/>
      </c>
      <c r="CE1360" s="141" t="str">
        <f t="shared" si="997"/>
        <v/>
      </c>
      <c r="CJ1360" s="141">
        <v>1310</v>
      </c>
      <c r="CK1360" s="141">
        <f t="shared" si="976"/>
        <v>43.391925982020638</v>
      </c>
      <c r="CL1360" s="141">
        <f t="shared" si="977"/>
        <v>5.2849055026854006E-3</v>
      </c>
      <c r="CM1360" s="141">
        <f t="shared" si="978"/>
        <v>0.89251230292541317</v>
      </c>
      <c r="CN1360" s="141">
        <f t="shared" si="979"/>
        <v>5.2849055026854006E-3</v>
      </c>
      <c r="CO1360" s="141" t="str">
        <f t="shared" si="980"/>
        <v/>
      </c>
      <c r="CP1360" s="141" t="str">
        <f t="shared" si="998"/>
        <v/>
      </c>
      <c r="CQ1360" s="141">
        <f t="shared" si="981"/>
        <v>3.1336350283573214E-7</v>
      </c>
      <c r="CR1360" s="141" t="str">
        <f t="shared" si="999"/>
        <v/>
      </c>
      <c r="CS1360" s="141" t="str">
        <f t="shared" si="1000"/>
        <v/>
      </c>
      <c r="CW1360" s="141">
        <v>1310</v>
      </c>
      <c r="CX1360" s="141">
        <f t="shared" si="982"/>
        <v>89.066086762800296</v>
      </c>
      <c r="CY1360" s="141">
        <f t="shared" si="983"/>
        <v>2.5747423820833924E-3</v>
      </c>
      <c r="CZ1360" s="141">
        <f t="shared" si="984"/>
        <v>0.89251230292541317</v>
      </c>
      <c r="DA1360" s="141">
        <f t="shared" si="985"/>
        <v>2.5747423820833924E-3</v>
      </c>
      <c r="DB1360" s="141" t="str">
        <f t="shared" si="986"/>
        <v/>
      </c>
      <c r="DC1360" s="141" t="str">
        <f t="shared" si="1001"/>
        <v/>
      </c>
      <c r="DD1360" s="141">
        <f t="shared" si="987"/>
        <v>1.7516986084158459E-42</v>
      </c>
      <c r="DE1360" s="141" t="str">
        <f t="shared" si="1002"/>
        <v/>
      </c>
      <c r="DF1360" s="141" t="str">
        <f t="shared" si="1003"/>
        <v/>
      </c>
      <c r="DJ1360" s="141">
        <v>1310</v>
      </c>
      <c r="DK1360" s="141">
        <f t="shared" si="988"/>
        <v>7023.0530044263578</v>
      </c>
      <c r="DL1360" s="141">
        <f t="shared" si="989"/>
        <v>3.2652783376398511E-5</v>
      </c>
      <c r="DM1360" s="141">
        <f t="shared" si="990"/>
        <v>0.89251230292541306</v>
      </c>
      <c r="DN1360" s="141">
        <f t="shared" si="991"/>
        <v>3.2652783376398511E-5</v>
      </c>
      <c r="DO1360" s="141" t="str">
        <f t="shared" si="992"/>
        <v/>
      </c>
      <c r="DP1360" s="141" t="str">
        <f t="shared" si="1004"/>
        <v/>
      </c>
      <c r="DQ1360" s="141">
        <f t="shared" si="993"/>
        <v>6.996458284376988E-5</v>
      </c>
      <c r="DR1360" s="141" t="str">
        <f t="shared" si="1005"/>
        <v/>
      </c>
      <c r="DS1360" s="141" t="str">
        <f t="shared" si="1006"/>
        <v/>
      </c>
      <c r="DU1360" s="148"/>
      <c r="DV1360" s="158">
        <v>1308</v>
      </c>
      <c r="DW1360" s="148">
        <f t="shared" si="994"/>
        <v>8.3712000000001225</v>
      </c>
      <c r="DX1360" s="157">
        <f t="shared" si="1007"/>
        <v>0.30100213433092593</v>
      </c>
      <c r="DY1360" s="148">
        <f t="shared" si="1008"/>
        <v>5.2469289359946547E-4</v>
      </c>
      <c r="DZ1360" s="148" t="str">
        <f t="shared" si="1009"/>
        <v/>
      </c>
      <c r="EA1360" s="142" t="str">
        <f t="shared" si="1010"/>
        <v/>
      </c>
    </row>
    <row r="1361" spans="74:131" ht="20.100000000000001" customHeight="1" x14ac:dyDescent="0.25">
      <c r="BV1361" s="141">
        <v>1311</v>
      </c>
      <c r="BW1361" s="141">
        <f t="shared" si="970"/>
        <v>11672.506279415698</v>
      </c>
      <c r="BX1361" s="141">
        <f t="shared" si="971"/>
        <v>1.9612057472579655E-5</v>
      </c>
      <c r="BY1361" s="141">
        <f t="shared" si="972"/>
        <v>0.89325021853551467</v>
      </c>
      <c r="BZ1361" s="141">
        <f t="shared" si="973"/>
        <v>1.9612057472579655E-5</v>
      </c>
      <c r="CA1361" s="141" t="str">
        <f t="shared" si="974"/>
        <v/>
      </c>
      <c r="CB1361" s="141" t="str">
        <f t="shared" si="995"/>
        <v/>
      </c>
      <c r="CC1361" s="141">
        <f t="shared" si="975"/>
        <v>3.7388109845642717E-39</v>
      </c>
      <c r="CD1361" s="141" t="str">
        <f t="shared" si="996"/>
        <v/>
      </c>
      <c r="CE1361" s="141" t="str">
        <f t="shared" si="997"/>
        <v/>
      </c>
      <c r="CJ1361" s="141">
        <v>1311</v>
      </c>
      <c r="CK1361" s="141">
        <f t="shared" si="976"/>
        <v>43.531899936801352</v>
      </c>
      <c r="CL1361" s="141">
        <f t="shared" si="977"/>
        <v>5.2587152027201035E-3</v>
      </c>
      <c r="CM1361" s="141">
        <f t="shared" si="978"/>
        <v>0.89325021853551478</v>
      </c>
      <c r="CN1361" s="141">
        <f t="shared" si="979"/>
        <v>5.2587152027201035E-3</v>
      </c>
      <c r="CO1361" s="141" t="str">
        <f t="shared" si="980"/>
        <v/>
      </c>
      <c r="CP1361" s="141" t="str">
        <f t="shared" si="998"/>
        <v/>
      </c>
      <c r="CQ1361" s="141">
        <f t="shared" si="981"/>
        <v>3.1915846749163254E-7</v>
      </c>
      <c r="CR1361" s="141" t="str">
        <f t="shared" si="999"/>
        <v/>
      </c>
      <c r="CS1361" s="141" t="str">
        <f t="shared" si="1000"/>
        <v/>
      </c>
      <c r="CW1361" s="141">
        <v>1311</v>
      </c>
      <c r="CX1361" s="141">
        <f t="shared" si="982"/>
        <v>89.353396720099624</v>
      </c>
      <c r="CY1361" s="141">
        <f t="shared" si="983"/>
        <v>2.5619827830166055E-3</v>
      </c>
      <c r="CZ1361" s="141">
        <f t="shared" si="984"/>
        <v>0.89325021853551456</v>
      </c>
      <c r="DA1361" s="141">
        <f t="shared" si="985"/>
        <v>2.5619827830166055E-3</v>
      </c>
      <c r="DB1361" s="141" t="str">
        <f t="shared" si="986"/>
        <v/>
      </c>
      <c r="DC1361" s="141" t="str">
        <f t="shared" si="1001"/>
        <v/>
      </c>
      <c r="DD1361" s="141">
        <f t="shared" si="987"/>
        <v>1.8487828285872848E-42</v>
      </c>
      <c r="DE1361" s="141" t="str">
        <f t="shared" si="1002"/>
        <v/>
      </c>
      <c r="DF1361" s="141" t="str">
        <f t="shared" si="1003"/>
        <v/>
      </c>
      <c r="DJ1361" s="141">
        <v>1311</v>
      </c>
      <c r="DK1361" s="141">
        <f t="shared" si="988"/>
        <v>7045.7080141180559</v>
      </c>
      <c r="DL1361" s="141">
        <f t="shared" si="989"/>
        <v>3.2490966634188982E-5</v>
      </c>
      <c r="DM1361" s="141">
        <f t="shared" si="990"/>
        <v>0.89325021853551456</v>
      </c>
      <c r="DN1361" s="141">
        <f t="shared" si="991"/>
        <v>3.2490966634188982E-5</v>
      </c>
      <c r="DO1361" s="141" t="str">
        <f t="shared" si="992"/>
        <v/>
      </c>
      <c r="DP1361" s="141" t="str">
        <f t="shared" si="1004"/>
        <v/>
      </c>
      <c r="DQ1361" s="141">
        <f t="shared" si="993"/>
        <v>6.9931536148688927E-5</v>
      </c>
      <c r="DR1361" s="141" t="str">
        <f t="shared" si="1005"/>
        <v/>
      </c>
      <c r="DS1361" s="141" t="str">
        <f t="shared" si="1006"/>
        <v/>
      </c>
      <c r="DU1361" s="148"/>
      <c r="DV1361" s="158">
        <v>1309</v>
      </c>
      <c r="DW1361" s="148">
        <f t="shared" si="994"/>
        <v>8.3776000000001218</v>
      </c>
      <c r="DX1361" s="157">
        <f t="shared" si="1007"/>
        <v>0.30047744143732646</v>
      </c>
      <c r="DY1361" s="148">
        <f t="shared" si="1008"/>
        <v>5.2401640026883411E-4</v>
      </c>
      <c r="DZ1361" s="148" t="str">
        <f t="shared" si="1009"/>
        <v/>
      </c>
      <c r="EA1361" s="142" t="str">
        <f t="shared" si="1010"/>
        <v/>
      </c>
    </row>
    <row r="1362" spans="74:131" ht="20.100000000000001" customHeight="1" x14ac:dyDescent="0.25">
      <c r="BV1362" s="141">
        <v>1312</v>
      </c>
      <c r="BW1362" s="141">
        <f t="shared" si="970"/>
        <v>11710.038453947578</v>
      </c>
      <c r="BX1362" s="141">
        <f t="shared" si="971"/>
        <v>1.9514554158229544E-5</v>
      </c>
      <c r="BY1362" s="141">
        <f t="shared" si="972"/>
        <v>0.89398447140288539</v>
      </c>
      <c r="BZ1362" s="141">
        <f t="shared" si="973"/>
        <v>1.9514554158229544E-5</v>
      </c>
      <c r="CA1362" s="141" t="str">
        <f t="shared" si="974"/>
        <v/>
      </c>
      <c r="CB1362" s="141" t="str">
        <f t="shared" si="995"/>
        <v/>
      </c>
      <c r="CC1362" s="141">
        <f t="shared" si="975"/>
        <v>3.9308387301272561E-39</v>
      </c>
      <c r="CD1362" s="141" t="str">
        <f t="shared" si="996"/>
        <v/>
      </c>
      <c r="CE1362" s="141" t="str">
        <f t="shared" si="997"/>
        <v/>
      </c>
      <c r="CJ1362" s="141">
        <v>1312</v>
      </c>
      <c r="CK1362" s="141">
        <f t="shared" si="976"/>
        <v>43.671873891582038</v>
      </c>
      <c r="CL1362" s="141">
        <f t="shared" si="977"/>
        <v>5.2325709716925647E-3</v>
      </c>
      <c r="CM1362" s="141">
        <f t="shared" si="978"/>
        <v>0.89398447140288539</v>
      </c>
      <c r="CN1362" s="141">
        <f t="shared" si="979"/>
        <v>5.2325709716925647E-3</v>
      </c>
      <c r="CO1362" s="141" t="str">
        <f t="shared" si="980"/>
        <v/>
      </c>
      <c r="CP1362" s="141" t="str">
        <f t="shared" si="998"/>
        <v/>
      </c>
      <c r="CQ1362" s="141">
        <f t="shared" si="981"/>
        <v>3.2505539626930926E-7</v>
      </c>
      <c r="CR1362" s="141" t="str">
        <f t="shared" si="999"/>
        <v/>
      </c>
      <c r="CS1362" s="141" t="str">
        <f t="shared" si="1000"/>
        <v/>
      </c>
      <c r="CW1362" s="141">
        <v>1312</v>
      </c>
      <c r="CX1362" s="141">
        <f t="shared" si="982"/>
        <v>89.64070667739901</v>
      </c>
      <c r="CY1362" s="141">
        <f t="shared" si="983"/>
        <v>2.5492456281820683E-3</v>
      </c>
      <c r="CZ1362" s="141">
        <f t="shared" si="984"/>
        <v>0.89398447140288551</v>
      </c>
      <c r="DA1362" s="141">
        <f t="shared" si="985"/>
        <v>2.5492456281820683E-3</v>
      </c>
      <c r="DB1362" s="141" t="str">
        <f t="shared" si="986"/>
        <v/>
      </c>
      <c r="DC1362" s="141" t="str">
        <f t="shared" si="1001"/>
        <v/>
      </c>
      <c r="DD1362" s="141">
        <f t="shared" si="987"/>
        <v>1.9512165182573664E-42</v>
      </c>
      <c r="DE1362" s="141" t="str">
        <f t="shared" si="1002"/>
        <v/>
      </c>
      <c r="DF1362" s="141" t="str">
        <f t="shared" si="1003"/>
        <v/>
      </c>
      <c r="DJ1362" s="141">
        <v>1312</v>
      </c>
      <c r="DK1362" s="141">
        <f t="shared" si="988"/>
        <v>7068.3630238097539</v>
      </c>
      <c r="DL1362" s="141">
        <f t="shared" si="989"/>
        <v>3.2329434528865419E-5</v>
      </c>
      <c r="DM1362" s="141">
        <f t="shared" si="990"/>
        <v>0.89398447140288539</v>
      </c>
      <c r="DN1362" s="141">
        <f t="shared" si="991"/>
        <v>3.2329434528865419E-5</v>
      </c>
      <c r="DO1362" s="141" t="str">
        <f t="shared" si="992"/>
        <v/>
      </c>
      <c r="DP1362" s="141" t="str">
        <f t="shared" si="1004"/>
        <v/>
      </c>
      <c r="DQ1362" s="141">
        <f t="shared" si="993"/>
        <v>6.9897386695572317E-5</v>
      </c>
      <c r="DR1362" s="141" t="str">
        <f t="shared" si="1005"/>
        <v/>
      </c>
      <c r="DS1362" s="141" t="str">
        <f t="shared" si="1006"/>
        <v/>
      </c>
      <c r="DU1362" s="148"/>
      <c r="DV1362" s="158">
        <v>1310</v>
      </c>
      <c r="DW1362" s="148">
        <f t="shared" si="994"/>
        <v>8.3840000000001211</v>
      </c>
      <c r="DX1362" s="157">
        <f t="shared" si="1007"/>
        <v>0.29995342503705763</v>
      </c>
      <c r="DY1362" s="148">
        <f t="shared" si="1008"/>
        <v>5.2334001616938242E-4</v>
      </c>
      <c r="DZ1362" s="148" t="str">
        <f t="shared" si="1009"/>
        <v/>
      </c>
      <c r="EA1362" s="142" t="str">
        <f t="shared" si="1010"/>
        <v/>
      </c>
    </row>
    <row r="1363" spans="74:131" ht="20.100000000000001" customHeight="1" x14ac:dyDescent="0.25">
      <c r="BV1363" s="141">
        <v>1313</v>
      </c>
      <c r="BW1363" s="141">
        <f t="shared" si="970"/>
        <v>11747.570628479465</v>
      </c>
      <c r="BX1363" s="141">
        <f t="shared" si="971"/>
        <v>1.9417224913319838E-5</v>
      </c>
      <c r="BY1363" s="141">
        <f t="shared" si="972"/>
        <v>0.89471506801841483</v>
      </c>
      <c r="BZ1363" s="141">
        <f t="shared" si="973"/>
        <v>1.9417224913319838E-5</v>
      </c>
      <c r="CA1363" s="141" t="str">
        <f t="shared" si="974"/>
        <v/>
      </c>
      <c r="CB1363" s="141" t="str">
        <f t="shared" si="995"/>
        <v/>
      </c>
      <c r="CC1363" s="141">
        <f t="shared" si="975"/>
        <v>4.1326630215187002E-39</v>
      </c>
      <c r="CD1363" s="141" t="str">
        <f t="shared" si="996"/>
        <v/>
      </c>
      <c r="CE1363" s="141" t="str">
        <f t="shared" si="997"/>
        <v/>
      </c>
      <c r="CJ1363" s="141">
        <v>1313</v>
      </c>
      <c r="CK1363" s="141">
        <f t="shared" si="976"/>
        <v>43.811847846362753</v>
      </c>
      <c r="CL1363" s="141">
        <f t="shared" si="977"/>
        <v>5.2064734150954811E-3</v>
      </c>
      <c r="CM1363" s="141">
        <f t="shared" si="978"/>
        <v>0.89471506801841483</v>
      </c>
      <c r="CN1363" s="141">
        <f t="shared" si="979"/>
        <v>5.2064734150954811E-3</v>
      </c>
      <c r="CO1363" s="141" t="str">
        <f t="shared" si="980"/>
        <v/>
      </c>
      <c r="CP1363" s="141" t="str">
        <f t="shared" si="998"/>
        <v/>
      </c>
      <c r="CQ1363" s="141">
        <f t="shared" si="981"/>
        <v>3.3105598266454312E-7</v>
      </c>
      <c r="CR1363" s="141" t="str">
        <f t="shared" si="999"/>
        <v/>
      </c>
      <c r="CS1363" s="141" t="str">
        <f t="shared" si="1000"/>
        <v/>
      </c>
      <c r="CW1363" s="141">
        <v>1313</v>
      </c>
      <c r="CX1363" s="141">
        <f t="shared" si="982"/>
        <v>89.928016634698338</v>
      </c>
      <c r="CY1363" s="141">
        <f t="shared" si="983"/>
        <v>2.5365312125685481E-3</v>
      </c>
      <c r="CZ1363" s="141">
        <f t="shared" si="984"/>
        <v>0.89471506801841483</v>
      </c>
      <c r="DA1363" s="141">
        <f t="shared" si="985"/>
        <v>2.5365312125685481E-3</v>
      </c>
      <c r="DB1363" s="141" t="str">
        <f t="shared" si="986"/>
        <v/>
      </c>
      <c r="DC1363" s="141" t="str">
        <f t="shared" si="1001"/>
        <v/>
      </c>
      <c r="DD1363" s="141">
        <f t="shared" si="987"/>
        <v>2.0592927015568113E-42</v>
      </c>
      <c r="DE1363" s="141" t="str">
        <f t="shared" si="1002"/>
        <v/>
      </c>
      <c r="DF1363" s="141" t="str">
        <f t="shared" si="1003"/>
        <v/>
      </c>
      <c r="DJ1363" s="141">
        <v>1313</v>
      </c>
      <c r="DK1363" s="141">
        <f t="shared" si="988"/>
        <v>7091.018033501452</v>
      </c>
      <c r="DL1363" s="141">
        <f t="shared" si="989"/>
        <v>3.2168190801463876E-5</v>
      </c>
      <c r="DM1363" s="141">
        <f t="shared" si="990"/>
        <v>0.89471506801841483</v>
      </c>
      <c r="DN1363" s="141">
        <f t="shared" si="991"/>
        <v>3.2168190801463876E-5</v>
      </c>
      <c r="DO1363" s="141" t="str">
        <f t="shared" si="992"/>
        <v/>
      </c>
      <c r="DP1363" s="141" t="str">
        <f t="shared" si="1004"/>
        <v/>
      </c>
      <c r="DQ1363" s="141">
        <f t="shared" si="993"/>
        <v>6.9862136115433408E-5</v>
      </c>
      <c r="DR1363" s="141" t="str">
        <f t="shared" si="1005"/>
        <v/>
      </c>
      <c r="DS1363" s="141" t="str">
        <f t="shared" si="1006"/>
        <v/>
      </c>
      <c r="DU1363" s="148"/>
      <c r="DV1363" s="158">
        <v>1311</v>
      </c>
      <c r="DW1363" s="148">
        <f t="shared" si="994"/>
        <v>8.3904000000001204</v>
      </c>
      <c r="DX1363" s="157">
        <f t="shared" si="1007"/>
        <v>0.29943008502088825</v>
      </c>
      <c r="DY1363" s="148">
        <f t="shared" si="1008"/>
        <v>5.2266374429343898E-4</v>
      </c>
      <c r="DZ1363" s="148" t="str">
        <f t="shared" si="1009"/>
        <v/>
      </c>
      <c r="EA1363" s="142" t="str">
        <f t="shared" si="1010"/>
        <v/>
      </c>
    </row>
    <row r="1364" spans="74:131" ht="20.100000000000001" customHeight="1" x14ac:dyDescent="0.25">
      <c r="BV1364" s="141">
        <v>1314</v>
      </c>
      <c r="BW1364" s="141">
        <f t="shared" si="970"/>
        <v>11785.102803011345</v>
      </c>
      <c r="BX1364" s="141">
        <f t="shared" si="971"/>
        <v>1.9320071976419695E-5</v>
      </c>
      <c r="BY1364" s="141">
        <f t="shared" si="972"/>
        <v>0.89544201495737774</v>
      </c>
      <c r="BZ1364" s="141">
        <f t="shared" si="973"/>
        <v>1.9320071976419695E-5</v>
      </c>
      <c r="CA1364" s="141" t="str">
        <f t="shared" si="974"/>
        <v/>
      </c>
      <c r="CB1364" s="141" t="str">
        <f t="shared" si="995"/>
        <v/>
      </c>
      <c r="CC1364" s="141">
        <f t="shared" si="975"/>
        <v>4.3447802267384962E-39</v>
      </c>
      <c r="CD1364" s="141" t="str">
        <f t="shared" si="996"/>
        <v/>
      </c>
      <c r="CE1364" s="141" t="str">
        <f t="shared" si="997"/>
        <v/>
      </c>
      <c r="CJ1364" s="141">
        <v>1314</v>
      </c>
      <c r="CK1364" s="141">
        <f t="shared" si="976"/>
        <v>43.951821801143467</v>
      </c>
      <c r="CL1364" s="141">
        <f t="shared" si="977"/>
        <v>5.1804231331717175E-3</v>
      </c>
      <c r="CM1364" s="141">
        <f t="shared" si="978"/>
        <v>0.89544201495737774</v>
      </c>
      <c r="CN1364" s="141">
        <f t="shared" si="979"/>
        <v>5.1804231331717175E-3</v>
      </c>
      <c r="CO1364" s="141" t="str">
        <f t="shared" si="980"/>
        <v/>
      </c>
      <c r="CP1364" s="141" t="str">
        <f t="shared" si="998"/>
        <v/>
      </c>
      <c r="CQ1364" s="141">
        <f t="shared" si="981"/>
        <v>3.371619464277275E-7</v>
      </c>
      <c r="CR1364" s="141" t="str">
        <f t="shared" si="999"/>
        <v/>
      </c>
      <c r="CS1364" s="141" t="str">
        <f t="shared" si="1000"/>
        <v/>
      </c>
      <c r="CW1364" s="141">
        <v>1314</v>
      </c>
      <c r="CX1364" s="141">
        <f t="shared" si="982"/>
        <v>90.215326591997723</v>
      </c>
      <c r="CY1364" s="141">
        <f t="shared" si="983"/>
        <v>2.523839828607139E-3</v>
      </c>
      <c r="CZ1364" s="141">
        <f t="shared" si="984"/>
        <v>0.89544201495737774</v>
      </c>
      <c r="DA1364" s="141">
        <f t="shared" si="985"/>
        <v>2.523839828607139E-3</v>
      </c>
      <c r="DB1364" s="141" t="str">
        <f t="shared" si="986"/>
        <v/>
      </c>
      <c r="DC1364" s="141" t="str">
        <f t="shared" si="1001"/>
        <v/>
      </c>
      <c r="DD1364" s="141">
        <f t="shared" si="987"/>
        <v>2.1733203571033189E-42</v>
      </c>
      <c r="DE1364" s="141" t="str">
        <f t="shared" si="1002"/>
        <v/>
      </c>
      <c r="DF1364" s="141" t="str">
        <f t="shared" si="1003"/>
        <v/>
      </c>
      <c r="DJ1364" s="141">
        <v>1314</v>
      </c>
      <c r="DK1364" s="141">
        <f t="shared" si="988"/>
        <v>7113.6730431931501</v>
      </c>
      <c r="DL1364" s="141">
        <f t="shared" si="989"/>
        <v>3.2007239160584288E-5</v>
      </c>
      <c r="DM1364" s="141">
        <f t="shared" si="990"/>
        <v>0.89544201495737774</v>
      </c>
      <c r="DN1364" s="141">
        <f t="shared" si="991"/>
        <v>3.2007239160584288E-5</v>
      </c>
      <c r="DO1364" s="141" t="str">
        <f t="shared" si="992"/>
        <v/>
      </c>
      <c r="DP1364" s="141" t="str">
        <f t="shared" si="1004"/>
        <v/>
      </c>
      <c r="DQ1364" s="141">
        <f t="shared" si="993"/>
        <v>6.9825786091316609E-5</v>
      </c>
      <c r="DR1364" s="141" t="str">
        <f t="shared" si="1005"/>
        <v/>
      </c>
      <c r="DS1364" s="141" t="str">
        <f t="shared" si="1006"/>
        <v/>
      </c>
      <c r="DU1364" s="148"/>
      <c r="DV1364" s="158">
        <v>1312</v>
      </c>
      <c r="DW1364" s="148">
        <f t="shared" si="994"/>
        <v>8.3968000000001197</v>
      </c>
      <c r="DX1364" s="157">
        <f t="shared" si="1007"/>
        <v>0.29890742127659481</v>
      </c>
      <c r="DY1364" s="148">
        <f t="shared" si="1008"/>
        <v>5.2198758762139752E-4</v>
      </c>
      <c r="DZ1364" s="148" t="str">
        <f t="shared" si="1009"/>
        <v/>
      </c>
      <c r="EA1364" s="142" t="str">
        <f t="shared" si="1010"/>
        <v/>
      </c>
    </row>
    <row r="1365" spans="74:131" ht="20.100000000000001" customHeight="1" x14ac:dyDescent="0.25">
      <c r="BV1365" s="141">
        <v>1315</v>
      </c>
      <c r="BW1365" s="141">
        <f t="shared" si="970"/>
        <v>11822.634977543232</v>
      </c>
      <c r="BX1365" s="141">
        <f t="shared" si="971"/>
        <v>1.9223097566473955E-5</v>
      </c>
      <c r="BY1365" s="141">
        <f t="shared" si="972"/>
        <v>0.89616531887869977</v>
      </c>
      <c r="BZ1365" s="141">
        <f t="shared" si="973"/>
        <v>1.9223097566473955E-5</v>
      </c>
      <c r="CA1365" s="141" t="str">
        <f t="shared" si="974"/>
        <v/>
      </c>
      <c r="CB1365" s="141" t="str">
        <f t="shared" si="995"/>
        <v/>
      </c>
      <c r="CC1365" s="141">
        <f t="shared" si="975"/>
        <v>4.567711688308577E-39</v>
      </c>
      <c r="CD1365" s="141" t="str">
        <f t="shared" si="996"/>
        <v/>
      </c>
      <c r="CE1365" s="141" t="str">
        <f t="shared" si="997"/>
        <v/>
      </c>
      <c r="CJ1365" s="141">
        <v>1315</v>
      </c>
      <c r="CK1365" s="141">
        <f t="shared" si="976"/>
        <v>44.091795755924181</v>
      </c>
      <c r="CL1365" s="141">
        <f t="shared" si="977"/>
        <v>5.154420720902152E-3</v>
      </c>
      <c r="CM1365" s="141">
        <f t="shared" si="978"/>
        <v>0.89616531887869966</v>
      </c>
      <c r="CN1365" s="141">
        <f t="shared" si="979"/>
        <v>5.154420720902152E-3</v>
      </c>
      <c r="CO1365" s="141" t="str">
        <f t="shared" si="980"/>
        <v/>
      </c>
      <c r="CP1365" s="141" t="str">
        <f t="shared" si="998"/>
        <v/>
      </c>
      <c r="CQ1365" s="141">
        <f t="shared" si="981"/>
        <v>3.4337503393745359E-7</v>
      </c>
      <c r="CR1365" s="141" t="str">
        <f t="shared" si="999"/>
        <v/>
      </c>
      <c r="CS1365" s="141" t="str">
        <f t="shared" si="1000"/>
        <v/>
      </c>
      <c r="CW1365" s="141">
        <v>1315</v>
      </c>
      <c r="CX1365" s="141">
        <f t="shared" si="982"/>
        <v>90.502636549297051</v>
      </c>
      <c r="CY1365" s="141">
        <f t="shared" si="983"/>
        <v>2.5111717661653737E-3</v>
      </c>
      <c r="CZ1365" s="141">
        <f t="shared" si="984"/>
        <v>0.89616531887869966</v>
      </c>
      <c r="DA1365" s="141">
        <f t="shared" si="985"/>
        <v>2.5111717661653737E-3</v>
      </c>
      <c r="DB1365" s="141" t="str">
        <f t="shared" si="986"/>
        <v/>
      </c>
      <c r="DC1365" s="141" t="str">
        <f t="shared" si="1001"/>
        <v/>
      </c>
      <c r="DD1365" s="141">
        <f t="shared" si="987"/>
        <v>2.2936252813850122E-42</v>
      </c>
      <c r="DE1365" s="141" t="str">
        <f t="shared" si="1002"/>
        <v/>
      </c>
      <c r="DF1365" s="141" t="str">
        <f t="shared" si="1003"/>
        <v/>
      </c>
      <c r="DJ1365" s="141">
        <v>1315</v>
      </c>
      <c r="DK1365" s="141">
        <f t="shared" si="988"/>
        <v>7136.3280528848481</v>
      </c>
      <c r="DL1365" s="141">
        <f t="shared" si="989"/>
        <v>3.1846583282315418E-5</v>
      </c>
      <c r="DM1365" s="141">
        <f t="shared" si="990"/>
        <v>0.89616531887869966</v>
      </c>
      <c r="DN1365" s="141">
        <f t="shared" si="991"/>
        <v>3.1846583282315418E-5</v>
      </c>
      <c r="DO1365" s="141" t="str">
        <f t="shared" si="992"/>
        <v/>
      </c>
      <c r="DP1365" s="141" t="str">
        <f t="shared" si="1004"/>
        <v/>
      </c>
      <c r="DQ1365" s="141">
        <f t="shared" si="993"/>
        <v>6.978833835816335E-5</v>
      </c>
      <c r="DR1365" s="141" t="str">
        <f t="shared" si="1005"/>
        <v/>
      </c>
      <c r="DS1365" s="141" t="str">
        <f t="shared" si="1006"/>
        <v/>
      </c>
      <c r="DU1365" s="148"/>
      <c r="DV1365" s="158">
        <v>1313</v>
      </c>
      <c r="DW1365" s="148">
        <f t="shared" si="994"/>
        <v>8.403200000000119</v>
      </c>
      <c r="DX1365" s="157">
        <f t="shared" si="1007"/>
        <v>0.29838543368897341</v>
      </c>
      <c r="DY1365" s="148">
        <f t="shared" si="1008"/>
        <v>5.2131154912332667E-4</v>
      </c>
      <c r="DZ1365" s="148" t="str">
        <f t="shared" si="1009"/>
        <v/>
      </c>
      <c r="EA1365" s="142" t="str">
        <f t="shared" si="1010"/>
        <v/>
      </c>
    </row>
    <row r="1366" spans="74:131" ht="20.100000000000001" customHeight="1" x14ac:dyDescent="0.25">
      <c r="BV1366" s="141">
        <v>1316</v>
      </c>
      <c r="BW1366" s="141">
        <f t="shared" si="970"/>
        <v>11860.167152075112</v>
      </c>
      <c r="BX1366" s="141">
        <f t="shared" si="971"/>
        <v>1.9126303882759853E-5</v>
      </c>
      <c r="BY1366" s="141">
        <f t="shared" si="972"/>
        <v>0.89688498652421877</v>
      </c>
      <c r="BZ1366" s="141">
        <f t="shared" si="973"/>
        <v>1.9126303882759853E-5</v>
      </c>
      <c r="CA1366" s="141" t="str">
        <f t="shared" si="974"/>
        <v/>
      </c>
      <c r="CB1366" s="141" t="str">
        <f t="shared" si="995"/>
        <v/>
      </c>
      <c r="CC1366" s="141">
        <f t="shared" si="975"/>
        <v>4.8020049709169531E-39</v>
      </c>
      <c r="CD1366" s="141" t="str">
        <f t="shared" si="996"/>
        <v/>
      </c>
      <c r="CE1366" s="141" t="str">
        <f t="shared" si="997"/>
        <v/>
      </c>
      <c r="CJ1366" s="141">
        <v>1316</v>
      </c>
      <c r="CK1366" s="141">
        <f t="shared" si="976"/>
        <v>44.231769710704896</v>
      </c>
      <c r="CL1366" s="141">
        <f t="shared" si="977"/>
        <v>5.128466767994032E-3</v>
      </c>
      <c r="CM1366" s="141">
        <f t="shared" si="978"/>
        <v>0.89688498652421877</v>
      </c>
      <c r="CN1366" s="141">
        <f t="shared" si="979"/>
        <v>5.128466767994032E-3</v>
      </c>
      <c r="CO1366" s="141" t="str">
        <f t="shared" si="980"/>
        <v/>
      </c>
      <c r="CP1366" s="141" t="str">
        <f t="shared" si="998"/>
        <v/>
      </c>
      <c r="CQ1366" s="141">
        <f t="shared" si="981"/>
        <v>3.4969701857884389E-7</v>
      </c>
      <c r="CR1366" s="141" t="str">
        <f t="shared" si="999"/>
        <v/>
      </c>
      <c r="CS1366" s="141" t="str">
        <f t="shared" si="1000"/>
        <v/>
      </c>
      <c r="CW1366" s="141">
        <v>1316</v>
      </c>
      <c r="CX1366" s="141">
        <f t="shared" si="982"/>
        <v>90.789946506596436</v>
      </c>
      <c r="CY1366" s="141">
        <f t="shared" si="983"/>
        <v>2.498527312541523E-3</v>
      </c>
      <c r="CZ1366" s="141">
        <f t="shared" si="984"/>
        <v>0.89688498652421877</v>
      </c>
      <c r="DA1366" s="141">
        <f t="shared" si="985"/>
        <v>2.498527312541523E-3</v>
      </c>
      <c r="DB1366" s="141" t="str">
        <f t="shared" si="986"/>
        <v/>
      </c>
      <c r="DC1366" s="141" t="str">
        <f t="shared" si="1001"/>
        <v/>
      </c>
      <c r="DD1366" s="141">
        <f t="shared" si="987"/>
        <v>2.4205509985755819E-42</v>
      </c>
      <c r="DE1366" s="141" t="str">
        <f t="shared" si="1002"/>
        <v/>
      </c>
      <c r="DF1366" s="141" t="str">
        <f t="shared" si="1003"/>
        <v/>
      </c>
      <c r="DJ1366" s="141">
        <v>1316</v>
      </c>
      <c r="DK1366" s="141">
        <f t="shared" si="988"/>
        <v>7158.9830625765462</v>
      </c>
      <c r="DL1366" s="141">
        <f t="shared" si="989"/>
        <v>3.168622681016289E-5</v>
      </c>
      <c r="DM1366" s="141">
        <f t="shared" si="990"/>
        <v>0.89688498652421877</v>
      </c>
      <c r="DN1366" s="141">
        <f t="shared" si="991"/>
        <v>3.168622681016289E-5</v>
      </c>
      <c r="DO1366" s="141" t="str">
        <f t="shared" si="992"/>
        <v/>
      </c>
      <c r="DP1366" s="141" t="str">
        <f t="shared" si="1004"/>
        <v/>
      </c>
      <c r="DQ1366" s="141">
        <f t="shared" si="993"/>
        <v>6.9749794702674123E-5</v>
      </c>
      <c r="DR1366" s="141" t="str">
        <f t="shared" si="1005"/>
        <v/>
      </c>
      <c r="DS1366" s="141" t="str">
        <f t="shared" si="1006"/>
        <v/>
      </c>
      <c r="DU1366" s="148"/>
      <c r="DV1366" s="158">
        <v>1314</v>
      </c>
      <c r="DW1366" s="148">
        <f t="shared" si="994"/>
        <v>8.4096000000001183</v>
      </c>
      <c r="DX1366" s="157">
        <f t="shared" si="1007"/>
        <v>0.29786412213985008</v>
      </c>
      <c r="DY1366" s="148">
        <f t="shared" si="1008"/>
        <v>5.2063563175691607E-4</v>
      </c>
      <c r="DZ1366" s="148" t="str">
        <f t="shared" si="1009"/>
        <v/>
      </c>
      <c r="EA1366" s="142" t="str">
        <f t="shared" si="1010"/>
        <v/>
      </c>
    </row>
    <row r="1367" spans="74:131" ht="20.100000000000001" customHeight="1" x14ac:dyDescent="0.25">
      <c r="BV1367" s="141">
        <v>1317</v>
      </c>
      <c r="BW1367" s="141">
        <f t="shared" si="970"/>
        <v>11897.699326606999</v>
      </c>
      <c r="BX1367" s="141">
        <f t="shared" si="971"/>
        <v>1.9029693104845141E-5</v>
      </c>
      <c r="BY1367" s="141">
        <f t="shared" si="972"/>
        <v>0.89760102471794723</v>
      </c>
      <c r="BZ1367" s="141">
        <f t="shared" si="973"/>
        <v>1.9029693104845141E-5</v>
      </c>
      <c r="CA1367" s="141" t="str">
        <f t="shared" si="974"/>
        <v/>
      </c>
      <c r="CB1367" s="141" t="str">
        <f t="shared" si="995"/>
        <v/>
      </c>
      <c r="CC1367" s="141">
        <f t="shared" si="975"/>
        <v>5.0482351709403744E-39</v>
      </c>
      <c r="CD1367" s="141" t="str">
        <f t="shared" si="996"/>
        <v/>
      </c>
      <c r="CE1367" s="141" t="str">
        <f t="shared" si="997"/>
        <v/>
      </c>
      <c r="CJ1367" s="141">
        <v>1317</v>
      </c>
      <c r="CK1367" s="141">
        <f t="shared" si="976"/>
        <v>44.37174366548561</v>
      </c>
      <c r="CL1367" s="141">
        <f t="shared" si="977"/>
        <v>5.1025618588697854E-3</v>
      </c>
      <c r="CM1367" s="141">
        <f t="shared" si="978"/>
        <v>0.89760102471794723</v>
      </c>
      <c r="CN1367" s="141">
        <f t="shared" si="979"/>
        <v>5.1025618588697854E-3</v>
      </c>
      <c r="CO1367" s="141" t="str">
        <f t="shared" si="980"/>
        <v/>
      </c>
      <c r="CP1367" s="141" t="str">
        <f t="shared" si="998"/>
        <v/>
      </c>
      <c r="CQ1367" s="141">
        <f t="shared" si="981"/>
        <v>3.5612970112667899E-7</v>
      </c>
      <c r="CR1367" s="141" t="str">
        <f t="shared" si="999"/>
        <v/>
      </c>
      <c r="CS1367" s="141" t="str">
        <f t="shared" si="1000"/>
        <v/>
      </c>
      <c r="CW1367" s="141">
        <v>1317</v>
      </c>
      <c r="CX1367" s="141">
        <f t="shared" si="982"/>
        <v>91.077256463895765</v>
      </c>
      <c r="CY1367" s="141">
        <f t="shared" si="983"/>
        <v>2.4859067524591683E-3</v>
      </c>
      <c r="CZ1367" s="141">
        <f t="shared" si="984"/>
        <v>0.89760102471794723</v>
      </c>
      <c r="DA1367" s="141">
        <f t="shared" si="985"/>
        <v>2.4859067524591683E-3</v>
      </c>
      <c r="DB1367" s="141" t="str">
        <f t="shared" si="986"/>
        <v/>
      </c>
      <c r="DC1367" s="141" t="str">
        <f t="shared" si="1001"/>
        <v/>
      </c>
      <c r="DD1367" s="141">
        <f t="shared" si="987"/>
        <v>2.5544597192628078E-42</v>
      </c>
      <c r="DE1367" s="141" t="str">
        <f t="shared" si="1002"/>
        <v/>
      </c>
      <c r="DF1367" s="141" t="str">
        <f t="shared" si="1003"/>
        <v/>
      </c>
      <c r="DJ1367" s="141">
        <v>1317</v>
      </c>
      <c r="DK1367" s="141">
        <f t="shared" si="988"/>
        <v>7181.6380722682443</v>
      </c>
      <c r="DL1367" s="141">
        <f t="shared" si="989"/>
        <v>3.152617335498012E-5</v>
      </c>
      <c r="DM1367" s="141">
        <f t="shared" si="990"/>
        <v>0.89760102471794723</v>
      </c>
      <c r="DN1367" s="141">
        <f t="shared" si="991"/>
        <v>3.152617335498012E-5</v>
      </c>
      <c r="DO1367" s="141" t="str">
        <f t="shared" si="992"/>
        <v/>
      </c>
      <c r="DP1367" s="141" t="str">
        <f t="shared" si="1004"/>
        <v/>
      </c>
      <c r="DQ1367" s="141">
        <f t="shared" si="993"/>
        <v>6.971015696316635E-5</v>
      </c>
      <c r="DR1367" s="141" t="str">
        <f t="shared" si="1005"/>
        <v/>
      </c>
      <c r="DS1367" s="141" t="str">
        <f t="shared" si="1006"/>
        <v/>
      </c>
      <c r="DU1367" s="148"/>
      <c r="DV1367" s="158">
        <v>1315</v>
      </c>
      <c r="DW1367" s="148">
        <f t="shared" si="994"/>
        <v>8.4160000000001176</v>
      </c>
      <c r="DX1367" s="157">
        <f t="shared" si="1007"/>
        <v>0.29734348650809317</v>
      </c>
      <c r="DY1367" s="148">
        <f t="shared" si="1008"/>
        <v>5.1995983846869764E-4</v>
      </c>
      <c r="DZ1367" s="148" t="str">
        <f t="shared" si="1009"/>
        <v/>
      </c>
      <c r="EA1367" s="142" t="str">
        <f t="shared" si="1010"/>
        <v/>
      </c>
    </row>
    <row r="1368" spans="74:131" ht="20.100000000000001" customHeight="1" x14ac:dyDescent="0.25">
      <c r="BV1368" s="141">
        <v>1318</v>
      </c>
      <c r="BW1368" s="141">
        <f t="shared" si="970"/>
        <v>11935.231501138878</v>
      </c>
      <c r="BX1368" s="141">
        <f t="shared" si="971"/>
        <v>1.893326739254839E-5</v>
      </c>
      <c r="BY1368" s="141">
        <f t="shared" si="972"/>
        <v>0.89831344036533045</v>
      </c>
      <c r="BZ1368" s="141">
        <f t="shared" si="973"/>
        <v>1.893326739254839E-5</v>
      </c>
      <c r="CA1368" s="141" t="str">
        <f t="shared" si="974"/>
        <v/>
      </c>
      <c r="CB1368" s="141" t="str">
        <f t="shared" si="995"/>
        <v/>
      </c>
      <c r="CC1368" s="141">
        <f t="shared" si="975"/>
        <v>5.3070062908872788E-39</v>
      </c>
      <c r="CD1368" s="141" t="str">
        <f t="shared" si="996"/>
        <v/>
      </c>
      <c r="CE1368" s="141" t="str">
        <f t="shared" si="997"/>
        <v/>
      </c>
      <c r="CJ1368" s="141">
        <v>1318</v>
      </c>
      <c r="CK1368" s="141">
        <f t="shared" si="976"/>
        <v>44.511717620266325</v>
      </c>
      <c r="CL1368" s="141">
        <f t="shared" si="977"/>
        <v>5.0767065726563393E-3</v>
      </c>
      <c r="CM1368" s="141">
        <f t="shared" si="978"/>
        <v>0.89831344036533056</v>
      </c>
      <c r="CN1368" s="141">
        <f t="shared" si="979"/>
        <v>5.0767065726563393E-3</v>
      </c>
      <c r="CO1368" s="141" t="str">
        <f t="shared" si="980"/>
        <v/>
      </c>
      <c r="CP1368" s="141" t="str">
        <f t="shared" si="998"/>
        <v/>
      </c>
      <c r="CQ1368" s="141">
        <f t="shared" si="981"/>
        <v>3.6267491013336166E-7</v>
      </c>
      <c r="CR1368" s="141" t="str">
        <f t="shared" si="999"/>
        <v/>
      </c>
      <c r="CS1368" s="141" t="str">
        <f t="shared" si="1000"/>
        <v/>
      </c>
      <c r="CW1368" s="141">
        <v>1318</v>
      </c>
      <c r="CX1368" s="141">
        <f t="shared" si="982"/>
        <v>91.36456642119515</v>
      </c>
      <c r="CY1368" s="141">
        <f t="shared" si="983"/>
        <v>2.473310368061977E-3</v>
      </c>
      <c r="CZ1368" s="141">
        <f t="shared" si="984"/>
        <v>0.89831344036533056</v>
      </c>
      <c r="DA1368" s="141">
        <f t="shared" si="985"/>
        <v>2.473310368061977E-3</v>
      </c>
      <c r="DB1368" s="141" t="str">
        <f t="shared" si="986"/>
        <v/>
      </c>
      <c r="DC1368" s="141" t="str">
        <f t="shared" si="1001"/>
        <v/>
      </c>
      <c r="DD1368" s="141">
        <f t="shared" si="987"/>
        <v>2.6957333507040599E-42</v>
      </c>
      <c r="DE1368" s="141" t="str">
        <f t="shared" si="1002"/>
        <v/>
      </c>
      <c r="DF1368" s="141" t="str">
        <f t="shared" si="1003"/>
        <v/>
      </c>
      <c r="DJ1368" s="141">
        <v>1318</v>
      </c>
      <c r="DK1368" s="141">
        <f t="shared" si="988"/>
        <v>7204.2930819599424</v>
      </c>
      <c r="DL1368" s="141">
        <f t="shared" si="989"/>
        <v>3.1366426494902218E-5</v>
      </c>
      <c r="DM1368" s="141">
        <f t="shared" si="990"/>
        <v>0.89831344036533045</v>
      </c>
      <c r="DN1368" s="141">
        <f t="shared" si="991"/>
        <v>3.1366426494902218E-5</v>
      </c>
      <c r="DO1368" s="141" t="str">
        <f t="shared" si="992"/>
        <v/>
      </c>
      <c r="DP1368" s="141" t="str">
        <f t="shared" si="1004"/>
        <v/>
      </c>
      <c r="DQ1368" s="141">
        <f t="shared" si="993"/>
        <v>6.9669427029428338E-5</v>
      </c>
      <c r="DR1368" s="141" t="str">
        <f t="shared" si="1005"/>
        <v/>
      </c>
      <c r="DS1368" s="141" t="str">
        <f t="shared" si="1006"/>
        <v/>
      </c>
      <c r="DU1368" s="148"/>
      <c r="DV1368" s="158">
        <v>1316</v>
      </c>
      <c r="DW1368" s="148">
        <f t="shared" si="994"/>
        <v>8.4224000000001169</v>
      </c>
      <c r="DX1368" s="157">
        <f t="shared" si="1007"/>
        <v>0.29682352666962447</v>
      </c>
      <c r="DY1368" s="148">
        <f t="shared" si="1008"/>
        <v>5.1928417219321288E-4</v>
      </c>
      <c r="DZ1368" s="148" t="str">
        <f t="shared" si="1009"/>
        <v/>
      </c>
      <c r="EA1368" s="142" t="str">
        <f t="shared" si="1010"/>
        <v/>
      </c>
    </row>
    <row r="1369" spans="74:131" ht="20.100000000000001" customHeight="1" x14ac:dyDescent="0.25">
      <c r="BV1369" s="141">
        <v>1319</v>
      </c>
      <c r="BW1369" s="141">
        <f t="shared" si="970"/>
        <v>11972.763675670765</v>
      </c>
      <c r="BX1369" s="141">
        <f t="shared" si="971"/>
        <v>1.8837028885900686E-5</v>
      </c>
      <c r="BY1369" s="141">
        <f t="shared" si="972"/>
        <v>0.89902224045250567</v>
      </c>
      <c r="BZ1369" s="141">
        <f t="shared" si="973"/>
        <v>1.8837028885900686E-5</v>
      </c>
      <c r="CA1369" s="141" t="str">
        <f t="shared" si="974"/>
        <v/>
      </c>
      <c r="CB1369" s="141" t="str">
        <f t="shared" si="995"/>
        <v/>
      </c>
      <c r="CC1369" s="141">
        <f t="shared" si="975"/>
        <v>5.5789526819573779E-39</v>
      </c>
      <c r="CD1369" s="141" t="str">
        <f t="shared" si="996"/>
        <v/>
      </c>
      <c r="CE1369" s="141" t="str">
        <f t="shared" si="997"/>
        <v/>
      </c>
      <c r="CJ1369" s="141">
        <v>1319</v>
      </c>
      <c r="CK1369" s="141">
        <f t="shared" si="976"/>
        <v>44.651691575047039</v>
      </c>
      <c r="CL1369" s="141">
        <f t="shared" si="977"/>
        <v>5.0509014831748855E-3</v>
      </c>
      <c r="CM1369" s="141">
        <f t="shared" si="978"/>
        <v>0.89902224045250567</v>
      </c>
      <c r="CN1369" s="141">
        <f t="shared" si="979"/>
        <v>5.0509014831748855E-3</v>
      </c>
      <c r="CO1369" s="141" t="str">
        <f t="shared" si="980"/>
        <v/>
      </c>
      <c r="CP1369" s="141" t="str">
        <f t="shared" si="998"/>
        <v/>
      </c>
      <c r="CQ1369" s="141">
        <f t="shared" si="981"/>
        <v>3.6933450232179476E-7</v>
      </c>
      <c r="CR1369" s="141" t="str">
        <f t="shared" si="999"/>
        <v/>
      </c>
      <c r="CS1369" s="141" t="str">
        <f t="shared" si="1000"/>
        <v/>
      </c>
      <c r="CW1369" s="141">
        <v>1319</v>
      </c>
      <c r="CX1369" s="141">
        <f t="shared" si="982"/>
        <v>91.651876378494478</v>
      </c>
      <c r="CY1369" s="141">
        <f t="shared" si="983"/>
        <v>2.4607384389087328E-3</v>
      </c>
      <c r="CZ1369" s="141">
        <f t="shared" si="984"/>
        <v>0.89902224045250567</v>
      </c>
      <c r="DA1369" s="141">
        <f t="shared" si="985"/>
        <v>2.4607384389087328E-3</v>
      </c>
      <c r="DB1369" s="141" t="str">
        <f t="shared" si="986"/>
        <v/>
      </c>
      <c r="DC1369" s="141" t="str">
        <f t="shared" si="1001"/>
        <v/>
      </c>
      <c r="DD1369" s="141">
        <f t="shared" si="987"/>
        <v>2.8447745613592099E-42</v>
      </c>
      <c r="DE1369" s="141" t="str">
        <f t="shared" si="1002"/>
        <v/>
      </c>
      <c r="DF1369" s="141" t="str">
        <f t="shared" si="1003"/>
        <v/>
      </c>
      <c r="DJ1369" s="141">
        <v>1319</v>
      </c>
      <c r="DK1369" s="141">
        <f t="shared" si="988"/>
        <v>7226.9480916516368</v>
      </c>
      <c r="DL1369" s="141">
        <f t="shared" si="989"/>
        <v>3.1206989775282885E-5</v>
      </c>
      <c r="DM1369" s="141">
        <f t="shared" si="990"/>
        <v>0.89902224045250556</v>
      </c>
      <c r="DN1369" s="141">
        <f t="shared" si="991"/>
        <v>3.1206989775282885E-5</v>
      </c>
      <c r="DO1369" s="141" t="str">
        <f t="shared" si="992"/>
        <v/>
      </c>
      <c r="DP1369" s="141" t="str">
        <f t="shared" si="1004"/>
        <v/>
      </c>
      <c r="DQ1369" s="141">
        <f t="shared" si="993"/>
        <v>6.9627606842569077E-5</v>
      </c>
      <c r="DR1369" s="141" t="str">
        <f t="shared" si="1005"/>
        <v/>
      </c>
      <c r="DS1369" s="141" t="str">
        <f t="shared" si="1006"/>
        <v/>
      </c>
      <c r="DU1369" s="148"/>
      <c r="DV1369" s="158">
        <v>1317</v>
      </c>
      <c r="DW1369" s="148">
        <f t="shared" si="994"/>
        <v>8.4288000000001162</v>
      </c>
      <c r="DX1369" s="157">
        <f t="shared" si="1007"/>
        <v>0.29630424249743126</v>
      </c>
      <c r="DY1369" s="148">
        <f t="shared" si="1008"/>
        <v>5.1860863585490025E-4</v>
      </c>
      <c r="DZ1369" s="148" t="str">
        <f t="shared" si="1009"/>
        <v/>
      </c>
      <c r="EA1369" s="142" t="str">
        <f t="shared" si="1010"/>
        <v/>
      </c>
    </row>
    <row r="1370" spans="74:131" ht="20.100000000000001" customHeight="1" x14ac:dyDescent="0.25">
      <c r="BV1370" s="141">
        <v>1320</v>
      </c>
      <c r="BW1370" s="141">
        <f t="shared" si="970"/>
        <v>12010.295850202645</v>
      </c>
      <c r="BX1370" s="141">
        <f t="shared" si="971"/>
        <v>1.8740979705109438E-5</v>
      </c>
      <c r="BY1370" s="141">
        <f t="shared" si="972"/>
        <v>0.89972743204555794</v>
      </c>
      <c r="BZ1370" s="141">
        <f t="shared" si="973"/>
        <v>1.8740979705109438E-5</v>
      </c>
      <c r="CA1370" s="141" t="str">
        <f t="shared" si="974"/>
        <v/>
      </c>
      <c r="CB1370" s="141" t="str">
        <f t="shared" si="995"/>
        <v/>
      </c>
      <c r="CC1370" s="141">
        <f t="shared" si="975"/>
        <v>5.8647405580692525E-39</v>
      </c>
      <c r="CD1370" s="141" t="str">
        <f t="shared" si="996"/>
        <v/>
      </c>
      <c r="CE1370" s="141" t="str">
        <f t="shared" si="997"/>
        <v/>
      </c>
      <c r="CJ1370" s="141">
        <v>1320</v>
      </c>
      <c r="CK1370" s="141">
        <f t="shared" si="976"/>
        <v>44.791665529827753</v>
      </c>
      <c r="CL1370" s="141">
        <f t="shared" si="977"/>
        <v>5.025147158931138E-3</v>
      </c>
      <c r="CM1370" s="141">
        <f t="shared" si="978"/>
        <v>0.89972743204555805</v>
      </c>
      <c r="CN1370" s="141">
        <f t="shared" si="979"/>
        <v>5.025147158931138E-3</v>
      </c>
      <c r="CO1370" s="141" t="str">
        <f t="shared" si="980"/>
        <v/>
      </c>
      <c r="CP1370" s="141" t="str">
        <f t="shared" si="998"/>
        <v/>
      </c>
      <c r="CQ1370" s="141">
        <f t="shared" si="981"/>
        <v>3.7611036298318993E-7</v>
      </c>
      <c r="CR1370" s="141" t="str">
        <f t="shared" si="999"/>
        <v/>
      </c>
      <c r="CS1370" s="141" t="str">
        <f t="shared" si="1000"/>
        <v/>
      </c>
      <c r="CW1370" s="141">
        <v>1320</v>
      </c>
      <c r="CX1370" s="141">
        <f t="shared" si="982"/>
        <v>91.939186335793863</v>
      </c>
      <c r="CY1370" s="141">
        <f t="shared" si="983"/>
        <v>2.4481912419685786E-3</v>
      </c>
      <c r="CZ1370" s="141">
        <f t="shared" si="984"/>
        <v>0.89972743204555805</v>
      </c>
      <c r="DA1370" s="141">
        <f t="shared" si="985"/>
        <v>2.4481912419685786E-3</v>
      </c>
      <c r="DB1370" s="141" t="str">
        <f t="shared" si="986"/>
        <v/>
      </c>
      <c r="DC1370" s="141" t="str">
        <f t="shared" si="1001"/>
        <v/>
      </c>
      <c r="DD1370" s="141">
        <f t="shared" si="987"/>
        <v>3.0020079025997678E-42</v>
      </c>
      <c r="DE1370" s="141" t="str">
        <f t="shared" si="1002"/>
        <v/>
      </c>
      <c r="DF1370" s="141" t="str">
        <f t="shared" si="1003"/>
        <v/>
      </c>
      <c r="DJ1370" s="141">
        <v>1320</v>
      </c>
      <c r="DK1370" s="141">
        <f t="shared" si="988"/>
        <v>7249.6031013433349</v>
      </c>
      <c r="DL1370" s="141">
        <f t="shared" si="989"/>
        <v>3.104786670863405E-5</v>
      </c>
      <c r="DM1370" s="141">
        <f t="shared" si="990"/>
        <v>0.89972743204555783</v>
      </c>
      <c r="DN1370" s="141">
        <f t="shared" si="991"/>
        <v>3.104786670863405E-5</v>
      </c>
      <c r="DO1370" s="141" t="str">
        <f t="shared" si="992"/>
        <v/>
      </c>
      <c r="DP1370" s="141" t="str">
        <f t="shared" si="1004"/>
        <v/>
      </c>
      <c r="DQ1370" s="141">
        <f t="shared" si="993"/>
        <v>6.9584698394864038E-5</v>
      </c>
      <c r="DR1370" s="141" t="str">
        <f t="shared" si="1005"/>
        <v/>
      </c>
      <c r="DS1370" s="141" t="str">
        <f t="shared" si="1006"/>
        <v/>
      </c>
      <c r="DU1370" s="148"/>
      <c r="DV1370" s="158">
        <v>1318</v>
      </c>
      <c r="DW1370" s="148">
        <f t="shared" si="994"/>
        <v>8.4352000000001155</v>
      </c>
      <c r="DX1370" s="157">
        <f t="shared" si="1007"/>
        <v>0.29578563386157636</v>
      </c>
      <c r="DY1370" s="148">
        <f t="shared" si="1008"/>
        <v>5.1793323236509758E-4</v>
      </c>
      <c r="DZ1370" s="148" t="str">
        <f t="shared" si="1009"/>
        <v/>
      </c>
      <c r="EA1370" s="142" t="str">
        <f t="shared" si="1010"/>
        <v/>
      </c>
    </row>
    <row r="1371" spans="74:131" ht="20.100000000000001" customHeight="1" x14ac:dyDescent="0.25">
      <c r="BV1371" s="141">
        <v>1321</v>
      </c>
      <c r="BW1371" s="141">
        <f t="shared" si="970"/>
        <v>12047.828024734532</v>
      </c>
      <c r="BX1371" s="141">
        <f t="shared" si="971"/>
        <v>1.8645121950523653E-5</v>
      </c>
      <c r="BY1371" s="141">
        <f t="shared" si="972"/>
        <v>0.90042902228977595</v>
      </c>
      <c r="BZ1371" s="141">
        <f t="shared" si="973"/>
        <v>1.8645121950523653E-5</v>
      </c>
      <c r="CA1371" s="141" t="str">
        <f t="shared" si="974"/>
        <v/>
      </c>
      <c r="CB1371" s="141" t="str">
        <f t="shared" si="995"/>
        <v/>
      </c>
      <c r="CC1371" s="141">
        <f t="shared" si="975"/>
        <v>6.1650695848685752E-39</v>
      </c>
      <c r="CD1371" s="141" t="str">
        <f t="shared" si="996"/>
        <v/>
      </c>
      <c r="CE1371" s="141" t="str">
        <f t="shared" si="997"/>
        <v/>
      </c>
      <c r="CJ1371" s="141">
        <v>1321</v>
      </c>
      <c r="CK1371" s="141">
        <f t="shared" si="976"/>
        <v>44.931639484608468</v>
      </c>
      <c r="CL1371" s="141">
        <f t="shared" si="977"/>
        <v>4.9994441631060638E-3</v>
      </c>
      <c r="CM1371" s="141">
        <f t="shared" si="978"/>
        <v>0.90042902228977595</v>
      </c>
      <c r="CN1371" s="141">
        <f t="shared" si="979"/>
        <v>4.9994441631060638E-3</v>
      </c>
      <c r="CO1371" s="141" t="str">
        <f t="shared" si="980"/>
        <v/>
      </c>
      <c r="CP1371" s="141" t="str">
        <f t="shared" si="998"/>
        <v/>
      </c>
      <c r="CQ1371" s="141">
        <f t="shared" si="981"/>
        <v>3.8300440637988885E-7</v>
      </c>
      <c r="CR1371" s="141" t="str">
        <f t="shared" si="999"/>
        <v/>
      </c>
      <c r="CS1371" s="141" t="str">
        <f t="shared" si="1000"/>
        <v/>
      </c>
      <c r="CW1371" s="141">
        <v>1321</v>
      </c>
      <c r="CX1371" s="141">
        <f t="shared" si="982"/>
        <v>92.226496293093192</v>
      </c>
      <c r="CY1371" s="141">
        <f t="shared" si="983"/>
        <v>2.4356690516165098E-3</v>
      </c>
      <c r="CZ1371" s="141">
        <f t="shared" si="984"/>
        <v>0.90042902228977584</v>
      </c>
      <c r="DA1371" s="141">
        <f t="shared" si="985"/>
        <v>2.4356690516165098E-3</v>
      </c>
      <c r="DB1371" s="141" t="str">
        <f t="shared" si="986"/>
        <v/>
      </c>
      <c r="DC1371" s="141" t="str">
        <f t="shared" si="1001"/>
        <v/>
      </c>
      <c r="DD1371" s="141">
        <f t="shared" si="987"/>
        <v>3.1678809906454851E-42</v>
      </c>
      <c r="DE1371" s="141" t="str">
        <f t="shared" si="1002"/>
        <v/>
      </c>
      <c r="DF1371" s="141" t="str">
        <f t="shared" si="1003"/>
        <v/>
      </c>
      <c r="DJ1371" s="141">
        <v>1321</v>
      </c>
      <c r="DK1371" s="141">
        <f t="shared" si="988"/>
        <v>7272.2581110350329</v>
      </c>
      <c r="DL1371" s="141">
        <f t="shared" si="989"/>
        <v>3.0889060774568783E-5</v>
      </c>
      <c r="DM1371" s="141">
        <f t="shared" si="990"/>
        <v>0.90042902228977573</v>
      </c>
      <c r="DN1371" s="141">
        <f t="shared" si="991"/>
        <v>3.0889060774568783E-5</v>
      </c>
      <c r="DO1371" s="141" t="str">
        <f t="shared" si="992"/>
        <v/>
      </c>
      <c r="DP1371" s="141" t="str">
        <f t="shared" si="1004"/>
        <v/>
      </c>
      <c r="DQ1371" s="141">
        <f t="shared" si="993"/>
        <v>6.9540703729597018E-5</v>
      </c>
      <c r="DR1371" s="141" t="str">
        <f t="shared" si="1005"/>
        <v/>
      </c>
      <c r="DS1371" s="141" t="str">
        <f t="shared" si="1006"/>
        <v/>
      </c>
      <c r="DU1371" s="148"/>
      <c r="DV1371" s="158">
        <v>1319</v>
      </c>
      <c r="DW1371" s="148">
        <f t="shared" si="994"/>
        <v>8.4416000000001148</v>
      </c>
      <c r="DX1371" s="157">
        <f t="shared" si="1007"/>
        <v>0.29526770062921126</v>
      </c>
      <c r="DY1371" s="148">
        <f t="shared" si="1008"/>
        <v>5.1725796462487317E-4</v>
      </c>
      <c r="DZ1371" s="148" t="str">
        <f t="shared" si="1009"/>
        <v/>
      </c>
      <c r="EA1371" s="142" t="str">
        <f t="shared" si="1010"/>
        <v/>
      </c>
    </row>
    <row r="1372" spans="74:131" ht="20.100000000000001" customHeight="1" x14ac:dyDescent="0.25">
      <c r="BV1372" s="141">
        <v>1322</v>
      </c>
      <c r="BW1372" s="141">
        <f t="shared" si="970"/>
        <v>12085.360199266412</v>
      </c>
      <c r="BX1372" s="141">
        <f t="shared" si="971"/>
        <v>1.8549457702601265E-5</v>
      </c>
      <c r="BY1372" s="141">
        <f t="shared" si="972"/>
        <v>0.90112701840890552</v>
      </c>
      <c r="BZ1372" s="141">
        <f t="shared" si="973"/>
        <v>1.8549457702601265E-5</v>
      </c>
      <c r="CA1372" s="141" t="str">
        <f t="shared" si="974"/>
        <v/>
      </c>
      <c r="CB1372" s="141" t="str">
        <f t="shared" si="995"/>
        <v/>
      </c>
      <c r="CC1372" s="141">
        <f t="shared" si="975"/>
        <v>6.4806745474039619E-39</v>
      </c>
      <c r="CD1372" s="141" t="str">
        <f t="shared" si="996"/>
        <v/>
      </c>
      <c r="CE1372" s="141" t="str">
        <f t="shared" si="997"/>
        <v/>
      </c>
      <c r="CJ1372" s="141">
        <v>1322</v>
      </c>
      <c r="CK1372" s="141">
        <f t="shared" si="976"/>
        <v>45.071613439389154</v>
      </c>
      <c r="CL1372" s="141">
        <f t="shared" si="977"/>
        <v>4.9737930535470815E-3</v>
      </c>
      <c r="CM1372" s="141">
        <f t="shared" si="978"/>
        <v>0.90112701840890552</v>
      </c>
      <c r="CN1372" s="141">
        <f t="shared" si="979"/>
        <v>4.9737930535470815E-3</v>
      </c>
      <c r="CO1372" s="141" t="str">
        <f t="shared" si="980"/>
        <v/>
      </c>
      <c r="CP1372" s="141" t="str">
        <f t="shared" si="998"/>
        <v/>
      </c>
      <c r="CQ1372" s="141">
        <f t="shared" si="981"/>
        <v>3.9001857615324151E-7</v>
      </c>
      <c r="CR1372" s="141" t="str">
        <f t="shared" si="999"/>
        <v/>
      </c>
      <c r="CS1372" s="141" t="str">
        <f t="shared" si="1000"/>
        <v/>
      </c>
      <c r="CW1372" s="141">
        <v>1322</v>
      </c>
      <c r="CX1372" s="141">
        <f t="shared" si="982"/>
        <v>92.513806250392577</v>
      </c>
      <c r="CY1372" s="141">
        <f t="shared" si="983"/>
        <v>2.4231721396290699E-3</v>
      </c>
      <c r="CZ1372" s="141">
        <f t="shared" si="984"/>
        <v>0.90112701840890563</v>
      </c>
      <c r="DA1372" s="141">
        <f t="shared" si="985"/>
        <v>2.4231721396290699E-3</v>
      </c>
      <c r="DB1372" s="141" t="str">
        <f t="shared" si="986"/>
        <v/>
      </c>
      <c r="DC1372" s="141" t="str">
        <f t="shared" si="1001"/>
        <v/>
      </c>
      <c r="DD1372" s="141">
        <f t="shared" si="987"/>
        <v>3.3428657519413803E-42</v>
      </c>
      <c r="DE1372" s="141" t="str">
        <f t="shared" si="1002"/>
        <v/>
      </c>
      <c r="DF1372" s="141" t="str">
        <f t="shared" si="1003"/>
        <v/>
      </c>
      <c r="DJ1372" s="141">
        <v>1322</v>
      </c>
      <c r="DK1372" s="141">
        <f t="shared" si="988"/>
        <v>7294.913120726731</v>
      </c>
      <c r="DL1372" s="141">
        <f t="shared" si="989"/>
        <v>3.0730575419746769E-5</v>
      </c>
      <c r="DM1372" s="141">
        <f t="shared" si="990"/>
        <v>0.90112701840890541</v>
      </c>
      <c r="DN1372" s="141">
        <f t="shared" si="991"/>
        <v>3.0730575419746769E-5</v>
      </c>
      <c r="DO1372" s="141" t="str">
        <f t="shared" si="992"/>
        <v/>
      </c>
      <c r="DP1372" s="141" t="str">
        <f t="shared" si="1004"/>
        <v/>
      </c>
      <c r="DQ1372" s="141">
        <f t="shared" si="993"/>
        <v>6.9495624940898006E-5</v>
      </c>
      <c r="DR1372" s="141" t="str">
        <f t="shared" si="1005"/>
        <v/>
      </c>
      <c r="DS1372" s="141" t="str">
        <f t="shared" si="1006"/>
        <v/>
      </c>
      <c r="DU1372" s="148"/>
      <c r="DV1372" s="158">
        <v>1320</v>
      </c>
      <c r="DW1372" s="148">
        <f t="shared" si="994"/>
        <v>8.4480000000001141</v>
      </c>
      <c r="DX1372" s="157">
        <f t="shared" si="1007"/>
        <v>0.29475044266458639</v>
      </c>
      <c r="DY1372" s="148">
        <f t="shared" si="1008"/>
        <v>5.1658283552458162E-4</v>
      </c>
      <c r="DZ1372" s="148" t="str">
        <f t="shared" si="1009"/>
        <v/>
      </c>
      <c r="EA1372" s="142" t="str">
        <f t="shared" si="1010"/>
        <v/>
      </c>
    </row>
    <row r="1373" spans="74:131" ht="20.100000000000001" customHeight="1" x14ac:dyDescent="0.25">
      <c r="BV1373" s="141">
        <v>1323</v>
      </c>
      <c r="BW1373" s="141">
        <f t="shared" si="970"/>
        <v>12122.892373798299</v>
      </c>
      <c r="BX1373" s="141">
        <f t="shared" si="971"/>
        <v>1.8453989021877912E-5</v>
      </c>
      <c r="BY1373" s="141">
        <f t="shared" si="972"/>
        <v>0.90182142770440332</v>
      </c>
      <c r="BZ1373" s="141">
        <f t="shared" si="973"/>
        <v>1.8453989021877912E-5</v>
      </c>
      <c r="CA1373" s="141" t="str">
        <f t="shared" si="974"/>
        <v/>
      </c>
      <c r="CB1373" s="141" t="str">
        <f t="shared" si="995"/>
        <v/>
      </c>
      <c r="CC1373" s="141">
        <f t="shared" si="975"/>
        <v>6.8123271003373412E-39</v>
      </c>
      <c r="CD1373" s="141" t="str">
        <f t="shared" si="996"/>
        <v/>
      </c>
      <c r="CE1373" s="141" t="str">
        <f t="shared" si="997"/>
        <v/>
      </c>
      <c r="CJ1373" s="141">
        <v>1323</v>
      </c>
      <c r="CK1373" s="141">
        <f t="shared" si="976"/>
        <v>45.211587394169868</v>
      </c>
      <c r="CL1373" s="141">
        <f t="shared" si="977"/>
        <v>4.9481943827597149E-3</v>
      </c>
      <c r="CM1373" s="141">
        <f t="shared" si="978"/>
        <v>0.90182142770440321</v>
      </c>
      <c r="CN1373" s="141">
        <f t="shared" si="979"/>
        <v>4.9481943827597149E-3</v>
      </c>
      <c r="CO1373" s="141" t="str">
        <f t="shared" si="980"/>
        <v/>
      </c>
      <c r="CP1373" s="141" t="str">
        <f t="shared" si="998"/>
        <v/>
      </c>
      <c r="CQ1373" s="141">
        <f t="shared" si="981"/>
        <v>3.9715484573658338E-7</v>
      </c>
      <c r="CR1373" s="141" t="str">
        <f t="shared" si="999"/>
        <v/>
      </c>
      <c r="CS1373" s="141" t="str">
        <f t="shared" si="1000"/>
        <v/>
      </c>
      <c r="CW1373" s="141">
        <v>1323</v>
      </c>
      <c r="CX1373" s="141">
        <f t="shared" si="982"/>
        <v>92.801116207691905</v>
      </c>
      <c r="CY1373" s="141">
        <f t="shared" si="983"/>
        <v>2.410700775180314E-3</v>
      </c>
      <c r="CZ1373" s="141">
        <f t="shared" si="984"/>
        <v>0.90182142770440321</v>
      </c>
      <c r="DA1373" s="141">
        <f t="shared" si="985"/>
        <v>2.410700775180314E-3</v>
      </c>
      <c r="DB1373" s="141" t="str">
        <f t="shared" si="986"/>
        <v/>
      </c>
      <c r="DC1373" s="141" t="str">
        <f t="shared" si="1001"/>
        <v/>
      </c>
      <c r="DD1373" s="141">
        <f t="shared" si="987"/>
        <v>3.5274597353586864E-42</v>
      </c>
      <c r="DE1373" s="141" t="str">
        <f t="shared" si="1002"/>
        <v/>
      </c>
      <c r="DF1373" s="141" t="str">
        <f t="shared" si="1003"/>
        <v/>
      </c>
      <c r="DJ1373" s="141">
        <v>1323</v>
      </c>
      <c r="DK1373" s="141">
        <f t="shared" si="988"/>
        <v>7317.5681304184291</v>
      </c>
      <c r="DL1373" s="141">
        <f t="shared" si="989"/>
        <v>3.0572414057822918E-5</v>
      </c>
      <c r="DM1373" s="141">
        <f t="shared" si="990"/>
        <v>0.90182142770440321</v>
      </c>
      <c r="DN1373" s="141">
        <f t="shared" si="991"/>
        <v>3.0572414057822918E-5</v>
      </c>
      <c r="DO1373" s="141" t="str">
        <f t="shared" si="992"/>
        <v/>
      </c>
      <c r="DP1373" s="141" t="str">
        <f t="shared" si="1004"/>
        <v/>
      </c>
      <c r="DQ1373" s="141">
        <f t="shared" si="993"/>
        <v>6.9449464173577008E-5</v>
      </c>
      <c r="DR1373" s="141" t="str">
        <f t="shared" si="1005"/>
        <v/>
      </c>
      <c r="DS1373" s="141" t="str">
        <f t="shared" si="1006"/>
        <v/>
      </c>
      <c r="DU1373" s="148"/>
      <c r="DV1373" s="158">
        <v>1321</v>
      </c>
      <c r="DW1373" s="148">
        <f t="shared" si="994"/>
        <v>8.4544000000001134</v>
      </c>
      <c r="DX1373" s="157">
        <f t="shared" si="1007"/>
        <v>0.29423385982906181</v>
      </c>
      <c r="DY1373" s="148">
        <f t="shared" si="1008"/>
        <v>5.1590784794125488E-4</v>
      </c>
      <c r="DZ1373" s="148" t="str">
        <f t="shared" si="1009"/>
        <v/>
      </c>
      <c r="EA1373" s="142" t="str">
        <f t="shared" si="1010"/>
        <v/>
      </c>
    </row>
    <row r="1374" spans="74:131" ht="20.100000000000001" customHeight="1" x14ac:dyDescent="0.25">
      <c r="BV1374" s="141">
        <v>1324</v>
      </c>
      <c r="BW1374" s="141">
        <f t="shared" si="970"/>
        <v>12160.424548330178</v>
      </c>
      <c r="BX1374" s="141">
        <f t="shared" si="971"/>
        <v>1.8358717948937768E-5</v>
      </c>
      <c r="BY1374" s="141">
        <f t="shared" si="972"/>
        <v>0.90251225755468756</v>
      </c>
      <c r="BZ1374" s="141">
        <f t="shared" si="973"/>
        <v>1.8358717948937768E-5</v>
      </c>
      <c r="CA1374" s="141" t="str">
        <f t="shared" si="974"/>
        <v/>
      </c>
      <c r="CB1374" s="141" t="str">
        <f t="shared" si="995"/>
        <v/>
      </c>
      <c r="CC1374" s="141">
        <f t="shared" si="975"/>
        <v>7.1608376047384494E-39</v>
      </c>
      <c r="CD1374" s="141" t="str">
        <f t="shared" si="996"/>
        <v/>
      </c>
      <c r="CE1374" s="141" t="str">
        <f t="shared" si="997"/>
        <v/>
      </c>
      <c r="CJ1374" s="141">
        <v>1324</v>
      </c>
      <c r="CK1374" s="141">
        <f t="shared" si="976"/>
        <v>45.351561348950582</v>
      </c>
      <c r="CL1374" s="141">
        <f t="shared" si="977"/>
        <v>4.9226486978997631E-3</v>
      </c>
      <c r="CM1374" s="141">
        <f t="shared" si="978"/>
        <v>0.90251225755468756</v>
      </c>
      <c r="CN1374" s="141">
        <f t="shared" si="979"/>
        <v>4.9226486978997631E-3</v>
      </c>
      <c r="CO1374" s="141" t="str">
        <f t="shared" si="980"/>
        <v/>
      </c>
      <c r="CP1374" s="141" t="str">
        <f t="shared" si="998"/>
        <v/>
      </c>
      <c r="CQ1374" s="141">
        <f t="shared" si="981"/>
        <v>4.0441521877338124E-7</v>
      </c>
      <c r="CR1374" s="141" t="str">
        <f t="shared" si="999"/>
        <v/>
      </c>
      <c r="CS1374" s="141" t="str">
        <f t="shared" si="1000"/>
        <v/>
      </c>
      <c r="CW1374" s="141">
        <v>1324</v>
      </c>
      <c r="CX1374" s="141">
        <f t="shared" si="982"/>
        <v>93.08842616499129</v>
      </c>
      <c r="CY1374" s="141">
        <f t="shared" si="983"/>
        <v>2.3982552248379562E-3</v>
      </c>
      <c r="CZ1374" s="141">
        <f t="shared" si="984"/>
        <v>0.90251225755468767</v>
      </c>
      <c r="DA1374" s="141">
        <f t="shared" si="985"/>
        <v>2.3982552248379562E-3</v>
      </c>
      <c r="DB1374" s="141" t="str">
        <f t="shared" si="986"/>
        <v/>
      </c>
      <c r="DC1374" s="141" t="str">
        <f t="shared" si="1001"/>
        <v/>
      </c>
      <c r="DD1374" s="141">
        <f t="shared" si="987"/>
        <v>3.7221874947830256E-42</v>
      </c>
      <c r="DE1374" s="141" t="str">
        <f t="shared" si="1002"/>
        <v/>
      </c>
      <c r="DF1374" s="141" t="str">
        <f t="shared" si="1003"/>
        <v/>
      </c>
      <c r="DJ1374" s="141">
        <v>1324</v>
      </c>
      <c r="DK1374" s="141">
        <f t="shared" si="988"/>
        <v>7340.2231401101271</v>
      </c>
      <c r="DL1374" s="141">
        <f t="shared" si="989"/>
        <v>3.0414580069398721E-5</v>
      </c>
      <c r="DM1374" s="141">
        <f t="shared" si="990"/>
        <v>0.90251225755468756</v>
      </c>
      <c r="DN1374" s="141">
        <f t="shared" si="991"/>
        <v>3.0414580069398721E-5</v>
      </c>
      <c r="DO1374" s="141" t="str">
        <f t="shared" si="992"/>
        <v/>
      </c>
      <c r="DP1374" s="141" t="str">
        <f t="shared" si="1004"/>
        <v/>
      </c>
      <c r="DQ1374" s="141">
        <f t="shared" si="993"/>
        <v>6.9402223622953987E-5</v>
      </c>
      <c r="DR1374" s="141" t="str">
        <f t="shared" si="1005"/>
        <v/>
      </c>
      <c r="DS1374" s="141" t="str">
        <f t="shared" si="1006"/>
        <v/>
      </c>
      <c r="DU1374" s="148"/>
      <c r="DV1374" s="158">
        <v>1322</v>
      </c>
      <c r="DW1374" s="148">
        <f t="shared" si="994"/>
        <v>8.4608000000001127</v>
      </c>
      <c r="DX1374" s="157">
        <f t="shared" si="1007"/>
        <v>0.29371795198112055</v>
      </c>
      <c r="DY1374" s="148">
        <f t="shared" si="1008"/>
        <v>5.1523300474221045E-4</v>
      </c>
      <c r="DZ1374" s="148" t="str">
        <f t="shared" si="1009"/>
        <v/>
      </c>
      <c r="EA1374" s="142" t="str">
        <f t="shared" si="1010"/>
        <v/>
      </c>
    </row>
    <row r="1375" spans="74:131" ht="20.100000000000001" customHeight="1" x14ac:dyDescent="0.25">
      <c r="BV1375" s="141">
        <v>1325</v>
      </c>
      <c r="BW1375" s="141">
        <f t="shared" si="970"/>
        <v>12197.956722862065</v>
      </c>
      <c r="BX1375" s="141">
        <f t="shared" si="971"/>
        <v>1.8263646504385841E-5</v>
      </c>
      <c r="BY1375" s="141">
        <f t="shared" si="972"/>
        <v>0.90319951541438981</v>
      </c>
      <c r="BZ1375" s="141">
        <f t="shared" si="973"/>
        <v>1.8263646504385841E-5</v>
      </c>
      <c r="CA1375" s="141" t="str">
        <f t="shared" si="974"/>
        <v/>
      </c>
      <c r="CB1375" s="141" t="str">
        <f t="shared" si="995"/>
        <v/>
      </c>
      <c r="CC1375" s="141">
        <f t="shared" si="975"/>
        <v>7.5270570557214249E-39</v>
      </c>
      <c r="CD1375" s="141" t="str">
        <f t="shared" si="996"/>
        <v/>
      </c>
      <c r="CE1375" s="141" t="str">
        <f t="shared" si="997"/>
        <v/>
      </c>
      <c r="CJ1375" s="141">
        <v>1325</v>
      </c>
      <c r="CK1375" s="141">
        <f t="shared" si="976"/>
        <v>45.491535303731297</v>
      </c>
      <c r="CL1375" s="141">
        <f t="shared" si="977"/>
        <v>4.8971565407658771E-3</v>
      </c>
      <c r="CM1375" s="141">
        <f t="shared" si="978"/>
        <v>0.9031995154143897</v>
      </c>
      <c r="CN1375" s="141">
        <f t="shared" si="979"/>
        <v>4.8971565407658771E-3</v>
      </c>
      <c r="CO1375" s="141" t="str">
        <f t="shared" si="980"/>
        <v/>
      </c>
      <c r="CP1375" s="141" t="str">
        <f t="shared" si="998"/>
        <v/>
      </c>
      <c r="CQ1375" s="141">
        <f t="shared" si="981"/>
        <v>4.1180172954058542E-7</v>
      </c>
      <c r="CR1375" s="141" t="str">
        <f t="shared" si="999"/>
        <v/>
      </c>
      <c r="CS1375" s="141" t="str">
        <f t="shared" si="1000"/>
        <v/>
      </c>
      <c r="CW1375" s="141">
        <v>1325</v>
      </c>
      <c r="CX1375" s="141">
        <f t="shared" si="982"/>
        <v>93.375736122290618</v>
      </c>
      <c r="CY1375" s="141">
        <f t="shared" si="983"/>
        <v>2.3858357525597894E-3</v>
      </c>
      <c r="CZ1375" s="141">
        <f t="shared" si="984"/>
        <v>0.9031995154143897</v>
      </c>
      <c r="DA1375" s="141">
        <f t="shared" si="985"/>
        <v>2.3858357525597894E-3</v>
      </c>
      <c r="DB1375" s="141" t="str">
        <f t="shared" si="986"/>
        <v/>
      </c>
      <c r="DC1375" s="141" t="str">
        <f t="shared" si="1001"/>
        <v/>
      </c>
      <c r="DD1375" s="141">
        <f t="shared" si="987"/>
        <v>3.927602045840895E-42</v>
      </c>
      <c r="DE1375" s="141" t="str">
        <f t="shared" si="1002"/>
        <v/>
      </c>
      <c r="DF1375" s="141" t="str">
        <f t="shared" si="1003"/>
        <v/>
      </c>
      <c r="DJ1375" s="141">
        <v>1325</v>
      </c>
      <c r="DK1375" s="141">
        <f t="shared" si="988"/>
        <v>7362.8781498018252</v>
      </c>
      <c r="DL1375" s="141">
        <f t="shared" si="989"/>
        <v>3.0257076801976656E-5</v>
      </c>
      <c r="DM1375" s="141">
        <f t="shared" si="990"/>
        <v>0.9031995154143897</v>
      </c>
      <c r="DN1375" s="141">
        <f t="shared" si="991"/>
        <v>3.0257076801976656E-5</v>
      </c>
      <c r="DO1375" s="141" t="str">
        <f t="shared" si="992"/>
        <v/>
      </c>
      <c r="DP1375" s="141" t="str">
        <f t="shared" si="1004"/>
        <v/>
      </c>
      <c r="DQ1375" s="141">
        <f t="shared" si="993"/>
        <v>6.93539055346849E-5</v>
      </c>
      <c r="DR1375" s="141" t="str">
        <f t="shared" si="1005"/>
        <v/>
      </c>
      <c r="DS1375" s="141" t="str">
        <f t="shared" si="1006"/>
        <v/>
      </c>
      <c r="DU1375" s="148"/>
      <c r="DV1375" s="158">
        <v>1323</v>
      </c>
      <c r="DW1375" s="148">
        <f t="shared" si="994"/>
        <v>8.467200000000112</v>
      </c>
      <c r="DX1375" s="157">
        <f t="shared" si="1007"/>
        <v>0.29320271897637834</v>
      </c>
      <c r="DY1375" s="148">
        <f t="shared" si="1008"/>
        <v>5.1455830878294195E-4</v>
      </c>
      <c r="DZ1375" s="148" t="str">
        <f t="shared" si="1009"/>
        <v/>
      </c>
      <c r="EA1375" s="142" t="str">
        <f t="shared" si="1010"/>
        <v/>
      </c>
    </row>
    <row r="1376" spans="74:131" ht="20.100000000000001" customHeight="1" x14ac:dyDescent="0.25">
      <c r="BV1376" s="141">
        <v>1326</v>
      </c>
      <c r="BW1376" s="141">
        <f t="shared" si="970"/>
        <v>12235.488897393945</v>
      </c>
      <c r="BX1376" s="141">
        <f t="shared" si="971"/>
        <v>1.8168776688822225E-5</v>
      </c>
      <c r="BY1376" s="141">
        <f t="shared" si="972"/>
        <v>0.90388320881360318</v>
      </c>
      <c r="BZ1376" s="141">
        <f t="shared" si="973"/>
        <v>1.8168776688822225E-5</v>
      </c>
      <c r="CA1376" s="141" t="str">
        <f t="shared" si="974"/>
        <v/>
      </c>
      <c r="CB1376" s="141" t="str">
        <f t="shared" si="995"/>
        <v/>
      </c>
      <c r="CC1376" s="141">
        <f t="shared" si="975"/>
        <v>7.911879105377617E-39</v>
      </c>
      <c r="CD1376" s="141" t="str">
        <f t="shared" si="996"/>
        <v/>
      </c>
      <c r="CE1376" s="141" t="str">
        <f t="shared" si="997"/>
        <v/>
      </c>
      <c r="CJ1376" s="141">
        <v>1326</v>
      </c>
      <c r="CK1376" s="141">
        <f t="shared" si="976"/>
        <v>45.631509258512011</v>
      </c>
      <c r="CL1376" s="141">
        <f t="shared" si="977"/>
        <v>4.8717184477926542E-3</v>
      </c>
      <c r="CM1376" s="141">
        <f t="shared" si="978"/>
        <v>0.90388320881360318</v>
      </c>
      <c r="CN1376" s="141">
        <f t="shared" si="979"/>
        <v>4.8717184477926542E-3</v>
      </c>
      <c r="CO1376" s="141" t="str">
        <f t="shared" si="980"/>
        <v/>
      </c>
      <c r="CP1376" s="141" t="str">
        <f t="shared" si="998"/>
        <v/>
      </c>
      <c r="CQ1376" s="141">
        <f t="shared" si="981"/>
        <v>4.1931644337726248E-7</v>
      </c>
      <c r="CR1376" s="141" t="str">
        <f t="shared" si="999"/>
        <v/>
      </c>
      <c r="CS1376" s="141" t="str">
        <f t="shared" si="1000"/>
        <v/>
      </c>
      <c r="CW1376" s="141">
        <v>1326</v>
      </c>
      <c r="CX1376" s="141">
        <f t="shared" si="982"/>
        <v>93.663046079590004</v>
      </c>
      <c r="CY1376" s="141">
        <f t="shared" si="983"/>
        <v>2.3734426196902877E-3</v>
      </c>
      <c r="CZ1376" s="141">
        <f t="shared" si="984"/>
        <v>0.90388320881360329</v>
      </c>
      <c r="DA1376" s="141">
        <f t="shared" si="985"/>
        <v>2.3734426196902877E-3</v>
      </c>
      <c r="DB1376" s="141" t="str">
        <f t="shared" si="986"/>
        <v/>
      </c>
      <c r="DC1376" s="141" t="str">
        <f t="shared" si="1001"/>
        <v/>
      </c>
      <c r="DD1376" s="141">
        <f t="shared" si="987"/>
        <v>4.1442864007156711E-42</v>
      </c>
      <c r="DE1376" s="141" t="str">
        <f t="shared" si="1002"/>
        <v/>
      </c>
      <c r="DF1376" s="141" t="str">
        <f t="shared" si="1003"/>
        <v/>
      </c>
      <c r="DJ1376" s="141">
        <v>1326</v>
      </c>
      <c r="DK1376" s="141">
        <f t="shared" si="988"/>
        <v>7385.5331594935233</v>
      </c>
      <c r="DL1376" s="141">
        <f t="shared" si="989"/>
        <v>3.0099907569917295E-5</v>
      </c>
      <c r="DM1376" s="141">
        <f t="shared" si="990"/>
        <v>0.90388320881360318</v>
      </c>
      <c r="DN1376" s="141">
        <f t="shared" si="991"/>
        <v>3.0099907569917295E-5</v>
      </c>
      <c r="DO1376" s="141" t="str">
        <f t="shared" si="992"/>
        <v/>
      </c>
      <c r="DP1376" s="141" t="str">
        <f t="shared" si="1004"/>
        <v/>
      </c>
      <c r="DQ1376" s="141">
        <f t="shared" si="993"/>
        <v>6.9304512204583691E-5</v>
      </c>
      <c r="DR1376" s="141" t="str">
        <f t="shared" si="1005"/>
        <v/>
      </c>
      <c r="DS1376" s="141" t="str">
        <f t="shared" si="1006"/>
        <v/>
      </c>
      <c r="DU1376" s="148"/>
      <c r="DV1376" s="158">
        <v>1324</v>
      </c>
      <c r="DW1376" s="148">
        <f t="shared" si="994"/>
        <v>8.4736000000001113</v>
      </c>
      <c r="DX1376" s="157">
        <f t="shared" si="1007"/>
        <v>0.2926881606675954</v>
      </c>
      <c r="DY1376" s="148">
        <f t="shared" si="1008"/>
        <v>5.1388376290806281E-4</v>
      </c>
      <c r="DZ1376" s="148" t="str">
        <f t="shared" si="1009"/>
        <v/>
      </c>
      <c r="EA1376" s="142" t="str">
        <f t="shared" si="1010"/>
        <v/>
      </c>
    </row>
    <row r="1377" spans="74:131" ht="20.100000000000001" customHeight="1" x14ac:dyDescent="0.25">
      <c r="BV1377" s="141">
        <v>1327</v>
      </c>
      <c r="BW1377" s="141">
        <f t="shared" si="970"/>
        <v>12273.021071925832</v>
      </c>
      <c r="BX1377" s="141">
        <f t="shared" si="971"/>
        <v>1.8074110482817912E-5</v>
      </c>
      <c r="BY1377" s="141">
        <f t="shared" si="972"/>
        <v>0.90456334535713268</v>
      </c>
      <c r="BZ1377" s="141">
        <f t="shared" si="973"/>
        <v>1.8074110482817912E-5</v>
      </c>
      <c r="CA1377" s="141" t="str">
        <f t="shared" si="974"/>
        <v/>
      </c>
      <c r="CB1377" s="141" t="str">
        <f t="shared" si="995"/>
        <v/>
      </c>
      <c r="CC1377" s="141">
        <f t="shared" si="975"/>
        <v>8.3162421856819959E-39</v>
      </c>
      <c r="CD1377" s="141" t="str">
        <f t="shared" si="996"/>
        <v/>
      </c>
      <c r="CE1377" s="141" t="str">
        <f t="shared" si="997"/>
        <v/>
      </c>
      <c r="CJ1377" s="141">
        <v>1327</v>
      </c>
      <c r="CK1377" s="141">
        <f t="shared" si="976"/>
        <v>45.771483213292726</v>
      </c>
      <c r="CL1377" s="141">
        <f t="shared" si="977"/>
        <v>4.8463349500441543E-3</v>
      </c>
      <c r="CM1377" s="141">
        <f t="shared" si="978"/>
        <v>0.90456334535713268</v>
      </c>
      <c r="CN1377" s="141">
        <f t="shared" si="979"/>
        <v>4.8463349500441543E-3</v>
      </c>
      <c r="CO1377" s="141" t="str">
        <f t="shared" si="980"/>
        <v/>
      </c>
      <c r="CP1377" s="141" t="str">
        <f t="shared" si="998"/>
        <v/>
      </c>
      <c r="CQ1377" s="141">
        <f t="shared" si="981"/>
        <v>4.2696145711855184E-7</v>
      </c>
      <c r="CR1377" s="141" t="str">
        <f t="shared" si="999"/>
        <v/>
      </c>
      <c r="CS1377" s="141" t="str">
        <f t="shared" si="1000"/>
        <v/>
      </c>
      <c r="CW1377" s="141">
        <v>1327</v>
      </c>
      <c r="CX1377" s="141">
        <f t="shared" si="982"/>
        <v>93.950356036889332</v>
      </c>
      <c r="CY1377" s="141">
        <f t="shared" si="983"/>
        <v>2.3610760849574783E-3</v>
      </c>
      <c r="CZ1377" s="141">
        <f t="shared" si="984"/>
        <v>0.90456334535713268</v>
      </c>
      <c r="DA1377" s="141">
        <f t="shared" si="985"/>
        <v>2.3610760849574783E-3</v>
      </c>
      <c r="DB1377" s="141" t="str">
        <f t="shared" si="986"/>
        <v/>
      </c>
      <c r="DC1377" s="141" t="str">
        <f t="shared" si="1001"/>
        <v/>
      </c>
      <c r="DD1377" s="141">
        <f t="shared" si="987"/>
        <v>4.372855185210476E-42</v>
      </c>
      <c r="DE1377" s="141" t="str">
        <f t="shared" si="1002"/>
        <v/>
      </c>
      <c r="DF1377" s="141" t="str">
        <f t="shared" si="1003"/>
        <v/>
      </c>
      <c r="DJ1377" s="141">
        <v>1327</v>
      </c>
      <c r="DK1377" s="141">
        <f t="shared" si="988"/>
        <v>7408.1881691852213</v>
      </c>
      <c r="DL1377" s="141">
        <f t="shared" si="989"/>
        <v>2.994307565439943E-5</v>
      </c>
      <c r="DM1377" s="141">
        <f t="shared" si="990"/>
        <v>0.90456334535713256</v>
      </c>
      <c r="DN1377" s="141">
        <f t="shared" si="991"/>
        <v>2.994307565439943E-5</v>
      </c>
      <c r="DO1377" s="141" t="str">
        <f t="shared" si="992"/>
        <v/>
      </c>
      <c r="DP1377" s="141" t="str">
        <f t="shared" si="1004"/>
        <v/>
      </c>
      <c r="DQ1377" s="141">
        <f t="shared" si="993"/>
        <v>6.9254045978440617E-5</v>
      </c>
      <c r="DR1377" s="141" t="str">
        <f t="shared" si="1005"/>
        <v/>
      </c>
      <c r="DS1377" s="141" t="str">
        <f t="shared" si="1006"/>
        <v/>
      </c>
      <c r="DU1377" s="148"/>
      <c r="DV1377" s="158">
        <v>1325</v>
      </c>
      <c r="DW1377" s="148">
        <f t="shared" si="994"/>
        <v>8.4800000000001106</v>
      </c>
      <c r="DX1377" s="157">
        <f t="shared" si="1007"/>
        <v>0.29217427690468734</v>
      </c>
      <c r="DY1377" s="148">
        <f t="shared" si="1008"/>
        <v>5.1320936995025157E-4</v>
      </c>
      <c r="DZ1377" s="148" t="str">
        <f t="shared" si="1009"/>
        <v/>
      </c>
      <c r="EA1377" s="142" t="str">
        <f t="shared" si="1010"/>
        <v/>
      </c>
    </row>
    <row r="1378" spans="74:131" ht="20.100000000000001" customHeight="1" x14ac:dyDescent="0.25">
      <c r="BV1378" s="141">
        <v>1328</v>
      </c>
      <c r="BW1378" s="141">
        <f t="shared" si="970"/>
        <v>12310.553246457712</v>
      </c>
      <c r="BX1378" s="141">
        <f t="shared" si="971"/>
        <v>1.797964984689251E-5</v>
      </c>
      <c r="BY1378" s="141">
        <f t="shared" si="972"/>
        <v>0.90523993272374159</v>
      </c>
      <c r="BZ1378" s="141">
        <f t="shared" si="973"/>
        <v>1.797964984689251E-5</v>
      </c>
      <c r="CA1378" s="141" t="str">
        <f t="shared" si="974"/>
        <v/>
      </c>
      <c r="CB1378" s="141" t="str">
        <f t="shared" si="995"/>
        <v/>
      </c>
      <c r="CC1378" s="141">
        <f t="shared" si="975"/>
        <v>8.7411317362797163E-39</v>
      </c>
      <c r="CD1378" s="141" t="str">
        <f t="shared" si="996"/>
        <v/>
      </c>
      <c r="CE1378" s="141" t="str">
        <f t="shared" si="997"/>
        <v/>
      </c>
      <c r="CJ1378" s="141">
        <v>1328</v>
      </c>
      <c r="CK1378" s="141">
        <f t="shared" si="976"/>
        <v>45.91145716807344</v>
      </c>
      <c r="CL1378" s="141">
        <f t="shared" si="977"/>
        <v>4.82100657320791E-3</v>
      </c>
      <c r="CM1378" s="141">
        <f t="shared" si="978"/>
        <v>0.90523993272374159</v>
      </c>
      <c r="CN1378" s="141">
        <f t="shared" si="979"/>
        <v>4.82100657320791E-3</v>
      </c>
      <c r="CO1378" s="141" t="str">
        <f t="shared" si="980"/>
        <v/>
      </c>
      <c r="CP1378" s="141" t="str">
        <f t="shared" si="998"/>
        <v/>
      </c>
      <c r="CQ1378" s="141">
        <f t="shared" si="981"/>
        <v>4.3473889953498889E-7</v>
      </c>
      <c r="CR1378" s="141" t="str">
        <f t="shared" si="999"/>
        <v/>
      </c>
      <c r="CS1378" s="141" t="str">
        <f t="shared" si="1000"/>
        <v/>
      </c>
      <c r="CW1378" s="141">
        <v>1328</v>
      </c>
      <c r="CX1378" s="141">
        <f t="shared" si="982"/>
        <v>94.237665994188717</v>
      </c>
      <c r="CY1378" s="141">
        <f t="shared" si="983"/>
        <v>2.3487364044699984E-3</v>
      </c>
      <c r="CZ1378" s="141">
        <f t="shared" si="984"/>
        <v>0.9052399327237417</v>
      </c>
      <c r="DA1378" s="141">
        <f t="shared" si="985"/>
        <v>2.3487364044699984E-3</v>
      </c>
      <c r="DB1378" s="141" t="str">
        <f t="shared" si="986"/>
        <v/>
      </c>
      <c r="DC1378" s="141" t="str">
        <f t="shared" si="1001"/>
        <v/>
      </c>
      <c r="DD1378" s="141">
        <f t="shared" si="987"/>
        <v>4.6139563424400602E-42</v>
      </c>
      <c r="DE1378" s="141" t="str">
        <f t="shared" si="1002"/>
        <v/>
      </c>
      <c r="DF1378" s="141" t="str">
        <f t="shared" si="1003"/>
        <v/>
      </c>
      <c r="DJ1378" s="141">
        <v>1328</v>
      </c>
      <c r="DK1378" s="141">
        <f t="shared" si="988"/>
        <v>7430.8431788769194</v>
      </c>
      <c r="DL1378" s="141">
        <f t="shared" si="989"/>
        <v>2.978658430338296E-5</v>
      </c>
      <c r="DM1378" s="141">
        <f t="shared" si="990"/>
        <v>0.90523993272374148</v>
      </c>
      <c r="DN1378" s="141">
        <f t="shared" si="991"/>
        <v>2.978658430338296E-5</v>
      </c>
      <c r="DO1378" s="141" t="str">
        <f t="shared" si="992"/>
        <v/>
      </c>
      <c r="DP1378" s="141" t="str">
        <f t="shared" si="1004"/>
        <v/>
      </c>
      <c r="DQ1378" s="141">
        <f t="shared" si="993"/>
        <v>6.9202509251836466E-5</v>
      </c>
      <c r="DR1378" s="141" t="str">
        <f t="shared" si="1005"/>
        <v/>
      </c>
      <c r="DS1378" s="141" t="str">
        <f t="shared" si="1006"/>
        <v/>
      </c>
      <c r="DU1378" s="148"/>
      <c r="DV1378" s="158">
        <v>1326</v>
      </c>
      <c r="DW1378" s="148">
        <f t="shared" si="994"/>
        <v>8.4864000000001099</v>
      </c>
      <c r="DX1378" s="157">
        <f t="shared" si="1007"/>
        <v>0.29166106753473708</v>
      </c>
      <c r="DY1378" s="148">
        <f t="shared" si="1008"/>
        <v>5.1253513273086249E-4</v>
      </c>
      <c r="DZ1378" s="148" t="str">
        <f t="shared" si="1009"/>
        <v/>
      </c>
      <c r="EA1378" s="142" t="str">
        <f t="shared" si="1010"/>
        <v/>
      </c>
    </row>
    <row r="1379" spans="74:131" ht="20.100000000000001" customHeight="1" x14ac:dyDescent="0.25">
      <c r="BV1379" s="141">
        <v>1329</v>
      </c>
      <c r="BW1379" s="141">
        <f t="shared" si="970"/>
        <v>12348.085420989599</v>
      </c>
      <c r="BX1379" s="141">
        <f t="shared" si="971"/>
        <v>1.7885396721493444E-5</v>
      </c>
      <c r="BY1379" s="141">
        <f t="shared" si="972"/>
        <v>0.90591297866539955</v>
      </c>
      <c r="BZ1379" s="141">
        <f t="shared" si="973"/>
        <v>1.7885396721493444E-5</v>
      </c>
      <c r="CA1379" s="141" t="str">
        <f t="shared" si="974"/>
        <v/>
      </c>
      <c r="CB1379" s="141" t="str">
        <f t="shared" si="995"/>
        <v/>
      </c>
      <c r="CC1379" s="141">
        <f t="shared" si="975"/>
        <v>9.1875825422906527E-39</v>
      </c>
      <c r="CD1379" s="141" t="str">
        <f t="shared" si="996"/>
        <v/>
      </c>
      <c r="CE1379" s="141" t="str">
        <f t="shared" si="997"/>
        <v/>
      </c>
      <c r="CJ1379" s="141">
        <v>1329</v>
      </c>
      <c r="CK1379" s="141">
        <f t="shared" si="976"/>
        <v>46.051431122854154</v>
      </c>
      <c r="CL1379" s="141">
        <f t="shared" si="977"/>
        <v>4.7957338375893797E-3</v>
      </c>
      <c r="CM1379" s="141">
        <f t="shared" si="978"/>
        <v>0.90591297866539955</v>
      </c>
      <c r="CN1379" s="141">
        <f t="shared" si="979"/>
        <v>4.7957338375893797E-3</v>
      </c>
      <c r="CO1379" s="141" t="str">
        <f t="shared" si="980"/>
        <v/>
      </c>
      <c r="CP1379" s="141" t="str">
        <f t="shared" si="998"/>
        <v/>
      </c>
      <c r="CQ1379" s="141">
        <f t="shared" si="981"/>
        <v>4.4265093177728206E-7</v>
      </c>
      <c r="CR1379" s="141" t="str">
        <f t="shared" si="999"/>
        <v/>
      </c>
      <c r="CS1379" s="141" t="str">
        <f t="shared" si="1000"/>
        <v/>
      </c>
      <c r="CW1379" s="141">
        <v>1329</v>
      </c>
      <c r="CX1379" s="141">
        <f t="shared" si="982"/>
        <v>94.524975951488045</v>
      </c>
      <c r="CY1379" s="141">
        <f t="shared" si="983"/>
        <v>2.3364238317144124E-3</v>
      </c>
      <c r="CZ1379" s="141">
        <f t="shared" si="984"/>
        <v>0.90591297866539955</v>
      </c>
      <c r="DA1379" s="141">
        <f t="shared" si="985"/>
        <v>2.3364238317144124E-3</v>
      </c>
      <c r="DB1379" s="141" t="str">
        <f t="shared" si="986"/>
        <v/>
      </c>
      <c r="DC1379" s="141" t="str">
        <f t="shared" si="1001"/>
        <v/>
      </c>
      <c r="DD1379" s="141">
        <f t="shared" si="987"/>
        <v>4.8682729277605848E-42</v>
      </c>
      <c r="DE1379" s="141" t="str">
        <f t="shared" si="1002"/>
        <v/>
      </c>
      <c r="DF1379" s="141" t="str">
        <f t="shared" si="1003"/>
        <v/>
      </c>
      <c r="DJ1379" s="141">
        <v>1329</v>
      </c>
      <c r="DK1379" s="141">
        <f t="shared" si="988"/>
        <v>7453.4981885686175</v>
      </c>
      <c r="DL1379" s="141">
        <f t="shared" si="989"/>
        <v>2.9630436731574617E-5</v>
      </c>
      <c r="DM1379" s="141">
        <f t="shared" si="990"/>
        <v>0.90591297866539944</v>
      </c>
      <c r="DN1379" s="141">
        <f t="shared" si="991"/>
        <v>2.9630436731574617E-5</v>
      </c>
      <c r="DO1379" s="141" t="str">
        <f t="shared" si="992"/>
        <v/>
      </c>
      <c r="DP1379" s="141" t="str">
        <f t="shared" si="1004"/>
        <v/>
      </c>
      <c r="DQ1379" s="141">
        <f t="shared" si="993"/>
        <v>6.9149904469953142E-5</v>
      </c>
      <c r="DR1379" s="141" t="str">
        <f t="shared" si="1005"/>
        <v/>
      </c>
      <c r="DS1379" s="141" t="str">
        <f t="shared" si="1006"/>
        <v/>
      </c>
      <c r="DU1379" s="148"/>
      <c r="DV1379" s="158">
        <v>1327</v>
      </c>
      <c r="DW1379" s="148">
        <f t="shared" si="994"/>
        <v>8.4928000000001092</v>
      </c>
      <c r="DX1379" s="157">
        <f t="shared" si="1007"/>
        <v>0.29114853240200622</v>
      </c>
      <c r="DY1379" s="148">
        <f t="shared" si="1008"/>
        <v>5.1186105406181293E-4</v>
      </c>
      <c r="DZ1379" s="148" t="str">
        <f t="shared" si="1009"/>
        <v/>
      </c>
      <c r="EA1379" s="142" t="str">
        <f t="shared" si="1010"/>
        <v/>
      </c>
    </row>
    <row r="1380" spans="74:131" ht="20.100000000000001" customHeight="1" x14ac:dyDescent="0.25">
      <c r="BV1380" s="141">
        <v>1330</v>
      </c>
      <c r="BW1380" s="141">
        <f t="shared" si="970"/>
        <v>12385.617595521479</v>
      </c>
      <c r="BX1380" s="141">
        <f t="shared" si="971"/>
        <v>1.7791353026977124E-5</v>
      </c>
      <c r="BY1380" s="141">
        <f t="shared" si="972"/>
        <v>0.90658249100652832</v>
      </c>
      <c r="BZ1380" s="141">
        <f t="shared" si="973"/>
        <v>1.7791353026977124E-5</v>
      </c>
      <c r="CA1380" s="141" t="str">
        <f t="shared" si="974"/>
        <v/>
      </c>
      <c r="CB1380" s="141" t="str">
        <f t="shared" si="995"/>
        <v/>
      </c>
      <c r="CC1380" s="141">
        <f t="shared" si="975"/>
        <v>9.6566811875283835E-39</v>
      </c>
      <c r="CD1380" s="141" t="str">
        <f t="shared" si="996"/>
        <v/>
      </c>
      <c r="CE1380" s="141" t="str">
        <f t="shared" si="997"/>
        <v/>
      </c>
      <c r="CJ1380" s="141">
        <v>1330</v>
      </c>
      <c r="CK1380" s="141">
        <f t="shared" si="976"/>
        <v>46.191405077634869</v>
      </c>
      <c r="CL1380" s="141">
        <f t="shared" si="977"/>
        <v>4.770517258106865E-3</v>
      </c>
      <c r="CM1380" s="141">
        <f t="shared" si="978"/>
        <v>0.90658249100652832</v>
      </c>
      <c r="CN1380" s="141">
        <f t="shared" si="979"/>
        <v>4.770517258106865E-3</v>
      </c>
      <c r="CO1380" s="141" t="str">
        <f t="shared" si="980"/>
        <v/>
      </c>
      <c r="CP1380" s="141" t="str">
        <f t="shared" si="998"/>
        <v/>
      </c>
      <c r="CQ1380" s="141">
        <f t="shared" si="981"/>
        <v>4.5069974782656282E-7</v>
      </c>
      <c r="CR1380" s="141" t="str">
        <f t="shared" si="999"/>
        <v/>
      </c>
      <c r="CS1380" s="141" t="str">
        <f t="shared" si="1000"/>
        <v/>
      </c>
      <c r="CW1380" s="141">
        <v>1330</v>
      </c>
      <c r="CX1380" s="141">
        <f t="shared" si="982"/>
        <v>94.81228590878743</v>
      </c>
      <c r="CY1380" s="141">
        <f t="shared" si="983"/>
        <v>2.3241386175527168E-3</v>
      </c>
      <c r="CZ1380" s="141">
        <f t="shared" si="984"/>
        <v>0.90658249100652832</v>
      </c>
      <c r="DA1380" s="141">
        <f t="shared" si="985"/>
        <v>2.3241386175527168E-3</v>
      </c>
      <c r="DB1380" s="141" t="str">
        <f t="shared" si="986"/>
        <v/>
      </c>
      <c r="DC1380" s="141" t="str">
        <f t="shared" si="1001"/>
        <v/>
      </c>
      <c r="DD1380" s="141">
        <f t="shared" si="987"/>
        <v>5.1365249997936929E-42</v>
      </c>
      <c r="DE1380" s="141" t="str">
        <f t="shared" si="1002"/>
        <v/>
      </c>
      <c r="DF1380" s="141" t="str">
        <f t="shared" si="1003"/>
        <v/>
      </c>
      <c r="DJ1380" s="141">
        <v>1330</v>
      </c>
      <c r="DK1380" s="141">
        <f t="shared" si="988"/>
        <v>7476.1531982603155</v>
      </c>
      <c r="DL1380" s="141">
        <f t="shared" si="989"/>
        <v>2.9474636120396629E-5</v>
      </c>
      <c r="DM1380" s="141">
        <f t="shared" si="990"/>
        <v>0.90658249100652821</v>
      </c>
      <c r="DN1380" s="141">
        <f t="shared" si="991"/>
        <v>2.9474636120396629E-5</v>
      </c>
      <c r="DO1380" s="141" t="str">
        <f t="shared" si="992"/>
        <v/>
      </c>
      <c r="DP1380" s="141" t="str">
        <f t="shared" si="1004"/>
        <v/>
      </c>
      <c r="DQ1380" s="141">
        <f t="shared" si="993"/>
        <v>6.9096234127380261E-5</v>
      </c>
      <c r="DR1380" s="141" t="str">
        <f t="shared" si="1005"/>
        <v/>
      </c>
      <c r="DS1380" s="141" t="str">
        <f t="shared" si="1006"/>
        <v/>
      </c>
      <c r="DU1380" s="148"/>
      <c r="DV1380" s="158">
        <v>1328</v>
      </c>
      <c r="DW1380" s="148">
        <f t="shared" si="994"/>
        <v>8.4992000000001084</v>
      </c>
      <c r="DX1380" s="157">
        <f t="shared" si="1007"/>
        <v>0.29063667134794441</v>
      </c>
      <c r="DY1380" s="148">
        <f t="shared" si="1008"/>
        <v>5.1118713674158656E-4</v>
      </c>
      <c r="DZ1380" s="148" t="str">
        <f t="shared" si="1009"/>
        <v/>
      </c>
      <c r="EA1380" s="142" t="str">
        <f t="shared" si="1010"/>
        <v/>
      </c>
    </row>
    <row r="1381" spans="74:131" ht="20.100000000000001" customHeight="1" x14ac:dyDescent="0.25">
      <c r="BV1381" s="141">
        <v>1331</v>
      </c>
      <c r="BW1381" s="141">
        <f t="shared" si="970"/>
        <v>12423.149770053366</v>
      </c>
      <c r="BX1381" s="141">
        <f t="shared" si="971"/>
        <v>1.7697520663591577E-5</v>
      </c>
      <c r="BY1381" s="141">
        <f t="shared" si="972"/>
        <v>0.90724847764324734</v>
      </c>
      <c r="BZ1381" s="141">
        <f t="shared" si="973"/>
        <v>1.7697520663591577E-5</v>
      </c>
      <c r="CA1381" s="141" t="str">
        <f t="shared" si="974"/>
        <v/>
      </c>
      <c r="CB1381" s="141" t="str">
        <f t="shared" si="995"/>
        <v/>
      </c>
      <c r="CC1381" s="141">
        <f t="shared" si="975"/>
        <v>1.014956862878823E-38</v>
      </c>
      <c r="CD1381" s="141" t="str">
        <f t="shared" si="996"/>
        <v/>
      </c>
      <c r="CE1381" s="141" t="str">
        <f t="shared" si="997"/>
        <v/>
      </c>
      <c r="CJ1381" s="141">
        <v>1331</v>
      </c>
      <c r="CK1381" s="141">
        <f t="shared" si="976"/>
        <v>46.331379032415583</v>
      </c>
      <c r="CL1381" s="141">
        <f t="shared" si="977"/>
        <v>4.7453573442868789E-3</v>
      </c>
      <c r="CM1381" s="141">
        <f t="shared" si="978"/>
        <v>0.90724847764324734</v>
      </c>
      <c r="CN1381" s="141">
        <f t="shared" si="979"/>
        <v>4.7453573442868789E-3</v>
      </c>
      <c r="CO1381" s="141" t="str">
        <f t="shared" si="980"/>
        <v/>
      </c>
      <c r="CP1381" s="141" t="str">
        <f t="shared" si="998"/>
        <v/>
      </c>
      <c r="CQ1381" s="141">
        <f t="shared" si="981"/>
        <v>4.5888757495020541E-7</v>
      </c>
      <c r="CR1381" s="141" t="str">
        <f t="shared" si="999"/>
        <v/>
      </c>
      <c r="CS1381" s="141" t="str">
        <f t="shared" si="1000"/>
        <v/>
      </c>
      <c r="CW1381" s="141">
        <v>1331</v>
      </c>
      <c r="CX1381" s="141">
        <f t="shared" si="982"/>
        <v>95.099595866086759</v>
      </c>
      <c r="CY1381" s="141">
        <f t="shared" si="983"/>
        <v>2.3118810102201056E-3</v>
      </c>
      <c r="CZ1381" s="141">
        <f t="shared" si="984"/>
        <v>0.90724847764324723</v>
      </c>
      <c r="DA1381" s="141">
        <f t="shared" si="985"/>
        <v>2.3118810102201056E-3</v>
      </c>
      <c r="DB1381" s="141" t="str">
        <f t="shared" si="986"/>
        <v/>
      </c>
      <c r="DC1381" s="141" t="str">
        <f t="shared" si="1001"/>
        <v/>
      </c>
      <c r="DD1381" s="141">
        <f t="shared" si="987"/>
        <v>5.4194716126552113E-42</v>
      </c>
      <c r="DE1381" s="141" t="str">
        <f t="shared" si="1002"/>
        <v/>
      </c>
      <c r="DF1381" s="141" t="str">
        <f t="shared" si="1003"/>
        <v/>
      </c>
      <c r="DJ1381" s="141">
        <v>1331</v>
      </c>
      <c r="DK1381" s="141">
        <f t="shared" si="988"/>
        <v>7498.8082079520136</v>
      </c>
      <c r="DL1381" s="141">
        <f t="shared" si="989"/>
        <v>2.9319185617958058E-5</v>
      </c>
      <c r="DM1381" s="141">
        <f t="shared" si="990"/>
        <v>0.90724847764324723</v>
      </c>
      <c r="DN1381" s="141">
        <f t="shared" si="991"/>
        <v>2.9319185617958058E-5</v>
      </c>
      <c r="DO1381" s="141" t="str">
        <f t="shared" si="992"/>
        <v/>
      </c>
      <c r="DP1381" s="141" t="str">
        <f t="shared" si="1004"/>
        <v/>
      </c>
      <c r="DQ1381" s="141">
        <f t="shared" si="993"/>
        <v>6.9041500767917955E-5</v>
      </c>
      <c r="DR1381" s="141" t="str">
        <f t="shared" si="1005"/>
        <v/>
      </c>
      <c r="DS1381" s="141" t="str">
        <f t="shared" si="1006"/>
        <v/>
      </c>
      <c r="DU1381" s="148"/>
      <c r="DV1381" s="158">
        <v>1329</v>
      </c>
      <c r="DW1381" s="148">
        <f t="shared" si="994"/>
        <v>8.5056000000001077</v>
      </c>
      <c r="DX1381" s="157">
        <f t="shared" si="1007"/>
        <v>0.29012548421120282</v>
      </c>
      <c r="DY1381" s="148">
        <f t="shared" si="1008"/>
        <v>5.1051338355856402E-4</v>
      </c>
      <c r="DZ1381" s="148" t="str">
        <f t="shared" si="1009"/>
        <v/>
      </c>
      <c r="EA1381" s="142" t="str">
        <f t="shared" si="1010"/>
        <v/>
      </c>
    </row>
    <row r="1382" spans="74:131" ht="20.100000000000001" customHeight="1" x14ac:dyDescent="0.25">
      <c r="BV1382" s="141">
        <v>1332</v>
      </c>
      <c r="BW1382" s="141">
        <f t="shared" si="970"/>
        <v>12460.681944585245</v>
      </c>
      <c r="BX1382" s="141">
        <f t="shared" si="971"/>
        <v>1.7603901511460993E-5</v>
      </c>
      <c r="BY1382" s="141">
        <f t="shared" si="972"/>
        <v>0.90791094654261906</v>
      </c>
      <c r="BZ1382" s="141">
        <f t="shared" si="973"/>
        <v>1.7603901511460993E-5</v>
      </c>
      <c r="CA1382" s="141" t="str">
        <f t="shared" si="974"/>
        <v/>
      </c>
      <c r="CB1382" s="141" t="str">
        <f t="shared" si="995"/>
        <v/>
      </c>
      <c r="CC1382" s="141">
        <f t="shared" si="975"/>
        <v>1.066744289713264E-38</v>
      </c>
      <c r="CD1382" s="141" t="str">
        <f t="shared" si="996"/>
        <v/>
      </c>
      <c r="CE1382" s="141" t="str">
        <f t="shared" si="997"/>
        <v/>
      </c>
      <c r="CJ1382" s="141">
        <v>1332</v>
      </c>
      <c r="CK1382" s="141">
        <f t="shared" si="976"/>
        <v>46.471352987196298</v>
      </c>
      <c r="CL1382" s="141">
        <f t="shared" si="977"/>
        <v>4.7202546002599825E-3</v>
      </c>
      <c r="CM1382" s="141">
        <f t="shared" si="978"/>
        <v>0.90791094654261917</v>
      </c>
      <c r="CN1382" s="141">
        <f t="shared" si="979"/>
        <v>4.7202546002599825E-3</v>
      </c>
      <c r="CO1382" s="141" t="str">
        <f t="shared" si="980"/>
        <v/>
      </c>
      <c r="CP1382" s="141" t="str">
        <f t="shared" si="998"/>
        <v/>
      </c>
      <c r="CQ1382" s="141">
        <f t="shared" si="981"/>
        <v>4.6721667416322545E-7</v>
      </c>
      <c r="CR1382" s="141" t="str">
        <f t="shared" si="999"/>
        <v/>
      </c>
      <c r="CS1382" s="141" t="str">
        <f t="shared" si="1000"/>
        <v/>
      </c>
      <c r="CW1382" s="141">
        <v>1332</v>
      </c>
      <c r="CX1382" s="141">
        <f t="shared" si="982"/>
        <v>95.386905823386144</v>
      </c>
      <c r="CY1382" s="141">
        <f t="shared" si="983"/>
        <v>2.2996512553229171E-3</v>
      </c>
      <c r="CZ1382" s="141">
        <f t="shared" si="984"/>
        <v>0.90791094654261917</v>
      </c>
      <c r="DA1382" s="141">
        <f t="shared" si="985"/>
        <v>2.2996512553229171E-3</v>
      </c>
      <c r="DB1382" s="141" t="str">
        <f t="shared" si="986"/>
        <v/>
      </c>
      <c r="DC1382" s="141" t="str">
        <f t="shared" si="1001"/>
        <v/>
      </c>
      <c r="DD1382" s="141">
        <f t="shared" si="987"/>
        <v>5.7179129147731121E-42</v>
      </c>
      <c r="DE1382" s="141" t="str">
        <f t="shared" si="1002"/>
        <v/>
      </c>
      <c r="DF1382" s="141" t="str">
        <f t="shared" si="1003"/>
        <v/>
      </c>
      <c r="DJ1382" s="141">
        <v>1332</v>
      </c>
      <c r="DK1382" s="141">
        <f t="shared" si="988"/>
        <v>7521.4632176437117</v>
      </c>
      <c r="DL1382" s="141">
        <f t="shared" si="989"/>
        <v>2.9164088339029045E-5</v>
      </c>
      <c r="DM1382" s="141">
        <f t="shared" si="990"/>
        <v>0.90791094654261906</v>
      </c>
      <c r="DN1382" s="141">
        <f t="shared" si="991"/>
        <v>2.9164088339029045E-5</v>
      </c>
      <c r="DO1382" s="141" t="str">
        <f t="shared" si="992"/>
        <v/>
      </c>
      <c r="DP1382" s="141" t="str">
        <f t="shared" si="1004"/>
        <v/>
      </c>
      <c r="DQ1382" s="141">
        <f t="shared" si="993"/>
        <v>6.8985706984376103E-5</v>
      </c>
      <c r="DR1382" s="141" t="str">
        <f t="shared" si="1005"/>
        <v/>
      </c>
      <c r="DS1382" s="141" t="str">
        <f t="shared" si="1006"/>
        <v/>
      </c>
      <c r="DU1382" s="148"/>
      <c r="DV1382" s="158">
        <v>1330</v>
      </c>
      <c r="DW1382" s="148">
        <f t="shared" si="994"/>
        <v>8.512000000000107</v>
      </c>
      <c r="DX1382" s="157">
        <f t="shared" si="1007"/>
        <v>0.28961497082764426</v>
      </c>
      <c r="DY1382" s="148">
        <f t="shared" si="1008"/>
        <v>5.0983979729019024E-4</v>
      </c>
      <c r="DZ1382" s="148" t="str">
        <f t="shared" si="1009"/>
        <v/>
      </c>
      <c r="EA1382" s="142" t="str">
        <f t="shared" si="1010"/>
        <v/>
      </c>
    </row>
    <row r="1383" spans="74:131" ht="20.100000000000001" customHeight="1" x14ac:dyDescent="0.25">
      <c r="BV1383" s="141">
        <v>1333</v>
      </c>
      <c r="BW1383" s="141">
        <f t="shared" si="970"/>
        <v>12498.214119117132</v>
      </c>
      <c r="BX1383" s="141">
        <f t="shared" si="971"/>
        <v>1.7510497430571705E-5</v>
      </c>
      <c r="BY1383" s="141">
        <f t="shared" si="972"/>
        <v>0.90856990574189334</v>
      </c>
      <c r="BZ1383" s="141">
        <f t="shared" si="973"/>
        <v>1.7510497430571705E-5</v>
      </c>
      <c r="CA1383" s="141" t="str">
        <f t="shared" si="974"/>
        <v/>
      </c>
      <c r="CB1383" s="141" t="str">
        <f t="shared" si="995"/>
        <v/>
      </c>
      <c r="CC1383" s="141">
        <f t="shared" si="975"/>
        <v>1.1211561932394418E-38</v>
      </c>
      <c r="CD1383" s="141" t="str">
        <f t="shared" si="996"/>
        <v/>
      </c>
      <c r="CE1383" s="141" t="str">
        <f t="shared" si="997"/>
        <v/>
      </c>
      <c r="CJ1383" s="141">
        <v>1333</v>
      </c>
      <c r="CK1383" s="141">
        <f t="shared" si="976"/>
        <v>46.611326941976984</v>
      </c>
      <c r="CL1383" s="141">
        <f t="shared" si="977"/>
        <v>4.6952095247570595E-3</v>
      </c>
      <c r="CM1383" s="141">
        <f t="shared" si="978"/>
        <v>0.90856990574189322</v>
      </c>
      <c r="CN1383" s="141">
        <f t="shared" si="979"/>
        <v>4.6952095247570595E-3</v>
      </c>
      <c r="CO1383" s="141" t="str">
        <f t="shared" si="980"/>
        <v/>
      </c>
      <c r="CP1383" s="141" t="str">
        <f t="shared" si="998"/>
        <v/>
      </c>
      <c r="CQ1383" s="141">
        <f t="shared" si="981"/>
        <v>4.756893406953577E-7</v>
      </c>
      <c r="CR1383" s="141" t="str">
        <f t="shared" si="999"/>
        <v/>
      </c>
      <c r="CS1383" s="141" t="str">
        <f t="shared" si="1000"/>
        <v/>
      </c>
      <c r="CW1383" s="141">
        <v>1333</v>
      </c>
      <c r="CX1383" s="141">
        <f t="shared" si="982"/>
        <v>95.674215780685472</v>
      </c>
      <c r="CY1383" s="141">
        <f t="shared" si="983"/>
        <v>2.2874495958368404E-3</v>
      </c>
      <c r="CZ1383" s="141">
        <f t="shared" si="984"/>
        <v>0.90856990574189322</v>
      </c>
      <c r="DA1383" s="141">
        <f t="shared" si="985"/>
        <v>2.2874495958368404E-3</v>
      </c>
      <c r="DB1383" s="141" t="str">
        <f t="shared" si="986"/>
        <v/>
      </c>
      <c r="DC1383" s="141" t="str">
        <f t="shared" si="1001"/>
        <v/>
      </c>
      <c r="DD1383" s="141">
        <f t="shared" si="987"/>
        <v>6.0326923599560659E-42</v>
      </c>
      <c r="DE1383" s="141" t="str">
        <f t="shared" si="1002"/>
        <v/>
      </c>
      <c r="DF1383" s="141" t="str">
        <f t="shared" si="1003"/>
        <v/>
      </c>
      <c r="DJ1383" s="141">
        <v>1333</v>
      </c>
      <c r="DK1383" s="141">
        <f t="shared" si="988"/>
        <v>7544.1182273354098</v>
      </c>
      <c r="DL1383" s="141">
        <f t="shared" si="989"/>
        <v>2.9009347365017856E-5</v>
      </c>
      <c r="DM1383" s="141">
        <f t="shared" si="990"/>
        <v>0.90856990574189322</v>
      </c>
      <c r="DN1383" s="141">
        <f t="shared" si="991"/>
        <v>2.9009347365017856E-5</v>
      </c>
      <c r="DO1383" s="141" t="str">
        <f t="shared" si="992"/>
        <v/>
      </c>
      <c r="DP1383" s="141" t="str">
        <f t="shared" si="1004"/>
        <v/>
      </c>
      <c r="DQ1383" s="141">
        <f t="shared" si="993"/>
        <v>6.8928855418369427E-5</v>
      </c>
      <c r="DR1383" s="141" t="str">
        <f t="shared" si="1005"/>
        <v/>
      </c>
      <c r="DS1383" s="141" t="str">
        <f t="shared" si="1006"/>
        <v/>
      </c>
      <c r="DU1383" s="148"/>
      <c r="DV1383" s="158">
        <v>1331</v>
      </c>
      <c r="DW1383" s="148">
        <f t="shared" si="994"/>
        <v>8.5184000000001063</v>
      </c>
      <c r="DX1383" s="157">
        <f t="shared" si="1007"/>
        <v>0.28910513103035407</v>
      </c>
      <c r="DY1383" s="148">
        <f t="shared" si="1008"/>
        <v>5.0916638070236386E-4</v>
      </c>
      <c r="DZ1383" s="148" t="str">
        <f t="shared" si="1009"/>
        <v/>
      </c>
      <c r="EA1383" s="142" t="str">
        <f t="shared" si="1010"/>
        <v/>
      </c>
    </row>
    <row r="1384" spans="74:131" ht="20.100000000000001" customHeight="1" x14ac:dyDescent="0.25">
      <c r="BV1384" s="141">
        <v>1334</v>
      </c>
      <c r="BW1384" s="141">
        <f t="shared" si="970"/>
        <v>12535.746293649012</v>
      </c>
      <c r="BX1384" s="141">
        <f t="shared" si="971"/>
        <v>1.7417310260760185E-5</v>
      </c>
      <c r="BY1384" s="141">
        <f t="shared" si="972"/>
        <v>0.90922536334775095</v>
      </c>
      <c r="BZ1384" s="141">
        <f t="shared" si="973"/>
        <v>1.7417310260760185E-5</v>
      </c>
      <c r="CA1384" s="141" t="str">
        <f t="shared" si="974"/>
        <v/>
      </c>
      <c r="CB1384" s="141" t="str">
        <f t="shared" si="995"/>
        <v/>
      </c>
      <c r="CC1384" s="141">
        <f t="shared" si="975"/>
        <v>1.1783246557415614E-38</v>
      </c>
      <c r="CD1384" s="141" t="str">
        <f t="shared" si="996"/>
        <v/>
      </c>
      <c r="CE1384" s="141" t="str">
        <f t="shared" si="997"/>
        <v/>
      </c>
      <c r="CJ1384" s="141">
        <v>1334</v>
      </c>
      <c r="CK1384" s="141">
        <f t="shared" si="976"/>
        <v>46.751300896757698</v>
      </c>
      <c r="CL1384" s="141">
        <f t="shared" si="977"/>
        <v>4.6702226111060303E-3</v>
      </c>
      <c r="CM1384" s="141">
        <f t="shared" si="978"/>
        <v>0.90922536334775084</v>
      </c>
      <c r="CN1384" s="141">
        <f t="shared" si="979"/>
        <v>4.6702226111060303E-3</v>
      </c>
      <c r="CO1384" s="141" t="str">
        <f t="shared" si="980"/>
        <v/>
      </c>
      <c r="CP1384" s="141" t="str">
        <f t="shared" si="998"/>
        <v/>
      </c>
      <c r="CQ1384" s="141">
        <f t="shared" si="981"/>
        <v>4.8430790446386589E-7</v>
      </c>
      <c r="CR1384" s="141" t="str">
        <f t="shared" si="999"/>
        <v/>
      </c>
      <c r="CS1384" s="141" t="str">
        <f t="shared" si="1000"/>
        <v/>
      </c>
      <c r="CW1384" s="141">
        <v>1334</v>
      </c>
      <c r="CX1384" s="141">
        <f t="shared" si="982"/>
        <v>95.961525737984857</v>
      </c>
      <c r="CY1384" s="141">
        <f t="shared" si="983"/>
        <v>2.2752762721053041E-3</v>
      </c>
      <c r="CZ1384" s="141">
        <f t="shared" si="984"/>
        <v>0.90922536334775095</v>
      </c>
      <c r="DA1384" s="141">
        <f t="shared" si="985"/>
        <v>2.2752762721053041E-3</v>
      </c>
      <c r="DB1384" s="141" t="str">
        <f t="shared" si="986"/>
        <v/>
      </c>
      <c r="DC1384" s="141" t="str">
        <f t="shared" si="1001"/>
        <v/>
      </c>
      <c r="DD1384" s="141">
        <f t="shared" si="987"/>
        <v>6.3646990366836279E-42</v>
      </c>
      <c r="DE1384" s="141" t="str">
        <f t="shared" si="1002"/>
        <v/>
      </c>
      <c r="DF1384" s="141" t="str">
        <f t="shared" si="1003"/>
        <v/>
      </c>
      <c r="DJ1384" s="141">
        <v>1334</v>
      </c>
      <c r="DK1384" s="141">
        <f t="shared" si="988"/>
        <v>7566.7732370271078</v>
      </c>
      <c r="DL1384" s="141">
        <f t="shared" si="989"/>
        <v>2.8854965743950605E-5</v>
      </c>
      <c r="DM1384" s="141">
        <f t="shared" si="990"/>
        <v>0.90922536334775084</v>
      </c>
      <c r="DN1384" s="141">
        <f t="shared" si="991"/>
        <v>2.8854965743950605E-5</v>
      </c>
      <c r="DO1384" s="141" t="str">
        <f t="shared" si="992"/>
        <v/>
      </c>
      <c r="DP1384" s="141" t="str">
        <f t="shared" si="1004"/>
        <v/>
      </c>
      <c r="DQ1384" s="141">
        <f t="shared" si="993"/>
        <v>6.887094876010925E-5</v>
      </c>
      <c r="DR1384" s="141" t="str">
        <f t="shared" si="1005"/>
        <v/>
      </c>
      <c r="DS1384" s="141" t="str">
        <f t="shared" si="1006"/>
        <v/>
      </c>
      <c r="DU1384" s="148"/>
      <c r="DV1384" s="158">
        <v>1332</v>
      </c>
      <c r="DW1384" s="148">
        <f t="shared" si="994"/>
        <v>8.5248000000001056</v>
      </c>
      <c r="DX1384" s="157">
        <f t="shared" si="1007"/>
        <v>0.2885959646496517</v>
      </c>
      <c r="DY1384" s="148">
        <f t="shared" si="1008"/>
        <v>5.0849313654999229E-4</v>
      </c>
      <c r="DZ1384" s="148" t="str">
        <f t="shared" si="1009"/>
        <v/>
      </c>
      <c r="EA1384" s="142" t="str">
        <f t="shared" si="1010"/>
        <v/>
      </c>
    </row>
    <row r="1385" spans="74:131" ht="20.100000000000001" customHeight="1" x14ac:dyDescent="0.25">
      <c r="BV1385" s="141">
        <v>1335</v>
      </c>
      <c r="BW1385" s="141">
        <f t="shared" si="970"/>
        <v>12573.278468180899</v>
      </c>
      <c r="BX1385" s="141">
        <f t="shared" si="971"/>
        <v>1.732434182170232E-5</v>
      </c>
      <c r="BY1385" s="141">
        <f t="shared" si="972"/>
        <v>0.90987732753554773</v>
      </c>
      <c r="BZ1385" s="141">
        <f t="shared" si="973"/>
        <v>1.732434182170232E-5</v>
      </c>
      <c r="CA1385" s="141" t="str">
        <f t="shared" si="974"/>
        <v/>
      </c>
      <c r="CB1385" s="141" t="str">
        <f t="shared" si="995"/>
        <v/>
      </c>
      <c r="CC1385" s="141">
        <f t="shared" si="975"/>
        <v>1.2383883598864222E-38</v>
      </c>
      <c r="CD1385" s="141" t="str">
        <f t="shared" si="996"/>
        <v/>
      </c>
      <c r="CE1385" s="141" t="str">
        <f t="shared" si="997"/>
        <v/>
      </c>
      <c r="CJ1385" s="141">
        <v>1335</v>
      </c>
      <c r="CK1385" s="141">
        <f t="shared" si="976"/>
        <v>46.891274851538412</v>
      </c>
      <c r="CL1385" s="141">
        <f t="shared" si="977"/>
        <v>4.6452943472290644E-3</v>
      </c>
      <c r="CM1385" s="141">
        <f t="shared" si="978"/>
        <v>0.90987732753554751</v>
      </c>
      <c r="CN1385" s="141">
        <f t="shared" si="979"/>
        <v>4.6452943472290644E-3</v>
      </c>
      <c r="CO1385" s="141" t="str">
        <f t="shared" si="980"/>
        <v/>
      </c>
      <c r="CP1385" s="141" t="str">
        <f t="shared" si="998"/>
        <v/>
      </c>
      <c r="CQ1385" s="141">
        <f t="shared" si="981"/>
        <v>4.9307473055208243E-7</v>
      </c>
      <c r="CR1385" s="141" t="str">
        <f t="shared" si="999"/>
        <v/>
      </c>
      <c r="CS1385" s="141" t="str">
        <f t="shared" si="1000"/>
        <v/>
      </c>
      <c r="CW1385" s="141">
        <v>1335</v>
      </c>
      <c r="CX1385" s="141">
        <f t="shared" si="982"/>
        <v>96.248835695284185</v>
      </c>
      <c r="CY1385" s="141">
        <f t="shared" si="983"/>
        <v>2.2631315218381198E-3</v>
      </c>
      <c r="CZ1385" s="141">
        <f t="shared" si="984"/>
        <v>0.90987732753554762</v>
      </c>
      <c r="DA1385" s="141">
        <f t="shared" si="985"/>
        <v>2.2631315218381198E-3</v>
      </c>
      <c r="DB1385" s="141" t="str">
        <f t="shared" si="986"/>
        <v/>
      </c>
      <c r="DC1385" s="141" t="str">
        <f t="shared" si="1001"/>
        <v/>
      </c>
      <c r="DD1385" s="141">
        <f t="shared" si="987"/>
        <v>6.7148701218935973E-42</v>
      </c>
      <c r="DE1385" s="141" t="str">
        <f t="shared" si="1002"/>
        <v/>
      </c>
      <c r="DF1385" s="141" t="str">
        <f t="shared" si="1003"/>
        <v/>
      </c>
      <c r="DJ1385" s="141">
        <v>1335</v>
      </c>
      <c r="DK1385" s="141">
        <f t="shared" si="988"/>
        <v>7589.4282467188059</v>
      </c>
      <c r="DL1385" s="141">
        <f t="shared" si="989"/>
        <v>2.870094649045389E-5</v>
      </c>
      <c r="DM1385" s="141">
        <f t="shared" si="990"/>
        <v>0.90987732753554751</v>
      </c>
      <c r="DN1385" s="141">
        <f t="shared" si="991"/>
        <v>2.870094649045389E-5</v>
      </c>
      <c r="DO1385" s="141" t="str">
        <f t="shared" si="992"/>
        <v/>
      </c>
      <c r="DP1385" s="141" t="str">
        <f t="shared" si="1004"/>
        <v/>
      </c>
      <c r="DQ1385" s="141">
        <f t="shared" si="993"/>
        <v>6.8811989748191203E-5</v>
      </c>
      <c r="DR1385" s="141" t="str">
        <f t="shared" si="1005"/>
        <v/>
      </c>
      <c r="DS1385" s="141" t="str">
        <f t="shared" si="1006"/>
        <v/>
      </c>
      <c r="DU1385" s="148"/>
      <c r="DV1385" s="158">
        <v>1333</v>
      </c>
      <c r="DW1385" s="148">
        <f t="shared" si="994"/>
        <v>8.5312000000001049</v>
      </c>
      <c r="DX1385" s="157">
        <f t="shared" si="1007"/>
        <v>0.28808747151310171</v>
      </c>
      <c r="DY1385" s="148">
        <f t="shared" si="1008"/>
        <v>5.0782006757693621E-4</v>
      </c>
      <c r="DZ1385" s="148" t="str">
        <f t="shared" si="1009"/>
        <v/>
      </c>
      <c r="EA1385" s="142" t="str">
        <f t="shared" si="1010"/>
        <v/>
      </c>
    </row>
    <row r="1386" spans="74:131" ht="20.100000000000001" customHeight="1" x14ac:dyDescent="0.25">
      <c r="BV1386" s="141">
        <v>1336</v>
      </c>
      <c r="BW1386" s="141">
        <f t="shared" si="970"/>
        <v>12610.810642712779</v>
      </c>
      <c r="BX1386" s="141">
        <f t="shared" si="971"/>
        <v>1.7231593912904731E-5</v>
      </c>
      <c r="BY1386" s="141">
        <f t="shared" si="972"/>
        <v>0.91052580654855697</v>
      </c>
      <c r="BZ1386" s="141">
        <f t="shared" si="973"/>
        <v>1.7231593912904731E-5</v>
      </c>
      <c r="CA1386" s="141" t="str">
        <f t="shared" si="974"/>
        <v/>
      </c>
      <c r="CB1386" s="141" t="str">
        <f t="shared" si="995"/>
        <v/>
      </c>
      <c r="CC1386" s="141">
        <f t="shared" si="975"/>
        <v>1.3014929161790854E-38</v>
      </c>
      <c r="CD1386" s="141" t="str">
        <f t="shared" si="996"/>
        <v/>
      </c>
      <c r="CE1386" s="141" t="str">
        <f t="shared" si="997"/>
        <v/>
      </c>
      <c r="CJ1386" s="141">
        <v>1336</v>
      </c>
      <c r="CK1386" s="141">
        <f t="shared" si="976"/>
        <v>47.031248806319127</v>
      </c>
      <c r="CL1386" s="141">
        <f t="shared" si="977"/>
        <v>4.6204252156401733E-3</v>
      </c>
      <c r="CM1386" s="141">
        <f t="shared" si="978"/>
        <v>0.91052580654855697</v>
      </c>
      <c r="CN1386" s="141">
        <f t="shared" si="979"/>
        <v>4.6204252156401733E-3</v>
      </c>
      <c r="CO1386" s="141" t="str">
        <f t="shared" si="980"/>
        <v/>
      </c>
      <c r="CP1386" s="141" t="str">
        <f t="shared" si="998"/>
        <v/>
      </c>
      <c r="CQ1386" s="141">
        <f t="shared" si="981"/>
        <v>5.0199221969384541E-7</v>
      </c>
      <c r="CR1386" s="141" t="str">
        <f t="shared" si="999"/>
        <v/>
      </c>
      <c r="CS1386" s="141" t="str">
        <f t="shared" si="1000"/>
        <v/>
      </c>
      <c r="CW1386" s="141">
        <v>1336</v>
      </c>
      <c r="CX1386" s="141">
        <f t="shared" si="982"/>
        <v>96.536145652583571</v>
      </c>
      <c r="CY1386" s="141">
        <f t="shared" si="983"/>
        <v>2.2510155801103091E-3</v>
      </c>
      <c r="CZ1386" s="141">
        <f t="shared" si="984"/>
        <v>0.91052580654855708</v>
      </c>
      <c r="DA1386" s="141">
        <f t="shared" si="985"/>
        <v>2.2510155801103091E-3</v>
      </c>
      <c r="DB1386" s="141" t="str">
        <f t="shared" si="986"/>
        <v/>
      </c>
      <c r="DC1386" s="141" t="str">
        <f t="shared" si="1001"/>
        <v/>
      </c>
      <c r="DD1386" s="141">
        <f t="shared" si="987"/>
        <v>7.084193465882041E-42</v>
      </c>
      <c r="DE1386" s="141" t="str">
        <f t="shared" si="1002"/>
        <v/>
      </c>
      <c r="DF1386" s="141" t="str">
        <f t="shared" si="1003"/>
        <v/>
      </c>
      <c r="DJ1386" s="141">
        <v>1336</v>
      </c>
      <c r="DK1386" s="141">
        <f t="shared" si="988"/>
        <v>7612.083256410504</v>
      </c>
      <c r="DL1386" s="141">
        <f t="shared" si="989"/>
        <v>2.854729258574008E-5</v>
      </c>
      <c r="DM1386" s="141">
        <f t="shared" si="990"/>
        <v>0.91052580654855697</v>
      </c>
      <c r="DN1386" s="141">
        <f t="shared" si="991"/>
        <v>2.854729258574008E-5</v>
      </c>
      <c r="DO1386" s="141" t="str">
        <f t="shared" si="992"/>
        <v/>
      </c>
      <c r="DP1386" s="141" t="str">
        <f t="shared" si="1004"/>
        <v/>
      </c>
      <c r="DQ1386" s="141">
        <f t="shared" si="993"/>
        <v>6.8751981169379488E-5</v>
      </c>
      <c r="DR1386" s="141" t="str">
        <f t="shared" si="1005"/>
        <v/>
      </c>
      <c r="DS1386" s="141" t="str">
        <f t="shared" si="1006"/>
        <v/>
      </c>
      <c r="DU1386" s="148"/>
      <c r="DV1386" s="158">
        <v>1334</v>
      </c>
      <c r="DW1386" s="148">
        <f t="shared" si="994"/>
        <v>8.5376000000001042</v>
      </c>
      <c r="DX1386" s="157">
        <f t="shared" si="1007"/>
        <v>0.28757965144552478</v>
      </c>
      <c r="DY1386" s="148">
        <f t="shared" si="1008"/>
        <v>5.0714717651595409E-4</v>
      </c>
      <c r="DZ1386" s="148" t="str">
        <f t="shared" si="1009"/>
        <v/>
      </c>
      <c r="EA1386" s="142" t="str">
        <f t="shared" si="1010"/>
        <v/>
      </c>
    </row>
    <row r="1387" spans="74:131" ht="20.100000000000001" customHeight="1" x14ac:dyDescent="0.25">
      <c r="BV1387" s="141">
        <v>1337</v>
      </c>
      <c r="BW1387" s="141">
        <f t="shared" si="970"/>
        <v>12648.342817244666</v>
      </c>
      <c r="BX1387" s="141">
        <f t="shared" si="971"/>
        <v>1.7139068313697414E-5</v>
      </c>
      <c r="BY1387" s="141">
        <f t="shared" si="972"/>
        <v>0.91117080869721356</v>
      </c>
      <c r="BZ1387" s="141">
        <f t="shared" si="973"/>
        <v>1.7139068313697414E-5</v>
      </c>
      <c r="CA1387" s="141" t="str">
        <f t="shared" si="974"/>
        <v/>
      </c>
      <c r="CB1387" s="141" t="str">
        <f t="shared" si="995"/>
        <v/>
      </c>
      <c r="CC1387" s="141">
        <f t="shared" si="975"/>
        <v>1.367791206544894E-38</v>
      </c>
      <c r="CD1387" s="141" t="str">
        <f t="shared" si="996"/>
        <v/>
      </c>
      <c r="CE1387" s="141" t="str">
        <f t="shared" si="997"/>
        <v/>
      </c>
      <c r="CJ1387" s="141">
        <v>1337</v>
      </c>
      <c r="CK1387" s="141">
        <f t="shared" si="976"/>
        <v>47.171222761099841</v>
      </c>
      <c r="CL1387" s="141">
        <f t="shared" si="977"/>
        <v>4.5956156934433027E-3</v>
      </c>
      <c r="CM1387" s="141">
        <f t="shared" si="978"/>
        <v>0.91117080869721345</v>
      </c>
      <c r="CN1387" s="141">
        <f t="shared" si="979"/>
        <v>4.5956156934433027E-3</v>
      </c>
      <c r="CO1387" s="141" t="str">
        <f t="shared" si="980"/>
        <v/>
      </c>
      <c r="CP1387" s="141" t="str">
        <f t="shared" si="998"/>
        <v/>
      </c>
      <c r="CQ1387" s="141">
        <f t="shared" si="981"/>
        <v>5.1106280876377961E-7</v>
      </c>
      <c r="CR1387" s="141" t="str">
        <f t="shared" si="999"/>
        <v/>
      </c>
      <c r="CS1387" s="141" t="str">
        <f t="shared" si="1000"/>
        <v/>
      </c>
      <c r="CW1387" s="141">
        <v>1337</v>
      </c>
      <c r="CX1387" s="141">
        <f t="shared" si="982"/>
        <v>96.823455609882899</v>
      </c>
      <c r="CY1387" s="141">
        <f t="shared" si="983"/>
        <v>2.2389286793611739E-3</v>
      </c>
      <c r="CZ1387" s="141">
        <f t="shared" si="984"/>
        <v>0.91117080869721356</v>
      </c>
      <c r="DA1387" s="141">
        <f t="shared" si="985"/>
        <v>2.2389286793611739E-3</v>
      </c>
      <c r="DB1387" s="141" t="str">
        <f t="shared" si="986"/>
        <v/>
      </c>
      <c r="DC1387" s="141" t="str">
        <f t="shared" si="1001"/>
        <v/>
      </c>
      <c r="DD1387" s="141">
        <f t="shared" si="987"/>
        <v>7.4737103152729494E-42</v>
      </c>
      <c r="DE1387" s="141" t="str">
        <f t="shared" si="1002"/>
        <v/>
      </c>
      <c r="DF1387" s="141" t="str">
        <f t="shared" si="1003"/>
        <v/>
      </c>
      <c r="DJ1387" s="141">
        <v>1337</v>
      </c>
      <c r="DK1387" s="141">
        <f t="shared" si="988"/>
        <v>7634.738266102202</v>
      </c>
      <c r="DL1387" s="141">
        <f t="shared" si="989"/>
        <v>2.8394006977595384E-5</v>
      </c>
      <c r="DM1387" s="141">
        <f t="shared" si="990"/>
        <v>0.91117080869721345</v>
      </c>
      <c r="DN1387" s="141">
        <f t="shared" si="991"/>
        <v>2.8394006977595384E-5</v>
      </c>
      <c r="DO1387" s="141" t="str">
        <f t="shared" si="992"/>
        <v/>
      </c>
      <c r="DP1387" s="141" t="str">
        <f t="shared" si="1004"/>
        <v/>
      </c>
      <c r="DQ1387" s="141">
        <f t="shared" si="993"/>
        <v>6.869092585838728E-5</v>
      </c>
      <c r="DR1387" s="141" t="str">
        <f t="shared" si="1005"/>
        <v/>
      </c>
      <c r="DS1387" s="141" t="str">
        <f t="shared" si="1006"/>
        <v/>
      </c>
      <c r="DU1387" s="148"/>
      <c r="DV1387" s="158">
        <v>1335</v>
      </c>
      <c r="DW1387" s="148">
        <f t="shared" si="994"/>
        <v>8.5440000000001035</v>
      </c>
      <c r="DX1387" s="157">
        <f t="shared" si="1007"/>
        <v>0.28707250426900882</v>
      </c>
      <c r="DY1387" s="148">
        <f t="shared" si="1008"/>
        <v>5.0647446608897972E-4</v>
      </c>
      <c r="DZ1387" s="148" t="str">
        <f t="shared" si="1009"/>
        <v/>
      </c>
      <c r="EA1387" s="142" t="str">
        <f t="shared" si="1010"/>
        <v/>
      </c>
    </row>
    <row r="1388" spans="74:131" ht="20.100000000000001" customHeight="1" x14ac:dyDescent="0.25">
      <c r="BV1388" s="141">
        <v>1338</v>
      </c>
      <c r="BW1388" s="141">
        <f t="shared" si="970"/>
        <v>12685.874991776545</v>
      </c>
      <c r="BX1388" s="141">
        <f t="shared" si="971"/>
        <v>1.7046766783228335E-5</v>
      </c>
      <c r="BY1388" s="141">
        <f t="shared" si="972"/>
        <v>0.91181234235835484</v>
      </c>
      <c r="BZ1388" s="141">
        <f t="shared" si="973"/>
        <v>1.7046766783228335E-5</v>
      </c>
      <c r="CA1388" s="141" t="str">
        <f t="shared" si="974"/>
        <v/>
      </c>
      <c r="CB1388" s="141" t="str">
        <f t="shared" si="995"/>
        <v/>
      </c>
      <c r="CC1388" s="141">
        <f t="shared" si="975"/>
        <v>1.4374437448255719E-38</v>
      </c>
      <c r="CD1388" s="141" t="str">
        <f t="shared" si="996"/>
        <v/>
      </c>
      <c r="CE1388" s="141" t="str">
        <f t="shared" si="997"/>
        <v/>
      </c>
      <c r="CJ1388" s="141">
        <v>1338</v>
      </c>
      <c r="CK1388" s="141">
        <f t="shared" si="976"/>
        <v>47.311196715880556</v>
      </c>
      <c r="CL1388" s="141">
        <f t="shared" si="977"/>
        <v>4.5708662523308262E-3</v>
      </c>
      <c r="CM1388" s="141">
        <f t="shared" si="978"/>
        <v>0.91181234235835484</v>
      </c>
      <c r="CN1388" s="141">
        <f t="shared" si="979"/>
        <v>4.5708662523308262E-3</v>
      </c>
      <c r="CO1388" s="141" t="str">
        <f t="shared" si="980"/>
        <v/>
      </c>
      <c r="CP1388" s="141" t="str">
        <f t="shared" si="998"/>
        <v/>
      </c>
      <c r="CQ1388" s="141">
        <f t="shared" si="981"/>
        <v>5.2028897127356055E-7</v>
      </c>
      <c r="CR1388" s="141" t="str">
        <f t="shared" si="999"/>
        <v/>
      </c>
      <c r="CS1388" s="141" t="str">
        <f t="shared" si="1000"/>
        <v/>
      </c>
      <c r="CW1388" s="141">
        <v>1338</v>
      </c>
      <c r="CX1388" s="141">
        <f t="shared" si="982"/>
        <v>97.110765567182227</v>
      </c>
      <c r="CY1388" s="141">
        <f t="shared" si="983"/>
        <v>2.2268710493935635E-3</v>
      </c>
      <c r="CZ1388" s="141">
        <f t="shared" si="984"/>
        <v>0.91181234235835484</v>
      </c>
      <c r="DA1388" s="141">
        <f t="shared" si="985"/>
        <v>2.2268710493935635E-3</v>
      </c>
      <c r="DB1388" s="141" t="str">
        <f t="shared" si="986"/>
        <v/>
      </c>
      <c r="DC1388" s="141" t="str">
        <f t="shared" si="1001"/>
        <v/>
      </c>
      <c r="DD1388" s="141">
        <f t="shared" si="987"/>
        <v>7.8845181813904389E-42</v>
      </c>
      <c r="DE1388" s="141" t="str">
        <f t="shared" si="1002"/>
        <v/>
      </c>
      <c r="DF1388" s="141" t="str">
        <f t="shared" si="1003"/>
        <v/>
      </c>
      <c r="DJ1388" s="141">
        <v>1338</v>
      </c>
      <c r="DK1388" s="141">
        <f t="shared" si="988"/>
        <v>7657.3932757939001</v>
      </c>
      <c r="DL1388" s="141">
        <f t="shared" si="989"/>
        <v>2.824109258037068E-5</v>
      </c>
      <c r="DM1388" s="141">
        <f t="shared" si="990"/>
        <v>0.91181234235835484</v>
      </c>
      <c r="DN1388" s="141">
        <f t="shared" si="991"/>
        <v>2.824109258037068E-5</v>
      </c>
      <c r="DO1388" s="141" t="str">
        <f t="shared" si="992"/>
        <v/>
      </c>
      <c r="DP1388" s="141" t="str">
        <f t="shared" si="1004"/>
        <v/>
      </c>
      <c r="DQ1388" s="141">
        <f t="shared" si="993"/>
        <v>6.8628826697653632E-5</v>
      </c>
      <c r="DR1388" s="141" t="str">
        <f t="shared" si="1005"/>
        <v/>
      </c>
      <c r="DS1388" s="141" t="str">
        <f t="shared" si="1006"/>
        <v/>
      </c>
      <c r="DU1388" s="148"/>
      <c r="DV1388" s="158">
        <v>1336</v>
      </c>
      <c r="DW1388" s="148">
        <f t="shared" si="994"/>
        <v>8.5504000000001028</v>
      </c>
      <c r="DX1388" s="157">
        <f t="shared" si="1007"/>
        <v>0.28656602980291984</v>
      </c>
      <c r="DY1388" s="148">
        <f t="shared" si="1008"/>
        <v>5.0580193900684467E-4</v>
      </c>
      <c r="DZ1388" s="148" t="str">
        <f t="shared" si="1009"/>
        <v/>
      </c>
      <c r="EA1388" s="142" t="str">
        <f t="shared" si="1010"/>
        <v/>
      </c>
    </row>
    <row r="1389" spans="74:131" ht="20.100000000000001" customHeight="1" x14ac:dyDescent="0.25">
      <c r="BV1389" s="141">
        <v>1339</v>
      </c>
      <c r="BW1389" s="141">
        <f t="shared" si="970"/>
        <v>12723.407166308432</v>
      </c>
      <c r="BX1389" s="141">
        <f t="shared" si="971"/>
        <v>1.6954691060459366E-5</v>
      </c>
      <c r="BY1389" s="141">
        <f t="shared" si="972"/>
        <v>0.91245041597446486</v>
      </c>
      <c r="BZ1389" s="141">
        <f t="shared" si="973"/>
        <v>1.6954691060459366E-5</v>
      </c>
      <c r="CA1389" s="141" t="str">
        <f t="shared" si="974"/>
        <v/>
      </c>
      <c r="CB1389" s="141" t="str">
        <f t="shared" si="995"/>
        <v/>
      </c>
      <c r="CC1389" s="141">
        <f t="shared" si="975"/>
        <v>1.5106190550162067E-38</v>
      </c>
      <c r="CD1389" s="141" t="str">
        <f t="shared" si="996"/>
        <v/>
      </c>
      <c r="CE1389" s="141" t="str">
        <f t="shared" si="997"/>
        <v/>
      </c>
      <c r="CJ1389" s="141">
        <v>1339</v>
      </c>
      <c r="CK1389" s="141">
        <f t="shared" si="976"/>
        <v>47.45117067066127</v>
      </c>
      <c r="CL1389" s="141">
        <f t="shared" si="977"/>
        <v>4.5461773585824998E-3</v>
      </c>
      <c r="CM1389" s="141">
        <f t="shared" si="978"/>
        <v>0.91245041597446486</v>
      </c>
      <c r="CN1389" s="141">
        <f t="shared" si="979"/>
        <v>4.5461773585824998E-3</v>
      </c>
      <c r="CO1389" s="141" t="str">
        <f t="shared" si="980"/>
        <v/>
      </c>
      <c r="CP1389" s="141" t="str">
        <f t="shared" si="998"/>
        <v/>
      </c>
      <c r="CQ1389" s="141">
        <f t="shared" si="981"/>
        <v>5.2967321787418938E-7</v>
      </c>
      <c r="CR1389" s="141" t="str">
        <f t="shared" si="999"/>
        <v/>
      </c>
      <c r="CS1389" s="141" t="str">
        <f t="shared" si="1000"/>
        <v/>
      </c>
      <c r="CW1389" s="141">
        <v>1339</v>
      </c>
      <c r="CX1389" s="141">
        <f t="shared" si="982"/>
        <v>97.398075524481612</v>
      </c>
      <c r="CY1389" s="141">
        <f t="shared" si="983"/>
        <v>2.2148429173733655E-3</v>
      </c>
      <c r="CZ1389" s="141">
        <f t="shared" si="984"/>
        <v>0.91245041597446486</v>
      </c>
      <c r="DA1389" s="141">
        <f t="shared" si="985"/>
        <v>2.2148429173733655E-3</v>
      </c>
      <c r="DB1389" s="141" t="str">
        <f t="shared" si="986"/>
        <v/>
      </c>
      <c r="DC1389" s="141" t="str">
        <f t="shared" si="1001"/>
        <v/>
      </c>
      <c r="DD1389" s="141">
        <f t="shared" si="987"/>
        <v>8.3177738617409827E-42</v>
      </c>
      <c r="DE1389" s="141" t="str">
        <f t="shared" si="1002"/>
        <v/>
      </c>
      <c r="DF1389" s="141" t="str">
        <f t="shared" si="1003"/>
        <v/>
      </c>
      <c r="DJ1389" s="141">
        <v>1339</v>
      </c>
      <c r="DK1389" s="141">
        <f t="shared" si="988"/>
        <v>7680.0482854855982</v>
      </c>
      <c r="DL1389" s="141">
        <f t="shared" si="989"/>
        <v>2.8088552274974999E-5</v>
      </c>
      <c r="DM1389" s="141">
        <f t="shared" si="990"/>
        <v>0.91245041597446475</v>
      </c>
      <c r="DN1389" s="141">
        <f t="shared" si="991"/>
        <v>2.8088552274974999E-5</v>
      </c>
      <c r="DO1389" s="141" t="str">
        <f t="shared" si="992"/>
        <v/>
      </c>
      <c r="DP1389" s="141" t="str">
        <f t="shared" si="1004"/>
        <v/>
      </c>
      <c r="DQ1389" s="141">
        <f t="shared" si="993"/>
        <v>6.8565686617116684E-5</v>
      </c>
      <c r="DR1389" s="141" t="str">
        <f t="shared" si="1005"/>
        <v/>
      </c>
      <c r="DS1389" s="141" t="str">
        <f t="shared" si="1006"/>
        <v/>
      </c>
      <c r="DU1389" s="148"/>
      <c r="DV1389" s="158">
        <v>1337</v>
      </c>
      <c r="DW1389" s="148">
        <f t="shared" si="994"/>
        <v>8.5568000000001021</v>
      </c>
      <c r="DX1389" s="157">
        <f t="shared" si="1007"/>
        <v>0.286060227863913</v>
      </c>
      <c r="DY1389" s="148">
        <f t="shared" si="1008"/>
        <v>5.0512959796883417E-4</v>
      </c>
      <c r="DZ1389" s="148" t="str">
        <f t="shared" si="1009"/>
        <v/>
      </c>
      <c r="EA1389" s="142" t="str">
        <f t="shared" si="1010"/>
        <v/>
      </c>
    </row>
    <row r="1390" spans="74:131" ht="20.100000000000001" customHeight="1" x14ac:dyDescent="0.25">
      <c r="BV1390" s="141">
        <v>1340</v>
      </c>
      <c r="BW1390" s="141">
        <f t="shared" si="970"/>
        <v>12760.939340840312</v>
      </c>
      <c r="BX1390" s="141">
        <f t="shared" si="971"/>
        <v>1.6862842864164174E-5</v>
      </c>
      <c r="BY1390" s="141">
        <f t="shared" si="972"/>
        <v>0.91308503805291497</v>
      </c>
      <c r="BZ1390" s="141">
        <f t="shared" si="973"/>
        <v>1.6862842864164174E-5</v>
      </c>
      <c r="CA1390" s="141" t="str">
        <f t="shared" si="974"/>
        <v/>
      </c>
      <c r="CB1390" s="141" t="str">
        <f t="shared" si="995"/>
        <v/>
      </c>
      <c r="CC1390" s="141">
        <f t="shared" si="975"/>
        <v>1.5874940681092241E-38</v>
      </c>
      <c r="CD1390" s="141" t="str">
        <f t="shared" si="996"/>
        <v/>
      </c>
      <c r="CE1390" s="141" t="str">
        <f t="shared" si="997"/>
        <v/>
      </c>
      <c r="CJ1390" s="141">
        <v>1340</v>
      </c>
      <c r="CK1390" s="141">
        <f t="shared" si="976"/>
        <v>47.591144625441984</v>
      </c>
      <c r="CL1390" s="141">
        <f t="shared" si="977"/>
        <v>4.521549473064863E-3</v>
      </c>
      <c r="CM1390" s="141">
        <f t="shared" si="978"/>
        <v>0.91308503805291508</v>
      </c>
      <c r="CN1390" s="141">
        <f t="shared" si="979"/>
        <v>4.521549473064863E-3</v>
      </c>
      <c r="CO1390" s="141" t="str">
        <f t="shared" si="980"/>
        <v/>
      </c>
      <c r="CP1390" s="141" t="str">
        <f t="shared" si="998"/>
        <v/>
      </c>
      <c r="CQ1390" s="141">
        <f t="shared" si="981"/>
        <v>5.3921809686432042E-7</v>
      </c>
      <c r="CR1390" s="141" t="str">
        <f t="shared" si="999"/>
        <v/>
      </c>
      <c r="CS1390" s="141" t="str">
        <f t="shared" si="1000"/>
        <v/>
      </c>
      <c r="CW1390" s="141">
        <v>1340</v>
      </c>
      <c r="CX1390" s="141">
        <f t="shared" si="982"/>
        <v>97.685385481780941</v>
      </c>
      <c r="CY1390" s="141">
        <f t="shared" si="983"/>
        <v>2.2028445078292156E-3</v>
      </c>
      <c r="CZ1390" s="141">
        <f t="shared" si="984"/>
        <v>0.91308503805291497</v>
      </c>
      <c r="DA1390" s="141">
        <f t="shared" si="985"/>
        <v>2.2028445078292156E-3</v>
      </c>
      <c r="DB1390" s="141" t="str">
        <f t="shared" si="986"/>
        <v/>
      </c>
      <c r="DC1390" s="141" t="str">
        <f t="shared" si="1001"/>
        <v/>
      </c>
      <c r="DD1390" s="141">
        <f t="shared" si="987"/>
        <v>8.7746966227335198E-42</v>
      </c>
      <c r="DE1390" s="141" t="str">
        <f t="shared" si="1002"/>
        <v/>
      </c>
      <c r="DF1390" s="141" t="str">
        <f t="shared" si="1003"/>
        <v/>
      </c>
      <c r="DJ1390" s="141">
        <v>1340</v>
      </c>
      <c r="DK1390" s="141">
        <f t="shared" si="988"/>
        <v>7702.7032951772962</v>
      </c>
      <c r="DL1390" s="141">
        <f t="shared" si="989"/>
        <v>2.7936388908871756E-5</v>
      </c>
      <c r="DM1390" s="141">
        <f t="shared" si="990"/>
        <v>0.91308503805291497</v>
      </c>
      <c r="DN1390" s="141">
        <f t="shared" si="991"/>
        <v>2.7936388908871756E-5</v>
      </c>
      <c r="DO1390" s="141" t="str">
        <f t="shared" si="992"/>
        <v/>
      </c>
      <c r="DP1390" s="141" t="str">
        <f t="shared" si="1004"/>
        <v/>
      </c>
      <c r="DQ1390" s="141">
        <f t="shared" si="993"/>
        <v>6.8501508593983321E-5</v>
      </c>
      <c r="DR1390" s="141" t="str">
        <f t="shared" si="1005"/>
        <v/>
      </c>
      <c r="DS1390" s="141" t="str">
        <f t="shared" si="1006"/>
        <v/>
      </c>
      <c r="DU1390" s="148"/>
      <c r="DV1390" s="158">
        <v>1338</v>
      </c>
      <c r="DW1390" s="148">
        <f t="shared" si="994"/>
        <v>8.5632000000001014</v>
      </c>
      <c r="DX1390" s="157">
        <f t="shared" si="1007"/>
        <v>0.28555509826594416</v>
      </c>
      <c r="DY1390" s="148">
        <f t="shared" si="1008"/>
        <v>5.0445744566440798E-4</v>
      </c>
      <c r="DZ1390" s="148" t="str">
        <f t="shared" si="1009"/>
        <v/>
      </c>
      <c r="EA1390" s="142" t="str">
        <f t="shared" si="1010"/>
        <v/>
      </c>
    </row>
    <row r="1391" spans="74:131" ht="20.100000000000001" customHeight="1" x14ac:dyDescent="0.25">
      <c r="BV1391" s="141">
        <v>1341</v>
      </c>
      <c r="BW1391" s="141">
        <f t="shared" si="970"/>
        <v>12798.471515372192</v>
      </c>
      <c r="BX1391" s="141">
        <f t="shared" si="971"/>
        <v>1.677122389292738E-5</v>
      </c>
      <c r="BY1391" s="141">
        <f t="shared" si="972"/>
        <v>0.91371621716520779</v>
      </c>
      <c r="BZ1391" s="141">
        <f t="shared" si="973"/>
        <v>1.677122389292738E-5</v>
      </c>
      <c r="CA1391" s="141" t="str">
        <f t="shared" si="974"/>
        <v/>
      </c>
      <c r="CB1391" s="141" t="str">
        <f t="shared" si="995"/>
        <v/>
      </c>
      <c r="CC1391" s="141">
        <f t="shared" si="975"/>
        <v>1.6682545384540265E-38</v>
      </c>
      <c r="CD1391" s="141" t="str">
        <f t="shared" si="996"/>
        <v/>
      </c>
      <c r="CE1391" s="141" t="str">
        <f t="shared" si="997"/>
        <v/>
      </c>
      <c r="CJ1391" s="141">
        <v>1341</v>
      </c>
      <c r="CK1391" s="141">
        <f t="shared" si="976"/>
        <v>47.731118580222699</v>
      </c>
      <c r="CL1391" s="141">
        <f t="shared" si="977"/>
        <v>4.4969830512310415E-3</v>
      </c>
      <c r="CM1391" s="141">
        <f t="shared" si="978"/>
        <v>0.9137162171652079</v>
      </c>
      <c r="CN1391" s="141">
        <f t="shared" si="979"/>
        <v>4.4969830512310415E-3</v>
      </c>
      <c r="CO1391" s="141" t="str">
        <f t="shared" si="980"/>
        <v/>
      </c>
      <c r="CP1391" s="141" t="str">
        <f t="shared" si="998"/>
        <v/>
      </c>
      <c r="CQ1391" s="141">
        <f t="shared" si="981"/>
        <v>5.489261947047548E-7</v>
      </c>
      <c r="CR1391" s="141" t="str">
        <f t="shared" si="999"/>
        <v/>
      </c>
      <c r="CS1391" s="141" t="str">
        <f t="shared" si="1000"/>
        <v/>
      </c>
      <c r="CW1391" s="141">
        <v>1341</v>
      </c>
      <c r="CX1391" s="141">
        <f t="shared" si="982"/>
        <v>97.972695439080326</v>
      </c>
      <c r="CY1391" s="141">
        <f t="shared" si="983"/>
        <v>2.1908760426523938E-3</v>
      </c>
      <c r="CZ1391" s="141">
        <f t="shared" si="984"/>
        <v>0.9137162171652079</v>
      </c>
      <c r="DA1391" s="141">
        <f t="shared" si="985"/>
        <v>2.1908760426523938E-3</v>
      </c>
      <c r="DB1391" s="141" t="str">
        <f t="shared" si="986"/>
        <v/>
      </c>
      <c r="DC1391" s="141" t="str">
        <f t="shared" si="1001"/>
        <v/>
      </c>
      <c r="DD1391" s="141">
        <f t="shared" si="987"/>
        <v>9.2565715521791494E-42</v>
      </c>
      <c r="DE1391" s="141" t="str">
        <f t="shared" si="1002"/>
        <v/>
      </c>
      <c r="DF1391" s="141" t="str">
        <f t="shared" si="1003"/>
        <v/>
      </c>
      <c r="DJ1391" s="141">
        <v>1341</v>
      </c>
      <c r="DK1391" s="141">
        <f t="shared" si="988"/>
        <v>7725.3583048689943</v>
      </c>
      <c r="DL1391" s="141">
        <f t="shared" si="989"/>
        <v>2.7784605296077662E-5</v>
      </c>
      <c r="DM1391" s="141">
        <f t="shared" si="990"/>
        <v>0.9137162171652079</v>
      </c>
      <c r="DN1391" s="141">
        <f t="shared" si="991"/>
        <v>2.7784605296077662E-5</v>
      </c>
      <c r="DO1391" s="141" t="str">
        <f t="shared" si="992"/>
        <v/>
      </c>
      <c r="DP1391" s="141" t="str">
        <f t="shared" si="1004"/>
        <v/>
      </c>
      <c r="DQ1391" s="141">
        <f t="shared" si="993"/>
        <v>6.8436295652495141E-5</v>
      </c>
      <c r="DR1391" s="141" t="str">
        <f t="shared" si="1005"/>
        <v/>
      </c>
      <c r="DS1391" s="141" t="str">
        <f t="shared" si="1006"/>
        <v/>
      </c>
      <c r="DU1391" s="148"/>
      <c r="DV1391" s="158">
        <v>1339</v>
      </c>
      <c r="DW1391" s="148">
        <f t="shared" si="994"/>
        <v>8.5696000000001007</v>
      </c>
      <c r="DX1391" s="157">
        <f t="shared" si="1007"/>
        <v>0.28505064082027975</v>
      </c>
      <c r="DY1391" s="148">
        <f t="shared" si="1008"/>
        <v>5.03785484771202E-4</v>
      </c>
      <c r="DZ1391" s="148" t="str">
        <f t="shared" si="1009"/>
        <v/>
      </c>
      <c r="EA1391" s="142" t="str">
        <f t="shared" si="1010"/>
        <v/>
      </c>
    </row>
    <row r="1392" spans="74:131" ht="20.100000000000001" customHeight="1" x14ac:dyDescent="0.25">
      <c r="BV1392" s="141">
        <v>1342</v>
      </c>
      <c r="BW1392" s="141">
        <f t="shared" si="970"/>
        <v>12836.003689904079</v>
      </c>
      <c r="BX1392" s="141">
        <f t="shared" si="971"/>
        <v>1.6679835825145634E-5</v>
      </c>
      <c r="BY1392" s="141">
        <f t="shared" si="972"/>
        <v>0.91434396194621836</v>
      </c>
      <c r="BZ1392" s="141">
        <f t="shared" si="973"/>
        <v>1.6679835825145634E-5</v>
      </c>
      <c r="CA1392" s="141" t="str">
        <f t="shared" si="974"/>
        <v/>
      </c>
      <c r="CB1392" s="141" t="str">
        <f t="shared" si="995"/>
        <v/>
      </c>
      <c r="CC1392" s="141">
        <f t="shared" si="975"/>
        <v>1.7530954805847389E-38</v>
      </c>
      <c r="CD1392" s="141" t="str">
        <f t="shared" si="996"/>
        <v/>
      </c>
      <c r="CE1392" s="141" t="str">
        <f t="shared" si="997"/>
        <v/>
      </c>
      <c r="CJ1392" s="141">
        <v>1342</v>
      </c>
      <c r="CK1392" s="141">
        <f t="shared" si="976"/>
        <v>47.871092535003413</v>
      </c>
      <c r="CL1392" s="141">
        <f t="shared" si="977"/>
        <v>4.4724785431210189E-3</v>
      </c>
      <c r="CM1392" s="141">
        <f t="shared" si="978"/>
        <v>0.91434396194621836</v>
      </c>
      <c r="CN1392" s="141">
        <f t="shared" si="979"/>
        <v>4.4724785431210189E-3</v>
      </c>
      <c r="CO1392" s="141" t="str">
        <f t="shared" si="980"/>
        <v/>
      </c>
      <c r="CP1392" s="141" t="str">
        <f t="shared" si="998"/>
        <v/>
      </c>
      <c r="CQ1392" s="141">
        <f t="shared" si="981"/>
        <v>5.588001365390988E-7</v>
      </c>
      <c r="CR1392" s="141" t="str">
        <f t="shared" si="999"/>
        <v/>
      </c>
      <c r="CS1392" s="141" t="str">
        <f t="shared" si="1000"/>
        <v/>
      </c>
      <c r="CW1392" s="141">
        <v>1342</v>
      </c>
      <c r="CX1392" s="141">
        <f t="shared" si="982"/>
        <v>98.260005396379654</v>
      </c>
      <c r="CY1392" s="141">
        <f t="shared" si="983"/>
        <v>2.1789377410969708E-3</v>
      </c>
      <c r="CZ1392" s="141">
        <f t="shared" si="984"/>
        <v>0.91434396194621825</v>
      </c>
      <c r="DA1392" s="141">
        <f t="shared" si="985"/>
        <v>2.1789377410969708E-3</v>
      </c>
      <c r="DB1392" s="141" t="str">
        <f t="shared" si="986"/>
        <v/>
      </c>
      <c r="DC1392" s="141" t="str">
        <f t="shared" si="1001"/>
        <v/>
      </c>
      <c r="DD1392" s="141">
        <f t="shared" si="987"/>
        <v>9.7647530905768832E-42</v>
      </c>
      <c r="DE1392" s="141" t="str">
        <f t="shared" si="1002"/>
        <v/>
      </c>
      <c r="DF1392" s="141" t="str">
        <f t="shared" si="1003"/>
        <v/>
      </c>
      <c r="DJ1392" s="141">
        <v>1342</v>
      </c>
      <c r="DK1392" s="141">
        <f t="shared" si="988"/>
        <v>7748.0133145606924</v>
      </c>
      <c r="DL1392" s="141">
        <f t="shared" si="989"/>
        <v>2.7633204217164292E-5</v>
      </c>
      <c r="DM1392" s="141">
        <f t="shared" si="990"/>
        <v>0.91434396194621836</v>
      </c>
      <c r="DN1392" s="141">
        <f t="shared" si="991"/>
        <v>2.7633204217164292E-5</v>
      </c>
      <c r="DO1392" s="141" t="str">
        <f t="shared" si="992"/>
        <v/>
      </c>
      <c r="DP1392" s="141" t="str">
        <f t="shared" si="1004"/>
        <v/>
      </c>
      <c r="DQ1392" s="141">
        <f t="shared" si="993"/>
        <v>6.8370050863691078E-5</v>
      </c>
      <c r="DR1392" s="141" t="str">
        <f t="shared" si="1005"/>
        <v/>
      </c>
      <c r="DS1392" s="141" t="str">
        <f t="shared" si="1006"/>
        <v/>
      </c>
      <c r="DU1392" s="148"/>
      <c r="DV1392" s="158">
        <v>1340</v>
      </c>
      <c r="DW1392" s="148">
        <f t="shared" si="994"/>
        <v>8.5760000000001</v>
      </c>
      <c r="DX1392" s="157">
        <f t="shared" si="1007"/>
        <v>0.28454685533550855</v>
      </c>
      <c r="DY1392" s="148">
        <f t="shared" si="1008"/>
        <v>5.0311371795569437E-4</v>
      </c>
      <c r="DZ1392" s="148" t="str">
        <f t="shared" si="1009"/>
        <v/>
      </c>
      <c r="EA1392" s="142" t="str">
        <f t="shared" si="1010"/>
        <v/>
      </c>
    </row>
    <row r="1393" spans="74:131" ht="20.100000000000001" customHeight="1" x14ac:dyDescent="0.25">
      <c r="BV1393" s="141">
        <v>1343</v>
      </c>
      <c r="BW1393" s="141">
        <f t="shared" si="970"/>
        <v>12873.535864435959</v>
      </c>
      <c r="BX1393" s="141">
        <f t="shared" si="971"/>
        <v>1.6588680319030184E-5</v>
      </c>
      <c r="BY1393" s="141">
        <f t="shared" si="972"/>
        <v>0.91496828109343631</v>
      </c>
      <c r="BZ1393" s="141">
        <f t="shared" si="973"/>
        <v>1.6588680319030184E-5</v>
      </c>
      <c r="CA1393" s="141" t="str">
        <f t="shared" si="974"/>
        <v/>
      </c>
      <c r="CB1393" s="141" t="str">
        <f t="shared" si="995"/>
        <v/>
      </c>
      <c r="CC1393" s="141">
        <f t="shared" si="975"/>
        <v>1.8422216275148366E-38</v>
      </c>
      <c r="CD1393" s="141" t="str">
        <f t="shared" si="996"/>
        <v/>
      </c>
      <c r="CE1393" s="141" t="str">
        <f t="shared" si="997"/>
        <v/>
      </c>
      <c r="CJ1393" s="141">
        <v>1343</v>
      </c>
      <c r="CK1393" s="141">
        <f t="shared" si="976"/>
        <v>48.011066489784099</v>
      </c>
      <c r="CL1393" s="141">
        <f t="shared" si="977"/>
        <v>4.4480363933623243E-3</v>
      </c>
      <c r="CM1393" s="141">
        <f t="shared" si="978"/>
        <v>0.91496828109343631</v>
      </c>
      <c r="CN1393" s="141">
        <f t="shared" si="979"/>
        <v>4.4480363933623243E-3</v>
      </c>
      <c r="CO1393" s="141" t="str">
        <f t="shared" si="980"/>
        <v/>
      </c>
      <c r="CP1393" s="141" t="str">
        <f t="shared" si="998"/>
        <v/>
      </c>
      <c r="CQ1393" s="141">
        <f t="shared" si="981"/>
        <v>5.6884258672069456E-7</v>
      </c>
      <c r="CR1393" s="141" t="str">
        <f t="shared" si="999"/>
        <v/>
      </c>
      <c r="CS1393" s="141" t="str">
        <f t="shared" si="1000"/>
        <v/>
      </c>
      <c r="CW1393" s="141">
        <v>1343</v>
      </c>
      <c r="CX1393" s="141">
        <f t="shared" si="982"/>
        <v>98.547315353679039</v>
      </c>
      <c r="CY1393" s="141">
        <f t="shared" si="983"/>
        <v>2.1670298197801214E-3</v>
      </c>
      <c r="CZ1393" s="141">
        <f t="shared" si="984"/>
        <v>0.91496828109343642</v>
      </c>
      <c r="DA1393" s="141">
        <f t="shared" si="985"/>
        <v>2.1670298197801214E-3</v>
      </c>
      <c r="DB1393" s="141" t="str">
        <f t="shared" si="986"/>
        <v/>
      </c>
      <c r="DC1393" s="141" t="str">
        <f t="shared" si="1001"/>
        <v/>
      </c>
      <c r="DD1393" s="141">
        <f t="shared" si="987"/>
        <v>1.0300668750649825E-41</v>
      </c>
      <c r="DE1393" s="141" t="str">
        <f t="shared" si="1002"/>
        <v/>
      </c>
      <c r="DF1393" s="141" t="str">
        <f t="shared" si="1003"/>
        <v/>
      </c>
      <c r="DJ1393" s="141">
        <v>1343</v>
      </c>
      <c r="DK1393" s="141">
        <f t="shared" si="988"/>
        <v>7770.6683242523904</v>
      </c>
      <c r="DL1393" s="141">
        <f t="shared" si="989"/>
        <v>2.7482188419262359E-5</v>
      </c>
      <c r="DM1393" s="141">
        <f t="shared" si="990"/>
        <v>0.91496828109343642</v>
      </c>
      <c r="DN1393" s="141">
        <f t="shared" si="991"/>
        <v>2.7482188419262359E-5</v>
      </c>
      <c r="DO1393" s="141" t="str">
        <f t="shared" si="992"/>
        <v/>
      </c>
      <c r="DP1393" s="141" t="str">
        <f t="shared" si="1004"/>
        <v/>
      </c>
      <c r="DQ1393" s="141">
        <f t="shared" si="993"/>
        <v>6.830277734516637E-5</v>
      </c>
      <c r="DR1393" s="141" t="str">
        <f t="shared" si="1005"/>
        <v/>
      </c>
      <c r="DS1393" s="141" t="str">
        <f t="shared" si="1006"/>
        <v/>
      </c>
      <c r="DU1393" s="148"/>
      <c r="DV1393" s="158">
        <v>1341</v>
      </c>
      <c r="DW1393" s="148">
        <f t="shared" si="994"/>
        <v>8.5824000000000993</v>
      </c>
      <c r="DX1393" s="157">
        <f t="shared" si="1007"/>
        <v>0.28404374161755286</v>
      </c>
      <c r="DY1393" s="148">
        <f t="shared" si="1008"/>
        <v>5.0244214787475983E-4</v>
      </c>
      <c r="DZ1393" s="148" t="str">
        <f t="shared" si="1009"/>
        <v/>
      </c>
      <c r="EA1393" s="142" t="str">
        <f t="shared" si="1010"/>
        <v/>
      </c>
    </row>
    <row r="1394" spans="74:131" ht="20.100000000000001" customHeight="1" x14ac:dyDescent="0.25">
      <c r="BV1394" s="141">
        <v>1344</v>
      </c>
      <c r="BW1394" s="141">
        <f t="shared" si="970"/>
        <v>12911.068038967845</v>
      </c>
      <c r="BX1394" s="141">
        <f t="shared" si="971"/>
        <v>1.6497759012610912E-5</v>
      </c>
      <c r="BY1394" s="141">
        <f t="shared" si="972"/>
        <v>0.91558918336620965</v>
      </c>
      <c r="BZ1394" s="141">
        <f t="shared" si="973"/>
        <v>1.6497759012610912E-5</v>
      </c>
      <c r="CA1394" s="141" t="str">
        <f t="shared" si="974"/>
        <v/>
      </c>
      <c r="CB1394" s="141" t="str">
        <f t="shared" si="995"/>
        <v/>
      </c>
      <c r="CC1394" s="141">
        <f t="shared" si="975"/>
        <v>1.935847911545293E-38</v>
      </c>
      <c r="CD1394" s="141" t="str">
        <f t="shared" si="996"/>
        <v/>
      </c>
      <c r="CE1394" s="141" t="str">
        <f t="shared" si="997"/>
        <v/>
      </c>
      <c r="CJ1394" s="141">
        <v>1344</v>
      </c>
      <c r="CK1394" s="141">
        <f t="shared" si="976"/>
        <v>48.151040444564813</v>
      </c>
      <c r="CL1394" s="141">
        <f t="shared" si="977"/>
        <v>4.4236570411711187E-3</v>
      </c>
      <c r="CM1394" s="141">
        <f t="shared" si="978"/>
        <v>0.91558918336620954</v>
      </c>
      <c r="CN1394" s="141">
        <f t="shared" si="979"/>
        <v>4.4236570411711187E-3</v>
      </c>
      <c r="CO1394" s="141" t="str">
        <f t="shared" si="980"/>
        <v/>
      </c>
      <c r="CP1394" s="141" t="str">
        <f t="shared" si="998"/>
        <v/>
      </c>
      <c r="CQ1394" s="141">
        <f t="shared" si="981"/>
        <v>5.790562493458805E-7</v>
      </c>
      <c r="CR1394" s="141" t="str">
        <f t="shared" si="999"/>
        <v/>
      </c>
      <c r="CS1394" s="141" t="str">
        <f t="shared" si="1000"/>
        <v/>
      </c>
      <c r="CW1394" s="141">
        <v>1344</v>
      </c>
      <c r="CX1394" s="141">
        <f t="shared" si="982"/>
        <v>98.834625310978367</v>
      </c>
      <c r="CY1394" s="141">
        <f t="shared" si="983"/>
        <v>2.1551524926826872E-3</v>
      </c>
      <c r="CZ1394" s="141">
        <f t="shared" si="984"/>
        <v>0.91558918336620954</v>
      </c>
      <c r="DA1394" s="141">
        <f t="shared" si="985"/>
        <v>2.1551524926826872E-3</v>
      </c>
      <c r="DB1394" s="141" t="str">
        <f t="shared" si="986"/>
        <v/>
      </c>
      <c r="DC1394" s="141" t="str">
        <f t="shared" si="1001"/>
        <v/>
      </c>
      <c r="DD1394" s="141">
        <f t="shared" si="987"/>
        <v>1.0865823035111597E-41</v>
      </c>
      <c r="DE1394" s="141" t="str">
        <f t="shared" si="1002"/>
        <v/>
      </c>
      <c r="DF1394" s="141" t="str">
        <f t="shared" si="1003"/>
        <v/>
      </c>
      <c r="DJ1394" s="141">
        <v>1344</v>
      </c>
      <c r="DK1394" s="141">
        <f t="shared" si="988"/>
        <v>7793.3233339440885</v>
      </c>
      <c r="DL1394" s="141">
        <f t="shared" si="989"/>
        <v>2.7331560616068562E-5</v>
      </c>
      <c r="DM1394" s="141">
        <f t="shared" si="990"/>
        <v>0.91558918336620965</v>
      </c>
      <c r="DN1394" s="141">
        <f t="shared" si="991"/>
        <v>2.7331560616068562E-5</v>
      </c>
      <c r="DO1394" s="141" t="str">
        <f t="shared" si="992"/>
        <v/>
      </c>
      <c r="DP1394" s="141" t="str">
        <f t="shared" si="1004"/>
        <v/>
      </c>
      <c r="DQ1394" s="141">
        <f t="shared" si="993"/>
        <v>6.8234478260827979E-5</v>
      </c>
      <c r="DR1394" s="141" t="str">
        <f t="shared" si="1005"/>
        <v/>
      </c>
      <c r="DS1394" s="141" t="str">
        <f t="shared" si="1006"/>
        <v/>
      </c>
      <c r="DU1394" s="148"/>
      <c r="DV1394" s="158">
        <v>1342</v>
      </c>
      <c r="DW1394" s="148">
        <f t="shared" si="994"/>
        <v>8.5888000000000986</v>
      </c>
      <c r="DX1394" s="157">
        <f t="shared" si="1007"/>
        <v>0.2835412994696781</v>
      </c>
      <c r="DY1394" s="148">
        <f t="shared" si="1008"/>
        <v>5.0177077717311613E-4</v>
      </c>
      <c r="DZ1394" s="148" t="str">
        <f t="shared" si="1009"/>
        <v/>
      </c>
      <c r="EA1394" s="142" t="str">
        <f t="shared" si="1010"/>
        <v/>
      </c>
    </row>
    <row r="1395" spans="74:131" ht="20.100000000000001" customHeight="1" x14ac:dyDescent="0.25">
      <c r="BV1395" s="141">
        <v>1345</v>
      </c>
      <c r="BW1395" s="141">
        <f t="shared" ref="BW1395:BW1458" si="1011">$BW$48+(BV1395*$BW$51)</f>
        <v>12948.600213499725</v>
      </c>
      <c r="BX1395" s="141">
        <f t="shared" ref="BX1395:BX1458" si="1012">_xlfn.NORM.DIST($BW1395,$BW$45,$BW$46,0)</f>
        <v>1.6407073523742247E-5</v>
      </c>
      <c r="BY1395" s="141">
        <f t="shared" ref="BY1395:BY1458" si="1013">_xlfn.NORM.DIST($BW1395,$BW$45,$BW$46,1)</f>
        <v>0.91620667758498575</v>
      </c>
      <c r="BZ1395" s="141">
        <f t="shared" ref="BZ1395:BZ1458" si="1014">IF(OR(BY1395&lt;$CA$50,BY1395&gt;$CA$51),BX1395,"")</f>
        <v>1.6407073523742247E-5</v>
      </c>
      <c r="CA1395" s="141" t="str">
        <f t="shared" ref="CA1395:CA1458" si="1015">IF(AND(BY1395&gt;$CA$50,BY1395&lt;$CA$51),BX1395,"")</f>
        <v/>
      </c>
      <c r="CB1395" s="141" t="str">
        <f t="shared" si="995"/>
        <v/>
      </c>
      <c r="CC1395" s="141">
        <f t="shared" ref="CC1395:CC1458" si="1016">_xlfn.NORM.DIST(BW1395,$CA$46,$CA$47,0)</f>
        <v>2.0341999686840193E-38</v>
      </c>
      <c r="CD1395" s="141" t="str">
        <f t="shared" si="996"/>
        <v/>
      </c>
      <c r="CE1395" s="141" t="str">
        <f t="shared" si="997"/>
        <v/>
      </c>
      <c r="CJ1395" s="141">
        <v>1345</v>
      </c>
      <c r="CK1395" s="141">
        <f t="shared" ref="CK1395:CK1458" si="1017">$CK$48+(CJ1395*$CK$51)</f>
        <v>48.291014399345528</v>
      </c>
      <c r="CL1395" s="141">
        <f t="shared" ref="CL1395:CL1458" si="1018">_xlfn.NORM.DIST(CK1395,CK$45,CK$46,0)</f>
        <v>4.3993409203537817E-3</v>
      </c>
      <c r="CM1395" s="141">
        <f t="shared" ref="CM1395:CM1458" si="1019">_xlfn.NORM.DIST(CK1395,CK$45,CK$46,1)</f>
        <v>0.91620667758498575</v>
      </c>
      <c r="CN1395" s="141">
        <f t="shared" ref="CN1395:CN1458" si="1020">IF(OR(CM1395&lt;$CO$50,CM1395&gt;$CO$51),CL1395,"")</f>
        <v>4.3993409203537817E-3</v>
      </c>
      <c r="CO1395" s="141" t="str">
        <f t="shared" ref="CO1395:CO1458" si="1021">IF(AND(CM1395&gt;$CO$50,CM1395&lt;$CO$51),CL1395,"")</f>
        <v/>
      </c>
      <c r="CP1395" s="141" t="str">
        <f t="shared" si="998"/>
        <v/>
      </c>
      <c r="CQ1395" s="141">
        <f t="shared" ref="CQ1395:CQ1458" si="1022">_xlfn.NORM.DIST(CK1395,$CO$46,$CO$47,0)</f>
        <v>5.8944386879358667E-7</v>
      </c>
      <c r="CR1395" s="141" t="str">
        <f t="shared" si="999"/>
        <v/>
      </c>
      <c r="CS1395" s="141" t="str">
        <f t="shared" si="1000"/>
        <v/>
      </c>
      <c r="CW1395" s="141">
        <v>1345</v>
      </c>
      <c r="CX1395" s="141">
        <f t="shared" ref="CX1395:CX1458" si="1023">CX$48+(CW1395*CX$51)</f>
        <v>99.121935268277753</v>
      </c>
      <c r="CY1395" s="141">
        <f t="shared" ref="CY1395:CY1458" si="1024">_xlfn.NORM.DIST(CX1395,CX$45,CX$46,0)</f>
        <v>2.1433059711499086E-3</v>
      </c>
      <c r="CZ1395" s="141">
        <f t="shared" ref="CZ1395:CZ1458" si="1025">_xlfn.NORM.DIST(CX1395,CX$45,CX$46,1)</f>
        <v>0.91620667758498586</v>
      </c>
      <c r="DA1395" s="141">
        <f t="shared" ref="DA1395:DA1458" si="1026">IF(OR(CZ1395&lt;$CO$50,CZ1395&gt;$CO$51),CY1395,"")</f>
        <v>2.1433059711499086E-3</v>
      </c>
      <c r="DB1395" s="141" t="str">
        <f t="shared" ref="DB1395:DB1458" si="1027">IF(AND(CZ1395&gt;$DB$50,CZ1395&lt;$DB$51),CY1395,"")</f>
        <v/>
      </c>
      <c r="DC1395" s="141" t="str">
        <f t="shared" si="1001"/>
        <v/>
      </c>
      <c r="DD1395" s="141">
        <f t="shared" ref="DD1395:DD1458" si="1028">_xlfn.NORM.DIST(CX1395,$DB$46,$DB$47,0)</f>
        <v>1.1461801563152265E-41</v>
      </c>
      <c r="DE1395" s="141" t="str">
        <f t="shared" si="1002"/>
        <v/>
      </c>
      <c r="DF1395" s="141" t="str">
        <f t="shared" si="1003"/>
        <v/>
      </c>
      <c r="DJ1395" s="141">
        <v>1345</v>
      </c>
      <c r="DK1395" s="141">
        <f t="shared" ref="DK1395:DK1458" si="1029">DK$48+(DJ1395*DK$51)</f>
        <v>7815.9783436357829</v>
      </c>
      <c r="DL1395" s="141">
        <f t="shared" ref="DL1395:DL1458" si="1030">_xlfn.NORM.DIST(DK1395,DK$45,DK$46,0)</f>
        <v>2.7181323487855158E-5</v>
      </c>
      <c r="DM1395" s="141">
        <f t="shared" ref="DM1395:DM1458" si="1031">_xlfn.NORM.DIST(DK1395,DK$45,DK$46,1)</f>
        <v>0.91620667758498575</v>
      </c>
      <c r="DN1395" s="141">
        <f t="shared" ref="DN1395:DN1458" si="1032">IF(OR(DM1395&lt;$CO$50,DM1395&gt;$CO$51),DL1395,"")</f>
        <v>2.7181323487855158E-5</v>
      </c>
      <c r="DO1395" s="141" t="str">
        <f t="shared" ref="DO1395:DO1458" si="1033">IF(AND(DM1395&gt;$DB$50,DM1395&lt;$DB$51),DL1395,"")</f>
        <v/>
      </c>
      <c r="DP1395" s="141" t="str">
        <f t="shared" si="1004"/>
        <v/>
      </c>
      <c r="DQ1395" s="141">
        <f t="shared" ref="DQ1395:DQ1458" si="1034">_xlfn.NORM.DIST(DK1395,$DO$46,$DO$47,0)</f>
        <v>6.816515682064685E-5</v>
      </c>
      <c r="DR1395" s="141" t="str">
        <f t="shared" si="1005"/>
        <v/>
      </c>
      <c r="DS1395" s="141" t="str">
        <f t="shared" si="1006"/>
        <v/>
      </c>
      <c r="DU1395" s="148"/>
      <c r="DV1395" s="158">
        <v>1343</v>
      </c>
      <c r="DW1395" s="148">
        <f t="shared" si="994"/>
        <v>8.5952000000000979</v>
      </c>
      <c r="DX1395" s="157">
        <f t="shared" si="1007"/>
        <v>0.28303952869250498</v>
      </c>
      <c r="DY1395" s="148">
        <f t="shared" si="1008"/>
        <v>5.0109960848493396E-4</v>
      </c>
      <c r="DZ1395" s="148" t="str">
        <f t="shared" si="1009"/>
        <v/>
      </c>
      <c r="EA1395" s="142" t="str">
        <f t="shared" si="1010"/>
        <v/>
      </c>
    </row>
    <row r="1396" spans="74:131" ht="20.100000000000001" customHeight="1" x14ac:dyDescent="0.25">
      <c r="BV1396" s="141">
        <v>1346</v>
      </c>
      <c r="BW1396" s="141">
        <f t="shared" si="1011"/>
        <v>12986.132388031612</v>
      </c>
      <c r="BX1396" s="141">
        <f t="shared" si="1012"/>
        <v>1.6316625450110321E-5</v>
      </c>
      <c r="BY1396" s="141">
        <f t="shared" si="1013"/>
        <v>0.91682077263055572</v>
      </c>
      <c r="BZ1396" s="141">
        <f t="shared" si="1014"/>
        <v>1.6316625450110321E-5</v>
      </c>
      <c r="CA1396" s="141" t="str">
        <f t="shared" si="1015"/>
        <v/>
      </c>
      <c r="CB1396" s="141" t="str">
        <f t="shared" si="995"/>
        <v/>
      </c>
      <c r="CC1396" s="141">
        <f t="shared" si="1016"/>
        <v>2.1375146678276408E-38</v>
      </c>
      <c r="CD1396" s="141" t="str">
        <f t="shared" si="996"/>
        <v/>
      </c>
      <c r="CE1396" s="141" t="str">
        <f t="shared" si="997"/>
        <v/>
      </c>
      <c r="CJ1396" s="141">
        <v>1346</v>
      </c>
      <c r="CK1396" s="141">
        <f t="shared" si="1017"/>
        <v>48.430988354126242</v>
      </c>
      <c r="CL1396" s="141">
        <f t="shared" si="1018"/>
        <v>4.3750884593088393E-3</v>
      </c>
      <c r="CM1396" s="141">
        <f t="shared" si="1019"/>
        <v>0.91682077263055572</v>
      </c>
      <c r="CN1396" s="141">
        <f t="shared" si="1020"/>
        <v>4.3750884593088393E-3</v>
      </c>
      <c r="CO1396" s="141" t="str">
        <f t="shared" si="1021"/>
        <v/>
      </c>
      <c r="CP1396" s="141" t="str">
        <f t="shared" si="998"/>
        <v/>
      </c>
      <c r="CQ1396" s="141">
        <f t="shared" si="1022"/>
        <v>6.0000823027143072E-7</v>
      </c>
      <c r="CR1396" s="141" t="str">
        <f t="shared" si="999"/>
        <v/>
      </c>
      <c r="CS1396" s="141" t="str">
        <f t="shared" si="1000"/>
        <v/>
      </c>
      <c r="CW1396" s="141">
        <v>1346</v>
      </c>
      <c r="CX1396" s="141">
        <f t="shared" si="1023"/>
        <v>99.409245225577081</v>
      </c>
      <c r="CY1396" s="141">
        <f t="shared" si="1024"/>
        <v>2.1314904638923991E-3</v>
      </c>
      <c r="CZ1396" s="141">
        <f t="shared" si="1025"/>
        <v>0.91682077263055572</v>
      </c>
      <c r="DA1396" s="141">
        <f t="shared" si="1026"/>
        <v>2.1314904638923991E-3</v>
      </c>
      <c r="DB1396" s="141" t="str">
        <f t="shared" si="1027"/>
        <v/>
      </c>
      <c r="DC1396" s="141" t="str">
        <f t="shared" si="1001"/>
        <v/>
      </c>
      <c r="DD1396" s="141">
        <f t="shared" si="1028"/>
        <v>1.2090275416695547E-41</v>
      </c>
      <c r="DE1396" s="141" t="str">
        <f t="shared" si="1002"/>
        <v/>
      </c>
      <c r="DF1396" s="141" t="str">
        <f t="shared" si="1003"/>
        <v/>
      </c>
      <c r="DJ1396" s="141">
        <v>1346</v>
      </c>
      <c r="DK1396" s="141">
        <f t="shared" si="1029"/>
        <v>7838.633353327481</v>
      </c>
      <c r="DL1396" s="141">
        <f t="shared" si="1030"/>
        <v>2.7031479681481953E-5</v>
      </c>
      <c r="DM1396" s="141">
        <f t="shared" si="1031"/>
        <v>0.91682077263055572</v>
      </c>
      <c r="DN1396" s="141">
        <f t="shared" si="1032"/>
        <v>2.7031479681481953E-5</v>
      </c>
      <c r="DO1396" s="141" t="str">
        <f t="shared" si="1033"/>
        <v/>
      </c>
      <c r="DP1396" s="141" t="str">
        <f t="shared" si="1004"/>
        <v/>
      </c>
      <c r="DQ1396" s="141">
        <f t="shared" si="1034"/>
        <v>6.8094816280406226E-5</v>
      </c>
      <c r="DR1396" s="141" t="str">
        <f t="shared" si="1005"/>
        <v/>
      </c>
      <c r="DS1396" s="141" t="str">
        <f t="shared" si="1006"/>
        <v/>
      </c>
      <c r="DU1396" s="148"/>
      <c r="DV1396" s="158">
        <v>1344</v>
      </c>
      <c r="DW1396" s="148">
        <f t="shared" si="994"/>
        <v>8.6016000000000972</v>
      </c>
      <c r="DX1396" s="157">
        <f t="shared" si="1007"/>
        <v>0.28253842908402005</v>
      </c>
      <c r="DY1396" s="148">
        <f t="shared" si="1008"/>
        <v>5.0042864443394786E-4</v>
      </c>
      <c r="DZ1396" s="148" t="str">
        <f t="shared" si="1009"/>
        <v/>
      </c>
      <c r="EA1396" s="142" t="str">
        <f t="shared" si="1010"/>
        <v/>
      </c>
    </row>
    <row r="1397" spans="74:131" ht="20.100000000000001" customHeight="1" x14ac:dyDescent="0.25">
      <c r="BV1397" s="141">
        <v>1347</v>
      </c>
      <c r="BW1397" s="141">
        <f t="shared" si="1011"/>
        <v>13023.664562563492</v>
      </c>
      <c r="BX1397" s="141">
        <f t="shared" si="1012"/>
        <v>1.6226416369242009E-5</v>
      </c>
      <c r="BY1397" s="141">
        <f t="shared" si="1013"/>
        <v>0.91743147744329667</v>
      </c>
      <c r="BZ1397" s="141">
        <f t="shared" si="1014"/>
        <v>1.6226416369242009E-5</v>
      </c>
      <c r="CA1397" s="141" t="str">
        <f t="shared" si="1015"/>
        <v/>
      </c>
      <c r="CB1397" s="141" t="str">
        <f t="shared" si="995"/>
        <v/>
      </c>
      <c r="CC1397" s="141">
        <f t="shared" si="1016"/>
        <v>2.2460406659112885E-38</v>
      </c>
      <c r="CD1397" s="141" t="str">
        <f t="shared" si="996"/>
        <v/>
      </c>
      <c r="CE1397" s="141" t="str">
        <f t="shared" si="997"/>
        <v/>
      </c>
      <c r="CJ1397" s="141">
        <v>1347</v>
      </c>
      <c r="CK1397" s="141">
        <f t="shared" si="1017"/>
        <v>48.570962308906957</v>
      </c>
      <c r="CL1397" s="141">
        <f t="shared" si="1018"/>
        <v>4.350900081029359E-3</v>
      </c>
      <c r="CM1397" s="141">
        <f t="shared" si="1019"/>
        <v>0.91743147744329667</v>
      </c>
      <c r="CN1397" s="141">
        <f t="shared" si="1020"/>
        <v>4.350900081029359E-3</v>
      </c>
      <c r="CO1397" s="141" t="str">
        <f t="shared" si="1021"/>
        <v/>
      </c>
      <c r="CP1397" s="141" t="str">
        <f t="shared" si="998"/>
        <v/>
      </c>
      <c r="CQ1397" s="141">
        <f t="shared" si="1022"/>
        <v>6.1075216036826762E-7</v>
      </c>
      <c r="CR1397" s="141" t="str">
        <f t="shared" si="999"/>
        <v/>
      </c>
      <c r="CS1397" s="141" t="str">
        <f t="shared" si="1000"/>
        <v/>
      </c>
      <c r="CW1397" s="141">
        <v>1347</v>
      </c>
      <c r="CX1397" s="141">
        <f t="shared" si="1023"/>
        <v>99.696555182876466</v>
      </c>
      <c r="CY1397" s="141">
        <f t="shared" si="1024"/>
        <v>2.119706176987288E-3</v>
      </c>
      <c r="CZ1397" s="141">
        <f t="shared" si="1025"/>
        <v>0.91743147744329678</v>
      </c>
      <c r="DA1397" s="141">
        <f t="shared" si="1026"/>
        <v>2.119706176987288E-3</v>
      </c>
      <c r="DB1397" s="141" t="str">
        <f t="shared" si="1027"/>
        <v/>
      </c>
      <c r="DC1397" s="141" t="str">
        <f t="shared" si="1001"/>
        <v/>
      </c>
      <c r="DD1397" s="141">
        <f t="shared" si="1028"/>
        <v>1.2753005718056363E-41</v>
      </c>
      <c r="DE1397" s="141" t="str">
        <f t="shared" si="1002"/>
        <v/>
      </c>
      <c r="DF1397" s="141" t="str">
        <f t="shared" si="1003"/>
        <v/>
      </c>
      <c r="DJ1397" s="141">
        <v>1347</v>
      </c>
      <c r="DK1397" s="141">
        <f t="shared" si="1029"/>
        <v>7861.2883630191791</v>
      </c>
      <c r="DL1397" s="141">
        <f t="shared" si="1030"/>
        <v>2.688203181041125E-5</v>
      </c>
      <c r="DM1397" s="141">
        <f t="shared" si="1031"/>
        <v>0.91743147744329667</v>
      </c>
      <c r="DN1397" s="141">
        <f t="shared" si="1032"/>
        <v>2.688203181041125E-5</v>
      </c>
      <c r="DO1397" s="141" t="str">
        <f t="shared" si="1033"/>
        <v/>
      </c>
      <c r="DP1397" s="141" t="str">
        <f t="shared" si="1004"/>
        <v/>
      </c>
      <c r="DQ1397" s="141">
        <f t="shared" si="1034"/>
        <v>6.8023459941447066E-5</v>
      </c>
      <c r="DR1397" s="141" t="str">
        <f t="shared" si="1005"/>
        <v/>
      </c>
      <c r="DS1397" s="141" t="str">
        <f t="shared" si="1006"/>
        <v/>
      </c>
      <c r="DU1397" s="148"/>
      <c r="DV1397" s="158">
        <v>1345</v>
      </c>
      <c r="DW1397" s="148">
        <f t="shared" si="994"/>
        <v>8.6080000000000965</v>
      </c>
      <c r="DX1397" s="157">
        <f t="shared" si="1007"/>
        <v>0.2820380004395861</v>
      </c>
      <c r="DY1397" s="148">
        <f t="shared" si="1008"/>
        <v>4.9975788763267914E-4</v>
      </c>
      <c r="DZ1397" s="148" t="str">
        <f t="shared" si="1009"/>
        <v/>
      </c>
      <c r="EA1397" s="142" t="str">
        <f t="shared" si="1010"/>
        <v/>
      </c>
    </row>
    <row r="1398" spans="74:131" ht="20.100000000000001" customHeight="1" x14ac:dyDescent="0.25">
      <c r="BV1398" s="141">
        <v>1348</v>
      </c>
      <c r="BW1398" s="141">
        <f t="shared" si="1011"/>
        <v>13061.196737095379</v>
      </c>
      <c r="BX1398" s="141">
        <f t="shared" si="1012"/>
        <v>1.6136447838515247E-5</v>
      </c>
      <c r="BY1398" s="141">
        <f t="shared" si="1013"/>
        <v>0.91803880102241564</v>
      </c>
      <c r="BZ1398" s="141">
        <f t="shared" si="1014"/>
        <v>1.6136447838515247E-5</v>
      </c>
      <c r="CA1398" s="141" t="str">
        <f t="shared" si="1015"/>
        <v/>
      </c>
      <c r="CB1398" s="141" t="str">
        <f t="shared" si="995"/>
        <v/>
      </c>
      <c r="CC1398" s="141">
        <f t="shared" si="1016"/>
        <v>2.3600389902920105E-38</v>
      </c>
      <c r="CD1398" s="141" t="str">
        <f t="shared" si="996"/>
        <v/>
      </c>
      <c r="CE1398" s="141" t="str">
        <f t="shared" si="997"/>
        <v/>
      </c>
      <c r="CJ1398" s="141">
        <v>1348</v>
      </c>
      <c r="CK1398" s="141">
        <f t="shared" si="1017"/>
        <v>48.710936263687671</v>
      </c>
      <c r="CL1398" s="141">
        <f t="shared" si="1018"/>
        <v>4.326776203105758E-3</v>
      </c>
      <c r="CM1398" s="141">
        <f t="shared" si="1019"/>
        <v>0.91803880102241564</v>
      </c>
      <c r="CN1398" s="141">
        <f t="shared" si="1020"/>
        <v>4.326776203105758E-3</v>
      </c>
      <c r="CO1398" s="141" t="str">
        <f t="shared" si="1021"/>
        <v/>
      </c>
      <c r="CP1398" s="141" t="str">
        <f t="shared" si="998"/>
        <v/>
      </c>
      <c r="CQ1398" s="141">
        <f t="shared" si="1022"/>
        <v>6.2167852761333809E-7</v>
      </c>
      <c r="CR1398" s="141" t="str">
        <f t="shared" si="999"/>
        <v/>
      </c>
      <c r="CS1398" s="141" t="str">
        <f t="shared" si="1000"/>
        <v/>
      </c>
      <c r="CW1398" s="141">
        <v>1348</v>
      </c>
      <c r="CX1398" s="141">
        <f t="shared" si="1023"/>
        <v>99.983865140175794</v>
      </c>
      <c r="CY1398" s="141">
        <f t="shared" si="1024"/>
        <v>2.107953313879606E-3</v>
      </c>
      <c r="CZ1398" s="141">
        <f t="shared" si="1025"/>
        <v>0.91803880102241564</v>
      </c>
      <c r="DA1398" s="141">
        <f t="shared" si="1026"/>
        <v>2.107953313879606E-3</v>
      </c>
      <c r="DB1398" s="141" t="str">
        <f t="shared" si="1027"/>
        <v/>
      </c>
      <c r="DC1398" s="141" t="str">
        <f t="shared" si="1001"/>
        <v/>
      </c>
      <c r="DD1398" s="141">
        <f t="shared" si="1028"/>
        <v>1.3451848451238294E-41</v>
      </c>
      <c r="DE1398" s="141" t="str">
        <f t="shared" si="1002"/>
        <v/>
      </c>
      <c r="DF1398" s="141" t="str">
        <f t="shared" si="1003"/>
        <v/>
      </c>
      <c r="DJ1398" s="141">
        <v>1348</v>
      </c>
      <c r="DK1398" s="141">
        <f t="shared" si="1029"/>
        <v>7883.9433727108772</v>
      </c>
      <c r="DL1398" s="141">
        <f t="shared" si="1030"/>
        <v>2.6732982454724986E-5</v>
      </c>
      <c r="DM1398" s="141">
        <f t="shared" si="1031"/>
        <v>0.91803880102241553</v>
      </c>
      <c r="DN1398" s="141">
        <f t="shared" si="1032"/>
        <v>2.6732982454724986E-5</v>
      </c>
      <c r="DO1398" s="141" t="str">
        <f t="shared" si="1033"/>
        <v/>
      </c>
      <c r="DP1398" s="141" t="str">
        <f t="shared" si="1004"/>
        <v/>
      </c>
      <c r="DQ1398" s="141">
        <f t="shared" si="1034"/>
        <v>6.7951091150409812E-5</v>
      </c>
      <c r="DR1398" s="141" t="str">
        <f t="shared" si="1005"/>
        <v/>
      </c>
      <c r="DS1398" s="141" t="str">
        <f t="shared" si="1006"/>
        <v/>
      </c>
      <c r="DU1398" s="148"/>
      <c r="DV1398" s="158">
        <v>1346</v>
      </c>
      <c r="DW1398" s="148">
        <f t="shared" si="994"/>
        <v>8.6144000000000958</v>
      </c>
      <c r="DX1398" s="157">
        <f t="shared" si="1007"/>
        <v>0.28153824255195342</v>
      </c>
      <c r="DY1398" s="148">
        <f t="shared" si="1008"/>
        <v>4.9908734068326854E-4</v>
      </c>
      <c r="DZ1398" s="148" t="str">
        <f t="shared" si="1009"/>
        <v/>
      </c>
      <c r="EA1398" s="142" t="str">
        <f t="shared" si="1010"/>
        <v/>
      </c>
    </row>
    <row r="1399" spans="74:131" ht="20.100000000000001" customHeight="1" x14ac:dyDescent="0.25">
      <c r="BV1399" s="141">
        <v>1349</v>
      </c>
      <c r="BW1399" s="141">
        <f t="shared" si="1011"/>
        <v>13098.728911627259</v>
      </c>
      <c r="BX1399" s="141">
        <f t="shared" si="1012"/>
        <v>1.6046721395171154E-5</v>
      </c>
      <c r="BY1399" s="141">
        <f t="shared" si="1013"/>
        <v>0.91864275242519333</v>
      </c>
      <c r="BZ1399" s="141">
        <f t="shared" si="1014"/>
        <v>1.6046721395171154E-5</v>
      </c>
      <c r="CA1399" s="141" t="str">
        <f t="shared" si="1015"/>
        <v/>
      </c>
      <c r="CB1399" s="141" t="str">
        <f t="shared" si="995"/>
        <v/>
      </c>
      <c r="CC1399" s="141">
        <f t="shared" si="1016"/>
        <v>2.4797836496905103E-38</v>
      </c>
      <c r="CD1399" s="141" t="str">
        <f t="shared" si="996"/>
        <v/>
      </c>
      <c r="CE1399" s="141" t="str">
        <f t="shared" si="997"/>
        <v/>
      </c>
      <c r="CJ1399" s="141">
        <v>1349</v>
      </c>
      <c r="CK1399" s="141">
        <f t="shared" si="1017"/>
        <v>48.850910218468385</v>
      </c>
      <c r="CL1399" s="141">
        <f t="shared" si="1018"/>
        <v>4.3027172377290085E-3</v>
      </c>
      <c r="CM1399" s="141">
        <f t="shared" si="1019"/>
        <v>0.91864275242519333</v>
      </c>
      <c r="CN1399" s="141">
        <f t="shared" si="1020"/>
        <v>4.3027172377290085E-3</v>
      </c>
      <c r="CO1399" s="141" t="str">
        <f t="shared" si="1021"/>
        <v/>
      </c>
      <c r="CP1399" s="141" t="str">
        <f t="shared" si="998"/>
        <v/>
      </c>
      <c r="CQ1399" s="141">
        <f t="shared" si="1022"/>
        <v>6.3279024304204976E-7</v>
      </c>
      <c r="CR1399" s="141" t="str">
        <f t="shared" si="999"/>
        <v/>
      </c>
      <c r="CS1399" s="141" t="str">
        <f t="shared" si="1000"/>
        <v/>
      </c>
      <c r="CW1399" s="141">
        <v>1349</v>
      </c>
      <c r="CX1399" s="141">
        <f t="shared" si="1023"/>
        <v>100.27117509747518</v>
      </c>
      <c r="CY1399" s="141">
        <f t="shared" si="1024"/>
        <v>2.0962320753838324E-3</v>
      </c>
      <c r="CZ1399" s="141">
        <f t="shared" si="1025"/>
        <v>0.91864275242519333</v>
      </c>
      <c r="DA1399" s="141">
        <f t="shared" si="1026"/>
        <v>2.0962320753838324E-3</v>
      </c>
      <c r="DB1399" s="141" t="str">
        <f t="shared" si="1027"/>
        <v/>
      </c>
      <c r="DC1399" s="141" t="str">
        <f t="shared" si="1001"/>
        <v/>
      </c>
      <c r="DD1399" s="141">
        <f t="shared" si="1028"/>
        <v>1.4188759539754457E-41</v>
      </c>
      <c r="DE1399" s="141" t="str">
        <f t="shared" si="1002"/>
        <v/>
      </c>
      <c r="DF1399" s="141" t="str">
        <f t="shared" si="1003"/>
        <v/>
      </c>
      <c r="DJ1399" s="141">
        <v>1349</v>
      </c>
      <c r="DK1399" s="141">
        <f t="shared" si="1029"/>
        <v>7906.5983824025752</v>
      </c>
      <c r="DL1399" s="141">
        <f t="shared" si="1030"/>
        <v>2.6584334161144696E-5</v>
      </c>
      <c r="DM1399" s="141">
        <f t="shared" si="1031"/>
        <v>0.91864275242519322</v>
      </c>
      <c r="DN1399" s="141">
        <f t="shared" si="1032"/>
        <v>2.6584334161144696E-5</v>
      </c>
      <c r="DO1399" s="141" t="str">
        <f t="shared" si="1033"/>
        <v/>
      </c>
      <c r="DP1399" s="141" t="str">
        <f t="shared" si="1004"/>
        <v/>
      </c>
      <c r="DQ1399" s="141">
        <f t="shared" si="1034"/>
        <v>6.7877713298972772E-5</v>
      </c>
      <c r="DR1399" s="141" t="str">
        <f t="shared" si="1005"/>
        <v/>
      </c>
      <c r="DS1399" s="141" t="str">
        <f t="shared" si="1006"/>
        <v/>
      </c>
      <c r="DU1399" s="148"/>
      <c r="DV1399" s="158">
        <v>1347</v>
      </c>
      <c r="DW1399" s="148">
        <f t="shared" si="994"/>
        <v>8.6208000000000951</v>
      </c>
      <c r="DX1399" s="157">
        <f t="shared" si="1007"/>
        <v>0.28103915521127015</v>
      </c>
      <c r="DY1399" s="148">
        <f t="shared" si="1008"/>
        <v>4.9841700617642148E-4</v>
      </c>
      <c r="DZ1399" s="148" t="str">
        <f t="shared" si="1009"/>
        <v/>
      </c>
      <c r="EA1399" s="142" t="str">
        <f t="shared" si="1010"/>
        <v/>
      </c>
    </row>
    <row r="1400" spans="74:131" ht="20.100000000000001" customHeight="1" x14ac:dyDescent="0.25">
      <c r="BV1400" s="141">
        <v>1350</v>
      </c>
      <c r="BW1400" s="141">
        <f t="shared" si="1011"/>
        <v>13136.261086159146</v>
      </c>
      <c r="BX1400" s="141">
        <f t="shared" si="1012"/>
        <v>1.595723855632746E-5</v>
      </c>
      <c r="BY1400" s="141">
        <f t="shared" si="1013"/>
        <v>0.91924334076622904</v>
      </c>
      <c r="BZ1400" s="141">
        <f t="shared" si="1014"/>
        <v>1.595723855632746E-5</v>
      </c>
      <c r="CA1400" s="141" t="str">
        <f t="shared" si="1015"/>
        <v/>
      </c>
      <c r="CB1400" s="141" t="str">
        <f t="shared" si="995"/>
        <v/>
      </c>
      <c r="CC1400" s="141">
        <f t="shared" si="1016"/>
        <v>2.6055622750823462E-38</v>
      </c>
      <c r="CD1400" s="141" t="str">
        <f t="shared" si="996"/>
        <v/>
      </c>
      <c r="CE1400" s="141" t="str">
        <f t="shared" si="997"/>
        <v/>
      </c>
      <c r="CJ1400" s="141">
        <v>1350</v>
      </c>
      <c r="CK1400" s="141">
        <f t="shared" si="1017"/>
        <v>48.9908841732491</v>
      </c>
      <c r="CL1400" s="141">
        <f t="shared" si="1018"/>
        <v>4.2787235916942777E-3</v>
      </c>
      <c r="CM1400" s="141">
        <f t="shared" si="1019"/>
        <v>0.91924334076622904</v>
      </c>
      <c r="CN1400" s="141">
        <f t="shared" si="1020"/>
        <v>4.2787235916942777E-3</v>
      </c>
      <c r="CO1400" s="141" t="str">
        <f t="shared" si="1021"/>
        <v/>
      </c>
      <c r="CP1400" s="141" t="str">
        <f t="shared" si="998"/>
        <v/>
      </c>
      <c r="CQ1400" s="141">
        <f t="shared" si="1022"/>
        <v>6.4409026076841795E-7</v>
      </c>
      <c r="CR1400" s="141" t="str">
        <f t="shared" si="999"/>
        <v/>
      </c>
      <c r="CS1400" s="141" t="str">
        <f t="shared" si="1000"/>
        <v/>
      </c>
      <c r="CW1400" s="141">
        <v>1350</v>
      </c>
      <c r="CX1400" s="141">
        <f t="shared" si="1023"/>
        <v>100.55848505477451</v>
      </c>
      <c r="CY1400" s="141">
        <f t="shared" si="1024"/>
        <v>2.0845426596856841E-3</v>
      </c>
      <c r="CZ1400" s="141">
        <f t="shared" si="1025"/>
        <v>0.91924334076622893</v>
      </c>
      <c r="DA1400" s="141">
        <f t="shared" si="1026"/>
        <v>2.0845426596856841E-3</v>
      </c>
      <c r="DB1400" s="141" t="str">
        <f t="shared" si="1027"/>
        <v/>
      </c>
      <c r="DC1400" s="141" t="str">
        <f t="shared" si="1001"/>
        <v/>
      </c>
      <c r="DD1400" s="141">
        <f t="shared" si="1028"/>
        <v>1.4965800194534303E-41</v>
      </c>
      <c r="DE1400" s="141" t="str">
        <f t="shared" si="1002"/>
        <v/>
      </c>
      <c r="DF1400" s="141" t="str">
        <f t="shared" si="1003"/>
        <v/>
      </c>
      <c r="DJ1400" s="141">
        <v>1350</v>
      </c>
      <c r="DK1400" s="141">
        <f t="shared" si="1029"/>
        <v>7929.2533920942733</v>
      </c>
      <c r="DL1400" s="141">
        <f t="shared" si="1030"/>
        <v>2.6436089443053918E-5</v>
      </c>
      <c r="DM1400" s="141">
        <f t="shared" si="1031"/>
        <v>0.91924334076622893</v>
      </c>
      <c r="DN1400" s="141">
        <f t="shared" si="1032"/>
        <v>2.6436089443053918E-5</v>
      </c>
      <c r="DO1400" s="141" t="str">
        <f t="shared" si="1033"/>
        <v/>
      </c>
      <c r="DP1400" s="141" t="str">
        <f t="shared" si="1004"/>
        <v/>
      </c>
      <c r="DQ1400" s="141">
        <f t="shared" si="1034"/>
        <v>6.7803329823587347E-5</v>
      </c>
      <c r="DR1400" s="141" t="str">
        <f t="shared" si="1005"/>
        <v/>
      </c>
      <c r="DS1400" s="141" t="str">
        <f t="shared" si="1006"/>
        <v/>
      </c>
      <c r="DU1400" s="148"/>
      <c r="DV1400" s="158">
        <v>1348</v>
      </c>
      <c r="DW1400" s="148">
        <f t="shared" ref="DW1400:DW1463" si="1035">DW1399+$DZ$46</f>
        <v>8.6272000000000943</v>
      </c>
      <c r="DX1400" s="157">
        <f t="shared" si="1007"/>
        <v>0.28054073820509373</v>
      </c>
      <c r="DY1400" s="148">
        <f t="shared" si="1008"/>
        <v>4.9774688669268485E-4</v>
      </c>
      <c r="DZ1400" s="148" t="str">
        <f t="shared" si="1009"/>
        <v/>
      </c>
      <c r="EA1400" s="142" t="str">
        <f t="shared" si="1010"/>
        <v/>
      </c>
    </row>
    <row r="1401" spans="74:131" ht="20.100000000000001" customHeight="1" x14ac:dyDescent="0.25">
      <c r="BV1401" s="141">
        <v>1351</v>
      </c>
      <c r="BW1401" s="141">
        <f t="shared" si="1011"/>
        <v>13173.793260691025</v>
      </c>
      <c r="BX1401" s="141">
        <f t="shared" si="1012"/>
        <v>1.5868000818993678E-5</v>
      </c>
      <c r="BY1401" s="141">
        <f t="shared" si="1013"/>
        <v>0.91984057521668516</v>
      </c>
      <c r="BZ1401" s="141">
        <f t="shared" si="1014"/>
        <v>1.5868000818993678E-5</v>
      </c>
      <c r="CA1401" s="141" t="str">
        <f t="shared" si="1015"/>
        <v/>
      </c>
      <c r="CB1401" s="141" t="str">
        <f t="shared" si="995"/>
        <v/>
      </c>
      <c r="CC1401" s="141">
        <f t="shared" si="1016"/>
        <v>2.7376767919944272E-38</v>
      </c>
      <c r="CD1401" s="141" t="str">
        <f t="shared" si="996"/>
        <v/>
      </c>
      <c r="CE1401" s="141" t="str">
        <f t="shared" si="997"/>
        <v/>
      </c>
      <c r="CJ1401" s="141">
        <v>1351</v>
      </c>
      <c r="CK1401" s="141">
        <f t="shared" si="1017"/>
        <v>49.130858128029814</v>
      </c>
      <c r="CL1401" s="141">
        <f t="shared" si="1018"/>
        <v>4.2547956664049681E-3</v>
      </c>
      <c r="CM1401" s="141">
        <f t="shared" si="1019"/>
        <v>0.91984057521668527</v>
      </c>
      <c r="CN1401" s="141">
        <f t="shared" si="1020"/>
        <v>4.2547956664049681E-3</v>
      </c>
      <c r="CO1401" s="141" t="str">
        <f t="shared" si="1021"/>
        <v/>
      </c>
      <c r="CP1401" s="141" t="str">
        <f t="shared" si="998"/>
        <v/>
      </c>
      <c r="CQ1401" s="141">
        <f t="shared" si="1022"/>
        <v>6.5558157856432078E-7</v>
      </c>
      <c r="CR1401" s="141" t="str">
        <f t="shared" si="999"/>
        <v/>
      </c>
      <c r="CS1401" s="141" t="str">
        <f t="shared" si="1000"/>
        <v/>
      </c>
      <c r="CW1401" s="141">
        <v>1351</v>
      </c>
      <c r="CX1401" s="141">
        <f t="shared" si="1023"/>
        <v>100.84579501207389</v>
      </c>
      <c r="CY1401" s="141">
        <f t="shared" si="1024"/>
        <v>2.0728852623440649E-3</v>
      </c>
      <c r="CZ1401" s="141">
        <f t="shared" si="1025"/>
        <v>0.91984057521668527</v>
      </c>
      <c r="DA1401" s="141">
        <f t="shared" si="1026"/>
        <v>2.0728852623440649E-3</v>
      </c>
      <c r="DB1401" s="141" t="str">
        <f t="shared" si="1027"/>
        <v/>
      </c>
      <c r="DC1401" s="141" t="str">
        <f t="shared" si="1001"/>
        <v/>
      </c>
      <c r="DD1401" s="141">
        <f t="shared" si="1028"/>
        <v>1.5785142546185774E-41</v>
      </c>
      <c r="DE1401" s="141" t="str">
        <f t="shared" si="1002"/>
        <v/>
      </c>
      <c r="DF1401" s="141" t="str">
        <f t="shared" si="1003"/>
        <v/>
      </c>
      <c r="DJ1401" s="141">
        <v>1351</v>
      </c>
      <c r="DK1401" s="141">
        <f t="shared" si="1029"/>
        <v>7951.9084017859714</v>
      </c>
      <c r="DL1401" s="141">
        <f t="shared" si="1030"/>
        <v>2.6288250780523155E-5</v>
      </c>
      <c r="DM1401" s="141">
        <f t="shared" si="1031"/>
        <v>0.91984057521668505</v>
      </c>
      <c r="DN1401" s="141">
        <f t="shared" si="1032"/>
        <v>2.6288250780523155E-5</v>
      </c>
      <c r="DO1401" s="141" t="str">
        <f t="shared" si="1033"/>
        <v/>
      </c>
      <c r="DP1401" s="141" t="str">
        <f t="shared" si="1004"/>
        <v/>
      </c>
      <c r="DQ1401" s="141">
        <f t="shared" si="1034"/>
        <v>6.7727944205209838E-5</v>
      </c>
      <c r="DR1401" s="141" t="str">
        <f t="shared" si="1005"/>
        <v/>
      </c>
      <c r="DS1401" s="141" t="str">
        <f t="shared" si="1006"/>
        <v/>
      </c>
      <c r="DU1401" s="148"/>
      <c r="DV1401" s="158">
        <v>1349</v>
      </c>
      <c r="DW1401" s="148">
        <f t="shared" si="1035"/>
        <v>8.6336000000000936</v>
      </c>
      <c r="DX1401" s="157">
        <f t="shared" si="1007"/>
        <v>0.28004299131840105</v>
      </c>
      <c r="DY1401" s="148">
        <f t="shared" si="1008"/>
        <v>4.9707698480189189E-4</v>
      </c>
      <c r="DZ1401" s="148" t="str">
        <f t="shared" si="1009"/>
        <v/>
      </c>
      <c r="EA1401" s="142" t="str">
        <f t="shared" si="1010"/>
        <v/>
      </c>
    </row>
    <row r="1402" spans="74:131" ht="20.100000000000001" customHeight="1" x14ac:dyDescent="0.25">
      <c r="BV1402" s="141">
        <v>1352</v>
      </c>
      <c r="BW1402" s="141">
        <f t="shared" si="1011"/>
        <v>13211.325435222912</v>
      </c>
      <c r="BX1402" s="141">
        <f t="shared" si="1012"/>
        <v>1.5779009660087609E-5</v>
      </c>
      <c r="BY1402" s="141">
        <f t="shared" si="1013"/>
        <v>0.92043446500353332</v>
      </c>
      <c r="BZ1402" s="141">
        <f t="shared" si="1014"/>
        <v>1.5779009660087609E-5</v>
      </c>
      <c r="CA1402" s="141" t="str">
        <f t="shared" si="1015"/>
        <v/>
      </c>
      <c r="CB1402" s="141" t="str">
        <f t="shared" ref="CB1402:CB1465" si="1036">IF(BX1402=MAX($BX$54:$BX$2016),BX1402,"")</f>
        <v/>
      </c>
      <c r="CC1402" s="141">
        <f t="shared" si="1016"/>
        <v>2.876444125734853E-38</v>
      </c>
      <c r="CD1402" s="141" t="str">
        <f t="shared" ref="CD1402:CD1465" si="1037">IF(CC1402=MAX($CC$54:$CC$2016),BX1402,"")</f>
        <v/>
      </c>
      <c r="CE1402" s="141" t="str">
        <f t="shared" ref="CE1402:CE1465" si="1038">IF(CD1402=MIN($CD$54:$CD$2016),CD1402,"")</f>
        <v/>
      </c>
      <c r="CJ1402" s="141">
        <v>1352</v>
      </c>
      <c r="CK1402" s="141">
        <f t="shared" si="1017"/>
        <v>49.270832082810529</v>
      </c>
      <c r="CL1402" s="141">
        <f t="shared" si="1018"/>
        <v>4.2309338578771626E-3</v>
      </c>
      <c r="CM1402" s="141">
        <f t="shared" si="1019"/>
        <v>0.92043446500353332</v>
      </c>
      <c r="CN1402" s="141">
        <f t="shared" si="1020"/>
        <v>4.2309338578771626E-3</v>
      </c>
      <c r="CO1402" s="141" t="str">
        <f t="shared" si="1021"/>
        <v/>
      </c>
      <c r="CP1402" s="141" t="str">
        <f t="shared" ref="CP1402:CP1465" si="1039">IF(CL1402=MAX($CL$54:$CL$2016),CL1402,"")</f>
        <v/>
      </c>
      <c r="CQ1402" s="141">
        <f t="shared" si="1022"/>
        <v>6.6726723844552187E-7</v>
      </c>
      <c r="CR1402" s="141" t="str">
        <f t="shared" ref="CR1402:CR1465" si="1040">IF(CQ1402=MAX($CQ$54:$CQ$2016),CL1402,"")</f>
        <v/>
      </c>
      <c r="CS1402" s="141" t="str">
        <f t="shared" ref="CS1402:CS1465" si="1041">IF(CR1402=MIN($CR$54:$CR$2016),CR1402,"")</f>
        <v/>
      </c>
      <c r="CW1402" s="141">
        <v>1352</v>
      </c>
      <c r="CX1402" s="141">
        <f t="shared" si="1023"/>
        <v>101.13310496937322</v>
      </c>
      <c r="CY1402" s="141">
        <f t="shared" si="1024"/>
        <v>2.0612600762932496E-3</v>
      </c>
      <c r="CZ1402" s="141">
        <f t="shared" si="1025"/>
        <v>0.92043446500353332</v>
      </c>
      <c r="DA1402" s="141">
        <f t="shared" si="1026"/>
        <v>2.0612600762932496E-3</v>
      </c>
      <c r="DB1402" s="141" t="str">
        <f t="shared" si="1027"/>
        <v/>
      </c>
      <c r="DC1402" s="141" t="str">
        <f t="shared" ref="DC1402:DC1465" si="1042">IF(CY1402=MAX($CY$54:$CY$2016),CY1402,"")</f>
        <v/>
      </c>
      <c r="DD1402" s="141">
        <f t="shared" si="1028"/>
        <v>1.664907557664017E-41</v>
      </c>
      <c r="DE1402" s="141" t="str">
        <f t="shared" ref="DE1402:DE1465" si="1043">IF(DD1402=MAX($DD$54:$DD$2016),CY1402,"")</f>
        <v/>
      </c>
      <c r="DF1402" s="141" t="str">
        <f t="shared" ref="DF1402:DF1465" si="1044">IF(DE1402=MIN($DE$54:$DE$2016),DE1402,"")</f>
        <v/>
      </c>
      <c r="DJ1402" s="141">
        <v>1352</v>
      </c>
      <c r="DK1402" s="141">
        <f t="shared" si="1029"/>
        <v>7974.5634114776694</v>
      </c>
      <c r="DL1402" s="141">
        <f t="shared" si="1030"/>
        <v>2.614082062033739E-5</v>
      </c>
      <c r="DM1402" s="141">
        <f t="shared" si="1031"/>
        <v>0.92043446500353321</v>
      </c>
      <c r="DN1402" s="141">
        <f t="shared" si="1032"/>
        <v>2.614082062033739E-5</v>
      </c>
      <c r="DO1402" s="141" t="str">
        <f t="shared" si="1033"/>
        <v/>
      </c>
      <c r="DP1402" s="141" t="str">
        <f t="shared" ref="DP1402:DP1465" si="1045">IF(DL1402=MAX($DL$54:$DL$2016),DL1402,"")</f>
        <v/>
      </c>
      <c r="DQ1402" s="141">
        <f t="shared" si="1034"/>
        <v>6.7651559969029973E-5</v>
      </c>
      <c r="DR1402" s="141" t="str">
        <f t="shared" ref="DR1402:DR1465" si="1046">IF(DQ1402=MAX($DQ$54:$DQ$2016),DL1402,"")</f>
        <v/>
      </c>
      <c r="DS1402" s="141" t="str">
        <f t="shared" ref="DS1402:DS1465" si="1047">IF(DR1402=MIN($DR$54:$DR$2016),DR1402,"")</f>
        <v/>
      </c>
      <c r="DU1402" s="148"/>
      <c r="DV1402" s="158">
        <v>1350</v>
      </c>
      <c r="DW1402" s="148">
        <f t="shared" si="1035"/>
        <v>8.6400000000000929</v>
      </c>
      <c r="DX1402" s="157">
        <f t="shared" si="1007"/>
        <v>0.27954591433359915</v>
      </c>
      <c r="DY1402" s="148">
        <f t="shared" si="1008"/>
        <v>4.9640730306238501E-4</v>
      </c>
      <c r="DZ1402" s="148" t="str">
        <f t="shared" si="1009"/>
        <v/>
      </c>
      <c r="EA1402" s="142" t="str">
        <f t="shared" si="1010"/>
        <v/>
      </c>
    </row>
    <row r="1403" spans="74:131" ht="20.100000000000001" customHeight="1" x14ac:dyDescent="0.25">
      <c r="BV1403" s="141">
        <v>1353</v>
      </c>
      <c r="BW1403" s="141">
        <f t="shared" si="1011"/>
        <v>13248.857609754792</v>
      </c>
      <c r="BX1403" s="141">
        <f t="shared" si="1012"/>
        <v>1.5690266536453516E-5</v>
      </c>
      <c r="BY1403" s="141">
        <f t="shared" si="1013"/>
        <v>0.92102501940879988</v>
      </c>
      <c r="BZ1403" s="141">
        <f t="shared" si="1014"/>
        <v>1.5690266536453516E-5</v>
      </c>
      <c r="CA1403" s="141" t="str">
        <f t="shared" si="1015"/>
        <v/>
      </c>
      <c r="CB1403" s="141" t="str">
        <f t="shared" si="1036"/>
        <v/>
      </c>
      <c r="CC1403" s="141">
        <f t="shared" si="1016"/>
        <v>3.0221969411564391E-38</v>
      </c>
      <c r="CD1403" s="141" t="str">
        <f t="shared" si="1037"/>
        <v/>
      </c>
      <c r="CE1403" s="141" t="str">
        <f t="shared" si="1038"/>
        <v/>
      </c>
      <c r="CJ1403" s="141">
        <v>1353</v>
      </c>
      <c r="CK1403" s="141">
        <f t="shared" si="1017"/>
        <v>49.410806037591243</v>
      </c>
      <c r="CL1403" s="141">
        <f t="shared" si="1018"/>
        <v>4.2071385567444795E-3</v>
      </c>
      <c r="CM1403" s="141">
        <f t="shared" si="1019"/>
        <v>0.92102501940880011</v>
      </c>
      <c r="CN1403" s="141">
        <f t="shared" si="1020"/>
        <v>4.2071385567444795E-3</v>
      </c>
      <c r="CO1403" s="141" t="str">
        <f t="shared" si="1021"/>
        <v/>
      </c>
      <c r="CP1403" s="141" t="str">
        <f t="shared" si="1039"/>
        <v/>
      </c>
      <c r="CQ1403" s="141">
        <f t="shared" si="1022"/>
        <v>6.7915032726463862E-7</v>
      </c>
      <c r="CR1403" s="141" t="str">
        <f t="shared" si="1040"/>
        <v/>
      </c>
      <c r="CS1403" s="141" t="str">
        <f t="shared" si="1041"/>
        <v/>
      </c>
      <c r="CW1403" s="141">
        <v>1353</v>
      </c>
      <c r="CX1403" s="141">
        <f t="shared" si="1023"/>
        <v>101.42041492667261</v>
      </c>
      <c r="CY1403" s="141">
        <f t="shared" si="1024"/>
        <v>2.0496672918452349E-3</v>
      </c>
      <c r="CZ1403" s="141">
        <f t="shared" si="1025"/>
        <v>0.92102501940879999</v>
      </c>
      <c r="DA1403" s="141">
        <f t="shared" si="1026"/>
        <v>2.0496672918452349E-3</v>
      </c>
      <c r="DB1403" s="141" t="str">
        <f t="shared" si="1027"/>
        <v/>
      </c>
      <c r="DC1403" s="141" t="str">
        <f t="shared" si="1042"/>
        <v/>
      </c>
      <c r="DD1403" s="141">
        <f t="shared" si="1028"/>
        <v>1.7560011365982429E-41</v>
      </c>
      <c r="DE1403" s="141" t="str">
        <f t="shared" si="1043"/>
        <v/>
      </c>
      <c r="DF1403" s="141" t="str">
        <f t="shared" si="1044"/>
        <v/>
      </c>
      <c r="DJ1403" s="141">
        <v>1353</v>
      </c>
      <c r="DK1403" s="141">
        <f t="shared" si="1029"/>
        <v>7997.2184211693675</v>
      </c>
      <c r="DL1403" s="141">
        <f t="shared" si="1030"/>
        <v>2.5993801376026055E-5</v>
      </c>
      <c r="DM1403" s="141">
        <f t="shared" si="1031"/>
        <v>0.92102501940879988</v>
      </c>
      <c r="DN1403" s="141">
        <f t="shared" si="1032"/>
        <v>2.5993801376026055E-5</v>
      </c>
      <c r="DO1403" s="141" t="str">
        <f t="shared" si="1033"/>
        <v/>
      </c>
      <c r="DP1403" s="141" t="str">
        <f t="shared" si="1045"/>
        <v/>
      </c>
      <c r="DQ1403" s="141">
        <f t="shared" si="1034"/>
        <v>6.7574180684196351E-5</v>
      </c>
      <c r="DR1403" s="141" t="str">
        <f t="shared" si="1046"/>
        <v/>
      </c>
      <c r="DS1403" s="141" t="str">
        <f t="shared" si="1047"/>
        <v/>
      </c>
      <c r="DU1403" s="148"/>
      <c r="DV1403" s="158">
        <v>1351</v>
      </c>
      <c r="DW1403" s="148">
        <f t="shared" si="1035"/>
        <v>8.6464000000000922</v>
      </c>
      <c r="DX1403" s="157">
        <f t="shared" si="1007"/>
        <v>0.27904950703053677</v>
      </c>
      <c r="DY1403" s="148">
        <f t="shared" si="1008"/>
        <v>4.9573784402290322E-4</v>
      </c>
      <c r="DZ1403" s="148" t="str">
        <f t="shared" si="1009"/>
        <v/>
      </c>
      <c r="EA1403" s="142" t="str">
        <f t="shared" si="1010"/>
        <v/>
      </c>
    </row>
    <row r="1404" spans="74:131" ht="20.100000000000001" customHeight="1" x14ac:dyDescent="0.25">
      <c r="BV1404" s="141">
        <v>1354</v>
      </c>
      <c r="BW1404" s="141">
        <f t="shared" si="1011"/>
        <v>13286.389784286679</v>
      </c>
      <c r="BX1404" s="141">
        <f t="shared" si="1012"/>
        <v>1.5601772884881653E-5</v>
      </c>
      <c r="BY1404" s="141">
        <f t="shared" si="1013"/>
        <v>0.9216122477688139</v>
      </c>
      <c r="BZ1404" s="141">
        <f t="shared" si="1014"/>
        <v>1.5601772884881653E-5</v>
      </c>
      <c r="CA1404" s="141" t="str">
        <f t="shared" si="1015"/>
        <v/>
      </c>
      <c r="CB1404" s="141" t="str">
        <f t="shared" si="1036"/>
        <v/>
      </c>
      <c r="CC1404" s="141">
        <f t="shared" si="1016"/>
        <v>3.1752844186331289E-38</v>
      </c>
      <c r="CD1404" s="141" t="str">
        <f t="shared" si="1037"/>
        <v/>
      </c>
      <c r="CE1404" s="141" t="str">
        <f t="shared" si="1038"/>
        <v/>
      </c>
      <c r="CJ1404" s="141">
        <v>1354</v>
      </c>
      <c r="CK1404" s="141">
        <f t="shared" si="1017"/>
        <v>49.550779992371929</v>
      </c>
      <c r="CL1404" s="141">
        <f t="shared" si="1018"/>
        <v>4.1834101482633359E-3</v>
      </c>
      <c r="CM1404" s="141">
        <f t="shared" si="1019"/>
        <v>0.92161224776881379</v>
      </c>
      <c r="CN1404" s="141">
        <f t="shared" si="1020"/>
        <v>4.1834101482633359E-3</v>
      </c>
      <c r="CO1404" s="141" t="str">
        <f t="shared" si="1021"/>
        <v/>
      </c>
      <c r="CP1404" s="141" t="str">
        <f t="shared" si="1039"/>
        <v/>
      </c>
      <c r="CQ1404" s="141">
        <f t="shared" si="1022"/>
        <v>6.9123397731100652E-7</v>
      </c>
      <c r="CR1404" s="141" t="str">
        <f t="shared" si="1040"/>
        <v/>
      </c>
      <c r="CS1404" s="141" t="str">
        <f t="shared" si="1041"/>
        <v/>
      </c>
      <c r="CW1404" s="141">
        <v>1354</v>
      </c>
      <c r="CX1404" s="141">
        <f t="shared" si="1023"/>
        <v>101.70772488397193</v>
      </c>
      <c r="CY1404" s="141">
        <f t="shared" si="1024"/>
        <v>2.0381070966923121E-3</v>
      </c>
      <c r="CZ1404" s="141">
        <f t="shared" si="1025"/>
        <v>0.9216122477688139</v>
      </c>
      <c r="DA1404" s="141">
        <f t="shared" si="1026"/>
        <v>2.0381070966923121E-3</v>
      </c>
      <c r="DB1404" s="141" t="str">
        <f t="shared" si="1027"/>
        <v/>
      </c>
      <c r="DC1404" s="141" t="str">
        <f t="shared" si="1042"/>
        <v/>
      </c>
      <c r="DD1404" s="141">
        <f t="shared" si="1028"/>
        <v>1.8520491671114112E-41</v>
      </c>
      <c r="DE1404" s="141" t="str">
        <f t="shared" si="1043"/>
        <v/>
      </c>
      <c r="DF1404" s="141" t="str">
        <f t="shared" si="1044"/>
        <v/>
      </c>
      <c r="DJ1404" s="141">
        <v>1354</v>
      </c>
      <c r="DK1404" s="141">
        <f t="shared" si="1029"/>
        <v>8019.8734308610656</v>
      </c>
      <c r="DL1404" s="141">
        <f t="shared" si="1030"/>
        <v>2.5847195427895483E-5</v>
      </c>
      <c r="DM1404" s="141">
        <f t="shared" si="1031"/>
        <v>0.92161224776881379</v>
      </c>
      <c r="DN1404" s="141">
        <f t="shared" si="1032"/>
        <v>2.5847195427895483E-5</v>
      </c>
      <c r="DO1404" s="141" t="str">
        <f t="shared" si="1033"/>
        <v/>
      </c>
      <c r="DP1404" s="141" t="str">
        <f t="shared" si="1045"/>
        <v/>
      </c>
      <c r="DQ1404" s="141">
        <f t="shared" si="1034"/>
        <v>6.7495809963538449E-5</v>
      </c>
      <c r="DR1404" s="141" t="str">
        <f t="shared" si="1046"/>
        <v/>
      </c>
      <c r="DS1404" s="141" t="str">
        <f t="shared" si="1047"/>
        <v/>
      </c>
      <c r="DU1404" s="148"/>
      <c r="DV1404" s="158">
        <v>1352</v>
      </c>
      <c r="DW1404" s="148">
        <f t="shared" si="1035"/>
        <v>8.6528000000000915</v>
      </c>
      <c r="DX1404" s="157">
        <f t="shared" si="1007"/>
        <v>0.27855376918651387</v>
      </c>
      <c r="DY1404" s="148">
        <f t="shared" si="1008"/>
        <v>4.9506861022108328E-4</v>
      </c>
      <c r="DZ1404" s="148" t="str">
        <f t="shared" si="1009"/>
        <v/>
      </c>
      <c r="EA1404" s="142" t="str">
        <f t="shared" si="1010"/>
        <v/>
      </c>
    </row>
    <row r="1405" spans="74:131" ht="20.100000000000001" customHeight="1" x14ac:dyDescent="0.25">
      <c r="BV1405" s="141">
        <v>1355</v>
      </c>
      <c r="BW1405" s="141">
        <f t="shared" si="1011"/>
        <v>13323.921958818559</v>
      </c>
      <c r="BX1405" s="141">
        <f t="shared" si="1012"/>
        <v>1.5513530122129437E-5</v>
      </c>
      <c r="BY1405" s="141">
        <f t="shared" si="1013"/>
        <v>0.92219615947345368</v>
      </c>
      <c r="BZ1405" s="141">
        <f t="shared" si="1014"/>
        <v>1.5513530122129437E-5</v>
      </c>
      <c r="CA1405" s="141" t="str">
        <f t="shared" si="1015"/>
        <v/>
      </c>
      <c r="CB1405" s="141" t="str">
        <f t="shared" si="1036"/>
        <v/>
      </c>
      <c r="CC1405" s="141">
        <f t="shared" si="1016"/>
        <v>3.3360730680076349E-38</v>
      </c>
      <c r="CD1405" s="141" t="str">
        <f t="shared" si="1037"/>
        <v/>
      </c>
      <c r="CE1405" s="141" t="str">
        <f t="shared" si="1038"/>
        <v/>
      </c>
      <c r="CJ1405" s="141">
        <v>1355</v>
      </c>
      <c r="CK1405" s="141">
        <f t="shared" si="1017"/>
        <v>49.690753947152643</v>
      </c>
      <c r="CL1405" s="141">
        <f t="shared" si="1018"/>
        <v>4.1597490123185749E-3</v>
      </c>
      <c r="CM1405" s="141">
        <f t="shared" si="1019"/>
        <v>0.92219615947345368</v>
      </c>
      <c r="CN1405" s="141">
        <f t="shared" si="1020"/>
        <v>4.1597490123185749E-3</v>
      </c>
      <c r="CO1405" s="141" t="str">
        <f t="shared" si="1021"/>
        <v/>
      </c>
      <c r="CP1405" s="141" t="str">
        <f t="shared" si="1039"/>
        <v/>
      </c>
      <c r="CQ1405" s="141">
        <f t="shared" si="1022"/>
        <v>7.0352136691762374E-7</v>
      </c>
      <c r="CR1405" s="141" t="str">
        <f t="shared" si="1040"/>
        <v/>
      </c>
      <c r="CS1405" s="141" t="str">
        <f t="shared" si="1041"/>
        <v/>
      </c>
      <c r="CW1405" s="141">
        <v>1355</v>
      </c>
      <c r="CX1405" s="141">
        <f t="shared" si="1023"/>
        <v>101.99503484127132</v>
      </c>
      <c r="CY1405" s="141">
        <f t="shared" si="1024"/>
        <v>2.0265796759098109E-3</v>
      </c>
      <c r="CZ1405" s="141">
        <f t="shared" si="1025"/>
        <v>0.92219615947345368</v>
      </c>
      <c r="DA1405" s="141">
        <f t="shared" si="1026"/>
        <v>2.0265796759098109E-3</v>
      </c>
      <c r="DB1405" s="141" t="str">
        <f t="shared" si="1027"/>
        <v/>
      </c>
      <c r="DC1405" s="141" t="str">
        <f t="shared" si="1042"/>
        <v/>
      </c>
      <c r="DD1405" s="141">
        <f t="shared" si="1028"/>
        <v>1.9533194853757063E-41</v>
      </c>
      <c r="DE1405" s="141" t="str">
        <f t="shared" si="1043"/>
        <v/>
      </c>
      <c r="DF1405" s="141" t="str">
        <f t="shared" si="1044"/>
        <v/>
      </c>
      <c r="DJ1405" s="141">
        <v>1355</v>
      </c>
      <c r="DK1405" s="141">
        <f t="shared" si="1029"/>
        <v>8042.5284405527636</v>
      </c>
      <c r="DL1405" s="141">
        <f t="shared" si="1030"/>
        <v>2.5701005123063883E-5</v>
      </c>
      <c r="DM1405" s="141">
        <f t="shared" si="1031"/>
        <v>0.92219615947345368</v>
      </c>
      <c r="DN1405" s="141">
        <f t="shared" si="1032"/>
        <v>2.5701005123063883E-5</v>
      </c>
      <c r="DO1405" s="141" t="str">
        <f t="shared" si="1033"/>
        <v/>
      </c>
      <c r="DP1405" s="141" t="str">
        <f t="shared" si="1045"/>
        <v/>
      </c>
      <c r="DQ1405" s="141">
        <f t="shared" si="1034"/>
        <v>6.7416451463285653E-5</v>
      </c>
      <c r="DR1405" s="141" t="str">
        <f t="shared" si="1046"/>
        <v/>
      </c>
      <c r="DS1405" s="141" t="str">
        <f t="shared" si="1047"/>
        <v/>
      </c>
      <c r="DU1405" s="148"/>
      <c r="DV1405" s="158">
        <v>1353</v>
      </c>
      <c r="DW1405" s="148">
        <f t="shared" si="1035"/>
        <v>8.6592000000000908</v>
      </c>
      <c r="DX1405" s="157">
        <f t="shared" si="1007"/>
        <v>0.27805870057629278</v>
      </c>
      <c r="DY1405" s="148">
        <f t="shared" si="1008"/>
        <v>4.9439960418307116E-4</v>
      </c>
      <c r="DZ1405" s="148" t="str">
        <f t="shared" si="1009"/>
        <v/>
      </c>
      <c r="EA1405" s="142" t="str">
        <f t="shared" si="1010"/>
        <v/>
      </c>
    </row>
    <row r="1406" spans="74:131" ht="20.100000000000001" customHeight="1" x14ac:dyDescent="0.25">
      <c r="BV1406" s="141">
        <v>1356</v>
      </c>
      <c r="BW1406" s="141">
        <f t="shared" si="1011"/>
        <v>13361.454133350446</v>
      </c>
      <c r="BX1406" s="141">
        <f t="shared" si="1012"/>
        <v>1.5425539644943927E-5</v>
      </c>
      <c r="BY1406" s="141">
        <f t="shared" si="1013"/>
        <v>0.92277676396539632</v>
      </c>
      <c r="BZ1406" s="141">
        <f t="shared" si="1014"/>
        <v>1.5425539644943927E-5</v>
      </c>
      <c r="CA1406" s="141" t="str">
        <f t="shared" si="1015"/>
        <v/>
      </c>
      <c r="CB1406" s="141" t="str">
        <f t="shared" si="1036"/>
        <v/>
      </c>
      <c r="CC1406" s="141">
        <f t="shared" si="1016"/>
        <v>3.5049475823537894E-38</v>
      </c>
      <c r="CD1406" s="141" t="str">
        <f t="shared" si="1037"/>
        <v/>
      </c>
      <c r="CE1406" s="141" t="str">
        <f t="shared" si="1038"/>
        <v/>
      </c>
      <c r="CJ1406" s="141">
        <v>1356</v>
      </c>
      <c r="CK1406" s="141">
        <f t="shared" si="1017"/>
        <v>49.830727901933358</v>
      </c>
      <c r="CL1406" s="141">
        <f t="shared" si="1018"/>
        <v>4.1361555234295626E-3</v>
      </c>
      <c r="CM1406" s="141">
        <f t="shared" si="1019"/>
        <v>0.92277676396539632</v>
      </c>
      <c r="CN1406" s="141">
        <f t="shared" si="1020"/>
        <v>4.1361555234295626E-3</v>
      </c>
      <c r="CO1406" s="141" t="str">
        <f t="shared" si="1021"/>
        <v/>
      </c>
      <c r="CP1406" s="141" t="str">
        <f t="shared" si="1039"/>
        <v/>
      </c>
      <c r="CQ1406" s="141">
        <f t="shared" si="1022"/>
        <v>7.1601572107513856E-7</v>
      </c>
      <c r="CR1406" s="141" t="str">
        <f t="shared" si="1040"/>
        <v/>
      </c>
      <c r="CS1406" s="141" t="str">
        <f t="shared" si="1041"/>
        <v/>
      </c>
      <c r="CW1406" s="141">
        <v>1356</v>
      </c>
      <c r="CX1406" s="141">
        <f t="shared" si="1023"/>
        <v>102.28234479857065</v>
      </c>
      <c r="CY1406" s="141">
        <f t="shared" si="1024"/>
        <v>2.0150852119590582E-3</v>
      </c>
      <c r="CZ1406" s="141">
        <f t="shared" si="1025"/>
        <v>0.92277676396539632</v>
      </c>
      <c r="DA1406" s="141">
        <f t="shared" si="1026"/>
        <v>2.0150852119590582E-3</v>
      </c>
      <c r="DB1406" s="141" t="str">
        <f t="shared" si="1027"/>
        <v/>
      </c>
      <c r="DC1406" s="141" t="str">
        <f t="shared" si="1042"/>
        <v/>
      </c>
      <c r="DD1406" s="141">
        <f t="shared" si="1028"/>
        <v>2.0600943176230387E-41</v>
      </c>
      <c r="DE1406" s="141" t="str">
        <f t="shared" si="1043"/>
        <v/>
      </c>
      <c r="DF1406" s="141" t="str">
        <f t="shared" si="1044"/>
        <v/>
      </c>
      <c r="DJ1406" s="141">
        <v>1356</v>
      </c>
      <c r="DK1406" s="141">
        <f t="shared" si="1029"/>
        <v>8065.1834502444617</v>
      </c>
      <c r="DL1406" s="141">
        <f t="shared" si="1030"/>
        <v>2.5555232775498734E-5</v>
      </c>
      <c r="DM1406" s="141">
        <f t="shared" si="1031"/>
        <v>0.92277676396539621</v>
      </c>
      <c r="DN1406" s="141">
        <f t="shared" si="1032"/>
        <v>2.5555232775498734E-5</v>
      </c>
      <c r="DO1406" s="141" t="str">
        <f t="shared" si="1033"/>
        <v/>
      </c>
      <c r="DP1406" s="141" t="str">
        <f t="shared" si="1045"/>
        <v/>
      </c>
      <c r="DQ1406" s="141">
        <f t="shared" si="1034"/>
        <v>6.7336108882783046E-5</v>
      </c>
      <c r="DR1406" s="141" t="str">
        <f t="shared" si="1046"/>
        <v/>
      </c>
      <c r="DS1406" s="141" t="str">
        <f t="shared" si="1047"/>
        <v/>
      </c>
      <c r="DU1406" s="148"/>
      <c r="DV1406" s="158">
        <v>1354</v>
      </c>
      <c r="DW1406" s="148">
        <f t="shared" si="1035"/>
        <v>8.6656000000000901</v>
      </c>
      <c r="DX1406" s="157">
        <f t="shared" si="1007"/>
        <v>0.27756430097210971</v>
      </c>
      <c r="DY1406" s="148">
        <f t="shared" si="1008"/>
        <v>4.9373082842613103E-4</v>
      </c>
      <c r="DZ1406" s="148" t="str">
        <f t="shared" si="1009"/>
        <v/>
      </c>
      <c r="EA1406" s="142" t="str">
        <f t="shared" si="1010"/>
        <v/>
      </c>
    </row>
    <row r="1407" spans="74:131" ht="20.100000000000001" customHeight="1" x14ac:dyDescent="0.25">
      <c r="BV1407" s="141">
        <v>1357</v>
      </c>
      <c r="BW1407" s="141">
        <f t="shared" si="1011"/>
        <v>13398.986307882325</v>
      </c>
      <c r="BX1407" s="141">
        <f t="shared" si="1012"/>
        <v>1.5337802830085962E-5</v>
      </c>
      <c r="BY1407" s="141">
        <f t="shared" si="1013"/>
        <v>0.92335407073936659</v>
      </c>
      <c r="BZ1407" s="141">
        <f t="shared" si="1014"/>
        <v>1.5337802830085962E-5</v>
      </c>
      <c r="CA1407" s="141" t="str">
        <f t="shared" si="1015"/>
        <v/>
      </c>
      <c r="CB1407" s="141" t="str">
        <f t="shared" si="1036"/>
        <v/>
      </c>
      <c r="CC1407" s="141">
        <f t="shared" si="1016"/>
        <v>3.6823117334884115E-38</v>
      </c>
      <c r="CD1407" s="141" t="str">
        <f t="shared" si="1037"/>
        <v/>
      </c>
      <c r="CE1407" s="141" t="str">
        <f t="shared" si="1038"/>
        <v/>
      </c>
      <c r="CJ1407" s="141">
        <v>1357</v>
      </c>
      <c r="CK1407" s="141">
        <f t="shared" si="1017"/>
        <v>49.970701856714072</v>
      </c>
      <c r="CL1407" s="141">
        <f t="shared" si="1018"/>
        <v>4.1126300507565933E-3</v>
      </c>
      <c r="CM1407" s="141">
        <f t="shared" si="1019"/>
        <v>0.92335407073936659</v>
      </c>
      <c r="CN1407" s="141">
        <f t="shared" si="1020"/>
        <v>4.1126300507565933E-3</v>
      </c>
      <c r="CO1407" s="141" t="str">
        <f t="shared" si="1021"/>
        <v/>
      </c>
      <c r="CP1407" s="141" t="str">
        <f t="shared" si="1039"/>
        <v/>
      </c>
      <c r="CQ1407" s="141">
        <f t="shared" si="1022"/>
        <v>7.2872031205300266E-7</v>
      </c>
      <c r="CR1407" s="141" t="str">
        <f t="shared" si="1040"/>
        <v/>
      </c>
      <c r="CS1407" s="141" t="str">
        <f t="shared" si="1041"/>
        <v/>
      </c>
      <c r="CW1407" s="141">
        <v>1357</v>
      </c>
      <c r="CX1407" s="141">
        <f t="shared" si="1023"/>
        <v>102.56965475587003</v>
      </c>
      <c r="CY1407" s="141">
        <f t="shared" si="1024"/>
        <v>2.0036238846905074E-3</v>
      </c>
      <c r="CZ1407" s="141">
        <f t="shared" si="1025"/>
        <v>0.92335407073936671</v>
      </c>
      <c r="DA1407" s="141">
        <f t="shared" si="1026"/>
        <v>2.0036238846905074E-3</v>
      </c>
      <c r="DB1407" s="141" t="str">
        <f t="shared" si="1027"/>
        <v/>
      </c>
      <c r="DC1407" s="141" t="str">
        <f t="shared" si="1042"/>
        <v/>
      </c>
      <c r="DD1407" s="141">
        <f t="shared" si="1028"/>
        <v>2.1726710484393921E-41</v>
      </c>
      <c r="DE1407" s="141" t="str">
        <f t="shared" si="1043"/>
        <v/>
      </c>
      <c r="DF1407" s="141" t="str">
        <f t="shared" si="1044"/>
        <v/>
      </c>
      <c r="DJ1407" s="141">
        <v>1357</v>
      </c>
      <c r="DK1407" s="141">
        <f t="shared" si="1029"/>
        <v>8087.8384599361598</v>
      </c>
      <c r="DL1407" s="141">
        <f t="shared" si="1030"/>
        <v>2.540988066605658E-5</v>
      </c>
      <c r="DM1407" s="141">
        <f t="shared" si="1031"/>
        <v>0.92335407073936659</v>
      </c>
      <c r="DN1407" s="141">
        <f t="shared" si="1032"/>
        <v>2.540988066605658E-5</v>
      </c>
      <c r="DO1407" s="141" t="str">
        <f t="shared" si="1033"/>
        <v/>
      </c>
      <c r="DP1407" s="141" t="str">
        <f t="shared" si="1045"/>
        <v/>
      </c>
      <c r="DQ1407" s="141">
        <f t="shared" si="1034"/>
        <v>6.7254785964204097E-5</v>
      </c>
      <c r="DR1407" s="141" t="str">
        <f t="shared" si="1046"/>
        <v/>
      </c>
      <c r="DS1407" s="141" t="str">
        <f t="shared" si="1047"/>
        <v/>
      </c>
      <c r="DU1407" s="148"/>
      <c r="DV1407" s="158">
        <v>1355</v>
      </c>
      <c r="DW1407" s="148">
        <f t="shared" si="1035"/>
        <v>8.6720000000000894</v>
      </c>
      <c r="DX1407" s="157">
        <f t="shared" si="1007"/>
        <v>0.27707057014368358</v>
      </c>
      <c r="DY1407" s="148">
        <f t="shared" si="1008"/>
        <v>4.930622854557587E-4</v>
      </c>
      <c r="DZ1407" s="148" t="str">
        <f t="shared" si="1009"/>
        <v/>
      </c>
      <c r="EA1407" s="142" t="str">
        <f t="shared" si="1010"/>
        <v/>
      </c>
    </row>
    <row r="1408" spans="74:131" ht="20.100000000000001" customHeight="1" x14ac:dyDescent="0.25">
      <c r="BV1408" s="141">
        <v>1358</v>
      </c>
      <c r="BW1408" s="141">
        <f t="shared" si="1011"/>
        <v>13436.518482414212</v>
      </c>
      <c r="BX1408" s="141">
        <f t="shared" si="1012"/>
        <v>1.5250321034355552E-5</v>
      </c>
      <c r="BY1408" s="141">
        <f t="shared" si="1013"/>
        <v>0.92392808934138759</v>
      </c>
      <c r="BZ1408" s="141">
        <f t="shared" si="1014"/>
        <v>1.5250321034355552E-5</v>
      </c>
      <c r="CA1408" s="141" t="str">
        <f t="shared" si="1015"/>
        <v/>
      </c>
      <c r="CB1408" s="141" t="str">
        <f t="shared" si="1036"/>
        <v/>
      </c>
      <c r="CC1408" s="141">
        <f t="shared" si="1016"/>
        <v>3.8685893112561476E-38</v>
      </c>
      <c r="CD1408" s="141" t="str">
        <f t="shared" si="1037"/>
        <v/>
      </c>
      <c r="CE1408" s="141" t="str">
        <f t="shared" si="1038"/>
        <v/>
      </c>
      <c r="CJ1408" s="141">
        <v>1358</v>
      </c>
      <c r="CK1408" s="141">
        <f t="shared" si="1017"/>
        <v>50.110675811494787</v>
      </c>
      <c r="CL1408" s="141">
        <f t="shared" si="1018"/>
        <v>4.0891729581077514E-3</v>
      </c>
      <c r="CM1408" s="141">
        <f t="shared" si="1019"/>
        <v>0.92392808934138759</v>
      </c>
      <c r="CN1408" s="141">
        <f t="shared" si="1020"/>
        <v>4.0891729581077514E-3</v>
      </c>
      <c r="CO1408" s="141" t="str">
        <f t="shared" si="1021"/>
        <v/>
      </c>
      <c r="CP1408" s="141" t="str">
        <f t="shared" si="1039"/>
        <v/>
      </c>
      <c r="CQ1408" s="141">
        <f t="shared" si="1022"/>
        <v>7.4163846002786631E-7</v>
      </c>
      <c r="CR1408" s="141" t="str">
        <f t="shared" si="1040"/>
        <v/>
      </c>
      <c r="CS1408" s="141" t="str">
        <f t="shared" si="1041"/>
        <v/>
      </c>
      <c r="CW1408" s="141">
        <v>1358</v>
      </c>
      <c r="CX1408" s="141">
        <f t="shared" si="1023"/>
        <v>102.85696471316936</v>
      </c>
      <c r="CY1408" s="141">
        <f t="shared" si="1024"/>
        <v>1.9921958713470839E-3</v>
      </c>
      <c r="CZ1408" s="141">
        <f t="shared" si="1025"/>
        <v>0.92392808934138759</v>
      </c>
      <c r="DA1408" s="141">
        <f t="shared" si="1026"/>
        <v>1.9921958713470839E-3</v>
      </c>
      <c r="DB1408" s="141" t="str">
        <f t="shared" si="1027"/>
        <v/>
      </c>
      <c r="DC1408" s="141" t="str">
        <f t="shared" si="1042"/>
        <v/>
      </c>
      <c r="DD1408" s="141">
        <f t="shared" si="1028"/>
        <v>2.2913630298178441E-41</v>
      </c>
      <c r="DE1408" s="141" t="str">
        <f t="shared" si="1043"/>
        <v/>
      </c>
      <c r="DF1408" s="141" t="str">
        <f t="shared" si="1044"/>
        <v/>
      </c>
      <c r="DJ1408" s="141">
        <v>1358</v>
      </c>
      <c r="DK1408" s="141">
        <f t="shared" si="1029"/>
        <v>8110.4934696278578</v>
      </c>
      <c r="DL1408" s="141">
        <f t="shared" si="1030"/>
        <v>2.5264951042525268E-5</v>
      </c>
      <c r="DM1408" s="141">
        <f t="shared" si="1031"/>
        <v>0.92392808934138748</v>
      </c>
      <c r="DN1408" s="141">
        <f t="shared" si="1032"/>
        <v>2.5264951042525268E-5</v>
      </c>
      <c r="DO1408" s="141" t="str">
        <f t="shared" si="1033"/>
        <v/>
      </c>
      <c r="DP1408" s="141" t="str">
        <f t="shared" si="1045"/>
        <v/>
      </c>
      <c r="DQ1408" s="141">
        <f t="shared" si="1034"/>
        <v>6.7172486492260268E-5</v>
      </c>
      <c r="DR1408" s="141" t="str">
        <f t="shared" si="1046"/>
        <v/>
      </c>
      <c r="DS1408" s="141" t="str">
        <f t="shared" si="1047"/>
        <v/>
      </c>
      <c r="DU1408" s="148"/>
      <c r="DV1408" s="158">
        <v>1356</v>
      </c>
      <c r="DW1408" s="148">
        <f t="shared" si="1035"/>
        <v>8.6784000000000887</v>
      </c>
      <c r="DX1408" s="157">
        <f t="shared" si="1007"/>
        <v>0.27657750785822782</v>
      </c>
      <c r="DY1408" s="148">
        <f t="shared" si="1008"/>
        <v>4.9239397776645877E-4</v>
      </c>
      <c r="DZ1408" s="148" t="str">
        <f t="shared" si="1009"/>
        <v/>
      </c>
      <c r="EA1408" s="142" t="str">
        <f t="shared" si="1010"/>
        <v/>
      </c>
    </row>
    <row r="1409" spans="74:131" ht="20.100000000000001" customHeight="1" x14ac:dyDescent="0.25">
      <c r="BV1409" s="141">
        <v>1359</v>
      </c>
      <c r="BW1409" s="141">
        <f t="shared" si="1011"/>
        <v>13474.050656946092</v>
      </c>
      <c r="BX1409" s="141">
        <f t="shared" si="1012"/>
        <v>1.516309559461894E-5</v>
      </c>
      <c r="BY1409" s="141">
        <f t="shared" si="1013"/>
        <v>0.92449882936803163</v>
      </c>
      <c r="BZ1409" s="141">
        <f t="shared" si="1014"/>
        <v>1.516309559461894E-5</v>
      </c>
      <c r="CA1409" s="141" t="str">
        <f t="shared" si="1015"/>
        <v/>
      </c>
      <c r="CB1409" s="141" t="str">
        <f t="shared" si="1036"/>
        <v/>
      </c>
      <c r="CC1409" s="141">
        <f t="shared" si="1016"/>
        <v>4.0642251087119817E-38</v>
      </c>
      <c r="CD1409" s="141" t="str">
        <f t="shared" si="1037"/>
        <v/>
      </c>
      <c r="CE1409" s="141" t="str">
        <f t="shared" si="1038"/>
        <v/>
      </c>
      <c r="CJ1409" s="141">
        <v>1359</v>
      </c>
      <c r="CK1409" s="141">
        <f t="shared" si="1017"/>
        <v>50.250649766275501</v>
      </c>
      <c r="CL1409" s="141">
        <f t="shared" si="1018"/>
        <v>4.0657846039461208E-3</v>
      </c>
      <c r="CM1409" s="141">
        <f t="shared" si="1019"/>
        <v>0.92449882936803163</v>
      </c>
      <c r="CN1409" s="141">
        <f t="shared" si="1020"/>
        <v>4.0657846039461208E-3</v>
      </c>
      <c r="CO1409" s="141" t="str">
        <f t="shared" si="1021"/>
        <v/>
      </c>
      <c r="CP1409" s="141" t="str">
        <f t="shared" si="1039"/>
        <v/>
      </c>
      <c r="CQ1409" s="141">
        <f t="shared" si="1022"/>
        <v>7.5477353371922688E-7</v>
      </c>
      <c r="CR1409" s="141" t="str">
        <f t="shared" si="1040"/>
        <v/>
      </c>
      <c r="CS1409" s="141" t="str">
        <f t="shared" si="1041"/>
        <v/>
      </c>
      <c r="CW1409" s="141">
        <v>1359</v>
      </c>
      <c r="CX1409" s="141">
        <f t="shared" si="1023"/>
        <v>103.14427467046875</v>
      </c>
      <c r="CY1409" s="141">
        <f t="shared" si="1024"/>
        <v>1.9808013465676846E-3</v>
      </c>
      <c r="CZ1409" s="141">
        <f t="shared" si="1025"/>
        <v>0.92449882936803163</v>
      </c>
      <c r="DA1409" s="141">
        <f t="shared" si="1026"/>
        <v>1.9808013465676846E-3</v>
      </c>
      <c r="DB1409" s="141" t="str">
        <f t="shared" si="1027"/>
        <v/>
      </c>
      <c r="DC1409" s="141" t="str">
        <f t="shared" si="1042"/>
        <v/>
      </c>
      <c r="DD1409" s="141">
        <f t="shared" si="1028"/>
        <v>2.4165004331173939E-41</v>
      </c>
      <c r="DE1409" s="141" t="str">
        <f t="shared" si="1043"/>
        <v/>
      </c>
      <c r="DF1409" s="141" t="str">
        <f t="shared" si="1044"/>
        <v/>
      </c>
      <c r="DJ1409" s="141">
        <v>1359</v>
      </c>
      <c r="DK1409" s="141">
        <f t="shared" si="1029"/>
        <v>8133.1484793195559</v>
      </c>
      <c r="DL1409" s="141">
        <f t="shared" si="1030"/>
        <v>2.5120446119668632E-5</v>
      </c>
      <c r="DM1409" s="141">
        <f t="shared" si="1031"/>
        <v>0.92449882936803152</v>
      </c>
      <c r="DN1409" s="141">
        <f t="shared" si="1032"/>
        <v>2.5120446119668632E-5</v>
      </c>
      <c r="DO1409" s="141" t="str">
        <f t="shared" si="1033"/>
        <v/>
      </c>
      <c r="DP1409" s="141" t="str">
        <f t="shared" si="1045"/>
        <v/>
      </c>
      <c r="DQ1409" s="141">
        <f t="shared" si="1034"/>
        <v>6.7089214293907551E-5</v>
      </c>
      <c r="DR1409" s="141" t="str">
        <f t="shared" si="1046"/>
        <v/>
      </c>
      <c r="DS1409" s="141" t="str">
        <f t="shared" si="1047"/>
        <v/>
      </c>
      <c r="DU1409" s="148"/>
      <c r="DV1409" s="158">
        <v>1357</v>
      </c>
      <c r="DW1409" s="148">
        <f t="shared" si="1035"/>
        <v>8.684800000000088</v>
      </c>
      <c r="DX1409" s="157">
        <f t="shared" si="1007"/>
        <v>0.27608511388046136</v>
      </c>
      <c r="DY1409" s="148">
        <f t="shared" si="1008"/>
        <v>4.9172590784363202E-4</v>
      </c>
      <c r="DZ1409" s="148" t="str">
        <f t="shared" si="1009"/>
        <v/>
      </c>
      <c r="EA1409" s="142" t="str">
        <f t="shared" si="1010"/>
        <v/>
      </c>
    </row>
    <row r="1410" spans="74:131" ht="20.100000000000001" customHeight="1" x14ac:dyDescent="0.25">
      <c r="BV1410" s="141">
        <v>1360</v>
      </c>
      <c r="BW1410" s="141">
        <f t="shared" si="1011"/>
        <v>13511.582831477979</v>
      </c>
      <c r="BX1410" s="141">
        <f t="shared" si="1012"/>
        <v>1.507612782783685E-5</v>
      </c>
      <c r="BY1410" s="141">
        <f t="shared" si="1013"/>
        <v>0.92506630046567306</v>
      </c>
      <c r="BZ1410" s="141">
        <f t="shared" si="1014"/>
        <v>1.507612782783685E-5</v>
      </c>
      <c r="CA1410" s="141" t="str">
        <f t="shared" si="1015"/>
        <v/>
      </c>
      <c r="CB1410" s="141" t="str">
        <f t="shared" si="1036"/>
        <v/>
      </c>
      <c r="CC1410" s="141">
        <f t="shared" si="1016"/>
        <v>4.2696859554277067E-38</v>
      </c>
      <c r="CD1410" s="141" t="str">
        <f t="shared" si="1037"/>
        <v/>
      </c>
      <c r="CE1410" s="141" t="str">
        <f t="shared" si="1038"/>
        <v/>
      </c>
      <c r="CJ1410" s="141">
        <v>1360</v>
      </c>
      <c r="CK1410" s="141">
        <f t="shared" si="1017"/>
        <v>50.390623721056215</v>
      </c>
      <c r="CL1410" s="141">
        <f t="shared" si="1018"/>
        <v>4.0424653413974072E-3</v>
      </c>
      <c r="CM1410" s="141">
        <f t="shared" si="1019"/>
        <v>0.92506630046567306</v>
      </c>
      <c r="CN1410" s="141">
        <f t="shared" si="1020"/>
        <v>4.0424653413974072E-3</v>
      </c>
      <c r="CO1410" s="141" t="str">
        <f t="shared" si="1021"/>
        <v/>
      </c>
      <c r="CP1410" s="141" t="str">
        <f t="shared" si="1039"/>
        <v/>
      </c>
      <c r="CQ1410" s="141">
        <f t="shared" si="1022"/>
        <v>7.6812895103245543E-7</v>
      </c>
      <c r="CR1410" s="141" t="str">
        <f t="shared" si="1040"/>
        <v/>
      </c>
      <c r="CS1410" s="141" t="str">
        <f t="shared" si="1041"/>
        <v/>
      </c>
      <c r="CW1410" s="141">
        <v>1360</v>
      </c>
      <c r="CX1410" s="141">
        <f t="shared" si="1023"/>
        <v>103.43158462776807</v>
      </c>
      <c r="CY1410" s="141">
        <f t="shared" si="1024"/>
        <v>1.96944048239091E-3</v>
      </c>
      <c r="CZ1410" s="141">
        <f t="shared" si="1025"/>
        <v>0.92506630046567306</v>
      </c>
      <c r="DA1410" s="141">
        <f t="shared" si="1026"/>
        <v>1.96944048239091E-3</v>
      </c>
      <c r="DB1410" s="141" t="str">
        <f t="shared" si="1027"/>
        <v/>
      </c>
      <c r="DC1410" s="141" t="str">
        <f t="shared" si="1042"/>
        <v/>
      </c>
      <c r="DD1410" s="141">
        <f t="shared" si="1028"/>
        <v>2.5484311461893087E-41</v>
      </c>
      <c r="DE1410" s="141" t="str">
        <f t="shared" si="1043"/>
        <v/>
      </c>
      <c r="DF1410" s="141" t="str">
        <f t="shared" si="1044"/>
        <v/>
      </c>
      <c r="DJ1410" s="141">
        <v>1360</v>
      </c>
      <c r="DK1410" s="141">
        <f t="shared" si="1029"/>
        <v>8155.803489011254</v>
      </c>
      <c r="DL1410" s="141">
        <f t="shared" si="1030"/>
        <v>2.4976368079273471E-5</v>
      </c>
      <c r="DM1410" s="141">
        <f t="shared" si="1031"/>
        <v>0.92506630046567295</v>
      </c>
      <c r="DN1410" s="141">
        <f t="shared" si="1032"/>
        <v>2.4976368079273471E-5</v>
      </c>
      <c r="DO1410" s="141" t="str">
        <f t="shared" si="1033"/>
        <v/>
      </c>
      <c r="DP1410" s="141" t="str">
        <f t="shared" si="1045"/>
        <v/>
      </c>
      <c r="DQ1410" s="141">
        <f t="shared" si="1034"/>
        <v>6.7004973238050017E-5</v>
      </c>
      <c r="DR1410" s="141" t="str">
        <f t="shared" si="1046"/>
        <v/>
      </c>
      <c r="DS1410" s="141" t="str">
        <f t="shared" si="1047"/>
        <v/>
      </c>
      <c r="DU1410" s="148"/>
      <c r="DV1410" s="158">
        <v>1358</v>
      </c>
      <c r="DW1410" s="148">
        <f t="shared" si="1035"/>
        <v>8.6912000000000873</v>
      </c>
      <c r="DX1410" s="157">
        <f t="shared" si="1007"/>
        <v>0.27559338797261773</v>
      </c>
      <c r="DY1410" s="148">
        <f t="shared" si="1008"/>
        <v>4.9105807816074432E-4</v>
      </c>
      <c r="DZ1410" s="148" t="str">
        <f t="shared" si="1009"/>
        <v/>
      </c>
      <c r="EA1410" s="142" t="str">
        <f t="shared" si="1010"/>
        <v/>
      </c>
    </row>
    <row r="1411" spans="74:131" ht="20.100000000000001" customHeight="1" x14ac:dyDescent="0.25">
      <c r="BV1411" s="141">
        <v>1361</v>
      </c>
      <c r="BW1411" s="141">
        <f t="shared" si="1011"/>
        <v>13549.115006009859</v>
      </c>
      <c r="BX1411" s="141">
        <f t="shared" si="1012"/>
        <v>1.4989419031094435E-5</v>
      </c>
      <c r="BY1411" s="141">
        <f t="shared" si="1013"/>
        <v>0.92563051232974147</v>
      </c>
      <c r="BZ1411" s="141">
        <f t="shared" si="1014"/>
        <v>1.4989419031094435E-5</v>
      </c>
      <c r="CA1411" s="141" t="str">
        <f t="shared" si="1015"/>
        <v/>
      </c>
      <c r="CB1411" s="141" t="str">
        <f t="shared" si="1036"/>
        <v/>
      </c>
      <c r="CC1411" s="141">
        <f t="shared" si="1016"/>
        <v>4.4854618012525869E-38</v>
      </c>
      <c r="CD1411" s="141" t="str">
        <f t="shared" si="1037"/>
        <v/>
      </c>
      <c r="CE1411" s="141" t="str">
        <f t="shared" si="1038"/>
        <v/>
      </c>
      <c r="CJ1411" s="141">
        <v>1361</v>
      </c>
      <c r="CK1411" s="141">
        <f t="shared" si="1017"/>
        <v>50.53059767583693</v>
      </c>
      <c r="CL1411" s="141">
        <f t="shared" si="1018"/>
        <v>4.0192155182579179E-3</v>
      </c>
      <c r="CM1411" s="141">
        <f t="shared" si="1019"/>
        <v>0.92563051232974147</v>
      </c>
      <c r="CN1411" s="141">
        <f t="shared" si="1020"/>
        <v>4.0192155182579179E-3</v>
      </c>
      <c r="CO1411" s="141" t="str">
        <f t="shared" si="1021"/>
        <v/>
      </c>
      <c r="CP1411" s="141" t="str">
        <f t="shared" si="1039"/>
        <v/>
      </c>
      <c r="CQ1411" s="141">
        <f t="shared" si="1022"/>
        <v>7.8170817970925371E-7</v>
      </c>
      <c r="CR1411" s="141" t="str">
        <f t="shared" si="1040"/>
        <v/>
      </c>
      <c r="CS1411" s="141" t="str">
        <f t="shared" si="1041"/>
        <v/>
      </c>
      <c r="CW1411" s="141">
        <v>1361</v>
      </c>
      <c r="CX1411" s="141">
        <f t="shared" si="1023"/>
        <v>103.71889458506746</v>
      </c>
      <c r="CY1411" s="141">
        <f t="shared" si="1024"/>
        <v>1.9581134482589331E-3</v>
      </c>
      <c r="CZ1411" s="141">
        <f t="shared" si="1025"/>
        <v>0.92563051232974158</v>
      </c>
      <c r="DA1411" s="141">
        <f t="shared" si="1026"/>
        <v>1.9581134482589331E-3</v>
      </c>
      <c r="DB1411" s="141" t="str">
        <f t="shared" si="1027"/>
        <v/>
      </c>
      <c r="DC1411" s="141" t="str">
        <f t="shared" si="1042"/>
        <v/>
      </c>
      <c r="DD1411" s="141">
        <f t="shared" si="1028"/>
        <v>2.6875217180491289E-41</v>
      </c>
      <c r="DE1411" s="141" t="str">
        <f t="shared" si="1043"/>
        <v/>
      </c>
      <c r="DF1411" s="141" t="str">
        <f t="shared" si="1044"/>
        <v/>
      </c>
      <c r="DJ1411" s="141">
        <v>1361</v>
      </c>
      <c r="DK1411" s="141">
        <f t="shared" si="1029"/>
        <v>8178.4584987029521</v>
      </c>
      <c r="DL1411" s="141">
        <f t="shared" si="1030"/>
        <v>2.4832719070198942E-5</v>
      </c>
      <c r="DM1411" s="141">
        <f t="shared" si="1031"/>
        <v>0.92563051232974147</v>
      </c>
      <c r="DN1411" s="141">
        <f t="shared" si="1032"/>
        <v>2.4832719070198942E-5</v>
      </c>
      <c r="DO1411" s="141" t="str">
        <f t="shared" si="1033"/>
        <v/>
      </c>
      <c r="DP1411" s="141" t="str">
        <f t="shared" si="1045"/>
        <v/>
      </c>
      <c r="DQ1411" s="141">
        <f t="shared" si="1034"/>
        <v>6.6919767235240388E-5</v>
      </c>
      <c r="DR1411" s="141" t="str">
        <f t="shared" si="1046"/>
        <v/>
      </c>
      <c r="DS1411" s="141" t="str">
        <f t="shared" si="1047"/>
        <v/>
      </c>
      <c r="DU1411" s="148"/>
      <c r="DV1411" s="158">
        <v>1359</v>
      </c>
      <c r="DW1411" s="148">
        <f t="shared" si="1035"/>
        <v>8.6976000000000866</v>
      </c>
      <c r="DX1411" s="157">
        <f t="shared" si="1007"/>
        <v>0.27510232989445699</v>
      </c>
      <c r="DY1411" s="148">
        <f t="shared" si="1008"/>
        <v>4.9039049118188016E-4</v>
      </c>
      <c r="DZ1411" s="148" t="str">
        <f t="shared" si="1009"/>
        <v/>
      </c>
      <c r="EA1411" s="142" t="str">
        <f t="shared" si="1010"/>
        <v/>
      </c>
    </row>
    <row r="1412" spans="74:131" ht="20.100000000000001" customHeight="1" x14ac:dyDescent="0.25">
      <c r="BV1412" s="141">
        <v>1362</v>
      </c>
      <c r="BW1412" s="141">
        <f t="shared" si="1011"/>
        <v>13586.647180541746</v>
      </c>
      <c r="BX1412" s="141">
        <f t="shared" si="1012"/>
        <v>1.4902970481632359E-5</v>
      </c>
      <c r="BY1412" s="141">
        <f t="shared" si="1013"/>
        <v>0.92619147470397656</v>
      </c>
      <c r="BZ1412" s="141">
        <f t="shared" si="1014"/>
        <v>1.4902970481632359E-5</v>
      </c>
      <c r="CA1412" s="141" t="str">
        <f t="shared" si="1015"/>
        <v/>
      </c>
      <c r="CB1412" s="141" t="str">
        <f t="shared" si="1036"/>
        <v/>
      </c>
      <c r="CC1412" s="141">
        <f t="shared" si="1016"/>
        <v>4.7120668529765009E-38</v>
      </c>
      <c r="CD1412" s="141" t="str">
        <f t="shared" si="1037"/>
        <v/>
      </c>
      <c r="CE1412" s="141" t="str">
        <f t="shared" si="1038"/>
        <v/>
      </c>
      <c r="CJ1412" s="141">
        <v>1362</v>
      </c>
      <c r="CK1412" s="141">
        <f t="shared" si="1017"/>
        <v>50.670571630617644</v>
      </c>
      <c r="CL1412" s="141">
        <f t="shared" si="1018"/>
        <v>3.996035477002946E-3</v>
      </c>
      <c r="CM1412" s="141">
        <f t="shared" si="1019"/>
        <v>0.92619147470397656</v>
      </c>
      <c r="CN1412" s="141">
        <f t="shared" si="1020"/>
        <v>3.996035477002946E-3</v>
      </c>
      <c r="CO1412" s="141" t="str">
        <f t="shared" si="1021"/>
        <v/>
      </c>
      <c r="CP1412" s="141" t="str">
        <f t="shared" si="1039"/>
        <v/>
      </c>
      <c r="CQ1412" s="141">
        <f t="shared" si="1022"/>
        <v>7.9551473798557465E-7</v>
      </c>
      <c r="CR1412" s="141" t="str">
        <f t="shared" si="1040"/>
        <v/>
      </c>
      <c r="CS1412" s="141" t="str">
        <f t="shared" si="1041"/>
        <v/>
      </c>
      <c r="CW1412" s="141">
        <v>1362</v>
      </c>
      <c r="CX1412" s="141">
        <f t="shared" si="1023"/>
        <v>104.00620454236679</v>
      </c>
      <c r="CY1412" s="141">
        <f t="shared" si="1024"/>
        <v>1.9468204110216006E-3</v>
      </c>
      <c r="CZ1412" s="141">
        <f t="shared" si="1025"/>
        <v>0.92619147470397656</v>
      </c>
      <c r="DA1412" s="141">
        <f t="shared" si="1026"/>
        <v>1.9468204110216006E-3</v>
      </c>
      <c r="DB1412" s="141" t="str">
        <f t="shared" si="1027"/>
        <v/>
      </c>
      <c r="DC1412" s="141" t="str">
        <f t="shared" si="1042"/>
        <v/>
      </c>
      <c r="DD1412" s="141">
        <f t="shared" si="1028"/>
        <v>2.8341583535982817E-41</v>
      </c>
      <c r="DE1412" s="141" t="str">
        <f t="shared" si="1043"/>
        <v/>
      </c>
      <c r="DF1412" s="141" t="str">
        <f t="shared" si="1044"/>
        <v/>
      </c>
      <c r="DJ1412" s="141">
        <v>1362</v>
      </c>
      <c r="DK1412" s="141">
        <f t="shared" si="1029"/>
        <v>8201.1135083946501</v>
      </c>
      <c r="DL1412" s="141">
        <f t="shared" si="1030"/>
        <v>2.4689501208428283E-5</v>
      </c>
      <c r="DM1412" s="141">
        <f t="shared" si="1031"/>
        <v>0.92619147470397656</v>
      </c>
      <c r="DN1412" s="141">
        <f t="shared" si="1032"/>
        <v>2.4689501208428283E-5</v>
      </c>
      <c r="DO1412" s="141" t="str">
        <f t="shared" si="1033"/>
        <v/>
      </c>
      <c r="DP1412" s="141" t="str">
        <f t="shared" si="1045"/>
        <v/>
      </c>
      <c r="DQ1412" s="141">
        <f t="shared" si="1034"/>
        <v>6.6833600237377572E-5</v>
      </c>
      <c r="DR1412" s="141" t="str">
        <f t="shared" si="1046"/>
        <v/>
      </c>
      <c r="DS1412" s="141" t="str">
        <f t="shared" si="1047"/>
        <v/>
      </c>
      <c r="DU1412" s="148"/>
      <c r="DV1412" s="158">
        <v>1360</v>
      </c>
      <c r="DW1412" s="148">
        <f t="shared" si="1035"/>
        <v>8.7040000000000859</v>
      </c>
      <c r="DX1412" s="157">
        <f t="shared" ref="DX1412:DX1475" si="1048">_xlfn.CHISQ.DIST.RT(DW1412,7)</f>
        <v>0.27461193940327511</v>
      </c>
      <c r="DY1412" s="148">
        <f t="shared" ref="DY1412:DY1475" si="1049">DX1412-DX1413</f>
        <v>4.8972314935930017E-4</v>
      </c>
      <c r="DZ1412" s="148" t="str">
        <f t="shared" ref="DZ1412:DZ1475" si="1050">IF(DX1412&lt;(1-$DU$53),DY1412,"")</f>
        <v/>
      </c>
      <c r="EA1412" s="142" t="str">
        <f t="shared" ref="EA1412:EA1475" si="1051">IF(DX1412&lt;(1-$DU$59),DY1412,"")</f>
        <v/>
      </c>
    </row>
    <row r="1413" spans="74:131" ht="20.100000000000001" customHeight="1" x14ac:dyDescent="0.25">
      <c r="BV1413" s="141">
        <v>1363</v>
      </c>
      <c r="BW1413" s="141">
        <f t="shared" si="1011"/>
        <v>13624.179355073626</v>
      </c>
      <c r="BX1413" s="141">
        <f t="shared" si="1012"/>
        <v>1.4816783436879562E-5</v>
      </c>
      <c r="BY1413" s="141">
        <f t="shared" si="1013"/>
        <v>0.92674919737968342</v>
      </c>
      <c r="BZ1413" s="141">
        <f t="shared" si="1014"/>
        <v>1.4816783436879562E-5</v>
      </c>
      <c r="CA1413" s="141" t="str">
        <f t="shared" si="1015"/>
        <v/>
      </c>
      <c r="CB1413" s="141" t="str">
        <f t="shared" si="1036"/>
        <v/>
      </c>
      <c r="CC1413" s="141">
        <f t="shared" si="1016"/>
        <v>4.9500407664552402E-38</v>
      </c>
      <c r="CD1413" s="141" t="str">
        <f t="shared" si="1037"/>
        <v/>
      </c>
      <c r="CE1413" s="141" t="str">
        <f t="shared" si="1038"/>
        <v/>
      </c>
      <c r="CJ1413" s="141">
        <v>1363</v>
      </c>
      <c r="CK1413" s="141">
        <f t="shared" si="1017"/>
        <v>50.810545585398359</v>
      </c>
      <c r="CL1413" s="141">
        <f t="shared" si="1018"/>
        <v>3.9729255547955103E-3</v>
      </c>
      <c r="CM1413" s="141">
        <f t="shared" si="1019"/>
        <v>0.92674919737968353</v>
      </c>
      <c r="CN1413" s="141">
        <f t="shared" si="1020"/>
        <v>3.9729255547955103E-3</v>
      </c>
      <c r="CO1413" s="141" t="str">
        <f t="shared" si="1021"/>
        <v/>
      </c>
      <c r="CP1413" s="141" t="str">
        <f t="shared" si="1039"/>
        <v/>
      </c>
      <c r="CQ1413" s="141">
        <f t="shared" si="1022"/>
        <v>8.0955219525714021E-7</v>
      </c>
      <c r="CR1413" s="141" t="str">
        <f t="shared" si="1040"/>
        <v/>
      </c>
      <c r="CS1413" s="141" t="str">
        <f t="shared" si="1041"/>
        <v/>
      </c>
      <c r="CW1413" s="141">
        <v>1363</v>
      </c>
      <c r="CX1413" s="141">
        <f t="shared" si="1023"/>
        <v>104.29351449966617</v>
      </c>
      <c r="CY1413" s="141">
        <f t="shared" si="1024"/>
        <v>1.9355615349406733E-3</v>
      </c>
      <c r="CZ1413" s="141">
        <f t="shared" si="1025"/>
        <v>0.92674919737968353</v>
      </c>
      <c r="DA1413" s="141">
        <f t="shared" si="1026"/>
        <v>1.9355615349406733E-3</v>
      </c>
      <c r="DB1413" s="141" t="str">
        <f t="shared" si="1027"/>
        <v/>
      </c>
      <c r="DC1413" s="141" t="str">
        <f t="shared" si="1042"/>
        <v/>
      </c>
      <c r="DD1413" s="141">
        <f t="shared" si="1028"/>
        <v>2.988747961029561E-41</v>
      </c>
      <c r="DE1413" s="141" t="str">
        <f t="shared" si="1043"/>
        <v/>
      </c>
      <c r="DF1413" s="141" t="str">
        <f t="shared" si="1044"/>
        <v/>
      </c>
      <c r="DJ1413" s="141">
        <v>1363</v>
      </c>
      <c r="DK1413" s="141">
        <f t="shared" si="1029"/>
        <v>8223.7685180863482</v>
      </c>
      <c r="DL1413" s="141">
        <f t="shared" si="1030"/>
        <v>2.4546716577122873E-5</v>
      </c>
      <c r="DM1413" s="141">
        <f t="shared" si="1031"/>
        <v>0.92674919737968342</v>
      </c>
      <c r="DN1413" s="141">
        <f t="shared" si="1032"/>
        <v>2.4546716577122873E-5</v>
      </c>
      <c r="DO1413" s="141" t="str">
        <f t="shared" si="1033"/>
        <v/>
      </c>
      <c r="DP1413" s="141" t="str">
        <f t="shared" si="1045"/>
        <v/>
      </c>
      <c r="DQ1413" s="141">
        <f t="shared" si="1034"/>
        <v>6.6746476237401349E-5</v>
      </c>
      <c r="DR1413" s="141" t="str">
        <f t="shared" si="1046"/>
        <v/>
      </c>
      <c r="DS1413" s="141" t="str">
        <f t="shared" si="1047"/>
        <v/>
      </c>
      <c r="DU1413" s="148"/>
      <c r="DV1413" s="158">
        <v>1361</v>
      </c>
      <c r="DW1413" s="148">
        <f t="shared" si="1035"/>
        <v>8.7104000000000852</v>
      </c>
      <c r="DX1413" s="157">
        <f t="shared" si="1048"/>
        <v>0.27412221625391581</v>
      </c>
      <c r="DY1413" s="148">
        <f t="shared" si="1049"/>
        <v>4.8905605513660522E-4</v>
      </c>
      <c r="DZ1413" s="148" t="str">
        <f t="shared" si="1050"/>
        <v/>
      </c>
      <c r="EA1413" s="142" t="str">
        <f t="shared" si="1051"/>
        <v/>
      </c>
    </row>
    <row r="1414" spans="74:131" ht="20.100000000000001" customHeight="1" x14ac:dyDescent="0.25">
      <c r="BV1414" s="141">
        <v>1364</v>
      </c>
      <c r="BW1414" s="141">
        <f t="shared" si="1011"/>
        <v>13661.711529605513</v>
      </c>
      <c r="BX1414" s="141">
        <f t="shared" si="1012"/>
        <v>1.4730859134487139E-5</v>
      </c>
      <c r="BY1414" s="141">
        <f t="shared" si="1013"/>
        <v>0.92730369019499037</v>
      </c>
      <c r="BZ1414" s="141">
        <f t="shared" si="1014"/>
        <v>1.4730859134487139E-5</v>
      </c>
      <c r="CA1414" s="141" t="str">
        <f t="shared" si="1015"/>
        <v/>
      </c>
      <c r="CB1414" s="141" t="str">
        <f t="shared" si="1036"/>
        <v/>
      </c>
      <c r="CC1414" s="141">
        <f t="shared" si="1016"/>
        <v>5.1999498968842711E-38</v>
      </c>
      <c r="CD1414" s="141" t="str">
        <f t="shared" si="1037"/>
        <v/>
      </c>
      <c r="CE1414" s="141" t="str">
        <f t="shared" si="1038"/>
        <v/>
      </c>
      <c r="CJ1414" s="141">
        <v>1364</v>
      </c>
      <c r="CK1414" s="141">
        <f t="shared" si="1017"/>
        <v>50.950519540179044</v>
      </c>
      <c r="CL1414" s="141">
        <f t="shared" si="1018"/>
        <v>3.9498860834954793E-3</v>
      </c>
      <c r="CM1414" s="141">
        <f t="shared" si="1019"/>
        <v>0.92730369019499026</v>
      </c>
      <c r="CN1414" s="141">
        <f t="shared" si="1020"/>
        <v>3.9498860834954793E-3</v>
      </c>
      <c r="CO1414" s="141" t="str">
        <f t="shared" si="1021"/>
        <v/>
      </c>
      <c r="CP1414" s="141" t="str">
        <f t="shared" si="1039"/>
        <v/>
      </c>
      <c r="CQ1414" s="141">
        <f t="shared" si="1022"/>
        <v>8.2382417275255211E-7</v>
      </c>
      <c r="CR1414" s="141" t="str">
        <f t="shared" si="1040"/>
        <v/>
      </c>
      <c r="CS1414" s="141" t="str">
        <f t="shared" si="1041"/>
        <v/>
      </c>
      <c r="CW1414" s="141">
        <v>1364</v>
      </c>
      <c r="CX1414" s="141">
        <f t="shared" si="1023"/>
        <v>104.5808244569655</v>
      </c>
      <c r="CY1414" s="141">
        <f t="shared" si="1024"/>
        <v>1.9243369816942925E-3</v>
      </c>
      <c r="CZ1414" s="141">
        <f t="shared" si="1025"/>
        <v>0.92730369019499026</v>
      </c>
      <c r="DA1414" s="141">
        <f t="shared" si="1026"/>
        <v>1.9243369816942925E-3</v>
      </c>
      <c r="DB1414" s="141" t="str">
        <f t="shared" si="1027"/>
        <v/>
      </c>
      <c r="DC1414" s="141" t="str">
        <f t="shared" si="1042"/>
        <v/>
      </c>
      <c r="DD1414" s="141">
        <f t="shared" si="1028"/>
        <v>3.1517192546884568E-41</v>
      </c>
      <c r="DE1414" s="141" t="str">
        <f t="shared" si="1043"/>
        <v/>
      </c>
      <c r="DF1414" s="141" t="str">
        <f t="shared" si="1044"/>
        <v/>
      </c>
      <c r="DJ1414" s="141">
        <v>1364</v>
      </c>
      <c r="DK1414" s="141">
        <f t="shared" si="1029"/>
        <v>8246.4235277780463</v>
      </c>
      <c r="DL1414" s="141">
        <f t="shared" si="1030"/>
        <v>2.4404367226678576E-5</v>
      </c>
      <c r="DM1414" s="141">
        <f t="shared" si="1031"/>
        <v>0.92730369019499026</v>
      </c>
      <c r="DN1414" s="141">
        <f t="shared" si="1032"/>
        <v>2.4404367226678576E-5</v>
      </c>
      <c r="DO1414" s="141" t="str">
        <f t="shared" si="1033"/>
        <v/>
      </c>
      <c r="DP1414" s="141" t="str">
        <f t="shared" si="1045"/>
        <v/>
      </c>
      <c r="DQ1414" s="141">
        <f t="shared" si="1034"/>
        <v>6.6658399268984205E-5</v>
      </c>
      <c r="DR1414" s="141" t="str">
        <f t="shared" si="1046"/>
        <v/>
      </c>
      <c r="DS1414" s="141" t="str">
        <f t="shared" si="1047"/>
        <v/>
      </c>
      <c r="DU1414" s="148"/>
      <c r="DV1414" s="158">
        <v>1362</v>
      </c>
      <c r="DW1414" s="148">
        <f t="shared" si="1035"/>
        <v>8.7168000000000845</v>
      </c>
      <c r="DX1414" s="157">
        <f t="shared" si="1048"/>
        <v>0.2736331601987792</v>
      </c>
      <c r="DY1414" s="148">
        <f t="shared" si="1049"/>
        <v>4.8838921094546128E-4</v>
      </c>
      <c r="DZ1414" s="148" t="str">
        <f t="shared" si="1050"/>
        <v/>
      </c>
      <c r="EA1414" s="142" t="str">
        <f t="shared" si="1051"/>
        <v/>
      </c>
    </row>
    <row r="1415" spans="74:131" ht="20.100000000000001" customHeight="1" x14ac:dyDescent="0.25">
      <c r="BV1415" s="141">
        <v>1365</v>
      </c>
      <c r="BW1415" s="141">
        <f t="shared" si="1011"/>
        <v>13699.243704137392</v>
      </c>
      <c r="BX1415" s="141">
        <f t="shared" si="1012"/>
        <v>1.4645198792363875E-5</v>
      </c>
      <c r="BY1415" s="141">
        <f t="shared" si="1013"/>
        <v>0.92785496303410619</v>
      </c>
      <c r="BZ1415" s="141">
        <f t="shared" si="1014"/>
        <v>1.4645198792363875E-5</v>
      </c>
      <c r="CA1415" s="141" t="str">
        <f t="shared" si="1015"/>
        <v/>
      </c>
      <c r="CB1415" s="141" t="str">
        <f t="shared" si="1036"/>
        <v/>
      </c>
      <c r="CC1415" s="141">
        <f t="shared" si="1016"/>
        <v>5.4623886100371838E-38</v>
      </c>
      <c r="CD1415" s="141" t="str">
        <f t="shared" si="1037"/>
        <v/>
      </c>
      <c r="CE1415" s="141" t="str">
        <f t="shared" si="1038"/>
        <v/>
      </c>
      <c r="CJ1415" s="141">
        <v>1365</v>
      </c>
      <c r="CK1415" s="141">
        <f t="shared" si="1017"/>
        <v>51.090493494959759</v>
      </c>
      <c r="CL1415" s="141">
        <f t="shared" si="1018"/>
        <v>3.9269173896690586E-3</v>
      </c>
      <c r="CM1415" s="141">
        <f t="shared" si="1019"/>
        <v>0.92785496303410619</v>
      </c>
      <c r="CN1415" s="141">
        <f t="shared" si="1020"/>
        <v>3.9269173896690586E-3</v>
      </c>
      <c r="CO1415" s="141" t="str">
        <f t="shared" si="1021"/>
        <v/>
      </c>
      <c r="CP1415" s="141" t="str">
        <f t="shared" si="1039"/>
        <v/>
      </c>
      <c r="CQ1415" s="141">
        <f t="shared" si="1022"/>
        <v>8.3833434421414766E-7</v>
      </c>
      <c r="CR1415" s="141" t="str">
        <f t="shared" si="1040"/>
        <v/>
      </c>
      <c r="CS1415" s="141" t="str">
        <f t="shared" si="1041"/>
        <v/>
      </c>
      <c r="CW1415" s="141">
        <v>1365</v>
      </c>
      <c r="CX1415" s="141">
        <f t="shared" si="1023"/>
        <v>104.86813441426489</v>
      </c>
      <c r="CY1415" s="141">
        <f t="shared" si="1024"/>
        <v>1.9131469103815812E-3</v>
      </c>
      <c r="CZ1415" s="141">
        <f t="shared" si="1025"/>
        <v>0.92785496303410642</v>
      </c>
      <c r="DA1415" s="141">
        <f t="shared" si="1026"/>
        <v>1.9131469103815812E-3</v>
      </c>
      <c r="DB1415" s="141" t="str">
        <f t="shared" si="1027"/>
        <v/>
      </c>
      <c r="DC1415" s="141" t="str">
        <f t="shared" si="1042"/>
        <v/>
      </c>
      <c r="DD1415" s="141">
        <f t="shared" si="1028"/>
        <v>3.3235239163075242E-41</v>
      </c>
      <c r="DE1415" s="141" t="str">
        <f t="shared" si="1043"/>
        <v/>
      </c>
      <c r="DF1415" s="141" t="str">
        <f t="shared" si="1044"/>
        <v/>
      </c>
      <c r="DJ1415" s="141">
        <v>1365</v>
      </c>
      <c r="DK1415" s="141">
        <f t="shared" si="1029"/>
        <v>8269.0785374697443</v>
      </c>
      <c r="DL1415" s="141">
        <f t="shared" si="1030"/>
        <v>2.4262455174784389E-5</v>
      </c>
      <c r="DM1415" s="141">
        <f t="shared" si="1031"/>
        <v>0.92785496303410619</v>
      </c>
      <c r="DN1415" s="141">
        <f t="shared" si="1032"/>
        <v>2.4262455174784389E-5</v>
      </c>
      <c r="DO1415" s="141" t="str">
        <f t="shared" si="1033"/>
        <v/>
      </c>
      <c r="DP1415" s="141" t="str">
        <f t="shared" si="1045"/>
        <v/>
      </c>
      <c r="DQ1415" s="141">
        <f t="shared" si="1034"/>
        <v>6.6569373406220108E-5</v>
      </c>
      <c r="DR1415" s="141" t="str">
        <f t="shared" si="1046"/>
        <v/>
      </c>
      <c r="DS1415" s="141" t="str">
        <f t="shared" si="1047"/>
        <v/>
      </c>
      <c r="DU1415" s="148"/>
      <c r="DV1415" s="158">
        <v>1363</v>
      </c>
      <c r="DW1415" s="148">
        <f t="shared" si="1035"/>
        <v>8.7232000000000838</v>
      </c>
      <c r="DX1415" s="157">
        <f t="shared" si="1048"/>
        <v>0.27314477098783374</v>
      </c>
      <c r="DY1415" s="148">
        <f t="shared" si="1049"/>
        <v>4.8772261920726478E-4</v>
      </c>
      <c r="DZ1415" s="148" t="str">
        <f t="shared" si="1050"/>
        <v/>
      </c>
      <c r="EA1415" s="142" t="str">
        <f t="shared" si="1051"/>
        <v/>
      </c>
    </row>
    <row r="1416" spans="74:131" ht="20.100000000000001" customHeight="1" x14ac:dyDescent="0.25">
      <c r="BV1416" s="141">
        <v>1366</v>
      </c>
      <c r="BW1416" s="141">
        <f t="shared" si="1011"/>
        <v>13736.775878669279</v>
      </c>
      <c r="BX1416" s="141">
        <f t="shared" si="1012"/>
        <v>1.4559803608712876E-5</v>
      </c>
      <c r="BY1416" s="141">
        <f t="shared" si="1013"/>
        <v>0.92840302582658141</v>
      </c>
      <c r="BZ1416" s="141">
        <f t="shared" si="1014"/>
        <v>1.4559803608712876E-5</v>
      </c>
      <c r="CA1416" s="141" t="str">
        <f t="shared" si="1015"/>
        <v/>
      </c>
      <c r="CB1416" s="141" t="str">
        <f t="shared" si="1036"/>
        <v/>
      </c>
      <c r="CC1416" s="141">
        <f t="shared" si="1016"/>
        <v>5.7379806574160852E-38</v>
      </c>
      <c r="CD1416" s="141" t="str">
        <f t="shared" si="1037"/>
        <v/>
      </c>
      <c r="CE1416" s="141" t="str">
        <f t="shared" si="1038"/>
        <v/>
      </c>
      <c r="CJ1416" s="141">
        <v>1366</v>
      </c>
      <c r="CK1416" s="141">
        <f t="shared" si="1017"/>
        <v>51.230467449740473</v>
      </c>
      <c r="CL1416" s="141">
        <f t="shared" si="1018"/>
        <v>3.9040197945986572E-3</v>
      </c>
      <c r="CM1416" s="141">
        <f t="shared" si="1019"/>
        <v>0.92840302582658141</v>
      </c>
      <c r="CN1416" s="141">
        <f t="shared" si="1020"/>
        <v>3.9040197945986572E-3</v>
      </c>
      <c r="CO1416" s="141" t="str">
        <f t="shared" si="1021"/>
        <v/>
      </c>
      <c r="CP1416" s="141" t="str">
        <f t="shared" si="1039"/>
        <v/>
      </c>
      <c r="CQ1416" s="141">
        <f t="shared" si="1022"/>
        <v>8.5308643658657959E-7</v>
      </c>
      <c r="CR1416" s="141" t="str">
        <f t="shared" si="1040"/>
        <v/>
      </c>
      <c r="CS1416" s="141" t="str">
        <f t="shared" si="1041"/>
        <v/>
      </c>
      <c r="CW1416" s="141">
        <v>1366</v>
      </c>
      <c r="CX1416" s="141">
        <f t="shared" si="1023"/>
        <v>105.15544437156422</v>
      </c>
      <c r="CY1416" s="141">
        <f t="shared" si="1024"/>
        <v>1.901991477527469E-3</v>
      </c>
      <c r="CZ1416" s="141">
        <f t="shared" si="1025"/>
        <v>0.92840302582658141</v>
      </c>
      <c r="DA1416" s="141">
        <f t="shared" si="1026"/>
        <v>1.901991477527469E-3</v>
      </c>
      <c r="DB1416" s="141" t="str">
        <f t="shared" si="1027"/>
        <v/>
      </c>
      <c r="DC1416" s="141" t="str">
        <f t="shared" si="1042"/>
        <v/>
      </c>
      <c r="DD1416" s="141">
        <f t="shared" si="1028"/>
        <v>3.5046378176835855E-41</v>
      </c>
      <c r="DE1416" s="141" t="str">
        <f t="shared" si="1043"/>
        <v/>
      </c>
      <c r="DF1416" s="141" t="str">
        <f t="shared" si="1044"/>
        <v/>
      </c>
      <c r="DJ1416" s="141">
        <v>1366</v>
      </c>
      <c r="DK1416" s="141">
        <f t="shared" si="1029"/>
        <v>8291.7335471614424</v>
      </c>
      <c r="DL1416" s="141">
        <f t="shared" si="1030"/>
        <v>2.4120982406483358E-5</v>
      </c>
      <c r="DM1416" s="141">
        <f t="shared" si="1031"/>
        <v>0.92840302582658141</v>
      </c>
      <c r="DN1416" s="141">
        <f t="shared" si="1032"/>
        <v>2.4120982406483358E-5</v>
      </c>
      <c r="DO1416" s="141" t="str">
        <f t="shared" si="1033"/>
        <v/>
      </c>
      <c r="DP1416" s="141" t="str">
        <f t="shared" si="1045"/>
        <v/>
      </c>
      <c r="DQ1416" s="141">
        <f t="shared" si="1034"/>
        <v>6.6479402763310765E-5</v>
      </c>
      <c r="DR1416" s="141" t="str">
        <f t="shared" si="1046"/>
        <v/>
      </c>
      <c r="DS1416" s="141" t="str">
        <f t="shared" si="1047"/>
        <v/>
      </c>
      <c r="DU1416" s="148"/>
      <c r="DV1416" s="158">
        <v>1364</v>
      </c>
      <c r="DW1416" s="148">
        <f t="shared" si="1035"/>
        <v>8.7296000000000831</v>
      </c>
      <c r="DX1416" s="157">
        <f t="shared" si="1048"/>
        <v>0.27265704836862648</v>
      </c>
      <c r="DY1416" s="148">
        <f t="shared" si="1049"/>
        <v>4.8705628233403075E-4</v>
      </c>
      <c r="DZ1416" s="148" t="str">
        <f t="shared" si="1050"/>
        <v/>
      </c>
      <c r="EA1416" s="142" t="str">
        <f t="shared" si="1051"/>
        <v/>
      </c>
    </row>
    <row r="1417" spans="74:131" ht="20.100000000000001" customHeight="1" x14ac:dyDescent="0.25">
      <c r="BV1417" s="141">
        <v>1367</v>
      </c>
      <c r="BW1417" s="141">
        <f t="shared" si="1011"/>
        <v>13774.308053201159</v>
      </c>
      <c r="BX1417" s="141">
        <f t="shared" si="1012"/>
        <v>1.447467476206984E-5</v>
      </c>
      <c r="BY1417" s="141">
        <f t="shared" si="1013"/>
        <v>0.92894788854656785</v>
      </c>
      <c r="BZ1417" s="141">
        <f t="shared" si="1014"/>
        <v>1.447467476206984E-5</v>
      </c>
      <c r="CA1417" s="141" t="str">
        <f t="shared" si="1015"/>
        <v/>
      </c>
      <c r="CB1417" s="141" t="str">
        <f t="shared" si="1036"/>
        <v/>
      </c>
      <c r="CC1417" s="141">
        <f t="shared" si="1016"/>
        <v>6.0273806184063183E-38</v>
      </c>
      <c r="CD1417" s="141" t="str">
        <f t="shared" si="1037"/>
        <v/>
      </c>
      <c r="CE1417" s="141" t="str">
        <f t="shared" si="1038"/>
        <v/>
      </c>
      <c r="CJ1417" s="141">
        <v>1367</v>
      </c>
      <c r="CK1417" s="141">
        <f t="shared" si="1017"/>
        <v>51.370441404521188</v>
      </c>
      <c r="CL1417" s="141">
        <f t="shared" si="1018"/>
        <v>3.8811936142931127E-3</v>
      </c>
      <c r="CM1417" s="141">
        <f t="shared" si="1019"/>
        <v>0.92894788854656785</v>
      </c>
      <c r="CN1417" s="141">
        <f t="shared" si="1020"/>
        <v>3.8811936142931127E-3</v>
      </c>
      <c r="CO1417" s="141" t="str">
        <f t="shared" si="1021"/>
        <v/>
      </c>
      <c r="CP1417" s="141" t="str">
        <f t="shared" si="1039"/>
        <v/>
      </c>
      <c r="CQ1417" s="141">
        <f t="shared" si="1022"/>
        <v>8.6808423071326333E-7</v>
      </c>
      <c r="CR1417" s="141" t="str">
        <f t="shared" si="1040"/>
        <v/>
      </c>
      <c r="CS1417" s="141" t="str">
        <f t="shared" si="1041"/>
        <v/>
      </c>
      <c r="CW1417" s="141">
        <v>1367</v>
      </c>
      <c r="CX1417" s="141">
        <f t="shared" si="1023"/>
        <v>105.44275432886354</v>
      </c>
      <c r="CY1417" s="141">
        <f t="shared" si="1024"/>
        <v>1.8908708370876548E-3</v>
      </c>
      <c r="CZ1417" s="141">
        <f t="shared" si="1025"/>
        <v>0.92894788854656785</v>
      </c>
      <c r="DA1417" s="141">
        <f t="shared" si="1026"/>
        <v>1.8908708370876548E-3</v>
      </c>
      <c r="DB1417" s="141" t="str">
        <f t="shared" si="1027"/>
        <v/>
      </c>
      <c r="DC1417" s="141" t="str">
        <f t="shared" si="1042"/>
        <v/>
      </c>
      <c r="DD1417" s="141">
        <f t="shared" si="1028"/>
        <v>3.6955623080261847E-41</v>
      </c>
      <c r="DE1417" s="141" t="str">
        <f t="shared" si="1043"/>
        <v/>
      </c>
      <c r="DF1417" s="141" t="str">
        <f t="shared" si="1044"/>
        <v/>
      </c>
      <c r="DJ1417" s="141">
        <v>1367</v>
      </c>
      <c r="DK1417" s="141">
        <f t="shared" si="1029"/>
        <v>8314.3885568531405</v>
      </c>
      <c r="DL1417" s="141">
        <f t="shared" si="1030"/>
        <v>2.3979950874235746E-5</v>
      </c>
      <c r="DM1417" s="141">
        <f t="shared" si="1031"/>
        <v>0.92894788854656785</v>
      </c>
      <c r="DN1417" s="141">
        <f t="shared" si="1032"/>
        <v>2.3979950874235746E-5</v>
      </c>
      <c r="DO1417" s="141" t="str">
        <f t="shared" si="1033"/>
        <v/>
      </c>
      <c r="DP1417" s="141" t="str">
        <f t="shared" si="1045"/>
        <v/>
      </c>
      <c r="DQ1417" s="141">
        <f t="shared" si="1034"/>
        <v>6.6388491494248812E-5</v>
      </c>
      <c r="DR1417" s="141" t="str">
        <f t="shared" si="1046"/>
        <v/>
      </c>
      <c r="DS1417" s="141" t="str">
        <f t="shared" si="1047"/>
        <v/>
      </c>
      <c r="DU1417" s="148"/>
      <c r="DV1417" s="158">
        <v>1365</v>
      </c>
      <c r="DW1417" s="148">
        <f t="shared" si="1035"/>
        <v>8.7360000000000824</v>
      </c>
      <c r="DX1417" s="157">
        <f t="shared" si="1048"/>
        <v>0.27216999208629244</v>
      </c>
      <c r="DY1417" s="148">
        <f t="shared" si="1049"/>
        <v>4.8639020272600586E-4</v>
      </c>
      <c r="DZ1417" s="148" t="str">
        <f t="shared" si="1050"/>
        <v/>
      </c>
      <c r="EA1417" s="142" t="str">
        <f t="shared" si="1051"/>
        <v/>
      </c>
    </row>
    <row r="1418" spans="74:131" ht="20.100000000000001" customHeight="1" x14ac:dyDescent="0.25">
      <c r="BV1418" s="141">
        <v>1368</v>
      </c>
      <c r="BW1418" s="141">
        <f t="shared" si="1011"/>
        <v>13811.840227733046</v>
      </c>
      <c r="BX1418" s="141">
        <f t="shared" si="1012"/>
        <v>1.4389813411342379E-5</v>
      </c>
      <c r="BY1418" s="141">
        <f t="shared" si="1013"/>
        <v>0.92948956121208193</v>
      </c>
      <c r="BZ1418" s="141">
        <f t="shared" si="1014"/>
        <v>1.4389813411342379E-5</v>
      </c>
      <c r="CA1418" s="141" t="str">
        <f t="shared" si="1015"/>
        <v/>
      </c>
      <c r="CB1418" s="141" t="str">
        <f t="shared" si="1036"/>
        <v/>
      </c>
      <c r="CC1418" s="141">
        <f t="shared" si="1016"/>
        <v>6.3312754126776408E-38</v>
      </c>
      <c r="CD1418" s="141" t="str">
        <f t="shared" si="1037"/>
        <v/>
      </c>
      <c r="CE1418" s="141" t="str">
        <f t="shared" si="1038"/>
        <v/>
      </c>
      <c r="CJ1418" s="141">
        <v>1368</v>
      </c>
      <c r="CK1418" s="141">
        <f t="shared" si="1017"/>
        <v>51.510415359301902</v>
      </c>
      <c r="CL1418" s="141">
        <f t="shared" si="1018"/>
        <v>3.8584391594982627E-3</v>
      </c>
      <c r="CM1418" s="141">
        <f t="shared" si="1019"/>
        <v>0.92948956121208193</v>
      </c>
      <c r="CN1418" s="141">
        <f t="shared" si="1020"/>
        <v>3.8584391594982627E-3</v>
      </c>
      <c r="CO1418" s="141" t="str">
        <f t="shared" si="1021"/>
        <v/>
      </c>
      <c r="CP1418" s="141" t="str">
        <f t="shared" si="1039"/>
        <v/>
      </c>
      <c r="CQ1418" s="141">
        <f t="shared" si="1022"/>
        <v>8.8333156204073891E-7</v>
      </c>
      <c r="CR1418" s="141" t="str">
        <f t="shared" si="1040"/>
        <v/>
      </c>
      <c r="CS1418" s="141" t="str">
        <f t="shared" si="1041"/>
        <v/>
      </c>
      <c r="CW1418" s="141">
        <v>1368</v>
      </c>
      <c r="CX1418" s="141">
        <f t="shared" si="1023"/>
        <v>105.73006428616293</v>
      </c>
      <c r="CY1418" s="141">
        <f t="shared" si="1024"/>
        <v>1.8797851404537731E-3</v>
      </c>
      <c r="CZ1418" s="141">
        <f t="shared" si="1025"/>
        <v>0.92948956121208193</v>
      </c>
      <c r="DA1418" s="141">
        <f t="shared" si="1026"/>
        <v>1.8797851404537731E-3</v>
      </c>
      <c r="DB1418" s="141" t="str">
        <f t="shared" si="1027"/>
        <v/>
      </c>
      <c r="DC1418" s="141" t="str">
        <f t="shared" si="1042"/>
        <v/>
      </c>
      <c r="DD1418" s="141">
        <f t="shared" si="1028"/>
        <v>3.8968255693785163E-41</v>
      </c>
      <c r="DE1418" s="141" t="str">
        <f t="shared" si="1043"/>
        <v/>
      </c>
      <c r="DF1418" s="141" t="str">
        <f t="shared" si="1044"/>
        <v/>
      </c>
      <c r="DJ1418" s="141">
        <v>1368</v>
      </c>
      <c r="DK1418" s="141">
        <f t="shared" si="1029"/>
        <v>8337.0435665448385</v>
      </c>
      <c r="DL1418" s="141">
        <f t="shared" si="1030"/>
        <v>2.3839362497984412E-5</v>
      </c>
      <c r="DM1418" s="141">
        <f t="shared" si="1031"/>
        <v>0.92948956121208193</v>
      </c>
      <c r="DN1418" s="141">
        <f t="shared" si="1032"/>
        <v>2.3839362497984412E-5</v>
      </c>
      <c r="DO1418" s="141" t="str">
        <f t="shared" si="1033"/>
        <v/>
      </c>
      <c r="DP1418" s="141" t="str">
        <f t="shared" si="1045"/>
        <v/>
      </c>
      <c r="DQ1418" s="141">
        <f t="shared" si="1034"/>
        <v>6.6296643792498427E-5</v>
      </c>
      <c r="DR1418" s="141" t="str">
        <f t="shared" si="1046"/>
        <v/>
      </c>
      <c r="DS1418" s="141" t="str">
        <f t="shared" si="1047"/>
        <v/>
      </c>
      <c r="DU1418" s="148"/>
      <c r="DV1418" s="158">
        <v>1366</v>
      </c>
      <c r="DW1418" s="148">
        <f t="shared" si="1035"/>
        <v>8.7424000000000817</v>
      </c>
      <c r="DX1418" s="157">
        <f t="shared" si="1048"/>
        <v>0.27168360188356644</v>
      </c>
      <c r="DY1418" s="148">
        <f t="shared" si="1049"/>
        <v>4.8572438277455499E-4</v>
      </c>
      <c r="DZ1418" s="148" t="str">
        <f t="shared" si="1050"/>
        <v/>
      </c>
      <c r="EA1418" s="142" t="str">
        <f t="shared" si="1051"/>
        <v/>
      </c>
    </row>
    <row r="1419" spans="74:131" ht="20.100000000000001" customHeight="1" x14ac:dyDescent="0.25">
      <c r="BV1419" s="141">
        <v>1369</v>
      </c>
      <c r="BW1419" s="141">
        <f t="shared" si="1011"/>
        <v>13849.372402264926</v>
      </c>
      <c r="BX1419" s="141">
        <f t="shared" si="1012"/>
        <v>1.4305220695850991E-5</v>
      </c>
      <c r="BY1419" s="141">
        <f t="shared" si="1013"/>
        <v>0.9300280538842689</v>
      </c>
      <c r="BZ1419" s="141">
        <f t="shared" si="1014"/>
        <v>1.4305220695850991E-5</v>
      </c>
      <c r="CA1419" s="141" t="str">
        <f t="shared" si="1015"/>
        <v/>
      </c>
      <c r="CB1419" s="141" t="str">
        <f t="shared" si="1036"/>
        <v/>
      </c>
      <c r="CC1419" s="141">
        <f t="shared" si="1016"/>
        <v>6.6503858862211742E-38</v>
      </c>
      <c r="CD1419" s="141" t="str">
        <f t="shared" si="1037"/>
        <v/>
      </c>
      <c r="CE1419" s="141" t="str">
        <f t="shared" si="1038"/>
        <v/>
      </c>
      <c r="CJ1419" s="141">
        <v>1369</v>
      </c>
      <c r="CK1419" s="141">
        <f t="shared" si="1017"/>
        <v>51.650389314082616</v>
      </c>
      <c r="CL1419" s="141">
        <f t="shared" si="1018"/>
        <v>3.8357567357078996E-3</v>
      </c>
      <c r="CM1419" s="141">
        <f t="shared" si="1019"/>
        <v>0.93002805388426901</v>
      </c>
      <c r="CN1419" s="141">
        <f t="shared" si="1020"/>
        <v>3.8357567357078996E-3</v>
      </c>
      <c r="CO1419" s="141" t="str">
        <f t="shared" si="1021"/>
        <v/>
      </c>
      <c r="CP1419" s="141" t="str">
        <f t="shared" si="1039"/>
        <v/>
      </c>
      <c r="CQ1419" s="141">
        <f t="shared" si="1022"/>
        <v>8.9883232133099126E-7</v>
      </c>
      <c r="CR1419" s="141" t="str">
        <f t="shared" si="1040"/>
        <v/>
      </c>
      <c r="CS1419" s="141" t="str">
        <f t="shared" si="1041"/>
        <v/>
      </c>
      <c r="CW1419" s="141">
        <v>1369</v>
      </c>
      <c r="CX1419" s="141">
        <f t="shared" si="1023"/>
        <v>106.01737424346226</v>
      </c>
      <c r="CY1419" s="141">
        <f t="shared" si="1024"/>
        <v>1.8687345364587263E-3</v>
      </c>
      <c r="CZ1419" s="141">
        <f t="shared" si="1025"/>
        <v>0.9300280538842689</v>
      </c>
      <c r="DA1419" s="141">
        <f t="shared" si="1026"/>
        <v>1.8687345364587263E-3</v>
      </c>
      <c r="DB1419" s="141" t="str">
        <f t="shared" si="1027"/>
        <v/>
      </c>
      <c r="DC1419" s="141" t="str">
        <f t="shared" si="1042"/>
        <v/>
      </c>
      <c r="DD1419" s="141">
        <f t="shared" si="1028"/>
        <v>4.1089840436821918E-41</v>
      </c>
      <c r="DE1419" s="141" t="str">
        <f t="shared" si="1043"/>
        <v/>
      </c>
      <c r="DF1419" s="141" t="str">
        <f t="shared" si="1044"/>
        <v/>
      </c>
      <c r="DJ1419" s="141">
        <v>1369</v>
      </c>
      <c r="DK1419" s="141">
        <f t="shared" si="1029"/>
        <v>8359.6985762365366</v>
      </c>
      <c r="DL1419" s="141">
        <f t="shared" si="1030"/>
        <v>2.3699219165222454E-5</v>
      </c>
      <c r="DM1419" s="141">
        <f t="shared" si="1031"/>
        <v>0.9300280538842689</v>
      </c>
      <c r="DN1419" s="141">
        <f t="shared" si="1032"/>
        <v>2.3699219165222454E-5</v>
      </c>
      <c r="DO1419" s="141" t="str">
        <f t="shared" si="1033"/>
        <v/>
      </c>
      <c r="DP1419" s="141" t="str">
        <f t="shared" si="1045"/>
        <v/>
      </c>
      <c r="DQ1419" s="141">
        <f t="shared" si="1034"/>
        <v>6.6203863890673112E-5</v>
      </c>
      <c r="DR1419" s="141" t="str">
        <f t="shared" si="1046"/>
        <v/>
      </c>
      <c r="DS1419" s="141" t="str">
        <f t="shared" si="1047"/>
        <v/>
      </c>
      <c r="DU1419" s="148"/>
      <c r="DV1419" s="158">
        <v>1367</v>
      </c>
      <c r="DW1419" s="148">
        <f t="shared" si="1035"/>
        <v>8.748800000000081</v>
      </c>
      <c r="DX1419" s="157">
        <f t="shared" si="1048"/>
        <v>0.27119787750079188</v>
      </c>
      <c r="DY1419" s="148">
        <f t="shared" si="1049"/>
        <v>4.8505882485927465E-4</v>
      </c>
      <c r="DZ1419" s="148" t="str">
        <f t="shared" si="1050"/>
        <v/>
      </c>
      <c r="EA1419" s="142" t="str">
        <f t="shared" si="1051"/>
        <v/>
      </c>
    </row>
    <row r="1420" spans="74:131" ht="20.100000000000001" customHeight="1" x14ac:dyDescent="0.25">
      <c r="BV1420" s="141">
        <v>1370</v>
      </c>
      <c r="BW1420" s="141">
        <f t="shared" si="1011"/>
        <v>13886.904576796813</v>
      </c>
      <c r="BX1420" s="141">
        <f t="shared" si="1012"/>
        <v>1.4220897735371023E-5</v>
      </c>
      <c r="BY1420" s="141">
        <f t="shared" si="1013"/>
        <v>0.93056337666666833</v>
      </c>
      <c r="BZ1420" s="141">
        <f t="shared" si="1014"/>
        <v>1.4220897735371023E-5</v>
      </c>
      <c r="CA1420" s="141" t="str">
        <f t="shared" si="1015"/>
        <v/>
      </c>
      <c r="CB1420" s="141" t="str">
        <f t="shared" si="1036"/>
        <v/>
      </c>
      <c r="CC1420" s="141">
        <f t="shared" si="1016"/>
        <v>6.9854684745876926E-38</v>
      </c>
      <c r="CD1420" s="141" t="str">
        <f t="shared" si="1037"/>
        <v/>
      </c>
      <c r="CE1420" s="141" t="str">
        <f t="shared" si="1038"/>
        <v/>
      </c>
      <c r="CJ1420" s="141">
        <v>1370</v>
      </c>
      <c r="CK1420" s="141">
        <f t="shared" si="1017"/>
        <v>51.790363268863331</v>
      </c>
      <c r="CL1420" s="141">
        <f t="shared" si="1018"/>
        <v>3.8131466431750635E-3</v>
      </c>
      <c r="CM1420" s="141">
        <f t="shared" si="1019"/>
        <v>0.93056337666666833</v>
      </c>
      <c r="CN1420" s="141">
        <f t="shared" si="1020"/>
        <v>3.8131466431750635E-3</v>
      </c>
      <c r="CO1420" s="141" t="str">
        <f t="shared" si="1021"/>
        <v/>
      </c>
      <c r="CP1420" s="141" t="str">
        <f t="shared" si="1039"/>
        <v/>
      </c>
      <c r="CQ1420" s="141">
        <f t="shared" si="1022"/>
        <v>9.1459045538184637E-7</v>
      </c>
      <c r="CR1420" s="141" t="str">
        <f t="shared" si="1040"/>
        <v/>
      </c>
      <c r="CS1420" s="141" t="str">
        <f t="shared" si="1041"/>
        <v/>
      </c>
      <c r="CW1420" s="141">
        <v>1370</v>
      </c>
      <c r="CX1420" s="141">
        <f t="shared" si="1023"/>
        <v>106.30468420076164</v>
      </c>
      <c r="CY1420" s="141">
        <f t="shared" si="1024"/>
        <v>1.8577191713821809E-3</v>
      </c>
      <c r="CZ1420" s="141">
        <f t="shared" si="1025"/>
        <v>0.93056337666666833</v>
      </c>
      <c r="DA1420" s="141">
        <f t="shared" si="1026"/>
        <v>1.8577191713821809E-3</v>
      </c>
      <c r="DB1420" s="141" t="str">
        <f t="shared" si="1027"/>
        <v/>
      </c>
      <c r="DC1420" s="141" t="str">
        <f t="shared" si="1042"/>
        <v/>
      </c>
      <c r="DD1420" s="141">
        <f t="shared" si="1028"/>
        <v>4.3326239352538851E-41</v>
      </c>
      <c r="DE1420" s="141" t="str">
        <f t="shared" si="1043"/>
        <v/>
      </c>
      <c r="DF1420" s="141" t="str">
        <f t="shared" si="1044"/>
        <v/>
      </c>
      <c r="DJ1420" s="141">
        <v>1370</v>
      </c>
      <c r="DK1420" s="141">
        <f t="shared" si="1029"/>
        <v>8382.353585928231</v>
      </c>
      <c r="DL1420" s="141">
        <f t="shared" si="1030"/>
        <v>2.3559522731062987E-5</v>
      </c>
      <c r="DM1420" s="141">
        <f t="shared" si="1031"/>
        <v>0.93056337666666822</v>
      </c>
      <c r="DN1420" s="141">
        <f t="shared" si="1032"/>
        <v>2.3559522731062987E-5</v>
      </c>
      <c r="DO1420" s="141" t="str">
        <f t="shared" si="1033"/>
        <v/>
      </c>
      <c r="DP1420" s="141" t="str">
        <f t="shared" si="1045"/>
        <v/>
      </c>
      <c r="DQ1420" s="141">
        <f t="shared" si="1034"/>
        <v>6.6110156060210885E-5</v>
      </c>
      <c r="DR1420" s="141" t="str">
        <f t="shared" si="1046"/>
        <v/>
      </c>
      <c r="DS1420" s="141" t="str">
        <f t="shared" si="1047"/>
        <v/>
      </c>
      <c r="DU1420" s="148"/>
      <c r="DV1420" s="158">
        <v>1368</v>
      </c>
      <c r="DW1420" s="148">
        <f t="shared" si="1035"/>
        <v>8.7552000000000803</v>
      </c>
      <c r="DX1420" s="157">
        <f t="shared" si="1048"/>
        <v>0.27071281867593261</v>
      </c>
      <c r="DY1420" s="148">
        <f t="shared" si="1049"/>
        <v>4.8439353135071306E-4</v>
      </c>
      <c r="DZ1420" s="148" t="str">
        <f t="shared" si="1050"/>
        <v/>
      </c>
      <c r="EA1420" s="142" t="str">
        <f t="shared" si="1051"/>
        <v/>
      </c>
    </row>
    <row r="1421" spans="74:131" ht="20.100000000000001" customHeight="1" x14ac:dyDescent="0.25">
      <c r="BV1421" s="141">
        <v>1371</v>
      </c>
      <c r="BW1421" s="141">
        <f t="shared" si="1011"/>
        <v>13924.436751328692</v>
      </c>
      <c r="BX1421" s="141">
        <f t="shared" si="1012"/>
        <v>1.413684563017628E-5</v>
      </c>
      <c r="BY1421" s="141">
        <f t="shared" si="1013"/>
        <v>0.931095539704481</v>
      </c>
      <c r="BZ1421" s="141">
        <f t="shared" si="1014"/>
        <v>1.413684563017628E-5</v>
      </c>
      <c r="CA1421" s="141" t="str">
        <f t="shared" si="1015"/>
        <v/>
      </c>
      <c r="CB1421" s="141" t="str">
        <f t="shared" si="1036"/>
        <v/>
      </c>
      <c r="CC1421" s="141">
        <f t="shared" si="1016"/>
        <v>7.3373169470494004E-38</v>
      </c>
      <c r="CD1421" s="141" t="str">
        <f t="shared" si="1037"/>
        <v/>
      </c>
      <c r="CE1421" s="141" t="str">
        <f t="shared" si="1038"/>
        <v/>
      </c>
      <c r="CJ1421" s="141">
        <v>1371</v>
      </c>
      <c r="CK1421" s="141">
        <f t="shared" si="1017"/>
        <v>51.930337223644045</v>
      </c>
      <c r="CL1421" s="141">
        <f t="shared" si="1018"/>
        <v>3.79060917692369E-3</v>
      </c>
      <c r="CM1421" s="141">
        <f t="shared" si="1019"/>
        <v>0.931095539704481</v>
      </c>
      <c r="CN1421" s="141">
        <f t="shared" si="1020"/>
        <v>3.79060917692369E-3</v>
      </c>
      <c r="CO1421" s="141" t="str">
        <f t="shared" si="1021"/>
        <v/>
      </c>
      <c r="CP1421" s="141" t="str">
        <f t="shared" si="1039"/>
        <v/>
      </c>
      <c r="CQ1421" s="141">
        <f t="shared" si="1022"/>
        <v>9.3060996775549079E-7</v>
      </c>
      <c r="CR1421" s="141" t="str">
        <f t="shared" si="1040"/>
        <v/>
      </c>
      <c r="CS1421" s="141" t="str">
        <f t="shared" si="1041"/>
        <v/>
      </c>
      <c r="CW1421" s="141">
        <v>1371</v>
      </c>
      <c r="CX1421" s="141">
        <f t="shared" si="1023"/>
        <v>106.59199415806097</v>
      </c>
      <c r="CY1421" s="141">
        <f t="shared" si="1024"/>
        <v>1.8467391889562513E-3</v>
      </c>
      <c r="CZ1421" s="141">
        <f t="shared" si="1025"/>
        <v>0.931095539704481</v>
      </c>
      <c r="DA1421" s="141">
        <f t="shared" si="1026"/>
        <v>1.8467391889562513E-3</v>
      </c>
      <c r="DB1421" s="141" t="str">
        <f t="shared" si="1027"/>
        <v/>
      </c>
      <c r="DC1421" s="141" t="str">
        <f t="shared" si="1042"/>
        <v/>
      </c>
      <c r="DD1421" s="141">
        <f t="shared" si="1028"/>
        <v>4.5683627926267357E-41</v>
      </c>
      <c r="DE1421" s="141" t="str">
        <f t="shared" si="1043"/>
        <v/>
      </c>
      <c r="DF1421" s="141" t="str">
        <f t="shared" si="1044"/>
        <v/>
      </c>
      <c r="DJ1421" s="141">
        <v>1371</v>
      </c>
      <c r="DK1421" s="141">
        <f t="shared" si="1029"/>
        <v>8405.0085956199291</v>
      </c>
      <c r="DL1421" s="141">
        <f t="shared" si="1030"/>
        <v>2.3420275018311052E-5</v>
      </c>
      <c r="DM1421" s="141">
        <f t="shared" si="1031"/>
        <v>0.931095539704481</v>
      </c>
      <c r="DN1421" s="141">
        <f t="shared" si="1032"/>
        <v>2.3420275018311052E-5</v>
      </c>
      <c r="DO1421" s="141" t="str">
        <f t="shared" si="1033"/>
        <v/>
      </c>
      <c r="DP1421" s="141" t="str">
        <f t="shared" si="1045"/>
        <v/>
      </c>
      <c r="DQ1421" s="141">
        <f t="shared" si="1034"/>
        <v>6.6015524611046686E-5</v>
      </c>
      <c r="DR1421" s="141" t="str">
        <f t="shared" si="1046"/>
        <v/>
      </c>
      <c r="DS1421" s="141" t="str">
        <f t="shared" si="1047"/>
        <v/>
      </c>
      <c r="DU1421" s="148"/>
      <c r="DV1421" s="158">
        <v>1369</v>
      </c>
      <c r="DW1421" s="148">
        <f t="shared" si="1035"/>
        <v>8.7616000000000795</v>
      </c>
      <c r="DX1421" s="157">
        <f t="shared" si="1048"/>
        <v>0.2702284251445819</v>
      </c>
      <c r="DY1421" s="148">
        <f t="shared" si="1049"/>
        <v>4.8372850460798311E-4</v>
      </c>
      <c r="DZ1421" s="148" t="str">
        <f t="shared" si="1050"/>
        <v/>
      </c>
      <c r="EA1421" s="142" t="str">
        <f t="shared" si="1051"/>
        <v/>
      </c>
    </row>
    <row r="1422" spans="74:131" ht="20.100000000000001" customHeight="1" x14ac:dyDescent="0.25">
      <c r="BV1422" s="141">
        <v>1372</v>
      </c>
      <c r="BW1422" s="141">
        <f t="shared" si="1011"/>
        <v>13961.968925860579</v>
      </c>
      <c r="BX1422" s="141">
        <f t="shared" si="1012"/>
        <v>1.4053065461083613E-5</v>
      </c>
      <c r="BY1422" s="141">
        <f t="shared" si="1013"/>
        <v>0.9316245531838383</v>
      </c>
      <c r="BZ1422" s="141">
        <f t="shared" si="1014"/>
        <v>1.4053065461083613E-5</v>
      </c>
      <c r="CA1422" s="141" t="str">
        <f t="shared" si="1015"/>
        <v/>
      </c>
      <c r="CB1422" s="141" t="str">
        <f t="shared" si="1036"/>
        <v/>
      </c>
      <c r="CC1422" s="141">
        <f t="shared" si="1016"/>
        <v>7.7067642355948851E-38</v>
      </c>
      <c r="CD1422" s="141" t="str">
        <f t="shared" si="1037"/>
        <v/>
      </c>
      <c r="CE1422" s="141" t="str">
        <f t="shared" si="1038"/>
        <v/>
      </c>
      <c r="CJ1422" s="141">
        <v>1372</v>
      </c>
      <c r="CK1422" s="141">
        <f t="shared" si="1017"/>
        <v>52.07031117842476</v>
      </c>
      <c r="CL1422" s="141">
        <f t="shared" si="1018"/>
        <v>3.7681446267606063E-3</v>
      </c>
      <c r="CM1422" s="141">
        <f t="shared" si="1019"/>
        <v>0.9316245531838383</v>
      </c>
      <c r="CN1422" s="141">
        <f t="shared" si="1020"/>
        <v>3.7681446267606063E-3</v>
      </c>
      <c r="CO1422" s="141" t="str">
        <f t="shared" si="1021"/>
        <v/>
      </c>
      <c r="CP1422" s="141" t="str">
        <f t="shared" si="1039"/>
        <v/>
      </c>
      <c r="CQ1422" s="141">
        <f t="shared" si="1022"/>
        <v>9.4689491951516415E-7</v>
      </c>
      <c r="CR1422" s="141" t="str">
        <f t="shared" si="1040"/>
        <v/>
      </c>
      <c r="CS1422" s="141" t="str">
        <f t="shared" si="1041"/>
        <v/>
      </c>
      <c r="CW1422" s="141">
        <v>1372</v>
      </c>
      <c r="CX1422" s="141">
        <f t="shared" si="1023"/>
        <v>106.87930411536036</v>
      </c>
      <c r="CY1422" s="141">
        <f t="shared" si="1024"/>
        <v>1.8357947303713359E-3</v>
      </c>
      <c r="CZ1422" s="141">
        <f t="shared" si="1025"/>
        <v>0.9316245531838383</v>
      </c>
      <c r="DA1422" s="141">
        <f t="shared" si="1026"/>
        <v>1.8357947303713359E-3</v>
      </c>
      <c r="DB1422" s="141" t="str">
        <f t="shared" si="1027"/>
        <v/>
      </c>
      <c r="DC1422" s="141" t="str">
        <f t="shared" si="1042"/>
        <v/>
      </c>
      <c r="DD1422" s="141">
        <f t="shared" si="1028"/>
        <v>4.816851173926623E-41</v>
      </c>
      <c r="DE1422" s="141" t="str">
        <f t="shared" si="1043"/>
        <v/>
      </c>
      <c r="DF1422" s="141" t="str">
        <f t="shared" si="1044"/>
        <v/>
      </c>
      <c r="DJ1422" s="141">
        <v>1372</v>
      </c>
      <c r="DK1422" s="141">
        <f t="shared" si="1029"/>
        <v>8427.6636053116272</v>
      </c>
      <c r="DL1422" s="141">
        <f t="shared" si="1030"/>
        <v>2.3281477817537899E-5</v>
      </c>
      <c r="DM1422" s="141">
        <f t="shared" si="1031"/>
        <v>0.93162455318383819</v>
      </c>
      <c r="DN1422" s="141">
        <f t="shared" si="1032"/>
        <v>2.3281477817537899E-5</v>
      </c>
      <c r="DO1422" s="141" t="str">
        <f t="shared" si="1033"/>
        <v/>
      </c>
      <c r="DP1422" s="141" t="str">
        <f t="shared" si="1045"/>
        <v/>
      </c>
      <c r="DQ1422" s="141">
        <f t="shared" si="1034"/>
        <v>6.5919973891282347E-5</v>
      </c>
      <c r="DR1422" s="141" t="str">
        <f t="shared" si="1046"/>
        <v/>
      </c>
      <c r="DS1422" s="141" t="str">
        <f t="shared" si="1047"/>
        <v/>
      </c>
      <c r="DU1422" s="148"/>
      <c r="DV1422" s="158">
        <v>1370</v>
      </c>
      <c r="DW1422" s="148">
        <f t="shared" si="1035"/>
        <v>8.7680000000000788</v>
      </c>
      <c r="DX1422" s="157">
        <f t="shared" si="1048"/>
        <v>0.26974469663997391</v>
      </c>
      <c r="DY1422" s="148">
        <f t="shared" si="1049"/>
        <v>4.8306374698103838E-4</v>
      </c>
      <c r="DZ1422" s="148" t="str">
        <f t="shared" si="1050"/>
        <v/>
      </c>
      <c r="EA1422" s="142" t="str">
        <f t="shared" si="1051"/>
        <v/>
      </c>
    </row>
    <row r="1423" spans="74:131" ht="20.100000000000001" customHeight="1" x14ac:dyDescent="0.25">
      <c r="BV1423" s="141">
        <v>1373</v>
      </c>
      <c r="BW1423" s="141">
        <f t="shared" si="1011"/>
        <v>13999.501100392459</v>
      </c>
      <c r="BX1423" s="141">
        <f t="shared" si="1012"/>
        <v>1.3969558289499103E-5</v>
      </c>
      <c r="BY1423" s="141">
        <f t="shared" si="1013"/>
        <v>0.93215042733107256</v>
      </c>
      <c r="BZ1423" s="141">
        <f t="shared" si="1014"/>
        <v>1.3969558289499103E-5</v>
      </c>
      <c r="CA1423" s="141" t="str">
        <f t="shared" si="1015"/>
        <v/>
      </c>
      <c r="CB1423" s="141" t="str">
        <f t="shared" si="1036"/>
        <v/>
      </c>
      <c r="CC1423" s="141">
        <f t="shared" si="1016"/>
        <v>8.0946843528535303E-38</v>
      </c>
      <c r="CD1423" s="141" t="str">
        <f t="shared" si="1037"/>
        <v/>
      </c>
      <c r="CE1423" s="141" t="str">
        <f t="shared" si="1038"/>
        <v/>
      </c>
      <c r="CJ1423" s="141">
        <v>1373</v>
      </c>
      <c r="CK1423" s="141">
        <f t="shared" si="1017"/>
        <v>52.210285133205474</v>
      </c>
      <c r="CL1423" s="141">
        <f t="shared" si="1018"/>
        <v>3.7457532772878829E-3</v>
      </c>
      <c r="CM1423" s="141">
        <f t="shared" si="1019"/>
        <v>0.93215042733107256</v>
      </c>
      <c r="CN1423" s="141">
        <f t="shared" si="1020"/>
        <v>3.7457532772878829E-3</v>
      </c>
      <c r="CO1423" s="141" t="str">
        <f t="shared" si="1021"/>
        <v/>
      </c>
      <c r="CP1423" s="141" t="str">
        <f t="shared" si="1039"/>
        <v/>
      </c>
      <c r="CQ1423" s="141">
        <f t="shared" si="1022"/>
        <v>9.6344942997016359E-7</v>
      </c>
      <c r="CR1423" s="141" t="str">
        <f t="shared" si="1040"/>
        <v/>
      </c>
      <c r="CS1423" s="141" t="str">
        <f t="shared" si="1041"/>
        <v/>
      </c>
      <c r="CW1423" s="141">
        <v>1373</v>
      </c>
      <c r="CX1423" s="141">
        <f t="shared" si="1023"/>
        <v>107.16661407265968</v>
      </c>
      <c r="CY1423" s="141">
        <f t="shared" si="1024"/>
        <v>1.8248859342821417E-3</v>
      </c>
      <c r="CZ1423" s="141">
        <f t="shared" si="1025"/>
        <v>0.93215042733107256</v>
      </c>
      <c r="DA1423" s="141">
        <f t="shared" si="1026"/>
        <v>1.8248859342821417E-3</v>
      </c>
      <c r="DB1423" s="141" t="str">
        <f t="shared" si="1027"/>
        <v/>
      </c>
      <c r="DC1423" s="141" t="str">
        <f t="shared" si="1042"/>
        <v/>
      </c>
      <c r="DD1423" s="141">
        <f t="shared" si="1028"/>
        <v>5.0787744001617345E-41</v>
      </c>
      <c r="DE1423" s="141" t="str">
        <f t="shared" si="1043"/>
        <v/>
      </c>
      <c r="DF1423" s="141" t="str">
        <f t="shared" si="1044"/>
        <v/>
      </c>
      <c r="DJ1423" s="141">
        <v>1373</v>
      </c>
      <c r="DK1423" s="141">
        <f t="shared" si="1029"/>
        <v>8450.3186150033252</v>
      </c>
      <c r="DL1423" s="141">
        <f t="shared" si="1030"/>
        <v>2.3143132887157108E-5</v>
      </c>
      <c r="DM1423" s="141">
        <f t="shared" si="1031"/>
        <v>0.93215042733107245</v>
      </c>
      <c r="DN1423" s="141">
        <f t="shared" si="1032"/>
        <v>2.3143132887157108E-5</v>
      </c>
      <c r="DO1423" s="141" t="str">
        <f t="shared" si="1033"/>
        <v/>
      </c>
      <c r="DP1423" s="141" t="str">
        <f t="shared" si="1045"/>
        <v/>
      </c>
      <c r="DQ1423" s="141">
        <f t="shared" si="1034"/>
        <v>6.5823508286853846E-5</v>
      </c>
      <c r="DR1423" s="141" t="str">
        <f t="shared" si="1046"/>
        <v/>
      </c>
      <c r="DS1423" s="141" t="str">
        <f t="shared" si="1047"/>
        <v/>
      </c>
      <c r="DU1423" s="148"/>
      <c r="DV1423" s="158">
        <v>1371</v>
      </c>
      <c r="DW1423" s="148">
        <f t="shared" si="1035"/>
        <v>8.7744000000000781</v>
      </c>
      <c r="DX1423" s="157">
        <f t="shared" si="1048"/>
        <v>0.26926163289299287</v>
      </c>
      <c r="DY1423" s="148">
        <f t="shared" si="1049"/>
        <v>4.8239926080884121E-4</v>
      </c>
      <c r="DZ1423" s="148" t="str">
        <f t="shared" si="1050"/>
        <v/>
      </c>
      <c r="EA1423" s="142" t="str">
        <f t="shared" si="1051"/>
        <v/>
      </c>
    </row>
    <row r="1424" spans="74:131" ht="20.100000000000001" customHeight="1" x14ac:dyDescent="0.25">
      <c r="BV1424" s="141">
        <v>1374</v>
      </c>
      <c r="BW1424" s="141">
        <f t="shared" si="1011"/>
        <v>14037.033274924346</v>
      </c>
      <c r="BX1424" s="141">
        <f t="shared" si="1012"/>
        <v>1.3886325157465215E-5</v>
      </c>
      <c r="BY1424" s="141">
        <f t="shared" si="1013"/>
        <v>0.93267317241198944</v>
      </c>
      <c r="BZ1424" s="141">
        <f t="shared" si="1014"/>
        <v>1.3886325157465215E-5</v>
      </c>
      <c r="CA1424" s="141" t="str">
        <f t="shared" si="1015"/>
        <v/>
      </c>
      <c r="CB1424" s="141" t="str">
        <f t="shared" si="1036"/>
        <v/>
      </c>
      <c r="CC1424" s="141">
        <f t="shared" si="1016"/>
        <v>8.5019944032354998E-38</v>
      </c>
      <c r="CD1424" s="141" t="str">
        <f t="shared" si="1037"/>
        <v/>
      </c>
      <c r="CE1424" s="141" t="str">
        <f t="shared" si="1038"/>
        <v/>
      </c>
      <c r="CJ1424" s="141">
        <v>1374</v>
      </c>
      <c r="CK1424" s="141">
        <f t="shared" si="1017"/>
        <v>52.350259087986188</v>
      </c>
      <c r="CL1424" s="141">
        <f t="shared" si="1018"/>
        <v>3.7234354079155063E-3</v>
      </c>
      <c r="CM1424" s="141">
        <f t="shared" si="1019"/>
        <v>0.93267317241198944</v>
      </c>
      <c r="CN1424" s="141">
        <f t="shared" si="1020"/>
        <v>3.7234354079155063E-3</v>
      </c>
      <c r="CO1424" s="141" t="str">
        <f t="shared" si="1021"/>
        <v/>
      </c>
      <c r="CP1424" s="141" t="str">
        <f t="shared" si="1039"/>
        <v/>
      </c>
      <c r="CQ1424" s="141">
        <f t="shared" si="1022"/>
        <v>9.8027767742914435E-7</v>
      </c>
      <c r="CR1424" s="141" t="str">
        <f t="shared" si="1040"/>
        <v/>
      </c>
      <c r="CS1424" s="141" t="str">
        <f t="shared" si="1041"/>
        <v/>
      </c>
      <c r="CW1424" s="141">
        <v>1374</v>
      </c>
      <c r="CX1424" s="141">
        <f t="shared" si="1023"/>
        <v>107.45392402995907</v>
      </c>
      <c r="CY1424" s="141">
        <f t="shared" si="1024"/>
        <v>1.8140129368138492E-3</v>
      </c>
      <c r="CZ1424" s="141">
        <f t="shared" si="1025"/>
        <v>0.93267317241198944</v>
      </c>
      <c r="DA1424" s="141">
        <f t="shared" si="1026"/>
        <v>1.8140129368138492E-3</v>
      </c>
      <c r="DB1424" s="141" t="str">
        <f t="shared" si="1027"/>
        <v/>
      </c>
      <c r="DC1424" s="141" t="str">
        <f t="shared" si="1042"/>
        <v/>
      </c>
      <c r="DD1424" s="141">
        <f t="shared" si="1028"/>
        <v>5.3548544010388129E-41</v>
      </c>
      <c r="DE1424" s="141" t="str">
        <f t="shared" si="1043"/>
        <v/>
      </c>
      <c r="DF1424" s="141" t="str">
        <f t="shared" si="1044"/>
        <v/>
      </c>
      <c r="DJ1424" s="141">
        <v>1374</v>
      </c>
      <c r="DK1424" s="141">
        <f t="shared" si="1029"/>
        <v>8472.9736246950233</v>
      </c>
      <c r="DL1424" s="141">
        <f t="shared" si="1030"/>
        <v>2.300524195350301E-5</v>
      </c>
      <c r="DM1424" s="141">
        <f t="shared" si="1031"/>
        <v>0.93267317241198922</v>
      </c>
      <c r="DN1424" s="141">
        <f t="shared" si="1032"/>
        <v>2.300524195350301E-5</v>
      </c>
      <c r="DO1424" s="141" t="str">
        <f t="shared" si="1033"/>
        <v/>
      </c>
      <c r="DP1424" s="141" t="str">
        <f t="shared" si="1045"/>
        <v/>
      </c>
      <c r="DQ1424" s="141">
        <f t="shared" si="1034"/>
        <v>6.5726132221196002E-5</v>
      </c>
      <c r="DR1424" s="141" t="str">
        <f t="shared" si="1046"/>
        <v/>
      </c>
      <c r="DS1424" s="141" t="str">
        <f t="shared" si="1047"/>
        <v/>
      </c>
      <c r="DU1424" s="148"/>
      <c r="DV1424" s="158">
        <v>1372</v>
      </c>
      <c r="DW1424" s="148">
        <f t="shared" si="1035"/>
        <v>8.7808000000000774</v>
      </c>
      <c r="DX1424" s="157">
        <f t="shared" si="1048"/>
        <v>0.26877923363218403</v>
      </c>
      <c r="DY1424" s="148">
        <f t="shared" si="1049"/>
        <v>4.8173504841997339E-4</v>
      </c>
      <c r="DZ1424" s="148" t="str">
        <f t="shared" si="1050"/>
        <v/>
      </c>
      <c r="EA1424" s="142" t="str">
        <f t="shared" si="1051"/>
        <v/>
      </c>
    </row>
    <row r="1425" spans="74:131" ht="20.100000000000001" customHeight="1" x14ac:dyDescent="0.25">
      <c r="BV1425" s="141">
        <v>1375</v>
      </c>
      <c r="BW1425" s="141">
        <f t="shared" si="1011"/>
        <v>14074.565449456226</v>
      </c>
      <c r="BX1425" s="141">
        <f t="shared" si="1012"/>
        <v>1.3803367087709515E-5</v>
      </c>
      <c r="BY1425" s="141">
        <f t="shared" si="1013"/>
        <v>0.93319279873114191</v>
      </c>
      <c r="BZ1425" s="141">
        <f t="shared" si="1014"/>
        <v>1.3803367087709515E-5</v>
      </c>
      <c r="CA1425" s="141" t="str">
        <f t="shared" si="1015"/>
        <v/>
      </c>
      <c r="CB1425" s="141" t="str">
        <f t="shared" si="1036"/>
        <v/>
      </c>
      <c r="CC1425" s="141">
        <f t="shared" si="1016"/>
        <v>8.9296566917861878E-38</v>
      </c>
      <c r="CD1425" s="141" t="str">
        <f t="shared" si="1037"/>
        <v/>
      </c>
      <c r="CE1425" s="141" t="str">
        <f t="shared" si="1038"/>
        <v/>
      </c>
      <c r="CJ1425" s="141">
        <v>1375</v>
      </c>
      <c r="CK1425" s="141">
        <f t="shared" si="1017"/>
        <v>52.490233042766874</v>
      </c>
      <c r="CL1425" s="141">
        <f t="shared" si="1018"/>
        <v>3.7011912928744139E-3</v>
      </c>
      <c r="CM1425" s="141">
        <f t="shared" si="1019"/>
        <v>0.93319279873114191</v>
      </c>
      <c r="CN1425" s="141">
        <f t="shared" si="1020"/>
        <v>3.7011912928744139E-3</v>
      </c>
      <c r="CO1425" s="141" t="str">
        <f t="shared" si="1021"/>
        <v/>
      </c>
      <c r="CP1425" s="141" t="str">
        <f t="shared" si="1039"/>
        <v/>
      </c>
      <c r="CQ1425" s="141">
        <f t="shared" si="1022"/>
        <v>9.9738389996186045E-7</v>
      </c>
      <c r="CR1425" s="141" t="str">
        <f t="shared" si="1040"/>
        <v/>
      </c>
      <c r="CS1425" s="141" t="str">
        <f t="shared" si="1041"/>
        <v/>
      </c>
      <c r="CW1425" s="141">
        <v>1375</v>
      </c>
      <c r="CX1425" s="141">
        <f t="shared" si="1023"/>
        <v>107.7412339872584</v>
      </c>
      <c r="CY1425" s="141">
        <f t="shared" si="1024"/>
        <v>1.8031758715684738E-3</v>
      </c>
      <c r="CZ1425" s="141">
        <f t="shared" si="1025"/>
        <v>0.93319279873114191</v>
      </c>
      <c r="DA1425" s="141">
        <f t="shared" si="1026"/>
        <v>1.8031758715684738E-3</v>
      </c>
      <c r="DB1425" s="141" t="str">
        <f t="shared" si="1027"/>
        <v/>
      </c>
      <c r="DC1425" s="141" t="str">
        <f t="shared" si="1042"/>
        <v/>
      </c>
      <c r="DD1425" s="141">
        <f t="shared" si="1028"/>
        <v>5.6458516581540108E-41</v>
      </c>
      <c r="DE1425" s="141" t="str">
        <f t="shared" si="1043"/>
        <v/>
      </c>
      <c r="DF1425" s="141" t="str">
        <f t="shared" si="1044"/>
        <v/>
      </c>
      <c r="DJ1425" s="141">
        <v>1375</v>
      </c>
      <c r="DK1425" s="141">
        <f t="shared" si="1029"/>
        <v>8495.6286343867214</v>
      </c>
      <c r="DL1425" s="141">
        <f t="shared" si="1030"/>
        <v>2.2867806710911156E-5</v>
      </c>
      <c r="DM1425" s="141">
        <f t="shared" si="1031"/>
        <v>0.93319279873114191</v>
      </c>
      <c r="DN1425" s="141">
        <f t="shared" si="1032"/>
        <v>2.2867806710911156E-5</v>
      </c>
      <c r="DO1425" s="141" t="str">
        <f t="shared" si="1033"/>
        <v/>
      </c>
      <c r="DP1425" s="141" t="str">
        <f t="shared" si="1045"/>
        <v/>
      </c>
      <c r="DQ1425" s="141">
        <f t="shared" si="1034"/>
        <v>6.5627850154904808E-5</v>
      </c>
      <c r="DR1425" s="141" t="str">
        <f t="shared" si="1046"/>
        <v/>
      </c>
      <c r="DS1425" s="141" t="str">
        <f t="shared" si="1047"/>
        <v/>
      </c>
      <c r="DU1425" s="148"/>
      <c r="DV1425" s="158">
        <v>1373</v>
      </c>
      <c r="DW1425" s="148">
        <f t="shared" si="1035"/>
        <v>8.7872000000000767</v>
      </c>
      <c r="DX1425" s="157">
        <f t="shared" si="1048"/>
        <v>0.26829749858376406</v>
      </c>
      <c r="DY1425" s="148">
        <f t="shared" si="1049"/>
        <v>4.8107111213352427E-4</v>
      </c>
      <c r="DZ1425" s="148" t="str">
        <f t="shared" si="1050"/>
        <v/>
      </c>
      <c r="EA1425" s="142" t="str">
        <f t="shared" si="1051"/>
        <v/>
      </c>
    </row>
    <row r="1426" spans="74:131" ht="20.100000000000001" customHeight="1" x14ac:dyDescent="0.25">
      <c r="BV1426" s="141">
        <v>1376</v>
      </c>
      <c r="BW1426" s="141">
        <f t="shared" si="1011"/>
        <v>14112.097623988113</v>
      </c>
      <c r="BX1426" s="141">
        <f t="shared" si="1012"/>
        <v>1.3720685083694373E-5</v>
      </c>
      <c r="BY1426" s="141">
        <f t="shared" si="1013"/>
        <v>0.93370931663110701</v>
      </c>
      <c r="BZ1426" s="141">
        <f t="shared" si="1014"/>
        <v>1.3720685083694373E-5</v>
      </c>
      <c r="CA1426" s="141" t="str">
        <f t="shared" si="1015"/>
        <v/>
      </c>
      <c r="CB1426" s="141" t="str">
        <f t="shared" si="1036"/>
        <v/>
      </c>
      <c r="CC1426" s="141">
        <f t="shared" si="1016"/>
        <v>9.3786809354673154E-38</v>
      </c>
      <c r="CD1426" s="141" t="str">
        <f t="shared" si="1037"/>
        <v/>
      </c>
      <c r="CE1426" s="141" t="str">
        <f t="shared" si="1038"/>
        <v/>
      </c>
      <c r="CJ1426" s="141">
        <v>1376</v>
      </c>
      <c r="CK1426" s="141">
        <f t="shared" si="1017"/>
        <v>52.630206997547589</v>
      </c>
      <c r="CL1426" s="141">
        <f t="shared" si="1018"/>
        <v>3.6790212012298381E-3</v>
      </c>
      <c r="CM1426" s="141">
        <f t="shared" si="1019"/>
        <v>0.93370931663110701</v>
      </c>
      <c r="CN1426" s="141">
        <f t="shared" si="1020"/>
        <v>3.6790212012298381E-3</v>
      </c>
      <c r="CO1426" s="141" t="str">
        <f t="shared" si="1021"/>
        <v/>
      </c>
      <c r="CP1426" s="141" t="str">
        <f t="shared" si="1039"/>
        <v/>
      </c>
      <c r="CQ1426" s="141">
        <f t="shared" si="1022"/>
        <v>1.0147723961694181E-6</v>
      </c>
      <c r="CR1426" s="141" t="str">
        <f t="shared" si="1040"/>
        <v/>
      </c>
      <c r="CS1426" s="141" t="str">
        <f t="shared" si="1041"/>
        <v/>
      </c>
      <c r="CW1426" s="141">
        <v>1376</v>
      </c>
      <c r="CX1426" s="141">
        <f t="shared" si="1023"/>
        <v>108.02854394455778</v>
      </c>
      <c r="CY1426" s="141">
        <f t="shared" si="1024"/>
        <v>1.7923748696313606E-3</v>
      </c>
      <c r="CZ1426" s="141">
        <f t="shared" si="1025"/>
        <v>0.93370931663110701</v>
      </c>
      <c r="DA1426" s="141">
        <f t="shared" si="1026"/>
        <v>1.7923748696313606E-3</v>
      </c>
      <c r="DB1426" s="141" t="str">
        <f t="shared" si="1027"/>
        <v/>
      </c>
      <c r="DC1426" s="141" t="str">
        <f t="shared" si="1042"/>
        <v/>
      </c>
      <c r="DD1426" s="141">
        <f t="shared" si="1028"/>
        <v>5.9525672506656758E-41</v>
      </c>
      <c r="DE1426" s="141" t="str">
        <f t="shared" si="1043"/>
        <v/>
      </c>
      <c r="DF1426" s="141" t="str">
        <f t="shared" si="1044"/>
        <v/>
      </c>
      <c r="DJ1426" s="141">
        <v>1376</v>
      </c>
      <c r="DK1426" s="141">
        <f t="shared" si="1029"/>
        <v>8518.2836440784195</v>
      </c>
      <c r="DL1426" s="141">
        <f t="shared" si="1030"/>
        <v>2.2730828821800865E-5</v>
      </c>
      <c r="DM1426" s="141">
        <f t="shared" si="1031"/>
        <v>0.93370931663110701</v>
      </c>
      <c r="DN1426" s="141">
        <f t="shared" si="1032"/>
        <v>2.2730828821800865E-5</v>
      </c>
      <c r="DO1426" s="141" t="str">
        <f t="shared" si="1033"/>
        <v/>
      </c>
      <c r="DP1426" s="141" t="str">
        <f t="shared" si="1045"/>
        <v/>
      </c>
      <c r="DQ1426" s="141">
        <f t="shared" si="1034"/>
        <v>6.5528666585397123E-5</v>
      </c>
      <c r="DR1426" s="141" t="str">
        <f t="shared" si="1046"/>
        <v/>
      </c>
      <c r="DS1426" s="141" t="str">
        <f t="shared" si="1047"/>
        <v/>
      </c>
      <c r="DU1426" s="148"/>
      <c r="DV1426" s="158">
        <v>1374</v>
      </c>
      <c r="DW1426" s="148">
        <f t="shared" si="1035"/>
        <v>8.793600000000076</v>
      </c>
      <c r="DX1426" s="157">
        <f t="shared" si="1048"/>
        <v>0.26781642747163054</v>
      </c>
      <c r="DY1426" s="148">
        <f t="shared" si="1049"/>
        <v>4.8040745425798059E-4</v>
      </c>
      <c r="DZ1426" s="148" t="str">
        <f t="shared" si="1050"/>
        <v/>
      </c>
      <c r="EA1426" s="142" t="str">
        <f t="shared" si="1051"/>
        <v/>
      </c>
    </row>
    <row r="1427" spans="74:131" ht="20.100000000000001" customHeight="1" x14ac:dyDescent="0.25">
      <c r="BV1427" s="141">
        <v>1377</v>
      </c>
      <c r="BW1427" s="141">
        <f t="shared" si="1011"/>
        <v>14149.629798519993</v>
      </c>
      <c r="BX1427" s="141">
        <f t="shared" si="1012"/>
        <v>1.363828012966812E-5</v>
      </c>
      <c r="BY1427" s="141">
        <f t="shared" si="1013"/>
        <v>0.93422273649176257</v>
      </c>
      <c r="BZ1427" s="141">
        <f t="shared" si="1014"/>
        <v>1.363828012966812E-5</v>
      </c>
      <c r="CA1427" s="141" t="str">
        <f t="shared" si="1015"/>
        <v/>
      </c>
      <c r="CB1427" s="141" t="str">
        <f t="shared" si="1036"/>
        <v/>
      </c>
      <c r="CC1427" s="141">
        <f t="shared" si="1016"/>
        <v>9.8501265817938772E-38</v>
      </c>
      <c r="CD1427" s="141" t="str">
        <f t="shared" si="1037"/>
        <v/>
      </c>
      <c r="CE1427" s="141" t="str">
        <f t="shared" si="1038"/>
        <v/>
      </c>
      <c r="CJ1427" s="141">
        <v>1377</v>
      </c>
      <c r="CK1427" s="141">
        <f t="shared" si="1017"/>
        <v>52.770180952328303</v>
      </c>
      <c r="CL1427" s="141">
        <f t="shared" si="1018"/>
        <v>3.6569253968950178E-3</v>
      </c>
      <c r="CM1427" s="141">
        <f t="shared" si="1019"/>
        <v>0.93422273649176257</v>
      </c>
      <c r="CN1427" s="141">
        <f t="shared" si="1020"/>
        <v>3.6569253968950178E-3</v>
      </c>
      <c r="CO1427" s="141" t="str">
        <f t="shared" si="1021"/>
        <v/>
      </c>
      <c r="CP1427" s="141" t="str">
        <f t="shared" si="1039"/>
        <v/>
      </c>
      <c r="CQ1427" s="141">
        <f t="shared" si="1022"/>
        <v>1.0324475259630199E-6</v>
      </c>
      <c r="CR1427" s="141" t="str">
        <f t="shared" si="1040"/>
        <v/>
      </c>
      <c r="CS1427" s="141" t="str">
        <f t="shared" si="1041"/>
        <v/>
      </c>
      <c r="CW1427" s="141">
        <v>1377</v>
      </c>
      <c r="CX1427" s="141">
        <f t="shared" si="1023"/>
        <v>108.31585390185711</v>
      </c>
      <c r="CY1427" s="141">
        <f t="shared" si="1024"/>
        <v>1.7816100595778662E-3</v>
      </c>
      <c r="CZ1427" s="141">
        <f t="shared" si="1025"/>
        <v>0.93422273649176257</v>
      </c>
      <c r="DA1427" s="141">
        <f t="shared" si="1026"/>
        <v>1.7816100595778662E-3</v>
      </c>
      <c r="DB1427" s="141" t="str">
        <f t="shared" si="1027"/>
        <v/>
      </c>
      <c r="DC1427" s="141" t="str">
        <f t="shared" si="1042"/>
        <v/>
      </c>
      <c r="DD1427" s="141">
        <f t="shared" si="1028"/>
        <v>6.2758450088124543E-41</v>
      </c>
      <c r="DE1427" s="141" t="str">
        <f t="shared" si="1043"/>
        <v/>
      </c>
      <c r="DF1427" s="141" t="str">
        <f t="shared" si="1044"/>
        <v/>
      </c>
      <c r="DJ1427" s="141">
        <v>1377</v>
      </c>
      <c r="DK1427" s="141">
        <f t="shared" si="1029"/>
        <v>8540.9386537701175</v>
      </c>
      <c r="DL1427" s="141">
        <f t="shared" si="1030"/>
        <v>2.2594309916759791E-5</v>
      </c>
      <c r="DM1427" s="141">
        <f t="shared" si="1031"/>
        <v>0.93422273649176257</v>
      </c>
      <c r="DN1427" s="141">
        <f t="shared" si="1032"/>
        <v>2.2594309916759791E-5</v>
      </c>
      <c r="DO1427" s="141" t="str">
        <f t="shared" si="1033"/>
        <v/>
      </c>
      <c r="DP1427" s="141" t="str">
        <f t="shared" si="1045"/>
        <v/>
      </c>
      <c r="DQ1427" s="141">
        <f t="shared" si="1034"/>
        <v>6.5428586046567975E-5</v>
      </c>
      <c r="DR1427" s="141" t="str">
        <f t="shared" si="1046"/>
        <v/>
      </c>
      <c r="DS1427" s="141" t="str">
        <f t="shared" si="1047"/>
        <v/>
      </c>
      <c r="DU1427" s="148"/>
      <c r="DV1427" s="158">
        <v>1375</v>
      </c>
      <c r="DW1427" s="148">
        <f t="shared" si="1035"/>
        <v>8.8000000000000753</v>
      </c>
      <c r="DX1427" s="157">
        <f t="shared" si="1048"/>
        <v>0.26733602001737256</v>
      </c>
      <c r="DY1427" s="148">
        <f t="shared" si="1049"/>
        <v>4.7974407709222566E-4</v>
      </c>
      <c r="DZ1427" s="148" t="str">
        <f t="shared" si="1050"/>
        <v/>
      </c>
      <c r="EA1427" s="142" t="str">
        <f t="shared" si="1051"/>
        <v/>
      </c>
    </row>
    <row r="1428" spans="74:131" ht="20.100000000000001" customHeight="1" x14ac:dyDescent="0.25">
      <c r="BV1428" s="141">
        <v>1378</v>
      </c>
      <c r="BW1428" s="141">
        <f t="shared" si="1011"/>
        <v>14187.16197305188</v>
      </c>
      <c r="BX1428" s="141">
        <f t="shared" si="1012"/>
        <v>1.3556153190717238E-5</v>
      </c>
      <c r="BY1428" s="141">
        <f t="shared" si="1013"/>
        <v>0.93473306872956807</v>
      </c>
      <c r="BZ1428" s="141">
        <f t="shared" si="1014"/>
        <v>1.3556153190717238E-5</v>
      </c>
      <c r="CA1428" s="141" t="str">
        <f t="shared" si="1015"/>
        <v/>
      </c>
      <c r="CB1428" s="141" t="str">
        <f t="shared" si="1036"/>
        <v/>
      </c>
      <c r="CC1428" s="141">
        <f t="shared" si="1016"/>
        <v>1.0345105240009892E-37</v>
      </c>
      <c r="CD1428" s="141" t="str">
        <f t="shared" si="1037"/>
        <v/>
      </c>
      <c r="CE1428" s="141" t="str">
        <f t="shared" si="1038"/>
        <v/>
      </c>
      <c r="CJ1428" s="141">
        <v>1378</v>
      </c>
      <c r="CK1428" s="141">
        <f t="shared" si="1017"/>
        <v>52.910154907109018</v>
      </c>
      <c r="CL1428" s="141">
        <f t="shared" si="1018"/>
        <v>3.6349041386452069E-3</v>
      </c>
      <c r="CM1428" s="141">
        <f t="shared" si="1019"/>
        <v>0.93473306872956796</v>
      </c>
      <c r="CN1428" s="141">
        <f t="shared" si="1020"/>
        <v>3.6349041386452069E-3</v>
      </c>
      <c r="CO1428" s="141" t="str">
        <f t="shared" si="1021"/>
        <v/>
      </c>
      <c r="CP1428" s="141" t="str">
        <f t="shared" si="1039"/>
        <v/>
      </c>
      <c r="CQ1428" s="141">
        <f t="shared" si="1022"/>
        <v>1.0504137113514323E-6</v>
      </c>
      <c r="CR1428" s="141" t="str">
        <f t="shared" si="1040"/>
        <v/>
      </c>
      <c r="CS1428" s="141" t="str">
        <f t="shared" si="1041"/>
        <v/>
      </c>
      <c r="CW1428" s="141">
        <v>1378</v>
      </c>
      <c r="CX1428" s="141">
        <f t="shared" si="1023"/>
        <v>108.6031638591565</v>
      </c>
      <c r="CY1428" s="141">
        <f t="shared" si="1024"/>
        <v>1.7708815674801761E-3</v>
      </c>
      <c r="CZ1428" s="141">
        <f t="shared" si="1025"/>
        <v>0.93473306872956807</v>
      </c>
      <c r="DA1428" s="141">
        <f t="shared" si="1026"/>
        <v>1.7708815674801761E-3</v>
      </c>
      <c r="DB1428" s="141" t="str">
        <f t="shared" si="1027"/>
        <v/>
      </c>
      <c r="DC1428" s="141" t="str">
        <f t="shared" si="1042"/>
        <v/>
      </c>
      <c r="DD1428" s="141">
        <f t="shared" si="1028"/>
        <v>6.6165737809321697E-41</v>
      </c>
      <c r="DE1428" s="141" t="str">
        <f t="shared" si="1043"/>
        <v/>
      </c>
      <c r="DF1428" s="141" t="str">
        <f t="shared" si="1044"/>
        <v/>
      </c>
      <c r="DJ1428" s="141">
        <v>1378</v>
      </c>
      <c r="DK1428" s="141">
        <f t="shared" si="1029"/>
        <v>8563.5936634618156</v>
      </c>
      <c r="DL1428" s="141">
        <f t="shared" si="1030"/>
        <v>2.2458251594630581E-5</v>
      </c>
      <c r="DM1428" s="141">
        <f t="shared" si="1031"/>
        <v>0.93473306872956785</v>
      </c>
      <c r="DN1428" s="141">
        <f t="shared" si="1032"/>
        <v>2.2458251594630581E-5</v>
      </c>
      <c r="DO1428" s="141" t="str">
        <f t="shared" si="1033"/>
        <v/>
      </c>
      <c r="DP1428" s="141" t="str">
        <f t="shared" si="1045"/>
        <v/>
      </c>
      <c r="DQ1428" s="141">
        <f t="shared" si="1034"/>
        <v>6.5327613108445598E-5</v>
      </c>
      <c r="DR1428" s="141" t="str">
        <f t="shared" si="1046"/>
        <v/>
      </c>
      <c r="DS1428" s="141" t="str">
        <f t="shared" si="1047"/>
        <v/>
      </c>
      <c r="DU1428" s="148"/>
      <c r="DV1428" s="158">
        <v>1376</v>
      </c>
      <c r="DW1428" s="148">
        <f t="shared" si="1035"/>
        <v>8.8064000000000746</v>
      </c>
      <c r="DX1428" s="157">
        <f t="shared" si="1048"/>
        <v>0.26685627594028033</v>
      </c>
      <c r="DY1428" s="148">
        <f t="shared" si="1049"/>
        <v>4.7908098292381851E-4</v>
      </c>
      <c r="DZ1428" s="148" t="str">
        <f t="shared" si="1050"/>
        <v/>
      </c>
      <c r="EA1428" s="142" t="str">
        <f t="shared" si="1051"/>
        <v/>
      </c>
    </row>
    <row r="1429" spans="74:131" ht="20.100000000000001" customHeight="1" x14ac:dyDescent="0.25">
      <c r="BV1429" s="141">
        <v>1379</v>
      </c>
      <c r="BW1429" s="141">
        <f t="shared" si="1011"/>
        <v>14224.694147583759</v>
      </c>
      <c r="BX1429" s="141">
        <f t="shared" si="1012"/>
        <v>1.3474305212819992E-5</v>
      </c>
      <c r="BY1429" s="141">
        <f t="shared" si="1013"/>
        <v>0.93524032379684541</v>
      </c>
      <c r="BZ1429" s="141">
        <f t="shared" si="1014"/>
        <v>1.3474305212819992E-5</v>
      </c>
      <c r="CA1429" s="141" t="str">
        <f t="shared" si="1015"/>
        <v/>
      </c>
      <c r="CB1429" s="141" t="str">
        <f t="shared" si="1036"/>
        <v/>
      </c>
      <c r="CC1429" s="141">
        <f t="shared" si="1016"/>
        <v>1.0864783230212167E-37</v>
      </c>
      <c r="CD1429" s="141" t="str">
        <f t="shared" si="1037"/>
        <v/>
      </c>
      <c r="CE1429" s="141" t="str">
        <f t="shared" si="1038"/>
        <v/>
      </c>
      <c r="CJ1429" s="141">
        <v>1379</v>
      </c>
      <c r="CK1429" s="141">
        <f t="shared" si="1017"/>
        <v>53.050128861889732</v>
      </c>
      <c r="CL1429" s="141">
        <f t="shared" si="1018"/>
        <v>3.612957680132021E-3</v>
      </c>
      <c r="CM1429" s="141">
        <f t="shared" si="1019"/>
        <v>0.93524032379684541</v>
      </c>
      <c r="CN1429" s="141">
        <f t="shared" si="1020"/>
        <v>3.612957680132021E-3</v>
      </c>
      <c r="CO1429" s="141" t="str">
        <f t="shared" si="1021"/>
        <v/>
      </c>
      <c r="CP1429" s="141" t="str">
        <f t="shared" si="1039"/>
        <v/>
      </c>
      <c r="CQ1429" s="141">
        <f t="shared" si="1022"/>
        <v>1.0686754372370883E-6</v>
      </c>
      <c r="CR1429" s="141" t="str">
        <f t="shared" si="1040"/>
        <v/>
      </c>
      <c r="CS1429" s="141" t="str">
        <f t="shared" si="1041"/>
        <v/>
      </c>
      <c r="CW1429" s="141">
        <v>1379</v>
      </c>
      <c r="CX1429" s="141">
        <f t="shared" si="1023"/>
        <v>108.89047381645582</v>
      </c>
      <c r="CY1429" s="141">
        <f t="shared" si="1024"/>
        <v>1.7601895169143114E-3</v>
      </c>
      <c r="CZ1429" s="141">
        <f t="shared" si="1025"/>
        <v>0.93524032379684541</v>
      </c>
      <c r="DA1429" s="141">
        <f t="shared" si="1026"/>
        <v>1.7601895169143114E-3</v>
      </c>
      <c r="DB1429" s="141" t="str">
        <f t="shared" si="1027"/>
        <v/>
      </c>
      <c r="DC1429" s="141" t="str">
        <f t="shared" si="1042"/>
        <v/>
      </c>
      <c r="DD1429" s="141">
        <f t="shared" si="1028"/>
        <v>6.9756898199161173E-41</v>
      </c>
      <c r="DE1429" s="141" t="str">
        <f t="shared" si="1043"/>
        <v/>
      </c>
      <c r="DF1429" s="141" t="str">
        <f t="shared" si="1044"/>
        <v/>
      </c>
      <c r="DJ1429" s="141">
        <v>1379</v>
      </c>
      <c r="DK1429" s="141">
        <f t="shared" si="1029"/>
        <v>8586.2486731535137</v>
      </c>
      <c r="DL1429" s="141">
        <f t="shared" si="1030"/>
        <v>2.2322655422599492E-5</v>
      </c>
      <c r="DM1429" s="141">
        <f t="shared" si="1031"/>
        <v>0.93524032379684541</v>
      </c>
      <c r="DN1429" s="141">
        <f t="shared" si="1032"/>
        <v>2.2322655422599492E-5</v>
      </c>
      <c r="DO1429" s="141" t="str">
        <f t="shared" si="1033"/>
        <v/>
      </c>
      <c r="DP1429" s="141" t="str">
        <f t="shared" si="1045"/>
        <v/>
      </c>
      <c r="DQ1429" s="141">
        <f t="shared" si="1034"/>
        <v>6.5225752376843851E-5</v>
      </c>
      <c r="DR1429" s="141" t="str">
        <f t="shared" si="1046"/>
        <v/>
      </c>
      <c r="DS1429" s="141" t="str">
        <f t="shared" si="1047"/>
        <v/>
      </c>
      <c r="DU1429" s="148"/>
      <c r="DV1429" s="158">
        <v>1377</v>
      </c>
      <c r="DW1429" s="148">
        <f t="shared" si="1035"/>
        <v>8.8128000000000739</v>
      </c>
      <c r="DX1429" s="157">
        <f t="shared" si="1048"/>
        <v>0.26637719495735651</v>
      </c>
      <c r="DY1429" s="148">
        <f t="shared" si="1049"/>
        <v>4.7841817403093678E-4</v>
      </c>
      <c r="DZ1429" s="148" t="str">
        <f t="shared" si="1050"/>
        <v/>
      </c>
      <c r="EA1429" s="142" t="str">
        <f t="shared" si="1051"/>
        <v/>
      </c>
    </row>
    <row r="1430" spans="74:131" ht="20.100000000000001" customHeight="1" x14ac:dyDescent="0.25">
      <c r="BV1430" s="141">
        <v>1380</v>
      </c>
      <c r="BW1430" s="141">
        <f t="shared" si="1011"/>
        <v>14262.226322115639</v>
      </c>
      <c r="BX1430" s="141">
        <f t="shared" si="1012"/>
        <v>1.3392737122901004E-5</v>
      </c>
      <c r="BY1430" s="141">
        <f t="shared" si="1013"/>
        <v>0.93574451218106425</v>
      </c>
      <c r="BZ1430" s="141">
        <f t="shared" si="1014"/>
        <v>1.3392737122901004E-5</v>
      </c>
      <c r="CA1430" s="141" t="str">
        <f t="shared" si="1015"/>
        <v/>
      </c>
      <c r="CB1430" s="141" t="str">
        <f t="shared" si="1036"/>
        <v/>
      </c>
      <c r="CC1430" s="141">
        <f t="shared" si="1016"/>
        <v>1.141038425610609E-37</v>
      </c>
      <c r="CD1430" s="141" t="str">
        <f t="shared" si="1037"/>
        <v/>
      </c>
      <c r="CE1430" s="141" t="str">
        <f t="shared" si="1038"/>
        <v/>
      </c>
      <c r="CJ1430" s="141">
        <v>1380</v>
      </c>
      <c r="CK1430" s="141">
        <f t="shared" si="1017"/>
        <v>53.190102816670446</v>
      </c>
      <c r="CL1430" s="141">
        <f t="shared" si="1018"/>
        <v>3.5910862698981076E-3</v>
      </c>
      <c r="CM1430" s="141">
        <f t="shared" si="1019"/>
        <v>0.93574451218106425</v>
      </c>
      <c r="CN1430" s="141">
        <f t="shared" si="1020"/>
        <v>3.5910862698981076E-3</v>
      </c>
      <c r="CO1430" s="141" t="str">
        <f t="shared" si="1021"/>
        <v/>
      </c>
      <c r="CP1430" s="141" t="str">
        <f t="shared" si="1039"/>
        <v/>
      </c>
      <c r="CQ1430" s="141">
        <f t="shared" si="1022"/>
        <v>1.0872372522210235E-6</v>
      </c>
      <c r="CR1430" s="141" t="str">
        <f t="shared" si="1040"/>
        <v/>
      </c>
      <c r="CS1430" s="141" t="str">
        <f t="shared" si="1041"/>
        <v/>
      </c>
      <c r="CW1430" s="141">
        <v>1380</v>
      </c>
      <c r="CX1430" s="141">
        <f t="shared" si="1023"/>
        <v>109.17778377375521</v>
      </c>
      <c r="CY1430" s="141">
        <f t="shared" si="1024"/>
        <v>1.749534028967256E-3</v>
      </c>
      <c r="CZ1430" s="141">
        <f t="shared" si="1025"/>
        <v>0.93574451218106425</v>
      </c>
      <c r="DA1430" s="141">
        <f t="shared" si="1026"/>
        <v>1.749534028967256E-3</v>
      </c>
      <c r="DB1430" s="141" t="str">
        <f t="shared" si="1027"/>
        <v/>
      </c>
      <c r="DC1430" s="141" t="str">
        <f t="shared" si="1042"/>
        <v/>
      </c>
      <c r="DD1430" s="141">
        <f t="shared" si="1028"/>
        <v>7.3541792953573557E-41</v>
      </c>
      <c r="DE1430" s="141" t="str">
        <f t="shared" si="1043"/>
        <v/>
      </c>
      <c r="DF1430" s="141" t="str">
        <f t="shared" si="1044"/>
        <v/>
      </c>
      <c r="DJ1430" s="141">
        <v>1380</v>
      </c>
      <c r="DK1430" s="141">
        <f t="shared" si="1029"/>
        <v>8608.9036828452117</v>
      </c>
      <c r="DL1430" s="141">
        <f t="shared" si="1030"/>
        <v>2.2187522936287026E-5</v>
      </c>
      <c r="DM1430" s="141">
        <f t="shared" si="1031"/>
        <v>0.93574451218106414</v>
      </c>
      <c r="DN1430" s="141">
        <f t="shared" si="1032"/>
        <v>2.2187522936287026E-5</v>
      </c>
      <c r="DO1430" s="141" t="str">
        <f t="shared" si="1033"/>
        <v/>
      </c>
      <c r="DP1430" s="141" t="str">
        <f t="shared" si="1045"/>
        <v/>
      </c>
      <c r="DQ1430" s="141">
        <f t="shared" si="1034"/>
        <v>6.5123008493012561E-5</v>
      </c>
      <c r="DR1430" s="141" t="str">
        <f t="shared" si="1046"/>
        <v/>
      </c>
      <c r="DS1430" s="141" t="str">
        <f t="shared" si="1047"/>
        <v/>
      </c>
      <c r="DU1430" s="148"/>
      <c r="DV1430" s="158">
        <v>1378</v>
      </c>
      <c r="DW1430" s="148">
        <f t="shared" si="1035"/>
        <v>8.8192000000000732</v>
      </c>
      <c r="DX1430" s="157">
        <f t="shared" si="1048"/>
        <v>0.26589877678332557</v>
      </c>
      <c r="DY1430" s="148">
        <f t="shared" si="1049"/>
        <v>4.777556526821547E-4</v>
      </c>
      <c r="DZ1430" s="148" t="str">
        <f t="shared" si="1050"/>
        <v/>
      </c>
      <c r="EA1430" s="142" t="str">
        <f t="shared" si="1051"/>
        <v/>
      </c>
    </row>
    <row r="1431" spans="74:131" ht="20.100000000000001" customHeight="1" x14ac:dyDescent="0.25">
      <c r="BV1431" s="141">
        <v>1381</v>
      </c>
      <c r="BW1431" s="141">
        <f t="shared" si="1011"/>
        <v>14299.758496647526</v>
      </c>
      <c r="BX1431" s="141">
        <f t="shared" si="1012"/>
        <v>1.3311449828887221E-5</v>
      </c>
      <c r="BY1431" s="141">
        <f t="shared" si="1013"/>
        <v>0.93624564440412639</v>
      </c>
      <c r="BZ1431" s="141">
        <f t="shared" si="1014"/>
        <v>1.3311449828887221E-5</v>
      </c>
      <c r="CA1431" s="141" t="str">
        <f t="shared" si="1015"/>
        <v/>
      </c>
      <c r="CB1431" s="141" t="str">
        <f t="shared" si="1036"/>
        <v/>
      </c>
      <c r="CC1431" s="141">
        <f t="shared" si="1016"/>
        <v>1.198319220734418E-37</v>
      </c>
      <c r="CD1431" s="141" t="str">
        <f t="shared" si="1037"/>
        <v/>
      </c>
      <c r="CE1431" s="141" t="str">
        <f t="shared" si="1038"/>
        <v/>
      </c>
      <c r="CJ1431" s="141">
        <v>1381</v>
      </c>
      <c r="CK1431" s="141">
        <f t="shared" si="1017"/>
        <v>53.330076771451161</v>
      </c>
      <c r="CL1431" s="141">
        <f t="shared" si="1018"/>
        <v>3.5692901513921381E-3</v>
      </c>
      <c r="CM1431" s="141">
        <f t="shared" si="1019"/>
        <v>0.93624564440412639</v>
      </c>
      <c r="CN1431" s="141">
        <f t="shared" si="1020"/>
        <v>3.5692901513921381E-3</v>
      </c>
      <c r="CO1431" s="141" t="str">
        <f t="shared" si="1021"/>
        <v/>
      </c>
      <c r="CP1431" s="141" t="str">
        <f t="shared" si="1039"/>
        <v/>
      </c>
      <c r="CQ1431" s="141">
        <f t="shared" si="1022"/>
        <v>1.1061037694166681E-6</v>
      </c>
      <c r="CR1431" s="141" t="str">
        <f t="shared" si="1040"/>
        <v/>
      </c>
      <c r="CS1431" s="141" t="str">
        <f t="shared" si="1041"/>
        <v/>
      </c>
      <c r="CW1431" s="141">
        <v>1381</v>
      </c>
      <c r="CX1431" s="141">
        <f t="shared" si="1023"/>
        <v>109.46509373105454</v>
      </c>
      <c r="CY1431" s="141">
        <f t="shared" si="1024"/>
        <v>1.738915222244277E-3</v>
      </c>
      <c r="CZ1431" s="141">
        <f t="shared" si="1025"/>
        <v>0.93624564440412639</v>
      </c>
      <c r="DA1431" s="141">
        <f t="shared" si="1026"/>
        <v>1.738915222244277E-3</v>
      </c>
      <c r="DB1431" s="141" t="str">
        <f t="shared" si="1027"/>
        <v/>
      </c>
      <c r="DC1431" s="141" t="str">
        <f t="shared" si="1042"/>
        <v/>
      </c>
      <c r="DD1431" s="141">
        <f t="shared" si="1028"/>
        <v>7.7530809379629886E-41</v>
      </c>
      <c r="DE1431" s="141" t="str">
        <f t="shared" si="1043"/>
        <v/>
      </c>
      <c r="DF1431" s="141" t="str">
        <f t="shared" si="1044"/>
        <v/>
      </c>
      <c r="DJ1431" s="141">
        <v>1381</v>
      </c>
      <c r="DK1431" s="141">
        <f t="shared" si="1029"/>
        <v>8631.5586925369098</v>
      </c>
      <c r="DL1431" s="141">
        <f t="shared" si="1030"/>
        <v>2.2052855639840557E-5</v>
      </c>
      <c r="DM1431" s="141">
        <f t="shared" si="1031"/>
        <v>0.93624564440412628</v>
      </c>
      <c r="DN1431" s="141">
        <f t="shared" si="1032"/>
        <v>2.2052855639840557E-5</v>
      </c>
      <c r="DO1431" s="141" t="str">
        <f t="shared" si="1033"/>
        <v/>
      </c>
      <c r="DP1431" s="141" t="str">
        <f t="shared" si="1045"/>
        <v/>
      </c>
      <c r="DQ1431" s="141">
        <f t="shared" si="1034"/>
        <v>6.5019386133285403E-5</v>
      </c>
      <c r="DR1431" s="141" t="str">
        <f t="shared" si="1046"/>
        <v/>
      </c>
      <c r="DS1431" s="141" t="str">
        <f t="shared" si="1047"/>
        <v/>
      </c>
      <c r="DU1431" s="148"/>
      <c r="DV1431" s="158">
        <v>1379</v>
      </c>
      <c r="DW1431" s="148">
        <f t="shared" si="1035"/>
        <v>8.8256000000000725</v>
      </c>
      <c r="DX1431" s="157">
        <f t="shared" si="1048"/>
        <v>0.26542102113064342</v>
      </c>
      <c r="DY1431" s="148">
        <f t="shared" si="1049"/>
        <v>4.7709342113561037E-4</v>
      </c>
      <c r="DZ1431" s="148" t="str">
        <f t="shared" si="1050"/>
        <v/>
      </c>
      <c r="EA1431" s="142" t="str">
        <f t="shared" si="1051"/>
        <v/>
      </c>
    </row>
    <row r="1432" spans="74:131" ht="20.100000000000001" customHeight="1" x14ac:dyDescent="0.25">
      <c r="BV1432" s="141">
        <v>1382</v>
      </c>
      <c r="BW1432" s="141">
        <f t="shared" si="1011"/>
        <v>14337.290671179406</v>
      </c>
      <c r="BX1432" s="141">
        <f t="shared" si="1012"/>
        <v>1.3230444219765005E-5</v>
      </c>
      <c r="BY1432" s="141">
        <f t="shared" si="1013"/>
        <v>0.93674373102165465</v>
      </c>
      <c r="BZ1432" s="141">
        <f t="shared" si="1014"/>
        <v>1.3230444219765005E-5</v>
      </c>
      <c r="CA1432" s="141" t="str">
        <f t="shared" si="1015"/>
        <v/>
      </c>
      <c r="CB1432" s="141" t="str">
        <f t="shared" si="1036"/>
        <v/>
      </c>
      <c r="CC1432" s="141">
        <f t="shared" si="1016"/>
        <v>1.2584554097673104E-37</v>
      </c>
      <c r="CD1432" s="141" t="str">
        <f t="shared" si="1037"/>
        <v/>
      </c>
      <c r="CE1432" s="141" t="str">
        <f t="shared" si="1038"/>
        <v/>
      </c>
      <c r="CJ1432" s="141">
        <v>1382</v>
      </c>
      <c r="CK1432" s="141">
        <f t="shared" si="1017"/>
        <v>53.470050726231875</v>
      </c>
      <c r="CL1432" s="141">
        <f t="shared" si="1018"/>
        <v>3.5475695629841042E-3</v>
      </c>
      <c r="CM1432" s="141">
        <f t="shared" si="1019"/>
        <v>0.93674373102165465</v>
      </c>
      <c r="CN1432" s="141">
        <f t="shared" si="1020"/>
        <v>3.5475695629841042E-3</v>
      </c>
      <c r="CO1432" s="141" t="str">
        <f t="shared" si="1021"/>
        <v/>
      </c>
      <c r="CP1432" s="141" t="str">
        <f t="shared" si="1039"/>
        <v/>
      </c>
      <c r="CQ1432" s="141">
        <f t="shared" si="1022"/>
        <v>1.1252796672725384E-6</v>
      </c>
      <c r="CR1432" s="141" t="str">
        <f t="shared" si="1040"/>
        <v/>
      </c>
      <c r="CS1432" s="141" t="str">
        <f t="shared" si="1041"/>
        <v/>
      </c>
      <c r="CW1432" s="141">
        <v>1382</v>
      </c>
      <c r="CX1432" s="141">
        <f t="shared" si="1023"/>
        <v>109.75240368835392</v>
      </c>
      <c r="CY1432" s="141">
        <f t="shared" si="1024"/>
        <v>1.728333212876362E-3</v>
      </c>
      <c r="CZ1432" s="141">
        <f t="shared" si="1025"/>
        <v>0.93674373102165476</v>
      </c>
      <c r="DA1432" s="141">
        <f t="shared" si="1026"/>
        <v>1.728333212876362E-3</v>
      </c>
      <c r="DB1432" s="141" t="str">
        <f t="shared" si="1027"/>
        <v/>
      </c>
      <c r="DC1432" s="141" t="str">
        <f t="shared" si="1042"/>
        <v/>
      </c>
      <c r="DD1432" s="141">
        <f t="shared" si="1028"/>
        <v>8.1734888231543136E-41</v>
      </c>
      <c r="DE1432" s="141" t="str">
        <f t="shared" si="1043"/>
        <v/>
      </c>
      <c r="DF1432" s="141" t="str">
        <f t="shared" si="1044"/>
        <v/>
      </c>
      <c r="DJ1432" s="141">
        <v>1382</v>
      </c>
      <c r="DK1432" s="141">
        <f t="shared" si="1029"/>
        <v>8654.2137022286079</v>
      </c>
      <c r="DL1432" s="141">
        <f t="shared" si="1030"/>
        <v>2.1918655006028826E-5</v>
      </c>
      <c r="DM1432" s="141">
        <f t="shared" si="1031"/>
        <v>0.93674373102165465</v>
      </c>
      <c r="DN1432" s="141">
        <f t="shared" si="1032"/>
        <v>2.1918655006028826E-5</v>
      </c>
      <c r="DO1432" s="141" t="str">
        <f t="shared" si="1033"/>
        <v/>
      </c>
      <c r="DP1432" s="141" t="str">
        <f t="shared" si="1045"/>
        <v/>
      </c>
      <c r="DQ1432" s="141">
        <f t="shared" si="1034"/>
        <v>6.4914890008725649E-5</v>
      </c>
      <c r="DR1432" s="141" t="str">
        <f t="shared" si="1046"/>
        <v/>
      </c>
      <c r="DS1432" s="141" t="str">
        <f t="shared" si="1047"/>
        <v/>
      </c>
      <c r="DU1432" s="148"/>
      <c r="DV1432" s="158">
        <v>1380</v>
      </c>
      <c r="DW1432" s="148">
        <f t="shared" si="1035"/>
        <v>8.8320000000000718</v>
      </c>
      <c r="DX1432" s="157">
        <f t="shared" si="1048"/>
        <v>0.26494392770950781</v>
      </c>
      <c r="DY1432" s="148">
        <f t="shared" si="1049"/>
        <v>4.7643148163839522E-4</v>
      </c>
      <c r="DZ1432" s="148" t="str">
        <f t="shared" si="1050"/>
        <v/>
      </c>
      <c r="EA1432" s="142" t="str">
        <f t="shared" si="1051"/>
        <v/>
      </c>
    </row>
    <row r="1433" spans="74:131" ht="20.100000000000001" customHeight="1" x14ac:dyDescent="0.25">
      <c r="BV1433" s="141">
        <v>1383</v>
      </c>
      <c r="BW1433" s="141">
        <f t="shared" si="1011"/>
        <v>14374.822845711293</v>
      </c>
      <c r="BX1433" s="141">
        <f t="shared" si="1012"/>
        <v>1.31497211656383E-5</v>
      </c>
      <c r="BY1433" s="141">
        <f t="shared" si="1013"/>
        <v>0.93723878262228322</v>
      </c>
      <c r="BZ1433" s="141">
        <f t="shared" si="1014"/>
        <v>1.31497211656383E-5</v>
      </c>
      <c r="CA1433" s="141" t="str">
        <f t="shared" si="1015"/>
        <v/>
      </c>
      <c r="CB1433" s="141" t="str">
        <f t="shared" si="1036"/>
        <v/>
      </c>
      <c r="CC1433" s="141">
        <f t="shared" si="1016"/>
        <v>1.3215883145431206E-37</v>
      </c>
      <c r="CD1433" s="141" t="str">
        <f t="shared" si="1037"/>
        <v/>
      </c>
      <c r="CE1433" s="141" t="str">
        <f t="shared" si="1038"/>
        <v/>
      </c>
      <c r="CJ1433" s="141">
        <v>1383</v>
      </c>
      <c r="CK1433" s="141">
        <f t="shared" si="1017"/>
        <v>53.61002468101259</v>
      </c>
      <c r="CL1433" s="141">
        <f t="shared" si="1018"/>
        <v>3.5259247379809352E-3</v>
      </c>
      <c r="CM1433" s="141">
        <f t="shared" si="1019"/>
        <v>0.93723878262228322</v>
      </c>
      <c r="CN1433" s="141">
        <f t="shared" si="1020"/>
        <v>3.5259247379809352E-3</v>
      </c>
      <c r="CO1433" s="141" t="str">
        <f t="shared" si="1021"/>
        <v/>
      </c>
      <c r="CP1433" s="141" t="str">
        <f t="shared" si="1039"/>
        <v/>
      </c>
      <c r="CQ1433" s="141">
        <f t="shared" si="1022"/>
        <v>1.1447696904039896E-6</v>
      </c>
      <c r="CR1433" s="141" t="str">
        <f t="shared" si="1040"/>
        <v/>
      </c>
      <c r="CS1433" s="141" t="str">
        <f t="shared" si="1041"/>
        <v/>
      </c>
      <c r="CW1433" s="141">
        <v>1383</v>
      </c>
      <c r="CX1433" s="141">
        <f t="shared" si="1023"/>
        <v>110.03971364565325</v>
      </c>
      <c r="CY1433" s="141">
        <f t="shared" si="1024"/>
        <v>1.7177881145278471E-3</v>
      </c>
      <c r="CZ1433" s="141">
        <f t="shared" si="1025"/>
        <v>0.93723878262228311</v>
      </c>
      <c r="DA1433" s="141">
        <f t="shared" si="1026"/>
        <v>1.7177881145278471E-3</v>
      </c>
      <c r="DB1433" s="141" t="str">
        <f t="shared" si="1027"/>
        <v/>
      </c>
      <c r="DC1433" s="141" t="str">
        <f t="shared" si="1042"/>
        <v/>
      </c>
      <c r="DD1433" s="141">
        <f t="shared" si="1028"/>
        <v>8.616555301126E-41</v>
      </c>
      <c r="DE1433" s="141" t="str">
        <f t="shared" si="1043"/>
        <v/>
      </c>
      <c r="DF1433" s="141" t="str">
        <f t="shared" si="1044"/>
        <v/>
      </c>
      <c r="DJ1433" s="141">
        <v>1383</v>
      </c>
      <c r="DK1433" s="141">
        <f t="shared" si="1029"/>
        <v>8676.8687119203059</v>
      </c>
      <c r="DL1433" s="141">
        <f t="shared" si="1030"/>
        <v>2.1784922476338491E-5</v>
      </c>
      <c r="DM1433" s="141">
        <f t="shared" si="1031"/>
        <v>0.93723878262228311</v>
      </c>
      <c r="DN1433" s="141">
        <f t="shared" si="1032"/>
        <v>2.1784922476338491E-5</v>
      </c>
      <c r="DO1433" s="141" t="str">
        <f t="shared" si="1033"/>
        <v/>
      </c>
      <c r="DP1433" s="141" t="str">
        <f t="shared" si="1045"/>
        <v/>
      </c>
      <c r="DQ1433" s="141">
        <f t="shared" si="1034"/>
        <v>6.4809524864769562E-5</v>
      </c>
      <c r="DR1433" s="141" t="str">
        <f t="shared" si="1046"/>
        <v/>
      </c>
      <c r="DS1433" s="141" t="str">
        <f t="shared" si="1047"/>
        <v/>
      </c>
      <c r="DU1433" s="148"/>
      <c r="DV1433" s="158">
        <v>1381</v>
      </c>
      <c r="DW1433" s="148">
        <f t="shared" si="1035"/>
        <v>8.8384000000000711</v>
      </c>
      <c r="DX1433" s="157">
        <f t="shared" si="1048"/>
        <v>0.26446749622786941</v>
      </c>
      <c r="DY1433" s="148">
        <f t="shared" si="1049"/>
        <v>4.7576983642927395E-4</v>
      </c>
      <c r="DZ1433" s="148" t="str">
        <f t="shared" si="1050"/>
        <v/>
      </c>
      <c r="EA1433" s="142" t="str">
        <f t="shared" si="1051"/>
        <v/>
      </c>
    </row>
    <row r="1434" spans="74:131" ht="20.100000000000001" customHeight="1" x14ac:dyDescent="0.25">
      <c r="BV1434" s="141">
        <v>1384</v>
      </c>
      <c r="BW1434" s="141">
        <f t="shared" si="1011"/>
        <v>14412.355020243172</v>
      </c>
      <c r="BX1434" s="141">
        <f t="shared" si="1012"/>
        <v>1.3069281517788122E-5</v>
      </c>
      <c r="BY1434" s="141">
        <f t="shared" si="1013"/>
        <v>0.93773080982694912</v>
      </c>
      <c r="BZ1434" s="141">
        <f t="shared" si="1014"/>
        <v>1.3069281517788122E-5</v>
      </c>
      <c r="CA1434" s="141" t="str">
        <f t="shared" si="1015"/>
        <v/>
      </c>
      <c r="CB1434" s="141" t="str">
        <f t="shared" si="1036"/>
        <v/>
      </c>
      <c r="CC1434" s="141">
        <f t="shared" si="1016"/>
        <v>1.3878662003230668E-37</v>
      </c>
      <c r="CD1434" s="141" t="str">
        <f t="shared" si="1037"/>
        <v/>
      </c>
      <c r="CE1434" s="141" t="str">
        <f t="shared" si="1038"/>
        <v/>
      </c>
      <c r="CJ1434" s="141">
        <v>1384</v>
      </c>
      <c r="CK1434" s="141">
        <f t="shared" si="1017"/>
        <v>53.749998635793304</v>
      </c>
      <c r="CL1434" s="141">
        <f t="shared" si="1018"/>
        <v>3.5043559046424302E-3</v>
      </c>
      <c r="CM1434" s="141">
        <f t="shared" si="1019"/>
        <v>0.93773080982694912</v>
      </c>
      <c r="CN1434" s="141">
        <f t="shared" si="1020"/>
        <v>3.5043559046424302E-3</v>
      </c>
      <c r="CO1434" s="141" t="str">
        <f t="shared" si="1021"/>
        <v/>
      </c>
      <c r="CP1434" s="141" t="str">
        <f t="shared" si="1039"/>
        <v/>
      </c>
      <c r="CQ1434" s="141">
        <f t="shared" si="1022"/>
        <v>1.164578650434005E-6</v>
      </c>
      <c r="CR1434" s="141" t="str">
        <f t="shared" si="1040"/>
        <v/>
      </c>
      <c r="CS1434" s="141" t="str">
        <f t="shared" si="1041"/>
        <v/>
      </c>
      <c r="CW1434" s="141">
        <v>1384</v>
      </c>
      <c r="CX1434" s="141">
        <f t="shared" si="1023"/>
        <v>110.32702360295264</v>
      </c>
      <c r="CY1434" s="141">
        <f t="shared" si="1024"/>
        <v>1.7072800384041527E-3</v>
      </c>
      <c r="CZ1434" s="141">
        <f t="shared" si="1025"/>
        <v>0.93773080982694912</v>
      </c>
      <c r="DA1434" s="141">
        <f t="shared" si="1026"/>
        <v>1.7072800384041527E-3</v>
      </c>
      <c r="DB1434" s="141" t="str">
        <f t="shared" si="1027"/>
        <v/>
      </c>
      <c r="DC1434" s="141" t="str">
        <f t="shared" si="1042"/>
        <v/>
      </c>
      <c r="DD1434" s="141">
        <f t="shared" si="1028"/>
        <v>9.0834940810273983E-41</v>
      </c>
      <c r="DE1434" s="141" t="str">
        <f t="shared" si="1043"/>
        <v/>
      </c>
      <c r="DF1434" s="141" t="str">
        <f t="shared" si="1044"/>
        <v/>
      </c>
      <c r="DJ1434" s="141">
        <v>1384</v>
      </c>
      <c r="DK1434" s="141">
        <f t="shared" si="1029"/>
        <v>8699.523721612004</v>
      </c>
      <c r="DL1434" s="141">
        <f t="shared" si="1030"/>
        <v>2.165165946107247E-5</v>
      </c>
      <c r="DM1434" s="141">
        <f t="shared" si="1031"/>
        <v>0.93773080982694912</v>
      </c>
      <c r="DN1434" s="141">
        <f t="shared" si="1032"/>
        <v>2.165165946107247E-5</v>
      </c>
      <c r="DO1434" s="141" t="str">
        <f t="shared" si="1033"/>
        <v/>
      </c>
      <c r="DP1434" s="141" t="str">
        <f t="shared" si="1045"/>
        <v/>
      </c>
      <c r="DQ1434" s="141">
        <f t="shared" si="1034"/>
        <v>6.4703295480867727E-5</v>
      </c>
      <c r="DR1434" s="141" t="str">
        <f t="shared" si="1046"/>
        <v/>
      </c>
      <c r="DS1434" s="141" t="str">
        <f t="shared" si="1047"/>
        <v/>
      </c>
      <c r="DU1434" s="148"/>
      <c r="DV1434" s="158">
        <v>1382</v>
      </c>
      <c r="DW1434" s="148">
        <f t="shared" si="1035"/>
        <v>8.8448000000000704</v>
      </c>
      <c r="DX1434" s="157">
        <f t="shared" si="1048"/>
        <v>0.26399172639144014</v>
      </c>
      <c r="DY1434" s="148">
        <f t="shared" si="1049"/>
        <v>4.7510848773557601E-4</v>
      </c>
      <c r="DZ1434" s="148" t="str">
        <f t="shared" si="1050"/>
        <v/>
      </c>
      <c r="EA1434" s="142" t="str">
        <f t="shared" si="1051"/>
        <v/>
      </c>
    </row>
    <row r="1435" spans="74:131" ht="20.100000000000001" customHeight="1" x14ac:dyDescent="0.25">
      <c r="BV1435" s="141">
        <v>1385</v>
      </c>
      <c r="BW1435" s="141">
        <f t="shared" si="1011"/>
        <v>14449.887194775059</v>
      </c>
      <c r="BX1435" s="141">
        <f t="shared" si="1012"/>
        <v>1.298912610873295E-5</v>
      </c>
      <c r="BY1435" s="141">
        <f t="shared" si="1013"/>
        <v>0.9382198232881882</v>
      </c>
      <c r="BZ1435" s="141">
        <f t="shared" si="1014"/>
        <v>1.298912610873295E-5</v>
      </c>
      <c r="CA1435" s="141" t="str">
        <f t="shared" si="1015"/>
        <v/>
      </c>
      <c r="CB1435" s="141" t="str">
        <f t="shared" si="1036"/>
        <v/>
      </c>
      <c r="CC1435" s="141">
        <f t="shared" si="1016"/>
        <v>1.4574446143995611E-37</v>
      </c>
      <c r="CD1435" s="141" t="str">
        <f t="shared" si="1037"/>
        <v/>
      </c>
      <c r="CE1435" s="141" t="str">
        <f t="shared" si="1038"/>
        <v/>
      </c>
      <c r="CJ1435" s="141">
        <v>1385</v>
      </c>
      <c r="CK1435" s="141">
        <f t="shared" si="1017"/>
        <v>53.88997259057399</v>
      </c>
      <c r="CL1435" s="141">
        <f t="shared" si="1018"/>
        <v>3.4828632861974816E-3</v>
      </c>
      <c r="CM1435" s="141">
        <f t="shared" si="1019"/>
        <v>0.93821982328818809</v>
      </c>
      <c r="CN1435" s="141">
        <f t="shared" si="1020"/>
        <v>3.4828632861974816E-3</v>
      </c>
      <c r="CO1435" s="141" t="str">
        <f t="shared" si="1021"/>
        <v/>
      </c>
      <c r="CP1435" s="141" t="str">
        <f t="shared" si="1039"/>
        <v/>
      </c>
      <c r="CQ1435" s="141">
        <f t="shared" si="1022"/>
        <v>1.1847114268432003E-6</v>
      </c>
      <c r="CR1435" s="141" t="str">
        <f t="shared" si="1040"/>
        <v/>
      </c>
      <c r="CS1435" s="141" t="str">
        <f t="shared" si="1041"/>
        <v/>
      </c>
      <c r="CW1435" s="141">
        <v>1385</v>
      </c>
      <c r="CX1435" s="141">
        <f t="shared" si="1023"/>
        <v>110.61433356025196</v>
      </c>
      <c r="CY1435" s="141">
        <f t="shared" si="1024"/>
        <v>1.696809093259714E-3</v>
      </c>
      <c r="CZ1435" s="141">
        <f t="shared" si="1025"/>
        <v>0.9382198232881882</v>
      </c>
      <c r="DA1435" s="141">
        <f t="shared" si="1026"/>
        <v>1.696809093259714E-3</v>
      </c>
      <c r="DB1435" s="141" t="str">
        <f t="shared" si="1027"/>
        <v/>
      </c>
      <c r="DC1435" s="141" t="str">
        <f t="shared" si="1042"/>
        <v/>
      </c>
      <c r="DD1435" s="141">
        <f t="shared" si="1028"/>
        <v>9.5755834773091817E-41</v>
      </c>
      <c r="DE1435" s="141" t="str">
        <f t="shared" si="1043"/>
        <v/>
      </c>
      <c r="DF1435" s="141" t="str">
        <f t="shared" si="1044"/>
        <v/>
      </c>
      <c r="DJ1435" s="141">
        <v>1385</v>
      </c>
      <c r="DK1435" s="141">
        <f t="shared" si="1029"/>
        <v>8722.1787313037021</v>
      </c>
      <c r="DL1435" s="141">
        <f t="shared" si="1030"/>
        <v>2.1518867339450237E-5</v>
      </c>
      <c r="DM1435" s="141">
        <f t="shared" si="1031"/>
        <v>0.93821982328818809</v>
      </c>
      <c r="DN1435" s="141">
        <f t="shared" si="1032"/>
        <v>2.1518867339450237E-5</v>
      </c>
      <c r="DO1435" s="141" t="str">
        <f t="shared" si="1033"/>
        <v/>
      </c>
      <c r="DP1435" s="141" t="str">
        <f t="shared" si="1045"/>
        <v/>
      </c>
      <c r="DQ1435" s="141">
        <f t="shared" si="1034"/>
        <v>6.4596206670124282E-5</v>
      </c>
      <c r="DR1435" s="141" t="str">
        <f t="shared" si="1046"/>
        <v/>
      </c>
      <c r="DS1435" s="141" t="str">
        <f t="shared" si="1047"/>
        <v/>
      </c>
      <c r="DU1435" s="148"/>
      <c r="DV1435" s="158">
        <v>1383</v>
      </c>
      <c r="DW1435" s="148">
        <f t="shared" si="1035"/>
        <v>8.8512000000000697</v>
      </c>
      <c r="DX1435" s="157">
        <f t="shared" si="1048"/>
        <v>0.26351661790370456</v>
      </c>
      <c r="DY1435" s="148">
        <f t="shared" si="1049"/>
        <v>4.7444743777597109E-4</v>
      </c>
      <c r="DZ1435" s="148" t="str">
        <f t="shared" si="1050"/>
        <v/>
      </c>
      <c r="EA1435" s="142" t="str">
        <f t="shared" si="1051"/>
        <v/>
      </c>
    </row>
    <row r="1436" spans="74:131" ht="20.100000000000001" customHeight="1" x14ac:dyDescent="0.25">
      <c r="BV1436" s="141">
        <v>1386</v>
      </c>
      <c r="BW1436" s="141">
        <f t="shared" si="1011"/>
        <v>14487.419369306939</v>
      </c>
      <c r="BX1436" s="141">
        <f t="shared" si="1012"/>
        <v>1.2909255752290544E-5</v>
      </c>
      <c r="BY1436" s="141">
        <f t="shared" si="1013"/>
        <v>0.93870583368943084</v>
      </c>
      <c r="BZ1436" s="141">
        <f t="shared" si="1014"/>
        <v>1.2909255752290544E-5</v>
      </c>
      <c r="CA1436" s="141" t="str">
        <f t="shared" si="1015"/>
        <v/>
      </c>
      <c r="CB1436" s="141" t="str">
        <f t="shared" si="1036"/>
        <v/>
      </c>
      <c r="CC1436" s="141">
        <f t="shared" si="1016"/>
        <v>1.530486741087019E-37</v>
      </c>
      <c r="CD1436" s="141" t="str">
        <f t="shared" si="1037"/>
        <v/>
      </c>
      <c r="CE1436" s="141" t="str">
        <f t="shared" si="1038"/>
        <v/>
      </c>
      <c r="CJ1436" s="141">
        <v>1386</v>
      </c>
      <c r="CK1436" s="141">
        <f t="shared" si="1017"/>
        <v>54.029946545354704</v>
      </c>
      <c r="CL1436" s="141">
        <f t="shared" si="1018"/>
        <v>3.4614471008605971E-3</v>
      </c>
      <c r="CM1436" s="141">
        <f t="shared" si="1019"/>
        <v>0.93870583368943084</v>
      </c>
      <c r="CN1436" s="141">
        <f t="shared" si="1020"/>
        <v>3.4614471008605971E-3</v>
      </c>
      <c r="CO1436" s="141" t="str">
        <f t="shared" si="1021"/>
        <v/>
      </c>
      <c r="CP1436" s="141" t="str">
        <f t="shared" si="1039"/>
        <v/>
      </c>
      <c r="CQ1436" s="141">
        <f t="shared" si="1022"/>
        <v>1.2051729678290227E-6</v>
      </c>
      <c r="CR1436" s="141" t="str">
        <f t="shared" si="1040"/>
        <v/>
      </c>
      <c r="CS1436" s="141" t="str">
        <f t="shared" si="1041"/>
        <v/>
      </c>
      <c r="CW1436" s="141">
        <v>1386</v>
      </c>
      <c r="CX1436" s="141">
        <f t="shared" si="1023"/>
        <v>110.90164351755135</v>
      </c>
      <c r="CY1436" s="141">
        <f t="shared" si="1024"/>
        <v>1.6863753854060133E-3</v>
      </c>
      <c r="CZ1436" s="141">
        <f t="shared" si="1025"/>
        <v>0.93870583368943095</v>
      </c>
      <c r="DA1436" s="141">
        <f t="shared" si="1026"/>
        <v>1.6863753854060133E-3</v>
      </c>
      <c r="DB1436" s="141" t="str">
        <f t="shared" si="1027"/>
        <v/>
      </c>
      <c r="DC1436" s="141" t="str">
        <f t="shared" si="1042"/>
        <v/>
      </c>
      <c r="DD1436" s="141">
        <f t="shared" si="1028"/>
        <v>1.0094169826717081E-40</v>
      </c>
      <c r="DE1436" s="141" t="str">
        <f t="shared" si="1043"/>
        <v/>
      </c>
      <c r="DF1436" s="141" t="str">
        <f t="shared" si="1044"/>
        <v/>
      </c>
      <c r="DJ1436" s="141">
        <v>1386</v>
      </c>
      <c r="DK1436" s="141">
        <f t="shared" si="1029"/>
        <v>8744.8337409954001</v>
      </c>
      <c r="DL1436" s="141">
        <f t="shared" si="1030"/>
        <v>2.1386547459709952E-5</v>
      </c>
      <c r="DM1436" s="141">
        <f t="shared" si="1031"/>
        <v>0.93870583368943084</v>
      </c>
      <c r="DN1436" s="141">
        <f t="shared" si="1032"/>
        <v>2.1386547459709952E-5</v>
      </c>
      <c r="DO1436" s="141" t="str">
        <f t="shared" si="1033"/>
        <v/>
      </c>
      <c r="DP1436" s="141" t="str">
        <f t="shared" si="1045"/>
        <v/>
      </c>
      <c r="DQ1436" s="141">
        <f t="shared" si="1034"/>
        <v>6.4488263278933848E-5</v>
      </c>
      <c r="DR1436" s="141" t="str">
        <f t="shared" si="1046"/>
        <v/>
      </c>
      <c r="DS1436" s="141" t="str">
        <f t="shared" si="1047"/>
        <v/>
      </c>
      <c r="DU1436" s="148"/>
      <c r="DV1436" s="158">
        <v>1384</v>
      </c>
      <c r="DW1436" s="148">
        <f t="shared" si="1035"/>
        <v>8.857600000000069</v>
      </c>
      <c r="DX1436" s="157">
        <f t="shared" si="1048"/>
        <v>0.26304217046592859</v>
      </c>
      <c r="DY1436" s="148">
        <f t="shared" si="1049"/>
        <v>4.7378668875797114E-4</v>
      </c>
      <c r="DZ1436" s="148" t="str">
        <f t="shared" si="1050"/>
        <v/>
      </c>
      <c r="EA1436" s="142" t="str">
        <f t="shared" si="1051"/>
        <v/>
      </c>
    </row>
    <row r="1437" spans="74:131" ht="20.100000000000001" customHeight="1" x14ac:dyDescent="0.25">
      <c r="BV1437" s="141">
        <v>1387</v>
      </c>
      <c r="BW1437" s="141">
        <f t="shared" si="1011"/>
        <v>14524.951543838826</v>
      </c>
      <c r="BX1437" s="141">
        <f t="shared" si="1012"/>
        <v>1.2829671243640566E-5</v>
      </c>
      <c r="BY1437" s="141">
        <f t="shared" si="1013"/>
        <v>0.93918885174430233</v>
      </c>
      <c r="BZ1437" s="141">
        <f t="shared" si="1014"/>
        <v>1.2829671243640566E-5</v>
      </c>
      <c r="CA1437" s="141" t="str">
        <f t="shared" si="1015"/>
        <v/>
      </c>
      <c r="CB1437" s="141" t="str">
        <f t="shared" si="1036"/>
        <v/>
      </c>
      <c r="CC1437" s="141">
        <f t="shared" si="1016"/>
        <v>1.6071637738861537E-37</v>
      </c>
      <c r="CD1437" s="141" t="str">
        <f t="shared" si="1037"/>
        <v/>
      </c>
      <c r="CE1437" s="141" t="str">
        <f t="shared" si="1038"/>
        <v/>
      </c>
      <c r="CJ1437" s="141">
        <v>1387</v>
      </c>
      <c r="CK1437" s="141">
        <f t="shared" si="1017"/>
        <v>54.169920500135419</v>
      </c>
      <c r="CL1437" s="141">
        <f t="shared" si="1018"/>
        <v>3.4401075618487546E-3</v>
      </c>
      <c r="CM1437" s="141">
        <f t="shared" si="1019"/>
        <v>0.93918885174430233</v>
      </c>
      <c r="CN1437" s="141">
        <f t="shared" si="1020"/>
        <v>3.4401075618487546E-3</v>
      </c>
      <c r="CO1437" s="141" t="str">
        <f t="shared" si="1021"/>
        <v/>
      </c>
      <c r="CP1437" s="141" t="str">
        <f t="shared" si="1039"/>
        <v/>
      </c>
      <c r="CQ1437" s="141">
        <f t="shared" si="1022"/>
        <v>1.2259682911742826E-6</v>
      </c>
      <c r="CR1437" s="141" t="str">
        <f t="shared" si="1040"/>
        <v/>
      </c>
      <c r="CS1437" s="141" t="str">
        <f t="shared" si="1041"/>
        <v/>
      </c>
      <c r="CW1437" s="141">
        <v>1387</v>
      </c>
      <c r="CX1437" s="141">
        <f t="shared" si="1023"/>
        <v>111.18895347485068</v>
      </c>
      <c r="CY1437" s="141">
        <f t="shared" si="1024"/>
        <v>1.6759790187197998E-3</v>
      </c>
      <c r="CZ1437" s="141">
        <f t="shared" si="1025"/>
        <v>0.93918885174430233</v>
      </c>
      <c r="DA1437" s="141">
        <f t="shared" si="1026"/>
        <v>1.6759790187197998E-3</v>
      </c>
      <c r="DB1437" s="141" t="str">
        <f t="shared" si="1027"/>
        <v/>
      </c>
      <c r="DC1437" s="141" t="str">
        <f t="shared" si="1042"/>
        <v/>
      </c>
      <c r="DD1437" s="141">
        <f t="shared" si="1028"/>
        <v>1.064067108483375E-40</v>
      </c>
      <c r="DE1437" s="141" t="str">
        <f t="shared" si="1043"/>
        <v/>
      </c>
      <c r="DF1437" s="141" t="str">
        <f t="shared" si="1044"/>
        <v/>
      </c>
      <c r="DJ1437" s="141">
        <v>1387</v>
      </c>
      <c r="DK1437" s="141">
        <f t="shared" si="1029"/>
        <v>8767.4887506870982</v>
      </c>
      <c r="DL1437" s="141">
        <f t="shared" si="1030"/>
        <v>2.1254701139212482E-5</v>
      </c>
      <c r="DM1437" s="141">
        <f t="shared" si="1031"/>
        <v>0.93918885174430233</v>
      </c>
      <c r="DN1437" s="141">
        <f t="shared" si="1032"/>
        <v>2.1254701139212482E-5</v>
      </c>
      <c r="DO1437" s="141" t="str">
        <f t="shared" si="1033"/>
        <v/>
      </c>
      <c r="DP1437" s="141" t="str">
        <f t="shared" si="1045"/>
        <v/>
      </c>
      <c r="DQ1437" s="141">
        <f t="shared" si="1034"/>
        <v>6.4379470186616612E-5</v>
      </c>
      <c r="DR1437" s="141" t="str">
        <f t="shared" si="1046"/>
        <v/>
      </c>
      <c r="DS1437" s="141" t="str">
        <f t="shared" si="1047"/>
        <v/>
      </c>
      <c r="DU1437" s="148"/>
      <c r="DV1437" s="158">
        <v>1385</v>
      </c>
      <c r="DW1437" s="148">
        <f t="shared" si="1035"/>
        <v>8.8640000000000683</v>
      </c>
      <c r="DX1437" s="157">
        <f t="shared" si="1048"/>
        <v>0.26256838377717062</v>
      </c>
      <c r="DY1437" s="148">
        <f t="shared" si="1049"/>
        <v>4.7312624287942917E-4</v>
      </c>
      <c r="DZ1437" s="148" t="str">
        <f t="shared" si="1050"/>
        <v/>
      </c>
      <c r="EA1437" s="142" t="str">
        <f t="shared" si="1051"/>
        <v/>
      </c>
    </row>
    <row r="1438" spans="74:131" ht="20.100000000000001" customHeight="1" x14ac:dyDescent="0.25">
      <c r="BV1438" s="141">
        <v>1388</v>
      </c>
      <c r="BW1438" s="141">
        <f t="shared" si="1011"/>
        <v>14562.483718370706</v>
      </c>
      <c r="BX1438" s="141">
        <f t="shared" si="1012"/>
        <v>1.2750373359388578E-5</v>
      </c>
      <c r="BY1438" s="141">
        <f t="shared" si="1013"/>
        <v>0.93966888819592354</v>
      </c>
      <c r="BZ1438" s="141">
        <f t="shared" si="1014"/>
        <v>1.2750373359388578E-5</v>
      </c>
      <c r="CA1438" s="141" t="str">
        <f t="shared" si="1015"/>
        <v/>
      </c>
      <c r="CB1438" s="141" t="str">
        <f t="shared" si="1036"/>
        <v/>
      </c>
      <c r="CC1438" s="141">
        <f t="shared" si="1016"/>
        <v>1.6876553056458362E-37</v>
      </c>
      <c r="CD1438" s="141" t="str">
        <f t="shared" si="1037"/>
        <v/>
      </c>
      <c r="CE1438" s="141" t="str">
        <f t="shared" si="1038"/>
        <v/>
      </c>
      <c r="CJ1438" s="141">
        <v>1388</v>
      </c>
      <c r="CK1438" s="141">
        <f t="shared" si="1017"/>
        <v>54.309894454916133</v>
      </c>
      <c r="CL1438" s="141">
        <f t="shared" si="1018"/>
        <v>3.4188448773985096E-3</v>
      </c>
      <c r="CM1438" s="141">
        <f t="shared" si="1019"/>
        <v>0.93966888819592365</v>
      </c>
      <c r="CN1438" s="141">
        <f t="shared" si="1020"/>
        <v>3.4188448773985096E-3</v>
      </c>
      <c r="CO1438" s="141" t="str">
        <f t="shared" si="1021"/>
        <v/>
      </c>
      <c r="CP1438" s="141" t="str">
        <f t="shared" si="1039"/>
        <v/>
      </c>
      <c r="CQ1438" s="141">
        <f t="shared" si="1022"/>
        <v>1.2471024851250971E-6</v>
      </c>
      <c r="CR1438" s="141" t="str">
        <f t="shared" si="1040"/>
        <v/>
      </c>
      <c r="CS1438" s="141" t="str">
        <f t="shared" si="1041"/>
        <v/>
      </c>
      <c r="CW1438" s="141">
        <v>1388</v>
      </c>
      <c r="CX1438" s="141">
        <f t="shared" si="1023"/>
        <v>111.47626343215006</v>
      </c>
      <c r="CY1438" s="141">
        <f t="shared" si="1024"/>
        <v>1.6656200946514133E-3</v>
      </c>
      <c r="CZ1438" s="141">
        <f t="shared" si="1025"/>
        <v>0.93966888819592365</v>
      </c>
      <c r="DA1438" s="141">
        <f t="shared" si="1026"/>
        <v>1.6656200946514133E-3</v>
      </c>
      <c r="DB1438" s="141" t="str">
        <f t="shared" si="1027"/>
        <v/>
      </c>
      <c r="DC1438" s="141" t="str">
        <f t="shared" si="1042"/>
        <v/>
      </c>
      <c r="DD1438" s="141">
        <f t="shared" si="1028"/>
        <v>1.121658061154669E-40</v>
      </c>
      <c r="DE1438" s="141" t="str">
        <f t="shared" si="1043"/>
        <v/>
      </c>
      <c r="DF1438" s="141" t="str">
        <f t="shared" si="1044"/>
        <v/>
      </c>
      <c r="DJ1438" s="141">
        <v>1388</v>
      </c>
      <c r="DK1438" s="141">
        <f t="shared" si="1029"/>
        <v>8790.1437603787963</v>
      </c>
      <c r="DL1438" s="141">
        <f t="shared" si="1030"/>
        <v>2.1123329664547184E-5</v>
      </c>
      <c r="DM1438" s="141">
        <f t="shared" si="1031"/>
        <v>0.93966888819592354</v>
      </c>
      <c r="DN1438" s="141">
        <f t="shared" si="1032"/>
        <v>2.1123329664547184E-5</v>
      </c>
      <c r="DO1438" s="141" t="str">
        <f t="shared" si="1033"/>
        <v/>
      </c>
      <c r="DP1438" s="141" t="str">
        <f t="shared" si="1045"/>
        <v/>
      </c>
      <c r="DQ1438" s="141">
        <f t="shared" si="1034"/>
        <v>6.4269832305051259E-5</v>
      </c>
      <c r="DR1438" s="141" t="str">
        <f t="shared" si="1046"/>
        <v/>
      </c>
      <c r="DS1438" s="141" t="str">
        <f t="shared" si="1047"/>
        <v/>
      </c>
      <c r="DU1438" s="148"/>
      <c r="DV1438" s="158">
        <v>1386</v>
      </c>
      <c r="DW1438" s="148">
        <f t="shared" si="1035"/>
        <v>8.8704000000000676</v>
      </c>
      <c r="DX1438" s="157">
        <f t="shared" si="1048"/>
        <v>0.26209525753429119</v>
      </c>
      <c r="DY1438" s="148">
        <f t="shared" si="1049"/>
        <v>4.7246610232931641E-4</v>
      </c>
      <c r="DZ1438" s="148" t="str">
        <f t="shared" si="1050"/>
        <v/>
      </c>
      <c r="EA1438" s="142" t="str">
        <f t="shared" si="1051"/>
        <v/>
      </c>
    </row>
    <row r="1439" spans="74:131" ht="20.100000000000001" customHeight="1" x14ac:dyDescent="0.25">
      <c r="BV1439" s="141">
        <v>1389</v>
      </c>
      <c r="BW1439" s="141">
        <f t="shared" si="1011"/>
        <v>14600.015892902593</v>
      </c>
      <c r="BX1439" s="141">
        <f t="shared" si="1012"/>
        <v>1.2671362857630874E-5</v>
      </c>
      <c r="BY1439" s="141">
        <f t="shared" si="1013"/>
        <v>0.94014595381621591</v>
      </c>
      <c r="BZ1439" s="141">
        <f t="shared" si="1014"/>
        <v>1.2671362857630874E-5</v>
      </c>
      <c r="CA1439" s="141" t="str">
        <f t="shared" si="1015"/>
        <v/>
      </c>
      <c r="CB1439" s="141" t="str">
        <f t="shared" si="1036"/>
        <v/>
      </c>
      <c r="CC1439" s="141">
        <f t="shared" si="1016"/>
        <v>1.7721497375874297E-37</v>
      </c>
      <c r="CD1439" s="141" t="str">
        <f t="shared" si="1037"/>
        <v/>
      </c>
      <c r="CE1439" s="141" t="str">
        <f t="shared" si="1038"/>
        <v/>
      </c>
      <c r="CJ1439" s="141">
        <v>1389</v>
      </c>
      <c r="CK1439" s="141">
        <f t="shared" si="1017"/>
        <v>54.449868409696847</v>
      </c>
      <c r="CL1439" s="141">
        <f t="shared" si="1018"/>
        <v>3.39765925078342E-3</v>
      </c>
      <c r="CM1439" s="141">
        <f t="shared" si="1019"/>
        <v>0.9401459538162158</v>
      </c>
      <c r="CN1439" s="141">
        <f t="shared" si="1020"/>
        <v>3.39765925078342E-3</v>
      </c>
      <c r="CO1439" s="141" t="str">
        <f t="shared" si="1021"/>
        <v/>
      </c>
      <c r="CP1439" s="141" t="str">
        <f t="shared" si="1039"/>
        <v/>
      </c>
      <c r="CQ1439" s="141">
        <f t="shared" si="1022"/>
        <v>1.2685807092782599E-6</v>
      </c>
      <c r="CR1439" s="141" t="str">
        <f t="shared" si="1040"/>
        <v/>
      </c>
      <c r="CS1439" s="141" t="str">
        <f t="shared" si="1041"/>
        <v/>
      </c>
      <c r="CW1439" s="141">
        <v>1389</v>
      </c>
      <c r="CX1439" s="141">
        <f t="shared" si="1023"/>
        <v>111.76357338944939</v>
      </c>
      <c r="CY1439" s="141">
        <f t="shared" si="1024"/>
        <v>1.6552987122332903E-3</v>
      </c>
      <c r="CZ1439" s="141">
        <f t="shared" si="1025"/>
        <v>0.94014595381621591</v>
      </c>
      <c r="DA1439" s="141">
        <f t="shared" si="1026"/>
        <v>1.6552987122332903E-3</v>
      </c>
      <c r="DB1439" s="141" t="str">
        <f t="shared" si="1027"/>
        <v/>
      </c>
      <c r="DC1439" s="141" t="str">
        <f t="shared" si="1042"/>
        <v/>
      </c>
      <c r="DD1439" s="141">
        <f t="shared" si="1028"/>
        <v>1.1823471155297221E-40</v>
      </c>
      <c r="DE1439" s="141" t="str">
        <f t="shared" si="1043"/>
        <v/>
      </c>
      <c r="DF1439" s="141" t="str">
        <f t="shared" si="1044"/>
        <v/>
      </c>
      <c r="DJ1439" s="141">
        <v>1389</v>
      </c>
      <c r="DK1439" s="141">
        <f t="shared" si="1029"/>
        <v>8812.7987700704944</v>
      </c>
      <c r="DL1439" s="141">
        <f t="shared" si="1030"/>
        <v>2.0992434291639528E-5</v>
      </c>
      <c r="DM1439" s="141">
        <f t="shared" si="1031"/>
        <v>0.9401459538162158</v>
      </c>
      <c r="DN1439" s="141">
        <f t="shared" si="1032"/>
        <v>2.0992434291639528E-5</v>
      </c>
      <c r="DO1439" s="141" t="str">
        <f t="shared" si="1033"/>
        <v/>
      </c>
      <c r="DP1439" s="141" t="str">
        <f t="shared" si="1045"/>
        <v/>
      </c>
      <c r="DQ1439" s="141">
        <f t="shared" si="1034"/>
        <v>6.4159354578305987E-5</v>
      </c>
      <c r="DR1439" s="141" t="str">
        <f t="shared" si="1046"/>
        <v/>
      </c>
      <c r="DS1439" s="141" t="str">
        <f t="shared" si="1047"/>
        <v/>
      </c>
      <c r="DU1439" s="148"/>
      <c r="DV1439" s="158">
        <v>1387</v>
      </c>
      <c r="DW1439" s="148">
        <f t="shared" si="1035"/>
        <v>8.8768000000000669</v>
      </c>
      <c r="DX1439" s="157">
        <f t="shared" si="1048"/>
        <v>0.26162279143196188</v>
      </c>
      <c r="DY1439" s="148">
        <f t="shared" si="1049"/>
        <v>4.7180626928500224E-4</v>
      </c>
      <c r="DZ1439" s="148" t="str">
        <f t="shared" si="1050"/>
        <v/>
      </c>
      <c r="EA1439" s="142" t="str">
        <f t="shared" si="1051"/>
        <v/>
      </c>
    </row>
    <row r="1440" spans="74:131" ht="20.100000000000001" customHeight="1" x14ac:dyDescent="0.25">
      <c r="BV1440" s="141">
        <v>1390</v>
      </c>
      <c r="BW1440" s="141">
        <f t="shared" si="1011"/>
        <v>14637.548067434473</v>
      </c>
      <c r="BX1440" s="141">
        <f t="shared" si="1012"/>
        <v>1.2592640478020655E-5</v>
      </c>
      <c r="BY1440" s="141">
        <f t="shared" si="1013"/>
        <v>0.94062005940520699</v>
      </c>
      <c r="BZ1440" s="141">
        <f t="shared" si="1014"/>
        <v>1.2592640478020655E-5</v>
      </c>
      <c r="CA1440" s="141" t="str">
        <f t="shared" si="1015"/>
        <v/>
      </c>
      <c r="CB1440" s="141" t="str">
        <f t="shared" si="1036"/>
        <v/>
      </c>
      <c r="CC1440" s="141">
        <f t="shared" si="1016"/>
        <v>1.8608447080941116E-37</v>
      </c>
      <c r="CD1440" s="141" t="str">
        <f t="shared" si="1037"/>
        <v/>
      </c>
      <c r="CE1440" s="141" t="str">
        <f t="shared" si="1038"/>
        <v/>
      </c>
      <c r="CJ1440" s="141">
        <v>1390</v>
      </c>
      <c r="CK1440" s="141">
        <f t="shared" si="1017"/>
        <v>54.589842364477562</v>
      </c>
      <c r="CL1440" s="141">
        <f t="shared" si="1018"/>
        <v>3.3765508803317535E-3</v>
      </c>
      <c r="CM1440" s="141">
        <f t="shared" si="1019"/>
        <v>0.94062005940520699</v>
      </c>
      <c r="CN1440" s="141">
        <f t="shared" si="1020"/>
        <v>3.3765508803317535E-3</v>
      </c>
      <c r="CO1440" s="141" t="str">
        <f t="shared" si="1021"/>
        <v/>
      </c>
      <c r="CP1440" s="141" t="str">
        <f t="shared" si="1039"/>
        <v/>
      </c>
      <c r="CQ1440" s="141">
        <f t="shared" si="1022"/>
        <v>1.2904081954782131E-6</v>
      </c>
      <c r="CR1440" s="141" t="str">
        <f t="shared" si="1040"/>
        <v/>
      </c>
      <c r="CS1440" s="141" t="str">
        <f t="shared" si="1041"/>
        <v/>
      </c>
      <c r="CW1440" s="141">
        <v>1390</v>
      </c>
      <c r="CX1440" s="141">
        <f t="shared" si="1023"/>
        <v>112.05088334674878</v>
      </c>
      <c r="CY1440" s="141">
        <f t="shared" si="1024"/>
        <v>1.645014968088572E-3</v>
      </c>
      <c r="CZ1440" s="141">
        <f t="shared" si="1025"/>
        <v>0.9406200594052071</v>
      </c>
      <c r="DA1440" s="141">
        <f t="shared" si="1026"/>
        <v>1.645014968088572E-3</v>
      </c>
      <c r="DB1440" s="141" t="str">
        <f t="shared" si="1027"/>
        <v/>
      </c>
      <c r="DC1440" s="141" t="str">
        <f t="shared" si="1042"/>
        <v/>
      </c>
      <c r="DD1440" s="141">
        <f t="shared" si="1028"/>
        <v>1.2462999046484068E-40</v>
      </c>
      <c r="DE1440" s="141" t="str">
        <f t="shared" si="1043"/>
        <v/>
      </c>
      <c r="DF1440" s="141" t="str">
        <f t="shared" si="1044"/>
        <v/>
      </c>
      <c r="DJ1440" s="141">
        <v>1390</v>
      </c>
      <c r="DK1440" s="141">
        <f t="shared" si="1029"/>
        <v>8835.4537797621924</v>
      </c>
      <c r="DL1440" s="141">
        <f t="shared" si="1030"/>
        <v>2.0862016245860493E-5</v>
      </c>
      <c r="DM1440" s="141">
        <f t="shared" si="1031"/>
        <v>0.94062005940520699</v>
      </c>
      <c r="DN1440" s="141">
        <f t="shared" si="1032"/>
        <v>2.0862016245860493E-5</v>
      </c>
      <c r="DO1440" s="141" t="str">
        <f t="shared" si="1033"/>
        <v/>
      </c>
      <c r="DP1440" s="141" t="str">
        <f t="shared" si="1045"/>
        <v/>
      </c>
      <c r="DQ1440" s="141">
        <f t="shared" si="1034"/>
        <v>6.4048041982267483E-5</v>
      </c>
      <c r="DR1440" s="141" t="str">
        <f t="shared" si="1046"/>
        <v/>
      </c>
      <c r="DS1440" s="141" t="str">
        <f t="shared" si="1047"/>
        <v/>
      </c>
      <c r="DU1440" s="148"/>
      <c r="DV1440" s="158">
        <v>1388</v>
      </c>
      <c r="DW1440" s="148">
        <f t="shared" si="1035"/>
        <v>8.8832000000000662</v>
      </c>
      <c r="DX1440" s="157">
        <f t="shared" si="1048"/>
        <v>0.26115098516267687</v>
      </c>
      <c r="DY1440" s="148">
        <f t="shared" si="1049"/>
        <v>4.7114674591552941E-4</v>
      </c>
      <c r="DZ1440" s="148" t="str">
        <f t="shared" si="1050"/>
        <v/>
      </c>
      <c r="EA1440" s="142" t="str">
        <f t="shared" si="1051"/>
        <v/>
      </c>
    </row>
    <row r="1441" spans="74:131" ht="20.100000000000001" customHeight="1" x14ac:dyDescent="0.25">
      <c r="BV1441" s="141">
        <v>1391</v>
      </c>
      <c r="BW1441" s="141">
        <f t="shared" si="1011"/>
        <v>14675.08024196636</v>
      </c>
      <c r="BX1441" s="141">
        <f t="shared" si="1012"/>
        <v>1.2514206941834975E-5</v>
      </c>
      <c r="BY1441" s="141">
        <f t="shared" si="1013"/>
        <v>0.94109121579034072</v>
      </c>
      <c r="BZ1441" s="141">
        <f t="shared" si="1014"/>
        <v>1.2514206941834975E-5</v>
      </c>
      <c r="CA1441" s="141" t="str">
        <f t="shared" si="1015"/>
        <v/>
      </c>
      <c r="CB1441" s="141" t="str">
        <f t="shared" si="1036"/>
        <v/>
      </c>
      <c r="CC1441" s="141">
        <f t="shared" si="1016"/>
        <v>1.9539475422154356E-37</v>
      </c>
      <c r="CD1441" s="141" t="str">
        <f t="shared" si="1037"/>
        <v/>
      </c>
      <c r="CE1441" s="141" t="str">
        <f t="shared" si="1038"/>
        <v/>
      </c>
      <c r="CJ1441" s="141">
        <v>1391</v>
      </c>
      <c r="CK1441" s="141">
        <f t="shared" si="1017"/>
        <v>54.729816319258276</v>
      </c>
      <c r="CL1441" s="141">
        <f t="shared" si="1018"/>
        <v>3.3555199594444674E-3</v>
      </c>
      <c r="CM1441" s="141">
        <f t="shared" si="1019"/>
        <v>0.94109121579034072</v>
      </c>
      <c r="CN1441" s="141">
        <f t="shared" si="1020"/>
        <v>3.3555199594444674E-3</v>
      </c>
      <c r="CO1441" s="141" t="str">
        <f t="shared" si="1021"/>
        <v/>
      </c>
      <c r="CP1441" s="141" t="str">
        <f t="shared" si="1039"/>
        <v/>
      </c>
      <c r="CQ1441" s="141">
        <f t="shared" si="1022"/>
        <v>1.3125902487235912E-6</v>
      </c>
      <c r="CR1441" s="141" t="str">
        <f t="shared" si="1040"/>
        <v/>
      </c>
      <c r="CS1441" s="141" t="str">
        <f t="shared" si="1041"/>
        <v/>
      </c>
      <c r="CW1441" s="141">
        <v>1391</v>
      </c>
      <c r="CX1441" s="141">
        <f t="shared" si="1023"/>
        <v>112.3381933040481</v>
      </c>
      <c r="CY1441" s="141">
        <f t="shared" si="1024"/>
        <v>1.6347689564398841E-3</v>
      </c>
      <c r="CZ1441" s="141">
        <f t="shared" si="1025"/>
        <v>0.94109121579034072</v>
      </c>
      <c r="DA1441" s="141">
        <f t="shared" si="1026"/>
        <v>1.6347689564398841E-3</v>
      </c>
      <c r="DB1441" s="141" t="str">
        <f t="shared" si="1027"/>
        <v/>
      </c>
      <c r="DC1441" s="141" t="str">
        <f t="shared" si="1042"/>
        <v/>
      </c>
      <c r="DD1441" s="141">
        <f t="shared" si="1028"/>
        <v>1.3136908610922155E-40</v>
      </c>
      <c r="DE1441" s="141" t="str">
        <f t="shared" si="1043"/>
        <v/>
      </c>
      <c r="DF1441" s="141" t="str">
        <f t="shared" si="1044"/>
        <v/>
      </c>
      <c r="DJ1441" s="141">
        <v>1391</v>
      </c>
      <c r="DK1441" s="141">
        <f t="shared" si="1029"/>
        <v>8858.1087894538905</v>
      </c>
      <c r="DL1441" s="141">
        <f t="shared" si="1030"/>
        <v>2.0732076722137748E-5</v>
      </c>
      <c r="DM1441" s="141">
        <f t="shared" si="1031"/>
        <v>0.94109121579034072</v>
      </c>
      <c r="DN1441" s="141">
        <f t="shared" si="1032"/>
        <v>2.0732076722137748E-5</v>
      </c>
      <c r="DO1441" s="141" t="str">
        <f t="shared" si="1033"/>
        <v/>
      </c>
      <c r="DP1441" s="141" t="str">
        <f t="shared" si="1045"/>
        <v/>
      </c>
      <c r="DQ1441" s="141">
        <f t="shared" si="1034"/>
        <v>6.3935899524268091E-5</v>
      </c>
      <c r="DR1441" s="141" t="str">
        <f t="shared" si="1046"/>
        <v/>
      </c>
      <c r="DS1441" s="141" t="str">
        <f t="shared" si="1047"/>
        <v/>
      </c>
      <c r="DU1441" s="148"/>
      <c r="DV1441" s="158">
        <v>1389</v>
      </c>
      <c r="DW1441" s="148">
        <f t="shared" si="1035"/>
        <v>8.8896000000000654</v>
      </c>
      <c r="DX1441" s="157">
        <f t="shared" si="1048"/>
        <v>0.26067983841676134</v>
      </c>
      <c r="DY1441" s="148">
        <f t="shared" si="1049"/>
        <v>4.7048753437906043E-4</v>
      </c>
      <c r="DZ1441" s="148" t="str">
        <f t="shared" si="1050"/>
        <v/>
      </c>
      <c r="EA1441" s="142" t="str">
        <f t="shared" si="1051"/>
        <v/>
      </c>
    </row>
    <row r="1442" spans="74:131" ht="20.100000000000001" customHeight="1" x14ac:dyDescent="0.25">
      <c r="BV1442" s="141">
        <v>1392</v>
      </c>
      <c r="BW1442" s="141">
        <f t="shared" si="1011"/>
        <v>14712.612416498239</v>
      </c>
      <c r="BX1442" s="141">
        <f t="shared" si="1012"/>
        <v>1.2436062952043034E-5</v>
      </c>
      <c r="BY1442" s="141">
        <f t="shared" si="1013"/>
        <v>0.94155943382578799</v>
      </c>
      <c r="BZ1442" s="141">
        <f t="shared" si="1014"/>
        <v>1.2436062952043034E-5</v>
      </c>
      <c r="CA1442" s="141" t="str">
        <f t="shared" si="1015"/>
        <v/>
      </c>
      <c r="CB1442" s="141" t="str">
        <f t="shared" si="1036"/>
        <v/>
      </c>
      <c r="CC1442" s="141">
        <f t="shared" si="1016"/>
        <v>2.0516757228779066E-37</v>
      </c>
      <c r="CD1442" s="141" t="str">
        <f t="shared" si="1037"/>
        <v/>
      </c>
      <c r="CE1442" s="141" t="str">
        <f t="shared" si="1038"/>
        <v/>
      </c>
      <c r="CJ1442" s="141">
        <v>1392</v>
      </c>
      <c r="CK1442" s="141">
        <f t="shared" si="1017"/>
        <v>54.869790274038991</v>
      </c>
      <c r="CL1442" s="141">
        <f t="shared" si="1018"/>
        <v>3.3345666766135011E-3</v>
      </c>
      <c r="CM1442" s="141">
        <f t="shared" si="1019"/>
        <v>0.94155943382578799</v>
      </c>
      <c r="CN1442" s="141">
        <f t="shared" si="1020"/>
        <v>3.3345666766135011E-3</v>
      </c>
      <c r="CO1442" s="141" t="str">
        <f t="shared" si="1021"/>
        <v/>
      </c>
      <c r="CP1442" s="141" t="str">
        <f t="shared" si="1039"/>
        <v/>
      </c>
      <c r="CQ1442" s="141">
        <f t="shared" si="1022"/>
        <v>1.3351322480835039E-6</v>
      </c>
      <c r="CR1442" s="141" t="str">
        <f t="shared" si="1040"/>
        <v/>
      </c>
      <c r="CS1442" s="141" t="str">
        <f t="shared" si="1041"/>
        <v/>
      </c>
      <c r="CW1442" s="141">
        <v>1392</v>
      </c>
      <c r="CX1442" s="141">
        <f t="shared" si="1023"/>
        <v>112.62550326134749</v>
      </c>
      <c r="CY1442" s="141">
        <f t="shared" si="1024"/>
        <v>1.6245607691182265E-3</v>
      </c>
      <c r="CZ1442" s="141">
        <f t="shared" si="1025"/>
        <v>0.94155943382578799</v>
      </c>
      <c r="DA1442" s="141">
        <f t="shared" si="1026"/>
        <v>1.6245607691182265E-3</v>
      </c>
      <c r="DB1442" s="141" t="str">
        <f t="shared" si="1027"/>
        <v/>
      </c>
      <c r="DC1442" s="141" t="str">
        <f t="shared" si="1042"/>
        <v/>
      </c>
      <c r="DD1442" s="141">
        <f t="shared" si="1028"/>
        <v>1.3847036814836278E-40</v>
      </c>
      <c r="DE1442" s="141" t="str">
        <f t="shared" si="1043"/>
        <v/>
      </c>
      <c r="DF1442" s="141" t="str">
        <f t="shared" si="1044"/>
        <v/>
      </c>
      <c r="DJ1442" s="141">
        <v>1392</v>
      </c>
      <c r="DK1442" s="141">
        <f t="shared" si="1029"/>
        <v>8880.7637991455886</v>
      </c>
      <c r="DL1442" s="141">
        <f t="shared" si="1030"/>
        <v>2.0602616885068506E-5</v>
      </c>
      <c r="DM1442" s="141">
        <f t="shared" si="1031"/>
        <v>0.94155943382578799</v>
      </c>
      <c r="DN1442" s="141">
        <f t="shared" si="1032"/>
        <v>2.0602616885068506E-5</v>
      </c>
      <c r="DO1442" s="141" t="str">
        <f t="shared" si="1033"/>
        <v/>
      </c>
      <c r="DP1442" s="141" t="str">
        <f t="shared" si="1045"/>
        <v/>
      </c>
      <c r="DQ1442" s="141">
        <f t="shared" si="1034"/>
        <v>6.38229322427111E-5</v>
      </c>
      <c r="DR1442" s="141" t="str">
        <f t="shared" si="1046"/>
        <v/>
      </c>
      <c r="DS1442" s="141" t="str">
        <f t="shared" si="1047"/>
        <v/>
      </c>
      <c r="DU1442" s="148"/>
      <c r="DV1442" s="158">
        <v>1390</v>
      </c>
      <c r="DW1442" s="148">
        <f t="shared" si="1035"/>
        <v>8.8960000000000647</v>
      </c>
      <c r="DX1442" s="157">
        <f t="shared" si="1048"/>
        <v>0.26020935088238228</v>
      </c>
      <c r="DY1442" s="148">
        <f t="shared" si="1049"/>
        <v>4.6982863682459852E-4</v>
      </c>
      <c r="DZ1442" s="148" t="str">
        <f t="shared" si="1050"/>
        <v/>
      </c>
      <c r="EA1442" s="142" t="str">
        <f t="shared" si="1051"/>
        <v/>
      </c>
    </row>
    <row r="1443" spans="74:131" ht="20.100000000000001" customHeight="1" x14ac:dyDescent="0.25">
      <c r="BV1443" s="141">
        <v>1393</v>
      </c>
      <c r="BW1443" s="141">
        <f t="shared" si="1011"/>
        <v>14750.144591030126</v>
      </c>
      <c r="BX1443" s="141">
        <f t="shared" si="1012"/>
        <v>1.2358209193375217E-5</v>
      </c>
      <c r="BY1443" s="141">
        <f t="shared" si="1013"/>
        <v>0.94202472439176121</v>
      </c>
      <c r="BZ1443" s="141">
        <f t="shared" si="1014"/>
        <v>1.2358209193375217E-5</v>
      </c>
      <c r="CA1443" s="141" t="str">
        <f t="shared" si="1015"/>
        <v/>
      </c>
      <c r="CB1443" s="141" t="str">
        <f t="shared" si="1036"/>
        <v/>
      </c>
      <c r="CC1443" s="141">
        <f t="shared" si="1016"/>
        <v>2.1542573848427579E-37</v>
      </c>
      <c r="CD1443" s="141" t="str">
        <f t="shared" si="1037"/>
        <v/>
      </c>
      <c r="CE1443" s="141" t="str">
        <f t="shared" si="1038"/>
        <v/>
      </c>
      <c r="CJ1443" s="141">
        <v>1393</v>
      </c>
      <c r="CK1443" s="141">
        <f t="shared" si="1017"/>
        <v>55.009764228819705</v>
      </c>
      <c r="CL1443" s="141">
        <f t="shared" si="1018"/>
        <v>3.3136912154403063E-3</v>
      </c>
      <c r="CM1443" s="141">
        <f t="shared" si="1019"/>
        <v>0.94202472439176121</v>
      </c>
      <c r="CN1443" s="141">
        <f t="shared" si="1020"/>
        <v>3.3136912154403063E-3</v>
      </c>
      <c r="CO1443" s="141" t="str">
        <f t="shared" si="1021"/>
        <v/>
      </c>
      <c r="CP1443" s="141" t="str">
        <f t="shared" si="1039"/>
        <v/>
      </c>
      <c r="CQ1443" s="141">
        <f t="shared" si="1022"/>
        <v>1.3580396476236086E-6</v>
      </c>
      <c r="CR1443" s="141" t="str">
        <f t="shared" si="1040"/>
        <v/>
      </c>
      <c r="CS1443" s="141" t="str">
        <f t="shared" si="1041"/>
        <v/>
      </c>
      <c r="CW1443" s="141">
        <v>1393</v>
      </c>
      <c r="CX1443" s="141">
        <f t="shared" si="1023"/>
        <v>112.91281321864682</v>
      </c>
      <c r="CY1443" s="141">
        <f t="shared" si="1024"/>
        <v>1.6143904955720208E-3</v>
      </c>
      <c r="CZ1443" s="141">
        <f t="shared" si="1025"/>
        <v>0.94202472439176121</v>
      </c>
      <c r="DA1443" s="141">
        <f t="shared" si="1026"/>
        <v>1.6143904955720208E-3</v>
      </c>
      <c r="DB1443" s="141" t="str">
        <f t="shared" si="1027"/>
        <v/>
      </c>
      <c r="DC1443" s="141" t="str">
        <f t="shared" si="1042"/>
        <v/>
      </c>
      <c r="DD1443" s="141">
        <f t="shared" si="1028"/>
        <v>1.4595318153442804E-40</v>
      </c>
      <c r="DE1443" s="141" t="str">
        <f t="shared" si="1043"/>
        <v/>
      </c>
      <c r="DF1443" s="141" t="str">
        <f t="shared" si="1044"/>
        <v/>
      </c>
      <c r="DJ1443" s="141">
        <v>1393</v>
      </c>
      <c r="DK1443" s="141">
        <f t="shared" si="1029"/>
        <v>8903.4188088372866</v>
      </c>
      <c r="DL1443" s="141">
        <f t="shared" si="1030"/>
        <v>2.0473637869034179E-5</v>
      </c>
      <c r="DM1443" s="141">
        <f t="shared" si="1031"/>
        <v>0.94202472439176121</v>
      </c>
      <c r="DN1443" s="141">
        <f t="shared" si="1032"/>
        <v>2.0473637869034179E-5</v>
      </c>
      <c r="DO1443" s="141" t="str">
        <f t="shared" si="1033"/>
        <v/>
      </c>
      <c r="DP1443" s="141" t="str">
        <f t="shared" si="1045"/>
        <v/>
      </c>
      <c r="DQ1443" s="141">
        <f t="shared" si="1034"/>
        <v>6.370914520669409E-5</v>
      </c>
      <c r="DR1443" s="141" t="str">
        <f t="shared" si="1046"/>
        <v/>
      </c>
      <c r="DS1443" s="141" t="str">
        <f t="shared" si="1047"/>
        <v/>
      </c>
      <c r="DU1443" s="148"/>
      <c r="DV1443" s="158">
        <v>1391</v>
      </c>
      <c r="DW1443" s="148">
        <f t="shared" si="1035"/>
        <v>8.902400000000064</v>
      </c>
      <c r="DX1443" s="157">
        <f t="shared" si="1048"/>
        <v>0.25973952224555769</v>
      </c>
      <c r="DY1443" s="148">
        <f t="shared" si="1049"/>
        <v>4.6917005539109935E-4</v>
      </c>
      <c r="DZ1443" s="148" t="str">
        <f t="shared" si="1050"/>
        <v/>
      </c>
      <c r="EA1443" s="142" t="str">
        <f t="shared" si="1051"/>
        <v/>
      </c>
    </row>
    <row r="1444" spans="74:131" ht="20.100000000000001" customHeight="1" x14ac:dyDescent="0.25">
      <c r="BV1444" s="141">
        <v>1394</v>
      </c>
      <c r="BW1444" s="141">
        <f t="shared" si="1011"/>
        <v>14787.676765562006</v>
      </c>
      <c r="BX1444" s="141">
        <f t="shared" si="1012"/>
        <v>1.2280646332393436E-5</v>
      </c>
      <c r="BY1444" s="141">
        <f t="shared" si="1013"/>
        <v>0.94248709839383094</v>
      </c>
      <c r="BZ1444" s="141">
        <f t="shared" si="1014"/>
        <v>1.2280646332393436E-5</v>
      </c>
      <c r="CA1444" s="141" t="str">
        <f t="shared" si="1015"/>
        <v/>
      </c>
      <c r="CB1444" s="141" t="str">
        <f t="shared" si="1036"/>
        <v/>
      </c>
      <c r="CC1444" s="141">
        <f t="shared" si="1016"/>
        <v>2.2619318325002132E-37</v>
      </c>
      <c r="CD1444" s="141" t="str">
        <f t="shared" si="1037"/>
        <v/>
      </c>
      <c r="CE1444" s="141" t="str">
        <f t="shared" si="1038"/>
        <v/>
      </c>
      <c r="CJ1444" s="141">
        <v>1394</v>
      </c>
      <c r="CK1444" s="141">
        <f t="shared" si="1017"/>
        <v>55.149738183600419</v>
      </c>
      <c r="CL1444" s="141">
        <f t="shared" si="1018"/>
        <v>3.2928937546546802E-3</v>
      </c>
      <c r="CM1444" s="141">
        <f t="shared" si="1019"/>
        <v>0.94248709839383105</v>
      </c>
      <c r="CN1444" s="141">
        <f t="shared" si="1020"/>
        <v>3.2928937546546802E-3</v>
      </c>
      <c r="CO1444" s="141" t="str">
        <f t="shared" si="1021"/>
        <v/>
      </c>
      <c r="CP1444" s="141" t="str">
        <f t="shared" si="1039"/>
        <v/>
      </c>
      <c r="CQ1444" s="141">
        <f t="shared" si="1022"/>
        <v>1.3813179773419812E-6</v>
      </c>
      <c r="CR1444" s="141" t="str">
        <f t="shared" si="1040"/>
        <v/>
      </c>
      <c r="CS1444" s="141" t="str">
        <f t="shared" si="1041"/>
        <v/>
      </c>
      <c r="CW1444" s="141">
        <v>1394</v>
      </c>
      <c r="CX1444" s="141">
        <f t="shared" si="1023"/>
        <v>113.20012317594615</v>
      </c>
      <c r="CY1444" s="141">
        <f t="shared" si="1024"/>
        <v>1.6042582228762744E-3</v>
      </c>
      <c r="CZ1444" s="141">
        <f t="shared" si="1025"/>
        <v>0.94248709839383094</v>
      </c>
      <c r="DA1444" s="141">
        <f t="shared" si="1026"/>
        <v>1.6042582228762744E-3</v>
      </c>
      <c r="DB1444" s="141" t="str">
        <f t="shared" si="1027"/>
        <v/>
      </c>
      <c r="DC1444" s="141" t="str">
        <f t="shared" si="1042"/>
        <v/>
      </c>
      <c r="DD1444" s="141">
        <f t="shared" si="1028"/>
        <v>1.5383789795825218E-40</v>
      </c>
      <c r="DE1444" s="141" t="str">
        <f t="shared" si="1043"/>
        <v/>
      </c>
      <c r="DF1444" s="141" t="str">
        <f t="shared" si="1044"/>
        <v/>
      </c>
      <c r="DJ1444" s="141">
        <v>1394</v>
      </c>
      <c r="DK1444" s="141">
        <f t="shared" si="1029"/>
        <v>8926.0738185289847</v>
      </c>
      <c r="DL1444" s="141">
        <f t="shared" si="1030"/>
        <v>2.0345140778316649E-5</v>
      </c>
      <c r="DM1444" s="141">
        <f t="shared" si="1031"/>
        <v>0.94248709839383105</v>
      </c>
      <c r="DN1444" s="141">
        <f t="shared" si="1032"/>
        <v>2.0345140778316649E-5</v>
      </c>
      <c r="DO1444" s="141" t="str">
        <f t="shared" si="1033"/>
        <v/>
      </c>
      <c r="DP1444" s="141" t="str">
        <f t="shared" si="1045"/>
        <v/>
      </c>
      <c r="DQ1444" s="141">
        <f t="shared" si="1034"/>
        <v>6.3594543515630615E-5</v>
      </c>
      <c r="DR1444" s="141" t="str">
        <f t="shared" si="1046"/>
        <v/>
      </c>
      <c r="DS1444" s="141" t="str">
        <f t="shared" si="1047"/>
        <v/>
      </c>
      <c r="DU1444" s="148"/>
      <c r="DV1444" s="158">
        <v>1392</v>
      </c>
      <c r="DW1444" s="148">
        <f t="shared" si="1035"/>
        <v>8.9088000000000633</v>
      </c>
      <c r="DX1444" s="157">
        <f t="shared" si="1048"/>
        <v>0.25927035219016659</v>
      </c>
      <c r="DY1444" s="148">
        <f t="shared" si="1049"/>
        <v>4.6851179220741557E-4</v>
      </c>
      <c r="DZ1444" s="148" t="str">
        <f t="shared" si="1050"/>
        <v/>
      </c>
      <c r="EA1444" s="142" t="str">
        <f t="shared" si="1051"/>
        <v/>
      </c>
    </row>
    <row r="1445" spans="74:131" ht="20.100000000000001" customHeight="1" x14ac:dyDescent="0.25">
      <c r="BV1445" s="141">
        <v>1395</v>
      </c>
      <c r="BW1445" s="141">
        <f t="shared" si="1011"/>
        <v>14825.208940093893</v>
      </c>
      <c r="BX1445" s="141">
        <f t="shared" si="1012"/>
        <v>1.2203375017562219E-5</v>
      </c>
      <c r="BY1445" s="141">
        <f t="shared" si="1013"/>
        <v>0.94294656676224586</v>
      </c>
      <c r="BZ1445" s="141">
        <f t="shared" si="1014"/>
        <v>1.2203375017562219E-5</v>
      </c>
      <c r="CA1445" s="141" t="str">
        <f t="shared" si="1015"/>
        <v/>
      </c>
      <c r="CB1445" s="141" t="str">
        <f t="shared" si="1036"/>
        <v/>
      </c>
      <c r="CC1445" s="141">
        <f t="shared" si="1016"/>
        <v>2.3749500826413406E-37</v>
      </c>
      <c r="CD1445" s="141" t="str">
        <f t="shared" si="1037"/>
        <v/>
      </c>
      <c r="CE1445" s="141" t="str">
        <f t="shared" si="1038"/>
        <v/>
      </c>
      <c r="CJ1445" s="141">
        <v>1395</v>
      </c>
      <c r="CK1445" s="141">
        <f t="shared" si="1017"/>
        <v>55.289712138381105</v>
      </c>
      <c r="CL1445" s="141">
        <f t="shared" si="1018"/>
        <v>3.2721744681338703E-3</v>
      </c>
      <c r="CM1445" s="141">
        <f t="shared" si="1019"/>
        <v>0.94294656676224575</v>
      </c>
      <c r="CN1445" s="141">
        <f t="shared" si="1020"/>
        <v>3.2721744681338703E-3</v>
      </c>
      <c r="CO1445" s="141" t="str">
        <f t="shared" si="1021"/>
        <v/>
      </c>
      <c r="CP1445" s="141" t="str">
        <f t="shared" si="1039"/>
        <v/>
      </c>
      <c r="CQ1445" s="141">
        <f t="shared" si="1022"/>
        <v>1.4049728441150189E-6</v>
      </c>
      <c r="CR1445" s="141" t="str">
        <f t="shared" si="1040"/>
        <v/>
      </c>
      <c r="CS1445" s="141" t="str">
        <f t="shared" si="1041"/>
        <v/>
      </c>
      <c r="CW1445" s="141">
        <v>1395</v>
      </c>
      <c r="CX1445" s="141">
        <f t="shared" si="1023"/>
        <v>113.48743313324553</v>
      </c>
      <c r="CY1445" s="141">
        <f t="shared" si="1024"/>
        <v>1.5941640357418835E-3</v>
      </c>
      <c r="CZ1445" s="141">
        <f t="shared" si="1025"/>
        <v>0.94294656676224586</v>
      </c>
      <c r="DA1445" s="141">
        <f t="shared" si="1026"/>
        <v>1.5941640357418835E-3</v>
      </c>
      <c r="DB1445" s="141" t="str">
        <f t="shared" si="1027"/>
        <v/>
      </c>
      <c r="DC1445" s="141" t="str">
        <f t="shared" si="1042"/>
        <v/>
      </c>
      <c r="DD1445" s="141">
        <f t="shared" si="1028"/>
        <v>1.621459699943519E-40</v>
      </c>
      <c r="DE1445" s="141" t="str">
        <f t="shared" si="1043"/>
        <v/>
      </c>
      <c r="DF1445" s="141" t="str">
        <f t="shared" si="1044"/>
        <v/>
      </c>
      <c r="DJ1445" s="141">
        <v>1395</v>
      </c>
      <c r="DK1445" s="141">
        <f t="shared" si="1029"/>
        <v>8948.7288282206828</v>
      </c>
      <c r="DL1445" s="141">
        <f t="shared" si="1030"/>
        <v>2.0217126687216266E-5</v>
      </c>
      <c r="DM1445" s="141">
        <f t="shared" si="1031"/>
        <v>0.94294656676224586</v>
      </c>
      <c r="DN1445" s="141">
        <f t="shared" si="1032"/>
        <v>2.0217126687216266E-5</v>
      </c>
      <c r="DO1445" s="141" t="str">
        <f t="shared" si="1033"/>
        <v/>
      </c>
      <c r="DP1445" s="141" t="str">
        <f t="shared" si="1045"/>
        <v/>
      </c>
      <c r="DQ1445" s="141">
        <f t="shared" si="1034"/>
        <v>6.3479132298870108E-5</v>
      </c>
      <c r="DR1445" s="141" t="str">
        <f t="shared" si="1046"/>
        <v/>
      </c>
      <c r="DS1445" s="141" t="str">
        <f t="shared" si="1047"/>
        <v/>
      </c>
      <c r="DU1445" s="148"/>
      <c r="DV1445" s="158">
        <v>1393</v>
      </c>
      <c r="DW1445" s="148">
        <f t="shared" si="1035"/>
        <v>8.9152000000000626</v>
      </c>
      <c r="DX1445" s="157">
        <f t="shared" si="1048"/>
        <v>0.25880184039795917</v>
      </c>
      <c r="DY1445" s="148">
        <f t="shared" si="1049"/>
        <v>4.6785384939318497E-4</v>
      </c>
      <c r="DZ1445" s="148" t="str">
        <f t="shared" si="1050"/>
        <v/>
      </c>
      <c r="EA1445" s="142" t="str">
        <f t="shared" si="1051"/>
        <v/>
      </c>
    </row>
    <row r="1446" spans="74:131" ht="20.100000000000001" customHeight="1" x14ac:dyDescent="0.25">
      <c r="BV1446" s="141">
        <v>1396</v>
      </c>
      <c r="BW1446" s="141">
        <f t="shared" si="1011"/>
        <v>14862.741114625773</v>
      </c>
      <c r="BX1446" s="141">
        <f t="shared" si="1012"/>
        <v>1.2126395879321033E-5</v>
      </c>
      <c r="BY1446" s="141">
        <f t="shared" si="1013"/>
        <v>0.94340314045125373</v>
      </c>
      <c r="BZ1446" s="141">
        <f t="shared" si="1014"/>
        <v>1.2126395879321033E-5</v>
      </c>
      <c r="CA1446" s="141" t="str">
        <f t="shared" si="1015"/>
        <v/>
      </c>
      <c r="CB1446" s="141" t="str">
        <f t="shared" si="1036"/>
        <v/>
      </c>
      <c r="CC1446" s="141">
        <f t="shared" si="1016"/>
        <v>2.4935754334024445E-37</v>
      </c>
      <c r="CD1446" s="141" t="str">
        <f t="shared" si="1037"/>
        <v/>
      </c>
      <c r="CE1446" s="141" t="str">
        <f t="shared" si="1038"/>
        <v/>
      </c>
      <c r="CJ1446" s="141">
        <v>1396</v>
      </c>
      <c r="CK1446" s="141">
        <f t="shared" si="1017"/>
        <v>55.42968609316182</v>
      </c>
      <c r="CL1446" s="141">
        <f t="shared" si="1018"/>
        <v>3.2515335249219068E-3</v>
      </c>
      <c r="CM1446" s="141">
        <f t="shared" si="1019"/>
        <v>0.94340314045125373</v>
      </c>
      <c r="CN1446" s="141">
        <f t="shared" si="1020"/>
        <v>3.2515335249219068E-3</v>
      </c>
      <c r="CO1446" s="141" t="str">
        <f t="shared" si="1021"/>
        <v/>
      </c>
      <c r="CP1446" s="141" t="str">
        <f t="shared" si="1039"/>
        <v/>
      </c>
      <c r="CQ1446" s="141">
        <f t="shared" si="1022"/>
        <v>1.4290099326532848E-6</v>
      </c>
      <c r="CR1446" s="141" t="str">
        <f t="shared" si="1040"/>
        <v/>
      </c>
      <c r="CS1446" s="141" t="str">
        <f t="shared" si="1041"/>
        <v/>
      </c>
      <c r="CW1446" s="141">
        <v>1396</v>
      </c>
      <c r="CX1446" s="141">
        <f t="shared" si="1023"/>
        <v>113.77474309054486</v>
      </c>
      <c r="CY1446" s="141">
        <f t="shared" si="1024"/>
        <v>1.5841080165250772E-3</v>
      </c>
      <c r="CZ1446" s="141">
        <f t="shared" si="1025"/>
        <v>0.94340314045125373</v>
      </c>
      <c r="DA1446" s="141">
        <f t="shared" si="1026"/>
        <v>1.5841080165250772E-3</v>
      </c>
      <c r="DB1446" s="141" t="str">
        <f t="shared" si="1027"/>
        <v/>
      </c>
      <c r="DC1446" s="141" t="str">
        <f t="shared" si="1042"/>
        <v/>
      </c>
      <c r="DD1446" s="141">
        <f t="shared" si="1028"/>
        <v>1.708999880826444E-40</v>
      </c>
      <c r="DE1446" s="141" t="str">
        <f t="shared" si="1043"/>
        <v/>
      </c>
      <c r="DF1446" s="141" t="str">
        <f t="shared" si="1044"/>
        <v/>
      </c>
      <c r="DJ1446" s="141">
        <v>1396</v>
      </c>
      <c r="DK1446" s="141">
        <f t="shared" si="1029"/>
        <v>8971.3838379123772</v>
      </c>
      <c r="DL1446" s="141">
        <f t="shared" si="1030"/>
        <v>2.0089596640171493E-5</v>
      </c>
      <c r="DM1446" s="141">
        <f t="shared" si="1031"/>
        <v>0.94340314045125373</v>
      </c>
      <c r="DN1446" s="141">
        <f t="shared" si="1032"/>
        <v>2.0089596640171493E-5</v>
      </c>
      <c r="DO1446" s="141" t="str">
        <f t="shared" si="1033"/>
        <v/>
      </c>
      <c r="DP1446" s="141" t="str">
        <f t="shared" si="1045"/>
        <v/>
      </c>
      <c r="DQ1446" s="141">
        <f t="shared" si="1034"/>
        <v>6.336291671531601E-5</v>
      </c>
      <c r="DR1446" s="141" t="str">
        <f t="shared" si="1046"/>
        <v/>
      </c>
      <c r="DS1446" s="141" t="str">
        <f t="shared" si="1047"/>
        <v/>
      </c>
      <c r="DU1446" s="148"/>
      <c r="DV1446" s="158">
        <v>1394</v>
      </c>
      <c r="DW1446" s="148">
        <f t="shared" si="1035"/>
        <v>8.9216000000000619</v>
      </c>
      <c r="DX1446" s="157">
        <f t="shared" si="1048"/>
        <v>0.25833398654856599</v>
      </c>
      <c r="DY1446" s="148">
        <f t="shared" si="1049"/>
        <v>4.6719622905805336E-4</v>
      </c>
      <c r="DZ1446" s="148" t="str">
        <f t="shared" si="1050"/>
        <v/>
      </c>
      <c r="EA1446" s="142" t="str">
        <f t="shared" si="1051"/>
        <v/>
      </c>
    </row>
    <row r="1447" spans="74:131" ht="20.100000000000001" customHeight="1" x14ac:dyDescent="0.25">
      <c r="BV1447" s="141">
        <v>1397</v>
      </c>
      <c r="BW1447" s="141">
        <f t="shared" si="1011"/>
        <v>14900.27328915766</v>
      </c>
      <c r="BX1447" s="141">
        <f t="shared" si="1012"/>
        <v>1.2049709530157367E-5</v>
      </c>
      <c r="BY1447" s="141">
        <f t="shared" si="1013"/>
        <v>0.94385683043842761</v>
      </c>
      <c r="BZ1447" s="141">
        <f t="shared" si="1014"/>
        <v>1.2049709530157367E-5</v>
      </c>
      <c r="CA1447" s="141" t="str">
        <f t="shared" si="1015"/>
        <v/>
      </c>
      <c r="CB1447" s="141" t="str">
        <f t="shared" si="1036"/>
        <v/>
      </c>
      <c r="CC1447" s="141">
        <f t="shared" si="1016"/>
        <v>2.6180840606359208E-37</v>
      </c>
      <c r="CD1447" s="141" t="str">
        <f t="shared" si="1037"/>
        <v/>
      </c>
      <c r="CE1447" s="141" t="str">
        <f t="shared" si="1038"/>
        <v/>
      </c>
      <c r="CJ1447" s="141">
        <v>1397</v>
      </c>
      <c r="CK1447" s="141">
        <f t="shared" si="1017"/>
        <v>55.569660047942534</v>
      </c>
      <c r="CL1447" s="141">
        <f t="shared" si="1018"/>
        <v>3.2309710892492673E-3</v>
      </c>
      <c r="CM1447" s="141">
        <f t="shared" si="1019"/>
        <v>0.94385683043842761</v>
      </c>
      <c r="CN1447" s="141">
        <f t="shared" si="1020"/>
        <v>3.2309710892492673E-3</v>
      </c>
      <c r="CO1447" s="141" t="str">
        <f t="shared" si="1021"/>
        <v/>
      </c>
      <c r="CP1447" s="141" t="str">
        <f t="shared" si="1039"/>
        <v/>
      </c>
      <c r="CQ1447" s="141">
        <f t="shared" si="1022"/>
        <v>1.4534350064674576E-6</v>
      </c>
      <c r="CR1447" s="141" t="str">
        <f t="shared" si="1040"/>
        <v/>
      </c>
      <c r="CS1447" s="141" t="str">
        <f t="shared" si="1041"/>
        <v/>
      </c>
      <c r="CW1447" s="141">
        <v>1397</v>
      </c>
      <c r="CX1447" s="141">
        <f t="shared" si="1023"/>
        <v>114.06205304784424</v>
      </c>
      <c r="CY1447" s="141">
        <f t="shared" si="1024"/>
        <v>1.5740902452369601E-3</v>
      </c>
      <c r="CZ1447" s="141">
        <f t="shared" si="1025"/>
        <v>0.94385683043842761</v>
      </c>
      <c r="DA1447" s="141">
        <f t="shared" si="1026"/>
        <v>1.5740902452369601E-3</v>
      </c>
      <c r="DB1447" s="141" t="str">
        <f t="shared" si="1027"/>
        <v/>
      </c>
      <c r="DC1447" s="141" t="str">
        <f t="shared" si="1042"/>
        <v/>
      </c>
      <c r="DD1447" s="141">
        <f t="shared" si="1028"/>
        <v>1.8012374049450214E-40</v>
      </c>
      <c r="DE1447" s="141" t="str">
        <f t="shared" si="1043"/>
        <v/>
      </c>
      <c r="DF1447" s="141" t="str">
        <f t="shared" si="1044"/>
        <v/>
      </c>
      <c r="DJ1447" s="141">
        <v>1397</v>
      </c>
      <c r="DK1447" s="141">
        <f t="shared" si="1029"/>
        <v>8994.0388476040753</v>
      </c>
      <c r="DL1447" s="141">
        <f t="shared" si="1030"/>
        <v>1.9962551651880097E-5</v>
      </c>
      <c r="DM1447" s="141">
        <f t="shared" si="1031"/>
        <v>0.94385683043842761</v>
      </c>
      <c r="DN1447" s="141">
        <f t="shared" si="1032"/>
        <v>1.9962551651880097E-5</v>
      </c>
      <c r="DO1447" s="141" t="str">
        <f t="shared" si="1033"/>
        <v/>
      </c>
      <c r="DP1447" s="141" t="str">
        <f t="shared" si="1045"/>
        <v/>
      </c>
      <c r="DQ1447" s="141">
        <f t="shared" si="1034"/>
        <v>6.3245901953042251E-5</v>
      </c>
      <c r="DR1447" s="141" t="str">
        <f t="shared" si="1046"/>
        <v/>
      </c>
      <c r="DS1447" s="141" t="str">
        <f t="shared" si="1047"/>
        <v/>
      </c>
      <c r="DU1447" s="148"/>
      <c r="DV1447" s="158">
        <v>1395</v>
      </c>
      <c r="DW1447" s="148">
        <f t="shared" si="1035"/>
        <v>8.9280000000000612</v>
      </c>
      <c r="DX1447" s="157">
        <f t="shared" si="1048"/>
        <v>0.25786679031950793</v>
      </c>
      <c r="DY1447" s="148">
        <f t="shared" si="1049"/>
        <v>4.6653893330173002E-4</v>
      </c>
      <c r="DZ1447" s="148" t="str">
        <f t="shared" si="1050"/>
        <v/>
      </c>
      <c r="EA1447" s="142" t="str">
        <f t="shared" si="1051"/>
        <v/>
      </c>
    </row>
    <row r="1448" spans="74:131" ht="20.100000000000001" customHeight="1" x14ac:dyDescent="0.25">
      <c r="BV1448" s="141">
        <v>1398</v>
      </c>
      <c r="BW1448" s="141">
        <f t="shared" si="1011"/>
        <v>14937.805463689539</v>
      </c>
      <c r="BX1448" s="141">
        <f t="shared" si="1012"/>
        <v>1.1973316564681024E-5</v>
      </c>
      <c r="BY1448" s="141">
        <f t="shared" si="1013"/>
        <v>0.94430764772399245</v>
      </c>
      <c r="BZ1448" s="141">
        <f t="shared" si="1014"/>
        <v>1.1973316564681024E-5</v>
      </c>
      <c r="CA1448" s="141" t="str">
        <f t="shared" si="1015"/>
        <v/>
      </c>
      <c r="CB1448" s="141" t="str">
        <f t="shared" si="1036"/>
        <v/>
      </c>
      <c r="CC1448" s="141">
        <f t="shared" si="1016"/>
        <v>2.748765643016508E-37</v>
      </c>
      <c r="CD1448" s="141" t="str">
        <f t="shared" si="1037"/>
        <v/>
      </c>
      <c r="CE1448" s="141" t="str">
        <f t="shared" si="1038"/>
        <v/>
      </c>
      <c r="CJ1448" s="141">
        <v>1398</v>
      </c>
      <c r="CK1448" s="141">
        <f t="shared" si="1017"/>
        <v>55.709634002723249</v>
      </c>
      <c r="CL1448" s="141">
        <f t="shared" si="1018"/>
        <v>3.2104873205527381E-3</v>
      </c>
      <c r="CM1448" s="141">
        <f t="shared" si="1019"/>
        <v>0.94430764772399245</v>
      </c>
      <c r="CN1448" s="141">
        <f t="shared" si="1020"/>
        <v>3.2104873205527381E-3</v>
      </c>
      <c r="CO1448" s="141" t="str">
        <f t="shared" si="1021"/>
        <v/>
      </c>
      <c r="CP1448" s="141" t="str">
        <f t="shared" si="1039"/>
        <v/>
      </c>
      <c r="CQ1448" s="141">
        <f t="shared" si="1022"/>
        <v>1.4782539088445293E-6</v>
      </c>
      <c r="CR1448" s="141" t="str">
        <f t="shared" si="1040"/>
        <v/>
      </c>
      <c r="CS1448" s="141" t="str">
        <f t="shared" si="1041"/>
        <v/>
      </c>
      <c r="CW1448" s="141">
        <v>1398</v>
      </c>
      <c r="CX1448" s="141">
        <f t="shared" si="1023"/>
        <v>114.34936300514357</v>
      </c>
      <c r="CY1448" s="141">
        <f t="shared" si="1024"/>
        <v>1.5641107995532214E-3</v>
      </c>
      <c r="CZ1448" s="141">
        <f t="shared" si="1025"/>
        <v>0.94430764772399245</v>
      </c>
      <c r="DA1448" s="141">
        <f t="shared" si="1026"/>
        <v>1.5641107995532214E-3</v>
      </c>
      <c r="DB1448" s="141" t="str">
        <f t="shared" si="1027"/>
        <v/>
      </c>
      <c r="DC1448" s="141" t="str">
        <f t="shared" si="1042"/>
        <v/>
      </c>
      <c r="DD1448" s="141">
        <f t="shared" si="1028"/>
        <v>1.8984227643833375E-40</v>
      </c>
      <c r="DE1448" s="141" t="str">
        <f t="shared" si="1043"/>
        <v/>
      </c>
      <c r="DF1448" s="141" t="str">
        <f t="shared" si="1044"/>
        <v/>
      </c>
      <c r="DJ1448" s="141">
        <v>1398</v>
      </c>
      <c r="DK1448" s="141">
        <f t="shared" si="1029"/>
        <v>9016.6938572957733</v>
      </c>
      <c r="DL1448" s="141">
        <f t="shared" si="1030"/>
        <v>1.9835992707422113E-5</v>
      </c>
      <c r="DM1448" s="141">
        <f t="shared" si="1031"/>
        <v>0.94430764772399245</v>
      </c>
      <c r="DN1448" s="141">
        <f t="shared" si="1032"/>
        <v>1.9835992707422113E-5</v>
      </c>
      <c r="DO1448" s="141" t="str">
        <f t="shared" si="1033"/>
        <v/>
      </c>
      <c r="DP1448" s="141" t="str">
        <f t="shared" si="1045"/>
        <v/>
      </c>
      <c r="DQ1448" s="141">
        <f t="shared" si="1034"/>
        <v>6.3128093228908191E-5</v>
      </c>
      <c r="DR1448" s="141" t="str">
        <f t="shared" si="1046"/>
        <v/>
      </c>
      <c r="DS1448" s="141" t="str">
        <f t="shared" si="1047"/>
        <v/>
      </c>
      <c r="DU1448" s="148"/>
      <c r="DV1448" s="158">
        <v>1396</v>
      </c>
      <c r="DW1448" s="148">
        <f t="shared" si="1035"/>
        <v>8.9344000000000605</v>
      </c>
      <c r="DX1448" s="157">
        <f t="shared" si="1048"/>
        <v>0.2574002513862062</v>
      </c>
      <c r="DY1448" s="148">
        <f t="shared" si="1049"/>
        <v>4.6588196421498695E-4</v>
      </c>
      <c r="DZ1448" s="148" t="str">
        <f t="shared" si="1050"/>
        <v/>
      </c>
      <c r="EA1448" s="142" t="str">
        <f t="shared" si="1051"/>
        <v/>
      </c>
    </row>
    <row r="1449" spans="74:131" ht="20.100000000000001" customHeight="1" x14ac:dyDescent="0.25">
      <c r="BV1449" s="141">
        <v>1399</v>
      </c>
      <c r="BW1449" s="141">
        <f t="shared" si="1011"/>
        <v>14975.337638221426</v>
      </c>
      <c r="BX1449" s="141">
        <f t="shared" si="1012"/>
        <v>1.1897217559699105E-5</v>
      </c>
      <c r="BY1449" s="141">
        <f t="shared" si="1013"/>
        <v>0.94475560333015607</v>
      </c>
      <c r="BZ1449" s="141">
        <f t="shared" si="1014"/>
        <v>1.1897217559699105E-5</v>
      </c>
      <c r="CA1449" s="141" t="str">
        <f t="shared" si="1015"/>
        <v/>
      </c>
      <c r="CB1449" s="141" t="str">
        <f t="shared" si="1036"/>
        <v/>
      </c>
      <c r="CC1449" s="141">
        <f t="shared" si="1016"/>
        <v>2.8859240172597787E-37</v>
      </c>
      <c r="CD1449" s="141" t="str">
        <f t="shared" si="1037"/>
        <v/>
      </c>
      <c r="CE1449" s="141" t="str">
        <f t="shared" si="1038"/>
        <v/>
      </c>
      <c r="CJ1449" s="141">
        <v>1399</v>
      </c>
      <c r="CK1449" s="141">
        <f t="shared" si="1017"/>
        <v>55.849607957503963</v>
      </c>
      <c r="CL1449" s="141">
        <f t="shared" si="1018"/>
        <v>3.1900823734955634E-3</v>
      </c>
      <c r="CM1449" s="141">
        <f t="shared" si="1019"/>
        <v>0.94475560333015607</v>
      </c>
      <c r="CN1449" s="141">
        <f t="shared" si="1020"/>
        <v>3.1900823734955634E-3</v>
      </c>
      <c r="CO1449" s="141" t="str">
        <f t="shared" si="1021"/>
        <v/>
      </c>
      <c r="CP1449" s="141" t="str">
        <f t="shared" si="1039"/>
        <v/>
      </c>
      <c r="CQ1449" s="141">
        <f t="shared" si="1022"/>
        <v>1.5034725638341451E-6</v>
      </c>
      <c r="CR1449" s="141" t="str">
        <f t="shared" si="1040"/>
        <v/>
      </c>
      <c r="CS1449" s="141" t="str">
        <f t="shared" si="1041"/>
        <v/>
      </c>
      <c r="CW1449" s="141">
        <v>1399</v>
      </c>
      <c r="CX1449" s="141">
        <f t="shared" si="1023"/>
        <v>114.63667296244296</v>
      </c>
      <c r="CY1449" s="141">
        <f t="shared" si="1024"/>
        <v>1.5541697548239288E-3</v>
      </c>
      <c r="CZ1449" s="141">
        <f t="shared" si="1025"/>
        <v>0.94475560333015607</v>
      </c>
      <c r="DA1449" s="141">
        <f t="shared" si="1026"/>
        <v>1.5541697548239288E-3</v>
      </c>
      <c r="DB1449" s="141" t="str">
        <f t="shared" si="1027"/>
        <v/>
      </c>
      <c r="DC1449" s="141" t="str">
        <f t="shared" si="1042"/>
        <v/>
      </c>
      <c r="DD1449" s="141">
        <f t="shared" si="1028"/>
        <v>2.0008197246805474E-40</v>
      </c>
      <c r="DE1449" s="141" t="str">
        <f t="shared" si="1043"/>
        <v/>
      </c>
      <c r="DF1449" s="141" t="str">
        <f t="shared" si="1044"/>
        <v/>
      </c>
      <c r="DJ1449" s="141">
        <v>1399</v>
      </c>
      <c r="DK1449" s="141">
        <f t="shared" si="1029"/>
        <v>9039.3488669874714</v>
      </c>
      <c r="DL1449" s="141">
        <f t="shared" si="1030"/>
        <v>1.9709920762384266E-5</v>
      </c>
      <c r="DM1449" s="141">
        <f t="shared" si="1031"/>
        <v>0.94475560333015607</v>
      </c>
      <c r="DN1449" s="141">
        <f t="shared" si="1032"/>
        <v>1.9709920762384266E-5</v>
      </c>
      <c r="DO1449" s="141" t="str">
        <f t="shared" si="1033"/>
        <v/>
      </c>
      <c r="DP1449" s="141" t="str">
        <f t="shared" si="1045"/>
        <v/>
      </c>
      <c r="DQ1449" s="141">
        <f t="shared" si="1034"/>
        <v>6.3009495788171862E-5</v>
      </c>
      <c r="DR1449" s="141" t="str">
        <f t="shared" si="1046"/>
        <v/>
      </c>
      <c r="DS1449" s="141" t="str">
        <f t="shared" si="1047"/>
        <v/>
      </c>
      <c r="DU1449" s="148"/>
      <c r="DV1449" s="158">
        <v>1397</v>
      </c>
      <c r="DW1449" s="148">
        <f t="shared" si="1035"/>
        <v>8.9408000000000598</v>
      </c>
      <c r="DX1449" s="157">
        <f t="shared" si="1048"/>
        <v>0.25693436942199122</v>
      </c>
      <c r="DY1449" s="148">
        <f t="shared" si="1049"/>
        <v>4.65225323877827E-4</v>
      </c>
      <c r="DZ1449" s="148" t="str">
        <f t="shared" si="1050"/>
        <v/>
      </c>
      <c r="EA1449" s="142" t="str">
        <f t="shared" si="1051"/>
        <v/>
      </c>
    </row>
    <row r="1450" spans="74:131" ht="20.100000000000001" customHeight="1" x14ac:dyDescent="0.25">
      <c r="BV1450" s="141">
        <v>1400</v>
      </c>
      <c r="BW1450" s="141">
        <f t="shared" si="1011"/>
        <v>15012.869812753306</v>
      </c>
      <c r="BX1450" s="141">
        <f t="shared" si="1012"/>
        <v>1.1821413074292217E-5</v>
      </c>
      <c r="BY1450" s="141">
        <f t="shared" si="1013"/>
        <v>0.94520070830044201</v>
      </c>
      <c r="BZ1450" s="141">
        <f t="shared" si="1014"/>
        <v>1.1821413074292217E-5</v>
      </c>
      <c r="CA1450" s="141" t="str">
        <f t="shared" si="1015"/>
        <v/>
      </c>
      <c r="CB1450" s="141" t="str">
        <f t="shared" si="1036"/>
        <v/>
      </c>
      <c r="CC1450" s="141">
        <f t="shared" si="1016"/>
        <v>3.0298778648893409E-37</v>
      </c>
      <c r="CD1450" s="141" t="str">
        <f t="shared" si="1037"/>
        <v/>
      </c>
      <c r="CE1450" s="141" t="str">
        <f t="shared" si="1038"/>
        <v/>
      </c>
      <c r="CJ1450" s="141">
        <v>1400</v>
      </c>
      <c r="CK1450" s="141">
        <f t="shared" si="1017"/>
        <v>55.989581912284677</v>
      </c>
      <c r="CL1450" s="141">
        <f t="shared" si="1018"/>
        <v>3.1697563979878451E-3</v>
      </c>
      <c r="CM1450" s="141">
        <f t="shared" si="1019"/>
        <v>0.94520070830044201</v>
      </c>
      <c r="CN1450" s="141">
        <f t="shared" si="1020"/>
        <v>3.1697563979878451E-3</v>
      </c>
      <c r="CO1450" s="141" t="str">
        <f t="shared" si="1021"/>
        <v/>
      </c>
      <c r="CP1450" s="141" t="str">
        <f t="shared" si="1039"/>
        <v/>
      </c>
      <c r="CQ1450" s="141">
        <f t="shared" si="1022"/>
        <v>1.5290969772453916E-6</v>
      </c>
      <c r="CR1450" s="141" t="str">
        <f t="shared" si="1040"/>
        <v/>
      </c>
      <c r="CS1450" s="141" t="str">
        <f t="shared" si="1041"/>
        <v/>
      </c>
      <c r="CW1450" s="141">
        <v>1400</v>
      </c>
      <c r="CX1450" s="141">
        <f t="shared" si="1023"/>
        <v>114.92398291974229</v>
      </c>
      <c r="CY1450" s="141">
        <f t="shared" si="1024"/>
        <v>1.5442671840834846E-3</v>
      </c>
      <c r="CZ1450" s="141">
        <f t="shared" si="1025"/>
        <v>0.94520070830044201</v>
      </c>
      <c r="DA1450" s="141">
        <f t="shared" si="1026"/>
        <v>1.5442671840834846E-3</v>
      </c>
      <c r="DB1450" s="141" t="str">
        <f t="shared" si="1027"/>
        <v/>
      </c>
      <c r="DC1450" s="141" t="str">
        <f t="shared" si="1042"/>
        <v/>
      </c>
      <c r="DD1450" s="141">
        <f t="shared" si="1028"/>
        <v>2.1087060236607556E-40</v>
      </c>
      <c r="DE1450" s="141" t="str">
        <f t="shared" si="1043"/>
        <v/>
      </c>
      <c r="DF1450" s="141" t="str">
        <f t="shared" si="1044"/>
        <v/>
      </c>
      <c r="DJ1450" s="141">
        <v>1400</v>
      </c>
      <c r="DK1450" s="141">
        <f t="shared" si="1029"/>
        <v>9062.0038766791695</v>
      </c>
      <c r="DL1450" s="141">
        <f t="shared" si="1030"/>
        <v>1.9584336742985951E-5</v>
      </c>
      <c r="DM1450" s="141">
        <f t="shared" si="1031"/>
        <v>0.94520070830044201</v>
      </c>
      <c r="DN1450" s="141">
        <f t="shared" si="1032"/>
        <v>1.9584336742985951E-5</v>
      </c>
      <c r="DO1450" s="141" t="str">
        <f t="shared" si="1033"/>
        <v/>
      </c>
      <c r="DP1450" s="141" t="str">
        <f t="shared" si="1045"/>
        <v/>
      </c>
      <c r="DQ1450" s="141">
        <f t="shared" si="1034"/>
        <v>6.2890114904101658E-5</v>
      </c>
      <c r="DR1450" s="141" t="str">
        <f t="shared" si="1046"/>
        <v/>
      </c>
      <c r="DS1450" s="141" t="str">
        <f t="shared" si="1047"/>
        <v/>
      </c>
      <c r="DU1450" s="148"/>
      <c r="DV1450" s="158">
        <v>1398</v>
      </c>
      <c r="DW1450" s="148">
        <f t="shared" si="1035"/>
        <v>8.9472000000000591</v>
      </c>
      <c r="DX1450" s="157">
        <f t="shared" si="1048"/>
        <v>0.25646914409811339</v>
      </c>
      <c r="DY1450" s="148">
        <f t="shared" si="1049"/>
        <v>4.6456901436175979E-4</v>
      </c>
      <c r="DZ1450" s="148" t="str">
        <f t="shared" si="1050"/>
        <v/>
      </c>
      <c r="EA1450" s="142" t="str">
        <f t="shared" si="1051"/>
        <v/>
      </c>
    </row>
    <row r="1451" spans="74:131" ht="20.100000000000001" customHeight="1" x14ac:dyDescent="0.25">
      <c r="BV1451" s="141">
        <v>1401</v>
      </c>
      <c r="BW1451" s="141">
        <f t="shared" si="1011"/>
        <v>15050.401987285193</v>
      </c>
      <c r="BX1451" s="141">
        <f t="shared" si="1012"/>
        <v>1.1745903649891333E-5</v>
      </c>
      <c r="BY1451" s="141">
        <f t="shared" si="1013"/>
        <v>0.94564297369902617</v>
      </c>
      <c r="BZ1451" s="141">
        <f t="shared" si="1014"/>
        <v>1.1745903649891333E-5</v>
      </c>
      <c r="CA1451" s="141" t="str">
        <f t="shared" si="1015"/>
        <v/>
      </c>
      <c r="CB1451" s="141" t="str">
        <f t="shared" si="1036"/>
        <v/>
      </c>
      <c r="CC1451" s="141">
        <f t="shared" si="1016"/>
        <v>3.1809614320614766E-37</v>
      </c>
      <c r="CD1451" s="141" t="str">
        <f t="shared" si="1037"/>
        <v/>
      </c>
      <c r="CE1451" s="141" t="str">
        <f t="shared" si="1038"/>
        <v/>
      </c>
      <c r="CJ1451" s="141">
        <v>1401</v>
      </c>
      <c r="CK1451" s="141">
        <f t="shared" si="1017"/>
        <v>56.129555867065392</v>
      </c>
      <c r="CL1451" s="141">
        <f t="shared" si="1018"/>
        <v>3.1495095392071837E-3</v>
      </c>
      <c r="CM1451" s="141">
        <f t="shared" si="1019"/>
        <v>0.94564297369902606</v>
      </c>
      <c r="CN1451" s="141">
        <f t="shared" si="1020"/>
        <v>3.1495095392071837E-3</v>
      </c>
      <c r="CO1451" s="141" t="str">
        <f t="shared" si="1021"/>
        <v/>
      </c>
      <c r="CP1451" s="141" t="str">
        <f t="shared" si="1039"/>
        <v/>
      </c>
      <c r="CQ1451" s="141">
        <f t="shared" si="1022"/>
        <v>1.5551332376539129E-6</v>
      </c>
      <c r="CR1451" s="141" t="str">
        <f t="shared" si="1040"/>
        <v/>
      </c>
      <c r="CS1451" s="141" t="str">
        <f t="shared" si="1041"/>
        <v/>
      </c>
      <c r="CW1451" s="141">
        <v>1401</v>
      </c>
      <c r="CX1451" s="141">
        <f t="shared" si="1023"/>
        <v>115.21129287704167</v>
      </c>
      <c r="CY1451" s="141">
        <f t="shared" si="1024"/>
        <v>1.534403158060665E-3</v>
      </c>
      <c r="CZ1451" s="141">
        <f t="shared" si="1025"/>
        <v>0.94564297369902617</v>
      </c>
      <c r="DA1451" s="141">
        <f t="shared" si="1026"/>
        <v>1.534403158060665E-3</v>
      </c>
      <c r="DB1451" s="141" t="str">
        <f t="shared" si="1027"/>
        <v/>
      </c>
      <c r="DC1451" s="141" t="str">
        <f t="shared" si="1042"/>
        <v/>
      </c>
      <c r="DD1451" s="141">
        <f t="shared" si="1028"/>
        <v>2.2223741068151145E-40</v>
      </c>
      <c r="DE1451" s="141" t="str">
        <f t="shared" si="1043"/>
        <v/>
      </c>
      <c r="DF1451" s="141" t="str">
        <f t="shared" si="1044"/>
        <v/>
      </c>
      <c r="DJ1451" s="141">
        <v>1401</v>
      </c>
      <c r="DK1451" s="141">
        <f t="shared" si="1029"/>
        <v>9084.6588863708675</v>
      </c>
      <c r="DL1451" s="141">
        <f t="shared" si="1030"/>
        <v>1.9459241546206825E-5</v>
      </c>
      <c r="DM1451" s="141">
        <f t="shared" si="1031"/>
        <v>0.94564297369902606</v>
      </c>
      <c r="DN1451" s="141">
        <f t="shared" si="1032"/>
        <v>1.9459241546206825E-5</v>
      </c>
      <c r="DO1451" s="141" t="str">
        <f t="shared" si="1033"/>
        <v/>
      </c>
      <c r="DP1451" s="141" t="str">
        <f t="shared" si="1045"/>
        <v/>
      </c>
      <c r="DQ1451" s="141">
        <f t="shared" si="1034"/>
        <v>6.2769955877586605E-5</v>
      </c>
      <c r="DR1451" s="141" t="str">
        <f t="shared" si="1046"/>
        <v/>
      </c>
      <c r="DS1451" s="141" t="str">
        <f t="shared" si="1047"/>
        <v/>
      </c>
      <c r="DU1451" s="148"/>
      <c r="DV1451" s="158">
        <v>1399</v>
      </c>
      <c r="DW1451" s="148">
        <f t="shared" si="1035"/>
        <v>8.9536000000000584</v>
      </c>
      <c r="DX1451" s="157">
        <f t="shared" si="1048"/>
        <v>0.25600457508375163</v>
      </c>
      <c r="DY1451" s="148">
        <f t="shared" si="1049"/>
        <v>4.6391303772763681E-4</v>
      </c>
      <c r="DZ1451" s="148" t="str">
        <f t="shared" si="1050"/>
        <v/>
      </c>
      <c r="EA1451" s="142" t="str">
        <f t="shared" si="1051"/>
        <v/>
      </c>
    </row>
    <row r="1452" spans="74:131" ht="20.100000000000001" customHeight="1" x14ac:dyDescent="0.25">
      <c r="BV1452" s="141">
        <v>1402</v>
      </c>
      <c r="BW1452" s="141">
        <f t="shared" si="1011"/>
        <v>15087.934161817073</v>
      </c>
      <c r="BX1452" s="141">
        <f t="shared" si="1012"/>
        <v>1.1670689810355839E-5</v>
      </c>
      <c r="BY1452" s="141">
        <f t="shared" si="1013"/>
        <v>0.94608241061007503</v>
      </c>
      <c r="BZ1452" s="141">
        <f t="shared" si="1014"/>
        <v>1.1670689810355839E-5</v>
      </c>
      <c r="CA1452" s="141" t="str">
        <f t="shared" si="1015"/>
        <v/>
      </c>
      <c r="CB1452" s="141" t="str">
        <f t="shared" si="1036"/>
        <v/>
      </c>
      <c r="CC1452" s="141">
        <f t="shared" si="1016"/>
        <v>3.3395252840257039E-37</v>
      </c>
      <c r="CD1452" s="141" t="str">
        <f t="shared" si="1037"/>
        <v/>
      </c>
      <c r="CE1452" s="141" t="str">
        <f t="shared" si="1038"/>
        <v/>
      </c>
      <c r="CJ1452" s="141">
        <v>1402</v>
      </c>
      <c r="CK1452" s="141">
        <f t="shared" si="1017"/>
        <v>56.269529821846106</v>
      </c>
      <c r="CL1452" s="141">
        <f t="shared" si="1018"/>
        <v>3.1293419376195726E-3</v>
      </c>
      <c r="CM1452" s="141">
        <f t="shared" si="1019"/>
        <v>0.94608241061007503</v>
      </c>
      <c r="CN1452" s="141">
        <f t="shared" si="1020"/>
        <v>3.1293419376195726E-3</v>
      </c>
      <c r="CO1452" s="141" t="str">
        <f t="shared" si="1021"/>
        <v/>
      </c>
      <c r="CP1452" s="141" t="str">
        <f t="shared" si="1039"/>
        <v/>
      </c>
      <c r="CQ1452" s="141">
        <f t="shared" si="1022"/>
        <v>1.5815875174195657E-6</v>
      </c>
      <c r="CR1452" s="141" t="str">
        <f t="shared" si="1040"/>
        <v/>
      </c>
      <c r="CS1452" s="141" t="str">
        <f t="shared" si="1041"/>
        <v/>
      </c>
      <c r="CW1452" s="141">
        <v>1402</v>
      </c>
      <c r="CX1452" s="141">
        <f t="shared" si="1023"/>
        <v>115.498602834341</v>
      </c>
      <c r="CY1452" s="141">
        <f t="shared" si="1024"/>
        <v>1.524577745188817E-3</v>
      </c>
      <c r="CZ1452" s="141">
        <f t="shared" si="1025"/>
        <v>0.94608241061007503</v>
      </c>
      <c r="DA1452" s="141">
        <f t="shared" si="1026"/>
        <v>1.524577745188817E-3</v>
      </c>
      <c r="DB1452" s="141" t="str">
        <f t="shared" si="1027"/>
        <v/>
      </c>
      <c r="DC1452" s="141" t="str">
        <f t="shared" si="1042"/>
        <v/>
      </c>
      <c r="DD1452" s="141">
        <f t="shared" si="1028"/>
        <v>2.3421319011331917E-40</v>
      </c>
      <c r="DE1452" s="141" t="str">
        <f t="shared" si="1043"/>
        <v/>
      </c>
      <c r="DF1452" s="141" t="str">
        <f t="shared" si="1044"/>
        <v/>
      </c>
      <c r="DJ1452" s="141">
        <v>1402</v>
      </c>
      <c r="DK1452" s="141">
        <f t="shared" si="1029"/>
        <v>9107.3138960625656</v>
      </c>
      <c r="DL1452" s="141">
        <f t="shared" si="1030"/>
        <v>1.9334636039915917E-5</v>
      </c>
      <c r="DM1452" s="141">
        <f t="shared" si="1031"/>
        <v>0.94608241061007503</v>
      </c>
      <c r="DN1452" s="141">
        <f t="shared" si="1032"/>
        <v>1.9334636039915917E-5</v>
      </c>
      <c r="DO1452" s="141" t="str">
        <f t="shared" si="1033"/>
        <v/>
      </c>
      <c r="DP1452" s="141" t="str">
        <f t="shared" si="1045"/>
        <v/>
      </c>
      <c r="DQ1452" s="141">
        <f t="shared" si="1034"/>
        <v>6.2649024036745009E-5</v>
      </c>
      <c r="DR1452" s="141" t="str">
        <f t="shared" si="1046"/>
        <v/>
      </c>
      <c r="DS1452" s="141" t="str">
        <f t="shared" si="1047"/>
        <v/>
      </c>
      <c r="DU1452" s="148"/>
      <c r="DV1452" s="158">
        <v>1400</v>
      </c>
      <c r="DW1452" s="148">
        <f t="shared" si="1035"/>
        <v>8.9600000000000577</v>
      </c>
      <c r="DX1452" s="157">
        <f t="shared" si="1048"/>
        <v>0.25554066204602399</v>
      </c>
      <c r="DY1452" s="148">
        <f t="shared" si="1049"/>
        <v>4.6325739602731675E-4</v>
      </c>
      <c r="DZ1452" s="148" t="str">
        <f t="shared" si="1050"/>
        <v/>
      </c>
      <c r="EA1452" s="142" t="str">
        <f t="shared" si="1051"/>
        <v/>
      </c>
    </row>
    <row r="1453" spans="74:131" ht="20.100000000000001" customHeight="1" x14ac:dyDescent="0.25">
      <c r="BV1453" s="141">
        <v>1403</v>
      </c>
      <c r="BW1453" s="141">
        <f t="shared" si="1011"/>
        <v>15125.46633634896</v>
      </c>
      <c r="BX1453" s="141">
        <f t="shared" si="1012"/>
        <v>1.1595772062052226E-5</v>
      </c>
      <c r="BY1453" s="141">
        <f t="shared" si="1013"/>
        <v>0.94651903013708882</v>
      </c>
      <c r="BZ1453" s="141">
        <f t="shared" si="1014"/>
        <v>1.1595772062052226E-5</v>
      </c>
      <c r="CA1453" s="141" t="str">
        <f t="shared" si="1015"/>
        <v/>
      </c>
      <c r="CB1453" s="141" t="str">
        <f t="shared" si="1036"/>
        <v/>
      </c>
      <c r="CC1453" s="141">
        <f t="shared" si="1016"/>
        <v>3.5059370958738933E-37</v>
      </c>
      <c r="CD1453" s="141" t="str">
        <f t="shared" si="1037"/>
        <v/>
      </c>
      <c r="CE1453" s="141" t="str">
        <f t="shared" si="1038"/>
        <v/>
      </c>
      <c r="CJ1453" s="141">
        <v>1403</v>
      </c>
      <c r="CK1453" s="141">
        <f t="shared" si="1017"/>
        <v>56.409503776626821</v>
      </c>
      <c r="CL1453" s="141">
        <f t="shared" si="1018"/>
        <v>3.1092537290005355E-3</v>
      </c>
      <c r="CM1453" s="141">
        <f t="shared" si="1019"/>
        <v>0.94651903013708882</v>
      </c>
      <c r="CN1453" s="141">
        <f t="shared" si="1020"/>
        <v>3.1092537290005355E-3</v>
      </c>
      <c r="CO1453" s="141" t="str">
        <f t="shared" si="1021"/>
        <v/>
      </c>
      <c r="CP1453" s="141" t="str">
        <f t="shared" si="1039"/>
        <v/>
      </c>
      <c r="CQ1453" s="141">
        <f t="shared" si="1022"/>
        <v>1.6084660737146677E-6</v>
      </c>
      <c r="CR1453" s="141" t="str">
        <f t="shared" si="1040"/>
        <v/>
      </c>
      <c r="CS1453" s="141" t="str">
        <f t="shared" si="1041"/>
        <v/>
      </c>
      <c r="CW1453" s="141">
        <v>1403</v>
      </c>
      <c r="CX1453" s="141">
        <f t="shared" si="1023"/>
        <v>115.78591279164038</v>
      </c>
      <c r="CY1453" s="141">
        <f t="shared" si="1024"/>
        <v>1.5147910116161368E-3</v>
      </c>
      <c r="CZ1453" s="141">
        <f t="shared" si="1025"/>
        <v>0.94651903013708882</v>
      </c>
      <c r="DA1453" s="141">
        <f t="shared" si="1026"/>
        <v>1.5147910116161368E-3</v>
      </c>
      <c r="DB1453" s="141" t="str">
        <f t="shared" si="1027"/>
        <v/>
      </c>
      <c r="DC1453" s="141" t="str">
        <f t="shared" si="1042"/>
        <v/>
      </c>
      <c r="DD1453" s="141">
        <f t="shared" si="1028"/>
        <v>2.4683036293830557E-40</v>
      </c>
      <c r="DE1453" s="141" t="str">
        <f t="shared" si="1043"/>
        <v/>
      </c>
      <c r="DF1453" s="141" t="str">
        <f t="shared" si="1044"/>
        <v/>
      </c>
      <c r="DJ1453" s="141">
        <v>1403</v>
      </c>
      <c r="DK1453" s="141">
        <f t="shared" si="1029"/>
        <v>9129.9689057542637</v>
      </c>
      <c r="DL1453" s="141">
        <f t="shared" si="1030"/>
        <v>1.9210521063002134E-5</v>
      </c>
      <c r="DM1453" s="141">
        <f t="shared" si="1031"/>
        <v>0.94651903013708882</v>
      </c>
      <c r="DN1453" s="141">
        <f t="shared" si="1032"/>
        <v>1.9210521063002134E-5</v>
      </c>
      <c r="DO1453" s="141" t="str">
        <f t="shared" si="1033"/>
        <v/>
      </c>
      <c r="DP1453" s="141" t="str">
        <f t="shared" si="1045"/>
        <v/>
      </c>
      <c r="DQ1453" s="141">
        <f t="shared" si="1034"/>
        <v>6.2527324736531874E-5</v>
      </c>
      <c r="DR1453" s="141" t="str">
        <f t="shared" si="1046"/>
        <v/>
      </c>
      <c r="DS1453" s="141" t="str">
        <f t="shared" si="1047"/>
        <v/>
      </c>
      <c r="DU1453" s="148"/>
      <c r="DV1453" s="158">
        <v>1401</v>
      </c>
      <c r="DW1453" s="148">
        <f t="shared" si="1035"/>
        <v>8.966400000000057</v>
      </c>
      <c r="DX1453" s="157">
        <f t="shared" si="1048"/>
        <v>0.25507740464999668</v>
      </c>
      <c r="DY1453" s="148">
        <f t="shared" si="1049"/>
        <v>4.6260209130322139E-4</v>
      </c>
      <c r="DZ1453" s="148" t="str">
        <f t="shared" si="1050"/>
        <v/>
      </c>
      <c r="EA1453" s="142" t="str">
        <f t="shared" si="1051"/>
        <v/>
      </c>
    </row>
    <row r="1454" spans="74:131" ht="20.100000000000001" customHeight="1" x14ac:dyDescent="0.25">
      <c r="BV1454" s="141">
        <v>1404</v>
      </c>
      <c r="BW1454" s="141">
        <f t="shared" si="1011"/>
        <v>15162.99851088084</v>
      </c>
      <c r="BX1454" s="141">
        <f t="shared" si="1012"/>
        <v>1.1521150893933923E-5</v>
      </c>
      <c r="BY1454" s="141">
        <f t="shared" si="1013"/>
        <v>0.94695284340224517</v>
      </c>
      <c r="BZ1454" s="141">
        <f t="shared" si="1014"/>
        <v>1.1521150893933923E-5</v>
      </c>
      <c r="CA1454" s="141" t="str">
        <f t="shared" si="1015"/>
        <v/>
      </c>
      <c r="CB1454" s="141" t="str">
        <f t="shared" si="1036"/>
        <v/>
      </c>
      <c r="CC1454" s="141">
        <f t="shared" si="1016"/>
        <v>3.6805824813106209E-37</v>
      </c>
      <c r="CD1454" s="141" t="str">
        <f t="shared" si="1037"/>
        <v/>
      </c>
      <c r="CE1454" s="141" t="str">
        <f t="shared" si="1038"/>
        <v/>
      </c>
      <c r="CJ1454" s="141">
        <v>1404</v>
      </c>
      <c r="CK1454" s="141">
        <f t="shared" si="1017"/>
        <v>56.549477731407535</v>
      </c>
      <c r="CL1454" s="141">
        <f t="shared" si="1018"/>
        <v>3.0892450444564919E-3</v>
      </c>
      <c r="CM1454" s="141">
        <f t="shared" si="1019"/>
        <v>0.94695284340224517</v>
      </c>
      <c r="CN1454" s="141">
        <f t="shared" si="1020"/>
        <v>3.0892450444564919E-3</v>
      </c>
      <c r="CO1454" s="141" t="str">
        <f t="shared" si="1021"/>
        <v/>
      </c>
      <c r="CP1454" s="141" t="str">
        <f t="shared" si="1039"/>
        <v/>
      </c>
      <c r="CQ1454" s="141">
        <f t="shared" si="1022"/>
        <v>1.6357752495628375E-6</v>
      </c>
      <c r="CR1454" s="141" t="str">
        <f t="shared" si="1040"/>
        <v/>
      </c>
      <c r="CS1454" s="141" t="str">
        <f t="shared" si="1041"/>
        <v/>
      </c>
      <c r="CW1454" s="141">
        <v>1404</v>
      </c>
      <c r="CX1454" s="141">
        <f t="shared" si="1023"/>
        <v>116.07322274893971</v>
      </c>
      <c r="CY1454" s="141">
        <f t="shared" si="1024"/>
        <v>1.5050430212160992E-3</v>
      </c>
      <c r="CZ1454" s="141">
        <f t="shared" si="1025"/>
        <v>0.94695284340224517</v>
      </c>
      <c r="DA1454" s="141">
        <f t="shared" si="1026"/>
        <v>1.5050430212160992E-3</v>
      </c>
      <c r="DB1454" s="141" t="str">
        <f t="shared" si="1027"/>
        <v/>
      </c>
      <c r="DC1454" s="141" t="str">
        <f t="shared" si="1042"/>
        <v/>
      </c>
      <c r="DD1454" s="141">
        <f t="shared" si="1028"/>
        <v>2.6012306669375088E-40</v>
      </c>
      <c r="DE1454" s="141" t="str">
        <f t="shared" si="1043"/>
        <v/>
      </c>
      <c r="DF1454" s="141" t="str">
        <f t="shared" si="1044"/>
        <v/>
      </c>
      <c r="DJ1454" s="141">
        <v>1404</v>
      </c>
      <c r="DK1454" s="141">
        <f t="shared" si="1029"/>
        <v>9152.6239154459618</v>
      </c>
      <c r="DL1454" s="141">
        <f t="shared" si="1030"/>
        <v>1.9086897425506371E-5</v>
      </c>
      <c r="DM1454" s="141">
        <f t="shared" si="1031"/>
        <v>0.94695284340224506</v>
      </c>
      <c r="DN1454" s="141">
        <f t="shared" si="1032"/>
        <v>1.9086897425506371E-5</v>
      </c>
      <c r="DO1454" s="141" t="str">
        <f t="shared" si="1033"/>
        <v/>
      </c>
      <c r="DP1454" s="141" t="str">
        <f t="shared" si="1045"/>
        <v/>
      </c>
      <c r="DQ1454" s="141">
        <f t="shared" si="1034"/>
        <v>6.2404863358344717E-5</v>
      </c>
      <c r="DR1454" s="141" t="str">
        <f t="shared" si="1046"/>
        <v/>
      </c>
      <c r="DS1454" s="141" t="str">
        <f t="shared" si="1047"/>
        <v/>
      </c>
      <c r="DU1454" s="148"/>
      <c r="DV1454" s="158">
        <v>1402</v>
      </c>
      <c r="DW1454" s="148">
        <f t="shared" si="1035"/>
        <v>8.9728000000000563</v>
      </c>
      <c r="DX1454" s="157">
        <f t="shared" si="1048"/>
        <v>0.25461480255869345</v>
      </c>
      <c r="DY1454" s="148">
        <f t="shared" si="1049"/>
        <v>4.6194712558750295E-4</v>
      </c>
      <c r="DZ1454" s="148" t="str">
        <f t="shared" si="1050"/>
        <v/>
      </c>
      <c r="EA1454" s="142" t="str">
        <f t="shared" si="1051"/>
        <v/>
      </c>
    </row>
    <row r="1455" spans="74:131" ht="20.100000000000001" customHeight="1" x14ac:dyDescent="0.25">
      <c r="BV1455" s="141">
        <v>1405</v>
      </c>
      <c r="BW1455" s="141">
        <f t="shared" si="1011"/>
        <v>15200.530685412727</v>
      </c>
      <c r="BX1455" s="141">
        <f t="shared" si="1012"/>
        <v>1.1446826777621763E-5</v>
      </c>
      <c r="BY1455" s="141">
        <f t="shared" si="1013"/>
        <v>0.94738386154574805</v>
      </c>
      <c r="BZ1455" s="141">
        <f t="shared" si="1014"/>
        <v>1.1446826777621763E-5</v>
      </c>
      <c r="CA1455" s="141" t="str">
        <f t="shared" si="1015"/>
        <v/>
      </c>
      <c r="CB1455" s="141" t="str">
        <f t="shared" si="1036"/>
        <v/>
      </c>
      <c r="CC1455" s="141">
        <f t="shared" si="1016"/>
        <v>3.8638658612585073E-37</v>
      </c>
      <c r="CD1455" s="141" t="str">
        <f t="shared" si="1037"/>
        <v/>
      </c>
      <c r="CE1455" s="141" t="str">
        <f t="shared" si="1038"/>
        <v/>
      </c>
      <c r="CJ1455" s="141">
        <v>1405</v>
      </c>
      <c r="CK1455" s="141">
        <f t="shared" si="1017"/>
        <v>56.689451686188249</v>
      </c>
      <c r="CL1455" s="141">
        <f t="shared" si="1018"/>
        <v>3.069316010446372E-3</v>
      </c>
      <c r="CM1455" s="141">
        <f t="shared" si="1019"/>
        <v>0.94738386154574805</v>
      </c>
      <c r="CN1455" s="141">
        <f t="shared" si="1020"/>
        <v>3.069316010446372E-3</v>
      </c>
      <c r="CO1455" s="141" t="str">
        <f t="shared" si="1021"/>
        <v/>
      </c>
      <c r="CP1455" s="141" t="str">
        <f t="shared" si="1039"/>
        <v/>
      </c>
      <c r="CQ1455" s="141">
        <f t="shared" si="1022"/>
        <v>1.6635214748886619E-6</v>
      </c>
      <c r="CR1455" s="141" t="str">
        <f t="shared" si="1040"/>
        <v/>
      </c>
      <c r="CS1455" s="141" t="str">
        <f t="shared" si="1041"/>
        <v/>
      </c>
      <c r="CW1455" s="141">
        <v>1405</v>
      </c>
      <c r="CX1455" s="141">
        <f t="shared" si="1023"/>
        <v>116.3605327062391</v>
      </c>
      <c r="CY1455" s="141">
        <f t="shared" si="1024"/>
        <v>1.4953338355979714E-3</v>
      </c>
      <c r="CZ1455" s="141">
        <f t="shared" si="1025"/>
        <v>0.94738386154574805</v>
      </c>
      <c r="DA1455" s="141">
        <f t="shared" si="1026"/>
        <v>1.4953338355979714E-3</v>
      </c>
      <c r="DB1455" s="141" t="str">
        <f t="shared" si="1027"/>
        <v/>
      </c>
      <c r="DC1455" s="141" t="str">
        <f t="shared" si="1042"/>
        <v/>
      </c>
      <c r="DD1455" s="141">
        <f t="shared" si="1028"/>
        <v>2.7412724433573129E-40</v>
      </c>
      <c r="DE1455" s="141" t="str">
        <f t="shared" si="1043"/>
        <v/>
      </c>
      <c r="DF1455" s="141" t="str">
        <f t="shared" si="1044"/>
        <v/>
      </c>
      <c r="DJ1455" s="141">
        <v>1405</v>
      </c>
      <c r="DK1455" s="141">
        <f t="shared" si="1029"/>
        <v>9175.2789251376598</v>
      </c>
      <c r="DL1455" s="141">
        <f t="shared" si="1030"/>
        <v>1.8963765908755002E-5</v>
      </c>
      <c r="DM1455" s="141">
        <f t="shared" si="1031"/>
        <v>0.94738386154574794</v>
      </c>
      <c r="DN1455" s="141">
        <f t="shared" si="1032"/>
        <v>1.8963765908755002E-5</v>
      </c>
      <c r="DO1455" s="141" t="str">
        <f t="shared" si="1033"/>
        <v/>
      </c>
      <c r="DP1455" s="141" t="str">
        <f t="shared" si="1045"/>
        <v/>
      </c>
      <c r="DQ1455" s="141">
        <f t="shared" si="1034"/>
        <v>6.2281645309628171E-5</v>
      </c>
      <c r="DR1455" s="141" t="str">
        <f t="shared" si="1046"/>
        <v/>
      </c>
      <c r="DS1455" s="141" t="str">
        <f t="shared" si="1047"/>
        <v/>
      </c>
      <c r="DU1455" s="148"/>
      <c r="DV1455" s="158">
        <v>1403</v>
      </c>
      <c r="DW1455" s="148">
        <f t="shared" si="1035"/>
        <v>8.9792000000000556</v>
      </c>
      <c r="DX1455" s="157">
        <f t="shared" si="1048"/>
        <v>0.25415285543310595</v>
      </c>
      <c r="DY1455" s="148">
        <f t="shared" si="1049"/>
        <v>4.6129250090365392E-4</v>
      </c>
      <c r="DZ1455" s="148" t="str">
        <f t="shared" si="1050"/>
        <v/>
      </c>
      <c r="EA1455" s="142" t="str">
        <f t="shared" si="1051"/>
        <v/>
      </c>
    </row>
    <row r="1456" spans="74:131" ht="20.100000000000001" customHeight="1" x14ac:dyDescent="0.25">
      <c r="BV1456" s="141">
        <v>1406</v>
      </c>
      <c r="BW1456" s="141">
        <f t="shared" si="1011"/>
        <v>15238.062859944606</v>
      </c>
      <c r="BX1456" s="141">
        <f t="shared" si="1012"/>
        <v>1.137280016748556E-5</v>
      </c>
      <c r="BY1456" s="141">
        <f t="shared" si="1013"/>
        <v>0.94781209572517811</v>
      </c>
      <c r="BZ1456" s="141">
        <f t="shared" si="1014"/>
        <v>1.137280016748556E-5</v>
      </c>
      <c r="CA1456" s="141" t="str">
        <f t="shared" si="1015"/>
        <v/>
      </c>
      <c r="CB1456" s="141" t="str">
        <f t="shared" si="1036"/>
        <v/>
      </c>
      <c r="CC1456" s="141">
        <f t="shared" si="1016"/>
        <v>4.0562113741960692E-37</v>
      </c>
      <c r="CD1456" s="141" t="str">
        <f t="shared" si="1037"/>
        <v/>
      </c>
      <c r="CE1456" s="141" t="str">
        <f t="shared" si="1038"/>
        <v/>
      </c>
      <c r="CJ1456" s="141">
        <v>1406</v>
      </c>
      <c r="CK1456" s="141">
        <f t="shared" si="1017"/>
        <v>56.829425640968935</v>
      </c>
      <c r="CL1456" s="141">
        <f t="shared" si="1018"/>
        <v>3.0494667488034605E-3</v>
      </c>
      <c r="CM1456" s="141">
        <f t="shared" si="1019"/>
        <v>0.94781209572517799</v>
      </c>
      <c r="CN1456" s="141">
        <f t="shared" si="1020"/>
        <v>3.0494667488034605E-3</v>
      </c>
      <c r="CO1456" s="141" t="str">
        <f t="shared" si="1021"/>
        <v/>
      </c>
      <c r="CP1456" s="141" t="str">
        <f t="shared" si="1039"/>
        <v/>
      </c>
      <c r="CQ1456" s="141">
        <f t="shared" si="1022"/>
        <v>1.6917112675780762E-6</v>
      </c>
      <c r="CR1456" s="141" t="str">
        <f t="shared" si="1040"/>
        <v/>
      </c>
      <c r="CS1456" s="141" t="str">
        <f t="shared" si="1041"/>
        <v/>
      </c>
      <c r="CW1456" s="141">
        <v>1406</v>
      </c>
      <c r="CX1456" s="141">
        <f t="shared" si="1023"/>
        <v>116.64784266353843</v>
      </c>
      <c r="CY1456" s="141">
        <f t="shared" si="1024"/>
        <v>1.4856635141174631E-3</v>
      </c>
      <c r="CZ1456" s="141">
        <f t="shared" si="1025"/>
        <v>0.94781209572517811</v>
      </c>
      <c r="DA1456" s="141">
        <f t="shared" si="1026"/>
        <v>1.4856635141174631E-3</v>
      </c>
      <c r="DB1456" s="141" t="str">
        <f t="shared" si="1027"/>
        <v/>
      </c>
      <c r="DC1456" s="141" t="str">
        <f t="shared" si="1042"/>
        <v/>
      </c>
      <c r="DD1456" s="141">
        <f t="shared" si="1028"/>
        <v>2.8888073910511773E-40</v>
      </c>
      <c r="DE1456" s="141" t="str">
        <f t="shared" si="1043"/>
        <v/>
      </c>
      <c r="DF1456" s="141" t="str">
        <f t="shared" si="1044"/>
        <v/>
      </c>
      <c r="DJ1456" s="141">
        <v>1406</v>
      </c>
      <c r="DK1456" s="141">
        <f t="shared" si="1029"/>
        <v>9197.9339348293579</v>
      </c>
      <c r="DL1456" s="141">
        <f t="shared" si="1030"/>
        <v>1.8841127265494829E-5</v>
      </c>
      <c r="DM1456" s="141">
        <f t="shared" si="1031"/>
        <v>0.94781209572517799</v>
      </c>
      <c r="DN1456" s="141">
        <f t="shared" si="1032"/>
        <v>1.8841127265494829E-5</v>
      </c>
      <c r="DO1456" s="141" t="str">
        <f t="shared" si="1033"/>
        <v/>
      </c>
      <c r="DP1456" s="141" t="str">
        <f t="shared" si="1045"/>
        <v/>
      </c>
      <c r="DQ1456" s="141">
        <f t="shared" si="1034"/>
        <v>6.2157676023477277E-5</v>
      </c>
      <c r="DR1456" s="141" t="str">
        <f t="shared" si="1046"/>
        <v/>
      </c>
      <c r="DS1456" s="141" t="str">
        <f t="shared" si="1047"/>
        <v/>
      </c>
      <c r="DU1456" s="148"/>
      <c r="DV1456" s="158">
        <v>1404</v>
      </c>
      <c r="DW1456" s="148">
        <f t="shared" si="1035"/>
        <v>8.9856000000000549</v>
      </c>
      <c r="DX1456" s="157">
        <f t="shared" si="1048"/>
        <v>0.2536915629322023</v>
      </c>
      <c r="DY1456" s="148">
        <f t="shared" si="1049"/>
        <v>4.606382192647307E-4</v>
      </c>
      <c r="DZ1456" s="148" t="str">
        <f t="shared" si="1050"/>
        <v/>
      </c>
      <c r="EA1456" s="142" t="str">
        <f t="shared" si="1051"/>
        <v/>
      </c>
    </row>
    <row r="1457" spans="74:131" ht="20.100000000000001" customHeight="1" x14ac:dyDescent="0.25">
      <c r="BV1457" s="141">
        <v>1407</v>
      </c>
      <c r="BW1457" s="141">
        <f t="shared" si="1011"/>
        <v>15275.595034476493</v>
      </c>
      <c r="BX1457" s="141">
        <f t="shared" si="1012"/>
        <v>1.1299071500726284E-5</v>
      </c>
      <c r="BY1457" s="141">
        <f t="shared" si="1013"/>
        <v>0.94823755711484736</v>
      </c>
      <c r="BZ1457" s="141">
        <f t="shared" si="1014"/>
        <v>1.1299071500726284E-5</v>
      </c>
      <c r="CA1457" s="141" t="str">
        <f t="shared" si="1015"/>
        <v/>
      </c>
      <c r="CB1457" s="141" t="str">
        <f t="shared" si="1036"/>
        <v/>
      </c>
      <c r="CC1457" s="141">
        <f t="shared" si="1016"/>
        <v>4.2580638302214564E-37</v>
      </c>
      <c r="CD1457" s="141" t="str">
        <f t="shared" si="1037"/>
        <v/>
      </c>
      <c r="CE1457" s="141" t="str">
        <f t="shared" si="1038"/>
        <v/>
      </c>
      <c r="CJ1457" s="141">
        <v>1407</v>
      </c>
      <c r="CK1457" s="141">
        <f t="shared" si="1017"/>
        <v>56.96939959574965</v>
      </c>
      <c r="CL1457" s="141">
        <f t="shared" si="1018"/>
        <v>3.0296973767574443E-3</v>
      </c>
      <c r="CM1457" s="141">
        <f t="shared" si="1019"/>
        <v>0.94823755711484736</v>
      </c>
      <c r="CN1457" s="141">
        <f t="shared" si="1020"/>
        <v>3.0296973767574443E-3</v>
      </c>
      <c r="CO1457" s="141" t="str">
        <f t="shared" si="1021"/>
        <v/>
      </c>
      <c r="CP1457" s="141" t="str">
        <f t="shared" si="1039"/>
        <v/>
      </c>
      <c r="CQ1457" s="141">
        <f t="shared" si="1022"/>
        <v>1.7203512345497521E-6</v>
      </c>
      <c r="CR1457" s="141" t="str">
        <f t="shared" si="1040"/>
        <v/>
      </c>
      <c r="CS1457" s="141" t="str">
        <f t="shared" si="1041"/>
        <v/>
      </c>
      <c r="CW1457" s="141">
        <v>1407</v>
      </c>
      <c r="CX1457" s="141">
        <f t="shared" si="1023"/>
        <v>116.93515262083781</v>
      </c>
      <c r="CY1457" s="141">
        <f t="shared" si="1024"/>
        <v>1.4760321138874708E-3</v>
      </c>
      <c r="CZ1457" s="141">
        <f t="shared" si="1025"/>
        <v>0.94823755711484736</v>
      </c>
      <c r="DA1457" s="141">
        <f t="shared" si="1026"/>
        <v>1.4760321138874708E-3</v>
      </c>
      <c r="DB1457" s="141" t="str">
        <f t="shared" si="1027"/>
        <v/>
      </c>
      <c r="DC1457" s="141" t="str">
        <f t="shared" si="1042"/>
        <v/>
      </c>
      <c r="DD1457" s="141">
        <f t="shared" si="1028"/>
        <v>3.0442339434564577E-40</v>
      </c>
      <c r="DE1457" s="141" t="str">
        <f t="shared" si="1043"/>
        <v/>
      </c>
      <c r="DF1457" s="141" t="str">
        <f t="shared" si="1044"/>
        <v/>
      </c>
      <c r="DJ1457" s="141">
        <v>1407</v>
      </c>
      <c r="DK1457" s="141">
        <f t="shared" si="1029"/>
        <v>9220.588944521056</v>
      </c>
      <c r="DL1457" s="141">
        <f t="shared" si="1030"/>
        <v>1.8718982220029404E-5</v>
      </c>
      <c r="DM1457" s="141">
        <f t="shared" si="1031"/>
        <v>0.94823755711484725</v>
      </c>
      <c r="DN1457" s="141">
        <f t="shared" si="1032"/>
        <v>1.8718982220029404E-5</v>
      </c>
      <c r="DO1457" s="141" t="str">
        <f t="shared" si="1033"/>
        <v/>
      </c>
      <c r="DP1457" s="141" t="str">
        <f t="shared" si="1045"/>
        <v/>
      </c>
      <c r="DQ1457" s="141">
        <f t="shared" si="1034"/>
        <v>6.203296095823942E-5</v>
      </c>
      <c r="DR1457" s="141" t="str">
        <f t="shared" si="1046"/>
        <v/>
      </c>
      <c r="DS1457" s="141" t="str">
        <f t="shared" si="1047"/>
        <v/>
      </c>
      <c r="DU1457" s="148"/>
      <c r="DV1457" s="158">
        <v>1405</v>
      </c>
      <c r="DW1457" s="148">
        <f t="shared" si="1035"/>
        <v>8.9920000000000542</v>
      </c>
      <c r="DX1457" s="157">
        <f t="shared" si="1048"/>
        <v>0.25323092471293757</v>
      </c>
      <c r="DY1457" s="148">
        <f t="shared" si="1049"/>
        <v>4.5998428267540747E-4</v>
      </c>
      <c r="DZ1457" s="148" t="str">
        <f t="shared" si="1050"/>
        <v/>
      </c>
      <c r="EA1457" s="142" t="str">
        <f t="shared" si="1051"/>
        <v/>
      </c>
    </row>
    <row r="1458" spans="74:131" ht="20.100000000000001" customHeight="1" x14ac:dyDescent="0.25">
      <c r="BV1458" s="141">
        <v>1408</v>
      </c>
      <c r="BW1458" s="141">
        <f t="shared" si="1011"/>
        <v>15313.127209008373</v>
      </c>
      <c r="BX1458" s="141">
        <f t="shared" si="1012"/>
        <v>1.1225641197459313E-5</v>
      </c>
      <c r="BY1458" s="141">
        <f t="shared" si="1013"/>
        <v>0.94866025690515576</v>
      </c>
      <c r="BZ1458" s="141">
        <f t="shared" si="1014"/>
        <v>1.1225641197459313E-5</v>
      </c>
      <c r="CA1458" s="141" t="str">
        <f t="shared" si="1015"/>
        <v/>
      </c>
      <c r="CB1458" s="141" t="str">
        <f t="shared" si="1036"/>
        <v/>
      </c>
      <c r="CC1458" s="141">
        <f t="shared" si="1016"/>
        <v>4.4698897109210998E-37</v>
      </c>
      <c r="CD1458" s="141" t="str">
        <f t="shared" si="1037"/>
        <v/>
      </c>
      <c r="CE1458" s="141" t="str">
        <f t="shared" si="1038"/>
        <v/>
      </c>
      <c r="CJ1458" s="141">
        <v>1408</v>
      </c>
      <c r="CK1458" s="141">
        <f t="shared" si="1017"/>
        <v>57.109373550530364</v>
      </c>
      <c r="CL1458" s="141">
        <f t="shared" si="1018"/>
        <v>3.0100080069567353E-3</v>
      </c>
      <c r="CM1458" s="141">
        <f t="shared" si="1019"/>
        <v>0.94866025690515565</v>
      </c>
      <c r="CN1458" s="141">
        <f t="shared" si="1020"/>
        <v>3.0100080069567353E-3</v>
      </c>
      <c r="CO1458" s="141" t="str">
        <f t="shared" si="1021"/>
        <v/>
      </c>
      <c r="CP1458" s="141" t="str">
        <f t="shared" si="1039"/>
        <v/>
      </c>
      <c r="CQ1458" s="141">
        <f t="shared" si="1022"/>
        <v>1.7494480728373967E-6</v>
      </c>
      <c r="CR1458" s="141" t="str">
        <f t="shared" si="1040"/>
        <v/>
      </c>
      <c r="CS1458" s="141" t="str">
        <f t="shared" si="1041"/>
        <v/>
      </c>
      <c r="CW1458" s="141">
        <v>1408</v>
      </c>
      <c r="CX1458" s="141">
        <f t="shared" si="1023"/>
        <v>117.22246257813714</v>
      </c>
      <c r="CY1458" s="141">
        <f t="shared" si="1024"/>
        <v>1.4664396897889442E-3</v>
      </c>
      <c r="CZ1458" s="141">
        <f t="shared" si="1025"/>
        <v>0.94866025690515576</v>
      </c>
      <c r="DA1458" s="141">
        <f t="shared" si="1026"/>
        <v>1.4664396897889442E-3</v>
      </c>
      <c r="DB1458" s="141" t="str">
        <f t="shared" si="1027"/>
        <v/>
      </c>
      <c r="DC1458" s="141" t="str">
        <f t="shared" si="1042"/>
        <v/>
      </c>
      <c r="DD1458" s="141">
        <f t="shared" si="1028"/>
        <v>3.2079715853057499E-40</v>
      </c>
      <c r="DE1458" s="141" t="str">
        <f t="shared" si="1043"/>
        <v/>
      </c>
      <c r="DF1458" s="141" t="str">
        <f t="shared" si="1044"/>
        <v/>
      </c>
      <c r="DJ1458" s="141">
        <v>1408</v>
      </c>
      <c r="DK1458" s="141">
        <f t="shared" si="1029"/>
        <v>9243.243954212754</v>
      </c>
      <c r="DL1458" s="141">
        <f t="shared" si="1030"/>
        <v>1.8597331468356802E-5</v>
      </c>
      <c r="DM1458" s="141">
        <f t="shared" si="1031"/>
        <v>0.94866025690515565</v>
      </c>
      <c r="DN1458" s="141">
        <f t="shared" si="1032"/>
        <v>1.8597331468356802E-5</v>
      </c>
      <c r="DO1458" s="141" t="str">
        <f t="shared" si="1033"/>
        <v/>
      </c>
      <c r="DP1458" s="141" t="str">
        <f t="shared" si="1045"/>
        <v/>
      </c>
      <c r="DQ1458" s="141">
        <f t="shared" si="1034"/>
        <v>6.1907505597115067E-5</v>
      </c>
      <c r="DR1458" s="141" t="str">
        <f t="shared" si="1046"/>
        <v/>
      </c>
      <c r="DS1458" s="141" t="str">
        <f t="shared" si="1047"/>
        <v/>
      </c>
      <c r="DU1458" s="148"/>
      <c r="DV1458" s="158">
        <v>1406</v>
      </c>
      <c r="DW1458" s="148">
        <f t="shared" si="1035"/>
        <v>8.9984000000000535</v>
      </c>
      <c r="DX1458" s="157">
        <f t="shared" si="1048"/>
        <v>0.25277094043026216</v>
      </c>
      <c r="DY1458" s="148">
        <f t="shared" si="1049"/>
        <v>4.5933069312970032E-4</v>
      </c>
      <c r="DZ1458" s="148" t="str">
        <f t="shared" si="1050"/>
        <v/>
      </c>
      <c r="EA1458" s="142" t="str">
        <f t="shared" si="1051"/>
        <v/>
      </c>
    </row>
    <row r="1459" spans="74:131" ht="20.100000000000001" customHeight="1" x14ac:dyDescent="0.25">
      <c r="BV1459" s="141">
        <v>1409</v>
      </c>
      <c r="BW1459" s="141">
        <f t="shared" ref="BW1459:BW1522" si="1052">$BW$48+(BV1459*$BW$51)</f>
        <v>15350.65938354026</v>
      </c>
      <c r="BX1459" s="141">
        <f t="shared" ref="BX1459:BX1522" si="1053">_xlfn.NORM.DIST($BW1459,$BW$45,$BW$46,0)</f>
        <v>1.1152509660798317E-5</v>
      </c>
      <c r="BY1459" s="141">
        <f t="shared" ref="BY1459:BY1522" si="1054">_xlfn.NORM.DIST($BW1459,$BW$45,$BW$46,1)</f>
        <v>0.94908020630195189</v>
      </c>
      <c r="BZ1459" s="141">
        <f t="shared" ref="BZ1459:BZ1522" si="1055">IF(OR(BY1459&lt;$CA$50,BY1459&gt;$CA$51),BX1459,"")</f>
        <v>1.1152509660798317E-5</v>
      </c>
      <c r="CA1459" s="141" t="str">
        <f t="shared" ref="CA1459:CA1522" si="1056">IF(AND(BY1459&gt;$CA$50,BY1459&lt;$CA$51),BX1459,"")</f>
        <v/>
      </c>
      <c r="CB1459" s="141" t="str">
        <f t="shared" si="1036"/>
        <v/>
      </c>
      <c r="CC1459" s="141">
        <f t="shared" ref="CC1459:CC1522" si="1057">_xlfn.NORM.DIST(BW1459,$CA$46,$CA$47,0)</f>
        <v>4.6921782172277954E-37</v>
      </c>
      <c r="CD1459" s="141" t="str">
        <f t="shared" si="1037"/>
        <v/>
      </c>
      <c r="CE1459" s="141" t="str">
        <f t="shared" si="1038"/>
        <v/>
      </c>
      <c r="CJ1459" s="141">
        <v>1409</v>
      </c>
      <c r="CK1459" s="141">
        <f t="shared" ref="CK1459:CK1522" si="1058">$CK$48+(CJ1459*$CK$51)</f>
        <v>57.249347505311079</v>
      </c>
      <c r="CL1459" s="141">
        <f t="shared" ref="CL1459:CL1522" si="1059">_xlfn.NORM.DIST(CK1459,CK$45,CK$46,0)</f>
        <v>2.9903987474909641E-3</v>
      </c>
      <c r="CM1459" s="141">
        <f t="shared" ref="CM1459:CM1522" si="1060">_xlfn.NORM.DIST(CK1459,CK$45,CK$46,1)</f>
        <v>0.94908020630195189</v>
      </c>
      <c r="CN1459" s="141">
        <f t="shared" ref="CN1459:CN1522" si="1061">IF(OR(CM1459&lt;$CO$50,CM1459&gt;$CO$51),CL1459,"")</f>
        <v>2.9903987474909641E-3</v>
      </c>
      <c r="CO1459" s="141" t="str">
        <f t="shared" ref="CO1459:CO1522" si="1062">IF(AND(CM1459&gt;$CO$50,CM1459&lt;$CO$51),CL1459,"")</f>
        <v/>
      </c>
      <c r="CP1459" s="141" t="str">
        <f t="shared" si="1039"/>
        <v/>
      </c>
      <c r="CQ1459" s="141">
        <f t="shared" ref="CQ1459:CQ1522" si="1063">_xlfn.NORM.DIST(CK1459,$CO$46,$CO$47,0)</f>
        <v>1.7790085706831005E-6</v>
      </c>
      <c r="CR1459" s="141" t="str">
        <f t="shared" si="1040"/>
        <v/>
      </c>
      <c r="CS1459" s="141" t="str">
        <f t="shared" si="1041"/>
        <v/>
      </c>
      <c r="CW1459" s="141">
        <v>1409</v>
      </c>
      <c r="CX1459" s="141">
        <f t="shared" ref="CX1459:CX1522" si="1064">CX$48+(CW1459*CX$51)</f>
        <v>117.50977253543653</v>
      </c>
      <c r="CY1459" s="141">
        <f t="shared" ref="CY1459:CY1522" si="1065">_xlfn.NORM.DIST(CX1459,CX$45,CX$46,0)</f>
        <v>1.456886294481849E-3</v>
      </c>
      <c r="CZ1459" s="141">
        <f t="shared" ref="CZ1459:CZ1522" si="1066">_xlfn.NORM.DIST(CX1459,CX$45,CX$46,1)</f>
        <v>0.94908020630195189</v>
      </c>
      <c r="DA1459" s="141">
        <f t="shared" ref="DA1459:DA1522" si="1067">IF(OR(CZ1459&lt;$CO$50,CZ1459&gt;$CO$51),CY1459,"")</f>
        <v>1.456886294481849E-3</v>
      </c>
      <c r="DB1459" s="141" t="str">
        <f t="shared" ref="DB1459:DB1522" si="1068">IF(AND(CZ1459&gt;$DB$50,CZ1459&lt;$DB$51),CY1459,"")</f>
        <v/>
      </c>
      <c r="DC1459" s="141" t="str">
        <f t="shared" si="1042"/>
        <v/>
      </c>
      <c r="DD1459" s="141">
        <f t="shared" ref="DD1459:DD1522" si="1069">_xlfn.NORM.DIST(CX1459,$DB$46,$DB$47,0)</f>
        <v>3.3804619576822847E-40</v>
      </c>
      <c r="DE1459" s="141" t="str">
        <f t="shared" si="1043"/>
        <v/>
      </c>
      <c r="DF1459" s="141" t="str">
        <f t="shared" si="1044"/>
        <v/>
      </c>
      <c r="DJ1459" s="141">
        <v>1409</v>
      </c>
      <c r="DK1459" s="141">
        <f t="shared" ref="DK1459:DK1522" si="1070">DK$48+(DJ1459*DK$51)</f>
        <v>9265.8989639044521</v>
      </c>
      <c r="DL1459" s="141">
        <f t="shared" ref="DL1459:DL1522" si="1071">_xlfn.NORM.DIST(DK1459,DK$45,DK$46,0)</f>
        <v>1.8476175678308696E-5</v>
      </c>
      <c r="DM1459" s="141">
        <f t="shared" ref="DM1459:DM1522" si="1072">_xlfn.NORM.DIST(DK1459,DK$45,DK$46,1)</f>
        <v>0.94908020630195178</v>
      </c>
      <c r="DN1459" s="141">
        <f t="shared" ref="DN1459:DN1522" si="1073">IF(OR(DM1459&lt;$CO$50,DM1459&gt;$CO$51),DL1459,"")</f>
        <v>1.8476175678308696E-5</v>
      </c>
      <c r="DO1459" s="141" t="str">
        <f t="shared" ref="DO1459:DO1522" si="1074">IF(AND(DM1459&gt;$DB$50,DM1459&lt;$DB$51),DL1459,"")</f>
        <v/>
      </c>
      <c r="DP1459" s="141" t="str">
        <f t="shared" si="1045"/>
        <v/>
      </c>
      <c r="DQ1459" s="141">
        <f t="shared" ref="DQ1459:DQ1522" si="1075">_xlfn.NORM.DIST(DK1459,$DO$46,$DO$47,0)</f>
        <v>6.178131544775739E-5</v>
      </c>
      <c r="DR1459" s="141" t="str">
        <f t="shared" si="1046"/>
        <v/>
      </c>
      <c r="DS1459" s="141" t="str">
        <f t="shared" si="1047"/>
        <v/>
      </c>
      <c r="DU1459" s="148"/>
      <c r="DV1459" s="158">
        <v>1407</v>
      </c>
      <c r="DW1459" s="148">
        <f t="shared" si="1035"/>
        <v>9.0048000000000528</v>
      </c>
      <c r="DX1459" s="157">
        <f t="shared" si="1048"/>
        <v>0.25231160973713246</v>
      </c>
      <c r="DY1459" s="148">
        <f t="shared" si="1049"/>
        <v>4.5867745261274351E-4</v>
      </c>
      <c r="DZ1459" s="148" t="str">
        <f t="shared" si="1050"/>
        <v/>
      </c>
      <c r="EA1459" s="142" t="str">
        <f t="shared" si="1051"/>
        <v/>
      </c>
    </row>
    <row r="1460" spans="74:131" ht="20.100000000000001" customHeight="1" x14ac:dyDescent="0.25">
      <c r="BV1460" s="141">
        <v>1410</v>
      </c>
      <c r="BW1460" s="141">
        <f t="shared" si="1052"/>
        <v>15388.19155807214</v>
      </c>
      <c r="BX1460" s="141">
        <f t="shared" si="1053"/>
        <v>1.1079677276940092E-5</v>
      </c>
      <c r="BY1460" s="141">
        <f t="shared" si="1054"/>
        <v>0.94949741652589636</v>
      </c>
      <c r="BZ1460" s="141">
        <f t="shared" si="1055"/>
        <v>1.1079677276940092E-5</v>
      </c>
      <c r="CA1460" s="141" t="str">
        <f t="shared" si="1056"/>
        <v/>
      </c>
      <c r="CB1460" s="141" t="str">
        <f t="shared" si="1036"/>
        <v/>
      </c>
      <c r="CC1460" s="141">
        <f t="shared" si="1057"/>
        <v>4.9254423675535832E-37</v>
      </c>
      <c r="CD1460" s="141" t="str">
        <f t="shared" si="1037"/>
        <v/>
      </c>
      <c r="CE1460" s="141" t="str">
        <f t="shared" si="1038"/>
        <v/>
      </c>
      <c r="CJ1460" s="141">
        <v>1410</v>
      </c>
      <c r="CK1460" s="141">
        <f t="shared" si="1058"/>
        <v>57.389321460091793</v>
      </c>
      <c r="CL1460" s="141">
        <f t="shared" si="1059"/>
        <v>2.9708697019137143E-3</v>
      </c>
      <c r="CM1460" s="141">
        <f t="shared" si="1060"/>
        <v>0.94949741652589636</v>
      </c>
      <c r="CN1460" s="141">
        <f t="shared" si="1061"/>
        <v>2.9708697019137143E-3</v>
      </c>
      <c r="CO1460" s="141" t="str">
        <f t="shared" si="1062"/>
        <v/>
      </c>
      <c r="CP1460" s="141" t="str">
        <f t="shared" si="1039"/>
        <v/>
      </c>
      <c r="CQ1460" s="141">
        <f t="shared" si="1063"/>
        <v>1.8090396086419233E-6</v>
      </c>
      <c r="CR1460" s="141" t="str">
        <f t="shared" si="1040"/>
        <v/>
      </c>
      <c r="CS1460" s="141" t="str">
        <f t="shared" si="1041"/>
        <v/>
      </c>
      <c r="CW1460" s="141">
        <v>1410</v>
      </c>
      <c r="CX1460" s="141">
        <f t="shared" si="1064"/>
        <v>117.79708249273585</v>
      </c>
      <c r="CY1460" s="141">
        <f t="shared" si="1065"/>
        <v>1.4473719784162495E-3</v>
      </c>
      <c r="CZ1460" s="141">
        <f t="shared" si="1066"/>
        <v>0.94949741652589636</v>
      </c>
      <c r="DA1460" s="141">
        <f t="shared" si="1067"/>
        <v>1.4473719784162495E-3</v>
      </c>
      <c r="DB1460" s="141" t="str">
        <f t="shared" si="1068"/>
        <v/>
      </c>
      <c r="DC1460" s="141" t="str">
        <f t="shared" si="1042"/>
        <v/>
      </c>
      <c r="DD1460" s="141">
        <f t="shared" si="1069"/>
        <v>3.5621700206991645E-40</v>
      </c>
      <c r="DE1460" s="141" t="str">
        <f t="shared" si="1043"/>
        <v/>
      </c>
      <c r="DF1460" s="141" t="str">
        <f t="shared" si="1044"/>
        <v/>
      </c>
      <c r="DJ1460" s="141">
        <v>1410</v>
      </c>
      <c r="DK1460" s="141">
        <f t="shared" si="1070"/>
        <v>9288.5539735961502</v>
      </c>
      <c r="DL1460" s="141">
        <f t="shared" si="1071"/>
        <v>1.8355515489690819E-5</v>
      </c>
      <c r="DM1460" s="141">
        <f t="shared" si="1072"/>
        <v>0.94949741652589625</v>
      </c>
      <c r="DN1460" s="141">
        <f t="shared" si="1073"/>
        <v>1.8355515489690819E-5</v>
      </c>
      <c r="DO1460" s="141" t="str">
        <f t="shared" si="1074"/>
        <v/>
      </c>
      <c r="DP1460" s="141" t="str">
        <f t="shared" si="1045"/>
        <v/>
      </c>
      <c r="DQ1460" s="141">
        <f t="shared" si="1075"/>
        <v>6.165439604187062E-5</v>
      </c>
      <c r="DR1460" s="141" t="str">
        <f t="shared" si="1046"/>
        <v/>
      </c>
      <c r="DS1460" s="141" t="str">
        <f t="shared" si="1047"/>
        <v/>
      </c>
      <c r="DU1460" s="148"/>
      <c r="DV1460" s="158">
        <v>1408</v>
      </c>
      <c r="DW1460" s="148">
        <f t="shared" si="1035"/>
        <v>9.0112000000000521</v>
      </c>
      <c r="DX1460" s="157">
        <f t="shared" si="1048"/>
        <v>0.25185293228451971</v>
      </c>
      <c r="DY1460" s="148">
        <f t="shared" si="1049"/>
        <v>4.5802456310078954E-4</v>
      </c>
      <c r="DZ1460" s="148" t="str">
        <f t="shared" si="1050"/>
        <v/>
      </c>
      <c r="EA1460" s="142" t="str">
        <f t="shared" si="1051"/>
        <v/>
      </c>
    </row>
    <row r="1461" spans="74:131" ht="20.100000000000001" customHeight="1" x14ac:dyDescent="0.25">
      <c r="BV1461" s="141">
        <v>1411</v>
      </c>
      <c r="BW1461" s="141">
        <f t="shared" si="1052"/>
        <v>15425.723732604027</v>
      </c>
      <c r="BX1461" s="141">
        <f t="shared" si="1053"/>
        <v>1.1007144415250068E-5</v>
      </c>
      <c r="BY1461" s="141">
        <f t="shared" si="1054"/>
        <v>0.94991189881182836</v>
      </c>
      <c r="BZ1461" s="141">
        <f t="shared" si="1055"/>
        <v>1.1007144415250068E-5</v>
      </c>
      <c r="CA1461" s="141" t="str">
        <f t="shared" si="1056"/>
        <v/>
      </c>
      <c r="CB1461" s="141" t="str">
        <f t="shared" si="1036"/>
        <v/>
      </c>
      <c r="CC1461" s="141">
        <f t="shared" si="1057"/>
        <v>5.1702201485880571E-37</v>
      </c>
      <c r="CD1461" s="141" t="str">
        <f t="shared" si="1037"/>
        <v/>
      </c>
      <c r="CE1461" s="141" t="str">
        <f t="shared" si="1038"/>
        <v/>
      </c>
      <c r="CJ1461" s="141">
        <v>1411</v>
      </c>
      <c r="CK1461" s="141">
        <f t="shared" si="1058"/>
        <v>57.529295414872507</v>
      </c>
      <c r="CL1461" s="141">
        <f t="shared" si="1059"/>
        <v>2.9514209692654749E-3</v>
      </c>
      <c r="CM1461" s="141">
        <f t="shared" si="1060"/>
        <v>0.94991189881182836</v>
      </c>
      <c r="CN1461" s="141">
        <f t="shared" si="1061"/>
        <v>2.9514209692654749E-3</v>
      </c>
      <c r="CO1461" s="141" t="str">
        <f t="shared" si="1062"/>
        <v/>
      </c>
      <c r="CP1461" s="141" t="str">
        <f t="shared" si="1039"/>
        <v/>
      </c>
      <c r="CQ1461" s="141">
        <f t="shared" si="1063"/>
        <v>1.8395481606975724E-6</v>
      </c>
      <c r="CR1461" s="141" t="str">
        <f t="shared" si="1040"/>
        <v/>
      </c>
      <c r="CS1461" s="141" t="str">
        <f t="shared" si="1041"/>
        <v/>
      </c>
      <c r="CW1461" s="141">
        <v>1411</v>
      </c>
      <c r="CX1461" s="141">
        <f t="shared" si="1064"/>
        <v>118.08439245003524</v>
      </c>
      <c r="CY1461" s="141">
        <f t="shared" si="1065"/>
        <v>1.4378967898434755E-3</v>
      </c>
      <c r="CZ1461" s="141">
        <f t="shared" si="1066"/>
        <v>0.94991189881182847</v>
      </c>
      <c r="DA1461" s="141">
        <f t="shared" si="1067"/>
        <v>1.4378967898434755E-3</v>
      </c>
      <c r="DB1461" s="141" t="str">
        <f t="shared" si="1068"/>
        <v/>
      </c>
      <c r="DC1461" s="141" t="str">
        <f t="shared" si="1042"/>
        <v/>
      </c>
      <c r="DD1461" s="141">
        <f t="shared" si="1069"/>
        <v>3.7535852767910012E-40</v>
      </c>
      <c r="DE1461" s="141" t="str">
        <f t="shared" si="1043"/>
        <v/>
      </c>
      <c r="DF1461" s="141" t="str">
        <f t="shared" si="1044"/>
        <v/>
      </c>
      <c r="DJ1461" s="141">
        <v>1411</v>
      </c>
      <c r="DK1461" s="141">
        <f t="shared" si="1070"/>
        <v>9311.2089832878482</v>
      </c>
      <c r="DL1461" s="141">
        <f t="shared" si="1071"/>
        <v>1.8235351514424696E-5</v>
      </c>
      <c r="DM1461" s="141">
        <f t="shared" si="1072"/>
        <v>0.94991189881182836</v>
      </c>
      <c r="DN1461" s="141">
        <f t="shared" si="1073"/>
        <v>1.8235351514424696E-5</v>
      </c>
      <c r="DO1461" s="141" t="str">
        <f t="shared" si="1074"/>
        <v/>
      </c>
      <c r="DP1461" s="141" t="str">
        <f t="shared" si="1045"/>
        <v/>
      </c>
      <c r="DQ1461" s="141">
        <f t="shared" si="1075"/>
        <v>6.1526752934807418E-5</v>
      </c>
      <c r="DR1461" s="141" t="str">
        <f t="shared" si="1046"/>
        <v/>
      </c>
      <c r="DS1461" s="141" t="str">
        <f t="shared" si="1047"/>
        <v/>
      </c>
      <c r="DU1461" s="148"/>
      <c r="DV1461" s="158">
        <v>1409</v>
      </c>
      <c r="DW1461" s="148">
        <f t="shared" si="1035"/>
        <v>9.0176000000000514</v>
      </c>
      <c r="DX1461" s="157">
        <f t="shared" si="1048"/>
        <v>0.25139490772141893</v>
      </c>
      <c r="DY1461" s="148">
        <f t="shared" si="1049"/>
        <v>4.5737202655982134E-4</v>
      </c>
      <c r="DZ1461" s="148" t="str">
        <f t="shared" si="1050"/>
        <v/>
      </c>
      <c r="EA1461" s="142" t="str">
        <f t="shared" si="1051"/>
        <v/>
      </c>
    </row>
    <row r="1462" spans="74:131" ht="20.100000000000001" customHeight="1" x14ac:dyDescent="0.25">
      <c r="BV1462" s="141">
        <v>1412</v>
      </c>
      <c r="BW1462" s="141">
        <f t="shared" si="1052"/>
        <v>15463.255907135906</v>
      </c>
      <c r="BX1462" s="141">
        <f t="shared" si="1053"/>
        <v>1.093491142834874E-5</v>
      </c>
      <c r="BY1462" s="141">
        <f t="shared" si="1054"/>
        <v>0.95032366440813587</v>
      </c>
      <c r="BZ1462" s="141">
        <f t="shared" si="1055"/>
        <v>1.093491142834874E-5</v>
      </c>
      <c r="CA1462" s="141" t="str">
        <f t="shared" si="1056"/>
        <v/>
      </c>
      <c r="CB1462" s="141" t="str">
        <f t="shared" si="1036"/>
        <v/>
      </c>
      <c r="CC1462" s="141">
        <f t="shared" si="1057"/>
        <v>5.4270757212698883E-37</v>
      </c>
      <c r="CD1462" s="141" t="str">
        <f t="shared" si="1037"/>
        <v/>
      </c>
      <c r="CE1462" s="141" t="str">
        <f t="shared" si="1038"/>
        <v/>
      </c>
      <c r="CJ1462" s="141">
        <v>1412</v>
      </c>
      <c r="CK1462" s="141">
        <f t="shared" si="1058"/>
        <v>57.669269369653222</v>
      </c>
      <c r="CL1462" s="141">
        <f t="shared" si="1059"/>
        <v>2.9320526440967877E-3</v>
      </c>
      <c r="CM1462" s="141">
        <f t="shared" si="1060"/>
        <v>0.95032366440813587</v>
      </c>
      <c r="CN1462" s="141">
        <f t="shared" si="1061"/>
        <v>2.9320526440967877E-3</v>
      </c>
      <c r="CO1462" s="141" t="str">
        <f t="shared" si="1062"/>
        <v/>
      </c>
      <c r="CP1462" s="141" t="str">
        <f t="shared" si="1039"/>
        <v/>
      </c>
      <c r="CQ1462" s="141">
        <f t="shared" si="1063"/>
        <v>1.8705412953895182E-6</v>
      </c>
      <c r="CR1462" s="141" t="str">
        <f t="shared" si="1040"/>
        <v/>
      </c>
      <c r="CS1462" s="141" t="str">
        <f t="shared" si="1041"/>
        <v/>
      </c>
      <c r="CW1462" s="141">
        <v>1412</v>
      </c>
      <c r="CX1462" s="141">
        <f t="shared" si="1064"/>
        <v>118.37170240733457</v>
      </c>
      <c r="CY1462" s="141">
        <f t="shared" si="1065"/>
        <v>1.4284607748274174E-3</v>
      </c>
      <c r="CZ1462" s="141">
        <f t="shared" si="1066"/>
        <v>0.95032366440813587</v>
      </c>
      <c r="DA1462" s="141">
        <f t="shared" si="1067"/>
        <v>1.4284607748274174E-3</v>
      </c>
      <c r="DB1462" s="141" t="str">
        <f t="shared" si="1068"/>
        <v/>
      </c>
      <c r="DC1462" s="141" t="str">
        <f t="shared" si="1042"/>
        <v/>
      </c>
      <c r="DD1462" s="141">
        <f t="shared" si="1069"/>
        <v>3.9552230577531339E-40</v>
      </c>
      <c r="DE1462" s="141" t="str">
        <f t="shared" si="1043"/>
        <v/>
      </c>
      <c r="DF1462" s="141" t="str">
        <f t="shared" si="1044"/>
        <v/>
      </c>
      <c r="DJ1462" s="141">
        <v>1412</v>
      </c>
      <c r="DK1462" s="141">
        <f t="shared" si="1070"/>
        <v>9333.8639929795463</v>
      </c>
      <c r="DL1462" s="141">
        <f t="shared" si="1071"/>
        <v>1.8115684336690778E-5</v>
      </c>
      <c r="DM1462" s="141">
        <f t="shared" si="1072"/>
        <v>0.95032366440813587</v>
      </c>
      <c r="DN1462" s="141">
        <f t="shared" si="1073"/>
        <v>1.8115684336690778E-5</v>
      </c>
      <c r="DO1462" s="141" t="str">
        <f t="shared" si="1074"/>
        <v/>
      </c>
      <c r="DP1462" s="141" t="str">
        <f t="shared" si="1045"/>
        <v/>
      </c>
      <c r="DQ1462" s="141">
        <f t="shared" si="1075"/>
        <v>6.13983917051651E-5</v>
      </c>
      <c r="DR1462" s="141" t="str">
        <f t="shared" si="1046"/>
        <v/>
      </c>
      <c r="DS1462" s="141" t="str">
        <f t="shared" si="1047"/>
        <v/>
      </c>
      <c r="DU1462" s="148"/>
      <c r="DV1462" s="158">
        <v>1410</v>
      </c>
      <c r="DW1462" s="148">
        <f t="shared" si="1035"/>
        <v>9.0240000000000506</v>
      </c>
      <c r="DX1462" s="157">
        <f t="shared" si="1048"/>
        <v>0.2509375356948591</v>
      </c>
      <c r="DY1462" s="148">
        <f t="shared" si="1049"/>
        <v>4.5671984494666251E-4</v>
      </c>
      <c r="DZ1462" s="148" t="str">
        <f t="shared" si="1050"/>
        <v/>
      </c>
      <c r="EA1462" s="142" t="str">
        <f t="shared" si="1051"/>
        <v/>
      </c>
    </row>
    <row r="1463" spans="74:131" ht="20.100000000000001" customHeight="1" x14ac:dyDescent="0.25">
      <c r="BV1463" s="141">
        <v>1413</v>
      </c>
      <c r="BW1463" s="141">
        <f t="shared" si="1052"/>
        <v>15500.788081667793</v>
      </c>
      <c r="BX1463" s="141">
        <f t="shared" si="1053"/>
        <v>1.0862978652198716E-5</v>
      </c>
      <c r="BY1463" s="141">
        <f t="shared" si="1054"/>
        <v>0.95073272457612834</v>
      </c>
      <c r="BZ1463" s="141">
        <f t="shared" si="1055"/>
        <v>1.0862978652198716E-5</v>
      </c>
      <c r="CA1463" s="141" t="str">
        <f t="shared" si="1056"/>
        <v/>
      </c>
      <c r="CB1463" s="141" t="str">
        <f t="shared" si="1036"/>
        <v/>
      </c>
      <c r="CC1463" s="141">
        <f t="shared" si="1057"/>
        <v>5.696600684556417E-37</v>
      </c>
      <c r="CD1463" s="141" t="str">
        <f t="shared" si="1037"/>
        <v/>
      </c>
      <c r="CE1463" s="141" t="str">
        <f t="shared" si="1038"/>
        <v/>
      </c>
      <c r="CJ1463" s="141">
        <v>1413</v>
      </c>
      <c r="CK1463" s="141">
        <f t="shared" si="1058"/>
        <v>57.809243324433936</v>
      </c>
      <c r="CL1463" s="141">
        <f t="shared" si="1059"/>
        <v>2.9127648164916078E-3</v>
      </c>
      <c r="CM1463" s="141">
        <f t="shared" si="1060"/>
        <v>0.95073272457612834</v>
      </c>
      <c r="CN1463" s="141">
        <f t="shared" si="1061"/>
        <v>2.9127648164916078E-3</v>
      </c>
      <c r="CO1463" s="141" t="str">
        <f t="shared" si="1062"/>
        <v/>
      </c>
      <c r="CP1463" s="141" t="str">
        <f t="shared" si="1039"/>
        <v/>
      </c>
      <c r="CQ1463" s="141">
        <f t="shared" si="1063"/>
        <v>1.9020261769513792E-6</v>
      </c>
      <c r="CR1463" s="141" t="str">
        <f t="shared" si="1040"/>
        <v/>
      </c>
      <c r="CS1463" s="141" t="str">
        <f t="shared" si="1041"/>
        <v/>
      </c>
      <c r="CW1463" s="141">
        <v>1413</v>
      </c>
      <c r="CX1463" s="141">
        <f t="shared" si="1064"/>
        <v>118.65901236463395</v>
      </c>
      <c r="CY1463" s="141">
        <f t="shared" si="1065"/>
        <v>1.4190639772558916E-3</v>
      </c>
      <c r="CZ1463" s="141">
        <f t="shared" si="1066"/>
        <v>0.95073272457612834</v>
      </c>
      <c r="DA1463" s="141">
        <f t="shared" si="1067"/>
        <v>1.4190639772558916E-3</v>
      </c>
      <c r="DB1463" s="141" t="str">
        <f t="shared" si="1068"/>
        <v/>
      </c>
      <c r="DC1463" s="141" t="str">
        <f t="shared" si="1042"/>
        <v/>
      </c>
      <c r="DD1463" s="141">
        <f t="shared" si="1069"/>
        <v>4.1676258788311795E-40</v>
      </c>
      <c r="DE1463" s="141" t="str">
        <f t="shared" si="1043"/>
        <v/>
      </c>
      <c r="DF1463" s="141" t="str">
        <f t="shared" si="1044"/>
        <v/>
      </c>
      <c r="DJ1463" s="141">
        <v>1413</v>
      </c>
      <c r="DK1463" s="141">
        <f t="shared" si="1070"/>
        <v>9356.5190026712444</v>
      </c>
      <c r="DL1463" s="141">
        <f t="shared" si="1071"/>
        <v>1.7996514513072703E-5</v>
      </c>
      <c r="DM1463" s="141">
        <f t="shared" si="1072"/>
        <v>0.95073272457612834</v>
      </c>
      <c r="DN1463" s="141">
        <f t="shared" si="1073"/>
        <v>1.7996514513072703E-5</v>
      </c>
      <c r="DO1463" s="141" t="str">
        <f t="shared" si="1074"/>
        <v/>
      </c>
      <c r="DP1463" s="141" t="str">
        <f t="shared" si="1045"/>
        <v/>
      </c>
      <c r="DQ1463" s="141">
        <f t="shared" si="1075"/>
        <v>6.1269317954380841E-5</v>
      </c>
      <c r="DR1463" s="141" t="str">
        <f t="shared" si="1046"/>
        <v/>
      </c>
      <c r="DS1463" s="141" t="str">
        <f t="shared" si="1047"/>
        <v/>
      </c>
      <c r="DU1463" s="148"/>
      <c r="DV1463" s="158">
        <v>1411</v>
      </c>
      <c r="DW1463" s="148">
        <f t="shared" si="1035"/>
        <v>9.0304000000000499</v>
      </c>
      <c r="DX1463" s="157">
        <f t="shared" si="1048"/>
        <v>0.25048081584991244</v>
      </c>
      <c r="DY1463" s="148">
        <f t="shared" si="1049"/>
        <v>4.5606802020869974E-4</v>
      </c>
      <c r="DZ1463" s="148" t="str">
        <f t="shared" si="1050"/>
        <v/>
      </c>
      <c r="EA1463" s="142" t="str">
        <f t="shared" si="1051"/>
        <v/>
      </c>
    </row>
    <row r="1464" spans="74:131" ht="20.100000000000001" customHeight="1" x14ac:dyDescent="0.25">
      <c r="BV1464" s="141">
        <v>1414</v>
      </c>
      <c r="BW1464" s="141">
        <f t="shared" si="1052"/>
        <v>15538.320256199673</v>
      </c>
      <c r="BX1464" s="141">
        <f t="shared" si="1053"/>
        <v>1.0791346406192678E-5</v>
      </c>
      <c r="BY1464" s="141">
        <f t="shared" si="1054"/>
        <v>0.95113909058941359</v>
      </c>
      <c r="BZ1464" s="141">
        <f t="shared" si="1055"/>
        <v>1.0791346406192678E-5</v>
      </c>
      <c r="CA1464" s="141" t="str">
        <f t="shared" si="1056"/>
        <v/>
      </c>
      <c r="CB1464" s="141" t="str">
        <f t="shared" si="1036"/>
        <v/>
      </c>
      <c r="CC1464" s="141">
        <f t="shared" si="1057"/>
        <v>5.9794153997356346E-37</v>
      </c>
      <c r="CD1464" s="141" t="str">
        <f t="shared" si="1037"/>
        <v/>
      </c>
      <c r="CE1464" s="141" t="str">
        <f t="shared" si="1038"/>
        <v/>
      </c>
      <c r="CJ1464" s="141">
        <v>1414</v>
      </c>
      <c r="CK1464" s="141">
        <f t="shared" si="1058"/>
        <v>57.94921727921465</v>
      </c>
      <c r="CL1464" s="141">
        <f t="shared" si="1059"/>
        <v>2.89355757209088E-3</v>
      </c>
      <c r="CM1464" s="141">
        <f t="shared" si="1060"/>
        <v>0.95113909058941359</v>
      </c>
      <c r="CN1464" s="141">
        <f t="shared" si="1061"/>
        <v>2.89355757209088E-3</v>
      </c>
      <c r="CO1464" s="141" t="str">
        <f t="shared" si="1062"/>
        <v/>
      </c>
      <c r="CP1464" s="141" t="str">
        <f t="shared" si="1039"/>
        <v/>
      </c>
      <c r="CQ1464" s="141">
        <f t="shared" si="1063"/>
        <v>1.9340100664608731E-6</v>
      </c>
      <c r="CR1464" s="141" t="str">
        <f t="shared" si="1040"/>
        <v/>
      </c>
      <c r="CS1464" s="141" t="str">
        <f t="shared" si="1041"/>
        <v/>
      </c>
      <c r="CW1464" s="141">
        <v>1414</v>
      </c>
      <c r="CX1464" s="141">
        <f t="shared" si="1064"/>
        <v>118.94632232193328</v>
      </c>
      <c r="CY1464" s="141">
        <f t="shared" si="1065"/>
        <v>1.409706438852139E-3</v>
      </c>
      <c r="CZ1464" s="141">
        <f t="shared" si="1066"/>
        <v>0.95113909058941359</v>
      </c>
      <c r="DA1464" s="141">
        <f t="shared" si="1067"/>
        <v>1.409706438852139E-3</v>
      </c>
      <c r="DB1464" s="141" t="str">
        <f t="shared" si="1068"/>
        <v/>
      </c>
      <c r="DC1464" s="141" t="str">
        <f t="shared" si="1042"/>
        <v/>
      </c>
      <c r="DD1464" s="141">
        <f t="shared" si="1069"/>
        <v>4.3913648633271193E-40</v>
      </c>
      <c r="DE1464" s="141" t="str">
        <f t="shared" si="1043"/>
        <v/>
      </c>
      <c r="DF1464" s="141" t="str">
        <f t="shared" si="1044"/>
        <v/>
      </c>
      <c r="DJ1464" s="141">
        <v>1414</v>
      </c>
      <c r="DK1464" s="141">
        <f t="shared" si="1070"/>
        <v>9379.1740123629424</v>
      </c>
      <c r="DL1464" s="141">
        <f t="shared" si="1071"/>
        <v>1.7877842572702945E-5</v>
      </c>
      <c r="DM1464" s="141">
        <f t="shared" si="1072"/>
        <v>0.95113909058941348</v>
      </c>
      <c r="DN1464" s="141">
        <f t="shared" si="1073"/>
        <v>1.7877842572702945E-5</v>
      </c>
      <c r="DO1464" s="141" t="str">
        <f t="shared" si="1074"/>
        <v/>
      </c>
      <c r="DP1464" s="141" t="str">
        <f t="shared" si="1045"/>
        <v/>
      </c>
      <c r="DQ1464" s="141">
        <f t="shared" si="1075"/>
        <v>6.1139537306325922E-5</v>
      </c>
      <c r="DR1464" s="141" t="str">
        <f t="shared" si="1046"/>
        <v/>
      </c>
      <c r="DS1464" s="141" t="str">
        <f t="shared" si="1047"/>
        <v/>
      </c>
      <c r="DU1464" s="148"/>
      <c r="DV1464" s="158">
        <v>1412</v>
      </c>
      <c r="DW1464" s="148">
        <f t="shared" ref="DW1464:DW1527" si="1076">DW1463+$DZ$46</f>
        <v>9.0368000000000492</v>
      </c>
      <c r="DX1464" s="157">
        <f t="shared" si="1048"/>
        <v>0.25002474782970374</v>
      </c>
      <c r="DY1464" s="148">
        <f t="shared" si="1049"/>
        <v>4.5541655428504857E-4</v>
      </c>
      <c r="DZ1464" s="148" t="str">
        <f t="shared" si="1050"/>
        <v/>
      </c>
      <c r="EA1464" s="142" t="str">
        <f t="shared" si="1051"/>
        <v/>
      </c>
    </row>
    <row r="1465" spans="74:131" ht="20.100000000000001" customHeight="1" x14ac:dyDescent="0.25">
      <c r="BV1465" s="141">
        <v>1415</v>
      </c>
      <c r="BW1465" s="141">
        <f t="shared" si="1052"/>
        <v>15575.85243073156</v>
      </c>
      <c r="BX1465" s="141">
        <f t="shared" si="1053"/>
        <v>1.0720014993241939E-5</v>
      </c>
      <c r="BY1465" s="141">
        <f t="shared" si="1054"/>
        <v>0.95154277373327723</v>
      </c>
      <c r="BZ1465" s="141">
        <f t="shared" si="1055"/>
        <v>1.0720014993241939E-5</v>
      </c>
      <c r="CA1465" s="141" t="str">
        <f t="shared" si="1056"/>
        <v/>
      </c>
      <c r="CB1465" s="141" t="str">
        <f t="shared" si="1036"/>
        <v/>
      </c>
      <c r="CC1465" s="141">
        <f t="shared" si="1057"/>
        <v>6.2761703781628382E-37</v>
      </c>
      <c r="CD1465" s="141" t="str">
        <f t="shared" si="1037"/>
        <v/>
      </c>
      <c r="CE1465" s="141" t="str">
        <f t="shared" si="1038"/>
        <v/>
      </c>
      <c r="CJ1465" s="141">
        <v>1415</v>
      </c>
      <c r="CK1465" s="141">
        <f t="shared" si="1058"/>
        <v>58.089191233995365</v>
      </c>
      <c r="CL1465" s="141">
        <f t="shared" si="1059"/>
        <v>2.8744309921162909E-3</v>
      </c>
      <c r="CM1465" s="141">
        <f t="shared" si="1060"/>
        <v>0.95154277373327723</v>
      </c>
      <c r="CN1465" s="141">
        <f t="shared" si="1061"/>
        <v>2.8744309921162909E-3</v>
      </c>
      <c r="CO1465" s="141" t="str">
        <f t="shared" si="1062"/>
        <v/>
      </c>
      <c r="CP1465" s="141" t="str">
        <f t="shared" si="1039"/>
        <v/>
      </c>
      <c r="CQ1465" s="141">
        <f t="shared" si="1063"/>
        <v>1.9665003230012834E-6</v>
      </c>
      <c r="CR1465" s="141" t="str">
        <f t="shared" si="1040"/>
        <v/>
      </c>
      <c r="CS1465" s="141" t="str">
        <f t="shared" si="1041"/>
        <v/>
      </c>
      <c r="CW1465" s="141">
        <v>1415</v>
      </c>
      <c r="CX1465" s="141">
        <f t="shared" si="1064"/>
        <v>119.23363227923267</v>
      </c>
      <c r="CY1465" s="141">
        <f t="shared" si="1065"/>
        <v>1.4003881991863846E-3</v>
      </c>
      <c r="CZ1465" s="141">
        <f t="shared" si="1066"/>
        <v>0.95154277373327723</v>
      </c>
      <c r="DA1465" s="141">
        <f t="shared" si="1067"/>
        <v>1.4003881991863846E-3</v>
      </c>
      <c r="DB1465" s="141" t="str">
        <f t="shared" si="1068"/>
        <v/>
      </c>
      <c r="DC1465" s="141" t="str">
        <f t="shared" si="1042"/>
        <v/>
      </c>
      <c r="DD1465" s="141">
        <f t="shared" si="1069"/>
        <v>4.6270412413734971E-40</v>
      </c>
      <c r="DE1465" s="141" t="str">
        <f t="shared" si="1043"/>
        <v/>
      </c>
      <c r="DF1465" s="141" t="str">
        <f t="shared" si="1044"/>
        <v/>
      </c>
      <c r="DJ1465" s="141">
        <v>1415</v>
      </c>
      <c r="DK1465" s="141">
        <f t="shared" si="1070"/>
        <v>9401.8290220546405</v>
      </c>
      <c r="DL1465" s="141">
        <f t="shared" si="1071"/>
        <v>1.7759669017409611E-5</v>
      </c>
      <c r="DM1465" s="141">
        <f t="shared" si="1072"/>
        <v>0.95154277373327723</v>
      </c>
      <c r="DN1465" s="141">
        <f t="shared" si="1073"/>
        <v>1.7759669017409611E-5</v>
      </c>
      <c r="DO1465" s="141" t="str">
        <f t="shared" si="1074"/>
        <v/>
      </c>
      <c r="DP1465" s="141" t="str">
        <f t="shared" si="1045"/>
        <v/>
      </c>
      <c r="DQ1465" s="141">
        <f t="shared" si="1075"/>
        <v>6.1009055406899011E-5</v>
      </c>
      <c r="DR1465" s="141" t="str">
        <f t="shared" si="1046"/>
        <v/>
      </c>
      <c r="DS1465" s="141" t="str">
        <f t="shared" si="1047"/>
        <v/>
      </c>
      <c r="DU1465" s="148"/>
      <c r="DV1465" s="158">
        <v>1413</v>
      </c>
      <c r="DW1465" s="148">
        <f t="shared" si="1076"/>
        <v>9.0432000000000485</v>
      </c>
      <c r="DX1465" s="157">
        <f t="shared" si="1048"/>
        <v>0.24956933127541869</v>
      </c>
      <c r="DY1465" s="148">
        <f t="shared" si="1049"/>
        <v>4.5476544910361127E-4</v>
      </c>
      <c r="DZ1465" s="148" t="str">
        <f t="shared" si="1050"/>
        <v/>
      </c>
      <c r="EA1465" s="142" t="str">
        <f t="shared" si="1051"/>
        <v/>
      </c>
    </row>
    <row r="1466" spans="74:131" ht="20.100000000000001" customHeight="1" x14ac:dyDescent="0.25">
      <c r="BV1466" s="141">
        <v>1416</v>
      </c>
      <c r="BW1466" s="141">
        <f t="shared" si="1052"/>
        <v>15613.38460526344</v>
      </c>
      <c r="BX1466" s="141">
        <f t="shared" si="1053"/>
        <v>1.0648984699865864E-5</v>
      </c>
      <c r="BY1466" s="141">
        <f t="shared" si="1054"/>
        <v>0.95194378530406598</v>
      </c>
      <c r="BZ1466" s="141">
        <f t="shared" si="1055"/>
        <v>1.0648984699865864E-5</v>
      </c>
      <c r="CA1466" s="141" t="str">
        <f t="shared" si="1056"/>
        <v/>
      </c>
      <c r="CB1466" s="141" t="str">
        <f t="shared" ref="CB1466:CB1529" si="1077">IF(BX1466=MAX($BX$54:$BX$2016),BX1466,"")</f>
        <v/>
      </c>
      <c r="CC1466" s="141">
        <f t="shared" si="1057"/>
        <v>6.5875477354323456E-37</v>
      </c>
      <c r="CD1466" s="141" t="str">
        <f t="shared" ref="CD1466:CD1529" si="1078">IF(CC1466=MAX($CC$54:$CC$2016),BX1466,"")</f>
        <v/>
      </c>
      <c r="CE1466" s="141" t="str">
        <f t="shared" ref="CE1466:CE1529" si="1079">IF(CD1466=MIN($CD$54:$CD$2016),CD1466,"")</f>
        <v/>
      </c>
      <c r="CJ1466" s="141">
        <v>1416</v>
      </c>
      <c r="CK1466" s="141">
        <f t="shared" si="1058"/>
        <v>58.229165188776051</v>
      </c>
      <c r="CL1466" s="141">
        <f t="shared" si="1059"/>
        <v>2.8553851533942363E-3</v>
      </c>
      <c r="CM1466" s="141">
        <f t="shared" si="1060"/>
        <v>0.95194378530406598</v>
      </c>
      <c r="CN1466" s="141">
        <f t="shared" si="1061"/>
        <v>2.8553851533942363E-3</v>
      </c>
      <c r="CO1466" s="141" t="str">
        <f t="shared" si="1062"/>
        <v/>
      </c>
      <c r="CP1466" s="141" t="str">
        <f t="shared" ref="CP1466:CP1529" si="1080">IF(CL1466=MAX($CL$54:$CL$2016),CL1466,"")</f>
        <v/>
      </c>
      <c r="CQ1466" s="141">
        <f t="shared" si="1063"/>
        <v>1.9995044048344989E-6</v>
      </c>
      <c r="CR1466" s="141" t="str">
        <f t="shared" ref="CR1466:CR1529" si="1081">IF(CQ1466=MAX($CQ$54:$CQ$2016),CL1466,"")</f>
        <v/>
      </c>
      <c r="CS1466" s="141" t="str">
        <f t="shared" ref="CS1466:CS1529" si="1082">IF(CR1466=MIN($CR$54:$CR$2016),CR1466,"")</f>
        <v/>
      </c>
      <c r="CW1466" s="141">
        <v>1416</v>
      </c>
      <c r="CX1466" s="141">
        <f t="shared" si="1064"/>
        <v>119.52094223653199</v>
      </c>
      <c r="CY1466" s="141">
        <f t="shared" si="1065"/>
        <v>1.3911092956875267E-3</v>
      </c>
      <c r="CZ1466" s="141">
        <f t="shared" si="1066"/>
        <v>0.95194378530406598</v>
      </c>
      <c r="DA1466" s="141">
        <f t="shared" si="1067"/>
        <v>1.3911092956875267E-3</v>
      </c>
      <c r="DB1466" s="141" t="str">
        <f t="shared" si="1068"/>
        <v/>
      </c>
      <c r="DC1466" s="141" t="str">
        <f t="shared" ref="DC1466:DC1529" si="1083">IF(CY1466=MAX($CY$54:$CY$2016),CY1466,"")</f>
        <v/>
      </c>
      <c r="DD1466" s="141">
        <f t="shared" si="1069"/>
        <v>4.8752879267061342E-40</v>
      </c>
      <c r="DE1466" s="141" t="str">
        <f t="shared" ref="DE1466:DE1529" si="1084">IF(DD1466=MAX($DD$54:$DD$2016),CY1466,"")</f>
        <v/>
      </c>
      <c r="DF1466" s="141" t="str">
        <f t="shared" ref="DF1466:DF1529" si="1085">IF(DE1466=MIN($DE$54:$DE$2016),DE1466,"")</f>
        <v/>
      </c>
      <c r="DJ1466" s="141">
        <v>1416</v>
      </c>
      <c r="DK1466" s="141">
        <f t="shared" si="1070"/>
        <v>9424.4840317463386</v>
      </c>
      <c r="DL1466" s="141">
        <f t="shared" si="1071"/>
        <v>1.7641994321864502E-5</v>
      </c>
      <c r="DM1466" s="141">
        <f t="shared" si="1072"/>
        <v>0.95194378530406598</v>
      </c>
      <c r="DN1466" s="141">
        <f t="shared" si="1073"/>
        <v>1.7641994321864502E-5</v>
      </c>
      <c r="DO1466" s="141" t="str">
        <f t="shared" si="1074"/>
        <v/>
      </c>
      <c r="DP1466" s="141" t="str">
        <f t="shared" ref="DP1466:DP1529" si="1086">IF(DL1466=MAX($DL$54:$DL$2016),DL1466,"")</f>
        <v/>
      </c>
      <c r="DQ1466" s="141">
        <f t="shared" si="1075"/>
        <v>6.0877877923618596E-5</v>
      </c>
      <c r="DR1466" s="141" t="str">
        <f t="shared" ref="DR1466:DR1529" si="1087">IF(DQ1466=MAX($DQ$54:$DQ$2016),DL1466,"")</f>
        <v/>
      </c>
      <c r="DS1466" s="141" t="str">
        <f t="shared" ref="DS1466:DS1529" si="1088">IF(DR1466=MIN($DR$54:$DR$2016),DR1466,"")</f>
        <v/>
      </c>
      <c r="DU1466" s="148"/>
      <c r="DV1466" s="158">
        <v>1414</v>
      </c>
      <c r="DW1466" s="148">
        <f t="shared" si="1076"/>
        <v>9.0496000000000478</v>
      </c>
      <c r="DX1466" s="157">
        <f t="shared" si="1048"/>
        <v>0.24911456582631508</v>
      </c>
      <c r="DY1466" s="148">
        <f t="shared" si="1049"/>
        <v>4.5411470658499042E-4</v>
      </c>
      <c r="DZ1466" s="148" t="str">
        <f t="shared" si="1050"/>
        <v/>
      </c>
      <c r="EA1466" s="142" t="str">
        <f t="shared" si="1051"/>
        <v/>
      </c>
    </row>
    <row r="1467" spans="74:131" ht="20.100000000000001" customHeight="1" x14ac:dyDescent="0.25">
      <c r="BV1467" s="141">
        <v>1417</v>
      </c>
      <c r="BW1467" s="141">
        <f t="shared" si="1052"/>
        <v>15650.916779795327</v>
      </c>
      <c r="BX1467" s="141">
        <f t="shared" si="1053"/>
        <v>1.0578255796281872E-5</v>
      </c>
      <c r="BY1467" s="141">
        <f t="shared" si="1054"/>
        <v>0.95234213660857425</v>
      </c>
      <c r="BZ1467" s="141">
        <f t="shared" si="1055"/>
        <v>1.0578255796281872E-5</v>
      </c>
      <c r="CA1467" s="141" t="str">
        <f t="shared" si="1056"/>
        <v/>
      </c>
      <c r="CB1467" s="141" t="str">
        <f t="shared" si="1077"/>
        <v/>
      </c>
      <c r="CC1467" s="141">
        <f t="shared" si="1057"/>
        <v>6.9142627151388895E-37</v>
      </c>
      <c r="CD1467" s="141" t="str">
        <f t="shared" si="1078"/>
        <v/>
      </c>
      <c r="CE1467" s="141" t="str">
        <f t="shared" si="1079"/>
        <v/>
      </c>
      <c r="CJ1467" s="141">
        <v>1417</v>
      </c>
      <c r="CK1467" s="141">
        <f t="shared" si="1058"/>
        <v>58.369139143556765</v>
      </c>
      <c r="CL1467" s="141">
        <f t="shared" si="1059"/>
        <v>2.8364201283799652E-3</v>
      </c>
      <c r="CM1467" s="141">
        <f t="shared" si="1060"/>
        <v>0.95234213660857414</v>
      </c>
      <c r="CN1467" s="141">
        <f t="shared" si="1061"/>
        <v>2.8364201283799652E-3</v>
      </c>
      <c r="CO1467" s="141" t="str">
        <f t="shared" si="1062"/>
        <v/>
      </c>
      <c r="CP1467" s="141" t="str">
        <f t="shared" si="1080"/>
        <v/>
      </c>
      <c r="CQ1467" s="141">
        <f t="shared" si="1063"/>
        <v>2.0330298705859367E-6</v>
      </c>
      <c r="CR1467" s="141" t="str">
        <f t="shared" si="1081"/>
        <v/>
      </c>
      <c r="CS1467" s="141" t="str">
        <f t="shared" si="1082"/>
        <v/>
      </c>
      <c r="CW1467" s="141">
        <v>1417</v>
      </c>
      <c r="CX1467" s="141">
        <f t="shared" si="1064"/>
        <v>119.80825219383138</v>
      </c>
      <c r="CY1467" s="141">
        <f t="shared" si="1065"/>
        <v>1.3818697636548895E-3</v>
      </c>
      <c r="CZ1467" s="141">
        <f t="shared" si="1066"/>
        <v>0.95234213660857425</v>
      </c>
      <c r="DA1467" s="141">
        <f t="shared" si="1067"/>
        <v>1.3818697636548895E-3</v>
      </c>
      <c r="DB1467" s="141" t="str">
        <f t="shared" si="1068"/>
        <v/>
      </c>
      <c r="DC1467" s="141" t="str">
        <f t="shared" si="1083"/>
        <v/>
      </c>
      <c r="DD1467" s="141">
        <f t="shared" si="1069"/>
        <v>5.1367711754730349E-40</v>
      </c>
      <c r="DE1467" s="141" t="str">
        <f t="shared" si="1084"/>
        <v/>
      </c>
      <c r="DF1467" s="141" t="str">
        <f t="shared" si="1085"/>
        <v/>
      </c>
      <c r="DJ1467" s="141">
        <v>1417</v>
      </c>
      <c r="DK1467" s="141">
        <f t="shared" si="1070"/>
        <v>9447.1390414380367</v>
      </c>
      <c r="DL1467" s="141">
        <f t="shared" si="1071"/>
        <v>1.7524818933732337E-5</v>
      </c>
      <c r="DM1467" s="141">
        <f t="shared" si="1072"/>
        <v>0.95234213660857414</v>
      </c>
      <c r="DN1467" s="141">
        <f t="shared" si="1073"/>
        <v>1.7524818933732337E-5</v>
      </c>
      <c r="DO1467" s="141" t="str">
        <f t="shared" si="1074"/>
        <v/>
      </c>
      <c r="DP1467" s="141" t="str">
        <f t="shared" si="1086"/>
        <v/>
      </c>
      <c r="DQ1467" s="141">
        <f t="shared" si="1075"/>
        <v>6.0746010545214466E-5</v>
      </c>
      <c r="DR1467" s="141" t="str">
        <f t="shared" si="1087"/>
        <v/>
      </c>
      <c r="DS1467" s="141" t="str">
        <f t="shared" si="1088"/>
        <v/>
      </c>
      <c r="DU1467" s="148"/>
      <c r="DV1467" s="158">
        <v>1415</v>
      </c>
      <c r="DW1467" s="148">
        <f t="shared" si="1076"/>
        <v>9.0560000000000471</v>
      </c>
      <c r="DX1467" s="157">
        <f t="shared" si="1048"/>
        <v>0.24866045111973009</v>
      </c>
      <c r="DY1467" s="148">
        <f t="shared" si="1049"/>
        <v>4.5346432863849206E-4</v>
      </c>
      <c r="DZ1467" s="148" t="str">
        <f t="shared" si="1050"/>
        <v/>
      </c>
      <c r="EA1467" s="142" t="str">
        <f t="shared" si="1051"/>
        <v/>
      </c>
    </row>
    <row r="1468" spans="74:131" ht="20.100000000000001" customHeight="1" x14ac:dyDescent="0.25">
      <c r="BV1468" s="141">
        <v>1418</v>
      </c>
      <c r="BW1468" s="141">
        <f t="shared" si="1052"/>
        <v>15688.448954327207</v>
      </c>
      <c r="BX1468" s="141">
        <f t="shared" si="1053"/>
        <v>1.0507828536496321E-5</v>
      </c>
      <c r="BY1468" s="141">
        <f t="shared" si="1054"/>
        <v>0.95273783896343323</v>
      </c>
      <c r="BZ1468" s="141">
        <f t="shared" si="1055"/>
        <v>1.0507828536496321E-5</v>
      </c>
      <c r="CA1468" s="141" t="str">
        <f t="shared" si="1056"/>
        <v/>
      </c>
      <c r="CB1468" s="141" t="str">
        <f t="shared" si="1077"/>
        <v/>
      </c>
      <c r="CC1468" s="141">
        <f t="shared" si="1057"/>
        <v>7.2570652855359972E-37</v>
      </c>
      <c r="CD1468" s="141" t="str">
        <f t="shared" si="1078"/>
        <v/>
      </c>
      <c r="CE1468" s="141" t="str">
        <f t="shared" si="1079"/>
        <v/>
      </c>
      <c r="CJ1468" s="141">
        <v>1418</v>
      </c>
      <c r="CK1468" s="141">
        <f t="shared" si="1058"/>
        <v>58.50911309833748</v>
      </c>
      <c r="CL1468" s="141">
        <f t="shared" si="1059"/>
        <v>2.8175359851819316E-3</v>
      </c>
      <c r="CM1468" s="141">
        <f t="shared" si="1060"/>
        <v>0.95273783896343323</v>
      </c>
      <c r="CN1468" s="141">
        <f t="shared" si="1061"/>
        <v>2.8175359851819316E-3</v>
      </c>
      <c r="CO1468" s="141" t="str">
        <f t="shared" si="1062"/>
        <v/>
      </c>
      <c r="CP1468" s="141" t="str">
        <f t="shared" si="1080"/>
        <v/>
      </c>
      <c r="CQ1468" s="141">
        <f t="shared" si="1063"/>
        <v>2.0670843804410358E-6</v>
      </c>
      <c r="CR1468" s="141" t="str">
        <f t="shared" si="1081"/>
        <v/>
      </c>
      <c r="CS1468" s="141" t="str">
        <f t="shared" si="1082"/>
        <v/>
      </c>
      <c r="CW1468" s="141">
        <v>1418</v>
      </c>
      <c r="CX1468" s="141">
        <f t="shared" si="1064"/>
        <v>120.09556215113071</v>
      </c>
      <c r="CY1468" s="141">
        <f t="shared" si="1065"/>
        <v>1.372669636270096E-3</v>
      </c>
      <c r="CZ1468" s="141">
        <f t="shared" si="1066"/>
        <v>0.95273783896343323</v>
      </c>
      <c r="DA1468" s="141">
        <f t="shared" si="1067"/>
        <v>1.372669636270096E-3</v>
      </c>
      <c r="DB1468" s="141" t="str">
        <f t="shared" si="1068"/>
        <v/>
      </c>
      <c r="DC1468" s="141" t="str">
        <f t="shared" si="1083"/>
        <v/>
      </c>
      <c r="DD1468" s="141">
        <f t="shared" si="1069"/>
        <v>5.4121923313121227E-40</v>
      </c>
      <c r="DE1468" s="141" t="str">
        <f t="shared" si="1084"/>
        <v/>
      </c>
      <c r="DF1468" s="141" t="str">
        <f t="shared" si="1085"/>
        <v/>
      </c>
      <c r="DJ1468" s="141">
        <v>1418</v>
      </c>
      <c r="DK1468" s="141">
        <f t="shared" si="1070"/>
        <v>9469.7940511297347</v>
      </c>
      <c r="DL1468" s="141">
        <f t="shared" si="1071"/>
        <v>1.7408143273821121E-5</v>
      </c>
      <c r="DM1468" s="141">
        <f t="shared" si="1072"/>
        <v>0.95273783896343323</v>
      </c>
      <c r="DN1468" s="141">
        <f t="shared" si="1073"/>
        <v>1.7408143273821121E-5</v>
      </c>
      <c r="DO1468" s="141" t="str">
        <f t="shared" si="1074"/>
        <v/>
      </c>
      <c r="DP1468" s="141" t="str">
        <f t="shared" si="1086"/>
        <v/>
      </c>
      <c r="DQ1468" s="141">
        <f t="shared" si="1075"/>
        <v>6.061345898121844E-5</v>
      </c>
      <c r="DR1468" s="141" t="str">
        <f t="shared" si="1087"/>
        <v/>
      </c>
      <c r="DS1468" s="141" t="str">
        <f t="shared" si="1088"/>
        <v/>
      </c>
      <c r="DU1468" s="148"/>
      <c r="DV1468" s="158">
        <v>1416</v>
      </c>
      <c r="DW1468" s="148">
        <f t="shared" si="1076"/>
        <v>9.0624000000000464</v>
      </c>
      <c r="DX1468" s="157">
        <f t="shared" si="1048"/>
        <v>0.2482069867910916</v>
      </c>
      <c r="DY1468" s="148">
        <f t="shared" si="1049"/>
        <v>4.5281431716606702E-4</v>
      </c>
      <c r="DZ1468" s="148" t="str">
        <f t="shared" si="1050"/>
        <v/>
      </c>
      <c r="EA1468" s="142" t="str">
        <f t="shared" si="1051"/>
        <v/>
      </c>
    </row>
    <row r="1469" spans="74:131" ht="20.100000000000001" customHeight="1" x14ac:dyDescent="0.25">
      <c r="BV1469" s="141">
        <v>1419</v>
      </c>
      <c r="BW1469" s="141">
        <f t="shared" si="1052"/>
        <v>15725.981128859086</v>
      </c>
      <c r="BX1469" s="141">
        <f t="shared" si="1053"/>
        <v>1.0437703158395852E-5</v>
      </c>
      <c r="BY1469" s="141">
        <f t="shared" si="1054"/>
        <v>0.95313090369450526</v>
      </c>
      <c r="BZ1469" s="141">
        <f t="shared" si="1055"/>
        <v>1.0437703158395852E-5</v>
      </c>
      <c r="CA1469" s="141" t="str">
        <f t="shared" si="1056"/>
        <v/>
      </c>
      <c r="CB1469" s="141" t="str">
        <f t="shared" si="1077"/>
        <v/>
      </c>
      <c r="CC1469" s="141">
        <f t="shared" si="1057"/>
        <v>7.616741812546213E-37</v>
      </c>
      <c r="CD1469" s="141" t="str">
        <f t="shared" si="1078"/>
        <v/>
      </c>
      <c r="CE1469" s="141" t="str">
        <f t="shared" si="1079"/>
        <v/>
      </c>
      <c r="CJ1469" s="141">
        <v>1419</v>
      </c>
      <c r="CK1469" s="141">
        <f t="shared" si="1058"/>
        <v>58.649087053118194</v>
      </c>
      <c r="CL1469" s="141">
        <f t="shared" si="1059"/>
        <v>2.7987327875863164E-3</v>
      </c>
      <c r="CM1469" s="141">
        <f t="shared" si="1060"/>
        <v>0.95313090369450526</v>
      </c>
      <c r="CN1469" s="141">
        <f t="shared" si="1061"/>
        <v>2.7987327875863164E-3</v>
      </c>
      <c r="CO1469" s="141" t="str">
        <f t="shared" si="1062"/>
        <v/>
      </c>
      <c r="CP1469" s="141" t="str">
        <f t="shared" si="1080"/>
        <v/>
      </c>
      <c r="CQ1469" s="141">
        <f t="shared" si="1063"/>
        <v>2.1016756973538124E-6</v>
      </c>
      <c r="CR1469" s="141" t="str">
        <f t="shared" si="1081"/>
        <v/>
      </c>
      <c r="CS1469" s="141" t="str">
        <f t="shared" si="1082"/>
        <v/>
      </c>
      <c r="CW1469" s="141">
        <v>1419</v>
      </c>
      <c r="CX1469" s="141">
        <f t="shared" si="1064"/>
        <v>120.38287210843009</v>
      </c>
      <c r="CY1469" s="141">
        <f t="shared" si="1065"/>
        <v>1.3635089446090015E-3</v>
      </c>
      <c r="CZ1469" s="141">
        <f t="shared" si="1066"/>
        <v>0.95313090369450537</v>
      </c>
      <c r="DA1469" s="141">
        <f t="shared" si="1067"/>
        <v>1.3635089446090015E-3</v>
      </c>
      <c r="DB1469" s="141" t="str">
        <f t="shared" si="1068"/>
        <v/>
      </c>
      <c r="DC1469" s="141" t="str">
        <f t="shared" si="1083"/>
        <v/>
      </c>
      <c r="DD1469" s="141">
        <f t="shared" si="1069"/>
        <v>5.7022896611611597E-40</v>
      </c>
      <c r="DE1469" s="141" t="str">
        <f t="shared" si="1084"/>
        <v/>
      </c>
      <c r="DF1469" s="141" t="str">
        <f t="shared" si="1085"/>
        <v/>
      </c>
      <c r="DJ1469" s="141">
        <v>1419</v>
      </c>
      <c r="DK1469" s="141">
        <f t="shared" si="1070"/>
        <v>9492.4490608214328</v>
      </c>
      <c r="DL1469" s="141">
        <f t="shared" si="1071"/>
        <v>1.7291967736233692E-5</v>
      </c>
      <c r="DM1469" s="141">
        <f t="shared" si="1072"/>
        <v>0.95313090369450526</v>
      </c>
      <c r="DN1469" s="141">
        <f t="shared" si="1073"/>
        <v>1.7291967736233692E-5</v>
      </c>
      <c r="DO1469" s="141" t="str">
        <f t="shared" si="1074"/>
        <v/>
      </c>
      <c r="DP1469" s="141" t="str">
        <f t="shared" si="1086"/>
        <v/>
      </c>
      <c r="DQ1469" s="141">
        <f t="shared" si="1075"/>
        <v>6.0480228961554343E-5</v>
      </c>
      <c r="DR1469" s="141" t="str">
        <f t="shared" si="1087"/>
        <v/>
      </c>
      <c r="DS1469" s="141" t="str">
        <f t="shared" si="1088"/>
        <v/>
      </c>
      <c r="DU1469" s="148"/>
      <c r="DV1469" s="158">
        <v>1417</v>
      </c>
      <c r="DW1469" s="148">
        <f t="shared" si="1076"/>
        <v>9.0688000000000457</v>
      </c>
      <c r="DX1469" s="157">
        <f t="shared" si="1048"/>
        <v>0.24775417247392553</v>
      </c>
      <c r="DY1469" s="148">
        <f t="shared" si="1049"/>
        <v>4.5216467405917449E-4</v>
      </c>
      <c r="DZ1469" s="148" t="str">
        <f t="shared" si="1050"/>
        <v/>
      </c>
      <c r="EA1469" s="142" t="str">
        <f t="shared" si="1051"/>
        <v/>
      </c>
    </row>
    <row r="1470" spans="74:131" ht="20.100000000000001" customHeight="1" x14ac:dyDescent="0.25">
      <c r="BV1470" s="141">
        <v>1420</v>
      </c>
      <c r="BW1470" s="141">
        <f t="shared" si="1052"/>
        <v>15763.513303390973</v>
      </c>
      <c r="BX1470" s="141">
        <f t="shared" si="1053"/>
        <v>1.0367879883839607E-5</v>
      </c>
      <c r="BY1470" s="141">
        <f t="shared" si="1054"/>
        <v>0.95352134213628004</v>
      </c>
      <c r="BZ1470" s="141">
        <f t="shared" si="1055"/>
        <v>1.0367879883839607E-5</v>
      </c>
      <c r="CA1470" s="141" t="str">
        <f t="shared" si="1056"/>
        <v/>
      </c>
      <c r="CB1470" s="141" t="str">
        <f t="shared" si="1077"/>
        <v/>
      </c>
      <c r="CC1470" s="141">
        <f t="shared" si="1057"/>
        <v>7.9941168127492259E-37</v>
      </c>
      <c r="CD1470" s="141" t="str">
        <f t="shared" si="1078"/>
        <v/>
      </c>
      <c r="CE1470" s="141" t="str">
        <f t="shared" si="1079"/>
        <v/>
      </c>
      <c r="CJ1470" s="141">
        <v>1420</v>
      </c>
      <c r="CK1470" s="141">
        <f t="shared" si="1058"/>
        <v>58.789061007898908</v>
      </c>
      <c r="CL1470" s="141">
        <f t="shared" si="1059"/>
        <v>2.7800105950817333E-3</v>
      </c>
      <c r="CM1470" s="141">
        <f t="shared" si="1060"/>
        <v>0.95352134213628004</v>
      </c>
      <c r="CN1470" s="141">
        <f t="shared" si="1061"/>
        <v>2.7800105950817333E-3</v>
      </c>
      <c r="CO1470" s="141" t="str">
        <f t="shared" si="1062"/>
        <v/>
      </c>
      <c r="CP1470" s="141" t="str">
        <f t="shared" si="1080"/>
        <v/>
      </c>
      <c r="CQ1470" s="141">
        <f t="shared" si="1063"/>
        <v>2.1368116882673334E-6</v>
      </c>
      <c r="CR1470" s="141" t="str">
        <f t="shared" si="1081"/>
        <v/>
      </c>
      <c r="CS1470" s="141" t="str">
        <f t="shared" si="1082"/>
        <v/>
      </c>
      <c r="CW1470" s="141">
        <v>1420</v>
      </c>
      <c r="CX1470" s="141">
        <f t="shared" si="1064"/>
        <v>120.67018206572942</v>
      </c>
      <c r="CY1470" s="141">
        <f t="shared" si="1065"/>
        <v>1.3543877176537464E-3</v>
      </c>
      <c r="CZ1470" s="141">
        <f t="shared" si="1066"/>
        <v>0.95352134213628004</v>
      </c>
      <c r="DA1470" s="141">
        <f t="shared" si="1067"/>
        <v>1.3543877176537464E-3</v>
      </c>
      <c r="DB1470" s="141" t="str">
        <f t="shared" si="1068"/>
        <v/>
      </c>
      <c r="DC1470" s="141" t="str">
        <f t="shared" si="1083"/>
        <v/>
      </c>
      <c r="DD1470" s="141">
        <f t="shared" si="1069"/>
        <v>6.0078402864787696E-40</v>
      </c>
      <c r="DE1470" s="141" t="str">
        <f t="shared" si="1084"/>
        <v/>
      </c>
      <c r="DF1470" s="141" t="str">
        <f t="shared" si="1085"/>
        <v/>
      </c>
      <c r="DJ1470" s="141">
        <v>1420</v>
      </c>
      <c r="DK1470" s="141">
        <f t="shared" si="1070"/>
        <v>9515.1040705131309</v>
      </c>
      <c r="DL1470" s="141">
        <f t="shared" si="1071"/>
        <v>1.7176292688520399E-5</v>
      </c>
      <c r="DM1470" s="141">
        <f t="shared" si="1072"/>
        <v>0.95352134213628004</v>
      </c>
      <c r="DN1470" s="141">
        <f t="shared" si="1073"/>
        <v>1.7176292688520399E-5</v>
      </c>
      <c r="DO1470" s="141" t="str">
        <f t="shared" si="1074"/>
        <v/>
      </c>
      <c r="DP1470" s="141" t="str">
        <f t="shared" si="1086"/>
        <v/>
      </c>
      <c r="DQ1470" s="141">
        <f t="shared" si="1075"/>
        <v>6.0346326236127076E-5</v>
      </c>
      <c r="DR1470" s="141" t="str">
        <f t="shared" si="1087"/>
        <v/>
      </c>
      <c r="DS1470" s="141" t="str">
        <f t="shared" si="1088"/>
        <v/>
      </c>
      <c r="DU1470" s="148"/>
      <c r="DV1470" s="158">
        <v>1418</v>
      </c>
      <c r="DW1470" s="148">
        <f t="shared" si="1076"/>
        <v>9.075200000000045</v>
      </c>
      <c r="DX1470" s="157">
        <f t="shared" si="1048"/>
        <v>0.24730200779986636</v>
      </c>
      <c r="DY1470" s="148">
        <f t="shared" si="1049"/>
        <v>4.5151540120053069E-4</v>
      </c>
      <c r="DZ1470" s="148" t="str">
        <f t="shared" si="1050"/>
        <v/>
      </c>
      <c r="EA1470" s="142" t="str">
        <f t="shared" si="1051"/>
        <v/>
      </c>
    </row>
    <row r="1471" spans="74:131" ht="20.100000000000001" customHeight="1" x14ac:dyDescent="0.25">
      <c r="BV1471" s="141">
        <v>1421</v>
      </c>
      <c r="BW1471" s="141">
        <f t="shared" si="1052"/>
        <v>15801.045477922853</v>
      </c>
      <c r="BX1471" s="141">
        <f t="shared" si="1053"/>
        <v>1.0298358918752074E-5</v>
      </c>
      <c r="BY1471" s="141">
        <f t="shared" si="1054"/>
        <v>0.95390916563127426</v>
      </c>
      <c r="BZ1471" s="141">
        <f t="shared" si="1055"/>
        <v>1.0298358918752074E-5</v>
      </c>
      <c r="CA1471" s="141" t="str">
        <f t="shared" si="1056"/>
        <v/>
      </c>
      <c r="CB1471" s="141" t="str">
        <f t="shared" si="1077"/>
        <v/>
      </c>
      <c r="CC1471" s="141">
        <f t="shared" si="1057"/>
        <v>8.3900547901386457E-37</v>
      </c>
      <c r="CD1471" s="141" t="str">
        <f t="shared" si="1078"/>
        <v/>
      </c>
      <c r="CE1471" s="141" t="str">
        <f t="shared" si="1079"/>
        <v/>
      </c>
      <c r="CJ1471" s="141">
        <v>1421</v>
      </c>
      <c r="CK1471" s="141">
        <f t="shared" si="1058"/>
        <v>58.929034962679623</v>
      </c>
      <c r="CL1471" s="141">
        <f t="shared" si="1059"/>
        <v>2.7613694628841143E-3</v>
      </c>
      <c r="CM1471" s="141">
        <f t="shared" si="1060"/>
        <v>0.95390916563127426</v>
      </c>
      <c r="CN1471" s="141">
        <f t="shared" si="1061"/>
        <v>2.7613694628841143E-3</v>
      </c>
      <c r="CO1471" s="141" t="str">
        <f t="shared" si="1062"/>
        <v/>
      </c>
      <c r="CP1471" s="141" t="str">
        <f t="shared" si="1080"/>
        <v/>
      </c>
      <c r="CQ1471" s="141">
        <f t="shared" si="1063"/>
        <v>2.172500325346147E-6</v>
      </c>
      <c r="CR1471" s="141" t="str">
        <f t="shared" si="1081"/>
        <v/>
      </c>
      <c r="CS1471" s="141" t="str">
        <f t="shared" si="1082"/>
        <v/>
      </c>
      <c r="CW1471" s="141">
        <v>1421</v>
      </c>
      <c r="CX1471" s="141">
        <f t="shared" si="1064"/>
        <v>120.95749202302881</v>
      </c>
      <c r="CY1471" s="141">
        <f t="shared" si="1065"/>
        <v>1.3453059823048661E-3</v>
      </c>
      <c r="CZ1471" s="141">
        <f t="shared" si="1066"/>
        <v>0.95390916563127437</v>
      </c>
      <c r="DA1471" s="141">
        <f t="shared" si="1067"/>
        <v>1.3453059823048661E-3</v>
      </c>
      <c r="DB1471" s="141" t="str">
        <f t="shared" si="1068"/>
        <v/>
      </c>
      <c r="DC1471" s="141" t="str">
        <f t="shared" si="1083"/>
        <v/>
      </c>
      <c r="DD1471" s="141">
        <f t="shared" si="1069"/>
        <v>6.3296622148075875E-40</v>
      </c>
      <c r="DE1471" s="141" t="str">
        <f t="shared" si="1084"/>
        <v/>
      </c>
      <c r="DF1471" s="141" t="str">
        <f t="shared" si="1085"/>
        <v/>
      </c>
      <c r="DJ1471" s="141">
        <v>1421</v>
      </c>
      <c r="DK1471" s="141">
        <f t="shared" si="1070"/>
        <v>9537.7590802048253</v>
      </c>
      <c r="DL1471" s="141">
        <f t="shared" si="1071"/>
        <v>1.706111847183284E-5</v>
      </c>
      <c r="DM1471" s="141">
        <f t="shared" si="1072"/>
        <v>0.95390916563127415</v>
      </c>
      <c r="DN1471" s="141">
        <f t="shared" si="1073"/>
        <v>1.706111847183284E-5</v>
      </c>
      <c r="DO1471" s="141" t="str">
        <f t="shared" si="1074"/>
        <v/>
      </c>
      <c r="DP1471" s="141" t="str">
        <f t="shared" si="1086"/>
        <v/>
      </c>
      <c r="DQ1471" s="141">
        <f t="shared" si="1075"/>
        <v>6.0211756574411298E-5</v>
      </c>
      <c r="DR1471" s="141" t="str">
        <f t="shared" si="1087"/>
        <v/>
      </c>
      <c r="DS1471" s="141" t="str">
        <f t="shared" si="1088"/>
        <v/>
      </c>
      <c r="DU1471" s="148"/>
      <c r="DV1471" s="158">
        <v>1419</v>
      </c>
      <c r="DW1471" s="148">
        <f t="shared" si="1076"/>
        <v>9.0816000000000443</v>
      </c>
      <c r="DX1471" s="157">
        <f t="shared" si="1048"/>
        <v>0.24685049239866583</v>
      </c>
      <c r="DY1471" s="148">
        <f t="shared" si="1049"/>
        <v>4.5086650046438637E-4</v>
      </c>
      <c r="DZ1471" s="148" t="str">
        <f t="shared" si="1050"/>
        <v/>
      </c>
      <c r="EA1471" s="142" t="str">
        <f t="shared" si="1051"/>
        <v/>
      </c>
    </row>
    <row r="1472" spans="74:131" ht="20.100000000000001" customHeight="1" x14ac:dyDescent="0.25">
      <c r="BV1472" s="141">
        <v>1422</v>
      </c>
      <c r="BW1472" s="141">
        <f t="shared" si="1052"/>
        <v>15838.57765245474</v>
      </c>
      <c r="BX1472" s="141">
        <f t="shared" si="1053"/>
        <v>1.0229140453216435E-5</v>
      </c>
      <c r="BY1472" s="141">
        <f t="shared" si="1054"/>
        <v>0.95429438552943635</v>
      </c>
      <c r="BZ1472" s="141">
        <f t="shared" si="1055"/>
        <v>1.0229140453216435E-5</v>
      </c>
      <c r="CA1472" s="141" t="str">
        <f t="shared" si="1056"/>
        <v/>
      </c>
      <c r="CB1472" s="141" t="str">
        <f t="shared" si="1077"/>
        <v/>
      </c>
      <c r="CC1472" s="141">
        <f t="shared" si="1057"/>
        <v>8.8054621606186204E-37</v>
      </c>
      <c r="CD1472" s="141" t="str">
        <f t="shared" si="1078"/>
        <v/>
      </c>
      <c r="CE1472" s="141" t="str">
        <f t="shared" si="1079"/>
        <v/>
      </c>
      <c r="CJ1472" s="141">
        <v>1422</v>
      </c>
      <c r="CK1472" s="141">
        <f t="shared" si="1058"/>
        <v>59.069008917460337</v>
      </c>
      <c r="CL1472" s="141">
        <f t="shared" si="1059"/>
        <v>2.7428094419617763E-3</v>
      </c>
      <c r="CM1472" s="141">
        <f t="shared" si="1060"/>
        <v>0.95429438552943635</v>
      </c>
      <c r="CN1472" s="141">
        <f t="shared" si="1061"/>
        <v>2.7428094419617763E-3</v>
      </c>
      <c r="CO1472" s="141" t="str">
        <f t="shared" si="1062"/>
        <v/>
      </c>
      <c r="CP1472" s="141" t="str">
        <f t="shared" si="1080"/>
        <v/>
      </c>
      <c r="CQ1472" s="141">
        <f t="shared" si="1063"/>
        <v>2.2087496872209977E-6</v>
      </c>
      <c r="CR1472" s="141" t="str">
        <f t="shared" si="1081"/>
        <v/>
      </c>
      <c r="CS1472" s="141" t="str">
        <f t="shared" si="1082"/>
        <v/>
      </c>
      <c r="CW1472" s="141">
        <v>1422</v>
      </c>
      <c r="CX1472" s="141">
        <f t="shared" si="1064"/>
        <v>121.24480198032813</v>
      </c>
      <c r="CY1472" s="141">
        <f t="shared" si="1065"/>
        <v>1.3362637633935134E-3</v>
      </c>
      <c r="CZ1472" s="141">
        <f t="shared" si="1066"/>
        <v>0.95429438552943635</v>
      </c>
      <c r="DA1472" s="141">
        <f t="shared" si="1067"/>
        <v>1.3362637633935134E-3</v>
      </c>
      <c r="DB1472" s="141" t="str">
        <f t="shared" si="1068"/>
        <v/>
      </c>
      <c r="DC1472" s="141" t="str">
        <f t="shared" si="1083"/>
        <v/>
      </c>
      <c r="DD1472" s="141">
        <f t="shared" si="1069"/>
        <v>6.6686164768523808E-40</v>
      </c>
      <c r="DE1472" s="141" t="str">
        <f t="shared" si="1084"/>
        <v/>
      </c>
      <c r="DF1472" s="141" t="str">
        <f t="shared" si="1085"/>
        <v/>
      </c>
      <c r="DJ1472" s="141">
        <v>1422</v>
      </c>
      <c r="DK1472" s="141">
        <f t="shared" si="1070"/>
        <v>9560.4140898965234</v>
      </c>
      <c r="DL1472" s="141">
        <f t="shared" si="1071"/>
        <v>1.6946445401078673E-5</v>
      </c>
      <c r="DM1472" s="141">
        <f t="shared" si="1072"/>
        <v>0.95429438552943635</v>
      </c>
      <c r="DN1472" s="141">
        <f t="shared" si="1073"/>
        <v>1.6946445401078673E-5</v>
      </c>
      <c r="DO1472" s="141" t="str">
        <f t="shared" si="1074"/>
        <v/>
      </c>
      <c r="DP1472" s="141" t="str">
        <f t="shared" si="1086"/>
        <v/>
      </c>
      <c r="DQ1472" s="141">
        <f t="shared" si="1075"/>
        <v>6.0076525765039041E-5</v>
      </c>
      <c r="DR1472" s="141" t="str">
        <f t="shared" si="1087"/>
        <v/>
      </c>
      <c r="DS1472" s="141" t="str">
        <f t="shared" si="1088"/>
        <v/>
      </c>
      <c r="DU1472" s="148"/>
      <c r="DV1472" s="158">
        <v>1420</v>
      </c>
      <c r="DW1472" s="148">
        <f t="shared" si="1076"/>
        <v>9.0880000000000436</v>
      </c>
      <c r="DX1472" s="157">
        <f t="shared" si="1048"/>
        <v>0.24639962589820144</v>
      </c>
      <c r="DY1472" s="148">
        <f t="shared" si="1049"/>
        <v>4.5021797371391781E-4</v>
      </c>
      <c r="DZ1472" s="148" t="str">
        <f t="shared" si="1050"/>
        <v/>
      </c>
      <c r="EA1472" s="142" t="str">
        <f t="shared" si="1051"/>
        <v/>
      </c>
    </row>
    <row r="1473" spans="74:131" ht="20.100000000000001" customHeight="1" x14ac:dyDescent="0.25">
      <c r="BV1473" s="141">
        <v>1423</v>
      </c>
      <c r="BW1473" s="141">
        <f t="shared" si="1052"/>
        <v>15876.10982698662</v>
      </c>
      <c r="BX1473" s="141">
        <f t="shared" si="1053"/>
        <v>1.0160224661568792E-5</v>
      </c>
      <c r="BY1473" s="141">
        <f t="shared" si="1054"/>
        <v>0.95467701318755305</v>
      </c>
      <c r="BZ1473" s="141">
        <f t="shared" si="1055"/>
        <v>1.0160224661568792E-5</v>
      </c>
      <c r="CA1473" s="141" t="str">
        <f t="shared" si="1056"/>
        <v/>
      </c>
      <c r="CB1473" s="141" t="str">
        <f t="shared" si="1077"/>
        <v/>
      </c>
      <c r="CC1473" s="141">
        <f t="shared" si="1057"/>
        <v>9.2412892683989931E-37</v>
      </c>
      <c r="CD1473" s="141" t="str">
        <f t="shared" si="1078"/>
        <v/>
      </c>
      <c r="CE1473" s="141" t="str">
        <f t="shared" si="1079"/>
        <v/>
      </c>
      <c r="CJ1473" s="141">
        <v>1423</v>
      </c>
      <c r="CK1473" s="141">
        <f t="shared" si="1058"/>
        <v>59.208982872241052</v>
      </c>
      <c r="CL1473" s="141">
        <f t="shared" si="1059"/>
        <v>2.7243305790606402E-3</v>
      </c>
      <c r="CM1473" s="141">
        <f t="shared" si="1060"/>
        <v>0.95467701318755305</v>
      </c>
      <c r="CN1473" s="141">
        <f t="shared" si="1061"/>
        <v>2.7243305790606402E-3</v>
      </c>
      <c r="CO1473" s="141" t="str">
        <f t="shared" si="1062"/>
        <v/>
      </c>
      <c r="CP1473" s="141" t="str">
        <f t="shared" si="1080"/>
        <v/>
      </c>
      <c r="CQ1473" s="141">
        <f t="shared" si="1063"/>
        <v>2.2455679602455879E-6</v>
      </c>
      <c r="CR1473" s="141" t="str">
        <f t="shared" si="1081"/>
        <v/>
      </c>
      <c r="CS1473" s="141" t="str">
        <f t="shared" si="1082"/>
        <v/>
      </c>
      <c r="CW1473" s="141">
        <v>1423</v>
      </c>
      <c r="CX1473" s="141">
        <f t="shared" si="1064"/>
        <v>121.53211193762746</v>
      </c>
      <c r="CY1473" s="141">
        <f t="shared" si="1065"/>
        <v>1.3272610836937374E-3</v>
      </c>
      <c r="CZ1473" s="141">
        <f t="shared" si="1066"/>
        <v>0.95467701318755305</v>
      </c>
      <c r="DA1473" s="141">
        <f t="shared" si="1067"/>
        <v>1.3272610836937374E-3</v>
      </c>
      <c r="DB1473" s="141" t="str">
        <f t="shared" si="1068"/>
        <v/>
      </c>
      <c r="DC1473" s="141" t="str">
        <f t="shared" si="1083"/>
        <v/>
      </c>
      <c r="DD1473" s="141">
        <f t="shared" si="1069"/>
        <v>7.0256093745216564E-40</v>
      </c>
      <c r="DE1473" s="141" t="str">
        <f t="shared" si="1084"/>
        <v/>
      </c>
      <c r="DF1473" s="141" t="str">
        <f t="shared" si="1085"/>
        <v/>
      </c>
      <c r="DJ1473" s="141">
        <v>1423</v>
      </c>
      <c r="DK1473" s="141">
        <f t="shared" si="1070"/>
        <v>9583.0690995882214</v>
      </c>
      <c r="DL1473" s="141">
        <f t="shared" si="1071"/>
        <v>1.6832273765077544E-5</v>
      </c>
      <c r="DM1473" s="141">
        <f t="shared" si="1072"/>
        <v>0.95467701318755294</v>
      </c>
      <c r="DN1473" s="141">
        <f t="shared" si="1073"/>
        <v>1.6832273765077544E-5</v>
      </c>
      <c r="DO1473" s="141" t="str">
        <f t="shared" si="1074"/>
        <v/>
      </c>
      <c r="DP1473" s="141" t="str">
        <f t="shared" si="1086"/>
        <v/>
      </c>
      <c r="DQ1473" s="141">
        <f t="shared" si="1075"/>
        <v>5.9940639615387163E-5</v>
      </c>
      <c r="DR1473" s="141" t="str">
        <f t="shared" si="1087"/>
        <v/>
      </c>
      <c r="DS1473" s="141" t="str">
        <f t="shared" si="1088"/>
        <v/>
      </c>
      <c r="DU1473" s="148"/>
      <c r="DV1473" s="158">
        <v>1421</v>
      </c>
      <c r="DW1473" s="148">
        <f t="shared" si="1076"/>
        <v>9.0944000000000429</v>
      </c>
      <c r="DX1473" s="157">
        <f t="shared" si="1048"/>
        <v>0.24594940792448752</v>
      </c>
      <c r="DY1473" s="148">
        <f t="shared" si="1049"/>
        <v>4.4956982280539015E-4</v>
      </c>
      <c r="DZ1473" s="148" t="str">
        <f t="shared" si="1050"/>
        <v/>
      </c>
      <c r="EA1473" s="142" t="str">
        <f t="shared" si="1051"/>
        <v/>
      </c>
    </row>
    <row r="1474" spans="74:131" ht="20.100000000000001" customHeight="1" x14ac:dyDescent="0.25">
      <c r="BV1474" s="141">
        <v>1424</v>
      </c>
      <c r="BW1474" s="141">
        <f t="shared" si="1052"/>
        <v>15913.642001518507</v>
      </c>
      <c r="BX1474" s="141">
        <f t="shared" si="1053"/>
        <v>1.0091611702492765E-5</v>
      </c>
      <c r="BY1474" s="141">
        <f t="shared" si="1054"/>
        <v>0.95505705996866019</v>
      </c>
      <c r="BZ1474" s="141">
        <f t="shared" si="1055"/>
        <v>1.0091611702492765E-5</v>
      </c>
      <c r="CA1474" s="141" t="str">
        <f t="shared" si="1056"/>
        <v/>
      </c>
      <c r="CB1474" s="141" t="str">
        <f t="shared" si="1077"/>
        <v/>
      </c>
      <c r="CC1474" s="141">
        <f t="shared" si="1057"/>
        <v>9.6985324986420433E-37</v>
      </c>
      <c r="CD1474" s="141" t="str">
        <f t="shared" si="1078"/>
        <v/>
      </c>
      <c r="CE1474" s="141" t="str">
        <f t="shared" si="1079"/>
        <v/>
      </c>
      <c r="CJ1474" s="141">
        <v>1424</v>
      </c>
      <c r="CK1474" s="141">
        <f t="shared" si="1058"/>
        <v>59.348956827021766</v>
      </c>
      <c r="CL1474" s="141">
        <f t="shared" si="1059"/>
        <v>2.7059329167296404E-3</v>
      </c>
      <c r="CM1474" s="141">
        <f t="shared" si="1060"/>
        <v>0.95505705996866019</v>
      </c>
      <c r="CN1474" s="141">
        <f t="shared" si="1061"/>
        <v>2.7059329167296404E-3</v>
      </c>
      <c r="CO1474" s="141" t="str">
        <f t="shared" si="1062"/>
        <v/>
      </c>
      <c r="CP1474" s="141" t="str">
        <f t="shared" si="1080"/>
        <v/>
      </c>
      <c r="CQ1474" s="141">
        <f t="shared" si="1063"/>
        <v>2.2829634397657263E-6</v>
      </c>
      <c r="CR1474" s="141" t="str">
        <f t="shared" si="1081"/>
        <v/>
      </c>
      <c r="CS1474" s="141" t="str">
        <f t="shared" si="1082"/>
        <v/>
      </c>
      <c r="CW1474" s="141">
        <v>1424</v>
      </c>
      <c r="CX1474" s="141">
        <f t="shared" si="1064"/>
        <v>121.81942189492685</v>
      </c>
      <c r="CY1474" s="141">
        <f t="shared" si="1065"/>
        <v>1.3182979639348666E-3</v>
      </c>
      <c r="CZ1474" s="141">
        <f t="shared" si="1066"/>
        <v>0.95505705996866019</v>
      </c>
      <c r="DA1474" s="141">
        <f t="shared" si="1067"/>
        <v>1.3182979639348666E-3</v>
      </c>
      <c r="DB1474" s="141" t="str">
        <f t="shared" si="1068"/>
        <v/>
      </c>
      <c r="DC1474" s="141" t="str">
        <f t="shared" si="1083"/>
        <v/>
      </c>
      <c r="DD1474" s="141">
        <f t="shared" si="1069"/>
        <v>7.4015948456507851E-40</v>
      </c>
      <c r="DE1474" s="141" t="str">
        <f t="shared" si="1084"/>
        <v/>
      </c>
      <c r="DF1474" s="141" t="str">
        <f t="shared" si="1085"/>
        <v/>
      </c>
      <c r="DJ1474" s="141">
        <v>1424</v>
      </c>
      <c r="DK1474" s="141">
        <f t="shared" si="1070"/>
        <v>9605.7241092799195</v>
      </c>
      <c r="DL1474" s="141">
        <f t="shared" si="1071"/>
        <v>1.6718603826718005E-5</v>
      </c>
      <c r="DM1474" s="141">
        <f t="shared" si="1072"/>
        <v>0.95505705996866008</v>
      </c>
      <c r="DN1474" s="141">
        <f t="shared" si="1073"/>
        <v>1.6718603826718005E-5</v>
      </c>
      <c r="DO1474" s="141" t="str">
        <f t="shared" si="1074"/>
        <v/>
      </c>
      <c r="DP1474" s="141" t="str">
        <f t="shared" si="1086"/>
        <v/>
      </c>
      <c r="DQ1474" s="141">
        <f t="shared" si="1075"/>
        <v>5.9804103951163831E-5</v>
      </c>
      <c r="DR1474" s="141" t="str">
        <f t="shared" si="1087"/>
        <v/>
      </c>
      <c r="DS1474" s="141" t="str">
        <f t="shared" si="1088"/>
        <v/>
      </c>
      <c r="DU1474" s="148"/>
      <c r="DV1474" s="158">
        <v>1422</v>
      </c>
      <c r="DW1474" s="148">
        <f t="shared" si="1076"/>
        <v>9.1008000000000422</v>
      </c>
      <c r="DX1474" s="157">
        <f t="shared" si="1048"/>
        <v>0.24549983810168213</v>
      </c>
      <c r="DY1474" s="148">
        <f t="shared" si="1049"/>
        <v>4.4892204958399407E-4</v>
      </c>
      <c r="DZ1474" s="148" t="str">
        <f t="shared" si="1050"/>
        <v/>
      </c>
      <c r="EA1474" s="142" t="str">
        <f t="shared" si="1051"/>
        <v/>
      </c>
    </row>
    <row r="1475" spans="74:131" ht="20.100000000000001" customHeight="1" x14ac:dyDescent="0.25">
      <c r="BV1475" s="141">
        <v>1425</v>
      </c>
      <c r="BW1475" s="141">
        <f t="shared" si="1052"/>
        <v>15951.174176050386</v>
      </c>
      <c r="BX1475" s="141">
        <f t="shared" si="1053"/>
        <v>1.0023301719114949E-5</v>
      </c>
      <c r="BY1475" s="141">
        <f t="shared" si="1054"/>
        <v>0.95543453724145699</v>
      </c>
      <c r="BZ1475" s="141">
        <f t="shared" si="1055"/>
        <v>1.0023301719114949E-5</v>
      </c>
      <c r="CA1475" s="141" t="str">
        <f t="shared" si="1056"/>
        <v/>
      </c>
      <c r="CB1475" s="141" t="str">
        <f t="shared" si="1077"/>
        <v/>
      </c>
      <c r="CC1475" s="141">
        <f t="shared" si="1057"/>
        <v>1.0178236490916189E-36</v>
      </c>
      <c r="CD1475" s="141" t="str">
        <f t="shared" si="1078"/>
        <v/>
      </c>
      <c r="CE1475" s="141" t="str">
        <f t="shared" si="1079"/>
        <v/>
      </c>
      <c r="CJ1475" s="141">
        <v>1425</v>
      </c>
      <c r="CK1475" s="141">
        <f t="shared" si="1058"/>
        <v>59.48893078180248</v>
      </c>
      <c r="CL1475" s="141">
        <f t="shared" si="1059"/>
        <v>2.6876164933462821E-3</v>
      </c>
      <c r="CM1475" s="141">
        <f t="shared" si="1060"/>
        <v>0.95543453724145699</v>
      </c>
      <c r="CN1475" s="141">
        <f t="shared" si="1061"/>
        <v>2.6876164933462821E-3</v>
      </c>
      <c r="CO1475" s="141" t="str">
        <f t="shared" si="1062"/>
        <v/>
      </c>
      <c r="CP1475" s="141" t="str">
        <f t="shared" si="1080"/>
        <v/>
      </c>
      <c r="CQ1475" s="141">
        <f t="shared" si="1063"/>
        <v>2.3209445314008807E-6</v>
      </c>
      <c r="CR1475" s="141" t="str">
        <f t="shared" si="1081"/>
        <v/>
      </c>
      <c r="CS1475" s="141" t="str">
        <f t="shared" si="1082"/>
        <v/>
      </c>
      <c r="CW1475" s="141">
        <v>1425</v>
      </c>
      <c r="CX1475" s="141">
        <f t="shared" si="1064"/>
        <v>122.10673185222618</v>
      </c>
      <c r="CY1475" s="141">
        <f t="shared" si="1065"/>
        <v>1.3093744228139608E-3</v>
      </c>
      <c r="CZ1475" s="141">
        <f t="shared" si="1066"/>
        <v>0.95543453724145699</v>
      </c>
      <c r="DA1475" s="141">
        <f t="shared" si="1067"/>
        <v>1.3093744228139608E-3</v>
      </c>
      <c r="DB1475" s="141" t="str">
        <f t="shared" si="1068"/>
        <v/>
      </c>
      <c r="DC1475" s="141" t="str">
        <f t="shared" si="1083"/>
        <v/>
      </c>
      <c r="DD1475" s="141">
        <f t="shared" si="1069"/>
        <v>7.7975769514236906E-40</v>
      </c>
      <c r="DE1475" s="141" t="str">
        <f t="shared" si="1084"/>
        <v/>
      </c>
      <c r="DF1475" s="141" t="str">
        <f t="shared" si="1085"/>
        <v/>
      </c>
      <c r="DJ1475" s="141">
        <v>1425</v>
      </c>
      <c r="DK1475" s="141">
        <f t="shared" si="1070"/>
        <v>9628.3791189716176</v>
      </c>
      <c r="DL1475" s="141">
        <f t="shared" si="1071"/>
        <v>1.6605435823115425E-5</v>
      </c>
      <c r="DM1475" s="141">
        <f t="shared" si="1072"/>
        <v>0.95543453724145688</v>
      </c>
      <c r="DN1475" s="141">
        <f t="shared" si="1073"/>
        <v>1.6605435823115425E-5</v>
      </c>
      <c r="DO1475" s="141" t="str">
        <f t="shared" si="1074"/>
        <v/>
      </c>
      <c r="DP1475" s="141" t="str">
        <f t="shared" si="1086"/>
        <v/>
      </c>
      <c r="DQ1475" s="141">
        <f t="shared" si="1075"/>
        <v>5.9666924615994704E-5</v>
      </c>
      <c r="DR1475" s="141" t="str">
        <f t="shared" si="1087"/>
        <v/>
      </c>
      <c r="DS1475" s="141" t="str">
        <f t="shared" si="1088"/>
        <v/>
      </c>
      <c r="DU1475" s="148"/>
      <c r="DV1475" s="158">
        <v>1423</v>
      </c>
      <c r="DW1475" s="148">
        <f t="shared" si="1076"/>
        <v>9.1072000000000415</v>
      </c>
      <c r="DX1475" s="157">
        <f t="shared" si="1048"/>
        <v>0.24505091605209814</v>
      </c>
      <c r="DY1475" s="148">
        <f t="shared" si="1049"/>
        <v>4.482746558876205E-4</v>
      </c>
      <c r="DZ1475" s="148" t="str">
        <f t="shared" si="1050"/>
        <v/>
      </c>
      <c r="EA1475" s="142" t="str">
        <f t="shared" si="1051"/>
        <v/>
      </c>
    </row>
    <row r="1476" spans="74:131" ht="20.100000000000001" customHeight="1" x14ac:dyDescent="0.25">
      <c r="BV1476" s="141">
        <v>1426</v>
      </c>
      <c r="BW1476" s="141">
        <f t="shared" si="1052"/>
        <v>15988.706350582273</v>
      </c>
      <c r="BX1476" s="141">
        <f t="shared" si="1053"/>
        <v>9.9552948391007069E-6</v>
      </c>
      <c r="BY1476" s="141">
        <f t="shared" si="1054"/>
        <v>0.95580945637972448</v>
      </c>
      <c r="BZ1476" s="141">
        <f t="shared" si="1055"/>
        <v>9.9552948391007069E-6</v>
      </c>
      <c r="CA1476" s="141" t="str">
        <f t="shared" si="1056"/>
        <v/>
      </c>
      <c r="CB1476" s="141" t="str">
        <f t="shared" si="1077"/>
        <v/>
      </c>
      <c r="CC1476" s="141">
        <f t="shared" si="1057"/>
        <v>1.0681496458233949E-36</v>
      </c>
      <c r="CD1476" s="141" t="str">
        <f t="shared" si="1078"/>
        <v/>
      </c>
      <c r="CE1476" s="141" t="str">
        <f t="shared" si="1079"/>
        <v/>
      </c>
      <c r="CJ1476" s="141">
        <v>1426</v>
      </c>
      <c r="CK1476" s="141">
        <f t="shared" si="1058"/>
        <v>59.628904736583195</v>
      </c>
      <c r="CL1476" s="141">
        <f t="shared" si="1059"/>
        <v>2.6693813431423615E-3</v>
      </c>
      <c r="CM1476" s="141">
        <f t="shared" si="1060"/>
        <v>0.95580945637972448</v>
      </c>
      <c r="CN1476" s="141">
        <f t="shared" si="1061"/>
        <v>2.6693813431423615E-3</v>
      </c>
      <c r="CO1476" s="141" t="str">
        <f t="shared" si="1062"/>
        <v/>
      </c>
      <c r="CP1476" s="141" t="str">
        <f t="shared" si="1080"/>
        <v/>
      </c>
      <c r="CQ1476" s="141">
        <f t="shared" si="1063"/>
        <v>2.3595197523380518E-6</v>
      </c>
      <c r="CR1476" s="141" t="str">
        <f t="shared" si="1081"/>
        <v/>
      </c>
      <c r="CS1476" s="141" t="str">
        <f t="shared" si="1082"/>
        <v/>
      </c>
      <c r="CW1476" s="141">
        <v>1426</v>
      </c>
      <c r="CX1476" s="141">
        <f t="shared" si="1064"/>
        <v>122.39404180952556</v>
      </c>
      <c r="CY1476" s="141">
        <f t="shared" si="1065"/>
        <v>1.3004904770083378E-3</v>
      </c>
      <c r="CZ1476" s="141">
        <f t="shared" si="1066"/>
        <v>0.95580945637972448</v>
      </c>
      <c r="DA1476" s="141">
        <f t="shared" si="1067"/>
        <v>1.3004904770083378E-3</v>
      </c>
      <c r="DB1476" s="141" t="str">
        <f t="shared" si="1068"/>
        <v/>
      </c>
      <c r="DC1476" s="141" t="str">
        <f t="shared" si="1083"/>
        <v/>
      </c>
      <c r="DD1476" s="141">
        <f t="shared" si="1069"/>
        <v>8.2146124928173517E-40</v>
      </c>
      <c r="DE1476" s="141" t="str">
        <f t="shared" si="1084"/>
        <v/>
      </c>
      <c r="DF1476" s="141" t="str">
        <f t="shared" si="1085"/>
        <v/>
      </c>
      <c r="DJ1476" s="141">
        <v>1426</v>
      </c>
      <c r="DK1476" s="141">
        <f t="shared" si="1070"/>
        <v>9651.0341286633156</v>
      </c>
      <c r="DL1476" s="141">
        <f t="shared" si="1071"/>
        <v>1.6492769965770928E-5</v>
      </c>
      <c r="DM1476" s="141">
        <f t="shared" si="1072"/>
        <v>0.95580945637972436</v>
      </c>
      <c r="DN1476" s="141">
        <f t="shared" si="1073"/>
        <v>1.6492769965770928E-5</v>
      </c>
      <c r="DO1476" s="141" t="str">
        <f t="shared" si="1074"/>
        <v/>
      </c>
      <c r="DP1476" s="141" t="str">
        <f t="shared" si="1086"/>
        <v/>
      </c>
      <c r="DQ1476" s="141">
        <f t="shared" si="1075"/>
        <v>5.9529107471008586E-5</v>
      </c>
      <c r="DR1476" s="141" t="str">
        <f t="shared" si="1087"/>
        <v/>
      </c>
      <c r="DS1476" s="141" t="str">
        <f t="shared" si="1088"/>
        <v/>
      </c>
      <c r="DU1476" s="148"/>
      <c r="DV1476" s="158">
        <v>1424</v>
      </c>
      <c r="DW1476" s="148">
        <f t="shared" si="1076"/>
        <v>9.1136000000000408</v>
      </c>
      <c r="DX1476" s="157">
        <f t="shared" ref="DX1476:DX1539" si="1089">_xlfn.CHISQ.DIST.RT(DW1476,7)</f>
        <v>0.24460264139621052</v>
      </c>
      <c r="DY1476" s="148">
        <f t="shared" ref="DY1476:DY1539" si="1090">DX1476-DX1477</f>
        <v>4.4762764354350226E-4</v>
      </c>
      <c r="DZ1476" s="148" t="str">
        <f t="shared" ref="DZ1476:DZ1539" si="1091">IF(DX1476&lt;(1-$DU$53),DY1476,"")</f>
        <v/>
      </c>
      <c r="EA1476" s="142" t="str">
        <f t="shared" ref="EA1476:EA1539" si="1092">IF(DX1476&lt;(1-$DU$59),DY1476,"")</f>
        <v/>
      </c>
    </row>
    <row r="1477" spans="74:131" ht="20.100000000000001" customHeight="1" x14ac:dyDescent="0.25">
      <c r="BV1477" s="141">
        <v>1427</v>
      </c>
      <c r="BW1477" s="141">
        <f t="shared" si="1052"/>
        <v>16026.238525114153</v>
      </c>
      <c r="BX1477" s="141">
        <f t="shared" si="1053"/>
        <v>9.8875911747508256E-6</v>
      </c>
      <c r="BY1477" s="141">
        <f t="shared" si="1054"/>
        <v>0.95618182876174607</v>
      </c>
      <c r="BZ1477" s="141">
        <f t="shared" si="1055"/>
        <v>9.8875911747508256E-6</v>
      </c>
      <c r="CA1477" s="141" t="str">
        <f t="shared" si="1056"/>
        <v/>
      </c>
      <c r="CB1477" s="141" t="str">
        <f t="shared" si="1077"/>
        <v/>
      </c>
      <c r="CC1477" s="141">
        <f t="shared" si="1057"/>
        <v>1.1209460616662398E-36</v>
      </c>
      <c r="CD1477" s="141" t="str">
        <f t="shared" si="1078"/>
        <v/>
      </c>
      <c r="CE1477" s="141" t="str">
        <f t="shared" si="1079"/>
        <v/>
      </c>
      <c r="CJ1477" s="141">
        <v>1427</v>
      </c>
      <c r="CK1477" s="141">
        <f t="shared" si="1058"/>
        <v>59.768878691363881</v>
      </c>
      <c r="CL1477" s="141">
        <f t="shared" si="1059"/>
        <v>2.6512274962298514E-3</v>
      </c>
      <c r="CM1477" s="141">
        <f t="shared" si="1060"/>
        <v>0.95618182876174607</v>
      </c>
      <c r="CN1477" s="141">
        <f t="shared" si="1061"/>
        <v>2.6512274962298514E-3</v>
      </c>
      <c r="CO1477" s="141" t="str">
        <f t="shared" si="1062"/>
        <v/>
      </c>
      <c r="CP1477" s="141" t="str">
        <f t="shared" si="1080"/>
        <v/>
      </c>
      <c r="CQ1477" s="141">
        <f t="shared" si="1063"/>
        <v>2.3986977326383395E-6</v>
      </c>
      <c r="CR1477" s="141" t="str">
        <f t="shared" si="1081"/>
        <v/>
      </c>
      <c r="CS1477" s="141" t="str">
        <f t="shared" si="1082"/>
        <v/>
      </c>
      <c r="CW1477" s="141">
        <v>1427</v>
      </c>
      <c r="CX1477" s="141">
        <f t="shared" si="1064"/>
        <v>122.68135176682489</v>
      </c>
      <c r="CY1477" s="141">
        <f t="shared" si="1065"/>
        <v>1.2916461411881901E-3</v>
      </c>
      <c r="CZ1477" s="141">
        <f t="shared" si="1066"/>
        <v>0.95618182876174607</v>
      </c>
      <c r="DA1477" s="141">
        <f t="shared" si="1067"/>
        <v>1.2916461411881901E-3</v>
      </c>
      <c r="DB1477" s="141" t="str">
        <f t="shared" si="1068"/>
        <v/>
      </c>
      <c r="DC1477" s="141" t="str">
        <f t="shared" si="1083"/>
        <v/>
      </c>
      <c r="DD1477" s="141">
        <f t="shared" si="1069"/>
        <v>8.6538137627143545E-40</v>
      </c>
      <c r="DE1477" s="141" t="str">
        <f t="shared" si="1084"/>
        <v/>
      </c>
      <c r="DF1477" s="141" t="str">
        <f t="shared" si="1085"/>
        <v/>
      </c>
      <c r="DJ1477" s="141">
        <v>1427</v>
      </c>
      <c r="DK1477" s="141">
        <f t="shared" si="1070"/>
        <v>9673.6891383550137</v>
      </c>
      <c r="DL1477" s="141">
        <f t="shared" si="1071"/>
        <v>1.6380606440731287E-5</v>
      </c>
      <c r="DM1477" s="141">
        <f t="shared" si="1072"/>
        <v>0.95618182876174607</v>
      </c>
      <c r="DN1477" s="141">
        <f t="shared" si="1073"/>
        <v>1.6380606440731287E-5</v>
      </c>
      <c r="DO1477" s="141" t="str">
        <f t="shared" si="1074"/>
        <v/>
      </c>
      <c r="DP1477" s="141" t="str">
        <f t="shared" si="1086"/>
        <v/>
      </c>
      <c r="DQ1477" s="141">
        <f t="shared" si="1075"/>
        <v>5.9390658394422544E-5</v>
      </c>
      <c r="DR1477" s="141" t="str">
        <f t="shared" si="1087"/>
        <v/>
      </c>
      <c r="DS1477" s="141" t="str">
        <f t="shared" si="1088"/>
        <v/>
      </c>
      <c r="DU1477" s="148"/>
      <c r="DV1477" s="158">
        <v>1425</v>
      </c>
      <c r="DW1477" s="148">
        <f t="shared" si="1076"/>
        <v>9.1200000000000401</v>
      </c>
      <c r="DX1477" s="157">
        <f t="shared" si="1089"/>
        <v>0.24415501375266702</v>
      </c>
      <c r="DY1477" s="148">
        <f t="shared" si="1090"/>
        <v>4.4698101437090632E-4</v>
      </c>
      <c r="DZ1477" s="148" t="str">
        <f t="shared" si="1091"/>
        <v/>
      </c>
      <c r="EA1477" s="142" t="str">
        <f t="shared" si="1092"/>
        <v/>
      </c>
    </row>
    <row r="1478" spans="74:131" ht="20.100000000000001" customHeight="1" x14ac:dyDescent="0.25">
      <c r="BV1478" s="141">
        <v>1428</v>
      </c>
      <c r="BW1478" s="141">
        <f t="shared" si="1052"/>
        <v>16063.77069964604</v>
      </c>
      <c r="BX1478" s="141">
        <f t="shared" si="1053"/>
        <v>9.8201908230984581E-6</v>
      </c>
      <c r="BY1478" s="141">
        <f t="shared" si="1054"/>
        <v>0.95655166576973383</v>
      </c>
      <c r="BZ1478" s="141">
        <f t="shared" si="1055"/>
        <v>9.8201908230984581E-6</v>
      </c>
      <c r="CA1478" s="141" t="str">
        <f t="shared" si="1056"/>
        <v/>
      </c>
      <c r="CB1478" s="141" t="str">
        <f t="shared" si="1077"/>
        <v/>
      </c>
      <c r="CC1478" s="141">
        <f t="shared" si="1057"/>
        <v>1.176333273074434E-36</v>
      </c>
      <c r="CD1478" s="141" t="str">
        <f t="shared" si="1078"/>
        <v/>
      </c>
      <c r="CE1478" s="141" t="str">
        <f t="shared" si="1079"/>
        <v/>
      </c>
      <c r="CJ1478" s="141">
        <v>1428</v>
      </c>
      <c r="CK1478" s="141">
        <f t="shared" si="1058"/>
        <v>59.908852646144595</v>
      </c>
      <c r="CL1478" s="141">
        <f t="shared" si="1059"/>
        <v>2.6331549786269182E-3</v>
      </c>
      <c r="CM1478" s="141">
        <f t="shared" si="1060"/>
        <v>0.95655166576973372</v>
      </c>
      <c r="CN1478" s="141">
        <f t="shared" si="1061"/>
        <v>2.6331549786269182E-3</v>
      </c>
      <c r="CO1478" s="141" t="str">
        <f t="shared" si="1062"/>
        <v/>
      </c>
      <c r="CP1478" s="141" t="str">
        <f t="shared" si="1080"/>
        <v/>
      </c>
      <c r="CQ1478" s="141">
        <f t="shared" si="1063"/>
        <v>2.4384872165560401E-6</v>
      </c>
      <c r="CR1478" s="141" t="str">
        <f t="shared" si="1081"/>
        <v/>
      </c>
      <c r="CS1478" s="141" t="str">
        <f t="shared" si="1082"/>
        <v/>
      </c>
      <c r="CW1478" s="141">
        <v>1428</v>
      </c>
      <c r="CX1478" s="141">
        <f t="shared" si="1064"/>
        <v>122.96866172412427</v>
      </c>
      <c r="CY1478" s="141">
        <f t="shared" si="1065"/>
        <v>1.2828414280292545E-3</v>
      </c>
      <c r="CZ1478" s="141">
        <f t="shared" si="1066"/>
        <v>0.95655166576973383</v>
      </c>
      <c r="DA1478" s="141">
        <f t="shared" si="1067"/>
        <v>1.2828414280292545E-3</v>
      </c>
      <c r="DB1478" s="141" t="str">
        <f t="shared" si="1068"/>
        <v/>
      </c>
      <c r="DC1478" s="141" t="str">
        <f t="shared" si="1083"/>
        <v/>
      </c>
      <c r="DD1478" s="141">
        <f t="shared" si="1069"/>
        <v>9.1163514406706498E-40</v>
      </c>
      <c r="DE1478" s="141" t="str">
        <f t="shared" si="1084"/>
        <v/>
      </c>
      <c r="DF1478" s="141" t="str">
        <f t="shared" si="1085"/>
        <v/>
      </c>
      <c r="DJ1478" s="141">
        <v>1428</v>
      </c>
      <c r="DK1478" s="141">
        <f t="shared" si="1070"/>
        <v>9696.3441480467118</v>
      </c>
      <c r="DL1478" s="141">
        <f t="shared" si="1071"/>
        <v>1.6268945408749751E-5</v>
      </c>
      <c r="DM1478" s="141">
        <f t="shared" si="1072"/>
        <v>0.95655166576973372</v>
      </c>
      <c r="DN1478" s="141">
        <f t="shared" si="1073"/>
        <v>1.6268945408749751E-5</v>
      </c>
      <c r="DO1478" s="141" t="str">
        <f t="shared" si="1074"/>
        <v/>
      </c>
      <c r="DP1478" s="141" t="str">
        <f t="shared" si="1086"/>
        <v/>
      </c>
      <c r="DQ1478" s="141">
        <f t="shared" si="1075"/>
        <v>5.9251583281126685E-5</v>
      </c>
      <c r="DR1478" s="141" t="str">
        <f t="shared" si="1087"/>
        <v/>
      </c>
      <c r="DS1478" s="141" t="str">
        <f t="shared" si="1088"/>
        <v/>
      </c>
      <c r="DU1478" s="148"/>
      <c r="DV1478" s="158">
        <v>1426</v>
      </c>
      <c r="DW1478" s="148">
        <f t="shared" si="1076"/>
        <v>9.1264000000000394</v>
      </c>
      <c r="DX1478" s="157">
        <f t="shared" si="1089"/>
        <v>0.24370803273829611</v>
      </c>
      <c r="DY1478" s="148">
        <f t="shared" si="1090"/>
        <v>4.4633477017996803E-4</v>
      </c>
      <c r="DZ1478" s="148" t="str">
        <f t="shared" si="1091"/>
        <v/>
      </c>
      <c r="EA1478" s="142" t="str">
        <f t="shared" si="1092"/>
        <v/>
      </c>
    </row>
    <row r="1479" spans="74:131" ht="20.100000000000001" customHeight="1" x14ac:dyDescent="0.25">
      <c r="BV1479" s="141">
        <v>1429</v>
      </c>
      <c r="BW1479" s="141">
        <f t="shared" si="1052"/>
        <v>16101.30287417792</v>
      </c>
      <c r="BX1479" s="141">
        <f t="shared" si="1053"/>
        <v>9.7530938660069044E-6</v>
      </c>
      <c r="BY1479" s="141">
        <f t="shared" si="1054"/>
        <v>0.95691897878925603</v>
      </c>
      <c r="BZ1479" s="141">
        <f t="shared" si="1055"/>
        <v>9.7530938660069044E-6</v>
      </c>
      <c r="CA1479" s="141" t="str">
        <f t="shared" si="1056"/>
        <v/>
      </c>
      <c r="CB1479" s="141" t="str">
        <f t="shared" si="1077"/>
        <v/>
      </c>
      <c r="CC1479" s="141">
        <f t="shared" si="1057"/>
        <v>1.2344374780199059E-36</v>
      </c>
      <c r="CD1479" s="141" t="str">
        <f t="shared" si="1078"/>
        <v/>
      </c>
      <c r="CE1479" s="141" t="str">
        <f t="shared" si="1079"/>
        <v/>
      </c>
      <c r="CJ1479" s="141">
        <v>1429</v>
      </c>
      <c r="CK1479" s="141">
        <f t="shared" si="1058"/>
        <v>60.04882660092531</v>
      </c>
      <c r="CL1479" s="141">
        <f t="shared" si="1059"/>
        <v>2.6151638122841204E-3</v>
      </c>
      <c r="CM1479" s="141">
        <f t="shared" si="1060"/>
        <v>0.95691897878925614</v>
      </c>
      <c r="CN1479" s="141">
        <f t="shared" si="1061"/>
        <v>2.6151638122841204E-3</v>
      </c>
      <c r="CO1479" s="141" t="str">
        <f t="shared" si="1062"/>
        <v/>
      </c>
      <c r="CP1479" s="141" t="str">
        <f t="shared" si="1080"/>
        <v/>
      </c>
      <c r="CQ1479" s="141">
        <f t="shared" si="1063"/>
        <v>2.4788970638704264E-6</v>
      </c>
      <c r="CR1479" s="141" t="str">
        <f t="shared" si="1081"/>
        <v/>
      </c>
      <c r="CS1479" s="141" t="str">
        <f t="shared" si="1082"/>
        <v/>
      </c>
      <c r="CW1479" s="141">
        <v>1429</v>
      </c>
      <c r="CX1479" s="141">
        <f t="shared" si="1064"/>
        <v>123.2559716814236</v>
      </c>
      <c r="CY1479" s="141">
        <f t="shared" si="1065"/>
        <v>1.2740763482255821E-3</v>
      </c>
      <c r="CZ1479" s="141">
        <f t="shared" si="1066"/>
        <v>0.95691897878925614</v>
      </c>
      <c r="DA1479" s="141">
        <f t="shared" si="1067"/>
        <v>1.2740763482255821E-3</v>
      </c>
      <c r="DB1479" s="141" t="str">
        <f t="shared" si="1068"/>
        <v/>
      </c>
      <c r="DC1479" s="141" t="str">
        <f t="shared" si="1083"/>
        <v/>
      </c>
      <c r="DD1479" s="141">
        <f t="shared" si="1069"/>
        <v>9.6034576376844467E-40</v>
      </c>
      <c r="DE1479" s="141" t="str">
        <f t="shared" si="1084"/>
        <v/>
      </c>
      <c r="DF1479" s="141" t="str">
        <f t="shared" si="1085"/>
        <v/>
      </c>
      <c r="DJ1479" s="141">
        <v>1429</v>
      </c>
      <c r="DK1479" s="141">
        <f t="shared" si="1070"/>
        <v>9718.9991577384098</v>
      </c>
      <c r="DL1479" s="141">
        <f t="shared" si="1071"/>
        <v>1.6157787005447822E-5</v>
      </c>
      <c r="DM1479" s="141">
        <f t="shared" si="1072"/>
        <v>0.95691897878925603</v>
      </c>
      <c r="DN1479" s="141">
        <f t="shared" si="1073"/>
        <v>1.6157787005447822E-5</v>
      </c>
      <c r="DO1479" s="141" t="str">
        <f t="shared" si="1074"/>
        <v/>
      </c>
      <c r="DP1479" s="141" t="str">
        <f t="shared" si="1086"/>
        <v/>
      </c>
      <c r="DQ1479" s="141">
        <f t="shared" si="1075"/>
        <v>5.911188804226857E-5</v>
      </c>
      <c r="DR1479" s="141" t="str">
        <f t="shared" si="1087"/>
        <v/>
      </c>
      <c r="DS1479" s="141" t="str">
        <f t="shared" si="1088"/>
        <v/>
      </c>
      <c r="DU1479" s="148"/>
      <c r="DV1479" s="158">
        <v>1427</v>
      </c>
      <c r="DW1479" s="148">
        <f t="shared" si="1076"/>
        <v>9.1328000000000387</v>
      </c>
      <c r="DX1479" s="157">
        <f t="shared" si="1089"/>
        <v>0.24326169796811614</v>
      </c>
      <c r="DY1479" s="148">
        <f t="shared" si="1090"/>
        <v>4.4568891277066425E-4</v>
      </c>
      <c r="DZ1479" s="148" t="str">
        <f t="shared" si="1091"/>
        <v/>
      </c>
      <c r="EA1479" s="142" t="str">
        <f t="shared" si="1092"/>
        <v/>
      </c>
    </row>
    <row r="1480" spans="74:131" ht="20.100000000000001" customHeight="1" x14ac:dyDescent="0.25">
      <c r="BV1480" s="141">
        <v>1430</v>
      </c>
      <c r="BW1480" s="141">
        <f t="shared" si="1052"/>
        <v>16138.835048709807</v>
      </c>
      <c r="BX1480" s="141">
        <f t="shared" si="1053"/>
        <v>9.6863003702676567E-6</v>
      </c>
      <c r="BY1480" s="141">
        <f t="shared" si="1054"/>
        <v>0.95728377920867114</v>
      </c>
      <c r="BZ1480" s="141">
        <f t="shared" si="1055"/>
        <v>9.6863003702676567E-6</v>
      </c>
      <c r="CA1480" s="141" t="str">
        <f t="shared" si="1056"/>
        <v/>
      </c>
      <c r="CB1480" s="141" t="str">
        <f t="shared" si="1077"/>
        <v/>
      </c>
      <c r="CC1480" s="141">
        <f t="shared" si="1057"/>
        <v>1.295390975363983E-36</v>
      </c>
      <c r="CD1480" s="141" t="str">
        <f t="shared" si="1078"/>
        <v/>
      </c>
      <c r="CE1480" s="141" t="str">
        <f t="shared" si="1079"/>
        <v/>
      </c>
      <c r="CJ1480" s="141">
        <v>1430</v>
      </c>
      <c r="CK1480" s="141">
        <f t="shared" si="1058"/>
        <v>60.188800555706024</v>
      </c>
      <c r="CL1480" s="141">
        <f t="shared" si="1059"/>
        <v>2.597254015110731E-3</v>
      </c>
      <c r="CM1480" s="141">
        <f t="shared" si="1060"/>
        <v>0.95728377920867114</v>
      </c>
      <c r="CN1480" s="141">
        <f t="shared" si="1061"/>
        <v>2.597254015110731E-3</v>
      </c>
      <c r="CO1480" s="141" t="str">
        <f t="shared" si="1062"/>
        <v/>
      </c>
      <c r="CP1480" s="141" t="str">
        <f t="shared" si="1080"/>
        <v/>
      </c>
      <c r="CQ1480" s="141">
        <f t="shared" si="1063"/>
        <v>2.5199362512304223E-6</v>
      </c>
      <c r="CR1480" s="141" t="str">
        <f t="shared" si="1081"/>
        <v/>
      </c>
      <c r="CS1480" s="141" t="str">
        <f t="shared" si="1082"/>
        <v/>
      </c>
      <c r="CW1480" s="141">
        <v>1430</v>
      </c>
      <c r="CX1480" s="141">
        <f t="shared" si="1064"/>
        <v>123.54328163872299</v>
      </c>
      <c r="CY1480" s="141">
        <f t="shared" si="1065"/>
        <v>1.2653509105023499E-3</v>
      </c>
      <c r="CZ1480" s="141">
        <f t="shared" si="1066"/>
        <v>0.95728377920867114</v>
      </c>
      <c r="DA1480" s="141">
        <f t="shared" si="1067"/>
        <v>1.2653509105023499E-3</v>
      </c>
      <c r="DB1480" s="141" t="str">
        <f t="shared" si="1068"/>
        <v/>
      </c>
      <c r="DC1480" s="141" t="str">
        <f t="shared" si="1083"/>
        <v/>
      </c>
      <c r="DD1480" s="141">
        <f t="shared" si="1069"/>
        <v>1.011642909868362E-39</v>
      </c>
      <c r="DE1480" s="141" t="str">
        <f t="shared" si="1084"/>
        <v/>
      </c>
      <c r="DF1480" s="141" t="str">
        <f t="shared" si="1085"/>
        <v/>
      </c>
      <c r="DJ1480" s="141">
        <v>1430</v>
      </c>
      <c r="DK1480" s="141">
        <f t="shared" si="1070"/>
        <v>9741.6541674301079</v>
      </c>
      <c r="DL1480" s="141">
        <f t="shared" si="1071"/>
        <v>1.604713134147791E-5</v>
      </c>
      <c r="DM1480" s="141">
        <f t="shared" si="1072"/>
        <v>0.95728377920867103</v>
      </c>
      <c r="DN1480" s="141">
        <f t="shared" si="1073"/>
        <v>1.604713134147791E-5</v>
      </c>
      <c r="DO1480" s="141" t="str">
        <f t="shared" si="1074"/>
        <v/>
      </c>
      <c r="DP1480" s="141" t="str">
        <f t="shared" si="1086"/>
        <v/>
      </c>
      <c r="DQ1480" s="141">
        <f t="shared" si="1075"/>
        <v>5.8971578604837289E-5</v>
      </c>
      <c r="DR1480" s="141" t="str">
        <f t="shared" si="1087"/>
        <v/>
      </c>
      <c r="DS1480" s="141" t="str">
        <f t="shared" si="1088"/>
        <v/>
      </c>
      <c r="DU1480" s="148"/>
      <c r="DV1480" s="158">
        <v>1428</v>
      </c>
      <c r="DW1480" s="148">
        <f t="shared" si="1076"/>
        <v>9.139200000000038</v>
      </c>
      <c r="DX1480" s="157">
        <f t="shared" si="1089"/>
        <v>0.24281600905534548</v>
      </c>
      <c r="DY1480" s="148">
        <f t="shared" si="1090"/>
        <v>4.4504344393597739E-4</v>
      </c>
      <c r="DZ1480" s="148" t="str">
        <f t="shared" si="1091"/>
        <v/>
      </c>
      <c r="EA1480" s="142" t="str">
        <f t="shared" si="1092"/>
        <v/>
      </c>
    </row>
    <row r="1481" spans="74:131" ht="20.100000000000001" customHeight="1" x14ac:dyDescent="0.25">
      <c r="BV1481" s="141">
        <v>1431</v>
      </c>
      <c r="BW1481" s="141">
        <f t="shared" si="1052"/>
        <v>16176.367223241687</v>
      </c>
      <c r="BX1481" s="141">
        <f t="shared" si="1053"/>
        <v>9.6198103876992616E-6</v>
      </c>
      <c r="BY1481" s="141">
        <f t="shared" si="1054"/>
        <v>0.95764607841856231</v>
      </c>
      <c r="BZ1481" s="141">
        <f t="shared" si="1055"/>
        <v>9.6198103876992616E-6</v>
      </c>
      <c r="CA1481" s="141" t="str">
        <f t="shared" si="1056"/>
        <v/>
      </c>
      <c r="CB1481" s="141" t="str">
        <f t="shared" si="1077"/>
        <v/>
      </c>
      <c r="CC1481" s="141">
        <f t="shared" si="1057"/>
        <v>1.3593324575306777E-36</v>
      </c>
      <c r="CD1481" s="141" t="str">
        <f t="shared" si="1078"/>
        <v/>
      </c>
      <c r="CE1481" s="141" t="str">
        <f t="shared" si="1079"/>
        <v/>
      </c>
      <c r="CJ1481" s="141">
        <v>1431</v>
      </c>
      <c r="CK1481" s="141">
        <f t="shared" si="1058"/>
        <v>60.328774510486738</v>
      </c>
      <c r="CL1481" s="141">
        <f t="shared" si="1059"/>
        <v>2.5794256010012013E-3</v>
      </c>
      <c r="CM1481" s="141">
        <f t="shared" si="1060"/>
        <v>0.95764607841856231</v>
      </c>
      <c r="CN1481" s="141">
        <f t="shared" si="1061"/>
        <v>2.5794256010012013E-3</v>
      </c>
      <c r="CO1481" s="141" t="str">
        <f t="shared" si="1062"/>
        <v/>
      </c>
      <c r="CP1481" s="141" t="str">
        <f t="shared" si="1080"/>
        <v/>
      </c>
      <c r="CQ1481" s="141">
        <f t="shared" si="1063"/>
        <v>2.5616138735120009E-6</v>
      </c>
      <c r="CR1481" s="141" t="str">
        <f t="shared" si="1081"/>
        <v/>
      </c>
      <c r="CS1481" s="141" t="str">
        <f t="shared" si="1082"/>
        <v/>
      </c>
      <c r="CW1481" s="141">
        <v>1431</v>
      </c>
      <c r="CX1481" s="141">
        <f t="shared" si="1064"/>
        <v>123.83059159602232</v>
      </c>
      <c r="CY1481" s="141">
        <f t="shared" si="1065"/>
        <v>1.2566651216287721E-3</v>
      </c>
      <c r="CZ1481" s="141">
        <f t="shared" si="1066"/>
        <v>0.95764607841856231</v>
      </c>
      <c r="DA1481" s="141">
        <f t="shared" si="1067"/>
        <v>1.2566651216287721E-3</v>
      </c>
      <c r="DB1481" s="141" t="str">
        <f t="shared" si="1068"/>
        <v/>
      </c>
      <c r="DC1481" s="141" t="str">
        <f t="shared" si="1083"/>
        <v/>
      </c>
      <c r="DD1481" s="141">
        <f t="shared" si="1069"/>
        <v>1.0656630570847687E-39</v>
      </c>
      <c r="DE1481" s="141" t="str">
        <f t="shared" si="1084"/>
        <v/>
      </c>
      <c r="DF1481" s="141" t="str">
        <f t="shared" si="1085"/>
        <v/>
      </c>
      <c r="DJ1481" s="141">
        <v>1431</v>
      </c>
      <c r="DK1481" s="141">
        <f t="shared" si="1070"/>
        <v>9764.309177121806</v>
      </c>
      <c r="DL1481" s="141">
        <f t="shared" si="1071"/>
        <v>1.5936978502686858E-5</v>
      </c>
      <c r="DM1481" s="141">
        <f t="shared" si="1072"/>
        <v>0.95764607841856231</v>
      </c>
      <c r="DN1481" s="141">
        <f t="shared" si="1073"/>
        <v>1.5936978502686858E-5</v>
      </c>
      <c r="DO1481" s="141" t="str">
        <f t="shared" si="1074"/>
        <v/>
      </c>
      <c r="DP1481" s="141" t="str">
        <f t="shared" si="1086"/>
        <v/>
      </c>
      <c r="DQ1481" s="141">
        <f t="shared" si="1075"/>
        <v>5.8830660911247168E-5</v>
      </c>
      <c r="DR1481" s="141" t="str">
        <f t="shared" si="1087"/>
        <v/>
      </c>
      <c r="DS1481" s="141" t="str">
        <f t="shared" si="1088"/>
        <v/>
      </c>
      <c r="DU1481" s="148"/>
      <c r="DV1481" s="158">
        <v>1429</v>
      </c>
      <c r="DW1481" s="148">
        <f t="shared" si="1076"/>
        <v>9.1456000000000373</v>
      </c>
      <c r="DX1481" s="157">
        <f t="shared" si="1089"/>
        <v>0.2423709656114095</v>
      </c>
      <c r="DY1481" s="148">
        <f t="shared" si="1090"/>
        <v>4.4439836545803746E-4</v>
      </c>
      <c r="DZ1481" s="148" t="str">
        <f t="shared" si="1091"/>
        <v/>
      </c>
      <c r="EA1481" s="142" t="str">
        <f t="shared" si="1092"/>
        <v/>
      </c>
    </row>
    <row r="1482" spans="74:131" ht="20.100000000000001" customHeight="1" x14ac:dyDescent="0.25">
      <c r="BV1482" s="141">
        <v>1432</v>
      </c>
      <c r="BW1482" s="141">
        <f t="shared" si="1052"/>
        <v>16213.899397773574</v>
      </c>
      <c r="BX1482" s="141">
        <f t="shared" si="1053"/>
        <v>9.5536239552464113E-6</v>
      </c>
      <c r="BY1482" s="141">
        <f t="shared" si="1054"/>
        <v>0.95800588781117879</v>
      </c>
      <c r="BZ1482" s="141">
        <f t="shared" si="1055"/>
        <v>9.5536239552464113E-6</v>
      </c>
      <c r="CA1482" s="141" t="str">
        <f t="shared" si="1056"/>
        <v/>
      </c>
      <c r="CB1482" s="141" t="str">
        <f t="shared" si="1077"/>
        <v/>
      </c>
      <c r="CC1482" s="141">
        <f t="shared" si="1057"/>
        <v>1.4264073171098475E-36</v>
      </c>
      <c r="CD1482" s="141" t="str">
        <f t="shared" si="1078"/>
        <v/>
      </c>
      <c r="CE1482" s="141" t="str">
        <f t="shared" si="1079"/>
        <v/>
      </c>
      <c r="CJ1482" s="141">
        <v>1432</v>
      </c>
      <c r="CK1482" s="141">
        <f t="shared" si="1058"/>
        <v>60.468748465267453</v>
      </c>
      <c r="CL1482" s="141">
        <f t="shared" si="1059"/>
        <v>2.561678579861771E-3</v>
      </c>
      <c r="CM1482" s="141">
        <f t="shared" si="1060"/>
        <v>0.95800588781117879</v>
      </c>
      <c r="CN1482" s="141">
        <f t="shared" si="1061"/>
        <v>2.561678579861771E-3</v>
      </c>
      <c r="CO1482" s="141" t="str">
        <f t="shared" si="1062"/>
        <v/>
      </c>
      <c r="CP1482" s="141" t="str">
        <f t="shared" si="1080"/>
        <v/>
      </c>
      <c r="CQ1482" s="141">
        <f t="shared" si="1063"/>
        <v>2.6039391451886802E-6</v>
      </c>
      <c r="CR1482" s="141" t="str">
        <f t="shared" si="1081"/>
        <v/>
      </c>
      <c r="CS1482" s="141" t="str">
        <f t="shared" si="1082"/>
        <v/>
      </c>
      <c r="CW1482" s="141">
        <v>1432</v>
      </c>
      <c r="CX1482" s="141">
        <f t="shared" si="1064"/>
        <v>124.1179015533217</v>
      </c>
      <c r="CY1482" s="141">
        <f t="shared" si="1065"/>
        <v>1.2480189864310463E-3</v>
      </c>
      <c r="CZ1482" s="141">
        <f t="shared" si="1066"/>
        <v>0.95800588781117879</v>
      </c>
      <c r="DA1482" s="141">
        <f t="shared" si="1067"/>
        <v>1.2480189864310463E-3</v>
      </c>
      <c r="DB1482" s="141" t="str">
        <f t="shared" si="1068"/>
        <v/>
      </c>
      <c r="DC1482" s="141" t="str">
        <f t="shared" si="1083"/>
        <v/>
      </c>
      <c r="DD1482" s="141">
        <f t="shared" si="1069"/>
        <v>1.1225498346292607E-39</v>
      </c>
      <c r="DE1482" s="141" t="str">
        <f t="shared" si="1084"/>
        <v/>
      </c>
      <c r="DF1482" s="141" t="str">
        <f t="shared" si="1085"/>
        <v/>
      </c>
      <c r="DJ1482" s="141">
        <v>1432</v>
      </c>
      <c r="DK1482" s="141">
        <f t="shared" si="1070"/>
        <v>9786.9641868135041</v>
      </c>
      <c r="DL1482" s="141">
        <f t="shared" si="1071"/>
        <v>1.5827328550280392E-5</v>
      </c>
      <c r="DM1482" s="141">
        <f t="shared" si="1072"/>
        <v>0.95800588781117868</v>
      </c>
      <c r="DN1482" s="141">
        <f t="shared" si="1073"/>
        <v>1.5827328550280392E-5</v>
      </c>
      <c r="DO1482" s="141" t="str">
        <f t="shared" si="1074"/>
        <v/>
      </c>
      <c r="DP1482" s="141" t="str">
        <f t="shared" si="1086"/>
        <v/>
      </c>
      <c r="DQ1482" s="141">
        <f t="shared" si="1075"/>
        <v>5.8689140918921389E-5</v>
      </c>
      <c r="DR1482" s="141" t="str">
        <f t="shared" si="1087"/>
        <v/>
      </c>
      <c r="DS1482" s="141" t="str">
        <f t="shared" si="1088"/>
        <v/>
      </c>
      <c r="DU1482" s="148"/>
      <c r="DV1482" s="158">
        <v>1430</v>
      </c>
      <c r="DW1482" s="148">
        <f t="shared" si="1076"/>
        <v>9.1520000000000366</v>
      </c>
      <c r="DX1482" s="157">
        <f t="shared" si="1089"/>
        <v>0.24192656724595146</v>
      </c>
      <c r="DY1482" s="148">
        <f t="shared" si="1090"/>
        <v>4.4375367911131391E-4</v>
      </c>
      <c r="DZ1482" s="148" t="str">
        <f t="shared" si="1091"/>
        <v/>
      </c>
      <c r="EA1482" s="142" t="str">
        <f t="shared" si="1092"/>
        <v/>
      </c>
    </row>
    <row r="1483" spans="74:131" ht="20.100000000000001" customHeight="1" x14ac:dyDescent="0.25">
      <c r="BV1483" s="141">
        <v>1433</v>
      </c>
      <c r="BW1483" s="141">
        <f t="shared" si="1052"/>
        <v>16251.431572305453</v>
      </c>
      <c r="BX1483" s="141">
        <f t="shared" si="1053"/>
        <v>9.4877410950798273E-6</v>
      </c>
      <c r="BY1483" s="141">
        <f t="shared" si="1054"/>
        <v>0.9583632187798784</v>
      </c>
      <c r="BZ1483" s="141">
        <f t="shared" si="1055"/>
        <v>9.4877410950798273E-6</v>
      </c>
      <c r="CA1483" s="141" t="str">
        <f t="shared" si="1056"/>
        <v/>
      </c>
      <c r="CB1483" s="141" t="str">
        <f t="shared" si="1077"/>
        <v/>
      </c>
      <c r="CC1483" s="141">
        <f t="shared" si="1057"/>
        <v>1.4967679680477404E-36</v>
      </c>
      <c r="CD1483" s="141" t="str">
        <f t="shared" si="1078"/>
        <v/>
      </c>
      <c r="CE1483" s="141" t="str">
        <f t="shared" si="1079"/>
        <v/>
      </c>
      <c r="CJ1483" s="141">
        <v>1433</v>
      </c>
      <c r="CK1483" s="141">
        <f t="shared" si="1058"/>
        <v>60.608722420048167</v>
      </c>
      <c r="CL1483" s="141">
        <f t="shared" si="1059"/>
        <v>2.5440129576372226E-3</v>
      </c>
      <c r="CM1483" s="141">
        <f t="shared" si="1060"/>
        <v>0.9583632187798784</v>
      </c>
      <c r="CN1483" s="141">
        <f t="shared" si="1061"/>
        <v>2.5440129576372226E-3</v>
      </c>
      <c r="CO1483" s="141" t="str">
        <f t="shared" si="1062"/>
        <v/>
      </c>
      <c r="CP1483" s="141" t="str">
        <f t="shared" si="1080"/>
        <v/>
      </c>
      <c r="CQ1483" s="141">
        <f t="shared" si="1063"/>
        <v>2.6469214017148831E-6</v>
      </c>
      <c r="CR1483" s="141" t="str">
        <f t="shared" si="1081"/>
        <v/>
      </c>
      <c r="CS1483" s="141" t="str">
        <f t="shared" si="1082"/>
        <v/>
      </c>
      <c r="CW1483" s="141">
        <v>1433</v>
      </c>
      <c r="CX1483" s="141">
        <f t="shared" si="1064"/>
        <v>124.40521151062103</v>
      </c>
      <c r="CY1483" s="141">
        <f t="shared" si="1065"/>
        <v>1.2394125078054015E-3</v>
      </c>
      <c r="CZ1483" s="141">
        <f t="shared" si="1066"/>
        <v>0.9583632187798784</v>
      </c>
      <c r="DA1483" s="141">
        <f t="shared" si="1067"/>
        <v>1.2394125078054015E-3</v>
      </c>
      <c r="DB1483" s="141" t="str">
        <f t="shared" si="1068"/>
        <v/>
      </c>
      <c r="DC1483" s="141" t="str">
        <f t="shared" si="1083"/>
        <v/>
      </c>
      <c r="DD1483" s="141">
        <f t="shared" si="1069"/>
        <v>1.1824543988083213E-39</v>
      </c>
      <c r="DE1483" s="141" t="str">
        <f t="shared" si="1084"/>
        <v/>
      </c>
      <c r="DF1483" s="141" t="str">
        <f t="shared" si="1085"/>
        <v/>
      </c>
      <c r="DJ1483" s="141">
        <v>1433</v>
      </c>
      <c r="DK1483" s="141">
        <f t="shared" si="1070"/>
        <v>9809.6191965052021</v>
      </c>
      <c r="DL1483" s="141">
        <f t="shared" si="1071"/>
        <v>1.5718181520988312E-5</v>
      </c>
      <c r="DM1483" s="141">
        <f t="shared" si="1072"/>
        <v>0.95836321877987829</v>
      </c>
      <c r="DN1483" s="141">
        <f t="shared" si="1073"/>
        <v>1.5718181520988312E-5</v>
      </c>
      <c r="DO1483" s="141" t="str">
        <f t="shared" si="1074"/>
        <v/>
      </c>
      <c r="DP1483" s="141" t="str">
        <f t="shared" si="1086"/>
        <v/>
      </c>
      <c r="DQ1483" s="141">
        <f t="shared" si="1075"/>
        <v>5.8547024599875245E-5</v>
      </c>
      <c r="DR1483" s="141" t="str">
        <f t="shared" si="1087"/>
        <v/>
      </c>
      <c r="DS1483" s="141" t="str">
        <f t="shared" si="1088"/>
        <v/>
      </c>
      <c r="DU1483" s="148"/>
      <c r="DV1483" s="158">
        <v>1431</v>
      </c>
      <c r="DW1483" s="148">
        <f t="shared" si="1076"/>
        <v>9.1584000000000358</v>
      </c>
      <c r="DX1483" s="157">
        <f t="shared" si="1089"/>
        <v>0.24148281356684015</v>
      </c>
      <c r="DY1483" s="148">
        <f t="shared" si="1090"/>
        <v>4.4310938666053401E-4</v>
      </c>
      <c r="DZ1483" s="148" t="str">
        <f t="shared" si="1091"/>
        <v/>
      </c>
      <c r="EA1483" s="142" t="str">
        <f t="shared" si="1092"/>
        <v/>
      </c>
    </row>
    <row r="1484" spans="74:131" ht="20.100000000000001" customHeight="1" x14ac:dyDescent="0.25">
      <c r="BV1484" s="141">
        <v>1434</v>
      </c>
      <c r="BW1484" s="141">
        <f t="shared" si="1052"/>
        <v>16288.96374683734</v>
      </c>
      <c r="BX1484" s="141">
        <f t="shared" si="1053"/>
        <v>9.4221618146963678E-6</v>
      </c>
      <c r="BY1484" s="141">
        <f t="shared" si="1054"/>
        <v>0.95871808271857573</v>
      </c>
      <c r="BZ1484" s="141">
        <f t="shared" si="1055"/>
        <v>9.4221618146963678E-6</v>
      </c>
      <c r="CA1484" s="141" t="str">
        <f t="shared" si="1056"/>
        <v/>
      </c>
      <c r="CB1484" s="141" t="str">
        <f t="shared" si="1077"/>
        <v/>
      </c>
      <c r="CC1484" s="141">
        <f t="shared" si="1057"/>
        <v>1.5705741821138264E-36</v>
      </c>
      <c r="CD1484" s="141" t="str">
        <f t="shared" si="1078"/>
        <v/>
      </c>
      <c r="CE1484" s="141" t="str">
        <f t="shared" si="1079"/>
        <v/>
      </c>
      <c r="CJ1484" s="141">
        <v>1434</v>
      </c>
      <c r="CK1484" s="141">
        <f t="shared" si="1058"/>
        <v>60.748696374828882</v>
      </c>
      <c r="CL1484" s="141">
        <f t="shared" si="1059"/>
        <v>2.526428736337745E-3</v>
      </c>
      <c r="CM1484" s="141">
        <f t="shared" si="1060"/>
        <v>0.95871808271857573</v>
      </c>
      <c r="CN1484" s="141">
        <f t="shared" si="1061"/>
        <v>2.526428736337745E-3</v>
      </c>
      <c r="CO1484" s="141" t="str">
        <f t="shared" si="1062"/>
        <v/>
      </c>
      <c r="CP1484" s="141" t="str">
        <f t="shared" si="1080"/>
        <v/>
      </c>
      <c r="CQ1484" s="141">
        <f t="shared" si="1063"/>
        <v>2.6905701009225863E-6</v>
      </c>
      <c r="CR1484" s="141" t="str">
        <f t="shared" si="1081"/>
        <v/>
      </c>
      <c r="CS1484" s="141" t="str">
        <f t="shared" si="1082"/>
        <v/>
      </c>
      <c r="CW1484" s="141">
        <v>1434</v>
      </c>
      <c r="CX1484" s="141">
        <f t="shared" si="1064"/>
        <v>124.69252146792041</v>
      </c>
      <c r="CY1484" s="141">
        <f t="shared" si="1065"/>
        <v>1.2308456867311745E-3</v>
      </c>
      <c r="CZ1484" s="141">
        <f t="shared" si="1066"/>
        <v>0.95871808271857573</v>
      </c>
      <c r="DA1484" s="141">
        <f t="shared" si="1067"/>
        <v>1.2308456867311745E-3</v>
      </c>
      <c r="DB1484" s="141" t="str">
        <f t="shared" si="1068"/>
        <v/>
      </c>
      <c r="DC1484" s="141" t="str">
        <f t="shared" si="1083"/>
        <v/>
      </c>
      <c r="DD1484" s="141">
        <f t="shared" si="1069"/>
        <v>1.2455358248993722E-39</v>
      </c>
      <c r="DE1484" s="141" t="str">
        <f t="shared" si="1084"/>
        <v/>
      </c>
      <c r="DF1484" s="141" t="str">
        <f t="shared" si="1085"/>
        <v/>
      </c>
      <c r="DJ1484" s="141">
        <v>1434</v>
      </c>
      <c r="DK1484" s="141">
        <f t="shared" si="1070"/>
        <v>9832.2742061969002</v>
      </c>
      <c r="DL1484" s="141">
        <f t="shared" si="1071"/>
        <v>1.5609537427230579E-5</v>
      </c>
      <c r="DM1484" s="141">
        <f t="shared" si="1072"/>
        <v>0.95871808271857561</v>
      </c>
      <c r="DN1484" s="141">
        <f t="shared" si="1073"/>
        <v>1.5609537427230579E-5</v>
      </c>
      <c r="DO1484" s="141" t="str">
        <f t="shared" si="1074"/>
        <v/>
      </c>
      <c r="DP1484" s="141" t="str">
        <f t="shared" si="1086"/>
        <v/>
      </c>
      <c r="DQ1484" s="141">
        <f t="shared" si="1075"/>
        <v>5.8404317940299304E-5</v>
      </c>
      <c r="DR1484" s="141" t="str">
        <f t="shared" si="1087"/>
        <v/>
      </c>
      <c r="DS1484" s="141" t="str">
        <f t="shared" si="1088"/>
        <v/>
      </c>
      <c r="DU1484" s="148"/>
      <c r="DV1484" s="158">
        <v>1432</v>
      </c>
      <c r="DW1484" s="148">
        <f t="shared" si="1076"/>
        <v>9.1648000000000351</v>
      </c>
      <c r="DX1484" s="157">
        <f t="shared" si="1089"/>
        <v>0.24103970418017961</v>
      </c>
      <c r="DY1484" s="148">
        <f t="shared" si="1090"/>
        <v>4.424654898622371E-4</v>
      </c>
      <c r="DZ1484" s="148" t="str">
        <f t="shared" si="1091"/>
        <v/>
      </c>
      <c r="EA1484" s="142" t="str">
        <f t="shared" si="1092"/>
        <v/>
      </c>
    </row>
    <row r="1485" spans="74:131" ht="20.100000000000001" customHeight="1" x14ac:dyDescent="0.25">
      <c r="BV1485" s="141">
        <v>1435</v>
      </c>
      <c r="BW1485" s="141">
        <f t="shared" si="1052"/>
        <v>16326.49592136922</v>
      </c>
      <c r="BX1485" s="141">
        <f t="shared" si="1053"/>
        <v>9.3568861070198399E-6</v>
      </c>
      <c r="BY1485" s="141">
        <f t="shared" si="1054"/>
        <v>0.95907049102119268</v>
      </c>
      <c r="BZ1485" s="141">
        <f t="shared" si="1055"/>
        <v>9.3568861070198399E-6</v>
      </c>
      <c r="CA1485" s="141" t="str">
        <f t="shared" si="1056"/>
        <v/>
      </c>
      <c r="CB1485" s="141" t="str">
        <f t="shared" si="1077"/>
        <v/>
      </c>
      <c r="CC1485" s="141">
        <f t="shared" si="1057"/>
        <v>1.6479934413637757E-36</v>
      </c>
      <c r="CD1485" s="141" t="str">
        <f t="shared" si="1078"/>
        <v/>
      </c>
      <c r="CE1485" s="141" t="str">
        <f t="shared" si="1079"/>
        <v/>
      </c>
      <c r="CJ1485" s="141">
        <v>1435</v>
      </c>
      <c r="CK1485" s="141">
        <f t="shared" si="1058"/>
        <v>60.888670329609596</v>
      </c>
      <c r="CL1485" s="141">
        <f t="shared" si="1059"/>
        <v>2.508925914065944E-3</v>
      </c>
      <c r="CM1485" s="141">
        <f t="shared" si="1060"/>
        <v>0.95907049102119268</v>
      </c>
      <c r="CN1485" s="141">
        <f t="shared" si="1061"/>
        <v>2.508925914065944E-3</v>
      </c>
      <c r="CO1485" s="141" t="str">
        <f t="shared" si="1062"/>
        <v/>
      </c>
      <c r="CP1485" s="141" t="str">
        <f t="shared" si="1080"/>
        <v/>
      </c>
      <c r="CQ1485" s="141">
        <f t="shared" si="1063"/>
        <v>2.7348948244310095E-6</v>
      </c>
      <c r="CR1485" s="141" t="str">
        <f t="shared" si="1081"/>
        <v/>
      </c>
      <c r="CS1485" s="141" t="str">
        <f t="shared" si="1082"/>
        <v/>
      </c>
      <c r="CW1485" s="141">
        <v>1435</v>
      </c>
      <c r="CX1485" s="141">
        <f t="shared" si="1064"/>
        <v>124.97983142521974</v>
      </c>
      <c r="CY1485" s="141">
        <f t="shared" si="1065"/>
        <v>1.2223185222839819E-3</v>
      </c>
      <c r="CZ1485" s="141">
        <f t="shared" si="1066"/>
        <v>0.95907049102119268</v>
      </c>
      <c r="DA1485" s="141">
        <f t="shared" si="1067"/>
        <v>1.2223185222839819E-3</v>
      </c>
      <c r="DB1485" s="141" t="str">
        <f t="shared" si="1068"/>
        <v/>
      </c>
      <c r="DC1485" s="141" t="str">
        <f t="shared" si="1083"/>
        <v/>
      </c>
      <c r="DD1485" s="141">
        <f t="shared" si="1069"/>
        <v>1.3119615192923551E-39</v>
      </c>
      <c r="DE1485" s="141" t="str">
        <f t="shared" si="1084"/>
        <v/>
      </c>
      <c r="DF1485" s="141" t="str">
        <f t="shared" si="1085"/>
        <v/>
      </c>
      <c r="DJ1485" s="141">
        <v>1435</v>
      </c>
      <c r="DK1485" s="141">
        <f t="shared" si="1070"/>
        <v>9854.9292158885983</v>
      </c>
      <c r="DL1485" s="141">
        <f t="shared" si="1071"/>
        <v>1.5501396257284153E-5</v>
      </c>
      <c r="DM1485" s="141">
        <f t="shared" si="1072"/>
        <v>0.95907049102119268</v>
      </c>
      <c r="DN1485" s="141">
        <f t="shared" si="1073"/>
        <v>1.5501396257284153E-5</v>
      </c>
      <c r="DO1485" s="141" t="str">
        <f t="shared" si="1074"/>
        <v/>
      </c>
      <c r="DP1485" s="141" t="str">
        <f t="shared" si="1086"/>
        <v/>
      </c>
      <c r="DQ1485" s="141">
        <f t="shared" si="1075"/>
        <v>5.826102694014249E-5</v>
      </c>
      <c r="DR1485" s="141" t="str">
        <f t="shared" si="1087"/>
        <v/>
      </c>
      <c r="DS1485" s="141" t="str">
        <f t="shared" si="1088"/>
        <v/>
      </c>
      <c r="DU1485" s="148"/>
      <c r="DV1485" s="158">
        <v>1433</v>
      </c>
      <c r="DW1485" s="148">
        <f t="shared" si="1076"/>
        <v>9.1712000000000344</v>
      </c>
      <c r="DX1485" s="157">
        <f t="shared" si="1089"/>
        <v>0.24059723869031738</v>
      </c>
      <c r="DY1485" s="148">
        <f t="shared" si="1090"/>
        <v>4.4182199046333137E-4</v>
      </c>
      <c r="DZ1485" s="148" t="str">
        <f t="shared" si="1091"/>
        <v/>
      </c>
      <c r="EA1485" s="142" t="str">
        <f t="shared" si="1092"/>
        <v/>
      </c>
    </row>
    <row r="1486" spans="74:131" ht="20.100000000000001" customHeight="1" x14ac:dyDescent="0.25">
      <c r="BV1486" s="141">
        <v>1436</v>
      </c>
      <c r="BW1486" s="141">
        <f t="shared" si="1052"/>
        <v>16364.028095901107</v>
      </c>
      <c r="BX1486" s="141">
        <f t="shared" si="1053"/>
        <v>9.2919139505021083E-6</v>
      </c>
      <c r="BY1486" s="141">
        <f t="shared" si="1054"/>
        <v>0.95942045508111395</v>
      </c>
      <c r="BZ1486" s="141">
        <f t="shared" si="1055"/>
        <v>9.2919139505021083E-6</v>
      </c>
      <c r="CA1486" s="141" t="str">
        <f t="shared" si="1056"/>
        <v/>
      </c>
      <c r="CB1486" s="141" t="str">
        <f t="shared" si="1077"/>
        <v/>
      </c>
      <c r="CC1486" s="141">
        <f t="shared" si="1057"/>
        <v>1.7292013073538814E-36</v>
      </c>
      <c r="CD1486" s="141" t="str">
        <f t="shared" si="1078"/>
        <v/>
      </c>
      <c r="CE1486" s="141" t="str">
        <f t="shared" si="1079"/>
        <v/>
      </c>
      <c r="CJ1486" s="141">
        <v>1436</v>
      </c>
      <c r="CK1486" s="141">
        <f t="shared" si="1058"/>
        <v>61.02864428439031</v>
      </c>
      <c r="CL1486" s="141">
        <f t="shared" si="1059"/>
        <v>2.4915044850439762E-3</v>
      </c>
      <c r="CM1486" s="141">
        <f t="shared" si="1060"/>
        <v>0.95942045508111395</v>
      </c>
      <c r="CN1486" s="141">
        <f t="shared" si="1061"/>
        <v>2.4915044850439762E-3</v>
      </c>
      <c r="CO1486" s="141" t="str">
        <f t="shared" si="1062"/>
        <v/>
      </c>
      <c r="CP1486" s="141" t="str">
        <f t="shared" si="1080"/>
        <v/>
      </c>
      <c r="CQ1486" s="141">
        <f t="shared" si="1063"/>
        <v>2.7799052790696503E-6</v>
      </c>
      <c r="CR1486" s="141" t="str">
        <f t="shared" si="1081"/>
        <v/>
      </c>
      <c r="CS1486" s="141" t="str">
        <f t="shared" si="1082"/>
        <v/>
      </c>
      <c r="CW1486" s="141">
        <v>1436</v>
      </c>
      <c r="CX1486" s="141">
        <f t="shared" si="1064"/>
        <v>125.26714138251913</v>
      </c>
      <c r="CY1486" s="141">
        <f t="shared" si="1065"/>
        <v>1.2138310116489232E-3</v>
      </c>
      <c r="CZ1486" s="141">
        <f t="shared" si="1066"/>
        <v>0.95942045508111395</v>
      </c>
      <c r="DA1486" s="141">
        <f t="shared" si="1067"/>
        <v>1.2138310116489232E-3</v>
      </c>
      <c r="DB1486" s="141" t="str">
        <f t="shared" si="1068"/>
        <v/>
      </c>
      <c r="DC1486" s="141" t="str">
        <f t="shared" si="1083"/>
        <v/>
      </c>
      <c r="DD1486" s="141">
        <f t="shared" si="1069"/>
        <v>1.3819076529370823E-39</v>
      </c>
      <c r="DE1486" s="141" t="str">
        <f t="shared" si="1084"/>
        <v/>
      </c>
      <c r="DF1486" s="141" t="str">
        <f t="shared" si="1085"/>
        <v/>
      </c>
      <c r="DJ1486" s="141">
        <v>1436</v>
      </c>
      <c r="DK1486" s="141">
        <f t="shared" si="1070"/>
        <v>9877.5842255802963</v>
      </c>
      <c r="DL1486" s="141">
        <f t="shared" si="1071"/>
        <v>1.5393757975450627E-5</v>
      </c>
      <c r="DM1486" s="141">
        <f t="shared" si="1072"/>
        <v>0.95942045508111384</v>
      </c>
      <c r="DN1486" s="141">
        <f t="shared" si="1073"/>
        <v>1.5393757975450627E-5</v>
      </c>
      <c r="DO1486" s="141" t="str">
        <f t="shared" si="1074"/>
        <v/>
      </c>
      <c r="DP1486" s="141" t="str">
        <f t="shared" si="1086"/>
        <v/>
      </c>
      <c r="DQ1486" s="141">
        <f t="shared" si="1075"/>
        <v>5.8117157612694942E-5</v>
      </c>
      <c r="DR1486" s="141" t="str">
        <f t="shared" si="1087"/>
        <v/>
      </c>
      <c r="DS1486" s="141" t="str">
        <f t="shared" si="1088"/>
        <v/>
      </c>
      <c r="DU1486" s="148"/>
      <c r="DV1486" s="158">
        <v>1434</v>
      </c>
      <c r="DW1486" s="148">
        <f t="shared" si="1076"/>
        <v>9.1776000000000337</v>
      </c>
      <c r="DX1486" s="157">
        <f t="shared" si="1089"/>
        <v>0.24015541669985405</v>
      </c>
      <c r="DY1486" s="148">
        <f t="shared" si="1090"/>
        <v>4.4117889020281464E-4</v>
      </c>
      <c r="DZ1486" s="148" t="str">
        <f t="shared" si="1091"/>
        <v/>
      </c>
      <c r="EA1486" s="142" t="str">
        <f t="shared" si="1092"/>
        <v/>
      </c>
    </row>
    <row r="1487" spans="74:131" ht="20.100000000000001" customHeight="1" x14ac:dyDescent="0.25">
      <c r="BV1487" s="141">
        <v>1437</v>
      </c>
      <c r="BW1487" s="141">
        <f t="shared" si="1052"/>
        <v>16401.560270432987</v>
      </c>
      <c r="BX1487" s="141">
        <f t="shared" si="1053"/>
        <v>9.2272453092247817E-6</v>
      </c>
      <c r="BY1487" s="141">
        <f t="shared" si="1054"/>
        <v>0.95976798629064519</v>
      </c>
      <c r="BZ1487" s="141">
        <f t="shared" si="1055"/>
        <v>9.2272453092247817E-6</v>
      </c>
      <c r="CA1487" s="141" t="str">
        <f t="shared" si="1056"/>
        <v/>
      </c>
      <c r="CB1487" s="141" t="str">
        <f t="shared" si="1077"/>
        <v/>
      </c>
      <c r="CC1487" s="141">
        <f t="shared" si="1057"/>
        <v>1.8143818078961757E-36</v>
      </c>
      <c r="CD1487" s="141" t="str">
        <f t="shared" si="1078"/>
        <v/>
      </c>
      <c r="CE1487" s="141" t="str">
        <f t="shared" si="1079"/>
        <v/>
      </c>
      <c r="CJ1487" s="141">
        <v>1437</v>
      </c>
      <c r="CK1487" s="141">
        <f t="shared" si="1058"/>
        <v>61.168618239170996</v>
      </c>
      <c r="CL1487" s="141">
        <f t="shared" si="1059"/>
        <v>2.4741644396407969E-3</v>
      </c>
      <c r="CM1487" s="141">
        <f t="shared" si="1060"/>
        <v>0.95976798629064519</v>
      </c>
      <c r="CN1487" s="141">
        <f t="shared" si="1061"/>
        <v>2.4741644396407969E-3</v>
      </c>
      <c r="CO1487" s="141" t="str">
        <f t="shared" si="1062"/>
        <v/>
      </c>
      <c r="CP1487" s="141" t="str">
        <f t="shared" si="1080"/>
        <v/>
      </c>
      <c r="CQ1487" s="141">
        <f t="shared" si="1063"/>
        <v>2.82561129831472E-6</v>
      </c>
      <c r="CR1487" s="141" t="str">
        <f t="shared" si="1081"/>
        <v/>
      </c>
      <c r="CS1487" s="141" t="str">
        <f t="shared" si="1082"/>
        <v/>
      </c>
      <c r="CW1487" s="141">
        <v>1437</v>
      </c>
      <c r="CX1487" s="141">
        <f t="shared" si="1064"/>
        <v>125.55445133981846</v>
      </c>
      <c r="CY1487" s="141">
        <f t="shared" si="1065"/>
        <v>1.2053831501338721E-3</v>
      </c>
      <c r="CZ1487" s="141">
        <f t="shared" si="1066"/>
        <v>0.95976798629064519</v>
      </c>
      <c r="DA1487" s="141">
        <f t="shared" si="1067"/>
        <v>1.2053831501338721E-3</v>
      </c>
      <c r="DB1487" s="141" t="str">
        <f t="shared" si="1068"/>
        <v/>
      </c>
      <c r="DC1487" s="141" t="str">
        <f t="shared" si="1083"/>
        <v/>
      </c>
      <c r="DD1487" s="141">
        <f t="shared" si="1069"/>
        <v>1.4555596171908661E-39</v>
      </c>
      <c r="DE1487" s="141" t="str">
        <f t="shared" si="1084"/>
        <v/>
      </c>
      <c r="DF1487" s="141" t="str">
        <f t="shared" si="1085"/>
        <v/>
      </c>
      <c r="DJ1487" s="141">
        <v>1437</v>
      </c>
      <c r="DK1487" s="141">
        <f t="shared" si="1070"/>
        <v>9900.2392352719944</v>
      </c>
      <c r="DL1487" s="141">
        <f t="shared" si="1071"/>
        <v>1.5286622522224584E-5</v>
      </c>
      <c r="DM1487" s="141">
        <f t="shared" si="1072"/>
        <v>0.95976798629064519</v>
      </c>
      <c r="DN1487" s="141">
        <f t="shared" si="1073"/>
        <v>1.5286622522224584E-5</v>
      </c>
      <c r="DO1487" s="141" t="str">
        <f t="shared" si="1074"/>
        <v/>
      </c>
      <c r="DP1487" s="141" t="str">
        <f t="shared" si="1086"/>
        <v/>
      </c>
      <c r="DQ1487" s="141">
        <f t="shared" si="1075"/>
        <v>5.7972715984170938E-5</v>
      </c>
      <c r="DR1487" s="141" t="str">
        <f t="shared" si="1087"/>
        <v/>
      </c>
      <c r="DS1487" s="141" t="str">
        <f t="shared" si="1088"/>
        <v/>
      </c>
      <c r="DU1487" s="148"/>
      <c r="DV1487" s="158">
        <v>1435</v>
      </c>
      <c r="DW1487" s="148">
        <f t="shared" si="1076"/>
        <v>9.184000000000033</v>
      </c>
      <c r="DX1487" s="157">
        <f t="shared" si="1089"/>
        <v>0.23971423780965123</v>
      </c>
      <c r="DY1487" s="148">
        <f t="shared" si="1090"/>
        <v>4.4053619080980377E-4</v>
      </c>
      <c r="DZ1487" s="148" t="str">
        <f t="shared" si="1091"/>
        <v/>
      </c>
      <c r="EA1487" s="142" t="str">
        <f t="shared" si="1092"/>
        <v/>
      </c>
    </row>
    <row r="1488" spans="74:131" ht="20.100000000000001" customHeight="1" x14ac:dyDescent="0.25">
      <c r="BV1488" s="141">
        <v>1438</v>
      </c>
      <c r="BW1488" s="141">
        <f t="shared" si="1052"/>
        <v>16439.092444964874</v>
      </c>
      <c r="BX1488" s="141">
        <f t="shared" si="1053"/>
        <v>9.1628801330012407E-6</v>
      </c>
      <c r="BY1488" s="141">
        <f t="shared" si="1054"/>
        <v>0.96011309604047634</v>
      </c>
      <c r="BZ1488" s="141">
        <f t="shared" si="1055"/>
        <v>9.1628801330012407E-6</v>
      </c>
      <c r="CA1488" s="141" t="str">
        <f t="shared" si="1056"/>
        <v/>
      </c>
      <c r="CB1488" s="141" t="str">
        <f t="shared" si="1077"/>
        <v/>
      </c>
      <c r="CC1488" s="141">
        <f t="shared" si="1057"/>
        <v>1.9037278421803828E-36</v>
      </c>
      <c r="CD1488" s="141" t="str">
        <f t="shared" si="1078"/>
        <v/>
      </c>
      <c r="CE1488" s="141" t="str">
        <f t="shared" si="1079"/>
        <v/>
      </c>
      <c r="CJ1488" s="141">
        <v>1438</v>
      </c>
      <c r="CK1488" s="141">
        <f t="shared" si="1058"/>
        <v>61.308592193951711</v>
      </c>
      <c r="CL1488" s="141">
        <f t="shared" si="1059"/>
        <v>2.456905764399523E-3</v>
      </c>
      <c r="CM1488" s="141">
        <f t="shared" si="1060"/>
        <v>0.96011309604047623</v>
      </c>
      <c r="CN1488" s="141">
        <f t="shared" si="1061"/>
        <v>2.456905764399523E-3</v>
      </c>
      <c r="CO1488" s="141" t="str">
        <f t="shared" si="1062"/>
        <v/>
      </c>
      <c r="CP1488" s="141" t="str">
        <f t="shared" si="1080"/>
        <v/>
      </c>
      <c r="CQ1488" s="141">
        <f t="shared" si="1063"/>
        <v>2.8720228437389017E-6</v>
      </c>
      <c r="CR1488" s="141" t="str">
        <f t="shared" si="1081"/>
        <v/>
      </c>
      <c r="CS1488" s="141" t="str">
        <f t="shared" si="1082"/>
        <v/>
      </c>
      <c r="CW1488" s="141">
        <v>1438</v>
      </c>
      <c r="CX1488" s="141">
        <f t="shared" si="1064"/>
        <v>125.84176129711784</v>
      </c>
      <c r="CY1488" s="141">
        <f t="shared" si="1065"/>
        <v>1.1969749311827953E-3</v>
      </c>
      <c r="CZ1488" s="141">
        <f t="shared" si="1066"/>
        <v>0.96011309604047634</v>
      </c>
      <c r="DA1488" s="141">
        <f t="shared" si="1067"/>
        <v>1.1969749311827953E-3</v>
      </c>
      <c r="DB1488" s="141" t="str">
        <f t="shared" si="1068"/>
        <v/>
      </c>
      <c r="DC1488" s="141" t="str">
        <f t="shared" si="1083"/>
        <v/>
      </c>
      <c r="DD1488" s="141">
        <f t="shared" si="1069"/>
        <v>1.5331125032156586E-39</v>
      </c>
      <c r="DE1488" s="141" t="str">
        <f t="shared" si="1084"/>
        <v/>
      </c>
      <c r="DF1488" s="141" t="str">
        <f t="shared" si="1085"/>
        <v/>
      </c>
      <c r="DJ1488" s="141">
        <v>1438</v>
      </c>
      <c r="DK1488" s="141">
        <f t="shared" si="1070"/>
        <v>9922.8942449636925</v>
      </c>
      <c r="DL1488" s="141">
        <f t="shared" si="1071"/>
        <v>1.5179989814462715E-5</v>
      </c>
      <c r="DM1488" s="141">
        <f t="shared" si="1072"/>
        <v>0.96011309604047623</v>
      </c>
      <c r="DN1488" s="141">
        <f t="shared" si="1073"/>
        <v>1.5179989814462715E-5</v>
      </c>
      <c r="DO1488" s="141" t="str">
        <f t="shared" si="1074"/>
        <v/>
      </c>
      <c r="DP1488" s="141" t="str">
        <f t="shared" si="1086"/>
        <v/>
      </c>
      <c r="DQ1488" s="141">
        <f t="shared" si="1075"/>
        <v>5.7827708093291847E-5</v>
      </c>
      <c r="DR1488" s="141" t="str">
        <f t="shared" si="1087"/>
        <v/>
      </c>
      <c r="DS1488" s="141" t="str">
        <f t="shared" si="1088"/>
        <v/>
      </c>
      <c r="DU1488" s="148"/>
      <c r="DV1488" s="158">
        <v>1436</v>
      </c>
      <c r="DW1488" s="148">
        <f t="shared" si="1076"/>
        <v>9.1904000000000323</v>
      </c>
      <c r="DX1488" s="157">
        <f t="shared" si="1089"/>
        <v>0.23927370161884143</v>
      </c>
      <c r="DY1488" s="148">
        <f t="shared" si="1090"/>
        <v>4.3989389400544976E-4</v>
      </c>
      <c r="DZ1488" s="148" t="str">
        <f t="shared" si="1091"/>
        <v/>
      </c>
      <c r="EA1488" s="142" t="str">
        <f t="shared" si="1092"/>
        <v/>
      </c>
    </row>
    <row r="1489" spans="74:131" ht="20.100000000000001" customHeight="1" x14ac:dyDescent="0.25">
      <c r="BV1489" s="141">
        <v>1439</v>
      </c>
      <c r="BW1489" s="141">
        <f t="shared" si="1052"/>
        <v>16476.624619496753</v>
      </c>
      <c r="BX1489" s="141">
        <f t="shared" si="1053"/>
        <v>9.0988183574791941E-6</v>
      </c>
      <c r="BY1489" s="141">
        <f t="shared" si="1054"/>
        <v>0.96045579571914685</v>
      </c>
      <c r="BZ1489" s="141">
        <f t="shared" si="1055"/>
        <v>9.0988183574791941E-6</v>
      </c>
      <c r="CA1489" s="141" t="str">
        <f t="shared" si="1056"/>
        <v/>
      </c>
      <c r="CB1489" s="141" t="str">
        <f t="shared" si="1077"/>
        <v/>
      </c>
      <c r="CC1489" s="141">
        <f t="shared" si="1057"/>
        <v>1.9974416051293114E-36</v>
      </c>
      <c r="CD1489" s="141" t="str">
        <f t="shared" si="1078"/>
        <v/>
      </c>
      <c r="CE1489" s="141" t="str">
        <f t="shared" si="1079"/>
        <v/>
      </c>
      <c r="CJ1489" s="141">
        <v>1439</v>
      </c>
      <c r="CK1489" s="141">
        <f t="shared" si="1058"/>
        <v>61.448566148732425</v>
      </c>
      <c r="CL1489" s="141">
        <f t="shared" si="1059"/>
        <v>2.4397284420649289E-3</v>
      </c>
      <c r="CM1489" s="141">
        <f t="shared" si="1060"/>
        <v>0.96045579571914685</v>
      </c>
      <c r="CN1489" s="141">
        <f t="shared" si="1061"/>
        <v>2.4397284420649289E-3</v>
      </c>
      <c r="CO1489" s="141" t="str">
        <f t="shared" si="1062"/>
        <v/>
      </c>
      <c r="CP1489" s="141" t="str">
        <f t="shared" si="1080"/>
        <v/>
      </c>
      <c r="CQ1489" s="141">
        <f t="shared" si="1063"/>
        <v>2.9191500064747337E-6</v>
      </c>
      <c r="CR1489" s="141" t="str">
        <f t="shared" si="1081"/>
        <v/>
      </c>
      <c r="CS1489" s="141" t="str">
        <f t="shared" si="1082"/>
        <v/>
      </c>
      <c r="CW1489" s="141">
        <v>1439</v>
      </c>
      <c r="CX1489" s="141">
        <f t="shared" si="1064"/>
        <v>126.12907125441717</v>
      </c>
      <c r="CY1489" s="141">
        <f t="shared" si="1065"/>
        <v>1.1886063463891589E-3</v>
      </c>
      <c r="CZ1489" s="141">
        <f t="shared" si="1066"/>
        <v>0.96045579571914685</v>
      </c>
      <c r="DA1489" s="141">
        <f t="shared" si="1067"/>
        <v>1.1886063463891589E-3</v>
      </c>
      <c r="DB1489" s="141" t="str">
        <f t="shared" si="1068"/>
        <v/>
      </c>
      <c r="DC1489" s="141" t="str">
        <f t="shared" si="1083"/>
        <v/>
      </c>
      <c r="DD1489" s="141">
        <f t="shared" si="1069"/>
        <v>1.614771606133143E-39</v>
      </c>
      <c r="DE1489" s="141" t="str">
        <f t="shared" si="1084"/>
        <v/>
      </c>
      <c r="DF1489" s="141" t="str">
        <f t="shared" si="1085"/>
        <v/>
      </c>
      <c r="DJ1489" s="141">
        <v>1439</v>
      </c>
      <c r="DK1489" s="141">
        <f t="shared" si="1070"/>
        <v>9945.5492546553905</v>
      </c>
      <c r="DL1489" s="141">
        <f t="shared" si="1071"/>
        <v>1.5073859745553624E-5</v>
      </c>
      <c r="DM1489" s="141">
        <f t="shared" si="1072"/>
        <v>0.96045579571914685</v>
      </c>
      <c r="DN1489" s="141">
        <f t="shared" si="1073"/>
        <v>1.5073859745553624E-5</v>
      </c>
      <c r="DO1489" s="141" t="str">
        <f t="shared" si="1074"/>
        <v/>
      </c>
      <c r="DP1489" s="141" t="str">
        <f t="shared" si="1086"/>
        <v/>
      </c>
      <c r="DQ1489" s="141">
        <f t="shared" si="1075"/>
        <v>5.7682139990868921E-5</v>
      </c>
      <c r="DR1489" s="141" t="str">
        <f t="shared" si="1087"/>
        <v/>
      </c>
      <c r="DS1489" s="141" t="str">
        <f t="shared" si="1088"/>
        <v/>
      </c>
      <c r="DU1489" s="148"/>
      <c r="DV1489" s="158">
        <v>1437</v>
      </c>
      <c r="DW1489" s="148">
        <f t="shared" si="1076"/>
        <v>9.1968000000000316</v>
      </c>
      <c r="DX1489" s="157">
        <f t="shared" si="1089"/>
        <v>0.23883380772483598</v>
      </c>
      <c r="DY1489" s="148">
        <f t="shared" si="1090"/>
        <v>4.3925200150141119E-4</v>
      </c>
      <c r="DZ1489" s="148" t="str">
        <f t="shared" si="1091"/>
        <v/>
      </c>
      <c r="EA1489" s="142" t="str">
        <f t="shared" si="1092"/>
        <v/>
      </c>
    </row>
    <row r="1490" spans="74:131" ht="20.100000000000001" customHeight="1" x14ac:dyDescent="0.25">
      <c r="BV1490" s="141">
        <v>1440</v>
      </c>
      <c r="BW1490" s="141">
        <f t="shared" si="1052"/>
        <v>16514.15679402864</v>
      </c>
      <c r="BX1490" s="141">
        <f t="shared" si="1053"/>
        <v>9.0350599042435299E-6</v>
      </c>
      <c r="BY1490" s="141">
        <f t="shared" si="1054"/>
        <v>0.96079609671251742</v>
      </c>
      <c r="BZ1490" s="141">
        <f t="shared" si="1055"/>
        <v>9.0350599042435299E-6</v>
      </c>
      <c r="CA1490" s="141" t="str">
        <f t="shared" si="1056"/>
        <v/>
      </c>
      <c r="CB1490" s="141" t="str">
        <f t="shared" si="1077"/>
        <v/>
      </c>
      <c r="CC1490" s="141">
        <f t="shared" si="1057"/>
        <v>2.0957350318916352E-36</v>
      </c>
      <c r="CD1490" s="141" t="str">
        <f t="shared" si="1078"/>
        <v/>
      </c>
      <c r="CE1490" s="141" t="str">
        <f t="shared" si="1079"/>
        <v/>
      </c>
      <c r="CJ1490" s="141">
        <v>1440</v>
      </c>
      <c r="CK1490" s="141">
        <f t="shared" si="1058"/>
        <v>61.588540103513139</v>
      </c>
      <c r="CL1490" s="141">
        <f t="shared" si="1059"/>
        <v>2.4226324516110429E-3</v>
      </c>
      <c r="CM1490" s="141">
        <f t="shared" si="1060"/>
        <v>0.96079609671251742</v>
      </c>
      <c r="CN1490" s="141">
        <f t="shared" si="1061"/>
        <v>2.4226324516110429E-3</v>
      </c>
      <c r="CO1490" s="141" t="str">
        <f t="shared" si="1062"/>
        <v/>
      </c>
      <c r="CP1490" s="141" t="str">
        <f t="shared" si="1080"/>
        <v/>
      </c>
      <c r="CQ1490" s="141">
        <f t="shared" si="1063"/>
        <v>2.967003008691483E-6</v>
      </c>
      <c r="CR1490" s="141" t="str">
        <f t="shared" si="1081"/>
        <v/>
      </c>
      <c r="CS1490" s="141" t="str">
        <f t="shared" si="1082"/>
        <v/>
      </c>
      <c r="CW1490" s="141">
        <v>1440</v>
      </c>
      <c r="CX1490" s="141">
        <f t="shared" si="1064"/>
        <v>126.41638121171655</v>
      </c>
      <c r="CY1490" s="141">
        <f t="shared" si="1065"/>
        <v>1.1802773855093568E-3</v>
      </c>
      <c r="CZ1490" s="141">
        <f t="shared" si="1066"/>
        <v>0.96079609671251742</v>
      </c>
      <c r="DA1490" s="141">
        <f t="shared" si="1067"/>
        <v>1.1802773855093568E-3</v>
      </c>
      <c r="DB1490" s="141" t="str">
        <f t="shared" si="1068"/>
        <v/>
      </c>
      <c r="DC1490" s="141" t="str">
        <f t="shared" si="1083"/>
        <v/>
      </c>
      <c r="DD1490" s="141">
        <f t="shared" si="1069"/>
        <v>1.7007529552078644E-39</v>
      </c>
      <c r="DE1490" s="141" t="str">
        <f t="shared" si="1084"/>
        <v/>
      </c>
      <c r="DF1490" s="141" t="str">
        <f t="shared" si="1085"/>
        <v/>
      </c>
      <c r="DJ1490" s="141">
        <v>1440</v>
      </c>
      <c r="DK1490" s="141">
        <f t="shared" si="1070"/>
        <v>9968.2042643470886</v>
      </c>
      <c r="DL1490" s="141">
        <f t="shared" si="1071"/>
        <v>1.496823218558835E-5</v>
      </c>
      <c r="DM1490" s="141">
        <f t="shared" si="1072"/>
        <v>0.96079609671251731</v>
      </c>
      <c r="DN1490" s="141">
        <f t="shared" si="1073"/>
        <v>1.496823218558835E-5</v>
      </c>
      <c r="DO1490" s="141" t="str">
        <f t="shared" si="1074"/>
        <v/>
      </c>
      <c r="DP1490" s="141" t="str">
        <f t="shared" si="1086"/>
        <v/>
      </c>
      <c r="DQ1490" s="141">
        <f t="shared" si="1075"/>
        <v>5.7536017739386436E-5</v>
      </c>
      <c r="DR1490" s="141" t="str">
        <f t="shared" si="1087"/>
        <v/>
      </c>
      <c r="DS1490" s="141" t="str">
        <f t="shared" si="1088"/>
        <v/>
      </c>
      <c r="DU1490" s="148"/>
      <c r="DV1490" s="158">
        <v>1438</v>
      </c>
      <c r="DW1490" s="148">
        <f t="shared" si="1076"/>
        <v>9.2032000000000309</v>
      </c>
      <c r="DX1490" s="157">
        <f t="shared" si="1089"/>
        <v>0.23839455572333457</v>
      </c>
      <c r="DY1490" s="148">
        <f t="shared" si="1090"/>
        <v>4.3861051500196369E-4</v>
      </c>
      <c r="DZ1490" s="148" t="str">
        <f t="shared" si="1091"/>
        <v/>
      </c>
      <c r="EA1490" s="142" t="str">
        <f t="shared" si="1092"/>
        <v/>
      </c>
    </row>
    <row r="1491" spans="74:131" ht="20.100000000000001" customHeight="1" x14ac:dyDescent="0.25">
      <c r="BV1491" s="141">
        <v>1441</v>
      </c>
      <c r="BW1491" s="141">
        <f t="shared" si="1052"/>
        <v>16551.68896856052</v>
      </c>
      <c r="BX1491" s="141">
        <f t="shared" si="1053"/>
        <v>8.9716046809197065E-6</v>
      </c>
      <c r="BY1491" s="141">
        <f t="shared" si="1054"/>
        <v>0.96113401040324287</v>
      </c>
      <c r="BZ1491" s="141">
        <f t="shared" si="1055"/>
        <v>8.9716046809197065E-6</v>
      </c>
      <c r="CA1491" s="141" t="str">
        <f t="shared" si="1056"/>
        <v/>
      </c>
      <c r="CB1491" s="141" t="str">
        <f t="shared" si="1077"/>
        <v/>
      </c>
      <c r="CC1491" s="141">
        <f t="shared" si="1057"/>
        <v>2.1988302634210452E-36</v>
      </c>
      <c r="CD1491" s="141" t="str">
        <f t="shared" si="1078"/>
        <v/>
      </c>
      <c r="CE1491" s="141" t="str">
        <f t="shared" si="1079"/>
        <v/>
      </c>
      <c r="CJ1491" s="141">
        <v>1441</v>
      </c>
      <c r="CK1491" s="141">
        <f t="shared" si="1058"/>
        <v>61.728514058293854</v>
      </c>
      <c r="CL1491" s="141">
        <f t="shared" si="1059"/>
        <v>2.405617768268841E-3</v>
      </c>
      <c r="CM1491" s="141">
        <f t="shared" si="1060"/>
        <v>0.96113401040324287</v>
      </c>
      <c r="CN1491" s="141">
        <f t="shared" si="1061"/>
        <v>2.405617768268841E-3</v>
      </c>
      <c r="CO1491" s="141" t="str">
        <f t="shared" si="1062"/>
        <v/>
      </c>
      <c r="CP1491" s="141" t="str">
        <f t="shared" si="1080"/>
        <v/>
      </c>
      <c r="CQ1491" s="141">
        <f t="shared" si="1063"/>
        <v>3.0155922050858197E-6</v>
      </c>
      <c r="CR1491" s="141" t="str">
        <f t="shared" si="1081"/>
        <v/>
      </c>
      <c r="CS1491" s="141" t="str">
        <f t="shared" si="1082"/>
        <v/>
      </c>
      <c r="CW1491" s="141">
        <v>1441</v>
      </c>
      <c r="CX1491" s="141">
        <f t="shared" si="1064"/>
        <v>126.70369116901588</v>
      </c>
      <c r="CY1491" s="141">
        <f t="shared" si="1065"/>
        <v>1.1719880364762223E-3</v>
      </c>
      <c r="CZ1491" s="141">
        <f t="shared" si="1066"/>
        <v>0.96113401040324287</v>
      </c>
      <c r="DA1491" s="141">
        <f t="shared" si="1067"/>
        <v>1.1719880364762223E-3</v>
      </c>
      <c r="DB1491" s="141" t="str">
        <f t="shared" si="1068"/>
        <v/>
      </c>
      <c r="DC1491" s="141" t="str">
        <f t="shared" si="1083"/>
        <v/>
      </c>
      <c r="DD1491" s="141">
        <f t="shared" si="1069"/>
        <v>1.791283871392419E-39</v>
      </c>
      <c r="DE1491" s="141" t="str">
        <f t="shared" si="1084"/>
        <v/>
      </c>
      <c r="DF1491" s="141" t="str">
        <f t="shared" si="1085"/>
        <v/>
      </c>
      <c r="DJ1491" s="141">
        <v>1441</v>
      </c>
      <c r="DK1491" s="141">
        <f t="shared" si="1070"/>
        <v>9990.8592740387867</v>
      </c>
      <c r="DL1491" s="141">
        <f t="shared" si="1071"/>
        <v>1.4863106981531499E-5</v>
      </c>
      <c r="DM1491" s="141">
        <f t="shared" si="1072"/>
        <v>0.96113401040324287</v>
      </c>
      <c r="DN1491" s="141">
        <f t="shared" si="1073"/>
        <v>1.4863106981531499E-5</v>
      </c>
      <c r="DO1491" s="141" t="str">
        <f t="shared" si="1074"/>
        <v/>
      </c>
      <c r="DP1491" s="141" t="str">
        <f t="shared" si="1086"/>
        <v/>
      </c>
      <c r="DQ1491" s="141">
        <f t="shared" si="1075"/>
        <v>5.7389347412584698E-5</v>
      </c>
      <c r="DR1491" s="141" t="str">
        <f t="shared" si="1087"/>
        <v/>
      </c>
      <c r="DS1491" s="141" t="str">
        <f t="shared" si="1088"/>
        <v/>
      </c>
      <c r="DU1491" s="148"/>
      <c r="DV1491" s="158">
        <v>1439</v>
      </c>
      <c r="DW1491" s="148">
        <f t="shared" si="1076"/>
        <v>9.2096000000000302</v>
      </c>
      <c r="DX1491" s="157">
        <f t="shared" si="1089"/>
        <v>0.2379559452083326</v>
      </c>
      <c r="DY1491" s="148">
        <f t="shared" si="1090"/>
        <v>4.3796943620033613E-4</v>
      </c>
      <c r="DZ1491" s="148" t="str">
        <f t="shared" si="1091"/>
        <v/>
      </c>
      <c r="EA1491" s="142" t="str">
        <f t="shared" si="1092"/>
        <v/>
      </c>
    </row>
    <row r="1492" spans="74:131" ht="20.100000000000001" customHeight="1" x14ac:dyDescent="0.25">
      <c r="BV1492" s="141">
        <v>1442</v>
      </c>
      <c r="BW1492" s="141">
        <f t="shared" si="1052"/>
        <v>16589.221143092407</v>
      </c>
      <c r="BX1492" s="141">
        <f t="shared" si="1053"/>
        <v>8.9084525812773865E-6</v>
      </c>
      <c r="BY1492" s="141">
        <f t="shared" si="1054"/>
        <v>0.96146954817025077</v>
      </c>
      <c r="BZ1492" s="141">
        <f t="shared" si="1055"/>
        <v>8.9084525812773865E-6</v>
      </c>
      <c r="CA1492" s="141" t="str">
        <f t="shared" si="1056"/>
        <v/>
      </c>
      <c r="CB1492" s="141" t="str">
        <f t="shared" si="1077"/>
        <v/>
      </c>
      <c r="CC1492" s="141">
        <f t="shared" si="1057"/>
        <v>2.3069601341343966E-36</v>
      </c>
      <c r="CD1492" s="141" t="str">
        <f t="shared" si="1078"/>
        <v/>
      </c>
      <c r="CE1492" s="141" t="str">
        <f t="shared" si="1079"/>
        <v/>
      </c>
      <c r="CJ1492" s="141">
        <v>1442</v>
      </c>
      <c r="CK1492" s="141">
        <f t="shared" si="1058"/>
        <v>61.868488013074568</v>
      </c>
      <c r="CL1492" s="141">
        <f t="shared" si="1059"/>
        <v>2.38868436355406E-3</v>
      </c>
      <c r="CM1492" s="141">
        <f t="shared" si="1060"/>
        <v>0.96146954817025077</v>
      </c>
      <c r="CN1492" s="141">
        <f t="shared" si="1061"/>
        <v>2.38868436355406E-3</v>
      </c>
      <c r="CO1492" s="141" t="str">
        <f t="shared" si="1062"/>
        <v/>
      </c>
      <c r="CP1492" s="141" t="str">
        <f t="shared" si="1080"/>
        <v/>
      </c>
      <c r="CQ1492" s="141">
        <f t="shared" si="1063"/>
        <v>3.0649280843861876E-6</v>
      </c>
      <c r="CR1492" s="141" t="str">
        <f t="shared" si="1081"/>
        <v/>
      </c>
      <c r="CS1492" s="141" t="str">
        <f t="shared" si="1082"/>
        <v/>
      </c>
      <c r="CW1492" s="141">
        <v>1442</v>
      </c>
      <c r="CX1492" s="141">
        <f t="shared" si="1064"/>
        <v>126.99100112631527</v>
      </c>
      <c r="CY1492" s="141">
        <f t="shared" si="1065"/>
        <v>1.1637382854125628E-3</v>
      </c>
      <c r="CZ1492" s="141">
        <f t="shared" si="1066"/>
        <v>0.96146954817025077</v>
      </c>
      <c r="DA1492" s="141">
        <f t="shared" si="1067"/>
        <v>1.1637382854125628E-3</v>
      </c>
      <c r="DB1492" s="141" t="str">
        <f t="shared" si="1068"/>
        <v/>
      </c>
      <c r="DC1492" s="141" t="str">
        <f t="shared" si="1083"/>
        <v/>
      </c>
      <c r="DD1492" s="141">
        <f t="shared" si="1069"/>
        <v>1.8866035536375626E-39</v>
      </c>
      <c r="DE1492" s="141" t="str">
        <f t="shared" si="1084"/>
        <v/>
      </c>
      <c r="DF1492" s="141" t="str">
        <f t="shared" si="1085"/>
        <v/>
      </c>
      <c r="DJ1492" s="141">
        <v>1442</v>
      </c>
      <c r="DK1492" s="141">
        <f t="shared" si="1070"/>
        <v>10013.514283730485</v>
      </c>
      <c r="DL1492" s="141">
        <f t="shared" si="1071"/>
        <v>1.4758483957393102E-5</v>
      </c>
      <c r="DM1492" s="141">
        <f t="shared" si="1072"/>
        <v>0.96146954817025077</v>
      </c>
      <c r="DN1492" s="141">
        <f t="shared" si="1073"/>
        <v>1.4758483957393102E-5</v>
      </c>
      <c r="DO1492" s="141" t="str">
        <f t="shared" si="1074"/>
        <v/>
      </c>
      <c r="DP1492" s="141" t="str">
        <f t="shared" si="1086"/>
        <v/>
      </c>
      <c r="DQ1492" s="141">
        <f t="shared" si="1075"/>
        <v>5.7242135095043366E-5</v>
      </c>
      <c r="DR1492" s="141" t="str">
        <f t="shared" si="1087"/>
        <v/>
      </c>
      <c r="DS1492" s="141" t="str">
        <f t="shared" si="1088"/>
        <v/>
      </c>
      <c r="DU1492" s="148"/>
      <c r="DV1492" s="158">
        <v>1440</v>
      </c>
      <c r="DW1492" s="148">
        <f t="shared" si="1076"/>
        <v>9.2160000000000295</v>
      </c>
      <c r="DX1492" s="157">
        <f t="shared" si="1089"/>
        <v>0.23751797577213227</v>
      </c>
      <c r="DY1492" s="148">
        <f t="shared" si="1090"/>
        <v>4.3732876678337362E-4</v>
      </c>
      <c r="DZ1492" s="148" t="str">
        <f t="shared" si="1091"/>
        <v/>
      </c>
      <c r="EA1492" s="142" t="str">
        <f t="shared" si="1092"/>
        <v/>
      </c>
    </row>
    <row r="1493" spans="74:131" ht="20.100000000000001" customHeight="1" x14ac:dyDescent="0.25">
      <c r="BV1493" s="141">
        <v>1443</v>
      </c>
      <c r="BW1493" s="141">
        <f t="shared" si="1052"/>
        <v>16626.753317624287</v>
      </c>
      <c r="BX1493" s="141">
        <f t="shared" si="1053"/>
        <v>8.8456034853346105E-6</v>
      </c>
      <c r="BY1493" s="141">
        <f t="shared" si="1054"/>
        <v>0.96180272138822342</v>
      </c>
      <c r="BZ1493" s="141">
        <f t="shared" si="1055"/>
        <v>8.8456034853346105E-6</v>
      </c>
      <c r="CA1493" s="141" t="str">
        <f t="shared" si="1056"/>
        <v/>
      </c>
      <c r="CB1493" s="141" t="str">
        <f t="shared" si="1077"/>
        <v/>
      </c>
      <c r="CC1493" s="141">
        <f t="shared" si="1057"/>
        <v>2.4203686826855691E-36</v>
      </c>
      <c r="CD1493" s="141" t="str">
        <f t="shared" si="1078"/>
        <v/>
      </c>
      <c r="CE1493" s="141" t="str">
        <f t="shared" si="1079"/>
        <v/>
      </c>
      <c r="CJ1493" s="141">
        <v>1443</v>
      </c>
      <c r="CK1493" s="141">
        <f t="shared" si="1058"/>
        <v>62.008461967855283</v>
      </c>
      <c r="CL1493" s="141">
        <f t="shared" si="1059"/>
        <v>2.3718322052951103E-3</v>
      </c>
      <c r="CM1493" s="141">
        <f t="shared" si="1060"/>
        <v>0.96180272138822342</v>
      </c>
      <c r="CN1493" s="141">
        <f t="shared" si="1061"/>
        <v>2.3718322052951103E-3</v>
      </c>
      <c r="CO1493" s="141" t="str">
        <f t="shared" si="1062"/>
        <v/>
      </c>
      <c r="CP1493" s="141" t="str">
        <f t="shared" si="1080"/>
        <v/>
      </c>
      <c r="CQ1493" s="141">
        <f t="shared" si="1063"/>
        <v>3.1150212708709397E-6</v>
      </c>
      <c r="CR1493" s="141" t="str">
        <f t="shared" si="1081"/>
        <v/>
      </c>
      <c r="CS1493" s="141" t="str">
        <f t="shared" si="1082"/>
        <v/>
      </c>
      <c r="CW1493" s="141">
        <v>1443</v>
      </c>
      <c r="CX1493" s="141">
        <f t="shared" si="1064"/>
        <v>127.2783110836146</v>
      </c>
      <c r="CY1493" s="141">
        <f t="shared" si="1065"/>
        <v>1.1555281166447688E-3</v>
      </c>
      <c r="CZ1493" s="141">
        <f t="shared" si="1066"/>
        <v>0.96180272138822342</v>
      </c>
      <c r="DA1493" s="141">
        <f t="shared" si="1067"/>
        <v>1.1555281166447688E-3</v>
      </c>
      <c r="DB1493" s="141" t="str">
        <f t="shared" si="1068"/>
        <v/>
      </c>
      <c r="DC1493" s="141" t="str">
        <f t="shared" si="1083"/>
        <v/>
      </c>
      <c r="DD1493" s="141">
        <f t="shared" si="1069"/>
        <v>1.9869636954411781E-39</v>
      </c>
      <c r="DE1493" s="141" t="str">
        <f t="shared" si="1084"/>
        <v/>
      </c>
      <c r="DF1493" s="141" t="str">
        <f t="shared" si="1085"/>
        <v/>
      </c>
      <c r="DJ1493" s="141">
        <v>1443</v>
      </c>
      <c r="DK1493" s="141">
        <f t="shared" si="1070"/>
        <v>10036.169293422183</v>
      </c>
      <c r="DL1493" s="141">
        <f t="shared" si="1071"/>
        <v>1.4654362914401007E-5</v>
      </c>
      <c r="DM1493" s="141">
        <f t="shared" si="1072"/>
        <v>0.96180272138822342</v>
      </c>
      <c r="DN1493" s="141">
        <f t="shared" si="1073"/>
        <v>1.4654362914401007E-5</v>
      </c>
      <c r="DO1493" s="141" t="str">
        <f t="shared" si="1074"/>
        <v/>
      </c>
      <c r="DP1493" s="141" t="str">
        <f t="shared" si="1086"/>
        <v/>
      </c>
      <c r="DQ1493" s="141">
        <f t="shared" si="1075"/>
        <v>5.7094386881764851E-5</v>
      </c>
      <c r="DR1493" s="141" t="str">
        <f t="shared" si="1087"/>
        <v/>
      </c>
      <c r="DS1493" s="141" t="str">
        <f t="shared" si="1088"/>
        <v/>
      </c>
      <c r="DU1493" s="148"/>
      <c r="DV1493" s="158">
        <v>1441</v>
      </c>
      <c r="DW1493" s="148">
        <f t="shared" si="1076"/>
        <v>9.2224000000000288</v>
      </c>
      <c r="DX1493" s="157">
        <f t="shared" si="1089"/>
        <v>0.23708064700534889</v>
      </c>
      <c r="DY1493" s="148">
        <f t="shared" si="1090"/>
        <v>4.3668850842787377E-4</v>
      </c>
      <c r="DZ1493" s="148" t="str">
        <f t="shared" si="1091"/>
        <v/>
      </c>
      <c r="EA1493" s="142" t="str">
        <f t="shared" si="1092"/>
        <v/>
      </c>
    </row>
    <row r="1494" spans="74:131" ht="20.100000000000001" customHeight="1" x14ac:dyDescent="0.25">
      <c r="BV1494" s="141">
        <v>1444</v>
      </c>
      <c r="BW1494" s="141">
        <f t="shared" si="1052"/>
        <v>16664.285492156174</v>
      </c>
      <c r="BX1494" s="141">
        <f t="shared" si="1053"/>
        <v>8.7830572594621478E-6</v>
      </c>
      <c r="BY1494" s="141">
        <f t="shared" si="1054"/>
        <v>0.96213354142708341</v>
      </c>
      <c r="BZ1494" s="141">
        <f t="shared" si="1055"/>
        <v>8.7830572594621478E-6</v>
      </c>
      <c r="CA1494" s="141" t="str">
        <f t="shared" si="1056"/>
        <v/>
      </c>
      <c r="CB1494" s="141" t="str">
        <f t="shared" si="1077"/>
        <v/>
      </c>
      <c r="CC1494" s="141">
        <f t="shared" si="1057"/>
        <v>2.5393116869442126E-36</v>
      </c>
      <c r="CD1494" s="141" t="str">
        <f t="shared" si="1078"/>
        <v/>
      </c>
      <c r="CE1494" s="141" t="str">
        <f t="shared" si="1079"/>
        <v/>
      </c>
      <c r="CJ1494" s="141">
        <v>1444</v>
      </c>
      <c r="CK1494" s="141">
        <f t="shared" si="1058"/>
        <v>62.148435922635997</v>
      </c>
      <c r="CL1494" s="141">
        <f t="shared" si="1059"/>
        <v>2.3550612576610781E-3</v>
      </c>
      <c r="CM1494" s="141">
        <f t="shared" si="1060"/>
        <v>0.96213354142708341</v>
      </c>
      <c r="CN1494" s="141">
        <f t="shared" si="1061"/>
        <v>2.3550612576610781E-3</v>
      </c>
      <c r="CO1494" s="141" t="str">
        <f t="shared" si="1062"/>
        <v/>
      </c>
      <c r="CP1494" s="141" t="str">
        <f t="shared" si="1080"/>
        <v/>
      </c>
      <c r="CQ1494" s="141">
        <f t="shared" si="1063"/>
        <v>3.1658825259005863E-6</v>
      </c>
      <c r="CR1494" s="141" t="str">
        <f t="shared" si="1081"/>
        <v/>
      </c>
      <c r="CS1494" s="141" t="str">
        <f t="shared" si="1082"/>
        <v/>
      </c>
      <c r="CW1494" s="141">
        <v>1444</v>
      </c>
      <c r="CX1494" s="141">
        <f t="shared" si="1064"/>
        <v>127.56562104091398</v>
      </c>
      <c r="CY1494" s="141">
        <f t="shared" si="1065"/>
        <v>1.147357512716448E-3</v>
      </c>
      <c r="CZ1494" s="141">
        <f t="shared" si="1066"/>
        <v>0.96213354142708341</v>
      </c>
      <c r="DA1494" s="141">
        <f t="shared" si="1067"/>
        <v>1.147357512716448E-3</v>
      </c>
      <c r="DB1494" s="141" t="str">
        <f t="shared" si="1068"/>
        <v/>
      </c>
      <c r="DC1494" s="141" t="str">
        <f t="shared" si="1083"/>
        <v/>
      </c>
      <c r="DD1494" s="141">
        <f t="shared" si="1069"/>
        <v>2.0926291331842259E-39</v>
      </c>
      <c r="DE1494" s="141" t="str">
        <f t="shared" si="1084"/>
        <v/>
      </c>
      <c r="DF1494" s="141" t="str">
        <f t="shared" si="1085"/>
        <v/>
      </c>
      <c r="DJ1494" s="141">
        <v>1444</v>
      </c>
      <c r="DK1494" s="141">
        <f t="shared" si="1070"/>
        <v>10058.824303113881</v>
      </c>
      <c r="DL1494" s="141">
        <f t="shared" si="1071"/>
        <v>1.4550743631173953E-5</v>
      </c>
      <c r="DM1494" s="141">
        <f t="shared" si="1072"/>
        <v>0.96213354142708341</v>
      </c>
      <c r="DN1494" s="141">
        <f t="shared" si="1073"/>
        <v>1.4550743631173953E-5</v>
      </c>
      <c r="DO1494" s="141" t="str">
        <f t="shared" si="1074"/>
        <v/>
      </c>
      <c r="DP1494" s="141" t="str">
        <f t="shared" si="1086"/>
        <v/>
      </c>
      <c r="DQ1494" s="141">
        <f t="shared" si="1075"/>
        <v>5.6946108877758087E-5</v>
      </c>
      <c r="DR1494" s="141" t="str">
        <f t="shared" si="1087"/>
        <v/>
      </c>
      <c r="DS1494" s="141" t="str">
        <f t="shared" si="1088"/>
        <v/>
      </c>
      <c r="DU1494" s="148"/>
      <c r="DV1494" s="158">
        <v>1442</v>
      </c>
      <c r="DW1494" s="148">
        <f t="shared" si="1076"/>
        <v>9.2288000000000281</v>
      </c>
      <c r="DX1494" s="157">
        <f t="shared" si="1089"/>
        <v>0.23664395849692102</v>
      </c>
      <c r="DY1494" s="148">
        <f t="shared" si="1090"/>
        <v>4.3604866280200216E-4</v>
      </c>
      <c r="DZ1494" s="148" t="str">
        <f t="shared" si="1091"/>
        <v/>
      </c>
      <c r="EA1494" s="142" t="str">
        <f t="shared" si="1092"/>
        <v/>
      </c>
    </row>
    <row r="1495" spans="74:131" ht="20.100000000000001" customHeight="1" x14ac:dyDescent="0.25">
      <c r="BV1495" s="141">
        <v>1445</v>
      </c>
      <c r="BW1495" s="141">
        <f t="shared" si="1052"/>
        <v>16701.817666688054</v>
      </c>
      <c r="BX1495" s="141">
        <f t="shared" si="1053"/>
        <v>8.7208137564883983E-6</v>
      </c>
      <c r="BY1495" s="141">
        <f t="shared" si="1054"/>
        <v>0.96246201965148326</v>
      </c>
      <c r="BZ1495" s="141">
        <f t="shared" si="1055"/>
        <v>8.7208137564883983E-6</v>
      </c>
      <c r="CA1495" s="141" t="str">
        <f t="shared" si="1056"/>
        <v/>
      </c>
      <c r="CB1495" s="141" t="str">
        <f t="shared" si="1077"/>
        <v/>
      </c>
      <c r="CC1495" s="141">
        <f t="shared" si="1057"/>
        <v>2.6640572243155417E-36</v>
      </c>
      <c r="CD1495" s="141" t="str">
        <f t="shared" si="1078"/>
        <v/>
      </c>
      <c r="CE1495" s="141" t="str">
        <f t="shared" si="1079"/>
        <v/>
      </c>
      <c r="CJ1495" s="141">
        <v>1445</v>
      </c>
      <c r="CK1495" s="141">
        <f t="shared" si="1058"/>
        <v>62.288409877416711</v>
      </c>
      <c r="CL1495" s="141">
        <f t="shared" si="1059"/>
        <v>2.3383714811898285E-3</v>
      </c>
      <c r="CM1495" s="141">
        <f t="shared" si="1060"/>
        <v>0.96246201965148326</v>
      </c>
      <c r="CN1495" s="141">
        <f t="shared" si="1061"/>
        <v>2.3383714811898285E-3</v>
      </c>
      <c r="CO1495" s="141" t="str">
        <f t="shared" si="1062"/>
        <v/>
      </c>
      <c r="CP1495" s="141" t="str">
        <f t="shared" si="1080"/>
        <v/>
      </c>
      <c r="CQ1495" s="141">
        <f t="shared" si="1063"/>
        <v>3.2175227494638043E-6</v>
      </c>
      <c r="CR1495" s="141" t="str">
        <f t="shared" si="1081"/>
        <v/>
      </c>
      <c r="CS1495" s="141" t="str">
        <f t="shared" si="1082"/>
        <v/>
      </c>
      <c r="CW1495" s="141">
        <v>1445</v>
      </c>
      <c r="CX1495" s="141">
        <f t="shared" si="1064"/>
        <v>127.85293099821331</v>
      </c>
      <c r="CY1495" s="141">
        <f t="shared" si="1065"/>
        <v>1.139226454402125E-3</v>
      </c>
      <c r="CZ1495" s="141">
        <f t="shared" si="1066"/>
        <v>0.96246201965148326</v>
      </c>
      <c r="DA1495" s="141">
        <f t="shared" si="1067"/>
        <v>1.139226454402125E-3</v>
      </c>
      <c r="DB1495" s="141" t="str">
        <f t="shared" si="1068"/>
        <v/>
      </c>
      <c r="DC1495" s="141" t="str">
        <f t="shared" si="1083"/>
        <v/>
      </c>
      <c r="DD1495" s="141">
        <f t="shared" si="1069"/>
        <v>2.2038785278824884E-39</v>
      </c>
      <c r="DE1495" s="141" t="str">
        <f t="shared" si="1084"/>
        <v/>
      </c>
      <c r="DF1495" s="141" t="str">
        <f t="shared" si="1085"/>
        <v/>
      </c>
      <c r="DJ1495" s="141">
        <v>1445</v>
      </c>
      <c r="DK1495" s="141">
        <f t="shared" si="1070"/>
        <v>10081.479312805579</v>
      </c>
      <c r="DL1495" s="141">
        <f t="shared" si="1071"/>
        <v>1.4447625863895185E-5</v>
      </c>
      <c r="DM1495" s="141">
        <f t="shared" si="1072"/>
        <v>0.96246201965148326</v>
      </c>
      <c r="DN1495" s="141">
        <f t="shared" si="1073"/>
        <v>1.4447625863895185E-5</v>
      </c>
      <c r="DO1495" s="141" t="str">
        <f t="shared" si="1074"/>
        <v/>
      </c>
      <c r="DP1495" s="141" t="str">
        <f t="shared" si="1086"/>
        <v/>
      </c>
      <c r="DQ1495" s="141">
        <f t="shared" si="1075"/>
        <v>5.67973071976224E-5</v>
      </c>
      <c r="DR1495" s="141" t="str">
        <f t="shared" si="1087"/>
        <v/>
      </c>
      <c r="DS1495" s="141" t="str">
        <f t="shared" si="1088"/>
        <v/>
      </c>
      <c r="DU1495" s="148"/>
      <c r="DV1495" s="158">
        <v>1443</v>
      </c>
      <c r="DW1495" s="148">
        <f t="shared" si="1076"/>
        <v>9.2352000000000274</v>
      </c>
      <c r="DX1495" s="157">
        <f t="shared" si="1089"/>
        <v>0.23620790983411902</v>
      </c>
      <c r="DY1495" s="148">
        <f t="shared" si="1090"/>
        <v>4.354092315661251E-4</v>
      </c>
      <c r="DZ1495" s="148" t="str">
        <f t="shared" si="1091"/>
        <v/>
      </c>
      <c r="EA1495" s="142" t="str">
        <f t="shared" si="1092"/>
        <v/>
      </c>
    </row>
    <row r="1496" spans="74:131" ht="20.100000000000001" customHeight="1" x14ac:dyDescent="0.25">
      <c r="BV1496" s="141">
        <v>1446</v>
      </c>
      <c r="BW1496" s="141">
        <f t="shared" si="1052"/>
        <v>16739.349841219941</v>
      </c>
      <c r="BX1496" s="141">
        <f t="shared" si="1053"/>
        <v>8.6588728158044445E-6</v>
      </c>
      <c r="BY1496" s="141">
        <f t="shared" si="1054"/>
        <v>0.96278816742029971</v>
      </c>
      <c r="BZ1496" s="141">
        <f t="shared" si="1055"/>
        <v>8.6588728158044445E-6</v>
      </c>
      <c r="CA1496" s="141" t="str">
        <f t="shared" si="1056"/>
        <v/>
      </c>
      <c r="CB1496" s="141" t="str">
        <f t="shared" si="1077"/>
        <v/>
      </c>
      <c r="CC1496" s="141">
        <f t="shared" si="1057"/>
        <v>2.7948862585917192E-36</v>
      </c>
      <c r="CD1496" s="141" t="str">
        <f t="shared" si="1078"/>
        <v/>
      </c>
      <c r="CE1496" s="141" t="str">
        <f t="shared" si="1079"/>
        <v/>
      </c>
      <c r="CJ1496" s="141">
        <v>1446</v>
      </c>
      <c r="CK1496" s="141">
        <f t="shared" si="1058"/>
        <v>62.428383832197426</v>
      </c>
      <c r="CL1496" s="141">
        <f t="shared" si="1059"/>
        <v>2.3217628328162003E-3</v>
      </c>
      <c r="CM1496" s="141">
        <f t="shared" si="1060"/>
        <v>0.96278816742029971</v>
      </c>
      <c r="CN1496" s="141">
        <f t="shared" si="1061"/>
        <v>2.3217628328162003E-3</v>
      </c>
      <c r="CO1496" s="141" t="str">
        <f t="shared" si="1062"/>
        <v/>
      </c>
      <c r="CP1496" s="141" t="str">
        <f t="shared" si="1080"/>
        <v/>
      </c>
      <c r="CQ1496" s="141">
        <f t="shared" si="1063"/>
        <v>3.2699529817376959E-6</v>
      </c>
      <c r="CR1496" s="141" t="str">
        <f t="shared" si="1081"/>
        <v/>
      </c>
      <c r="CS1496" s="141" t="str">
        <f t="shared" si="1082"/>
        <v/>
      </c>
      <c r="CW1496" s="141">
        <v>1446</v>
      </c>
      <c r="CX1496" s="141">
        <f t="shared" si="1064"/>
        <v>128.1402409555127</v>
      </c>
      <c r="CY1496" s="141">
        <f t="shared" si="1065"/>
        <v>1.1311349207209689E-3</v>
      </c>
      <c r="CZ1496" s="141">
        <f t="shared" si="1066"/>
        <v>0.96278816742029971</v>
      </c>
      <c r="DA1496" s="141">
        <f t="shared" si="1067"/>
        <v>1.1311349207209689E-3</v>
      </c>
      <c r="DB1496" s="141" t="str">
        <f t="shared" si="1068"/>
        <v/>
      </c>
      <c r="DC1496" s="141" t="str">
        <f t="shared" si="1083"/>
        <v/>
      </c>
      <c r="DD1496" s="141">
        <f t="shared" si="1069"/>
        <v>2.3210050820632464E-39</v>
      </c>
      <c r="DE1496" s="141" t="str">
        <f t="shared" si="1084"/>
        <v/>
      </c>
      <c r="DF1496" s="141" t="str">
        <f t="shared" si="1085"/>
        <v/>
      </c>
      <c r="DJ1496" s="141">
        <v>1446</v>
      </c>
      <c r="DK1496" s="141">
        <f t="shared" si="1070"/>
        <v>10104.134322497277</v>
      </c>
      <c r="DL1496" s="141">
        <f t="shared" si="1071"/>
        <v>1.4345009346486635E-5</v>
      </c>
      <c r="DM1496" s="141">
        <f t="shared" si="1072"/>
        <v>0.9627881674202996</v>
      </c>
      <c r="DN1496" s="141">
        <f t="shared" si="1073"/>
        <v>1.4345009346486635E-5</v>
      </c>
      <c r="DO1496" s="141" t="str">
        <f t="shared" si="1074"/>
        <v/>
      </c>
      <c r="DP1496" s="141" t="str">
        <f t="shared" si="1086"/>
        <v/>
      </c>
      <c r="DQ1496" s="141">
        <f t="shared" si="1075"/>
        <v>5.6647987965131846E-5</v>
      </c>
      <c r="DR1496" s="141" t="str">
        <f t="shared" si="1087"/>
        <v/>
      </c>
      <c r="DS1496" s="141" t="str">
        <f t="shared" si="1088"/>
        <v/>
      </c>
      <c r="DU1496" s="148"/>
      <c r="DV1496" s="158">
        <v>1444</v>
      </c>
      <c r="DW1496" s="148">
        <f t="shared" si="1076"/>
        <v>9.2416000000000267</v>
      </c>
      <c r="DX1496" s="157">
        <f t="shared" si="1089"/>
        <v>0.23577250060255289</v>
      </c>
      <c r="DY1496" s="148">
        <f t="shared" si="1090"/>
        <v>4.3477021637111646E-4</v>
      </c>
      <c r="DZ1496" s="148" t="str">
        <f t="shared" si="1091"/>
        <v/>
      </c>
      <c r="EA1496" s="142" t="str">
        <f t="shared" si="1092"/>
        <v/>
      </c>
    </row>
    <row r="1497" spans="74:131" ht="20.100000000000001" customHeight="1" x14ac:dyDescent="0.25">
      <c r="BV1497" s="141">
        <v>1447</v>
      </c>
      <c r="BW1497" s="141">
        <f t="shared" si="1052"/>
        <v>16776.88201575182</v>
      </c>
      <c r="BX1497" s="141">
        <f t="shared" si="1053"/>
        <v>8.5972342634696026E-6</v>
      </c>
      <c r="BY1497" s="141">
        <f t="shared" si="1054"/>
        <v>0.96311199608613052</v>
      </c>
      <c r="BZ1497" s="141">
        <f t="shared" si="1055"/>
        <v>8.5972342634696026E-6</v>
      </c>
      <c r="CA1497" s="141" t="str">
        <f t="shared" si="1056"/>
        <v/>
      </c>
      <c r="CB1497" s="141" t="str">
        <f t="shared" si="1077"/>
        <v/>
      </c>
      <c r="CC1497" s="141">
        <f t="shared" si="1057"/>
        <v>2.9320932545825374E-36</v>
      </c>
      <c r="CD1497" s="141" t="str">
        <f t="shared" si="1078"/>
        <v/>
      </c>
      <c r="CE1497" s="141" t="str">
        <f t="shared" si="1079"/>
        <v/>
      </c>
      <c r="CJ1497" s="141">
        <v>1447</v>
      </c>
      <c r="CK1497" s="141">
        <f t="shared" si="1058"/>
        <v>62.56835778697814</v>
      </c>
      <c r="CL1497" s="141">
        <f t="shared" si="1059"/>
        <v>2.3052352659002811E-3</v>
      </c>
      <c r="CM1497" s="141">
        <f t="shared" si="1060"/>
        <v>0.96311199608613052</v>
      </c>
      <c r="CN1497" s="141">
        <f t="shared" si="1061"/>
        <v>2.3052352659002811E-3</v>
      </c>
      <c r="CO1497" s="141" t="str">
        <f t="shared" si="1062"/>
        <v/>
      </c>
      <c r="CP1497" s="141" t="str">
        <f t="shared" si="1080"/>
        <v/>
      </c>
      <c r="CQ1497" s="141">
        <f t="shared" si="1063"/>
        <v>3.323184404662182E-6</v>
      </c>
      <c r="CR1497" s="141" t="str">
        <f t="shared" si="1081"/>
        <v/>
      </c>
      <c r="CS1497" s="141" t="str">
        <f t="shared" si="1082"/>
        <v/>
      </c>
      <c r="CW1497" s="141">
        <v>1447</v>
      </c>
      <c r="CX1497" s="141">
        <f t="shared" si="1064"/>
        <v>128.42755091281202</v>
      </c>
      <c r="CY1497" s="141">
        <f t="shared" si="1065"/>
        <v>1.123082888950579E-3</v>
      </c>
      <c r="CZ1497" s="141">
        <f t="shared" si="1066"/>
        <v>0.96311199608613052</v>
      </c>
      <c r="DA1497" s="141">
        <f t="shared" si="1067"/>
        <v>1.123082888950579E-3</v>
      </c>
      <c r="DB1497" s="141" t="str">
        <f t="shared" si="1068"/>
        <v/>
      </c>
      <c r="DC1497" s="141" t="str">
        <f t="shared" si="1083"/>
        <v/>
      </c>
      <c r="DD1497" s="141">
        <f t="shared" si="1069"/>
        <v>2.4443172935648513E-39</v>
      </c>
      <c r="DE1497" s="141" t="str">
        <f t="shared" si="1084"/>
        <v/>
      </c>
      <c r="DF1497" s="141" t="str">
        <f t="shared" si="1085"/>
        <v/>
      </c>
      <c r="DJ1497" s="141">
        <v>1447</v>
      </c>
      <c r="DK1497" s="141">
        <f t="shared" si="1070"/>
        <v>10126.789332188975</v>
      </c>
      <c r="DL1497" s="141">
        <f t="shared" si="1071"/>
        <v>1.4242893790783657E-5</v>
      </c>
      <c r="DM1497" s="141">
        <f t="shared" si="1072"/>
        <v>0.96311199608613052</v>
      </c>
      <c r="DN1497" s="141">
        <f t="shared" si="1073"/>
        <v>1.4242893790783657E-5</v>
      </c>
      <c r="DO1497" s="141" t="str">
        <f t="shared" si="1074"/>
        <v/>
      </c>
      <c r="DP1497" s="141" t="str">
        <f t="shared" si="1086"/>
        <v/>
      </c>
      <c r="DQ1497" s="141">
        <f t="shared" si="1075"/>
        <v>5.6498157312819828E-5</v>
      </c>
      <c r="DR1497" s="141" t="str">
        <f t="shared" si="1087"/>
        <v/>
      </c>
      <c r="DS1497" s="141" t="str">
        <f t="shared" si="1088"/>
        <v/>
      </c>
      <c r="DU1497" s="148"/>
      <c r="DV1497" s="158">
        <v>1445</v>
      </c>
      <c r="DW1497" s="148">
        <f t="shared" si="1076"/>
        <v>9.248000000000026</v>
      </c>
      <c r="DX1497" s="157">
        <f t="shared" si="1089"/>
        <v>0.23533773038618178</v>
      </c>
      <c r="DY1497" s="148">
        <f t="shared" si="1090"/>
        <v>4.3413161885960672E-4</v>
      </c>
      <c r="DZ1497" s="148" t="str">
        <f t="shared" si="1091"/>
        <v/>
      </c>
      <c r="EA1497" s="142" t="str">
        <f t="shared" si="1092"/>
        <v/>
      </c>
    </row>
    <row r="1498" spans="74:131" ht="20.100000000000001" customHeight="1" x14ac:dyDescent="0.25">
      <c r="BV1498" s="141">
        <v>1448</v>
      </c>
      <c r="BW1498" s="141">
        <f t="shared" si="1052"/>
        <v>16814.414190283707</v>
      </c>
      <c r="BX1498" s="141">
        <f t="shared" si="1053"/>
        <v>8.5358979123171265E-6</v>
      </c>
      <c r="BY1498" s="141">
        <f t="shared" si="1054"/>
        <v>0.96343351699479696</v>
      </c>
      <c r="BZ1498" s="141">
        <f t="shared" si="1055"/>
        <v>8.5358979123171265E-6</v>
      </c>
      <c r="CA1498" s="141" t="str">
        <f t="shared" si="1056"/>
        <v/>
      </c>
      <c r="CB1498" s="141" t="str">
        <f t="shared" si="1077"/>
        <v/>
      </c>
      <c r="CC1498" s="141">
        <f t="shared" si="1057"/>
        <v>3.0759868218276859E-36</v>
      </c>
      <c r="CD1498" s="141" t="str">
        <f t="shared" si="1078"/>
        <v/>
      </c>
      <c r="CE1498" s="141" t="str">
        <f t="shared" si="1079"/>
        <v/>
      </c>
      <c r="CJ1498" s="141">
        <v>1448</v>
      </c>
      <c r="CK1498" s="141">
        <f t="shared" si="1058"/>
        <v>62.708331741758826</v>
      </c>
      <c r="CL1498" s="141">
        <f t="shared" si="1059"/>
        <v>2.2887887302557781E-3</v>
      </c>
      <c r="CM1498" s="141">
        <f t="shared" si="1060"/>
        <v>0.96343351699479696</v>
      </c>
      <c r="CN1498" s="141">
        <f t="shared" si="1061"/>
        <v>2.2887887302557781E-3</v>
      </c>
      <c r="CO1498" s="141" t="str">
        <f t="shared" si="1062"/>
        <v/>
      </c>
      <c r="CP1498" s="141" t="str">
        <f t="shared" si="1080"/>
        <v/>
      </c>
      <c r="CQ1498" s="141">
        <f t="shared" si="1063"/>
        <v>3.3772283435284783E-6</v>
      </c>
      <c r="CR1498" s="141" t="str">
        <f t="shared" si="1081"/>
        <v/>
      </c>
      <c r="CS1498" s="141" t="str">
        <f t="shared" si="1082"/>
        <v/>
      </c>
      <c r="CW1498" s="141">
        <v>1448</v>
      </c>
      <c r="CX1498" s="141">
        <f t="shared" si="1064"/>
        <v>128.71486087011141</v>
      </c>
      <c r="CY1498" s="141">
        <f t="shared" si="1065"/>
        <v>1.1150703346407922E-3</v>
      </c>
      <c r="CZ1498" s="141">
        <f t="shared" si="1066"/>
        <v>0.96343351699479707</v>
      </c>
      <c r="DA1498" s="141">
        <f t="shared" si="1067"/>
        <v>1.1150703346407922E-3</v>
      </c>
      <c r="DB1498" s="141" t="str">
        <f t="shared" si="1068"/>
        <v/>
      </c>
      <c r="DC1498" s="141" t="str">
        <f t="shared" si="1083"/>
        <v/>
      </c>
      <c r="DD1498" s="141">
        <f t="shared" si="1069"/>
        <v>2.5741397481480041E-39</v>
      </c>
      <c r="DE1498" s="141" t="str">
        <f t="shared" si="1084"/>
        <v/>
      </c>
      <c r="DF1498" s="141" t="str">
        <f t="shared" si="1085"/>
        <v/>
      </c>
      <c r="DJ1498" s="141">
        <v>1448</v>
      </c>
      <c r="DK1498" s="141">
        <f t="shared" si="1070"/>
        <v>10149.444341880673</v>
      </c>
      <c r="DL1498" s="141">
        <f t="shared" si="1071"/>
        <v>1.4141278886710279E-5</v>
      </c>
      <c r="DM1498" s="141">
        <f t="shared" si="1072"/>
        <v>0.96343351699479696</v>
      </c>
      <c r="DN1498" s="141">
        <f t="shared" si="1073"/>
        <v>1.4141278886710279E-5</v>
      </c>
      <c r="DO1498" s="141" t="str">
        <f t="shared" si="1074"/>
        <v/>
      </c>
      <c r="DP1498" s="141" t="str">
        <f t="shared" si="1086"/>
        <v/>
      </c>
      <c r="DQ1498" s="141">
        <f t="shared" si="1075"/>
        <v>5.634782138156405E-5</v>
      </c>
      <c r="DR1498" s="141" t="str">
        <f t="shared" si="1087"/>
        <v/>
      </c>
      <c r="DS1498" s="141" t="str">
        <f t="shared" si="1088"/>
        <v/>
      </c>
      <c r="DU1498" s="148"/>
      <c r="DV1498" s="158">
        <v>1446</v>
      </c>
      <c r="DW1498" s="148">
        <f t="shared" si="1076"/>
        <v>9.2544000000000253</v>
      </c>
      <c r="DX1498" s="157">
        <f t="shared" si="1089"/>
        <v>0.23490359876732217</v>
      </c>
      <c r="DY1498" s="148">
        <f t="shared" si="1090"/>
        <v>4.3349344066570539E-4</v>
      </c>
      <c r="DZ1498" s="148" t="str">
        <f t="shared" si="1091"/>
        <v/>
      </c>
      <c r="EA1498" s="142" t="str">
        <f t="shared" si="1092"/>
        <v/>
      </c>
    </row>
    <row r="1499" spans="74:131" ht="20.100000000000001" customHeight="1" x14ac:dyDescent="0.25">
      <c r="BV1499" s="141">
        <v>1449</v>
      </c>
      <c r="BW1499" s="141">
        <f t="shared" si="1052"/>
        <v>16851.946364815587</v>
      </c>
      <c r="BX1499" s="141">
        <f t="shared" si="1053"/>
        <v>8.4748635620603754E-6</v>
      </c>
      <c r="BY1499" s="141">
        <f t="shared" si="1054"/>
        <v>0.96375274148484891</v>
      </c>
      <c r="BZ1499" s="141">
        <f t="shared" si="1055"/>
        <v>8.4748635620603754E-6</v>
      </c>
      <c r="CA1499" s="141" t="str">
        <f t="shared" si="1056"/>
        <v/>
      </c>
      <c r="CB1499" s="141" t="str">
        <f t="shared" si="1077"/>
        <v/>
      </c>
      <c r="CC1499" s="141">
        <f t="shared" si="1057"/>
        <v>3.2268903887562454E-36</v>
      </c>
      <c r="CD1499" s="141" t="str">
        <f t="shared" si="1078"/>
        <v/>
      </c>
      <c r="CE1499" s="141" t="str">
        <f t="shared" si="1079"/>
        <v/>
      </c>
      <c r="CJ1499" s="141">
        <v>1449</v>
      </c>
      <c r="CK1499" s="141">
        <f t="shared" si="1058"/>
        <v>62.848305696539541</v>
      </c>
      <c r="CL1499" s="141">
        <f t="shared" si="1059"/>
        <v>2.2724231721784525E-3</v>
      </c>
      <c r="CM1499" s="141">
        <f t="shared" si="1060"/>
        <v>0.9637527414848488</v>
      </c>
      <c r="CN1499" s="141">
        <f t="shared" si="1061"/>
        <v>2.2724231721784525E-3</v>
      </c>
      <c r="CO1499" s="141" t="str">
        <f t="shared" si="1062"/>
        <v/>
      </c>
      <c r="CP1499" s="141" t="str">
        <f t="shared" si="1080"/>
        <v/>
      </c>
      <c r="CQ1499" s="141">
        <f t="shared" si="1063"/>
        <v>3.4320962685821824E-6</v>
      </c>
      <c r="CR1499" s="141" t="str">
        <f t="shared" si="1081"/>
        <v/>
      </c>
      <c r="CS1499" s="141" t="str">
        <f t="shared" si="1082"/>
        <v/>
      </c>
      <c r="CW1499" s="141">
        <v>1449</v>
      </c>
      <c r="CX1499" s="141">
        <f t="shared" si="1064"/>
        <v>129.00217082741074</v>
      </c>
      <c r="CY1499" s="141">
        <f t="shared" si="1065"/>
        <v>1.1070972316275551E-3</v>
      </c>
      <c r="CZ1499" s="141">
        <f t="shared" si="1066"/>
        <v>0.96375274148484891</v>
      </c>
      <c r="DA1499" s="141">
        <f t="shared" si="1067"/>
        <v>1.1070972316275551E-3</v>
      </c>
      <c r="DB1499" s="141" t="str">
        <f t="shared" si="1068"/>
        <v/>
      </c>
      <c r="DC1499" s="141" t="str">
        <f t="shared" si="1083"/>
        <v/>
      </c>
      <c r="DD1499" s="141">
        <f t="shared" si="1069"/>
        <v>2.7108139529025927E-39</v>
      </c>
      <c r="DE1499" s="141" t="str">
        <f t="shared" si="1084"/>
        <v/>
      </c>
      <c r="DF1499" s="141" t="str">
        <f t="shared" si="1085"/>
        <v/>
      </c>
      <c r="DJ1499" s="141">
        <v>1449</v>
      </c>
      <c r="DK1499" s="141">
        <f t="shared" si="1070"/>
        <v>10172.099351572371</v>
      </c>
      <c r="DL1499" s="141">
        <f t="shared" si="1071"/>
        <v>1.4040164302454938E-5</v>
      </c>
      <c r="DM1499" s="141">
        <f t="shared" si="1072"/>
        <v>0.96375274148484891</v>
      </c>
      <c r="DN1499" s="141">
        <f t="shared" si="1073"/>
        <v>1.4040164302454938E-5</v>
      </c>
      <c r="DO1499" s="141" t="str">
        <f t="shared" si="1074"/>
        <v/>
      </c>
      <c r="DP1499" s="141" t="str">
        <f t="shared" si="1086"/>
        <v/>
      </c>
      <c r="DQ1499" s="141">
        <f t="shared" si="1075"/>
        <v>5.6196986320172036E-5</v>
      </c>
      <c r="DR1499" s="141" t="str">
        <f t="shared" si="1087"/>
        <v/>
      </c>
      <c r="DS1499" s="141" t="str">
        <f t="shared" si="1088"/>
        <v/>
      </c>
      <c r="DU1499" s="148"/>
      <c r="DV1499" s="158">
        <v>1447</v>
      </c>
      <c r="DW1499" s="148">
        <f t="shared" si="1076"/>
        <v>9.2608000000000246</v>
      </c>
      <c r="DX1499" s="157">
        <f t="shared" si="1089"/>
        <v>0.23447010532665646</v>
      </c>
      <c r="DY1499" s="148">
        <f t="shared" si="1090"/>
        <v>4.328556834146402E-4</v>
      </c>
      <c r="DZ1499" s="148" t="str">
        <f t="shared" si="1091"/>
        <v/>
      </c>
      <c r="EA1499" s="142" t="str">
        <f t="shared" si="1092"/>
        <v/>
      </c>
    </row>
    <row r="1500" spans="74:131" ht="20.100000000000001" customHeight="1" x14ac:dyDescent="0.25">
      <c r="BV1500" s="141">
        <v>1450</v>
      </c>
      <c r="BW1500" s="141">
        <f t="shared" si="1052"/>
        <v>16889.478539347474</v>
      </c>
      <c r="BX1500" s="141">
        <f t="shared" si="1053"/>
        <v>8.4141309993990973E-6</v>
      </c>
      <c r="BY1500" s="141">
        <f t="shared" si="1054"/>
        <v>0.96406968088707423</v>
      </c>
      <c r="BZ1500" s="141">
        <f t="shared" si="1055"/>
        <v>8.4141309993990973E-6</v>
      </c>
      <c r="CA1500" s="141" t="str">
        <f t="shared" si="1056"/>
        <v/>
      </c>
      <c r="CB1500" s="141" t="str">
        <f t="shared" si="1077"/>
        <v/>
      </c>
      <c r="CC1500" s="141">
        <f t="shared" si="1057"/>
        <v>3.385142908723E-36</v>
      </c>
      <c r="CD1500" s="141" t="str">
        <f t="shared" si="1078"/>
        <v/>
      </c>
      <c r="CE1500" s="141" t="str">
        <f t="shared" si="1079"/>
        <v/>
      </c>
      <c r="CJ1500" s="141">
        <v>1450</v>
      </c>
      <c r="CK1500" s="141">
        <f t="shared" si="1058"/>
        <v>62.988279651320255</v>
      </c>
      <c r="CL1500" s="141">
        <f t="shared" si="1059"/>
        <v>2.2561385344746551E-3</v>
      </c>
      <c r="CM1500" s="141">
        <f t="shared" si="1060"/>
        <v>0.96406968088707423</v>
      </c>
      <c r="CN1500" s="141">
        <f t="shared" si="1061"/>
        <v>2.2561385344746551E-3</v>
      </c>
      <c r="CO1500" s="141" t="str">
        <f t="shared" si="1062"/>
        <v/>
      </c>
      <c r="CP1500" s="141" t="str">
        <f t="shared" si="1080"/>
        <v/>
      </c>
      <c r="CQ1500" s="141">
        <f t="shared" si="1063"/>
        <v>3.4877997966403776E-6</v>
      </c>
      <c r="CR1500" s="141" t="str">
        <f t="shared" si="1081"/>
        <v/>
      </c>
      <c r="CS1500" s="141" t="str">
        <f t="shared" si="1082"/>
        <v/>
      </c>
      <c r="CW1500" s="141">
        <v>1450</v>
      </c>
      <c r="CX1500" s="141">
        <f t="shared" si="1064"/>
        <v>129.28948078471012</v>
      </c>
      <c r="CY1500" s="141">
        <f t="shared" si="1065"/>
        <v>1.0991635520468065E-3</v>
      </c>
      <c r="CZ1500" s="141">
        <f t="shared" si="1066"/>
        <v>0.96406968088707434</v>
      </c>
      <c r="DA1500" s="141">
        <f t="shared" si="1067"/>
        <v>1.0991635520468065E-3</v>
      </c>
      <c r="DB1500" s="141" t="str">
        <f t="shared" si="1068"/>
        <v/>
      </c>
      <c r="DC1500" s="141" t="str">
        <f t="shared" si="1083"/>
        <v/>
      </c>
      <c r="DD1500" s="141">
        <f t="shared" si="1069"/>
        <v>2.8546992125357828E-39</v>
      </c>
      <c r="DE1500" s="141" t="str">
        <f t="shared" si="1084"/>
        <v/>
      </c>
      <c r="DF1500" s="141" t="str">
        <f t="shared" si="1085"/>
        <v/>
      </c>
      <c r="DJ1500" s="141">
        <v>1450</v>
      </c>
      <c r="DK1500" s="141">
        <f t="shared" si="1070"/>
        <v>10194.754361264069</v>
      </c>
      <c r="DL1500" s="141">
        <f t="shared" si="1071"/>
        <v>1.3939549684646729E-5</v>
      </c>
      <c r="DM1500" s="141">
        <f t="shared" si="1072"/>
        <v>0.96406968088707423</v>
      </c>
      <c r="DN1500" s="141">
        <f t="shared" si="1073"/>
        <v>1.3939549684646729E-5</v>
      </c>
      <c r="DO1500" s="141" t="str">
        <f t="shared" si="1074"/>
        <v/>
      </c>
      <c r="DP1500" s="141" t="str">
        <f t="shared" si="1086"/>
        <v/>
      </c>
      <c r="DQ1500" s="141">
        <f t="shared" si="1075"/>
        <v>5.6045658284966972E-5</v>
      </c>
      <c r="DR1500" s="141" t="str">
        <f t="shared" si="1087"/>
        <v/>
      </c>
      <c r="DS1500" s="141" t="str">
        <f t="shared" si="1088"/>
        <v/>
      </c>
      <c r="DU1500" s="148"/>
      <c r="DV1500" s="158">
        <v>1448</v>
      </c>
      <c r="DW1500" s="148">
        <f t="shared" si="1076"/>
        <v>9.2672000000000239</v>
      </c>
      <c r="DX1500" s="157">
        <f t="shared" si="1089"/>
        <v>0.23403724964324182</v>
      </c>
      <c r="DY1500" s="148">
        <f t="shared" si="1090"/>
        <v>4.3221834872333997E-4</v>
      </c>
      <c r="DZ1500" s="148" t="str">
        <f t="shared" si="1091"/>
        <v/>
      </c>
      <c r="EA1500" s="142" t="str">
        <f t="shared" si="1092"/>
        <v/>
      </c>
    </row>
    <row r="1501" spans="74:131" ht="20.100000000000001" customHeight="1" x14ac:dyDescent="0.25">
      <c r="BV1501" s="141">
        <v>1451</v>
      </c>
      <c r="BW1501" s="141">
        <f t="shared" si="1052"/>
        <v>16927.010713879354</v>
      </c>
      <c r="BX1501" s="141">
        <f t="shared" si="1053"/>
        <v>8.3536999981261812E-6</v>
      </c>
      <c r="BY1501" s="141">
        <f t="shared" si="1054"/>
        <v>0.96438434652401295</v>
      </c>
      <c r="BZ1501" s="141">
        <f t="shared" si="1055"/>
        <v>8.3536999981261812E-6</v>
      </c>
      <c r="CA1501" s="141" t="str">
        <f t="shared" si="1056"/>
        <v/>
      </c>
      <c r="CB1501" s="141" t="str">
        <f t="shared" si="1077"/>
        <v/>
      </c>
      <c r="CC1501" s="141">
        <f t="shared" si="1057"/>
        <v>3.5510995994136294E-36</v>
      </c>
      <c r="CD1501" s="141" t="str">
        <f t="shared" si="1078"/>
        <v/>
      </c>
      <c r="CE1501" s="141" t="str">
        <f t="shared" si="1079"/>
        <v/>
      </c>
      <c r="CJ1501" s="141">
        <v>1451</v>
      </c>
      <c r="CK1501" s="141">
        <f t="shared" si="1058"/>
        <v>63.128253606100969</v>
      </c>
      <c r="CL1501" s="141">
        <f t="shared" si="1059"/>
        <v>2.2399347564899218E-3</v>
      </c>
      <c r="CM1501" s="141">
        <f t="shared" si="1060"/>
        <v>0.96438434652401295</v>
      </c>
      <c r="CN1501" s="141">
        <f t="shared" si="1061"/>
        <v>2.2399347564899218E-3</v>
      </c>
      <c r="CO1501" s="141" t="str">
        <f t="shared" si="1062"/>
        <v/>
      </c>
      <c r="CP1501" s="141" t="str">
        <f t="shared" si="1080"/>
        <v/>
      </c>
      <c r="CQ1501" s="141">
        <f t="shared" si="1063"/>
        <v>3.5443506927234785E-6</v>
      </c>
      <c r="CR1501" s="141" t="str">
        <f t="shared" si="1081"/>
        <v/>
      </c>
      <c r="CS1501" s="141" t="str">
        <f t="shared" si="1082"/>
        <v/>
      </c>
      <c r="CW1501" s="141">
        <v>1451</v>
      </c>
      <c r="CX1501" s="141">
        <f t="shared" si="1064"/>
        <v>129.57679074200945</v>
      </c>
      <c r="CY1501" s="141">
        <f t="shared" si="1065"/>
        <v>1.0912692663484229E-3</v>
      </c>
      <c r="CZ1501" s="141">
        <f t="shared" si="1066"/>
        <v>0.96438434652401295</v>
      </c>
      <c r="DA1501" s="141">
        <f t="shared" si="1067"/>
        <v>1.0912692663484229E-3</v>
      </c>
      <c r="DB1501" s="141" t="str">
        <f t="shared" si="1068"/>
        <v/>
      </c>
      <c r="DC1501" s="141" t="str">
        <f t="shared" si="1083"/>
        <v/>
      </c>
      <c r="DD1501" s="141">
        <f t="shared" si="1069"/>
        <v>3.0061735507331792E-39</v>
      </c>
      <c r="DE1501" s="141" t="str">
        <f t="shared" si="1084"/>
        <v/>
      </c>
      <c r="DF1501" s="141" t="str">
        <f t="shared" si="1085"/>
        <v/>
      </c>
      <c r="DJ1501" s="141">
        <v>1451</v>
      </c>
      <c r="DK1501" s="141">
        <f t="shared" si="1070"/>
        <v>10217.409370955767</v>
      </c>
      <c r="DL1501" s="141">
        <f t="shared" si="1071"/>
        <v>1.383943465853209E-5</v>
      </c>
      <c r="DM1501" s="141">
        <f t="shared" si="1072"/>
        <v>0.96438434652401295</v>
      </c>
      <c r="DN1501" s="141">
        <f t="shared" si="1073"/>
        <v>1.383943465853209E-5</v>
      </c>
      <c r="DO1501" s="141" t="str">
        <f t="shared" si="1074"/>
        <v/>
      </c>
      <c r="DP1501" s="141" t="str">
        <f t="shared" si="1086"/>
        <v/>
      </c>
      <c r="DQ1501" s="141">
        <f t="shared" si="1075"/>
        <v>5.5893843439374138E-5</v>
      </c>
      <c r="DR1501" s="141" t="str">
        <f t="shared" si="1087"/>
        <v/>
      </c>
      <c r="DS1501" s="141" t="str">
        <f t="shared" si="1088"/>
        <v/>
      </c>
      <c r="DU1501" s="148"/>
      <c r="DV1501" s="158">
        <v>1449</v>
      </c>
      <c r="DW1501" s="148">
        <f t="shared" si="1076"/>
        <v>9.2736000000000232</v>
      </c>
      <c r="DX1501" s="157">
        <f t="shared" si="1089"/>
        <v>0.23360503129451848</v>
      </c>
      <c r="DY1501" s="148">
        <f t="shared" si="1090"/>
        <v>4.3158143820051786E-4</v>
      </c>
      <c r="DZ1501" s="148" t="str">
        <f t="shared" si="1091"/>
        <v/>
      </c>
      <c r="EA1501" s="142" t="str">
        <f t="shared" si="1092"/>
        <v/>
      </c>
    </row>
    <row r="1502" spans="74:131" ht="20.100000000000001" customHeight="1" x14ac:dyDescent="0.25">
      <c r="BV1502" s="141">
        <v>1452</v>
      </c>
      <c r="BW1502" s="141">
        <f t="shared" si="1052"/>
        <v>16964.542888411241</v>
      </c>
      <c r="BX1502" s="141">
        <f t="shared" si="1053"/>
        <v>8.2935703192344758E-6</v>
      </c>
      <c r="BY1502" s="141">
        <f t="shared" si="1054"/>
        <v>0.96469674970947428</v>
      </c>
      <c r="BZ1502" s="141">
        <f t="shared" si="1055"/>
        <v>8.2935703192344758E-6</v>
      </c>
      <c r="CA1502" s="141" t="str">
        <f t="shared" si="1056"/>
        <v/>
      </c>
      <c r="CB1502" s="141" t="str">
        <f t="shared" si="1077"/>
        <v/>
      </c>
      <c r="CC1502" s="141">
        <f t="shared" si="1057"/>
        <v>3.7251327171864875E-36</v>
      </c>
      <c r="CD1502" s="141" t="str">
        <f t="shared" si="1078"/>
        <v/>
      </c>
      <c r="CE1502" s="141" t="str">
        <f t="shared" si="1079"/>
        <v/>
      </c>
      <c r="CJ1502" s="141">
        <v>1452</v>
      </c>
      <c r="CK1502" s="141">
        <f t="shared" si="1058"/>
        <v>63.268227560881684</v>
      </c>
      <c r="CL1502" s="141">
        <f t="shared" si="1059"/>
        <v>2.2238117741376334E-3</v>
      </c>
      <c r="CM1502" s="141">
        <f t="shared" si="1060"/>
        <v>0.96469674970947428</v>
      </c>
      <c r="CN1502" s="141">
        <f t="shared" si="1061"/>
        <v>2.2238117741376334E-3</v>
      </c>
      <c r="CO1502" s="141" t="str">
        <f t="shared" si="1062"/>
        <v/>
      </c>
      <c r="CP1502" s="141" t="str">
        <f t="shared" si="1080"/>
        <v/>
      </c>
      <c r="CQ1502" s="141">
        <f t="shared" si="1063"/>
        <v>3.6017608717016025E-6</v>
      </c>
      <c r="CR1502" s="141" t="str">
        <f t="shared" si="1081"/>
        <v/>
      </c>
      <c r="CS1502" s="141" t="str">
        <f t="shared" si="1082"/>
        <v/>
      </c>
      <c r="CW1502" s="141">
        <v>1452</v>
      </c>
      <c r="CX1502" s="141">
        <f t="shared" si="1064"/>
        <v>129.86410069930878</v>
      </c>
      <c r="CY1502" s="141">
        <f t="shared" si="1065"/>
        <v>1.0834143433101735E-3</v>
      </c>
      <c r="CZ1502" s="141">
        <f t="shared" si="1066"/>
        <v>0.96469674970947428</v>
      </c>
      <c r="DA1502" s="141">
        <f t="shared" si="1067"/>
        <v>1.0834143433101735E-3</v>
      </c>
      <c r="DB1502" s="141" t="str">
        <f t="shared" si="1068"/>
        <v/>
      </c>
      <c r="DC1502" s="141" t="str">
        <f t="shared" si="1083"/>
        <v/>
      </c>
      <c r="DD1502" s="141">
        <f t="shared" si="1069"/>
        <v>3.1656346788935524E-39</v>
      </c>
      <c r="DE1502" s="141" t="str">
        <f t="shared" si="1084"/>
        <v/>
      </c>
      <c r="DF1502" s="141" t="str">
        <f t="shared" si="1085"/>
        <v/>
      </c>
      <c r="DJ1502" s="141">
        <v>1452</v>
      </c>
      <c r="DK1502" s="141">
        <f t="shared" si="1070"/>
        <v>10240.064380647465</v>
      </c>
      <c r="DL1502" s="141">
        <f t="shared" si="1071"/>
        <v>1.373981882815191E-5</v>
      </c>
      <c r="DM1502" s="141">
        <f t="shared" si="1072"/>
        <v>0.96469674970947428</v>
      </c>
      <c r="DN1502" s="141">
        <f t="shared" si="1073"/>
        <v>1.373981882815191E-5</v>
      </c>
      <c r="DO1502" s="141" t="str">
        <f t="shared" si="1074"/>
        <v/>
      </c>
      <c r="DP1502" s="141" t="str">
        <f t="shared" si="1086"/>
        <v/>
      </c>
      <c r="DQ1502" s="141">
        <f t="shared" si="1075"/>
        <v>5.5741547953507872E-5</v>
      </c>
      <c r="DR1502" s="141" t="str">
        <f t="shared" si="1087"/>
        <v/>
      </c>
      <c r="DS1502" s="141" t="str">
        <f t="shared" si="1088"/>
        <v/>
      </c>
      <c r="DU1502" s="148"/>
      <c r="DV1502" s="158">
        <v>1450</v>
      </c>
      <c r="DW1502" s="148">
        <f t="shared" si="1076"/>
        <v>9.2800000000000225</v>
      </c>
      <c r="DX1502" s="157">
        <f t="shared" si="1089"/>
        <v>0.23317344985631797</v>
      </c>
      <c r="DY1502" s="148">
        <f t="shared" si="1090"/>
        <v>4.3094495344550565E-4</v>
      </c>
      <c r="DZ1502" s="148" t="str">
        <f t="shared" si="1091"/>
        <v/>
      </c>
      <c r="EA1502" s="142" t="str">
        <f t="shared" si="1092"/>
        <v/>
      </c>
    </row>
    <row r="1503" spans="74:131" ht="20.100000000000001" customHeight="1" x14ac:dyDescent="0.25">
      <c r="BV1503" s="141">
        <v>1453</v>
      </c>
      <c r="BW1503" s="141">
        <f t="shared" si="1052"/>
        <v>17002.07506294312</v>
      </c>
      <c r="BX1503" s="141">
        <f t="shared" si="1053"/>
        <v>8.2337417110240547E-6</v>
      </c>
      <c r="BY1503" s="141">
        <f t="shared" si="1054"/>
        <v>0.96500690174805848</v>
      </c>
      <c r="BZ1503" s="141">
        <f t="shared" si="1055"/>
        <v>8.2337417110240547E-6</v>
      </c>
      <c r="CA1503" s="141" t="str">
        <f t="shared" si="1056"/>
        <v/>
      </c>
      <c r="CB1503" s="141" t="str">
        <f t="shared" si="1077"/>
        <v/>
      </c>
      <c r="CC1503" s="141">
        <f t="shared" si="1057"/>
        <v>3.907632367985652E-36</v>
      </c>
      <c r="CD1503" s="141" t="str">
        <f t="shared" si="1078"/>
        <v/>
      </c>
      <c r="CE1503" s="141" t="str">
        <f t="shared" si="1079"/>
        <v/>
      </c>
      <c r="CJ1503" s="141">
        <v>1453</v>
      </c>
      <c r="CK1503" s="141">
        <f t="shared" si="1058"/>
        <v>63.408201515662398</v>
      </c>
      <c r="CL1503" s="141">
        <f t="shared" si="1059"/>
        <v>2.2077695199277602E-3</v>
      </c>
      <c r="CM1503" s="141">
        <f t="shared" si="1060"/>
        <v>0.96500690174805859</v>
      </c>
      <c r="CN1503" s="141">
        <f t="shared" si="1061"/>
        <v>2.2077695199277602E-3</v>
      </c>
      <c r="CO1503" s="141" t="str">
        <f t="shared" si="1062"/>
        <v/>
      </c>
      <c r="CP1503" s="141" t="str">
        <f t="shared" si="1080"/>
        <v/>
      </c>
      <c r="CQ1503" s="141">
        <f t="shared" si="1063"/>
        <v>3.6600423999553641E-6</v>
      </c>
      <c r="CR1503" s="141" t="str">
        <f t="shared" si="1081"/>
        <v/>
      </c>
      <c r="CS1503" s="141" t="str">
        <f t="shared" si="1082"/>
        <v/>
      </c>
      <c r="CW1503" s="141">
        <v>1453</v>
      </c>
      <c r="CX1503" s="141">
        <f t="shared" si="1064"/>
        <v>130.15141065660816</v>
      </c>
      <c r="CY1503" s="141">
        <f t="shared" si="1065"/>
        <v>1.0755987500517261E-3</v>
      </c>
      <c r="CZ1503" s="141">
        <f t="shared" si="1066"/>
        <v>0.96500690174805859</v>
      </c>
      <c r="DA1503" s="141">
        <f t="shared" si="1067"/>
        <v>1.0755987500517261E-3</v>
      </c>
      <c r="DB1503" s="141" t="str">
        <f t="shared" si="1068"/>
        <v/>
      </c>
      <c r="DC1503" s="141" t="str">
        <f t="shared" si="1083"/>
        <v/>
      </c>
      <c r="DD1503" s="141">
        <f t="shared" si="1069"/>
        <v>3.3335010146589259E-39</v>
      </c>
      <c r="DE1503" s="141" t="str">
        <f t="shared" si="1084"/>
        <v/>
      </c>
      <c r="DF1503" s="141" t="str">
        <f t="shared" si="1085"/>
        <v/>
      </c>
      <c r="DJ1503" s="141">
        <v>1453</v>
      </c>
      <c r="DK1503" s="141">
        <f t="shared" si="1070"/>
        <v>10262.719390339164</v>
      </c>
      <c r="DL1503" s="141">
        <f t="shared" si="1071"/>
        <v>1.3640701776519119E-5</v>
      </c>
      <c r="DM1503" s="141">
        <f t="shared" si="1072"/>
        <v>0.96500690174805859</v>
      </c>
      <c r="DN1503" s="141">
        <f t="shared" si="1073"/>
        <v>1.3640701776519119E-5</v>
      </c>
      <c r="DO1503" s="141" t="str">
        <f t="shared" si="1074"/>
        <v/>
      </c>
      <c r="DP1503" s="141" t="str">
        <f t="shared" si="1086"/>
        <v/>
      </c>
      <c r="DQ1503" s="141">
        <f t="shared" si="1075"/>
        <v>5.5588778003759083E-5</v>
      </c>
      <c r="DR1503" s="141" t="str">
        <f t="shared" si="1087"/>
        <v/>
      </c>
      <c r="DS1503" s="141" t="str">
        <f t="shared" si="1088"/>
        <v/>
      </c>
      <c r="DU1503" s="148"/>
      <c r="DV1503" s="158">
        <v>1451</v>
      </c>
      <c r="DW1503" s="148">
        <f t="shared" si="1076"/>
        <v>9.2864000000000217</v>
      </c>
      <c r="DX1503" s="157">
        <f t="shared" si="1089"/>
        <v>0.23274250490287246</v>
      </c>
      <c r="DY1503" s="148">
        <f t="shared" si="1090"/>
        <v>4.3030889605016887E-4</v>
      </c>
      <c r="DZ1503" s="148" t="str">
        <f t="shared" si="1091"/>
        <v/>
      </c>
      <c r="EA1503" s="142" t="str">
        <f t="shared" si="1092"/>
        <v/>
      </c>
    </row>
    <row r="1504" spans="74:131" ht="20.100000000000001" customHeight="1" x14ac:dyDescent="0.25">
      <c r="BV1504" s="141">
        <v>1454</v>
      </c>
      <c r="BW1504" s="141">
        <f t="shared" si="1052"/>
        <v>17039.607237475007</v>
      </c>
      <c r="BX1504" s="141">
        <f t="shared" si="1053"/>
        <v>8.174213909209539E-6</v>
      </c>
      <c r="BY1504" s="141">
        <f t="shared" si="1054"/>
        <v>0.96531481393468277</v>
      </c>
      <c r="BZ1504" s="141">
        <f t="shared" si="1055"/>
        <v>8.174213909209539E-6</v>
      </c>
      <c r="CA1504" s="141" t="str">
        <f t="shared" si="1056"/>
        <v/>
      </c>
      <c r="CB1504" s="141" t="str">
        <f t="shared" si="1077"/>
        <v/>
      </c>
      <c r="CC1504" s="141">
        <f t="shared" si="1057"/>
        <v>4.099007356539021E-36</v>
      </c>
      <c r="CD1504" s="141" t="str">
        <f t="shared" si="1078"/>
        <v/>
      </c>
      <c r="CE1504" s="141" t="str">
        <f t="shared" si="1079"/>
        <v/>
      </c>
      <c r="CJ1504" s="141">
        <v>1454</v>
      </c>
      <c r="CK1504" s="141">
        <f t="shared" si="1058"/>
        <v>63.548175470443113</v>
      </c>
      <c r="CL1504" s="141">
        <f t="shared" si="1059"/>
        <v>2.1918079229956621E-3</v>
      </c>
      <c r="CM1504" s="141">
        <f t="shared" si="1060"/>
        <v>0.96531481393468277</v>
      </c>
      <c r="CN1504" s="141">
        <f t="shared" si="1061"/>
        <v>2.1918079229956621E-3</v>
      </c>
      <c r="CO1504" s="141" t="str">
        <f t="shared" si="1062"/>
        <v/>
      </c>
      <c r="CP1504" s="141" t="str">
        <f t="shared" si="1080"/>
        <v/>
      </c>
      <c r="CQ1504" s="141">
        <f t="shared" si="1063"/>
        <v>3.7192074970516316E-6</v>
      </c>
      <c r="CR1504" s="141" t="str">
        <f t="shared" si="1081"/>
        <v/>
      </c>
      <c r="CS1504" s="141" t="str">
        <f t="shared" si="1082"/>
        <v/>
      </c>
      <c r="CW1504" s="141">
        <v>1454</v>
      </c>
      <c r="CX1504" s="141">
        <f t="shared" si="1064"/>
        <v>130.43872061390749</v>
      </c>
      <c r="CY1504" s="141">
        <f t="shared" si="1065"/>
        <v>1.0678224520486834E-3</v>
      </c>
      <c r="CZ1504" s="141">
        <f t="shared" si="1066"/>
        <v>0.96531481393468266</v>
      </c>
      <c r="DA1504" s="141">
        <f t="shared" si="1067"/>
        <v>1.0678224520486834E-3</v>
      </c>
      <c r="DB1504" s="141" t="str">
        <f t="shared" si="1068"/>
        <v/>
      </c>
      <c r="DC1504" s="141" t="str">
        <f t="shared" si="1083"/>
        <v/>
      </c>
      <c r="DD1504" s="141">
        <f t="shared" si="1069"/>
        <v>3.5102127527785033E-39</v>
      </c>
      <c r="DE1504" s="141" t="str">
        <f t="shared" si="1084"/>
        <v/>
      </c>
      <c r="DF1504" s="141" t="str">
        <f t="shared" si="1085"/>
        <v/>
      </c>
      <c r="DJ1504" s="141">
        <v>1454</v>
      </c>
      <c r="DK1504" s="141">
        <f t="shared" si="1070"/>
        <v>10285.374400030862</v>
      </c>
      <c r="DL1504" s="141">
        <f t="shared" si="1071"/>
        <v>1.35420830657966E-5</v>
      </c>
      <c r="DM1504" s="141">
        <f t="shared" si="1072"/>
        <v>0.96531481393468277</v>
      </c>
      <c r="DN1504" s="141">
        <f t="shared" si="1073"/>
        <v>1.35420830657966E-5</v>
      </c>
      <c r="DO1504" s="141" t="str">
        <f t="shared" si="1074"/>
        <v/>
      </c>
      <c r="DP1504" s="141" t="str">
        <f t="shared" si="1086"/>
        <v/>
      </c>
      <c r="DQ1504" s="141">
        <f t="shared" si="1075"/>
        <v>5.5435539772383407E-5</v>
      </c>
      <c r="DR1504" s="141" t="str">
        <f t="shared" si="1087"/>
        <v/>
      </c>
      <c r="DS1504" s="141" t="str">
        <f t="shared" si="1088"/>
        <v/>
      </c>
      <c r="DU1504" s="148"/>
      <c r="DV1504" s="158">
        <v>1452</v>
      </c>
      <c r="DW1504" s="148">
        <f t="shared" si="1076"/>
        <v>9.292800000000021</v>
      </c>
      <c r="DX1504" s="157">
        <f t="shared" si="1089"/>
        <v>0.23231219600682229</v>
      </c>
      <c r="DY1504" s="148">
        <f t="shared" si="1090"/>
        <v>4.2967326759693614E-4</v>
      </c>
      <c r="DZ1504" s="148" t="str">
        <f t="shared" si="1091"/>
        <v/>
      </c>
      <c r="EA1504" s="142" t="str">
        <f t="shared" si="1092"/>
        <v/>
      </c>
    </row>
    <row r="1505" spans="74:131" ht="20.100000000000001" customHeight="1" x14ac:dyDescent="0.25">
      <c r="BV1505" s="141">
        <v>1455</v>
      </c>
      <c r="BW1505" s="141">
        <f t="shared" si="1052"/>
        <v>17077.139412006887</v>
      </c>
      <c r="BX1505" s="141">
        <f t="shared" si="1053"/>
        <v>8.1149866370278343E-6</v>
      </c>
      <c r="BY1505" s="141">
        <f t="shared" si="1054"/>
        <v>0.96562049755411006</v>
      </c>
      <c r="BZ1505" s="141">
        <f t="shared" si="1055"/>
        <v>8.1149866370278343E-6</v>
      </c>
      <c r="CA1505" s="141" t="str">
        <f t="shared" si="1056"/>
        <v/>
      </c>
      <c r="CB1505" s="141" t="str">
        <f t="shared" si="1077"/>
        <v/>
      </c>
      <c r="CC1505" s="141">
        <f t="shared" si="1057"/>
        <v>4.2996860756356057E-36</v>
      </c>
      <c r="CD1505" s="141" t="str">
        <f t="shared" si="1078"/>
        <v/>
      </c>
      <c r="CE1505" s="141" t="str">
        <f t="shared" si="1079"/>
        <v/>
      </c>
      <c r="CJ1505" s="141">
        <v>1455</v>
      </c>
      <c r="CK1505" s="141">
        <f t="shared" si="1058"/>
        <v>63.688149425223827</v>
      </c>
      <c r="CL1505" s="141">
        <f t="shared" si="1059"/>
        <v>2.1759269091309475E-3</v>
      </c>
      <c r="CM1505" s="141">
        <f t="shared" si="1060"/>
        <v>0.96562049755411006</v>
      </c>
      <c r="CN1505" s="141">
        <f t="shared" si="1061"/>
        <v>2.1759269091309475E-3</v>
      </c>
      <c r="CO1505" s="141" t="str">
        <f t="shared" si="1062"/>
        <v/>
      </c>
      <c r="CP1505" s="141" t="str">
        <f t="shared" si="1080"/>
        <v/>
      </c>
      <c r="CQ1505" s="141">
        <f t="shared" si="1063"/>
        <v>3.7792685374338216E-6</v>
      </c>
      <c r="CR1505" s="141" t="str">
        <f t="shared" si="1081"/>
        <v/>
      </c>
      <c r="CS1505" s="141" t="str">
        <f t="shared" si="1082"/>
        <v/>
      </c>
      <c r="CW1505" s="141">
        <v>1455</v>
      </c>
      <c r="CX1505" s="141">
        <f t="shared" si="1064"/>
        <v>130.72603057120688</v>
      </c>
      <c r="CY1505" s="141">
        <f t="shared" si="1065"/>
        <v>1.0600854131466331E-3</v>
      </c>
      <c r="CZ1505" s="141">
        <f t="shared" si="1066"/>
        <v>0.96562049755411006</v>
      </c>
      <c r="DA1505" s="141">
        <f t="shared" si="1067"/>
        <v>1.0600854131466331E-3</v>
      </c>
      <c r="DB1505" s="141" t="str">
        <f t="shared" si="1068"/>
        <v/>
      </c>
      <c r="DC1505" s="141" t="str">
        <f t="shared" si="1083"/>
        <v/>
      </c>
      <c r="DD1505" s="141">
        <f t="shared" si="1069"/>
        <v>3.6962329909803666E-39</v>
      </c>
      <c r="DE1505" s="141" t="str">
        <f t="shared" si="1084"/>
        <v/>
      </c>
      <c r="DF1505" s="141" t="str">
        <f t="shared" si="1085"/>
        <v/>
      </c>
      <c r="DJ1505" s="141">
        <v>1455</v>
      </c>
      <c r="DK1505" s="141">
        <f t="shared" si="1070"/>
        <v>10308.02940972256</v>
      </c>
      <c r="DL1505" s="141">
        <f t="shared" si="1071"/>
        <v>1.3443962237475526E-5</v>
      </c>
      <c r="DM1505" s="141">
        <f t="shared" si="1072"/>
        <v>0.96562049755411006</v>
      </c>
      <c r="DN1505" s="141">
        <f t="shared" si="1073"/>
        <v>1.3443962237475526E-5</v>
      </c>
      <c r="DO1505" s="141" t="str">
        <f t="shared" si="1074"/>
        <v/>
      </c>
      <c r="DP1505" s="141" t="str">
        <f t="shared" si="1086"/>
        <v/>
      </c>
      <c r="DQ1505" s="141">
        <f t="shared" si="1075"/>
        <v>5.5281839447090034E-5</v>
      </c>
      <c r="DR1505" s="141" t="str">
        <f t="shared" si="1087"/>
        <v/>
      </c>
      <c r="DS1505" s="141" t="str">
        <f t="shared" si="1088"/>
        <v/>
      </c>
      <c r="DU1505" s="148"/>
      <c r="DV1505" s="158">
        <v>1453</v>
      </c>
      <c r="DW1505" s="148">
        <f t="shared" si="1076"/>
        <v>9.2992000000000203</v>
      </c>
      <c r="DX1505" s="157">
        <f t="shared" si="1089"/>
        <v>0.23188252273922536</v>
      </c>
      <c r="DY1505" s="148">
        <f t="shared" si="1090"/>
        <v>4.2903806966110292E-4</v>
      </c>
      <c r="DZ1505" s="148" t="str">
        <f t="shared" si="1091"/>
        <v/>
      </c>
      <c r="EA1505" s="142" t="str">
        <f t="shared" si="1092"/>
        <v/>
      </c>
    </row>
    <row r="1506" spans="74:131" ht="20.100000000000001" customHeight="1" x14ac:dyDescent="0.25">
      <c r="BV1506" s="141">
        <v>1456</v>
      </c>
      <c r="BW1506" s="141">
        <f t="shared" si="1052"/>
        <v>17114.671586538774</v>
      </c>
      <c r="BX1506" s="141">
        <f t="shared" si="1053"/>
        <v>8.0560596053458856E-6</v>
      </c>
      <c r="BY1506" s="141">
        <f t="shared" si="1054"/>
        <v>0.96592396388048374</v>
      </c>
      <c r="BZ1506" s="141">
        <f t="shared" si="1055"/>
        <v>8.0560596053458856E-6</v>
      </c>
      <c r="CA1506" s="141" t="str">
        <f t="shared" si="1056"/>
        <v/>
      </c>
      <c r="CB1506" s="141" t="str">
        <f t="shared" si="1077"/>
        <v/>
      </c>
      <c r="CC1506" s="141">
        <f t="shared" si="1057"/>
        <v>4.5101174373556473E-36</v>
      </c>
      <c r="CD1506" s="141" t="str">
        <f t="shared" si="1078"/>
        <v/>
      </c>
      <c r="CE1506" s="141" t="str">
        <f t="shared" si="1079"/>
        <v/>
      </c>
      <c r="CJ1506" s="141">
        <v>1456</v>
      </c>
      <c r="CK1506" s="141">
        <f t="shared" si="1058"/>
        <v>63.828123380004541</v>
      </c>
      <c r="CL1506" s="141">
        <f t="shared" si="1059"/>
        <v>2.1601264008063994E-3</v>
      </c>
      <c r="CM1506" s="141">
        <f t="shared" si="1060"/>
        <v>0.96592396388048374</v>
      </c>
      <c r="CN1506" s="141">
        <f t="shared" si="1061"/>
        <v>2.1601264008063994E-3</v>
      </c>
      <c r="CO1506" s="141" t="str">
        <f t="shared" si="1062"/>
        <v/>
      </c>
      <c r="CP1506" s="141" t="str">
        <f t="shared" si="1080"/>
        <v/>
      </c>
      <c r="CQ1506" s="141">
        <f t="shared" si="1063"/>
        <v>3.8402380521272367E-6</v>
      </c>
      <c r="CR1506" s="141" t="str">
        <f t="shared" si="1081"/>
        <v/>
      </c>
      <c r="CS1506" s="141" t="str">
        <f t="shared" si="1082"/>
        <v/>
      </c>
      <c r="CW1506" s="141">
        <v>1456</v>
      </c>
      <c r="CX1506" s="141">
        <f t="shared" si="1064"/>
        <v>131.01334052850621</v>
      </c>
      <c r="CY1506" s="141">
        <f t="shared" si="1065"/>
        <v>1.0523875955752503E-3</v>
      </c>
      <c r="CZ1506" s="141">
        <f t="shared" si="1066"/>
        <v>0.96592396388048374</v>
      </c>
      <c r="DA1506" s="141">
        <f t="shared" si="1067"/>
        <v>1.0523875955752503E-3</v>
      </c>
      <c r="DB1506" s="141" t="str">
        <f t="shared" si="1068"/>
        <v/>
      </c>
      <c r="DC1506" s="141" t="str">
        <f t="shared" si="1083"/>
        <v/>
      </c>
      <c r="DD1506" s="141">
        <f t="shared" si="1069"/>
        <v>3.8920489136543446E-39</v>
      </c>
      <c r="DE1506" s="141" t="str">
        <f t="shared" si="1084"/>
        <v/>
      </c>
      <c r="DF1506" s="141" t="str">
        <f t="shared" si="1085"/>
        <v/>
      </c>
      <c r="DJ1506" s="141">
        <v>1456</v>
      </c>
      <c r="DK1506" s="141">
        <f t="shared" si="1070"/>
        <v>10330.684419414258</v>
      </c>
      <c r="DL1506" s="141">
        <f t="shared" si="1071"/>
        <v>1.3346338812554065E-5</v>
      </c>
      <c r="DM1506" s="141">
        <f t="shared" si="1072"/>
        <v>0.96592396388048374</v>
      </c>
      <c r="DN1506" s="141">
        <f t="shared" si="1073"/>
        <v>1.3346338812554065E-5</v>
      </c>
      <c r="DO1506" s="141" t="str">
        <f t="shared" si="1074"/>
        <v/>
      </c>
      <c r="DP1506" s="141" t="str">
        <f t="shared" si="1086"/>
        <v/>
      </c>
      <c r="DQ1506" s="141">
        <f t="shared" si="1075"/>
        <v>5.5127683220631182E-5</v>
      </c>
      <c r="DR1506" s="141" t="str">
        <f t="shared" si="1087"/>
        <v/>
      </c>
      <c r="DS1506" s="141" t="str">
        <f t="shared" si="1088"/>
        <v/>
      </c>
      <c r="DU1506" s="148"/>
      <c r="DV1506" s="158">
        <v>1454</v>
      </c>
      <c r="DW1506" s="148">
        <f t="shared" si="1076"/>
        <v>9.3056000000000196</v>
      </c>
      <c r="DX1506" s="157">
        <f t="shared" si="1089"/>
        <v>0.23145348466956425</v>
      </c>
      <c r="DY1506" s="148">
        <f t="shared" si="1090"/>
        <v>4.2840330380783387E-4</v>
      </c>
      <c r="DZ1506" s="148" t="str">
        <f t="shared" si="1091"/>
        <v/>
      </c>
      <c r="EA1506" s="142" t="str">
        <f t="shared" si="1092"/>
        <v/>
      </c>
    </row>
    <row r="1507" spans="74:131" ht="20.100000000000001" customHeight="1" x14ac:dyDescent="0.25">
      <c r="BV1507" s="141">
        <v>1457</v>
      </c>
      <c r="BW1507" s="141">
        <f t="shared" si="1052"/>
        <v>17152.203761070654</v>
      </c>
      <c r="BX1507" s="141">
        <f t="shared" si="1053"/>
        <v>7.9974325127688519E-6</v>
      </c>
      <c r="BY1507" s="141">
        <f t="shared" si="1054"/>
        <v>0.96622522417686485</v>
      </c>
      <c r="BZ1507" s="141">
        <f t="shared" si="1055"/>
        <v>7.9974325127688519E-6</v>
      </c>
      <c r="CA1507" s="141" t="str">
        <f t="shared" si="1056"/>
        <v/>
      </c>
      <c r="CB1507" s="141" t="str">
        <f t="shared" si="1077"/>
        <v/>
      </c>
      <c r="CC1507" s="141">
        <f t="shared" si="1057"/>
        <v>4.7307718482183676E-36</v>
      </c>
      <c r="CD1507" s="141" t="str">
        <f t="shared" si="1078"/>
        <v/>
      </c>
      <c r="CE1507" s="141" t="str">
        <f t="shared" si="1079"/>
        <v/>
      </c>
      <c r="CJ1507" s="141">
        <v>1457</v>
      </c>
      <c r="CK1507" s="141">
        <f t="shared" si="1058"/>
        <v>63.968097334785256</v>
      </c>
      <c r="CL1507" s="141">
        <f t="shared" si="1059"/>
        <v>2.1444063172069493E-3</v>
      </c>
      <c r="CM1507" s="141">
        <f t="shared" si="1060"/>
        <v>0.96622522417686496</v>
      </c>
      <c r="CN1507" s="141">
        <f t="shared" si="1061"/>
        <v>2.1444063172069493E-3</v>
      </c>
      <c r="CO1507" s="141" t="str">
        <f t="shared" si="1062"/>
        <v/>
      </c>
      <c r="CP1507" s="141" t="str">
        <f t="shared" si="1080"/>
        <v/>
      </c>
      <c r="CQ1507" s="141">
        <f t="shared" si="1063"/>
        <v>3.9021287304591547E-6</v>
      </c>
      <c r="CR1507" s="141" t="str">
        <f t="shared" si="1081"/>
        <v/>
      </c>
      <c r="CS1507" s="141" t="str">
        <f t="shared" si="1082"/>
        <v/>
      </c>
      <c r="CW1507" s="141">
        <v>1457</v>
      </c>
      <c r="CX1507" s="141">
        <f t="shared" si="1064"/>
        <v>131.30065048580559</v>
      </c>
      <c r="CY1507" s="141">
        <f t="shared" si="1065"/>
        <v>1.0447289599624023E-3</v>
      </c>
      <c r="CZ1507" s="141">
        <f t="shared" si="1066"/>
        <v>0.96622522417686496</v>
      </c>
      <c r="DA1507" s="141">
        <f t="shared" si="1067"/>
        <v>1.0447289599624023E-3</v>
      </c>
      <c r="DB1507" s="141" t="str">
        <f t="shared" si="1068"/>
        <v/>
      </c>
      <c r="DC1507" s="141" t="str">
        <f t="shared" si="1083"/>
        <v/>
      </c>
      <c r="DD1507" s="141">
        <f t="shared" si="1069"/>
        <v>4.0981730362954333E-39</v>
      </c>
      <c r="DE1507" s="141" t="str">
        <f t="shared" si="1084"/>
        <v/>
      </c>
      <c r="DF1507" s="141" t="str">
        <f t="shared" si="1085"/>
        <v/>
      </c>
      <c r="DJ1507" s="141">
        <v>1457</v>
      </c>
      <c r="DK1507" s="141">
        <f t="shared" si="1070"/>
        <v>10353.339429105956</v>
      </c>
      <c r="DL1507" s="141">
        <f t="shared" si="1071"/>
        <v>1.3249212291716388E-5</v>
      </c>
      <c r="DM1507" s="141">
        <f t="shared" si="1072"/>
        <v>0.96622522417686496</v>
      </c>
      <c r="DN1507" s="141">
        <f t="shared" si="1073"/>
        <v>1.3249212291716388E-5</v>
      </c>
      <c r="DO1507" s="141" t="str">
        <f t="shared" si="1074"/>
        <v/>
      </c>
      <c r="DP1507" s="141" t="str">
        <f t="shared" si="1086"/>
        <v/>
      </c>
      <c r="DQ1507" s="141">
        <f t="shared" si="1075"/>
        <v>5.4973077290392372E-5</v>
      </c>
      <c r="DR1507" s="141" t="str">
        <f t="shared" si="1087"/>
        <v/>
      </c>
      <c r="DS1507" s="141" t="str">
        <f t="shared" si="1088"/>
        <v/>
      </c>
      <c r="DU1507" s="148"/>
      <c r="DV1507" s="158">
        <v>1455</v>
      </c>
      <c r="DW1507" s="148">
        <f t="shared" si="1076"/>
        <v>9.3120000000000189</v>
      </c>
      <c r="DX1507" s="157">
        <f t="shared" si="1089"/>
        <v>0.23102508136575642</v>
      </c>
      <c r="DY1507" s="148">
        <f t="shared" si="1090"/>
        <v>4.2776897159554905E-4</v>
      </c>
      <c r="DZ1507" s="148" t="str">
        <f t="shared" si="1091"/>
        <v/>
      </c>
      <c r="EA1507" s="142" t="str">
        <f t="shared" si="1092"/>
        <v/>
      </c>
    </row>
    <row r="1508" spans="74:131" ht="20.100000000000001" customHeight="1" x14ac:dyDescent="0.25">
      <c r="BV1508" s="141">
        <v>1458</v>
      </c>
      <c r="BW1508" s="141">
        <f t="shared" si="1052"/>
        <v>17189.735935602534</v>
      </c>
      <c r="BX1508" s="141">
        <f t="shared" si="1053"/>
        <v>7.9391050457482548E-6</v>
      </c>
      <c r="BY1508" s="141">
        <f t="shared" si="1054"/>
        <v>0.96652428969477411</v>
      </c>
      <c r="BZ1508" s="141">
        <f t="shared" si="1055"/>
        <v>7.9391050457482548E-6</v>
      </c>
      <c r="CA1508" s="141" t="str">
        <f t="shared" si="1056"/>
        <v/>
      </c>
      <c r="CB1508" s="141" t="str">
        <f t="shared" si="1077"/>
        <v/>
      </c>
      <c r="CC1508" s="141">
        <f t="shared" si="1057"/>
        <v>4.9621422303022058E-36</v>
      </c>
      <c r="CD1508" s="141" t="str">
        <f t="shared" si="1078"/>
        <v/>
      </c>
      <c r="CE1508" s="141" t="str">
        <f t="shared" si="1079"/>
        <v/>
      </c>
      <c r="CJ1508" s="141">
        <v>1458</v>
      </c>
      <c r="CK1508" s="141">
        <f t="shared" si="1058"/>
        <v>64.108071289565942</v>
      </c>
      <c r="CL1508" s="141">
        <f t="shared" si="1059"/>
        <v>2.1287665742587059E-3</v>
      </c>
      <c r="CM1508" s="141">
        <f t="shared" si="1060"/>
        <v>0.96652428969477411</v>
      </c>
      <c r="CN1508" s="141">
        <f t="shared" si="1061"/>
        <v>2.1287665742587059E-3</v>
      </c>
      <c r="CO1508" s="141" t="str">
        <f t="shared" si="1062"/>
        <v/>
      </c>
      <c r="CP1508" s="141" t="str">
        <f t="shared" si="1080"/>
        <v/>
      </c>
      <c r="CQ1508" s="141">
        <f t="shared" si="1063"/>
        <v>3.964953421794071E-6</v>
      </c>
      <c r="CR1508" s="141" t="str">
        <f t="shared" si="1081"/>
        <v/>
      </c>
      <c r="CS1508" s="141" t="str">
        <f t="shared" si="1082"/>
        <v/>
      </c>
      <c r="CW1508" s="141">
        <v>1458</v>
      </c>
      <c r="CX1508" s="141">
        <f t="shared" si="1064"/>
        <v>131.58796044310492</v>
      </c>
      <c r="CY1508" s="141">
        <f t="shared" si="1065"/>
        <v>1.0371094653483027E-3</v>
      </c>
      <c r="CZ1508" s="141">
        <f t="shared" si="1066"/>
        <v>0.96652428969477411</v>
      </c>
      <c r="DA1508" s="141">
        <f t="shared" si="1067"/>
        <v>1.0371094653483027E-3</v>
      </c>
      <c r="DB1508" s="141" t="str">
        <f t="shared" si="1068"/>
        <v/>
      </c>
      <c r="DC1508" s="141" t="str">
        <f t="shared" si="1083"/>
        <v/>
      </c>
      <c r="DD1508" s="141">
        <f t="shared" si="1069"/>
        <v>4.3151445138040098E-39</v>
      </c>
      <c r="DE1508" s="141" t="str">
        <f t="shared" si="1084"/>
        <v/>
      </c>
      <c r="DF1508" s="141" t="str">
        <f t="shared" si="1085"/>
        <v/>
      </c>
      <c r="DJ1508" s="141">
        <v>1458</v>
      </c>
      <c r="DK1508" s="141">
        <f t="shared" si="1070"/>
        <v>10375.994438797654</v>
      </c>
      <c r="DL1508" s="141">
        <f t="shared" si="1071"/>
        <v>1.3152582155512033E-5</v>
      </c>
      <c r="DM1508" s="141">
        <f t="shared" si="1072"/>
        <v>0.96652428969477411</v>
      </c>
      <c r="DN1508" s="141">
        <f t="shared" si="1073"/>
        <v>1.3152582155512033E-5</v>
      </c>
      <c r="DO1508" s="141" t="str">
        <f t="shared" si="1074"/>
        <v/>
      </c>
      <c r="DP1508" s="141" t="str">
        <f t="shared" si="1086"/>
        <v/>
      </c>
      <c r="DQ1508" s="141">
        <f t="shared" si="1075"/>
        <v>5.4818027857983399E-5</v>
      </c>
      <c r="DR1508" s="141" t="str">
        <f t="shared" si="1087"/>
        <v/>
      </c>
      <c r="DS1508" s="141" t="str">
        <f t="shared" si="1088"/>
        <v/>
      </c>
      <c r="DU1508" s="148"/>
      <c r="DV1508" s="158">
        <v>1456</v>
      </c>
      <c r="DW1508" s="148">
        <f t="shared" si="1076"/>
        <v>9.3184000000000182</v>
      </c>
      <c r="DX1508" s="157">
        <f t="shared" si="1089"/>
        <v>0.23059731239416087</v>
      </c>
      <c r="DY1508" s="148">
        <f t="shared" si="1090"/>
        <v>4.2713507457334265E-4</v>
      </c>
      <c r="DZ1508" s="148" t="str">
        <f t="shared" si="1091"/>
        <v/>
      </c>
      <c r="EA1508" s="142" t="str">
        <f t="shared" si="1092"/>
        <v/>
      </c>
    </row>
    <row r="1509" spans="74:131" ht="20.100000000000001" customHeight="1" x14ac:dyDescent="0.25">
      <c r="BV1509" s="141">
        <v>1459</v>
      </c>
      <c r="BW1509" s="141">
        <f t="shared" si="1052"/>
        <v>17227.268110134421</v>
      </c>
      <c r="BX1509" s="141">
        <f t="shared" si="1053"/>
        <v>7.8810768786904962E-6</v>
      </c>
      <c r="BY1509" s="141">
        <f t="shared" si="1054"/>
        <v>0.96682117167373738</v>
      </c>
      <c r="BZ1509" s="141">
        <f t="shared" si="1055"/>
        <v>7.8810768786904962E-6</v>
      </c>
      <c r="CA1509" s="141" t="str">
        <f t="shared" si="1056"/>
        <v/>
      </c>
      <c r="CB1509" s="141" t="str">
        <f t="shared" si="1077"/>
        <v/>
      </c>
      <c r="CC1509" s="141">
        <f t="shared" si="1057"/>
        <v>5.2047450904833286E-36</v>
      </c>
      <c r="CD1509" s="141" t="str">
        <f t="shared" si="1078"/>
        <v/>
      </c>
      <c r="CE1509" s="141" t="str">
        <f t="shared" si="1079"/>
        <v/>
      </c>
      <c r="CJ1509" s="141">
        <v>1459</v>
      </c>
      <c r="CK1509" s="141">
        <f t="shared" si="1058"/>
        <v>64.248045244346656</v>
      </c>
      <c r="CL1509" s="141">
        <f t="shared" si="1059"/>
        <v>2.1132070846580225E-3</v>
      </c>
      <c r="CM1509" s="141">
        <f t="shared" si="1060"/>
        <v>0.96682117167373727</v>
      </c>
      <c r="CN1509" s="141">
        <f t="shared" si="1061"/>
        <v>2.1132070846580225E-3</v>
      </c>
      <c r="CO1509" s="141" t="str">
        <f t="shared" si="1062"/>
        <v/>
      </c>
      <c r="CP1509" s="141" t="str">
        <f t="shared" si="1080"/>
        <v/>
      </c>
      <c r="CQ1509" s="141">
        <f t="shared" si="1063"/>
        <v>4.0287251372839238E-6</v>
      </c>
      <c r="CR1509" s="141" t="str">
        <f t="shared" si="1081"/>
        <v/>
      </c>
      <c r="CS1509" s="141" t="str">
        <f t="shared" si="1082"/>
        <v/>
      </c>
      <c r="CW1509" s="141">
        <v>1459</v>
      </c>
      <c r="CX1509" s="141">
        <f t="shared" si="1064"/>
        <v>131.8752704004043</v>
      </c>
      <c r="CY1509" s="141">
        <f t="shared" si="1065"/>
        <v>1.0295290691996655E-3</v>
      </c>
      <c r="CZ1509" s="141">
        <f t="shared" si="1066"/>
        <v>0.96682117167373738</v>
      </c>
      <c r="DA1509" s="141">
        <f t="shared" si="1067"/>
        <v>1.0295290691996655E-3</v>
      </c>
      <c r="DB1509" s="141" t="str">
        <f t="shared" si="1068"/>
        <v/>
      </c>
      <c r="DC1509" s="141" t="str">
        <f t="shared" si="1083"/>
        <v/>
      </c>
      <c r="DD1509" s="141">
        <f t="shared" si="1069"/>
        <v>4.543530515898799E-39</v>
      </c>
      <c r="DE1509" s="141" t="str">
        <f t="shared" si="1084"/>
        <v/>
      </c>
      <c r="DF1509" s="141" t="str">
        <f t="shared" si="1085"/>
        <v/>
      </c>
      <c r="DJ1509" s="141">
        <v>1459</v>
      </c>
      <c r="DK1509" s="141">
        <f t="shared" si="1070"/>
        <v>10398.649448489352</v>
      </c>
      <c r="DL1509" s="141">
        <f t="shared" si="1071"/>
        <v>1.3056447864535536E-5</v>
      </c>
      <c r="DM1509" s="141">
        <f t="shared" si="1072"/>
        <v>0.96682117167373738</v>
      </c>
      <c r="DN1509" s="141">
        <f t="shared" si="1073"/>
        <v>1.3056447864535536E-5</v>
      </c>
      <c r="DO1509" s="141" t="str">
        <f t="shared" si="1074"/>
        <v/>
      </c>
      <c r="DP1509" s="141" t="str">
        <f t="shared" si="1086"/>
        <v/>
      </c>
      <c r="DQ1509" s="141">
        <f t="shared" si="1075"/>
        <v>5.466254112883016E-5</v>
      </c>
      <c r="DR1509" s="141" t="str">
        <f t="shared" si="1087"/>
        <v/>
      </c>
      <c r="DS1509" s="141" t="str">
        <f t="shared" si="1088"/>
        <v/>
      </c>
      <c r="DU1509" s="148"/>
      <c r="DV1509" s="158">
        <v>1457</v>
      </c>
      <c r="DW1509" s="148">
        <f t="shared" si="1076"/>
        <v>9.3248000000000175</v>
      </c>
      <c r="DX1509" s="157">
        <f t="shared" si="1089"/>
        <v>0.23017017731958753</v>
      </c>
      <c r="DY1509" s="148">
        <f t="shared" si="1090"/>
        <v>4.2650161428223199E-4</v>
      </c>
      <c r="DZ1509" s="148" t="str">
        <f t="shared" si="1091"/>
        <v/>
      </c>
      <c r="EA1509" s="142" t="str">
        <f t="shared" si="1092"/>
        <v/>
      </c>
    </row>
    <row r="1510" spans="74:131" ht="20.100000000000001" customHeight="1" x14ac:dyDescent="0.25">
      <c r="BV1510" s="141">
        <v>1460</v>
      </c>
      <c r="BW1510" s="141">
        <f t="shared" si="1052"/>
        <v>17264.8002846663</v>
      </c>
      <c r="BX1510" s="141">
        <f t="shared" si="1053"/>
        <v>7.8233476740654537E-6</v>
      </c>
      <c r="BY1510" s="141">
        <f t="shared" si="1054"/>
        <v>0.96711588134083615</v>
      </c>
      <c r="BZ1510" s="141">
        <f t="shared" si="1055"/>
        <v>7.8233476740654537E-6</v>
      </c>
      <c r="CA1510" s="141" t="str">
        <f t="shared" si="1056"/>
        <v/>
      </c>
      <c r="CB1510" s="141" t="str">
        <f t="shared" si="1077"/>
        <v/>
      </c>
      <c r="CC1510" s="141">
        <f t="shared" si="1057"/>
        <v>5.4591216400471005E-36</v>
      </c>
      <c r="CD1510" s="141" t="str">
        <f t="shared" si="1078"/>
        <v/>
      </c>
      <c r="CE1510" s="141" t="str">
        <f t="shared" si="1079"/>
        <v/>
      </c>
      <c r="CJ1510" s="141">
        <v>1460</v>
      </c>
      <c r="CK1510" s="141">
        <f t="shared" si="1058"/>
        <v>64.38801919912737</v>
      </c>
      <c r="CL1510" s="141">
        <f t="shared" si="1059"/>
        <v>2.0977277579006378E-3</v>
      </c>
      <c r="CM1510" s="141">
        <f t="shared" si="1060"/>
        <v>0.96711588134083615</v>
      </c>
      <c r="CN1510" s="141">
        <f t="shared" si="1061"/>
        <v>2.0977277579006378E-3</v>
      </c>
      <c r="CO1510" s="141" t="str">
        <f t="shared" si="1062"/>
        <v/>
      </c>
      <c r="CP1510" s="141" t="str">
        <f t="shared" si="1080"/>
        <v/>
      </c>
      <c r="CQ1510" s="141">
        <f t="shared" si="1063"/>
        <v>4.0934570516334655E-6</v>
      </c>
      <c r="CR1510" s="141" t="str">
        <f t="shared" si="1081"/>
        <v/>
      </c>
      <c r="CS1510" s="141" t="str">
        <f t="shared" si="1082"/>
        <v/>
      </c>
      <c r="CW1510" s="141">
        <v>1460</v>
      </c>
      <c r="CX1510" s="141">
        <f t="shared" si="1064"/>
        <v>132.16258035770363</v>
      </c>
      <c r="CY1510" s="141">
        <f t="shared" si="1065"/>
        <v>1.0219877274239039E-3</v>
      </c>
      <c r="CZ1510" s="141">
        <f t="shared" si="1066"/>
        <v>0.96711588134083615</v>
      </c>
      <c r="DA1510" s="141">
        <f t="shared" si="1067"/>
        <v>1.0219877274239039E-3</v>
      </c>
      <c r="DB1510" s="141" t="str">
        <f t="shared" si="1068"/>
        <v/>
      </c>
      <c r="DC1510" s="141" t="str">
        <f t="shared" si="1083"/>
        <v/>
      </c>
      <c r="DD1510" s="141">
        <f t="shared" si="1069"/>
        <v>4.7839276730582696E-39</v>
      </c>
      <c r="DE1510" s="141" t="str">
        <f t="shared" si="1084"/>
        <v/>
      </c>
      <c r="DF1510" s="141" t="str">
        <f t="shared" si="1085"/>
        <v/>
      </c>
      <c r="DJ1510" s="141">
        <v>1460</v>
      </c>
      <c r="DK1510" s="141">
        <f t="shared" si="1070"/>
        <v>10421.304458181043</v>
      </c>
      <c r="DL1510" s="141">
        <f t="shared" si="1071"/>
        <v>1.2960808859606423E-5</v>
      </c>
      <c r="DM1510" s="141">
        <f t="shared" si="1072"/>
        <v>0.96711588134083604</v>
      </c>
      <c r="DN1510" s="141">
        <f t="shared" si="1073"/>
        <v>1.2960808859606423E-5</v>
      </c>
      <c r="DO1510" s="141" t="str">
        <f t="shared" si="1074"/>
        <v/>
      </c>
      <c r="DP1510" s="141" t="str">
        <f t="shared" si="1086"/>
        <v/>
      </c>
      <c r="DQ1510" s="141">
        <f t="shared" si="1075"/>
        <v>5.4506623311767343E-5</v>
      </c>
      <c r="DR1510" s="141" t="str">
        <f t="shared" si="1087"/>
        <v/>
      </c>
      <c r="DS1510" s="141" t="str">
        <f t="shared" si="1088"/>
        <v/>
      </c>
      <c r="DU1510" s="148"/>
      <c r="DV1510" s="158">
        <v>1458</v>
      </c>
      <c r="DW1510" s="148">
        <f t="shared" si="1076"/>
        <v>9.3312000000000168</v>
      </c>
      <c r="DX1510" s="157">
        <f t="shared" si="1089"/>
        <v>0.22974367570530529</v>
      </c>
      <c r="DY1510" s="148">
        <f t="shared" si="1090"/>
        <v>4.2586859225479667E-4</v>
      </c>
      <c r="DZ1510" s="148" t="str">
        <f t="shared" si="1091"/>
        <v/>
      </c>
      <c r="EA1510" s="142" t="str">
        <f t="shared" si="1092"/>
        <v/>
      </c>
    </row>
    <row r="1511" spans="74:131" ht="20.100000000000001" customHeight="1" x14ac:dyDescent="0.25">
      <c r="BV1511" s="141">
        <v>1461</v>
      </c>
      <c r="BW1511" s="141">
        <f t="shared" si="1052"/>
        <v>17302.332459198187</v>
      </c>
      <c r="BX1511" s="141">
        <f t="shared" si="1053"/>
        <v>7.7659170825152099E-6</v>
      </c>
      <c r="BY1511" s="141">
        <f t="shared" si="1054"/>
        <v>0.96740842991026144</v>
      </c>
      <c r="BZ1511" s="141">
        <f t="shared" si="1055"/>
        <v>7.7659170825152099E-6</v>
      </c>
      <c r="CA1511" s="141" t="str">
        <f t="shared" si="1056"/>
        <v/>
      </c>
      <c r="CB1511" s="141" t="str">
        <f t="shared" si="1077"/>
        <v/>
      </c>
      <c r="CC1511" s="141">
        <f t="shared" si="1057"/>
        <v>5.725838967020998E-36</v>
      </c>
      <c r="CD1511" s="141" t="str">
        <f t="shared" si="1078"/>
        <v/>
      </c>
      <c r="CE1511" s="141" t="str">
        <f t="shared" si="1079"/>
        <v/>
      </c>
      <c r="CJ1511" s="141">
        <v>1461</v>
      </c>
      <c r="CK1511" s="141">
        <f t="shared" si="1058"/>
        <v>64.527993153908085</v>
      </c>
      <c r="CL1511" s="141">
        <f t="shared" si="1059"/>
        <v>2.0823285003108249E-3</v>
      </c>
      <c r="CM1511" s="141">
        <f t="shared" si="1060"/>
        <v>0.96740842991026144</v>
      </c>
      <c r="CN1511" s="141">
        <f t="shared" si="1061"/>
        <v>2.0823285003108249E-3</v>
      </c>
      <c r="CO1511" s="141" t="str">
        <f t="shared" si="1062"/>
        <v/>
      </c>
      <c r="CP1511" s="141" t="str">
        <f t="shared" si="1080"/>
        <v/>
      </c>
      <c r="CQ1511" s="141">
        <f t="shared" si="1063"/>
        <v>4.1591625048808883E-6</v>
      </c>
      <c r="CR1511" s="141" t="str">
        <f t="shared" si="1081"/>
        <v/>
      </c>
      <c r="CS1511" s="141" t="str">
        <f t="shared" si="1082"/>
        <v/>
      </c>
      <c r="CW1511" s="141">
        <v>1461</v>
      </c>
      <c r="CX1511" s="141">
        <f t="shared" si="1064"/>
        <v>132.44989031500302</v>
      </c>
      <c r="CY1511" s="141">
        <f t="shared" si="1065"/>
        <v>1.0144853943833295E-3</v>
      </c>
      <c r="CZ1511" s="141">
        <f t="shared" si="1066"/>
        <v>0.96740842991026144</v>
      </c>
      <c r="DA1511" s="141">
        <f t="shared" si="1067"/>
        <v>1.0144853943833295E-3</v>
      </c>
      <c r="DB1511" s="141" t="str">
        <f t="shared" si="1068"/>
        <v/>
      </c>
      <c r="DC1511" s="141" t="str">
        <f t="shared" si="1083"/>
        <v/>
      </c>
      <c r="DD1511" s="141">
        <f t="shared" si="1069"/>
        <v>5.0369635965858089E-39</v>
      </c>
      <c r="DE1511" s="141" t="str">
        <f t="shared" si="1084"/>
        <v/>
      </c>
      <c r="DF1511" s="141" t="str">
        <f t="shared" si="1085"/>
        <v/>
      </c>
      <c r="DJ1511" s="141">
        <v>1461</v>
      </c>
      <c r="DK1511" s="141">
        <f t="shared" si="1070"/>
        <v>10443.959467872741</v>
      </c>
      <c r="DL1511" s="141">
        <f t="shared" si="1071"/>
        <v>1.2865664561949256E-5</v>
      </c>
      <c r="DM1511" s="141">
        <f t="shared" si="1072"/>
        <v>0.96740842991026144</v>
      </c>
      <c r="DN1511" s="141">
        <f t="shared" si="1073"/>
        <v>1.2865664561949256E-5</v>
      </c>
      <c r="DO1511" s="141" t="str">
        <f t="shared" si="1074"/>
        <v/>
      </c>
      <c r="DP1511" s="141" t="str">
        <f t="shared" si="1086"/>
        <v/>
      </c>
      <c r="DQ1511" s="141">
        <f t="shared" si="1075"/>
        <v>5.4350280618631806E-5</v>
      </c>
      <c r="DR1511" s="141" t="str">
        <f t="shared" si="1087"/>
        <v/>
      </c>
      <c r="DS1511" s="141" t="str">
        <f t="shared" si="1088"/>
        <v/>
      </c>
      <c r="DU1511" s="148"/>
      <c r="DV1511" s="158">
        <v>1459</v>
      </c>
      <c r="DW1511" s="148">
        <f t="shared" si="1076"/>
        <v>9.3376000000000161</v>
      </c>
      <c r="DX1511" s="157">
        <f t="shared" si="1089"/>
        <v>0.2293178071130505</v>
      </c>
      <c r="DY1511" s="148">
        <f t="shared" si="1090"/>
        <v>4.2523601001553946E-4</v>
      </c>
      <c r="DZ1511" s="148" t="str">
        <f t="shared" si="1091"/>
        <v/>
      </c>
      <c r="EA1511" s="142" t="str">
        <f t="shared" si="1092"/>
        <v/>
      </c>
    </row>
    <row r="1512" spans="74:131" ht="20.100000000000001" customHeight="1" x14ac:dyDescent="0.25">
      <c r="BV1512" s="141">
        <v>1462</v>
      </c>
      <c r="BW1512" s="141">
        <f t="shared" si="1052"/>
        <v>17339.864633730067</v>
      </c>
      <c r="BX1512" s="141">
        <f t="shared" si="1053"/>
        <v>7.7087847429630296E-6</v>
      </c>
      <c r="BY1512" s="141">
        <f t="shared" si="1054"/>
        <v>0.96769882858287182</v>
      </c>
      <c r="BZ1512" s="141">
        <f t="shared" si="1055"/>
        <v>7.7087847429630296E-6</v>
      </c>
      <c r="CA1512" s="141" t="str">
        <f t="shared" si="1056"/>
        <v/>
      </c>
      <c r="CB1512" s="141" t="str">
        <f t="shared" si="1077"/>
        <v/>
      </c>
      <c r="CC1512" s="141">
        <f t="shared" si="1057"/>
        <v>6.0054912636932353E-36</v>
      </c>
      <c r="CD1512" s="141" t="str">
        <f t="shared" si="1078"/>
        <v/>
      </c>
      <c r="CE1512" s="141" t="str">
        <f t="shared" si="1079"/>
        <v/>
      </c>
      <c r="CJ1512" s="141">
        <v>1462</v>
      </c>
      <c r="CK1512" s="141">
        <f t="shared" si="1058"/>
        <v>64.667967108688799</v>
      </c>
      <c r="CL1512" s="141">
        <f t="shared" si="1059"/>
        <v>2.0670092150706048E-3</v>
      </c>
      <c r="CM1512" s="141">
        <f t="shared" si="1060"/>
        <v>0.96769882858287182</v>
      </c>
      <c r="CN1512" s="141">
        <f t="shared" si="1061"/>
        <v>2.0670092150706048E-3</v>
      </c>
      <c r="CO1512" s="141" t="str">
        <f t="shared" si="1062"/>
        <v/>
      </c>
      <c r="CP1512" s="141" t="str">
        <f t="shared" si="1080"/>
        <v/>
      </c>
      <c r="CQ1512" s="141">
        <f t="shared" si="1063"/>
        <v>4.2258550041937354E-6</v>
      </c>
      <c r="CR1512" s="141" t="str">
        <f t="shared" si="1081"/>
        <v/>
      </c>
      <c r="CS1512" s="141" t="str">
        <f t="shared" si="1082"/>
        <v/>
      </c>
      <c r="CW1512" s="141">
        <v>1462</v>
      </c>
      <c r="CX1512" s="141">
        <f t="shared" si="1064"/>
        <v>132.73720027230235</v>
      </c>
      <c r="CY1512" s="141">
        <f t="shared" si="1065"/>
        <v>1.0070220229093881E-3</v>
      </c>
      <c r="CZ1512" s="141">
        <f t="shared" si="1066"/>
        <v>0.96769882858287182</v>
      </c>
      <c r="DA1512" s="141">
        <f t="shared" si="1067"/>
        <v>1.0070220229093881E-3</v>
      </c>
      <c r="DB1512" s="141" t="str">
        <f t="shared" si="1068"/>
        <v/>
      </c>
      <c r="DC1512" s="141" t="str">
        <f t="shared" si="1083"/>
        <v/>
      </c>
      <c r="DD1512" s="141">
        <f t="shared" si="1069"/>
        <v>5.3032984765679827E-39</v>
      </c>
      <c r="DE1512" s="141" t="str">
        <f t="shared" si="1084"/>
        <v/>
      </c>
      <c r="DF1512" s="141" t="str">
        <f t="shared" si="1085"/>
        <v/>
      </c>
      <c r="DJ1512" s="141">
        <v>1462</v>
      </c>
      <c r="DK1512" s="141">
        <f t="shared" si="1070"/>
        <v>10466.614477564439</v>
      </c>
      <c r="DL1512" s="141">
        <f t="shared" si="1071"/>
        <v>1.277101437337427E-5</v>
      </c>
      <c r="DM1512" s="141">
        <f t="shared" si="1072"/>
        <v>0.96769882858287182</v>
      </c>
      <c r="DN1512" s="141">
        <f t="shared" si="1073"/>
        <v>1.277101437337427E-5</v>
      </c>
      <c r="DO1512" s="141" t="str">
        <f t="shared" si="1074"/>
        <v/>
      </c>
      <c r="DP1512" s="141" t="str">
        <f t="shared" si="1086"/>
        <v/>
      </c>
      <c r="DQ1512" s="141">
        <f t="shared" si="1075"/>
        <v>5.4193519263857262E-5</v>
      </c>
      <c r="DR1512" s="141" t="str">
        <f t="shared" si="1087"/>
        <v/>
      </c>
      <c r="DS1512" s="141" t="str">
        <f t="shared" si="1088"/>
        <v/>
      </c>
      <c r="DU1512" s="148"/>
      <c r="DV1512" s="158">
        <v>1460</v>
      </c>
      <c r="DW1512" s="148">
        <f t="shared" si="1076"/>
        <v>9.3440000000000154</v>
      </c>
      <c r="DX1512" s="157">
        <f t="shared" si="1089"/>
        <v>0.22889257110303496</v>
      </c>
      <c r="DY1512" s="148">
        <f t="shared" si="1090"/>
        <v>4.2460386908046988E-4</v>
      </c>
      <c r="DZ1512" s="148" t="str">
        <f t="shared" si="1091"/>
        <v/>
      </c>
      <c r="EA1512" s="142" t="str">
        <f t="shared" si="1092"/>
        <v/>
      </c>
    </row>
    <row r="1513" spans="74:131" ht="20.100000000000001" customHeight="1" x14ac:dyDescent="0.25">
      <c r="BV1513" s="141">
        <v>1463</v>
      </c>
      <c r="BW1513" s="141">
        <f t="shared" si="1052"/>
        <v>17377.396808261954</v>
      </c>
      <c r="BX1513" s="141">
        <f t="shared" si="1053"/>
        <v>7.6519502827223408E-6</v>
      </c>
      <c r="BY1513" s="141">
        <f t="shared" si="1054"/>
        <v>0.96798708854575555</v>
      </c>
      <c r="BZ1513" s="141">
        <f t="shared" si="1055"/>
        <v>7.6519502827223408E-6</v>
      </c>
      <c r="CA1513" s="141" t="str">
        <f t="shared" si="1056"/>
        <v/>
      </c>
      <c r="CB1513" s="141" t="str">
        <f t="shared" si="1077"/>
        <v/>
      </c>
      <c r="CC1513" s="141">
        <f t="shared" si="1057"/>
        <v>6.2987011118952033E-36</v>
      </c>
      <c r="CD1513" s="141" t="str">
        <f t="shared" si="1078"/>
        <v/>
      </c>
      <c r="CE1513" s="141" t="str">
        <f t="shared" si="1079"/>
        <v/>
      </c>
      <c r="CJ1513" s="141">
        <v>1463</v>
      </c>
      <c r="CK1513" s="141">
        <f t="shared" si="1058"/>
        <v>64.807941063469514</v>
      </c>
      <c r="CL1513" s="141">
        <f t="shared" si="1059"/>
        <v>2.0517698022489796E-3</v>
      </c>
      <c r="CM1513" s="141">
        <f t="shared" si="1060"/>
        <v>0.96798708854575555</v>
      </c>
      <c r="CN1513" s="141">
        <f t="shared" si="1061"/>
        <v>2.0517698022489796E-3</v>
      </c>
      <c r="CO1513" s="141" t="str">
        <f t="shared" si="1062"/>
        <v/>
      </c>
      <c r="CP1513" s="141" t="str">
        <f t="shared" si="1080"/>
        <v/>
      </c>
      <c r="CQ1513" s="141">
        <f t="shared" si="1063"/>
        <v>4.2935482256801526E-6</v>
      </c>
      <c r="CR1513" s="141" t="str">
        <f t="shared" si="1081"/>
        <v/>
      </c>
      <c r="CS1513" s="141" t="str">
        <f t="shared" si="1082"/>
        <v/>
      </c>
      <c r="CW1513" s="141">
        <v>1463</v>
      </c>
      <c r="CX1513" s="141">
        <f t="shared" si="1064"/>
        <v>133.02451022960173</v>
      </c>
      <c r="CY1513" s="141">
        <f t="shared" si="1065"/>
        <v>9.9959756431689862E-4</v>
      </c>
      <c r="CZ1513" s="141">
        <f t="shared" si="1066"/>
        <v>0.96798708854575566</v>
      </c>
      <c r="DA1513" s="141">
        <f t="shared" si="1067"/>
        <v>9.9959756431689862E-4</v>
      </c>
      <c r="DB1513" s="141" t="str">
        <f t="shared" si="1068"/>
        <v/>
      </c>
      <c r="DC1513" s="141" t="str">
        <f t="shared" si="1083"/>
        <v/>
      </c>
      <c r="DD1513" s="141">
        <f t="shared" si="1069"/>
        <v>5.5836267616935054E-39</v>
      </c>
      <c r="DE1513" s="141" t="str">
        <f t="shared" si="1084"/>
        <v/>
      </c>
      <c r="DF1513" s="141" t="str">
        <f t="shared" si="1085"/>
        <v/>
      </c>
      <c r="DJ1513" s="141">
        <v>1463</v>
      </c>
      <c r="DK1513" s="141">
        <f t="shared" si="1070"/>
        <v>10489.269487256137</v>
      </c>
      <c r="DL1513" s="141">
        <f t="shared" si="1071"/>
        <v>1.2676857676457892E-5</v>
      </c>
      <c r="DM1513" s="141">
        <f t="shared" si="1072"/>
        <v>0.96798708854575555</v>
      </c>
      <c r="DN1513" s="141">
        <f t="shared" si="1073"/>
        <v>1.2676857676457892E-5</v>
      </c>
      <c r="DO1513" s="141" t="str">
        <f t="shared" si="1074"/>
        <v/>
      </c>
      <c r="DP1513" s="141" t="str">
        <f t="shared" si="1086"/>
        <v/>
      </c>
      <c r="DQ1513" s="141">
        <f t="shared" si="1075"/>
        <v>5.4036345464069524E-5</v>
      </c>
      <c r="DR1513" s="141" t="str">
        <f t="shared" si="1087"/>
        <v/>
      </c>
      <c r="DS1513" s="141" t="str">
        <f t="shared" si="1088"/>
        <v/>
      </c>
      <c r="DU1513" s="148"/>
      <c r="DV1513" s="158">
        <v>1461</v>
      </c>
      <c r="DW1513" s="148">
        <f t="shared" si="1076"/>
        <v>9.3504000000000147</v>
      </c>
      <c r="DX1513" s="157">
        <f t="shared" si="1089"/>
        <v>0.22846796723395449</v>
      </c>
      <c r="DY1513" s="148">
        <f t="shared" si="1090"/>
        <v>4.2397217095729856E-4</v>
      </c>
      <c r="DZ1513" s="148" t="str">
        <f t="shared" si="1091"/>
        <v/>
      </c>
      <c r="EA1513" s="142" t="str">
        <f t="shared" si="1092"/>
        <v/>
      </c>
    </row>
    <row r="1514" spans="74:131" ht="20.100000000000001" customHeight="1" x14ac:dyDescent="0.25">
      <c r="BV1514" s="141">
        <v>1464</v>
      </c>
      <c r="BW1514" s="141">
        <f t="shared" si="1052"/>
        <v>17414.928982793834</v>
      </c>
      <c r="BX1514" s="141">
        <f t="shared" si="1053"/>
        <v>7.5954133176059734E-6</v>
      </c>
      <c r="BY1514" s="141">
        <f t="shared" si="1054"/>
        <v>0.96827322097179713</v>
      </c>
      <c r="BZ1514" s="141">
        <f t="shared" si="1055"/>
        <v>7.5954133176059734E-6</v>
      </c>
      <c r="CA1514" s="141" t="str">
        <f t="shared" si="1056"/>
        <v/>
      </c>
      <c r="CB1514" s="141" t="str">
        <f t="shared" si="1077"/>
        <v/>
      </c>
      <c r="CC1514" s="141">
        <f t="shared" si="1057"/>
        <v>6.6061208287393784E-36</v>
      </c>
      <c r="CD1514" s="141" t="str">
        <f t="shared" si="1078"/>
        <v/>
      </c>
      <c r="CE1514" s="141" t="str">
        <f t="shared" si="1079"/>
        <v/>
      </c>
      <c r="CJ1514" s="141">
        <v>1464</v>
      </c>
      <c r="CK1514" s="141">
        <f t="shared" si="1058"/>
        <v>64.947915018250228</v>
      </c>
      <c r="CL1514" s="141">
        <f t="shared" si="1059"/>
        <v>2.0366101588312094E-3</v>
      </c>
      <c r="CM1514" s="141">
        <f t="shared" si="1060"/>
        <v>0.96827322097179713</v>
      </c>
      <c r="CN1514" s="141">
        <f t="shared" si="1061"/>
        <v>2.0366101588312094E-3</v>
      </c>
      <c r="CO1514" s="141" t="str">
        <f t="shared" si="1062"/>
        <v/>
      </c>
      <c r="CP1514" s="141" t="str">
        <f t="shared" si="1080"/>
        <v/>
      </c>
      <c r="CQ1514" s="141">
        <f t="shared" si="1063"/>
        <v>4.3622560162156125E-6</v>
      </c>
      <c r="CR1514" s="141" t="str">
        <f t="shared" si="1081"/>
        <v/>
      </c>
      <c r="CS1514" s="141" t="str">
        <f t="shared" si="1082"/>
        <v/>
      </c>
      <c r="CW1514" s="141">
        <v>1464</v>
      </c>
      <c r="CX1514" s="141">
        <f t="shared" si="1064"/>
        <v>133.31182018690106</v>
      </c>
      <c r="CY1514" s="141">
        <f t="shared" si="1065"/>
        <v>9.922119684183221E-4</v>
      </c>
      <c r="CZ1514" s="141">
        <f t="shared" si="1066"/>
        <v>0.96827322097179713</v>
      </c>
      <c r="DA1514" s="141">
        <f t="shared" si="1067"/>
        <v>9.922119684183221E-4</v>
      </c>
      <c r="DB1514" s="141" t="str">
        <f t="shared" si="1068"/>
        <v/>
      </c>
      <c r="DC1514" s="141" t="str">
        <f t="shared" si="1083"/>
        <v/>
      </c>
      <c r="DD1514" s="141">
        <f t="shared" si="1069"/>
        <v>5.878678925094564E-39</v>
      </c>
      <c r="DE1514" s="141" t="str">
        <f t="shared" si="1084"/>
        <v/>
      </c>
      <c r="DF1514" s="141" t="str">
        <f t="shared" si="1085"/>
        <v/>
      </c>
      <c r="DJ1514" s="141">
        <v>1464</v>
      </c>
      <c r="DK1514" s="141">
        <f t="shared" si="1070"/>
        <v>10511.924496947835</v>
      </c>
      <c r="DL1514" s="141">
        <f t="shared" si="1071"/>
        <v>1.2583193834723664E-5</v>
      </c>
      <c r="DM1514" s="141">
        <f t="shared" si="1072"/>
        <v>0.96827322097179702</v>
      </c>
      <c r="DN1514" s="141">
        <f t="shared" si="1073"/>
        <v>1.2583193834723664E-5</v>
      </c>
      <c r="DO1514" s="141" t="str">
        <f t="shared" si="1074"/>
        <v/>
      </c>
      <c r="DP1514" s="141" t="str">
        <f t="shared" si="1086"/>
        <v/>
      </c>
      <c r="DQ1514" s="141">
        <f t="shared" si="1075"/>
        <v>5.3878765437682951E-5</v>
      </c>
      <c r="DR1514" s="141" t="str">
        <f t="shared" si="1087"/>
        <v/>
      </c>
      <c r="DS1514" s="141" t="str">
        <f t="shared" si="1088"/>
        <v/>
      </c>
      <c r="DU1514" s="148"/>
      <c r="DV1514" s="158">
        <v>1462</v>
      </c>
      <c r="DW1514" s="148">
        <f t="shared" si="1076"/>
        <v>9.356800000000014</v>
      </c>
      <c r="DX1514" s="157">
        <f t="shared" si="1089"/>
        <v>0.22804399506299719</v>
      </c>
      <c r="DY1514" s="148">
        <f t="shared" si="1090"/>
        <v>4.2334091714588129E-4</v>
      </c>
      <c r="DZ1514" s="148" t="str">
        <f t="shared" si="1091"/>
        <v/>
      </c>
      <c r="EA1514" s="142" t="str">
        <f t="shared" si="1092"/>
        <v/>
      </c>
    </row>
    <row r="1515" spans="74:131" ht="20.100000000000001" customHeight="1" x14ac:dyDescent="0.25">
      <c r="BV1515" s="141">
        <v>1465</v>
      </c>
      <c r="BW1515" s="141">
        <f t="shared" si="1052"/>
        <v>17452.461157325721</v>
      </c>
      <c r="BX1515" s="141">
        <f t="shared" si="1053"/>
        <v>7.5391734520353979E-6</v>
      </c>
      <c r="BY1515" s="141">
        <f t="shared" si="1054"/>
        <v>0.96855723701924734</v>
      </c>
      <c r="BZ1515" s="141">
        <f t="shared" si="1055"/>
        <v>7.5391734520353979E-6</v>
      </c>
      <c r="CA1515" s="141" t="str">
        <f t="shared" si="1056"/>
        <v/>
      </c>
      <c r="CB1515" s="141" t="str">
        <f t="shared" si="1077"/>
        <v/>
      </c>
      <c r="CC1515" s="141">
        <f t="shared" si="1057"/>
        <v>6.9284338756377191E-36</v>
      </c>
      <c r="CD1515" s="141" t="str">
        <f t="shared" si="1078"/>
        <v/>
      </c>
      <c r="CE1515" s="141" t="str">
        <f t="shared" si="1079"/>
        <v/>
      </c>
      <c r="CJ1515" s="141">
        <v>1465</v>
      </c>
      <c r="CK1515" s="141">
        <f t="shared" si="1058"/>
        <v>65.087888973030942</v>
      </c>
      <c r="CL1515" s="141">
        <f t="shared" si="1059"/>
        <v>2.0215301787481197E-3</v>
      </c>
      <c r="CM1515" s="141">
        <f t="shared" si="1060"/>
        <v>0.96855723701924734</v>
      </c>
      <c r="CN1515" s="141">
        <f t="shared" si="1061"/>
        <v>2.0215301787481197E-3</v>
      </c>
      <c r="CO1515" s="141" t="str">
        <f t="shared" si="1062"/>
        <v/>
      </c>
      <c r="CP1515" s="141" t="str">
        <f t="shared" si="1080"/>
        <v/>
      </c>
      <c r="CQ1515" s="141">
        <f t="shared" si="1063"/>
        <v>4.4319923952850805E-6</v>
      </c>
      <c r="CR1515" s="141" t="str">
        <f t="shared" si="1081"/>
        <v/>
      </c>
      <c r="CS1515" s="141" t="str">
        <f t="shared" si="1082"/>
        <v/>
      </c>
      <c r="CW1515" s="141">
        <v>1465</v>
      </c>
      <c r="CX1515" s="141">
        <f t="shared" si="1064"/>
        <v>133.59913014420044</v>
      </c>
      <c r="CY1515" s="141">
        <f t="shared" si="1065"/>
        <v>9.8486518353802866E-4</v>
      </c>
      <c r="CZ1515" s="141">
        <f t="shared" si="1066"/>
        <v>0.96855723701924734</v>
      </c>
      <c r="DA1515" s="141">
        <f t="shared" si="1067"/>
        <v>9.8486518353802866E-4</v>
      </c>
      <c r="DB1515" s="141" t="str">
        <f t="shared" si="1068"/>
        <v/>
      </c>
      <c r="DC1515" s="141" t="str">
        <f t="shared" si="1083"/>
        <v/>
      </c>
      <c r="DD1515" s="141">
        <f t="shared" si="1069"/>
        <v>6.1892233205856302E-39</v>
      </c>
      <c r="DE1515" s="141" t="str">
        <f t="shared" si="1084"/>
        <v/>
      </c>
      <c r="DF1515" s="141" t="str">
        <f t="shared" si="1085"/>
        <v/>
      </c>
      <c r="DJ1515" s="141">
        <v>1465</v>
      </c>
      <c r="DK1515" s="141">
        <f t="shared" si="1070"/>
        <v>10534.579506639533</v>
      </c>
      <c r="DL1515" s="141">
        <f t="shared" si="1071"/>
        <v>1.2490022192823292E-5</v>
      </c>
      <c r="DM1515" s="141">
        <f t="shared" si="1072"/>
        <v>0.96855723701924723</v>
      </c>
      <c r="DN1515" s="141">
        <f t="shared" si="1073"/>
        <v>1.2490022192823292E-5</v>
      </c>
      <c r="DO1515" s="141" t="str">
        <f t="shared" si="1074"/>
        <v/>
      </c>
      <c r="DP1515" s="141" t="str">
        <f t="shared" si="1086"/>
        <v/>
      </c>
      <c r="DQ1515" s="141">
        <f t="shared" si="1075"/>
        <v>5.3720785404497848E-5</v>
      </c>
      <c r="DR1515" s="141" t="str">
        <f t="shared" si="1087"/>
        <v/>
      </c>
      <c r="DS1515" s="141" t="str">
        <f t="shared" si="1088"/>
        <v/>
      </c>
      <c r="DU1515" s="148"/>
      <c r="DV1515" s="158">
        <v>1463</v>
      </c>
      <c r="DW1515" s="148">
        <f t="shared" si="1076"/>
        <v>9.3632000000000133</v>
      </c>
      <c r="DX1515" s="157">
        <f t="shared" si="1089"/>
        <v>0.22762065414585131</v>
      </c>
      <c r="DY1515" s="148">
        <f t="shared" si="1090"/>
        <v>4.2271010913763618E-4</v>
      </c>
      <c r="DZ1515" s="148" t="str">
        <f t="shared" si="1091"/>
        <v/>
      </c>
      <c r="EA1515" s="142" t="str">
        <f t="shared" si="1092"/>
        <v/>
      </c>
    </row>
    <row r="1516" spans="74:131" ht="20.100000000000001" customHeight="1" x14ac:dyDescent="0.25">
      <c r="BV1516" s="141">
        <v>1466</v>
      </c>
      <c r="BW1516" s="141">
        <f t="shared" si="1052"/>
        <v>17489.9933318576</v>
      </c>
      <c r="BX1516" s="141">
        <f t="shared" si="1053"/>
        <v>7.4832302791501502E-6</v>
      </c>
      <c r="BY1516" s="141">
        <f t="shared" si="1054"/>
        <v>0.96883914783129821</v>
      </c>
      <c r="BZ1516" s="141">
        <f t="shared" si="1055"/>
        <v>7.4832302791501502E-6</v>
      </c>
      <c r="CA1516" s="141" t="str">
        <f t="shared" si="1056"/>
        <v/>
      </c>
      <c r="CB1516" s="141" t="str">
        <f t="shared" si="1077"/>
        <v/>
      </c>
      <c r="CC1516" s="141">
        <f t="shared" si="1057"/>
        <v>7.2663563335481037E-36</v>
      </c>
      <c r="CD1516" s="141" t="str">
        <f t="shared" si="1078"/>
        <v/>
      </c>
      <c r="CE1516" s="141" t="str">
        <f t="shared" si="1079"/>
        <v/>
      </c>
      <c r="CJ1516" s="141">
        <v>1466</v>
      </c>
      <c r="CK1516" s="141">
        <f t="shared" si="1058"/>
        <v>65.227862927811657</v>
      </c>
      <c r="CL1516" s="141">
        <f t="shared" si="1059"/>
        <v>2.0065297529054263E-3</v>
      </c>
      <c r="CM1516" s="141">
        <f t="shared" si="1060"/>
        <v>0.96883914783129821</v>
      </c>
      <c r="CN1516" s="141">
        <f t="shared" si="1061"/>
        <v>2.0065297529054263E-3</v>
      </c>
      <c r="CO1516" s="141" t="str">
        <f t="shared" si="1062"/>
        <v/>
      </c>
      <c r="CP1516" s="141" t="str">
        <f t="shared" si="1080"/>
        <v/>
      </c>
      <c r="CQ1516" s="141">
        <f t="shared" si="1063"/>
        <v>4.5027715568408539E-6</v>
      </c>
      <c r="CR1516" s="141" t="str">
        <f t="shared" si="1081"/>
        <v/>
      </c>
      <c r="CS1516" s="141" t="str">
        <f t="shared" si="1082"/>
        <v/>
      </c>
      <c r="CW1516" s="141">
        <v>1466</v>
      </c>
      <c r="CX1516" s="141">
        <f t="shared" si="1064"/>
        <v>133.88644010149977</v>
      </c>
      <c r="CY1516" s="141">
        <f t="shared" si="1065"/>
        <v>9.775571565265994E-4</v>
      </c>
      <c r="CZ1516" s="141">
        <f t="shared" si="1066"/>
        <v>0.96883914783129821</v>
      </c>
      <c r="DA1516" s="141">
        <f t="shared" si="1067"/>
        <v>9.775571565265994E-4</v>
      </c>
      <c r="DB1516" s="141" t="str">
        <f t="shared" si="1068"/>
        <v/>
      </c>
      <c r="DC1516" s="141" t="str">
        <f t="shared" si="1083"/>
        <v/>
      </c>
      <c r="DD1516" s="141">
        <f t="shared" si="1069"/>
        <v>6.5160681338966645E-39</v>
      </c>
      <c r="DE1516" s="141" t="str">
        <f t="shared" si="1084"/>
        <v/>
      </c>
      <c r="DF1516" s="141" t="str">
        <f t="shared" si="1085"/>
        <v/>
      </c>
      <c r="DJ1516" s="141">
        <v>1466</v>
      </c>
      <c r="DK1516" s="141">
        <f t="shared" si="1070"/>
        <v>10557.234516331231</v>
      </c>
      <c r="DL1516" s="141">
        <f t="shared" si="1071"/>
        <v>1.2397342076717843E-5</v>
      </c>
      <c r="DM1516" s="141">
        <f t="shared" si="1072"/>
        <v>0.9688391478312981</v>
      </c>
      <c r="DN1516" s="141">
        <f t="shared" si="1073"/>
        <v>1.2397342076717843E-5</v>
      </c>
      <c r="DO1516" s="141" t="str">
        <f t="shared" si="1074"/>
        <v/>
      </c>
      <c r="DP1516" s="141" t="str">
        <f t="shared" si="1086"/>
        <v/>
      </c>
      <c r="DQ1516" s="141">
        <f t="shared" si="1075"/>
        <v>5.3562411585298951E-5</v>
      </c>
      <c r="DR1516" s="141" t="str">
        <f t="shared" si="1087"/>
        <v/>
      </c>
      <c r="DS1516" s="141" t="str">
        <f t="shared" si="1088"/>
        <v/>
      </c>
      <c r="DU1516" s="148"/>
      <c r="DV1516" s="158">
        <v>1464</v>
      </c>
      <c r="DW1516" s="148">
        <f t="shared" si="1076"/>
        <v>9.3696000000000126</v>
      </c>
      <c r="DX1516" s="157">
        <f t="shared" si="1089"/>
        <v>0.22719794403671367</v>
      </c>
      <c r="DY1516" s="148">
        <f t="shared" si="1090"/>
        <v>4.2207974841540485E-4</v>
      </c>
      <c r="DZ1516" s="148" t="str">
        <f t="shared" si="1091"/>
        <v/>
      </c>
      <c r="EA1516" s="142" t="str">
        <f t="shared" si="1092"/>
        <v/>
      </c>
    </row>
    <row r="1517" spans="74:131" ht="20.100000000000001" customHeight="1" x14ac:dyDescent="0.25">
      <c r="BV1517" s="141">
        <v>1467</v>
      </c>
      <c r="BW1517" s="141">
        <f t="shared" si="1052"/>
        <v>17527.525506389487</v>
      </c>
      <c r="BX1517" s="141">
        <f t="shared" si="1053"/>
        <v>7.4275833809172665E-6</v>
      </c>
      <c r="BY1517" s="141">
        <f t="shared" si="1054"/>
        <v>0.96911896453566126</v>
      </c>
      <c r="BZ1517" s="141">
        <f t="shared" si="1055"/>
        <v>7.4275833809172665E-6</v>
      </c>
      <c r="CA1517" s="141" t="str">
        <f t="shared" si="1056"/>
        <v/>
      </c>
      <c r="CB1517" s="141" t="str">
        <f t="shared" si="1077"/>
        <v/>
      </c>
      <c r="CC1517" s="141">
        <f t="shared" si="1057"/>
        <v>7.6206384475368467E-36</v>
      </c>
      <c r="CD1517" s="141" t="str">
        <f t="shared" si="1078"/>
        <v/>
      </c>
      <c r="CE1517" s="141" t="str">
        <f t="shared" si="1079"/>
        <v/>
      </c>
      <c r="CJ1517" s="141">
        <v>1467</v>
      </c>
      <c r="CK1517" s="141">
        <f t="shared" si="1058"/>
        <v>65.367836882592371</v>
      </c>
      <c r="CL1517" s="141">
        <f t="shared" si="1059"/>
        <v>1.9916087692130931E-3</v>
      </c>
      <c r="CM1517" s="141">
        <f t="shared" si="1060"/>
        <v>0.96911896453566126</v>
      </c>
      <c r="CN1517" s="141">
        <f t="shared" si="1061"/>
        <v>1.9916087692130931E-3</v>
      </c>
      <c r="CO1517" s="141" t="str">
        <f t="shared" si="1062"/>
        <v/>
      </c>
      <c r="CP1517" s="141" t="str">
        <f t="shared" si="1080"/>
        <v/>
      </c>
      <c r="CQ1517" s="141">
        <f t="shared" si="1063"/>
        <v>4.5746078711759521E-6</v>
      </c>
      <c r="CR1517" s="141" t="str">
        <f t="shared" si="1081"/>
        <v/>
      </c>
      <c r="CS1517" s="141" t="str">
        <f t="shared" si="1082"/>
        <v/>
      </c>
      <c r="CW1517" s="141">
        <v>1467</v>
      </c>
      <c r="CX1517" s="141">
        <f t="shared" si="1064"/>
        <v>134.17375005879916</v>
      </c>
      <c r="CY1517" s="141">
        <f t="shared" si="1065"/>
        <v>9.7028783277511375E-4</v>
      </c>
      <c r="CZ1517" s="141">
        <f t="shared" si="1066"/>
        <v>0.96911896453566126</v>
      </c>
      <c r="DA1517" s="141">
        <f t="shared" si="1067"/>
        <v>9.7028783277511375E-4</v>
      </c>
      <c r="DB1517" s="141" t="str">
        <f t="shared" si="1068"/>
        <v/>
      </c>
      <c r="DC1517" s="141" t="str">
        <f t="shared" si="1083"/>
        <v/>
      </c>
      <c r="DD1517" s="141">
        <f t="shared" si="1069"/>
        <v>6.8600634337265683E-39</v>
      </c>
      <c r="DE1517" s="141" t="str">
        <f t="shared" si="1084"/>
        <v/>
      </c>
      <c r="DF1517" s="141" t="str">
        <f t="shared" si="1085"/>
        <v/>
      </c>
      <c r="DJ1517" s="141">
        <v>1467</v>
      </c>
      <c r="DK1517" s="141">
        <f t="shared" si="1070"/>
        <v>10579.889526022929</v>
      </c>
      <c r="DL1517" s="141">
        <f t="shared" si="1071"/>
        <v>1.2305152793859155E-5</v>
      </c>
      <c r="DM1517" s="141">
        <f t="shared" si="1072"/>
        <v>0.96911896453566115</v>
      </c>
      <c r="DN1517" s="141">
        <f t="shared" si="1073"/>
        <v>1.2305152793859155E-5</v>
      </c>
      <c r="DO1517" s="141" t="str">
        <f t="shared" si="1074"/>
        <v/>
      </c>
      <c r="DP1517" s="141" t="str">
        <f t="shared" si="1086"/>
        <v/>
      </c>
      <c r="DQ1517" s="141">
        <f t="shared" si="1075"/>
        <v>5.3403650201454984E-5</v>
      </c>
      <c r="DR1517" s="141" t="str">
        <f t="shared" si="1087"/>
        <v/>
      </c>
      <c r="DS1517" s="141" t="str">
        <f t="shared" si="1088"/>
        <v/>
      </c>
      <c r="DU1517" s="148"/>
      <c r="DV1517" s="158">
        <v>1465</v>
      </c>
      <c r="DW1517" s="148">
        <f t="shared" si="1076"/>
        <v>9.3760000000000119</v>
      </c>
      <c r="DX1517" s="157">
        <f t="shared" si="1089"/>
        <v>0.22677586428829827</v>
      </c>
      <c r="DY1517" s="148">
        <f t="shared" si="1090"/>
        <v>4.2144983645425738E-4</v>
      </c>
      <c r="DZ1517" s="148" t="str">
        <f t="shared" si="1091"/>
        <v/>
      </c>
      <c r="EA1517" s="142" t="str">
        <f t="shared" si="1092"/>
        <v/>
      </c>
    </row>
    <row r="1518" spans="74:131" ht="20.100000000000001" customHeight="1" x14ac:dyDescent="0.25">
      <c r="BV1518" s="141">
        <v>1468</v>
      </c>
      <c r="BW1518" s="141">
        <f t="shared" si="1052"/>
        <v>17565.057680921367</v>
      </c>
      <c r="BX1518" s="141">
        <f t="shared" si="1053"/>
        <v>7.3722323282409079E-6</v>
      </c>
      <c r="BY1518" s="141">
        <f t="shared" si="1054"/>
        <v>0.96939669824415053</v>
      </c>
      <c r="BZ1518" s="141">
        <f t="shared" si="1055"/>
        <v>7.3722323282409079E-6</v>
      </c>
      <c r="CA1518" s="141" t="str">
        <f t="shared" si="1056"/>
        <v/>
      </c>
      <c r="CB1518" s="141" t="str">
        <f t="shared" si="1077"/>
        <v/>
      </c>
      <c r="CC1518" s="141">
        <f t="shared" si="1057"/>
        <v>7.9920662438898992E-36</v>
      </c>
      <c r="CD1518" s="141" t="str">
        <f t="shared" si="1078"/>
        <v/>
      </c>
      <c r="CE1518" s="141" t="str">
        <f t="shared" si="1079"/>
        <v/>
      </c>
      <c r="CJ1518" s="141">
        <v>1468</v>
      </c>
      <c r="CK1518" s="141">
        <f t="shared" si="1058"/>
        <v>65.507810837373086</v>
      </c>
      <c r="CL1518" s="141">
        <f t="shared" si="1059"/>
        <v>1.9767671126147109E-3</v>
      </c>
      <c r="CM1518" s="141">
        <f t="shared" si="1060"/>
        <v>0.96939669824415053</v>
      </c>
      <c r="CN1518" s="141">
        <f t="shared" si="1061"/>
        <v>1.9767671126147109E-3</v>
      </c>
      <c r="CO1518" s="141" t="str">
        <f t="shared" si="1062"/>
        <v/>
      </c>
      <c r="CP1518" s="141" t="str">
        <f t="shared" si="1080"/>
        <v/>
      </c>
      <c r="CQ1518" s="141">
        <f t="shared" si="1063"/>
        <v>4.6475158868132789E-6</v>
      </c>
      <c r="CR1518" s="141" t="str">
        <f t="shared" si="1081"/>
        <v/>
      </c>
      <c r="CS1518" s="141" t="str">
        <f t="shared" si="1082"/>
        <v/>
      </c>
      <c r="CW1518" s="141">
        <v>1468</v>
      </c>
      <c r="CX1518" s="141">
        <f t="shared" si="1064"/>
        <v>134.46106001609849</v>
      </c>
      <c r="CY1518" s="141">
        <f t="shared" si="1065"/>
        <v>9.6305715622947621E-4</v>
      </c>
      <c r="CZ1518" s="141">
        <f t="shared" si="1066"/>
        <v>0.96939669824415053</v>
      </c>
      <c r="DA1518" s="141">
        <f t="shared" si="1067"/>
        <v>9.6305715622947621E-4</v>
      </c>
      <c r="DB1518" s="141" t="str">
        <f t="shared" si="1068"/>
        <v/>
      </c>
      <c r="DC1518" s="141" t="str">
        <f t="shared" si="1083"/>
        <v/>
      </c>
      <c r="DD1518" s="141">
        <f t="shared" si="1069"/>
        <v>7.2221033276868872E-39</v>
      </c>
      <c r="DE1518" s="141" t="str">
        <f t="shared" si="1084"/>
        <v/>
      </c>
      <c r="DF1518" s="141" t="str">
        <f t="shared" si="1085"/>
        <v/>
      </c>
      <c r="DJ1518" s="141">
        <v>1468</v>
      </c>
      <c r="DK1518" s="141">
        <f t="shared" si="1070"/>
        <v>10602.544535714627</v>
      </c>
      <c r="DL1518" s="141">
        <f t="shared" si="1071"/>
        <v>1.2213453633371306E-5</v>
      </c>
      <c r="DM1518" s="141">
        <f t="shared" si="1072"/>
        <v>0.96939669824415042</v>
      </c>
      <c r="DN1518" s="141">
        <f t="shared" si="1073"/>
        <v>1.2213453633371306E-5</v>
      </c>
      <c r="DO1518" s="141" t="str">
        <f t="shared" si="1074"/>
        <v/>
      </c>
      <c r="DP1518" s="141" t="str">
        <f t="shared" si="1086"/>
        <v/>
      </c>
      <c r="DQ1518" s="141">
        <f t="shared" si="1075"/>
        <v>5.324450747451935E-5</v>
      </c>
      <c r="DR1518" s="141" t="str">
        <f t="shared" si="1087"/>
        <v/>
      </c>
      <c r="DS1518" s="141" t="str">
        <f t="shared" si="1088"/>
        <v/>
      </c>
      <c r="DU1518" s="148"/>
      <c r="DV1518" s="158">
        <v>1466</v>
      </c>
      <c r="DW1518" s="148">
        <f t="shared" si="1076"/>
        <v>9.3824000000000112</v>
      </c>
      <c r="DX1518" s="157">
        <f t="shared" si="1089"/>
        <v>0.22635441445184401</v>
      </c>
      <c r="DY1518" s="148">
        <f t="shared" si="1090"/>
        <v>4.2082037472149225E-4</v>
      </c>
      <c r="DZ1518" s="148" t="str">
        <f t="shared" si="1091"/>
        <v/>
      </c>
      <c r="EA1518" s="142" t="str">
        <f t="shared" si="1092"/>
        <v/>
      </c>
    </row>
    <row r="1519" spans="74:131" ht="20.100000000000001" customHeight="1" x14ac:dyDescent="0.25">
      <c r="BV1519" s="141">
        <v>1469</v>
      </c>
      <c r="BW1519" s="141">
        <f t="shared" si="1052"/>
        <v>17602.589855453254</v>
      </c>
      <c r="BX1519" s="141">
        <f t="shared" si="1053"/>
        <v>7.3171766810718983E-6</v>
      </c>
      <c r="BY1519" s="141">
        <f t="shared" si="1054"/>
        <v>0.96967236005226909</v>
      </c>
      <c r="BZ1519" s="141">
        <f t="shared" si="1055"/>
        <v>7.3171766810718983E-6</v>
      </c>
      <c r="CA1519" s="141" t="str">
        <f t="shared" si="1056"/>
        <v/>
      </c>
      <c r="CB1519" s="141" t="str">
        <f t="shared" si="1077"/>
        <v/>
      </c>
      <c r="CC1519" s="141">
        <f t="shared" si="1057"/>
        <v>8.3814632231476832E-36</v>
      </c>
      <c r="CD1519" s="141" t="str">
        <f t="shared" si="1078"/>
        <v/>
      </c>
      <c r="CE1519" s="141" t="str">
        <f t="shared" si="1079"/>
        <v/>
      </c>
      <c r="CJ1519" s="141">
        <v>1469</v>
      </c>
      <c r="CK1519" s="141">
        <f t="shared" si="1058"/>
        <v>65.647784792153772</v>
      </c>
      <c r="CL1519" s="141">
        <f t="shared" si="1059"/>
        <v>1.9620046651168911E-3</v>
      </c>
      <c r="CM1519" s="141">
        <f t="shared" si="1060"/>
        <v>0.96967236005226909</v>
      </c>
      <c r="CN1519" s="141">
        <f t="shared" si="1061"/>
        <v>1.9620046651168911E-3</v>
      </c>
      <c r="CO1519" s="141" t="str">
        <f t="shared" si="1062"/>
        <v/>
      </c>
      <c r="CP1519" s="141" t="str">
        <f t="shared" si="1080"/>
        <v/>
      </c>
      <c r="CQ1519" s="141">
        <f t="shared" si="1063"/>
        <v>4.7215103324105325E-6</v>
      </c>
      <c r="CR1519" s="141" t="str">
        <f t="shared" si="1081"/>
        <v/>
      </c>
      <c r="CS1519" s="141" t="str">
        <f t="shared" si="1082"/>
        <v/>
      </c>
      <c r="CW1519" s="141">
        <v>1469</v>
      </c>
      <c r="CX1519" s="141">
        <f t="shared" si="1064"/>
        <v>134.74836997339787</v>
      </c>
      <c r="CY1519" s="141">
        <f t="shared" si="1065"/>
        <v>9.5586506940472315E-4</v>
      </c>
      <c r="CZ1519" s="141">
        <f t="shared" si="1066"/>
        <v>0.96967236005226909</v>
      </c>
      <c r="DA1519" s="141">
        <f t="shared" si="1067"/>
        <v>9.5586506940472315E-4</v>
      </c>
      <c r="DB1519" s="141" t="str">
        <f t="shared" si="1068"/>
        <v/>
      </c>
      <c r="DC1519" s="141" t="str">
        <f t="shared" si="1083"/>
        <v/>
      </c>
      <c r="DD1519" s="141">
        <f t="shared" si="1069"/>
        <v>7.6031282284666851E-39</v>
      </c>
      <c r="DE1519" s="141" t="str">
        <f t="shared" si="1084"/>
        <v/>
      </c>
      <c r="DF1519" s="141" t="str">
        <f t="shared" si="1085"/>
        <v/>
      </c>
      <c r="DJ1519" s="141">
        <v>1469</v>
      </c>
      <c r="DK1519" s="141">
        <f t="shared" si="1070"/>
        <v>10625.199545406325</v>
      </c>
      <c r="DL1519" s="141">
        <f t="shared" si="1071"/>
        <v>1.2122243866232248E-5</v>
      </c>
      <c r="DM1519" s="141">
        <f t="shared" si="1072"/>
        <v>0.96967236005226898</v>
      </c>
      <c r="DN1519" s="141">
        <f t="shared" si="1073"/>
        <v>1.2122243866232248E-5</v>
      </c>
      <c r="DO1519" s="141" t="str">
        <f t="shared" si="1074"/>
        <v/>
      </c>
      <c r="DP1519" s="141" t="str">
        <f t="shared" si="1086"/>
        <v/>
      </c>
      <c r="DQ1519" s="141">
        <f t="shared" si="1075"/>
        <v>5.308498962583209E-5</v>
      </c>
      <c r="DR1519" s="141" t="str">
        <f t="shared" si="1087"/>
        <v/>
      </c>
      <c r="DS1519" s="141" t="str">
        <f t="shared" si="1088"/>
        <v/>
      </c>
      <c r="DU1519" s="148"/>
      <c r="DV1519" s="158">
        <v>1467</v>
      </c>
      <c r="DW1519" s="148">
        <f t="shared" si="1076"/>
        <v>9.3888000000000105</v>
      </c>
      <c r="DX1519" s="157">
        <f t="shared" si="1089"/>
        <v>0.22593359407712252</v>
      </c>
      <c r="DY1519" s="148">
        <f t="shared" si="1090"/>
        <v>4.2019136467533191E-4</v>
      </c>
      <c r="DZ1519" s="148" t="str">
        <f t="shared" si="1091"/>
        <v/>
      </c>
      <c r="EA1519" s="142" t="str">
        <f t="shared" si="1092"/>
        <v/>
      </c>
    </row>
    <row r="1520" spans="74:131" ht="20.100000000000001" customHeight="1" x14ac:dyDescent="0.25">
      <c r="BV1520" s="141">
        <v>1470</v>
      </c>
      <c r="BW1520" s="141">
        <f t="shared" si="1052"/>
        <v>17640.122029985134</v>
      </c>
      <c r="BX1520" s="141">
        <f t="shared" si="1053"/>
        <v>7.2624159885174974E-6</v>
      </c>
      <c r="BY1520" s="141">
        <f t="shared" si="1054"/>
        <v>0.96994596103880026</v>
      </c>
      <c r="BZ1520" s="141">
        <f t="shared" si="1055"/>
        <v>7.2624159885174974E-6</v>
      </c>
      <c r="CA1520" s="141" t="str">
        <f t="shared" si="1056"/>
        <v/>
      </c>
      <c r="CB1520" s="141" t="str">
        <f t="shared" si="1077"/>
        <v/>
      </c>
      <c r="CC1520" s="141">
        <f t="shared" si="1057"/>
        <v>8.7896921326020735E-36</v>
      </c>
      <c r="CD1520" s="141" t="str">
        <f t="shared" si="1078"/>
        <v/>
      </c>
      <c r="CE1520" s="141" t="str">
        <f t="shared" si="1079"/>
        <v/>
      </c>
      <c r="CJ1520" s="141">
        <v>1470</v>
      </c>
      <c r="CK1520" s="141">
        <f t="shared" si="1058"/>
        <v>65.787758746934486</v>
      </c>
      <c r="CL1520" s="141">
        <f t="shared" si="1059"/>
        <v>1.9473213058186652E-3</v>
      </c>
      <c r="CM1520" s="141">
        <f t="shared" si="1060"/>
        <v>0.96994596103880026</v>
      </c>
      <c r="CN1520" s="141">
        <f t="shared" si="1061"/>
        <v>1.9473213058186652E-3</v>
      </c>
      <c r="CO1520" s="141" t="str">
        <f t="shared" si="1062"/>
        <v/>
      </c>
      <c r="CP1520" s="141" t="str">
        <f t="shared" si="1080"/>
        <v/>
      </c>
      <c r="CQ1520" s="141">
        <f t="shared" si="1063"/>
        <v>4.7966061186810123E-6</v>
      </c>
      <c r="CR1520" s="141" t="str">
        <f t="shared" si="1081"/>
        <v/>
      </c>
      <c r="CS1520" s="141" t="str">
        <f t="shared" si="1082"/>
        <v/>
      </c>
      <c r="CW1520" s="141">
        <v>1470</v>
      </c>
      <c r="CX1520" s="141">
        <f t="shared" si="1064"/>
        <v>135.0356799306972</v>
      </c>
      <c r="CY1520" s="141">
        <f t="shared" si="1065"/>
        <v>9.4871151339936326E-4</v>
      </c>
      <c r="CZ1520" s="141">
        <f t="shared" si="1066"/>
        <v>0.96994596103880026</v>
      </c>
      <c r="DA1520" s="141">
        <f t="shared" si="1067"/>
        <v>9.4871151339936326E-4</v>
      </c>
      <c r="DB1520" s="141" t="str">
        <f t="shared" si="1068"/>
        <v/>
      </c>
      <c r="DC1520" s="141" t="str">
        <f t="shared" si="1083"/>
        <v/>
      </c>
      <c r="DD1520" s="141">
        <f t="shared" si="1069"/>
        <v>8.0041272358088595E-39</v>
      </c>
      <c r="DE1520" s="141" t="str">
        <f t="shared" si="1084"/>
        <v/>
      </c>
      <c r="DF1520" s="141" t="str">
        <f t="shared" si="1085"/>
        <v/>
      </c>
      <c r="DJ1520" s="141">
        <v>1470</v>
      </c>
      <c r="DK1520" s="141">
        <f t="shared" si="1070"/>
        <v>10647.854555098023</v>
      </c>
      <c r="DL1520" s="141">
        <f t="shared" si="1071"/>
        <v>1.2031522745455501E-5</v>
      </c>
      <c r="DM1520" s="141">
        <f t="shared" si="1072"/>
        <v>0.96994596103880026</v>
      </c>
      <c r="DN1520" s="141">
        <f t="shared" si="1073"/>
        <v>1.2031522745455501E-5</v>
      </c>
      <c r="DO1520" s="141" t="str">
        <f t="shared" si="1074"/>
        <v/>
      </c>
      <c r="DP1520" s="141" t="str">
        <f t="shared" si="1086"/>
        <v/>
      </c>
      <c r="DQ1520" s="141">
        <f t="shared" si="1075"/>
        <v>5.2925102876122835E-5</v>
      </c>
      <c r="DR1520" s="141" t="str">
        <f t="shared" si="1087"/>
        <v/>
      </c>
      <c r="DS1520" s="141" t="str">
        <f t="shared" si="1088"/>
        <v/>
      </c>
      <c r="DU1520" s="148"/>
      <c r="DV1520" s="158">
        <v>1468</v>
      </c>
      <c r="DW1520" s="148">
        <f t="shared" si="1076"/>
        <v>9.3952000000000098</v>
      </c>
      <c r="DX1520" s="157">
        <f t="shared" si="1089"/>
        <v>0.22551340271244719</v>
      </c>
      <c r="DY1520" s="148">
        <f t="shared" si="1090"/>
        <v>4.1956280776664356E-4</v>
      </c>
      <c r="DZ1520" s="148" t="str">
        <f t="shared" si="1091"/>
        <v/>
      </c>
      <c r="EA1520" s="142" t="str">
        <f t="shared" si="1092"/>
        <v/>
      </c>
    </row>
    <row r="1521" spans="74:131" ht="20.100000000000001" customHeight="1" x14ac:dyDescent="0.25">
      <c r="BV1521" s="141">
        <v>1471</v>
      </c>
      <c r="BW1521" s="141">
        <f t="shared" si="1052"/>
        <v>17677.654204517021</v>
      </c>
      <c r="BX1521" s="141">
        <f t="shared" si="1053"/>
        <v>7.2079497889510442E-6</v>
      </c>
      <c r="BY1521" s="141">
        <f t="shared" si="1054"/>
        <v>0.97021751226540265</v>
      </c>
      <c r="BZ1521" s="141">
        <f t="shared" si="1055"/>
        <v>7.2079497889510442E-6</v>
      </c>
      <c r="CA1521" s="141" t="str">
        <f t="shared" si="1056"/>
        <v/>
      </c>
      <c r="CB1521" s="141" t="str">
        <f t="shared" si="1077"/>
        <v/>
      </c>
      <c r="CC1521" s="141">
        <f t="shared" si="1057"/>
        <v>9.2176568219553916E-36</v>
      </c>
      <c r="CD1521" s="141" t="str">
        <f t="shared" si="1078"/>
        <v/>
      </c>
      <c r="CE1521" s="141" t="str">
        <f t="shared" si="1079"/>
        <v/>
      </c>
      <c r="CJ1521" s="141">
        <v>1471</v>
      </c>
      <c r="CK1521" s="141">
        <f t="shared" si="1058"/>
        <v>65.9277327017152</v>
      </c>
      <c r="CL1521" s="141">
        <f t="shared" si="1059"/>
        <v>1.9327169109409257E-3</v>
      </c>
      <c r="CM1521" s="141">
        <f t="shared" si="1060"/>
        <v>0.97021751226540254</v>
      </c>
      <c r="CN1521" s="141">
        <f t="shared" si="1061"/>
        <v>1.9327169109409257E-3</v>
      </c>
      <c r="CO1521" s="141" t="str">
        <f t="shared" si="1062"/>
        <v/>
      </c>
      <c r="CP1521" s="141" t="str">
        <f t="shared" si="1080"/>
        <v/>
      </c>
      <c r="CQ1521" s="141">
        <f t="shared" si="1063"/>
        <v>4.8728183403302728E-6</v>
      </c>
      <c r="CR1521" s="141" t="str">
        <f t="shared" si="1081"/>
        <v/>
      </c>
      <c r="CS1521" s="141" t="str">
        <f t="shared" si="1082"/>
        <v/>
      </c>
      <c r="CW1521" s="141">
        <v>1471</v>
      </c>
      <c r="CX1521" s="141">
        <f t="shared" si="1064"/>
        <v>135.32298988799658</v>
      </c>
      <c r="CY1521" s="141">
        <f t="shared" si="1065"/>
        <v>9.4159642790969938E-4</v>
      </c>
      <c r="CZ1521" s="141">
        <f t="shared" si="1066"/>
        <v>0.97021751226540265</v>
      </c>
      <c r="DA1521" s="141">
        <f t="shared" si="1067"/>
        <v>9.4159642790969938E-4</v>
      </c>
      <c r="DB1521" s="141" t="str">
        <f t="shared" si="1068"/>
        <v/>
      </c>
      <c r="DC1521" s="141" t="str">
        <f t="shared" si="1083"/>
        <v/>
      </c>
      <c r="DD1521" s="141">
        <f t="shared" si="1069"/>
        <v>8.4261406401787549E-39</v>
      </c>
      <c r="DE1521" s="141" t="str">
        <f t="shared" si="1084"/>
        <v/>
      </c>
      <c r="DF1521" s="141" t="str">
        <f t="shared" si="1085"/>
        <v/>
      </c>
      <c r="DJ1521" s="141">
        <v>1471</v>
      </c>
      <c r="DK1521" s="141">
        <f t="shared" si="1070"/>
        <v>10670.509564789721</v>
      </c>
      <c r="DL1521" s="141">
        <f t="shared" si="1071"/>
        <v>1.1941289506271964E-5</v>
      </c>
      <c r="DM1521" s="141">
        <f t="shared" si="1072"/>
        <v>0.97021751226540254</v>
      </c>
      <c r="DN1521" s="141">
        <f t="shared" si="1073"/>
        <v>1.1941289506271964E-5</v>
      </c>
      <c r="DO1521" s="141" t="str">
        <f t="shared" si="1074"/>
        <v/>
      </c>
      <c r="DP1521" s="141" t="str">
        <f t="shared" si="1086"/>
        <v/>
      </c>
      <c r="DQ1521" s="141">
        <f t="shared" si="1075"/>
        <v>5.2764853445115162E-5</v>
      </c>
      <c r="DR1521" s="141" t="str">
        <f t="shared" si="1087"/>
        <v/>
      </c>
      <c r="DS1521" s="141" t="str">
        <f t="shared" si="1088"/>
        <v/>
      </c>
      <c r="DU1521" s="148"/>
      <c r="DV1521" s="158">
        <v>1469</v>
      </c>
      <c r="DW1521" s="148">
        <f t="shared" si="1076"/>
        <v>9.4016000000000091</v>
      </c>
      <c r="DX1521" s="157">
        <f t="shared" si="1089"/>
        <v>0.22509383990468054</v>
      </c>
      <c r="DY1521" s="148">
        <f t="shared" si="1090"/>
        <v>4.189347054378012E-4</v>
      </c>
      <c r="DZ1521" s="148" t="str">
        <f t="shared" si="1091"/>
        <v/>
      </c>
      <c r="EA1521" s="142" t="str">
        <f t="shared" si="1092"/>
        <v/>
      </c>
    </row>
    <row r="1522" spans="74:131" ht="20.100000000000001" customHeight="1" x14ac:dyDescent="0.25">
      <c r="BV1522" s="141">
        <v>1472</v>
      </c>
      <c r="BW1522" s="141">
        <f t="shared" si="1052"/>
        <v>17715.186379048901</v>
      </c>
      <c r="BX1522" s="141">
        <f t="shared" si="1053"/>
        <v>7.153777610121799E-6</v>
      </c>
      <c r="BY1522" s="141">
        <f t="shared" si="1054"/>
        <v>0.97048702477620907</v>
      </c>
      <c r="BZ1522" s="141">
        <f t="shared" si="1055"/>
        <v>7.153777610121799E-6</v>
      </c>
      <c r="CA1522" s="141" t="str">
        <f t="shared" si="1056"/>
        <v/>
      </c>
      <c r="CB1522" s="141" t="str">
        <f t="shared" si="1077"/>
        <v/>
      </c>
      <c r="CC1522" s="141">
        <f t="shared" si="1057"/>
        <v>9.6663041860039101E-36</v>
      </c>
      <c r="CD1522" s="141" t="str">
        <f t="shared" si="1078"/>
        <v/>
      </c>
      <c r="CE1522" s="141" t="str">
        <f t="shared" si="1079"/>
        <v/>
      </c>
      <c r="CJ1522" s="141">
        <v>1472</v>
      </c>
      <c r="CK1522" s="141">
        <f t="shared" si="1058"/>
        <v>66.067706656495915</v>
      </c>
      <c r="CL1522" s="141">
        <f t="shared" si="1059"/>
        <v>1.918191353855844E-3</v>
      </c>
      <c r="CM1522" s="141">
        <f t="shared" si="1060"/>
        <v>0.97048702477620907</v>
      </c>
      <c r="CN1522" s="141">
        <f t="shared" si="1061"/>
        <v>1.918191353855844E-3</v>
      </c>
      <c r="CO1522" s="141" t="str">
        <f t="shared" si="1062"/>
        <v/>
      </c>
      <c r="CP1522" s="141" t="str">
        <f t="shared" si="1080"/>
        <v/>
      </c>
      <c r="CQ1522" s="141">
        <f t="shared" si="1063"/>
        <v>4.9501622780088322E-6</v>
      </c>
      <c r="CR1522" s="141" t="str">
        <f t="shared" si="1081"/>
        <v/>
      </c>
      <c r="CS1522" s="141" t="str">
        <f t="shared" si="1082"/>
        <v/>
      </c>
      <c r="CW1522" s="141">
        <v>1472</v>
      </c>
      <c r="CX1522" s="141">
        <f t="shared" si="1064"/>
        <v>135.61029984529591</v>
      </c>
      <c r="CY1522" s="141">
        <f t="shared" si="1065"/>
        <v>9.3451975124418066E-4</v>
      </c>
      <c r="CZ1522" s="141">
        <f t="shared" si="1066"/>
        <v>0.97048702477620907</v>
      </c>
      <c r="DA1522" s="141">
        <f t="shared" si="1067"/>
        <v>9.3451975124418066E-4</v>
      </c>
      <c r="DB1522" s="141" t="str">
        <f t="shared" si="1068"/>
        <v/>
      </c>
      <c r="DC1522" s="141" t="str">
        <f t="shared" si="1083"/>
        <v/>
      </c>
      <c r="DD1522" s="141">
        <f t="shared" si="1069"/>
        <v>8.8702625542969179E-39</v>
      </c>
      <c r="DE1522" s="141" t="str">
        <f t="shared" si="1084"/>
        <v/>
      </c>
      <c r="DF1522" s="141" t="str">
        <f t="shared" si="1085"/>
        <v/>
      </c>
      <c r="DJ1522" s="141">
        <v>1472</v>
      </c>
      <c r="DK1522" s="141">
        <f t="shared" si="1070"/>
        <v>10693.16457448142</v>
      </c>
      <c r="DL1522" s="141">
        <f t="shared" si="1071"/>
        <v>1.1851543366311723E-5</v>
      </c>
      <c r="DM1522" s="141">
        <f t="shared" si="1072"/>
        <v>0.97048702477620907</v>
      </c>
      <c r="DN1522" s="141">
        <f t="shared" si="1073"/>
        <v>1.1851543366311723E-5</v>
      </c>
      <c r="DO1522" s="141" t="str">
        <f t="shared" si="1074"/>
        <v/>
      </c>
      <c r="DP1522" s="141" t="str">
        <f t="shared" si="1086"/>
        <v/>
      </c>
      <c r="DQ1522" s="141">
        <f t="shared" si="1075"/>
        <v>5.260424755113216E-5</v>
      </c>
      <c r="DR1522" s="141" t="str">
        <f t="shared" si="1087"/>
        <v/>
      </c>
      <c r="DS1522" s="141" t="str">
        <f t="shared" si="1088"/>
        <v/>
      </c>
      <c r="DU1522" s="148"/>
      <c r="DV1522" s="158">
        <v>1470</v>
      </c>
      <c r="DW1522" s="148">
        <f t="shared" si="1076"/>
        <v>9.4080000000000084</v>
      </c>
      <c r="DX1522" s="157">
        <f t="shared" si="1089"/>
        <v>0.22467490519924274</v>
      </c>
      <c r="DY1522" s="148">
        <f t="shared" si="1090"/>
        <v>4.1830705912351829E-4</v>
      </c>
      <c r="DZ1522" s="148" t="str">
        <f t="shared" si="1091"/>
        <v/>
      </c>
      <c r="EA1522" s="142" t="str">
        <f t="shared" si="1092"/>
        <v/>
      </c>
    </row>
    <row r="1523" spans="74:131" ht="20.100000000000001" customHeight="1" x14ac:dyDescent="0.25">
      <c r="BV1523" s="141">
        <v>1473</v>
      </c>
      <c r="BW1523" s="141">
        <f t="shared" ref="BW1523:BW1586" si="1093">$BW$48+(BV1523*$BW$51)</f>
        <v>17752.718553580788</v>
      </c>
      <c r="BX1523" s="141">
        <f t="shared" ref="BX1523:BX1586" si="1094">_xlfn.NORM.DIST($BW1523,$BW$45,$BW$46,0)</f>
        <v>7.0998989692646601E-6</v>
      </c>
      <c r="BY1523" s="141">
        <f t="shared" ref="BY1523:BY1586" si="1095">_xlfn.NORM.DIST($BW1523,$BW$45,$BW$46,1)</f>
        <v>0.97075450959743048</v>
      </c>
      <c r="BZ1523" s="141">
        <f t="shared" ref="BZ1523:BZ1586" si="1096">IF(OR(BY1523&lt;$CA$50,BY1523&gt;$CA$51),BX1523,"")</f>
        <v>7.0998989692646601E-6</v>
      </c>
      <c r="CA1523" s="141" t="str">
        <f t="shared" ref="CA1523:CA1586" si="1097">IF(AND(BY1523&gt;$CA$50,BY1523&lt;$CA$51),BX1523,"")</f>
        <v/>
      </c>
      <c r="CB1523" s="141" t="str">
        <f t="shared" si="1077"/>
        <v/>
      </c>
      <c r="CC1523" s="141">
        <f t="shared" ref="CC1523:CC1586" si="1098">_xlfn.NORM.DIST(BW1523,$CA$46,$CA$47,0)</f>
        <v>1.0136626198404022E-35</v>
      </c>
      <c r="CD1523" s="141" t="str">
        <f t="shared" si="1078"/>
        <v/>
      </c>
      <c r="CE1523" s="141" t="str">
        <f t="shared" si="1079"/>
        <v/>
      </c>
      <c r="CJ1523" s="141">
        <v>1473</v>
      </c>
      <c r="CK1523" s="141">
        <f t="shared" ref="CK1523:CK1586" si="1099">$CK$48+(CJ1523*$CK$51)</f>
        <v>66.207680611276629</v>
      </c>
      <c r="CL1523" s="141">
        <f t="shared" ref="CL1523:CL1586" si="1100">_xlfn.NORM.DIST(CK1523,CK$45,CK$46,0)</f>
        <v>1.9037445051163151E-3</v>
      </c>
      <c r="CM1523" s="141">
        <f t="shared" ref="CM1523:CM1586" si="1101">_xlfn.NORM.DIST(CK1523,CK$45,CK$46,1)</f>
        <v>0.97075450959743048</v>
      </c>
      <c r="CN1523" s="141">
        <f t="shared" ref="CN1523:CN1586" si="1102">IF(OR(CM1523&lt;$CO$50,CM1523&gt;$CO$51),CL1523,"")</f>
        <v>1.9037445051163151E-3</v>
      </c>
      <c r="CO1523" s="141" t="str">
        <f t="shared" ref="CO1523:CO1586" si="1103">IF(AND(CM1523&gt;$CO$50,CM1523&lt;$CO$51),CL1523,"")</f>
        <v/>
      </c>
      <c r="CP1523" s="141" t="str">
        <f t="shared" si="1080"/>
        <v/>
      </c>
      <c r="CQ1523" s="141">
        <f t="shared" ref="CQ1523:CQ1586" si="1104">_xlfn.NORM.DIST(CK1523,$CO$46,$CO$47,0)</f>
        <v>5.028653400280878E-6</v>
      </c>
      <c r="CR1523" s="141" t="str">
        <f t="shared" si="1081"/>
        <v/>
      </c>
      <c r="CS1523" s="141" t="str">
        <f t="shared" si="1082"/>
        <v/>
      </c>
      <c r="CW1523" s="141">
        <v>1473</v>
      </c>
      <c r="CX1523" s="141">
        <f t="shared" ref="CX1523:CX1586" si="1105">CX$48+(CW1523*CX$51)</f>
        <v>135.8976098025953</v>
      </c>
      <c r="CY1523" s="141">
        <f t="shared" ref="CY1523:CY1586" si="1106">_xlfn.NORM.DIST(CX1523,CX$45,CX$46,0)</f>
        <v>9.2748142033773073E-4</v>
      </c>
      <c r="CZ1523" s="141">
        <f t="shared" ref="CZ1523:CZ1586" si="1107">_xlfn.NORM.DIST(CX1523,CX$45,CX$46,1)</f>
        <v>0.97075450959743048</v>
      </c>
      <c r="DA1523" s="141">
        <f t="shared" ref="DA1523:DA1586" si="1108">IF(OR(CZ1523&lt;$CO$50,CZ1523&gt;$CO$51),CY1523,"")</f>
        <v>9.2748142033773073E-4</v>
      </c>
      <c r="DB1523" s="141" t="str">
        <f t="shared" ref="DB1523:DB1586" si="1109">IF(AND(CZ1523&gt;$DB$50,CZ1523&lt;$DB$51),CY1523,"")</f>
        <v/>
      </c>
      <c r="DC1523" s="141" t="str">
        <f t="shared" si="1083"/>
        <v/>
      </c>
      <c r="DD1523" s="141">
        <f t="shared" ref="DD1523:DD1586" si="1110">_xlfn.NORM.DIST(CX1523,$DB$46,$DB$47,0)</f>
        <v>9.3376436790210407E-39</v>
      </c>
      <c r="DE1523" s="141" t="str">
        <f t="shared" si="1084"/>
        <v/>
      </c>
      <c r="DF1523" s="141" t="str">
        <f t="shared" si="1085"/>
        <v/>
      </c>
      <c r="DJ1523" s="141">
        <v>1473</v>
      </c>
      <c r="DK1523" s="141">
        <f t="shared" ref="DK1523:DK1586" si="1111">DK$48+(DJ1523*DK$51)</f>
        <v>10715.819584173118</v>
      </c>
      <c r="DL1523" s="141">
        <f t="shared" ref="DL1523:DL1586" si="1112">_xlfn.NORM.DIST(DK1523,DK$45,DK$46,0)</f>
        <v>1.1762283525785957E-5</v>
      </c>
      <c r="DM1523" s="141">
        <f t="shared" ref="DM1523:DM1586" si="1113">_xlfn.NORM.DIST(DK1523,DK$45,DK$46,1)</f>
        <v>0.97075450959743048</v>
      </c>
      <c r="DN1523" s="141">
        <f t="shared" ref="DN1523:DN1586" si="1114">IF(OR(DM1523&lt;$CO$50,DM1523&gt;$CO$51),DL1523,"")</f>
        <v>1.1762283525785957E-5</v>
      </c>
      <c r="DO1523" s="141" t="str">
        <f t="shared" ref="DO1523:DO1586" si="1115">IF(AND(DM1523&gt;$DB$50,DM1523&lt;$DB$51),DL1523,"")</f>
        <v/>
      </c>
      <c r="DP1523" s="141" t="str">
        <f t="shared" si="1086"/>
        <v/>
      </c>
      <c r="DQ1523" s="141">
        <f t="shared" ref="DQ1523:DQ1586" si="1116">_xlfn.NORM.DIST(DK1523,$DO$46,$DO$47,0)</f>
        <v>5.2443291410703327E-5</v>
      </c>
      <c r="DR1523" s="141" t="str">
        <f t="shared" si="1087"/>
        <v/>
      </c>
      <c r="DS1523" s="141" t="str">
        <f t="shared" si="1088"/>
        <v/>
      </c>
      <c r="DU1523" s="148"/>
      <c r="DV1523" s="158">
        <v>1471</v>
      </c>
      <c r="DW1523" s="148">
        <f t="shared" si="1076"/>
        <v>9.4144000000000077</v>
      </c>
      <c r="DX1523" s="157">
        <f t="shared" si="1089"/>
        <v>0.22425659814011922</v>
      </c>
      <c r="DY1523" s="148">
        <f t="shared" si="1090"/>
        <v>4.1767987025015385E-4</v>
      </c>
      <c r="DZ1523" s="148" t="str">
        <f t="shared" si="1091"/>
        <v/>
      </c>
      <c r="EA1523" s="142" t="str">
        <f t="shared" si="1092"/>
        <v/>
      </c>
    </row>
    <row r="1524" spans="74:131" ht="20.100000000000001" customHeight="1" x14ac:dyDescent="0.25">
      <c r="BV1524" s="141">
        <v>1474</v>
      </c>
      <c r="BW1524" s="141">
        <f t="shared" si="1093"/>
        <v>17790.250728112667</v>
      </c>
      <c r="BX1524" s="141">
        <f t="shared" si="1094"/>
        <v>7.046313373210031E-6</v>
      </c>
      <c r="BY1524" s="141">
        <f t="shared" si="1095"/>
        <v>0.97101997773696258</v>
      </c>
      <c r="BZ1524" s="141">
        <f t="shared" si="1096"/>
        <v>7.046313373210031E-6</v>
      </c>
      <c r="CA1524" s="141" t="str">
        <f t="shared" si="1097"/>
        <v/>
      </c>
      <c r="CB1524" s="141" t="str">
        <f t="shared" si="1077"/>
        <v/>
      </c>
      <c r="CC1524" s="141">
        <f t="shared" si="1098"/>
        <v>1.0629662040746482E-35</v>
      </c>
      <c r="CD1524" s="141" t="str">
        <f t="shared" si="1078"/>
        <v/>
      </c>
      <c r="CE1524" s="141" t="str">
        <f t="shared" si="1079"/>
        <v/>
      </c>
      <c r="CJ1524" s="141">
        <v>1474</v>
      </c>
      <c r="CK1524" s="141">
        <f t="shared" si="1099"/>
        <v>66.347654566057344</v>
      </c>
      <c r="CL1524" s="141">
        <f t="shared" si="1100"/>
        <v>1.8893762324853941E-3</v>
      </c>
      <c r="CM1524" s="141">
        <f t="shared" si="1101"/>
        <v>0.97101997773696258</v>
      </c>
      <c r="CN1524" s="141">
        <f t="shared" si="1102"/>
        <v>1.8893762324853941E-3</v>
      </c>
      <c r="CO1524" s="141" t="str">
        <f t="shared" si="1103"/>
        <v/>
      </c>
      <c r="CP1524" s="141" t="str">
        <f t="shared" si="1080"/>
        <v/>
      </c>
      <c r="CQ1524" s="141">
        <f t="shared" si="1104"/>
        <v>5.1083073656091058E-6</v>
      </c>
      <c r="CR1524" s="141" t="str">
        <f t="shared" si="1081"/>
        <v/>
      </c>
      <c r="CS1524" s="141" t="str">
        <f t="shared" si="1082"/>
        <v/>
      </c>
      <c r="CW1524" s="141">
        <v>1474</v>
      </c>
      <c r="CX1524" s="141">
        <f t="shared" si="1105"/>
        <v>136.18491975989463</v>
      </c>
      <c r="CY1524" s="141">
        <f t="shared" si="1106"/>
        <v>9.2048137076610479E-4</v>
      </c>
      <c r="CZ1524" s="141">
        <f t="shared" si="1107"/>
        <v>0.97101997773696258</v>
      </c>
      <c r="DA1524" s="141">
        <f t="shared" si="1108"/>
        <v>9.2048137076610479E-4</v>
      </c>
      <c r="DB1524" s="141" t="str">
        <f t="shared" si="1109"/>
        <v/>
      </c>
      <c r="DC1524" s="141" t="str">
        <f t="shared" si="1083"/>
        <v/>
      </c>
      <c r="DD1524" s="141">
        <f t="shared" si="1110"/>
        <v>9.8294942103889532E-39</v>
      </c>
      <c r="DE1524" s="141" t="str">
        <f t="shared" si="1084"/>
        <v/>
      </c>
      <c r="DF1524" s="141" t="str">
        <f t="shared" si="1085"/>
        <v/>
      </c>
      <c r="DJ1524" s="141">
        <v>1474</v>
      </c>
      <c r="DK1524" s="141">
        <f t="shared" si="1111"/>
        <v>10738.474593864816</v>
      </c>
      <c r="DL1524" s="141">
        <f t="shared" si="1112"/>
        <v>1.1673509167668841E-5</v>
      </c>
      <c r="DM1524" s="141">
        <f t="shared" si="1113"/>
        <v>0.97101997773696258</v>
      </c>
      <c r="DN1524" s="141">
        <f t="shared" si="1114"/>
        <v>1.1673509167668841E-5</v>
      </c>
      <c r="DO1524" s="141" t="str">
        <f t="shared" si="1115"/>
        <v/>
      </c>
      <c r="DP1524" s="141" t="str">
        <f t="shared" si="1086"/>
        <v/>
      </c>
      <c r="DQ1524" s="141">
        <f t="shared" si="1116"/>
        <v>5.228199123817275E-5</v>
      </c>
      <c r="DR1524" s="141" t="str">
        <f t="shared" si="1087"/>
        <v/>
      </c>
      <c r="DS1524" s="141" t="str">
        <f t="shared" si="1088"/>
        <v/>
      </c>
      <c r="DU1524" s="148"/>
      <c r="DV1524" s="158">
        <v>1472</v>
      </c>
      <c r="DW1524" s="148">
        <f t="shared" si="1076"/>
        <v>9.4208000000000069</v>
      </c>
      <c r="DX1524" s="157">
        <f t="shared" si="1089"/>
        <v>0.22383891826986907</v>
      </c>
      <c r="DY1524" s="148">
        <f t="shared" si="1090"/>
        <v>4.1705314023587903E-4</v>
      </c>
      <c r="DZ1524" s="148" t="str">
        <f t="shared" si="1091"/>
        <v/>
      </c>
      <c r="EA1524" s="142" t="str">
        <f t="shared" si="1092"/>
        <v/>
      </c>
    </row>
    <row r="1525" spans="74:131" ht="20.100000000000001" customHeight="1" x14ac:dyDescent="0.25">
      <c r="BV1525" s="141">
        <v>1475</v>
      </c>
      <c r="BW1525" s="141">
        <f t="shared" si="1093"/>
        <v>17827.782902644554</v>
      </c>
      <c r="BX1525" s="141">
        <f t="shared" si="1094"/>
        <v>6.9930203184935585E-6</v>
      </c>
      <c r="BY1525" s="141">
        <f t="shared" si="1095"/>
        <v>0.97128344018399826</v>
      </c>
      <c r="BZ1525" s="141">
        <f t="shared" si="1096"/>
        <v>6.9930203184935585E-6</v>
      </c>
      <c r="CA1525" s="141" t="str">
        <f t="shared" si="1097"/>
        <v/>
      </c>
      <c r="CB1525" s="141" t="str">
        <f t="shared" si="1077"/>
        <v/>
      </c>
      <c r="CC1525" s="141">
        <f t="shared" si="1098"/>
        <v>1.1146500331372125E-35</v>
      </c>
      <c r="CD1525" s="141" t="str">
        <f t="shared" si="1078"/>
        <v/>
      </c>
      <c r="CE1525" s="141" t="str">
        <f t="shared" si="1079"/>
        <v/>
      </c>
      <c r="CJ1525" s="141">
        <v>1475</v>
      </c>
      <c r="CK1525" s="141">
        <f t="shared" si="1099"/>
        <v>66.487628520838058</v>
      </c>
      <c r="CL1525" s="141">
        <f t="shared" si="1100"/>
        <v>1.8750864009657417E-3</v>
      </c>
      <c r="CM1525" s="141">
        <f t="shared" si="1101"/>
        <v>0.97128344018399826</v>
      </c>
      <c r="CN1525" s="141">
        <f t="shared" si="1102"/>
        <v>1.8750864009657417E-3</v>
      </c>
      <c r="CO1525" s="141" t="str">
        <f t="shared" si="1103"/>
        <v/>
      </c>
      <c r="CP1525" s="141" t="str">
        <f t="shared" si="1080"/>
        <v/>
      </c>
      <c r="CQ1525" s="141">
        <f t="shared" si="1104"/>
        <v>5.1891400243557483E-6</v>
      </c>
      <c r="CR1525" s="141" t="str">
        <f t="shared" si="1081"/>
        <v/>
      </c>
      <c r="CS1525" s="141" t="str">
        <f t="shared" si="1082"/>
        <v/>
      </c>
      <c r="CW1525" s="141">
        <v>1475</v>
      </c>
      <c r="CX1525" s="141">
        <f t="shared" si="1105"/>
        <v>136.47222971719401</v>
      </c>
      <c r="CY1525" s="141">
        <f t="shared" si="1106"/>
        <v>9.1351953676021994E-4</v>
      </c>
      <c r="CZ1525" s="141">
        <f t="shared" si="1107"/>
        <v>0.97128344018399826</v>
      </c>
      <c r="DA1525" s="141">
        <f t="shared" si="1108"/>
        <v>9.1351953676021994E-4</v>
      </c>
      <c r="DB1525" s="141" t="str">
        <f t="shared" si="1109"/>
        <v/>
      </c>
      <c r="DC1525" s="141" t="str">
        <f t="shared" si="1083"/>
        <v/>
      </c>
      <c r="DD1525" s="141">
        <f t="shared" si="1110"/>
        <v>1.0347086894973844E-38</v>
      </c>
      <c r="DE1525" s="141" t="str">
        <f t="shared" si="1084"/>
        <v/>
      </c>
      <c r="DF1525" s="141" t="str">
        <f t="shared" si="1085"/>
        <v/>
      </c>
      <c r="DJ1525" s="141">
        <v>1475</v>
      </c>
      <c r="DK1525" s="141">
        <f t="shared" si="1111"/>
        <v>10761.129603556514</v>
      </c>
      <c r="DL1525" s="141">
        <f t="shared" si="1112"/>
        <v>1.1585219457879458E-5</v>
      </c>
      <c r="DM1525" s="141">
        <f t="shared" si="1113"/>
        <v>0.97128344018399815</v>
      </c>
      <c r="DN1525" s="141">
        <f t="shared" si="1114"/>
        <v>1.1585219457879458E-5</v>
      </c>
      <c r="DO1525" s="141" t="str">
        <f t="shared" si="1115"/>
        <v/>
      </c>
      <c r="DP1525" s="141" t="str">
        <f t="shared" si="1086"/>
        <v/>
      </c>
      <c r="DQ1525" s="141">
        <f t="shared" si="1116"/>
        <v>5.2120353245308712E-5</v>
      </c>
      <c r="DR1525" s="141" t="str">
        <f t="shared" si="1087"/>
        <v/>
      </c>
      <c r="DS1525" s="141" t="str">
        <f t="shared" si="1088"/>
        <v/>
      </c>
      <c r="DU1525" s="148"/>
      <c r="DV1525" s="158">
        <v>1473</v>
      </c>
      <c r="DW1525" s="148">
        <f t="shared" si="1076"/>
        <v>9.4272000000000062</v>
      </c>
      <c r="DX1525" s="157">
        <f t="shared" si="1089"/>
        <v>0.22342186512963319</v>
      </c>
      <c r="DY1525" s="148">
        <f t="shared" si="1090"/>
        <v>4.1642687049148197E-4</v>
      </c>
      <c r="DZ1525" s="148" t="str">
        <f t="shared" si="1091"/>
        <v/>
      </c>
      <c r="EA1525" s="142" t="str">
        <f t="shared" si="1092"/>
        <v/>
      </c>
    </row>
    <row r="1526" spans="74:131" ht="20.100000000000001" customHeight="1" x14ac:dyDescent="0.25">
      <c r="BV1526" s="141">
        <v>1476</v>
      </c>
      <c r="BW1526" s="141">
        <f t="shared" si="1093"/>
        <v>17865.315077176434</v>
      </c>
      <c r="BX1526" s="141">
        <f t="shared" si="1094"/>
        <v>6.9400192914660014E-6</v>
      </c>
      <c r="BY1526" s="141">
        <f t="shared" si="1095"/>
        <v>0.97154490790864234</v>
      </c>
      <c r="BZ1526" s="141">
        <f t="shared" si="1096"/>
        <v>6.9400192914660014E-6</v>
      </c>
      <c r="CA1526" s="141" t="str">
        <f t="shared" si="1097"/>
        <v/>
      </c>
      <c r="CB1526" s="141" t="str">
        <f t="shared" si="1077"/>
        <v/>
      </c>
      <c r="CC1526" s="141">
        <f t="shared" si="1098"/>
        <v>1.1688281458564838E-35</v>
      </c>
      <c r="CD1526" s="141" t="str">
        <f t="shared" si="1078"/>
        <v/>
      </c>
      <c r="CE1526" s="141" t="str">
        <f t="shared" si="1079"/>
        <v/>
      </c>
      <c r="CJ1526" s="141">
        <v>1476</v>
      </c>
      <c r="CK1526" s="141">
        <f t="shared" si="1099"/>
        <v>66.627602475618772</v>
      </c>
      <c r="CL1526" s="141">
        <f t="shared" si="1100"/>
        <v>1.8608748728290681E-3</v>
      </c>
      <c r="CM1526" s="141">
        <f t="shared" si="1101"/>
        <v>0.97154490790864234</v>
      </c>
      <c r="CN1526" s="141">
        <f t="shared" si="1102"/>
        <v>1.8608748728290681E-3</v>
      </c>
      <c r="CO1526" s="141" t="str">
        <f t="shared" si="1103"/>
        <v/>
      </c>
      <c r="CP1526" s="141" t="str">
        <f t="shared" si="1080"/>
        <v/>
      </c>
      <c r="CQ1526" s="141">
        <f t="shared" si="1104"/>
        <v>5.2711674207997893E-6</v>
      </c>
      <c r="CR1526" s="141" t="str">
        <f t="shared" si="1081"/>
        <v/>
      </c>
      <c r="CS1526" s="141" t="str">
        <f t="shared" si="1082"/>
        <v/>
      </c>
      <c r="CW1526" s="141">
        <v>1476</v>
      </c>
      <c r="CX1526" s="141">
        <f t="shared" si="1105"/>
        <v>136.75953967449334</v>
      </c>
      <c r="CY1526" s="141">
        <f t="shared" si="1106"/>
        <v>9.0659585122051308E-4</v>
      </c>
      <c r="CZ1526" s="141">
        <f t="shared" si="1107"/>
        <v>0.97154490790864234</v>
      </c>
      <c r="DA1526" s="141">
        <f t="shared" si="1108"/>
        <v>9.0659585122051308E-4</v>
      </c>
      <c r="DB1526" s="141" t="str">
        <f t="shared" si="1109"/>
        <v/>
      </c>
      <c r="DC1526" s="141" t="str">
        <f t="shared" si="1083"/>
        <v/>
      </c>
      <c r="DD1526" s="141">
        <f t="shared" si="1110"/>
        <v>1.0891760241068381E-38</v>
      </c>
      <c r="DE1526" s="141" t="str">
        <f t="shared" si="1084"/>
        <v/>
      </c>
      <c r="DF1526" s="141" t="str">
        <f t="shared" si="1085"/>
        <v/>
      </c>
      <c r="DJ1526" s="141">
        <v>1476</v>
      </c>
      <c r="DK1526" s="141">
        <f t="shared" si="1111"/>
        <v>10783.784613248212</v>
      </c>
      <c r="DL1526" s="141">
        <f t="shared" si="1112"/>
        <v>1.1497413545463694E-5</v>
      </c>
      <c r="DM1526" s="141">
        <f t="shared" si="1113"/>
        <v>0.97154490790864223</v>
      </c>
      <c r="DN1526" s="141">
        <f t="shared" si="1114"/>
        <v>1.1497413545463694E-5</v>
      </c>
      <c r="DO1526" s="141" t="str">
        <f t="shared" si="1115"/>
        <v/>
      </c>
      <c r="DP1526" s="141" t="str">
        <f t="shared" si="1086"/>
        <v/>
      </c>
      <c r="DQ1526" s="141">
        <f t="shared" si="1116"/>
        <v>5.1958383640914636E-5</v>
      </c>
      <c r="DR1526" s="141" t="str">
        <f t="shared" si="1087"/>
        <v/>
      </c>
      <c r="DS1526" s="141" t="str">
        <f t="shared" si="1088"/>
        <v/>
      </c>
      <c r="DU1526" s="148"/>
      <c r="DV1526" s="158">
        <v>1474</v>
      </c>
      <c r="DW1526" s="148">
        <f t="shared" si="1076"/>
        <v>9.4336000000000055</v>
      </c>
      <c r="DX1526" s="157">
        <f t="shared" si="1089"/>
        <v>0.22300543825914171</v>
      </c>
      <c r="DY1526" s="148">
        <f t="shared" si="1090"/>
        <v>4.1580106241911885E-4</v>
      </c>
      <c r="DZ1526" s="148" t="str">
        <f t="shared" si="1091"/>
        <v/>
      </c>
      <c r="EA1526" s="142" t="str">
        <f t="shared" si="1092"/>
        <v/>
      </c>
    </row>
    <row r="1527" spans="74:131" ht="20.100000000000001" customHeight="1" x14ac:dyDescent="0.25">
      <c r="BV1527" s="141">
        <v>1477</v>
      </c>
      <c r="BW1527" s="141">
        <f t="shared" si="1093"/>
        <v>17902.847251708321</v>
      </c>
      <c r="BX1527" s="141">
        <f t="shared" si="1094"/>
        <v>6.887309768402931E-6</v>
      </c>
      <c r="BY1527" s="141">
        <f t="shared" si="1095"/>
        <v>0.97180439186153211</v>
      </c>
      <c r="BZ1527" s="141">
        <f t="shared" si="1096"/>
        <v>6.887309768402931E-6</v>
      </c>
      <c r="CA1527" s="141" t="str">
        <f t="shared" si="1097"/>
        <v/>
      </c>
      <c r="CB1527" s="141" t="str">
        <f t="shared" si="1077"/>
        <v/>
      </c>
      <c r="CC1527" s="141">
        <f t="shared" si="1098"/>
        <v>1.2256200022965118E-35</v>
      </c>
      <c r="CD1527" s="141" t="str">
        <f t="shared" si="1078"/>
        <v/>
      </c>
      <c r="CE1527" s="141" t="str">
        <f t="shared" si="1079"/>
        <v/>
      </c>
      <c r="CJ1527" s="141">
        <v>1477</v>
      </c>
      <c r="CK1527" s="141">
        <f t="shared" si="1099"/>
        <v>66.767576430399487</v>
      </c>
      <c r="CL1527" s="141">
        <f t="shared" si="1100"/>
        <v>1.8467415076455626E-3</v>
      </c>
      <c r="CM1527" s="141">
        <f t="shared" si="1101"/>
        <v>0.97180439186153211</v>
      </c>
      <c r="CN1527" s="141">
        <f t="shared" si="1102"/>
        <v>1.8467415076455626E-3</v>
      </c>
      <c r="CO1527" s="141" t="str">
        <f t="shared" si="1103"/>
        <v/>
      </c>
      <c r="CP1527" s="141" t="str">
        <f t="shared" si="1080"/>
        <v/>
      </c>
      <c r="CQ1527" s="141">
        <f t="shared" si="1104"/>
        <v>5.3544057951705661E-6</v>
      </c>
      <c r="CR1527" s="141" t="str">
        <f t="shared" si="1081"/>
        <v/>
      </c>
      <c r="CS1527" s="141" t="str">
        <f t="shared" si="1082"/>
        <v/>
      </c>
      <c r="CW1527" s="141">
        <v>1477</v>
      </c>
      <c r="CX1527" s="141">
        <f t="shared" si="1105"/>
        <v>137.04684963179272</v>
      </c>
      <c r="CY1527" s="141">
        <f t="shared" si="1106"/>
        <v>8.99710245731267E-4</v>
      </c>
      <c r="CZ1527" s="141">
        <f t="shared" si="1107"/>
        <v>0.97180439186153222</v>
      </c>
      <c r="DA1527" s="141">
        <f t="shared" si="1108"/>
        <v>8.99710245731267E-4</v>
      </c>
      <c r="DB1527" s="141" t="str">
        <f t="shared" si="1109"/>
        <v/>
      </c>
      <c r="DC1527" s="141" t="str">
        <f t="shared" si="1083"/>
        <v/>
      </c>
      <c r="DD1527" s="141">
        <f t="shared" si="1110"/>
        <v>1.1464921893588075E-38</v>
      </c>
      <c r="DE1527" s="141" t="str">
        <f t="shared" si="1084"/>
        <v/>
      </c>
      <c r="DF1527" s="141" t="str">
        <f t="shared" si="1085"/>
        <v/>
      </c>
      <c r="DJ1527" s="141">
        <v>1477</v>
      </c>
      <c r="DK1527" s="141">
        <f t="shared" si="1111"/>
        <v>10806.43962293991</v>
      </c>
      <c r="DL1527" s="141">
        <f t="shared" si="1112"/>
        <v>1.1410090562776105E-5</v>
      </c>
      <c r="DM1527" s="141">
        <f t="shared" si="1113"/>
        <v>0.97180439186153211</v>
      </c>
      <c r="DN1527" s="141">
        <f t="shared" si="1114"/>
        <v>1.1410090562776105E-5</v>
      </c>
      <c r="DO1527" s="141" t="str">
        <f t="shared" si="1115"/>
        <v/>
      </c>
      <c r="DP1527" s="141" t="str">
        <f t="shared" si="1086"/>
        <v/>
      </c>
      <c r="DQ1527" s="141">
        <f t="shared" si="1116"/>
        <v>5.1796088630441565E-5</v>
      </c>
      <c r="DR1527" s="141" t="str">
        <f t="shared" si="1087"/>
        <v/>
      </c>
      <c r="DS1527" s="141" t="str">
        <f t="shared" si="1088"/>
        <v/>
      </c>
      <c r="DU1527" s="148"/>
      <c r="DV1527" s="158">
        <v>1475</v>
      </c>
      <c r="DW1527" s="148">
        <f t="shared" si="1076"/>
        <v>9.4400000000000048</v>
      </c>
      <c r="DX1527" s="157">
        <f t="shared" si="1089"/>
        <v>0.22258963719672259</v>
      </c>
      <c r="DY1527" s="148">
        <f t="shared" si="1090"/>
        <v>4.1517571741331305E-4</v>
      </c>
      <c r="DZ1527" s="148" t="str">
        <f t="shared" si="1091"/>
        <v/>
      </c>
      <c r="EA1527" s="142" t="str">
        <f t="shared" si="1092"/>
        <v/>
      </c>
    </row>
    <row r="1528" spans="74:131" ht="20.100000000000001" customHeight="1" x14ac:dyDescent="0.25">
      <c r="BV1528" s="141">
        <v>1478</v>
      </c>
      <c r="BW1528" s="141">
        <f t="shared" si="1093"/>
        <v>17940.379426240201</v>
      </c>
      <c r="BX1528" s="141">
        <f t="shared" si="1094"/>
        <v>6.8348912156145719E-6</v>
      </c>
      <c r="BY1528" s="141">
        <f t="shared" si="1095"/>
        <v>0.97206190297346118</v>
      </c>
      <c r="BZ1528" s="141">
        <f t="shared" si="1096"/>
        <v>6.8348912156145719E-6</v>
      </c>
      <c r="CA1528" s="141" t="str">
        <f t="shared" si="1097"/>
        <v/>
      </c>
      <c r="CB1528" s="141" t="str">
        <f t="shared" si="1077"/>
        <v/>
      </c>
      <c r="CC1528" s="141">
        <f t="shared" si="1098"/>
        <v>1.2851507394276322E-35</v>
      </c>
      <c r="CD1528" s="141" t="str">
        <f t="shared" si="1078"/>
        <v/>
      </c>
      <c r="CE1528" s="141" t="str">
        <f t="shared" si="1079"/>
        <v/>
      </c>
      <c r="CJ1528" s="141">
        <v>1478</v>
      </c>
      <c r="CK1528" s="141">
        <f t="shared" si="1099"/>
        <v>66.907550385180201</v>
      </c>
      <c r="CL1528" s="141">
        <f t="shared" si="1100"/>
        <v>1.8326861623133264E-3</v>
      </c>
      <c r="CM1528" s="141">
        <f t="shared" si="1101"/>
        <v>0.97206190297346118</v>
      </c>
      <c r="CN1528" s="141">
        <f t="shared" si="1102"/>
        <v>1.8326861623133264E-3</v>
      </c>
      <c r="CO1528" s="141" t="str">
        <f t="shared" si="1103"/>
        <v/>
      </c>
      <c r="CP1528" s="141" t="str">
        <f t="shared" si="1080"/>
        <v/>
      </c>
      <c r="CQ1528" s="141">
        <f t="shared" si="1104"/>
        <v>5.4388715856976463E-6</v>
      </c>
      <c r="CR1528" s="141" t="str">
        <f t="shared" si="1081"/>
        <v/>
      </c>
      <c r="CS1528" s="141" t="str">
        <f t="shared" si="1082"/>
        <v/>
      </c>
      <c r="CW1528" s="141">
        <v>1478</v>
      </c>
      <c r="CX1528" s="141">
        <f t="shared" si="1105"/>
        <v>137.33415958909205</v>
      </c>
      <c r="CY1528" s="141">
        <f t="shared" si="1106"/>
        <v>8.9286265057496132E-4</v>
      </c>
      <c r="CZ1528" s="141">
        <f t="shared" si="1107"/>
        <v>0.97206190297346118</v>
      </c>
      <c r="DA1528" s="141">
        <f t="shared" si="1108"/>
        <v>8.9286265057496132E-4</v>
      </c>
      <c r="DB1528" s="141" t="str">
        <f t="shared" si="1109"/>
        <v/>
      </c>
      <c r="DC1528" s="141" t="str">
        <f t="shared" si="1083"/>
        <v/>
      </c>
      <c r="DD1528" s="141">
        <f t="shared" si="1110"/>
        <v>1.2068052180981893E-38</v>
      </c>
      <c r="DE1528" s="141" t="str">
        <f t="shared" si="1084"/>
        <v/>
      </c>
      <c r="DF1528" s="141" t="str">
        <f t="shared" si="1085"/>
        <v/>
      </c>
      <c r="DJ1528" s="141">
        <v>1478</v>
      </c>
      <c r="DK1528" s="141">
        <f t="shared" si="1111"/>
        <v>10829.094632631608</v>
      </c>
      <c r="DL1528" s="141">
        <f t="shared" si="1112"/>
        <v>1.1323249625661758E-5</v>
      </c>
      <c r="DM1528" s="141">
        <f t="shared" si="1113"/>
        <v>0.97206190297346107</v>
      </c>
      <c r="DN1528" s="141">
        <f t="shared" si="1114"/>
        <v>1.1323249625661758E-5</v>
      </c>
      <c r="DO1528" s="141" t="str">
        <f t="shared" si="1115"/>
        <v/>
      </c>
      <c r="DP1528" s="141" t="str">
        <f t="shared" si="1086"/>
        <v/>
      </c>
      <c r="DQ1528" s="141">
        <f t="shared" si="1116"/>
        <v>5.163347441560203E-5</v>
      </c>
      <c r="DR1528" s="141" t="str">
        <f t="shared" si="1087"/>
        <v/>
      </c>
      <c r="DS1528" s="141" t="str">
        <f t="shared" si="1088"/>
        <v/>
      </c>
      <c r="DU1528" s="148"/>
      <c r="DV1528" s="158">
        <v>1476</v>
      </c>
      <c r="DW1528" s="148">
        <f t="shared" ref="DW1528:DW1591" si="1117">DW1527+$DZ$46</f>
        <v>9.4464000000000041</v>
      </c>
      <c r="DX1528" s="157">
        <f t="shared" si="1089"/>
        <v>0.22217446147930928</v>
      </c>
      <c r="DY1528" s="148">
        <f t="shared" si="1090"/>
        <v>4.1455083686040006E-4</v>
      </c>
      <c r="DZ1528" s="148" t="str">
        <f t="shared" si="1091"/>
        <v/>
      </c>
      <c r="EA1528" s="142" t="str">
        <f t="shared" si="1092"/>
        <v/>
      </c>
    </row>
    <row r="1529" spans="74:131" ht="20.100000000000001" customHeight="1" x14ac:dyDescent="0.25">
      <c r="BV1529" s="141">
        <v>1479</v>
      </c>
      <c r="BW1529" s="141">
        <f t="shared" si="1093"/>
        <v>17977.911600772088</v>
      </c>
      <c r="BX1529" s="141">
        <f t="shared" si="1094"/>
        <v>6.7827630895554172E-6</v>
      </c>
      <c r="BY1529" s="141">
        <f t="shared" si="1095"/>
        <v>0.97231745215500687</v>
      </c>
      <c r="BZ1529" s="141">
        <f t="shared" si="1096"/>
        <v>6.7827630895554172E-6</v>
      </c>
      <c r="CA1529" s="141" t="str">
        <f t="shared" si="1097"/>
        <v/>
      </c>
      <c r="CB1529" s="141" t="str">
        <f t="shared" si="1077"/>
        <v/>
      </c>
      <c r="CC1529" s="141">
        <f t="shared" si="1098"/>
        <v>1.3475514387570575E-35</v>
      </c>
      <c r="CD1529" s="141" t="str">
        <f t="shared" si="1078"/>
        <v/>
      </c>
      <c r="CE1529" s="141" t="str">
        <f t="shared" si="1079"/>
        <v/>
      </c>
      <c r="CJ1529" s="141">
        <v>1479</v>
      </c>
      <c r="CK1529" s="141">
        <f t="shared" si="1099"/>
        <v>67.047524339960887</v>
      </c>
      <c r="CL1529" s="141">
        <f t="shared" si="1100"/>
        <v>1.8187086910877929E-3</v>
      </c>
      <c r="CM1529" s="141">
        <f t="shared" si="1101"/>
        <v>0.97231745215500687</v>
      </c>
      <c r="CN1529" s="141">
        <f t="shared" si="1102"/>
        <v>1.8187086910877929E-3</v>
      </c>
      <c r="CO1529" s="141" t="str">
        <f t="shared" si="1103"/>
        <v/>
      </c>
      <c r="CP1529" s="141" t="str">
        <f t="shared" si="1080"/>
        <v/>
      </c>
      <c r="CQ1529" s="141">
        <f t="shared" si="1104"/>
        <v>5.5245814306771607E-6</v>
      </c>
      <c r="CR1529" s="141" t="str">
        <f t="shared" si="1081"/>
        <v/>
      </c>
      <c r="CS1529" s="141" t="str">
        <f t="shared" si="1082"/>
        <v/>
      </c>
      <c r="CW1529" s="141">
        <v>1479</v>
      </c>
      <c r="CX1529" s="141">
        <f t="shared" si="1105"/>
        <v>137.62146954639144</v>
      </c>
      <c r="CY1529" s="141">
        <f t="shared" si="1106"/>
        <v>8.8605299474659187E-4</v>
      </c>
      <c r="CZ1529" s="141">
        <f t="shared" si="1107"/>
        <v>0.97231745215500687</v>
      </c>
      <c r="DA1529" s="141">
        <f t="shared" si="1108"/>
        <v>8.8605299474659187E-4</v>
      </c>
      <c r="DB1529" s="141" t="str">
        <f t="shared" si="1109"/>
        <v/>
      </c>
      <c r="DC1529" s="141" t="str">
        <f t="shared" si="1083"/>
        <v/>
      </c>
      <c r="DD1529" s="141">
        <f t="shared" si="1110"/>
        <v>1.2702707842855589E-38</v>
      </c>
      <c r="DE1529" s="141" t="str">
        <f t="shared" si="1084"/>
        <v/>
      </c>
      <c r="DF1529" s="141" t="str">
        <f t="shared" si="1085"/>
        <v/>
      </c>
      <c r="DJ1529" s="141">
        <v>1479</v>
      </c>
      <c r="DK1529" s="141">
        <f t="shared" si="1111"/>
        <v>10851.749642323306</v>
      </c>
      <c r="DL1529" s="141">
        <f t="shared" si="1112"/>
        <v>1.1236889833637969E-5</v>
      </c>
      <c r="DM1529" s="141">
        <f t="shared" si="1113"/>
        <v>0.97231745215500687</v>
      </c>
      <c r="DN1529" s="141">
        <f t="shared" si="1114"/>
        <v>1.1236889833637969E-5</v>
      </c>
      <c r="DO1529" s="141" t="str">
        <f t="shared" si="1115"/>
        <v/>
      </c>
      <c r="DP1529" s="141" t="str">
        <f t="shared" si="1086"/>
        <v/>
      </c>
      <c r="DQ1529" s="141">
        <f t="shared" si="1116"/>
        <v>5.1470547193985408E-5</v>
      </c>
      <c r="DR1529" s="141" t="str">
        <f t="shared" si="1087"/>
        <v/>
      </c>
      <c r="DS1529" s="141" t="str">
        <f t="shared" si="1088"/>
        <v/>
      </c>
      <c r="DU1529" s="148"/>
      <c r="DV1529" s="158">
        <v>1477</v>
      </c>
      <c r="DW1529" s="148">
        <f t="shared" si="1117"/>
        <v>9.4528000000000034</v>
      </c>
      <c r="DX1529" s="157">
        <f t="shared" si="1089"/>
        <v>0.22175991064244888</v>
      </c>
      <c r="DY1529" s="148">
        <f t="shared" si="1090"/>
        <v>4.1392642213955444E-4</v>
      </c>
      <c r="DZ1529" s="148" t="str">
        <f t="shared" si="1091"/>
        <v/>
      </c>
      <c r="EA1529" s="142" t="str">
        <f t="shared" si="1092"/>
        <v/>
      </c>
    </row>
    <row r="1530" spans="74:131" ht="20.100000000000001" customHeight="1" x14ac:dyDescent="0.25">
      <c r="BV1530" s="141">
        <v>1480</v>
      </c>
      <c r="BW1530" s="141">
        <f t="shared" si="1093"/>
        <v>18015.443775303967</v>
      </c>
      <c r="BX1530" s="141">
        <f t="shared" si="1094"/>
        <v>6.730924836933992E-6</v>
      </c>
      <c r="BY1530" s="141">
        <f t="shared" si="1095"/>
        <v>0.9725710502961632</v>
      </c>
      <c r="BZ1530" s="141">
        <f t="shared" si="1096"/>
        <v>6.730924836933992E-6</v>
      </c>
      <c r="CA1530" s="141" t="str">
        <f t="shared" si="1097"/>
        <v/>
      </c>
      <c r="CB1530" s="141" t="str">
        <f t="shared" ref="CB1530:CB1593" si="1118">IF(BX1530=MAX($BX$54:$BX$2016),BX1530,"")</f>
        <v/>
      </c>
      <c r="CC1530" s="141">
        <f t="shared" si="1098"/>
        <v>1.4129594064733953E-35</v>
      </c>
      <c r="CD1530" s="141" t="str">
        <f t="shared" ref="CD1530:CD1593" si="1119">IF(CC1530=MAX($CC$54:$CC$2016),BX1530,"")</f>
        <v/>
      </c>
      <c r="CE1530" s="141" t="str">
        <f t="shared" ref="CE1530:CE1593" si="1120">IF(CD1530=MIN($CD$54:$CD$2016),CD1530,"")</f>
        <v/>
      </c>
      <c r="CJ1530" s="141">
        <v>1480</v>
      </c>
      <c r="CK1530" s="141">
        <f t="shared" si="1099"/>
        <v>67.187498294741602</v>
      </c>
      <c r="CL1530" s="141">
        <f t="shared" si="1100"/>
        <v>1.8048089456111176E-3</v>
      </c>
      <c r="CM1530" s="141">
        <f t="shared" si="1101"/>
        <v>0.9725710502961632</v>
      </c>
      <c r="CN1530" s="141">
        <f t="shared" si="1102"/>
        <v>1.8048089456111176E-3</v>
      </c>
      <c r="CO1530" s="141" t="str">
        <f t="shared" si="1103"/>
        <v/>
      </c>
      <c r="CP1530" s="141" t="str">
        <f t="shared" ref="CP1530:CP1593" si="1121">IF(CL1530=MAX($CL$54:$CL$2016),CL1530,"")</f>
        <v/>
      </c>
      <c r="CQ1530" s="141">
        <f t="shared" si="1104"/>
        <v>5.6115521705547156E-6</v>
      </c>
      <c r="CR1530" s="141" t="str">
        <f t="shared" ref="CR1530:CR1593" si="1122">IF(CQ1530=MAX($CQ$54:$CQ$2016),CL1530,"")</f>
        <v/>
      </c>
      <c r="CS1530" s="141" t="str">
        <f t="shared" ref="CS1530:CS1593" si="1123">IF(CR1530=MIN($CR$54:$CR$2016),CR1530,"")</f>
        <v/>
      </c>
      <c r="CW1530" s="141">
        <v>1480</v>
      </c>
      <c r="CX1530" s="141">
        <f t="shared" si="1105"/>
        <v>137.90877950369077</v>
      </c>
      <c r="CY1530" s="141">
        <f t="shared" si="1106"/>
        <v>8.7928120596800793E-4</v>
      </c>
      <c r="CZ1530" s="141">
        <f t="shared" si="1107"/>
        <v>0.9725710502961632</v>
      </c>
      <c r="DA1530" s="141">
        <f t="shared" si="1108"/>
        <v>8.7928120596800793E-4</v>
      </c>
      <c r="DB1530" s="141" t="str">
        <f t="shared" si="1109"/>
        <v/>
      </c>
      <c r="DC1530" s="141" t="str">
        <f t="shared" ref="DC1530:DC1593" si="1124">IF(CY1530=MAX($CY$54:$CY$2016),CY1530,"")</f>
        <v/>
      </c>
      <c r="DD1530" s="141">
        <f t="shared" si="1110"/>
        <v>1.3370525947451409E-38</v>
      </c>
      <c r="DE1530" s="141" t="str">
        <f t="shared" ref="DE1530:DE1593" si="1125">IF(DD1530=MAX($DD$54:$DD$2016),CY1530,"")</f>
        <v/>
      </c>
      <c r="DF1530" s="141" t="str">
        <f t="shared" ref="DF1530:DF1593" si="1126">IF(DE1530=MIN($DE$54:$DE$2016),DE1530,"")</f>
        <v/>
      </c>
      <c r="DJ1530" s="141">
        <v>1480</v>
      </c>
      <c r="DK1530" s="141">
        <f t="shared" si="1111"/>
        <v>10874.404652015004</v>
      </c>
      <c r="DL1530" s="141">
        <f t="shared" si="1112"/>
        <v>1.1151010270075987E-5</v>
      </c>
      <c r="DM1530" s="141">
        <f t="shared" si="1113"/>
        <v>0.9725710502961632</v>
      </c>
      <c r="DN1530" s="141">
        <f t="shared" si="1114"/>
        <v>1.1151010270075987E-5</v>
      </c>
      <c r="DO1530" s="141" t="str">
        <f t="shared" si="1115"/>
        <v/>
      </c>
      <c r="DP1530" s="141" t="str">
        <f t="shared" ref="DP1530:DP1593" si="1127">IF(DL1530=MAX($DL$54:$DL$2016),DL1530,"")</f>
        <v/>
      </c>
      <c r="DQ1530" s="141">
        <f t="shared" si="1116"/>
        <v>5.1307313158674897E-5</v>
      </c>
      <c r="DR1530" s="141" t="str">
        <f t="shared" ref="DR1530:DR1593" si="1128">IF(DQ1530=MAX($DQ$54:$DQ$2016),DL1530,"")</f>
        <v/>
      </c>
      <c r="DS1530" s="141" t="str">
        <f t="shared" ref="DS1530:DS1593" si="1129">IF(DR1530=MIN($DR$54:$DR$2016),DR1530,"")</f>
        <v/>
      </c>
      <c r="DU1530" s="148"/>
      <c r="DV1530" s="158">
        <v>1478</v>
      </c>
      <c r="DW1530" s="148">
        <f t="shared" si="1117"/>
        <v>9.4592000000000027</v>
      </c>
      <c r="DX1530" s="157">
        <f t="shared" si="1089"/>
        <v>0.22134598422030932</v>
      </c>
      <c r="DY1530" s="148">
        <f t="shared" si="1090"/>
        <v>4.133024746208469E-4</v>
      </c>
      <c r="DZ1530" s="148" t="str">
        <f t="shared" si="1091"/>
        <v/>
      </c>
      <c r="EA1530" s="142" t="str">
        <f t="shared" si="1092"/>
        <v/>
      </c>
    </row>
    <row r="1531" spans="74:131" ht="20.100000000000001" customHeight="1" x14ac:dyDescent="0.25">
      <c r="BV1531" s="141">
        <v>1481</v>
      </c>
      <c r="BW1531" s="141">
        <f t="shared" si="1093"/>
        <v>18052.975949835854</v>
      </c>
      <c r="BX1531" s="141">
        <f t="shared" si="1094"/>
        <v>6.6793758948223614E-6</v>
      </c>
      <c r="BY1531" s="141">
        <f t="shared" si="1095"/>
        <v>0.97282270826597661</v>
      </c>
      <c r="BZ1531" s="141">
        <f t="shared" si="1096"/>
        <v>6.6793758948223614E-6</v>
      </c>
      <c r="CA1531" s="141" t="str">
        <f t="shared" si="1097"/>
        <v/>
      </c>
      <c r="CB1531" s="141" t="str">
        <f t="shared" si="1118"/>
        <v/>
      </c>
      <c r="CC1531" s="141">
        <f t="shared" si="1098"/>
        <v>1.4815184666865934E-35</v>
      </c>
      <c r="CD1531" s="141" t="str">
        <f t="shared" si="1119"/>
        <v/>
      </c>
      <c r="CE1531" s="141" t="str">
        <f t="shared" si="1120"/>
        <v/>
      </c>
      <c r="CJ1531" s="141">
        <v>1481</v>
      </c>
      <c r="CK1531" s="141">
        <f t="shared" si="1099"/>
        <v>67.327472249522316</v>
      </c>
      <c r="CL1531" s="141">
        <f t="shared" si="1100"/>
        <v>1.7909867749415923E-3</v>
      </c>
      <c r="CM1531" s="141">
        <f t="shared" si="1101"/>
        <v>0.97282270826597661</v>
      </c>
      <c r="CN1531" s="141">
        <f t="shared" si="1102"/>
        <v>1.7909867749415923E-3</v>
      </c>
      <c r="CO1531" s="141" t="str">
        <f t="shared" si="1103"/>
        <v/>
      </c>
      <c r="CP1531" s="141" t="str">
        <f t="shared" si="1121"/>
        <v/>
      </c>
      <c r="CQ1531" s="141">
        <f t="shared" si="1104"/>
        <v>5.6998008500245897E-6</v>
      </c>
      <c r="CR1531" s="141" t="str">
        <f t="shared" si="1122"/>
        <v/>
      </c>
      <c r="CS1531" s="141" t="str">
        <f t="shared" si="1123"/>
        <v/>
      </c>
      <c r="CW1531" s="141">
        <v>1481</v>
      </c>
      <c r="CX1531" s="141">
        <f t="shared" si="1105"/>
        <v>138.19608946099009</v>
      </c>
      <c r="CY1531" s="141">
        <f t="shared" si="1106"/>
        <v>8.7254721070222096E-4</v>
      </c>
      <c r="CZ1531" s="141">
        <f t="shared" si="1107"/>
        <v>0.97282270826597661</v>
      </c>
      <c r="DA1531" s="141">
        <f t="shared" si="1108"/>
        <v>8.7254721070222096E-4</v>
      </c>
      <c r="DB1531" s="141" t="str">
        <f t="shared" si="1109"/>
        <v/>
      </c>
      <c r="DC1531" s="141" t="str">
        <f t="shared" si="1124"/>
        <v/>
      </c>
      <c r="DD1531" s="141">
        <f t="shared" si="1110"/>
        <v>1.4073228008583235E-38</v>
      </c>
      <c r="DE1531" s="141" t="str">
        <f t="shared" si="1125"/>
        <v/>
      </c>
      <c r="DF1531" s="141" t="str">
        <f t="shared" si="1126"/>
        <v/>
      </c>
      <c r="DJ1531" s="141">
        <v>1481</v>
      </c>
      <c r="DK1531" s="141">
        <f t="shared" si="1111"/>
        <v>10897.059661706702</v>
      </c>
      <c r="DL1531" s="141">
        <f t="shared" si="1112"/>
        <v>1.1065610002382594E-5</v>
      </c>
      <c r="DM1531" s="141">
        <f t="shared" si="1113"/>
        <v>0.97282270826597661</v>
      </c>
      <c r="DN1531" s="141">
        <f t="shared" si="1114"/>
        <v>1.1065610002382594E-5</v>
      </c>
      <c r="DO1531" s="141" t="str">
        <f t="shared" si="1115"/>
        <v/>
      </c>
      <c r="DP1531" s="141" t="str">
        <f t="shared" si="1127"/>
        <v/>
      </c>
      <c r="DQ1531" s="141">
        <f t="shared" si="1116"/>
        <v>5.1143778497866013E-5</v>
      </c>
      <c r="DR1531" s="141" t="str">
        <f t="shared" si="1128"/>
        <v/>
      </c>
      <c r="DS1531" s="141" t="str">
        <f t="shared" si="1129"/>
        <v/>
      </c>
      <c r="DU1531" s="148"/>
      <c r="DV1531" s="158">
        <v>1479</v>
      </c>
      <c r="DW1531" s="148">
        <f t="shared" si="1117"/>
        <v>9.465600000000002</v>
      </c>
      <c r="DX1531" s="157">
        <f t="shared" si="1089"/>
        <v>0.22093268174568848</v>
      </c>
      <c r="DY1531" s="148">
        <f t="shared" si="1090"/>
        <v>4.1267899566779787E-4</v>
      </c>
      <c r="DZ1531" s="148" t="str">
        <f t="shared" si="1091"/>
        <v/>
      </c>
      <c r="EA1531" s="142" t="str">
        <f t="shared" si="1092"/>
        <v/>
      </c>
    </row>
    <row r="1532" spans="74:131" ht="20.100000000000001" customHeight="1" x14ac:dyDescent="0.25">
      <c r="BV1532" s="141">
        <v>1482</v>
      </c>
      <c r="BW1532" s="141">
        <f t="shared" si="1093"/>
        <v>18090.508124367734</v>
      </c>
      <c r="BX1532" s="141">
        <f t="shared" si="1094"/>
        <v>6.6281156907657602E-6</v>
      </c>
      <c r="BY1532" s="141">
        <f t="shared" si="1095"/>
        <v>0.97307243691218659</v>
      </c>
      <c r="BZ1532" s="141">
        <f t="shared" si="1096"/>
        <v>6.6281156907657602E-6</v>
      </c>
      <c r="CA1532" s="141" t="str">
        <f t="shared" si="1097"/>
        <v/>
      </c>
      <c r="CB1532" s="141" t="str">
        <f t="shared" si="1118"/>
        <v/>
      </c>
      <c r="CC1532" s="141">
        <f t="shared" si="1098"/>
        <v>1.5533792683691079E-35</v>
      </c>
      <c r="CD1532" s="141" t="str">
        <f t="shared" si="1119"/>
        <v/>
      </c>
      <c r="CE1532" s="141" t="str">
        <f t="shared" si="1120"/>
        <v/>
      </c>
      <c r="CJ1532" s="141">
        <v>1482</v>
      </c>
      <c r="CK1532" s="141">
        <f t="shared" si="1099"/>
        <v>67.46744620430303</v>
      </c>
      <c r="CL1532" s="141">
        <f t="shared" si="1100"/>
        <v>1.7772420255829948E-3</v>
      </c>
      <c r="CM1532" s="141">
        <f t="shared" si="1101"/>
        <v>0.97307243691218659</v>
      </c>
      <c r="CN1532" s="141">
        <f t="shared" si="1102"/>
        <v>1.7772420255829948E-3</v>
      </c>
      <c r="CO1532" s="141" t="str">
        <f t="shared" si="1103"/>
        <v/>
      </c>
      <c r="CP1532" s="141" t="str">
        <f t="shared" si="1121"/>
        <v/>
      </c>
      <c r="CQ1532" s="141">
        <f t="shared" si="1104"/>
        <v>5.7893447201458152E-6</v>
      </c>
      <c r="CR1532" s="141" t="str">
        <f t="shared" si="1122"/>
        <v/>
      </c>
      <c r="CS1532" s="141" t="str">
        <f t="shared" si="1123"/>
        <v/>
      </c>
      <c r="CW1532" s="141">
        <v>1482</v>
      </c>
      <c r="CX1532" s="141">
        <f t="shared" si="1105"/>
        <v>138.48339941828948</v>
      </c>
      <c r="CY1532" s="141">
        <f t="shared" si="1106"/>
        <v>8.6585093416771794E-4</v>
      </c>
      <c r="CZ1532" s="141">
        <f t="shared" si="1107"/>
        <v>0.97307243691218659</v>
      </c>
      <c r="DA1532" s="141">
        <f t="shared" si="1108"/>
        <v>8.6585093416771794E-4</v>
      </c>
      <c r="DB1532" s="141" t="str">
        <f t="shared" si="1109"/>
        <v/>
      </c>
      <c r="DC1532" s="141" t="str">
        <f t="shared" si="1124"/>
        <v/>
      </c>
      <c r="DD1532" s="141">
        <f t="shared" si="1110"/>
        <v>1.4812624312114951E-38</v>
      </c>
      <c r="DE1532" s="141" t="str">
        <f t="shared" si="1125"/>
        <v/>
      </c>
      <c r="DF1532" s="141" t="str">
        <f t="shared" si="1126"/>
        <v/>
      </c>
      <c r="DJ1532" s="141">
        <v>1482</v>
      </c>
      <c r="DK1532" s="141">
        <f t="shared" si="1111"/>
        <v>10919.7146713984</v>
      </c>
      <c r="DL1532" s="141">
        <f t="shared" si="1112"/>
        <v>1.0980688082181537E-5</v>
      </c>
      <c r="DM1532" s="141">
        <f t="shared" si="1113"/>
        <v>0.97307243691218648</v>
      </c>
      <c r="DN1532" s="141">
        <f t="shared" si="1114"/>
        <v>1.0980688082181537E-5</v>
      </c>
      <c r="DO1532" s="141" t="str">
        <f t="shared" si="1115"/>
        <v/>
      </c>
      <c r="DP1532" s="141" t="str">
        <f t="shared" si="1127"/>
        <v/>
      </c>
      <c r="DQ1532" s="141">
        <f t="shared" si="1116"/>
        <v>5.0979949394486598E-5</v>
      </c>
      <c r="DR1532" s="141" t="str">
        <f t="shared" si="1128"/>
        <v/>
      </c>
      <c r="DS1532" s="141" t="str">
        <f t="shared" si="1129"/>
        <v/>
      </c>
      <c r="DU1532" s="148"/>
      <c r="DV1532" s="158">
        <v>1480</v>
      </c>
      <c r="DW1532" s="148">
        <f t="shared" si="1117"/>
        <v>9.4720000000000013</v>
      </c>
      <c r="DX1532" s="157">
        <f t="shared" si="1089"/>
        <v>0.22052000275002068</v>
      </c>
      <c r="DY1532" s="148">
        <f t="shared" si="1090"/>
        <v>4.1205598663479615E-4</v>
      </c>
      <c r="DZ1532" s="148" t="str">
        <f t="shared" si="1091"/>
        <v/>
      </c>
      <c r="EA1532" s="142" t="str">
        <f t="shared" si="1092"/>
        <v/>
      </c>
    </row>
    <row r="1533" spans="74:131" ht="20.100000000000001" customHeight="1" x14ac:dyDescent="0.25">
      <c r="BV1533" s="141">
        <v>1483</v>
      </c>
      <c r="BW1533" s="141">
        <f t="shared" si="1093"/>
        <v>18128.040298899621</v>
      </c>
      <c r="BX1533" s="141">
        <f t="shared" si="1094"/>
        <v>6.5771436428919611E-6</v>
      </c>
      <c r="BY1533" s="141">
        <f t="shared" si="1095"/>
        <v>0.97332024706086995</v>
      </c>
      <c r="BZ1533" s="141">
        <f t="shared" si="1096"/>
        <v>6.5771436428919611E-6</v>
      </c>
      <c r="CA1533" s="141" t="str">
        <f t="shared" si="1097"/>
        <v/>
      </c>
      <c r="CB1533" s="141" t="str">
        <f t="shared" si="1118"/>
        <v/>
      </c>
      <c r="CC1533" s="141">
        <f t="shared" si="1098"/>
        <v>1.6286996066339207E-35</v>
      </c>
      <c r="CD1533" s="141" t="str">
        <f t="shared" si="1119"/>
        <v/>
      </c>
      <c r="CE1533" s="141" t="str">
        <f t="shared" si="1120"/>
        <v/>
      </c>
      <c r="CJ1533" s="141">
        <v>1483</v>
      </c>
      <c r="CK1533" s="141">
        <f t="shared" si="1099"/>
        <v>67.607420159083745</v>
      </c>
      <c r="CL1533" s="141">
        <f t="shared" si="1100"/>
        <v>1.7635745415139476E-3</v>
      </c>
      <c r="CM1533" s="141">
        <f t="shared" si="1101"/>
        <v>0.97332024706086984</v>
      </c>
      <c r="CN1533" s="141">
        <f t="shared" si="1102"/>
        <v>1.7635745415139476E-3</v>
      </c>
      <c r="CO1533" s="141" t="str">
        <f t="shared" si="1103"/>
        <v/>
      </c>
      <c r="CP1533" s="141" t="str">
        <f t="shared" si="1121"/>
        <v/>
      </c>
      <c r="CQ1533" s="141">
        <f t="shared" si="1104"/>
        <v>5.8802012404747665E-6</v>
      </c>
      <c r="CR1533" s="141" t="str">
        <f t="shared" si="1122"/>
        <v/>
      </c>
      <c r="CS1533" s="141" t="str">
        <f t="shared" si="1123"/>
        <v/>
      </c>
      <c r="CW1533" s="141">
        <v>1483</v>
      </c>
      <c r="CX1533" s="141">
        <f t="shared" si="1105"/>
        <v>138.77070937558881</v>
      </c>
      <c r="CY1533" s="141">
        <f t="shared" si="1106"/>
        <v>8.5919230035276344E-4</v>
      </c>
      <c r="CZ1533" s="141">
        <f t="shared" si="1107"/>
        <v>0.97332024706086984</v>
      </c>
      <c r="DA1533" s="141">
        <f t="shared" si="1108"/>
        <v>8.5919230035276344E-4</v>
      </c>
      <c r="DB1533" s="141" t="str">
        <f t="shared" si="1109"/>
        <v/>
      </c>
      <c r="DC1533" s="141" t="str">
        <f t="shared" si="1124"/>
        <v/>
      </c>
      <c r="DD1533" s="141">
        <f t="shared" si="1110"/>
        <v>1.5590618462565361E-38</v>
      </c>
      <c r="DE1533" s="141" t="str">
        <f t="shared" si="1125"/>
        <v/>
      </c>
      <c r="DF1533" s="141" t="str">
        <f t="shared" si="1126"/>
        <v/>
      </c>
      <c r="DJ1533" s="141">
        <v>1483</v>
      </c>
      <c r="DK1533" s="141">
        <f t="shared" si="1111"/>
        <v>10942.369681090098</v>
      </c>
      <c r="DL1533" s="141">
        <f t="shared" si="1112"/>
        <v>1.0896243545494893E-5</v>
      </c>
      <c r="DM1533" s="141">
        <f t="shared" si="1113"/>
        <v>0.97332024706086984</v>
      </c>
      <c r="DN1533" s="141">
        <f t="shared" si="1114"/>
        <v>1.0896243545494893E-5</v>
      </c>
      <c r="DO1533" s="141" t="str">
        <f t="shared" si="1115"/>
        <v/>
      </c>
      <c r="DP1533" s="141" t="str">
        <f t="shared" si="1127"/>
        <v/>
      </c>
      <c r="DQ1533" s="141">
        <f t="shared" si="1116"/>
        <v>5.0815832025818645E-5</v>
      </c>
      <c r="DR1533" s="141" t="str">
        <f t="shared" si="1128"/>
        <v/>
      </c>
      <c r="DS1533" s="141" t="str">
        <f t="shared" si="1129"/>
        <v/>
      </c>
      <c r="DU1533" s="148"/>
      <c r="DV1533" s="158">
        <v>1481</v>
      </c>
      <c r="DW1533" s="148">
        <f t="shared" si="1117"/>
        <v>9.4784000000000006</v>
      </c>
      <c r="DX1533" s="157">
        <f t="shared" si="1089"/>
        <v>0.22010794676338588</v>
      </c>
      <c r="DY1533" s="148">
        <f t="shared" si="1090"/>
        <v>4.1143344886948596E-4</v>
      </c>
      <c r="DZ1533" s="148" t="str">
        <f t="shared" si="1091"/>
        <v/>
      </c>
      <c r="EA1533" s="142" t="str">
        <f t="shared" si="1092"/>
        <v/>
      </c>
    </row>
    <row r="1534" spans="74:131" ht="20.100000000000001" customHeight="1" x14ac:dyDescent="0.25">
      <c r="BV1534" s="141">
        <v>1484</v>
      </c>
      <c r="BW1534" s="141">
        <f t="shared" si="1093"/>
        <v>18165.572473431501</v>
      </c>
      <c r="BX1534" s="141">
        <f t="shared" si="1094"/>
        <v>6.5264591600207245E-6</v>
      </c>
      <c r="BY1534" s="141">
        <f t="shared" si="1095"/>
        <v>0.97356614951608955</v>
      </c>
      <c r="BZ1534" s="141">
        <f t="shared" si="1096"/>
        <v>6.5264591600207245E-6</v>
      </c>
      <c r="CA1534" s="141" t="str">
        <f t="shared" si="1097"/>
        <v/>
      </c>
      <c r="CB1534" s="141" t="str">
        <f t="shared" si="1118"/>
        <v/>
      </c>
      <c r="CC1534" s="141">
        <f t="shared" si="1098"/>
        <v>1.7076447590133393E-35</v>
      </c>
      <c r="CD1534" s="141" t="str">
        <f t="shared" si="1119"/>
        <v/>
      </c>
      <c r="CE1534" s="141" t="str">
        <f t="shared" si="1120"/>
        <v/>
      </c>
      <c r="CJ1534" s="141">
        <v>1484</v>
      </c>
      <c r="CK1534" s="141">
        <f t="shared" si="1099"/>
        <v>67.747394113864459</v>
      </c>
      <c r="CL1534" s="141">
        <f t="shared" si="1100"/>
        <v>1.7499841642172438E-3</v>
      </c>
      <c r="CM1534" s="141">
        <f t="shared" si="1101"/>
        <v>0.97356614951608955</v>
      </c>
      <c r="CN1534" s="141">
        <f t="shared" si="1102"/>
        <v>1.7499841642172438E-3</v>
      </c>
      <c r="CO1534" s="141" t="str">
        <f t="shared" si="1103"/>
        <v/>
      </c>
      <c r="CP1534" s="141" t="str">
        <f t="shared" si="1121"/>
        <v/>
      </c>
      <c r="CQ1534" s="141">
        <f t="shared" si="1104"/>
        <v>5.9723880812144561E-6</v>
      </c>
      <c r="CR1534" s="141" t="str">
        <f t="shared" si="1122"/>
        <v/>
      </c>
      <c r="CS1534" s="141" t="str">
        <f t="shared" si="1123"/>
        <v/>
      </c>
      <c r="CW1534" s="141">
        <v>1484</v>
      </c>
      <c r="CX1534" s="141">
        <f t="shared" si="1105"/>
        <v>139.05801933288819</v>
      </c>
      <c r="CY1534" s="141">
        <f t="shared" si="1106"/>
        <v>8.5257123202967812E-4</v>
      </c>
      <c r="CZ1534" s="141">
        <f t="shared" si="1107"/>
        <v>0.97356614951608955</v>
      </c>
      <c r="DA1534" s="141">
        <f t="shared" si="1108"/>
        <v>8.5257123202967812E-4</v>
      </c>
      <c r="DB1534" s="141" t="str">
        <f t="shared" si="1109"/>
        <v/>
      </c>
      <c r="DC1534" s="141" t="str">
        <f t="shared" si="1124"/>
        <v/>
      </c>
      <c r="DD1534" s="141">
        <f t="shared" si="1110"/>
        <v>1.6409212160971683E-38</v>
      </c>
      <c r="DE1534" s="141" t="str">
        <f t="shared" si="1125"/>
        <v/>
      </c>
      <c r="DF1534" s="141" t="str">
        <f t="shared" si="1126"/>
        <v/>
      </c>
      <c r="DJ1534" s="141">
        <v>1484</v>
      </c>
      <c r="DK1534" s="141">
        <f t="shared" si="1111"/>
        <v>10965.024690781796</v>
      </c>
      <c r="DL1534" s="141">
        <f t="shared" si="1112"/>
        <v>1.0812275412924255E-5</v>
      </c>
      <c r="DM1534" s="141">
        <f t="shared" si="1113"/>
        <v>0.97356614951608955</v>
      </c>
      <c r="DN1534" s="141">
        <f t="shared" si="1114"/>
        <v>1.0812275412924255E-5</v>
      </c>
      <c r="DO1534" s="141" t="str">
        <f t="shared" si="1115"/>
        <v/>
      </c>
      <c r="DP1534" s="141" t="str">
        <f t="shared" si="1127"/>
        <v/>
      </c>
      <c r="DQ1534" s="141">
        <f t="shared" si="1116"/>
        <v>5.0651432563121613E-5</v>
      </c>
      <c r="DR1534" s="141" t="str">
        <f t="shared" si="1128"/>
        <v/>
      </c>
      <c r="DS1534" s="141" t="str">
        <f t="shared" si="1129"/>
        <v/>
      </c>
      <c r="DU1534" s="148"/>
      <c r="DV1534" s="158">
        <v>1482</v>
      </c>
      <c r="DW1534" s="148">
        <f t="shared" si="1117"/>
        <v>9.4847999999999999</v>
      </c>
      <c r="DX1534" s="157">
        <f t="shared" si="1089"/>
        <v>0.2196965133145164</v>
      </c>
      <c r="DY1534" s="148">
        <f t="shared" si="1090"/>
        <v>4.1081138371087955E-4</v>
      </c>
      <c r="DZ1534" s="148" t="str">
        <f t="shared" si="1091"/>
        <v/>
      </c>
      <c r="EA1534" s="142" t="str">
        <f t="shared" si="1092"/>
        <v/>
      </c>
    </row>
    <row r="1535" spans="74:131" ht="20.100000000000001" customHeight="1" x14ac:dyDescent="0.25">
      <c r="BV1535" s="141">
        <v>1485</v>
      </c>
      <c r="BW1535" s="141">
        <f t="shared" si="1093"/>
        <v>18203.104647963388</v>
      </c>
      <c r="BX1535" s="141">
        <f t="shared" si="1094"/>
        <v>6.4760616417730021E-6</v>
      </c>
      <c r="BY1535" s="141">
        <f t="shared" si="1095"/>
        <v>0.97381015505954738</v>
      </c>
      <c r="BZ1535" s="141">
        <f t="shared" si="1096"/>
        <v>6.4760616417730021E-6</v>
      </c>
      <c r="CA1535" s="141" t="str">
        <f t="shared" si="1097"/>
        <v/>
      </c>
      <c r="CB1535" s="141" t="str">
        <f t="shared" si="1118"/>
        <v/>
      </c>
      <c r="CC1535" s="141">
        <f t="shared" si="1098"/>
        <v>1.7903878374328793E-35</v>
      </c>
      <c r="CD1535" s="141" t="str">
        <f t="shared" si="1119"/>
        <v/>
      </c>
      <c r="CE1535" s="141" t="str">
        <f t="shared" si="1120"/>
        <v/>
      </c>
      <c r="CJ1535" s="141">
        <v>1485</v>
      </c>
      <c r="CK1535" s="141">
        <f t="shared" si="1099"/>
        <v>67.887368068645173</v>
      </c>
      <c r="CL1535" s="141">
        <f t="shared" si="1100"/>
        <v>1.7364707327091435E-3</v>
      </c>
      <c r="CM1535" s="141">
        <f t="shared" si="1101"/>
        <v>0.97381015505954738</v>
      </c>
      <c r="CN1535" s="141">
        <f t="shared" si="1102"/>
        <v>1.7364707327091435E-3</v>
      </c>
      <c r="CO1535" s="141" t="str">
        <f t="shared" si="1103"/>
        <v/>
      </c>
      <c r="CP1535" s="141" t="str">
        <f t="shared" si="1121"/>
        <v/>
      </c>
      <c r="CQ1535" s="141">
        <f t="shared" si="1104"/>
        <v>6.0659231253806538E-6</v>
      </c>
      <c r="CR1535" s="141" t="str">
        <f t="shared" si="1122"/>
        <v/>
      </c>
      <c r="CS1535" s="141" t="str">
        <f t="shared" si="1123"/>
        <v/>
      </c>
      <c r="CW1535" s="141">
        <v>1485</v>
      </c>
      <c r="CX1535" s="141">
        <f t="shared" si="1105"/>
        <v>139.34532929018752</v>
      </c>
      <c r="CY1535" s="141">
        <f t="shared" si="1106"/>
        <v>8.4598765076912314E-4</v>
      </c>
      <c r="CZ1535" s="141">
        <f t="shared" si="1107"/>
        <v>0.97381015505954727</v>
      </c>
      <c r="DA1535" s="141">
        <f t="shared" si="1108"/>
        <v>8.4598765076912314E-4</v>
      </c>
      <c r="DB1535" s="141" t="str">
        <f t="shared" si="1109"/>
        <v/>
      </c>
      <c r="DC1535" s="141" t="str">
        <f t="shared" si="1124"/>
        <v/>
      </c>
      <c r="DD1535" s="141">
        <f t="shared" si="1110"/>
        <v>1.7270510225675122E-38</v>
      </c>
      <c r="DE1535" s="141" t="str">
        <f t="shared" si="1125"/>
        <v/>
      </c>
      <c r="DF1535" s="141" t="str">
        <f t="shared" si="1126"/>
        <v/>
      </c>
      <c r="DJ1535" s="141">
        <v>1485</v>
      </c>
      <c r="DK1535" s="141">
        <f t="shared" si="1111"/>
        <v>10987.679700473494</v>
      </c>
      <c r="DL1535" s="141">
        <f t="shared" si="1112"/>
        <v>1.0728782689831744E-5</v>
      </c>
      <c r="DM1535" s="141">
        <f t="shared" si="1113"/>
        <v>0.97381015505954727</v>
      </c>
      <c r="DN1535" s="141">
        <f t="shared" si="1114"/>
        <v>1.0728782689831744E-5</v>
      </c>
      <c r="DO1535" s="141" t="str">
        <f t="shared" si="1115"/>
        <v/>
      </c>
      <c r="DP1535" s="141" t="str">
        <f t="shared" si="1127"/>
        <v/>
      </c>
      <c r="DQ1535" s="141">
        <f t="shared" si="1116"/>
        <v>5.0486757171257514E-5</v>
      </c>
      <c r="DR1535" s="141" t="str">
        <f t="shared" si="1128"/>
        <v/>
      </c>
      <c r="DS1535" s="141" t="str">
        <f t="shared" si="1129"/>
        <v/>
      </c>
      <c r="DU1535" s="148"/>
      <c r="DV1535" s="158">
        <v>1483</v>
      </c>
      <c r="DW1535" s="148">
        <f t="shared" si="1117"/>
        <v>9.4911999999999992</v>
      </c>
      <c r="DX1535" s="157">
        <f t="shared" si="1089"/>
        <v>0.21928570193080552</v>
      </c>
      <c r="DY1535" s="148">
        <f t="shared" si="1090"/>
        <v>4.1018979249091148E-4</v>
      </c>
      <c r="DZ1535" s="148" t="str">
        <f t="shared" si="1091"/>
        <v/>
      </c>
      <c r="EA1535" s="142" t="str">
        <f t="shared" si="1092"/>
        <v/>
      </c>
    </row>
    <row r="1536" spans="74:131" ht="20.100000000000001" customHeight="1" x14ac:dyDescent="0.25">
      <c r="BV1536" s="141">
        <v>1486</v>
      </c>
      <c r="BW1536" s="141">
        <f t="shared" si="1093"/>
        <v>18240.636822495268</v>
      </c>
      <c r="BX1536" s="141">
        <f t="shared" si="1094"/>
        <v>6.4259504786801642E-6</v>
      </c>
      <c r="BY1536" s="141">
        <f t="shared" si="1095"/>
        <v>0.97405227445024034</v>
      </c>
      <c r="BZ1536" s="141">
        <f t="shared" si="1096"/>
        <v>6.4259504786801642E-6</v>
      </c>
      <c r="CA1536" s="141" t="str">
        <f t="shared" si="1097"/>
        <v/>
      </c>
      <c r="CB1536" s="141" t="str">
        <f t="shared" si="1118"/>
        <v/>
      </c>
      <c r="CC1536" s="141">
        <f t="shared" si="1098"/>
        <v>1.8771101566066207E-35</v>
      </c>
      <c r="CD1536" s="141" t="str">
        <f t="shared" si="1119"/>
        <v/>
      </c>
      <c r="CE1536" s="141" t="str">
        <f t="shared" si="1120"/>
        <v/>
      </c>
      <c r="CJ1536" s="141">
        <v>1486</v>
      </c>
      <c r="CK1536" s="141">
        <f t="shared" si="1099"/>
        <v>68.027342023425888</v>
      </c>
      <c r="CL1536" s="141">
        <f t="shared" si="1100"/>
        <v>1.7230340835686449E-3</v>
      </c>
      <c r="CM1536" s="141">
        <f t="shared" si="1101"/>
        <v>0.97405227445024045</v>
      </c>
      <c r="CN1536" s="141">
        <f t="shared" si="1102"/>
        <v>1.7230340835686449E-3</v>
      </c>
      <c r="CO1536" s="141" t="str">
        <f t="shared" si="1103"/>
        <v/>
      </c>
      <c r="CP1536" s="141" t="str">
        <f t="shared" si="1121"/>
        <v/>
      </c>
      <c r="CQ1536" s="141">
        <f t="shared" si="1104"/>
        <v>6.1608244709847736E-6</v>
      </c>
      <c r="CR1536" s="141" t="str">
        <f t="shared" si="1122"/>
        <v/>
      </c>
      <c r="CS1536" s="141" t="str">
        <f t="shared" si="1123"/>
        <v/>
      </c>
      <c r="CW1536" s="141">
        <v>1486</v>
      </c>
      <c r="CX1536" s="141">
        <f t="shared" si="1105"/>
        <v>139.63263924748691</v>
      </c>
      <c r="CY1536" s="141">
        <f t="shared" si="1106"/>
        <v>8.3944147695435038E-4</v>
      </c>
      <c r="CZ1536" s="141">
        <f t="shared" si="1107"/>
        <v>0.97405227445024045</v>
      </c>
      <c r="DA1536" s="141">
        <f t="shared" si="1108"/>
        <v>8.3944147695435038E-4</v>
      </c>
      <c r="DB1536" s="141" t="str">
        <f t="shared" si="1109"/>
        <v/>
      </c>
      <c r="DC1536" s="141" t="str">
        <f t="shared" si="1124"/>
        <v/>
      </c>
      <c r="DD1536" s="141">
        <f t="shared" si="1110"/>
        <v>1.8176725868312621E-38</v>
      </c>
      <c r="DE1536" s="141" t="str">
        <f t="shared" si="1125"/>
        <v/>
      </c>
      <c r="DF1536" s="141" t="str">
        <f t="shared" si="1126"/>
        <v/>
      </c>
      <c r="DJ1536" s="141">
        <v>1486</v>
      </c>
      <c r="DK1536" s="141">
        <f t="shared" si="1111"/>
        <v>11010.334710165193</v>
      </c>
      <c r="DL1536" s="141">
        <f t="shared" si="1112"/>
        <v>1.0645764366520872E-5</v>
      </c>
      <c r="DM1536" s="141">
        <f t="shared" si="1113"/>
        <v>0.97405227445024034</v>
      </c>
      <c r="DN1536" s="141">
        <f t="shared" si="1114"/>
        <v>1.0645764366520872E-5</v>
      </c>
      <c r="DO1536" s="141" t="str">
        <f t="shared" si="1115"/>
        <v/>
      </c>
      <c r="DP1536" s="141" t="str">
        <f t="shared" si="1127"/>
        <v/>
      </c>
      <c r="DQ1536" s="141">
        <f t="shared" si="1116"/>
        <v>5.0321812008317663E-5</v>
      </c>
      <c r="DR1536" s="141" t="str">
        <f t="shared" si="1128"/>
        <v/>
      </c>
      <c r="DS1536" s="141" t="str">
        <f t="shared" si="1129"/>
        <v/>
      </c>
      <c r="DU1536" s="148"/>
      <c r="DV1536" s="158">
        <v>1484</v>
      </c>
      <c r="DW1536" s="148">
        <f t="shared" si="1117"/>
        <v>9.4975999999999985</v>
      </c>
      <c r="DX1536" s="157">
        <f t="shared" si="1089"/>
        <v>0.2188755121383146</v>
      </c>
      <c r="DY1536" s="148">
        <f t="shared" si="1090"/>
        <v>4.0956867653280105E-4</v>
      </c>
      <c r="DZ1536" s="148" t="str">
        <f t="shared" si="1091"/>
        <v/>
      </c>
      <c r="EA1536" s="142" t="str">
        <f t="shared" si="1092"/>
        <v/>
      </c>
    </row>
    <row r="1537" spans="74:131" ht="20.100000000000001" customHeight="1" x14ac:dyDescent="0.25">
      <c r="BV1537" s="141">
        <v>1487</v>
      </c>
      <c r="BW1537" s="141">
        <f t="shared" si="1093"/>
        <v>18278.168997027155</v>
      </c>
      <c r="BX1537" s="141">
        <f t="shared" si="1094"/>
        <v>6.3761250522929638E-6</v>
      </c>
      <c r="BY1537" s="141">
        <f t="shared" si="1095"/>
        <v>0.97429251842412246</v>
      </c>
      <c r="BZ1537" s="141">
        <f t="shared" si="1096"/>
        <v>6.3761250522929638E-6</v>
      </c>
      <c r="CA1537" s="141" t="str">
        <f t="shared" si="1097"/>
        <v/>
      </c>
      <c r="CB1537" s="141" t="str">
        <f t="shared" si="1118"/>
        <v/>
      </c>
      <c r="CC1537" s="141">
        <f t="shared" si="1098"/>
        <v>1.9680016196146318E-35</v>
      </c>
      <c r="CD1537" s="141" t="str">
        <f t="shared" si="1119"/>
        <v/>
      </c>
      <c r="CE1537" s="141" t="str">
        <f t="shared" si="1120"/>
        <v/>
      </c>
      <c r="CJ1537" s="141">
        <v>1487</v>
      </c>
      <c r="CK1537" s="141">
        <f t="shared" si="1099"/>
        <v>68.167315978206602</v>
      </c>
      <c r="CL1537" s="141">
        <f t="shared" si="1100"/>
        <v>1.7096740509667269E-3</v>
      </c>
      <c r="CM1537" s="141">
        <f t="shared" si="1101"/>
        <v>0.97429251842412246</v>
      </c>
      <c r="CN1537" s="141">
        <f t="shared" si="1102"/>
        <v>1.7096740509667269E-3</v>
      </c>
      <c r="CO1537" s="141" t="str">
        <f t="shared" si="1103"/>
        <v/>
      </c>
      <c r="CP1537" s="141" t="str">
        <f t="shared" si="1121"/>
        <v/>
      </c>
      <c r="CQ1537" s="141">
        <f t="shared" si="1104"/>
        <v>6.2571104332336386E-6</v>
      </c>
      <c r="CR1537" s="141" t="str">
        <f t="shared" si="1122"/>
        <v/>
      </c>
      <c r="CS1537" s="141" t="str">
        <f t="shared" si="1123"/>
        <v/>
      </c>
      <c r="CW1537" s="141">
        <v>1487</v>
      </c>
      <c r="CX1537" s="141">
        <f t="shared" si="1105"/>
        <v>139.91994920478623</v>
      </c>
      <c r="CY1537" s="141">
        <f t="shared" si="1106"/>
        <v>8.3293262979545774E-4</v>
      </c>
      <c r="CZ1537" s="141">
        <f t="shared" si="1107"/>
        <v>0.97429251842412246</v>
      </c>
      <c r="DA1537" s="141">
        <f t="shared" si="1108"/>
        <v>8.3293262979545774E-4</v>
      </c>
      <c r="DB1537" s="141" t="str">
        <f t="shared" si="1109"/>
        <v/>
      </c>
      <c r="DC1537" s="141" t="str">
        <f t="shared" si="1124"/>
        <v/>
      </c>
      <c r="DD1537" s="141">
        <f t="shared" si="1110"/>
        <v>1.9130186237873126E-38</v>
      </c>
      <c r="DE1537" s="141" t="str">
        <f t="shared" si="1125"/>
        <v/>
      </c>
      <c r="DF1537" s="141" t="str">
        <f t="shared" si="1126"/>
        <v/>
      </c>
      <c r="DJ1537" s="141">
        <v>1487</v>
      </c>
      <c r="DK1537" s="141">
        <f t="shared" si="1111"/>
        <v>11032.989719856891</v>
      </c>
      <c r="DL1537" s="141">
        <f t="shared" si="1112"/>
        <v>1.0563219418417186E-5</v>
      </c>
      <c r="DM1537" s="141">
        <f t="shared" si="1113"/>
        <v>0.97429251842412246</v>
      </c>
      <c r="DN1537" s="141">
        <f t="shared" si="1114"/>
        <v>1.0563219418417186E-5</v>
      </c>
      <c r="DO1537" s="141" t="str">
        <f t="shared" si="1115"/>
        <v/>
      </c>
      <c r="DP1537" s="141" t="str">
        <f t="shared" si="1127"/>
        <v/>
      </c>
      <c r="DQ1537" s="141">
        <f t="shared" si="1116"/>
        <v>5.0156603225251318E-5</v>
      </c>
      <c r="DR1537" s="141" t="str">
        <f t="shared" si="1128"/>
        <v/>
      </c>
      <c r="DS1537" s="141" t="str">
        <f t="shared" si="1129"/>
        <v/>
      </c>
      <c r="DU1537" s="148"/>
      <c r="DV1537" s="158">
        <v>1485</v>
      </c>
      <c r="DW1537" s="148">
        <f t="shared" si="1117"/>
        <v>9.5039999999999978</v>
      </c>
      <c r="DX1537" s="157">
        <f t="shared" si="1089"/>
        <v>0.2184659434617818</v>
      </c>
      <c r="DY1537" s="148">
        <f t="shared" si="1090"/>
        <v>4.0894803715352257E-4</v>
      </c>
      <c r="DZ1537" s="148" t="str">
        <f t="shared" si="1091"/>
        <v/>
      </c>
      <c r="EA1537" s="142" t="str">
        <f t="shared" si="1092"/>
        <v/>
      </c>
    </row>
    <row r="1538" spans="74:131" ht="20.100000000000001" customHeight="1" x14ac:dyDescent="0.25">
      <c r="BV1538" s="141">
        <v>1488</v>
      </c>
      <c r="BW1538" s="141">
        <f t="shared" si="1093"/>
        <v>18315.701171559034</v>
      </c>
      <c r="BX1538" s="141">
        <f t="shared" si="1094"/>
        <v>6.3265847352905441E-6</v>
      </c>
      <c r="BY1538" s="141">
        <f t="shared" si="1095"/>
        <v>0.97453089769376866</v>
      </c>
      <c r="BZ1538" s="141">
        <f t="shared" si="1096"/>
        <v>6.3265847352905441E-6</v>
      </c>
      <c r="CA1538" s="141" t="str">
        <f t="shared" si="1097"/>
        <v/>
      </c>
      <c r="CB1538" s="141" t="str">
        <f t="shared" si="1118"/>
        <v/>
      </c>
      <c r="CC1538" s="141">
        <f t="shared" si="1098"/>
        <v>2.0632611214554E-35</v>
      </c>
      <c r="CD1538" s="141" t="str">
        <f t="shared" si="1119"/>
        <v/>
      </c>
      <c r="CE1538" s="141" t="str">
        <f t="shared" si="1120"/>
        <v/>
      </c>
      <c r="CJ1538" s="141">
        <v>1488</v>
      </c>
      <c r="CK1538" s="141">
        <f t="shared" si="1099"/>
        <v>68.307289932987317</v>
      </c>
      <c r="CL1538" s="141">
        <f t="shared" si="1100"/>
        <v>1.696390466695548E-3</v>
      </c>
      <c r="CM1538" s="141">
        <f t="shared" si="1101"/>
        <v>0.97453089769376866</v>
      </c>
      <c r="CN1538" s="141">
        <f t="shared" si="1102"/>
        <v>1.696390466695548E-3</v>
      </c>
      <c r="CO1538" s="141" t="str">
        <f t="shared" si="1103"/>
        <v/>
      </c>
      <c r="CP1538" s="141" t="str">
        <f t="shared" si="1121"/>
        <v/>
      </c>
      <c r="CQ1538" s="141">
        <f t="shared" si="1104"/>
        <v>6.3547995467462118E-6</v>
      </c>
      <c r="CR1538" s="141" t="str">
        <f t="shared" si="1122"/>
        <v/>
      </c>
      <c r="CS1538" s="141" t="str">
        <f t="shared" si="1123"/>
        <v/>
      </c>
      <c r="CW1538" s="141">
        <v>1488</v>
      </c>
      <c r="CX1538" s="141">
        <f t="shared" si="1105"/>
        <v>140.20725916208562</v>
      </c>
      <c r="CY1538" s="141">
        <f t="shared" si="1106"/>
        <v>8.2646102734360569E-4</v>
      </c>
      <c r="CZ1538" s="141">
        <f t="shared" si="1107"/>
        <v>0.97453089769376866</v>
      </c>
      <c r="DA1538" s="141">
        <f t="shared" si="1108"/>
        <v>8.2646102734360569E-4</v>
      </c>
      <c r="DB1538" s="141" t="str">
        <f t="shared" si="1109"/>
        <v/>
      </c>
      <c r="DC1538" s="141" t="str">
        <f t="shared" si="1124"/>
        <v/>
      </c>
      <c r="DD1538" s="141">
        <f t="shared" si="1110"/>
        <v>2.013333824636305E-38</v>
      </c>
      <c r="DE1538" s="141" t="str">
        <f t="shared" si="1125"/>
        <v/>
      </c>
      <c r="DF1538" s="141" t="str">
        <f t="shared" si="1126"/>
        <v/>
      </c>
      <c r="DJ1538" s="141">
        <v>1488</v>
      </c>
      <c r="DK1538" s="141">
        <f t="shared" si="1111"/>
        <v>11055.644729548589</v>
      </c>
      <c r="DL1538" s="141">
        <f t="shared" si="1112"/>
        <v>1.048114680624871E-5</v>
      </c>
      <c r="DM1538" s="141">
        <f t="shared" si="1113"/>
        <v>0.97453089769376866</v>
      </c>
      <c r="DN1538" s="141">
        <f t="shared" si="1114"/>
        <v>1.048114680624871E-5</v>
      </c>
      <c r="DO1538" s="141" t="str">
        <f t="shared" si="1115"/>
        <v/>
      </c>
      <c r="DP1538" s="141" t="str">
        <f t="shared" si="1127"/>
        <v/>
      </c>
      <c r="DQ1538" s="141">
        <f t="shared" si="1116"/>
        <v>4.9991136965495853E-5</v>
      </c>
      <c r="DR1538" s="141" t="str">
        <f t="shared" si="1128"/>
        <v/>
      </c>
      <c r="DS1538" s="141" t="str">
        <f t="shared" si="1129"/>
        <v/>
      </c>
      <c r="DU1538" s="148"/>
      <c r="DV1538" s="158">
        <v>1486</v>
      </c>
      <c r="DW1538" s="148">
        <f t="shared" si="1117"/>
        <v>9.5103999999999971</v>
      </c>
      <c r="DX1538" s="157">
        <f t="shared" si="1089"/>
        <v>0.21805699542462828</v>
      </c>
      <c r="DY1538" s="148">
        <f t="shared" si="1090"/>
        <v>4.0832787566061346E-4</v>
      </c>
      <c r="DZ1538" s="148" t="str">
        <f t="shared" si="1091"/>
        <v/>
      </c>
      <c r="EA1538" s="142" t="str">
        <f t="shared" si="1092"/>
        <v/>
      </c>
    </row>
    <row r="1539" spans="74:131" ht="20.100000000000001" customHeight="1" x14ac:dyDescent="0.25">
      <c r="BV1539" s="141">
        <v>1489</v>
      </c>
      <c r="BW1539" s="141">
        <f t="shared" si="1093"/>
        <v>18353.233346090921</v>
      </c>
      <c r="BX1539" s="141">
        <f t="shared" si="1094"/>
        <v>6.2773288915891384E-6</v>
      </c>
      <c r="BY1539" s="141">
        <f t="shared" si="1095"/>
        <v>0.97476742294804464</v>
      </c>
      <c r="BZ1539" s="141">
        <f t="shared" si="1096"/>
        <v>6.2773288915891384E-6</v>
      </c>
      <c r="CA1539" s="141" t="str">
        <f t="shared" si="1097"/>
        <v/>
      </c>
      <c r="CB1539" s="141" t="str">
        <f t="shared" si="1118"/>
        <v/>
      </c>
      <c r="CC1539" s="141">
        <f t="shared" si="1098"/>
        <v>2.1630969714062173E-35</v>
      </c>
      <c r="CD1539" s="141" t="str">
        <f t="shared" si="1119"/>
        <v/>
      </c>
      <c r="CE1539" s="141" t="str">
        <f t="shared" si="1120"/>
        <v/>
      </c>
      <c r="CJ1539" s="141">
        <v>1489</v>
      </c>
      <c r="CK1539" s="141">
        <f t="shared" si="1099"/>
        <v>68.447263887768003</v>
      </c>
      <c r="CL1539" s="141">
        <f t="shared" si="1100"/>
        <v>1.6831831601976208E-3</v>
      </c>
      <c r="CM1539" s="141">
        <f t="shared" si="1101"/>
        <v>0.97476742294804464</v>
      </c>
      <c r="CN1539" s="141">
        <f t="shared" si="1102"/>
        <v>1.6831831601976208E-3</v>
      </c>
      <c r="CO1539" s="141" t="str">
        <f t="shared" si="1103"/>
        <v/>
      </c>
      <c r="CP1539" s="141" t="str">
        <f t="shared" si="1121"/>
        <v/>
      </c>
      <c r="CQ1539" s="141">
        <f t="shared" si="1104"/>
        <v>6.4539105677872325E-6</v>
      </c>
      <c r="CR1539" s="141" t="str">
        <f t="shared" si="1122"/>
        <v/>
      </c>
      <c r="CS1539" s="141" t="str">
        <f t="shared" si="1123"/>
        <v/>
      </c>
      <c r="CW1539" s="141">
        <v>1489</v>
      </c>
      <c r="CX1539" s="141">
        <f t="shared" si="1105"/>
        <v>140.49456911938495</v>
      </c>
      <c r="CY1539" s="141">
        <f t="shared" si="1106"/>
        <v>8.2002658650524049E-4</v>
      </c>
      <c r="CZ1539" s="141">
        <f t="shared" si="1107"/>
        <v>0.97476742294804464</v>
      </c>
      <c r="DA1539" s="141">
        <f t="shared" si="1108"/>
        <v>8.2002658650524049E-4</v>
      </c>
      <c r="DB1539" s="141" t="str">
        <f t="shared" si="1109"/>
        <v/>
      </c>
      <c r="DC1539" s="141" t="str">
        <f t="shared" si="1124"/>
        <v/>
      </c>
      <c r="DD1539" s="141">
        <f t="shared" si="1110"/>
        <v>2.11887546902659E-38</v>
      </c>
      <c r="DE1539" s="141" t="str">
        <f t="shared" si="1125"/>
        <v/>
      </c>
      <c r="DF1539" s="141" t="str">
        <f t="shared" si="1126"/>
        <v/>
      </c>
      <c r="DJ1539" s="141">
        <v>1489</v>
      </c>
      <c r="DK1539" s="141">
        <f t="shared" si="1111"/>
        <v>11078.299739240287</v>
      </c>
      <c r="DL1539" s="141">
        <f t="shared" si="1112"/>
        <v>1.0399545476226167E-5</v>
      </c>
      <c r="DM1539" s="141">
        <f t="shared" si="1113"/>
        <v>0.97476742294804464</v>
      </c>
      <c r="DN1539" s="141">
        <f t="shared" si="1114"/>
        <v>1.0399545476226167E-5</v>
      </c>
      <c r="DO1539" s="141" t="str">
        <f t="shared" si="1115"/>
        <v/>
      </c>
      <c r="DP1539" s="141" t="str">
        <f t="shared" si="1127"/>
        <v/>
      </c>
      <c r="DQ1539" s="141">
        <f t="shared" si="1116"/>
        <v>4.9825419364609043E-5</v>
      </c>
      <c r="DR1539" s="141" t="str">
        <f t="shared" si="1128"/>
        <v/>
      </c>
      <c r="DS1539" s="141" t="str">
        <f t="shared" si="1129"/>
        <v/>
      </c>
      <c r="DU1539" s="148"/>
      <c r="DV1539" s="158">
        <v>1487</v>
      </c>
      <c r="DW1539" s="148">
        <f t="shared" si="1117"/>
        <v>9.5167999999999964</v>
      </c>
      <c r="DX1539" s="157">
        <f t="shared" si="1089"/>
        <v>0.21764866754896767</v>
      </c>
      <c r="DY1539" s="148">
        <f t="shared" si="1090"/>
        <v>4.0770819335522734E-4</v>
      </c>
      <c r="DZ1539" s="148" t="str">
        <f t="shared" si="1091"/>
        <v/>
      </c>
      <c r="EA1539" s="142" t="str">
        <f t="shared" si="1092"/>
        <v/>
      </c>
    </row>
    <row r="1540" spans="74:131" ht="20.100000000000001" customHeight="1" x14ac:dyDescent="0.25">
      <c r="BV1540" s="141">
        <v>1490</v>
      </c>
      <c r="BW1540" s="141">
        <f t="shared" si="1093"/>
        <v>18390.765520622801</v>
      </c>
      <c r="BX1540" s="141">
        <f t="shared" si="1094"/>
        <v>6.2283568764507751E-6</v>
      </c>
      <c r="BY1540" s="141">
        <f t="shared" si="1095"/>
        <v>0.97500210485177963</v>
      </c>
      <c r="BZ1540" s="141">
        <f t="shared" si="1096"/>
        <v>6.2283568764507751E-6</v>
      </c>
      <c r="CA1540" s="141" t="str">
        <f t="shared" si="1097"/>
        <v/>
      </c>
      <c r="CB1540" s="141" t="str">
        <f t="shared" si="1118"/>
        <v/>
      </c>
      <c r="CC1540" s="141">
        <f t="shared" si="1098"/>
        <v>2.2677273350593995E-35</v>
      </c>
      <c r="CD1540" s="141" t="str">
        <f t="shared" si="1119"/>
        <v/>
      </c>
      <c r="CE1540" s="141" t="str">
        <f t="shared" si="1120"/>
        <v/>
      </c>
      <c r="CJ1540" s="141">
        <v>1490</v>
      </c>
      <c r="CK1540" s="141">
        <f t="shared" si="1099"/>
        <v>68.587237842548717</v>
      </c>
      <c r="CL1540" s="141">
        <f t="shared" si="1100"/>
        <v>1.6700519585949314E-3</v>
      </c>
      <c r="CM1540" s="141">
        <f t="shared" si="1101"/>
        <v>0.97500210485177952</v>
      </c>
      <c r="CN1540" s="141">
        <f t="shared" si="1102"/>
        <v>1.6700519585949314E-3</v>
      </c>
      <c r="CO1540" s="141" t="str">
        <f t="shared" si="1103"/>
        <v/>
      </c>
      <c r="CP1540" s="141" t="str">
        <f t="shared" si="1121"/>
        <v/>
      </c>
      <c r="CQ1540" s="141">
        <f t="shared" si="1104"/>
        <v>6.5544624765179813E-6</v>
      </c>
      <c r="CR1540" s="141" t="str">
        <f t="shared" si="1122"/>
        <v/>
      </c>
      <c r="CS1540" s="141" t="str">
        <f t="shared" si="1123"/>
        <v/>
      </c>
      <c r="CW1540" s="141">
        <v>1490</v>
      </c>
      <c r="CX1540" s="141">
        <f t="shared" si="1105"/>
        <v>140.78187907668433</v>
      </c>
      <c r="CY1540" s="141">
        <f t="shared" si="1106"/>
        <v>8.1362922305627241E-4</v>
      </c>
      <c r="CZ1540" s="141">
        <f t="shared" si="1107"/>
        <v>0.97500210485177963</v>
      </c>
      <c r="DA1540" s="141">
        <f t="shared" si="1108"/>
        <v>8.1362922305627241E-4</v>
      </c>
      <c r="DB1540" s="141" t="str">
        <f t="shared" si="1109"/>
        <v/>
      </c>
      <c r="DC1540" s="141" t="str">
        <f t="shared" si="1124"/>
        <v/>
      </c>
      <c r="DD1540" s="141">
        <f t="shared" si="1110"/>
        <v>2.2299140682725058E-38</v>
      </c>
      <c r="DE1540" s="141" t="str">
        <f t="shared" si="1125"/>
        <v/>
      </c>
      <c r="DF1540" s="141" t="str">
        <f t="shared" si="1126"/>
        <v/>
      </c>
      <c r="DJ1540" s="141">
        <v>1490</v>
      </c>
      <c r="DK1540" s="141">
        <f t="shared" si="1111"/>
        <v>11100.954748931985</v>
      </c>
      <c r="DL1540" s="141">
        <f t="shared" si="1112"/>
        <v>1.0318414360222946E-5</v>
      </c>
      <c r="DM1540" s="141">
        <f t="shared" si="1113"/>
        <v>0.97500210485177952</v>
      </c>
      <c r="DN1540" s="141">
        <f t="shared" si="1114"/>
        <v>1.0318414360222946E-5</v>
      </c>
      <c r="DO1540" s="141" t="str">
        <f t="shared" si="1115"/>
        <v/>
      </c>
      <c r="DP1540" s="141" t="str">
        <f t="shared" si="1127"/>
        <v/>
      </c>
      <c r="DQ1540" s="141">
        <f t="shared" si="1116"/>
        <v>4.9659456549902938E-5</v>
      </c>
      <c r="DR1540" s="141" t="str">
        <f t="shared" si="1128"/>
        <v/>
      </c>
      <c r="DS1540" s="141" t="str">
        <f t="shared" si="1129"/>
        <v/>
      </c>
      <c r="DU1540" s="148"/>
      <c r="DV1540" s="158">
        <v>1488</v>
      </c>
      <c r="DW1540" s="148">
        <f t="shared" si="1117"/>
        <v>9.5231999999999957</v>
      </c>
      <c r="DX1540" s="157">
        <f t="shared" ref="DX1540:DX1603" si="1130">_xlfn.CHISQ.DIST.RT(DW1540,7)</f>
        <v>0.21724095935561244</v>
      </c>
      <c r="DY1540" s="148">
        <f t="shared" ref="DY1540:DY1603" si="1131">DX1540-DX1541</f>
        <v>4.0708899152977485E-4</v>
      </c>
      <c r="DZ1540" s="148" t="str">
        <f t="shared" ref="DZ1540:DZ1603" si="1132">IF(DX1540&lt;(1-$DU$53),DY1540,"")</f>
        <v/>
      </c>
      <c r="EA1540" s="142" t="str">
        <f t="shared" ref="EA1540:EA1603" si="1133">IF(DX1540&lt;(1-$DU$59),DY1540,"")</f>
        <v/>
      </c>
    </row>
    <row r="1541" spans="74:131" ht="20.100000000000001" customHeight="1" x14ac:dyDescent="0.25">
      <c r="BV1541" s="141">
        <v>1491</v>
      </c>
      <c r="BW1541" s="141">
        <f t="shared" si="1093"/>
        <v>18428.297695154688</v>
      </c>
      <c r="BX1541" s="141">
        <f t="shared" si="1094"/>
        <v>6.1796680365916838E-6</v>
      </c>
      <c r="BY1541" s="141">
        <f t="shared" si="1095"/>
        <v>0.9752349540454438</v>
      </c>
      <c r="BZ1541" s="141">
        <f t="shared" si="1096"/>
        <v>6.1796680365916838E-6</v>
      </c>
      <c r="CA1541" s="141" t="str">
        <f t="shared" si="1097"/>
        <v/>
      </c>
      <c r="CB1541" s="141" t="str">
        <f t="shared" si="1118"/>
        <v/>
      </c>
      <c r="CC1541" s="141">
        <f t="shared" si="1098"/>
        <v>2.3773806969431989E-35</v>
      </c>
      <c r="CD1541" s="141" t="str">
        <f t="shared" si="1119"/>
        <v/>
      </c>
      <c r="CE1541" s="141" t="str">
        <f t="shared" si="1120"/>
        <v/>
      </c>
      <c r="CJ1541" s="141">
        <v>1491</v>
      </c>
      <c r="CK1541" s="141">
        <f t="shared" si="1099"/>
        <v>68.727211797329431</v>
      </c>
      <c r="CL1541" s="141">
        <f t="shared" si="1100"/>
        <v>1.6569966867180379E-3</v>
      </c>
      <c r="CM1541" s="141">
        <f t="shared" si="1101"/>
        <v>0.97523495404544369</v>
      </c>
      <c r="CN1541" s="141">
        <f t="shared" si="1102"/>
        <v>1.6569966867180379E-3</v>
      </c>
      <c r="CO1541" s="141" t="str">
        <f t="shared" si="1103"/>
        <v/>
      </c>
      <c r="CP1541" s="141" t="str">
        <f t="shared" si="1121"/>
        <v/>
      </c>
      <c r="CQ1541" s="141">
        <f t="shared" si="1104"/>
        <v>6.6564744792639448E-6</v>
      </c>
      <c r="CR1541" s="141" t="str">
        <f t="shared" si="1122"/>
        <v/>
      </c>
      <c r="CS1541" s="141" t="str">
        <f t="shared" si="1123"/>
        <v/>
      </c>
      <c r="CW1541" s="141">
        <v>1491</v>
      </c>
      <c r="CX1541" s="141">
        <f t="shared" si="1105"/>
        <v>141.06918903398366</v>
      </c>
      <c r="CY1541" s="141">
        <f t="shared" si="1106"/>
        <v>8.0726885165625906E-4</v>
      </c>
      <c r="CZ1541" s="141">
        <f t="shared" si="1107"/>
        <v>0.97523495404544369</v>
      </c>
      <c r="DA1541" s="141">
        <f t="shared" si="1108"/>
        <v>8.0726885165625906E-4</v>
      </c>
      <c r="DB1541" s="141" t="str">
        <f t="shared" si="1109"/>
        <v/>
      </c>
      <c r="DC1541" s="141" t="str">
        <f t="shared" si="1124"/>
        <v/>
      </c>
      <c r="DD1541" s="141">
        <f t="shared" si="1110"/>
        <v>2.3467340412092263E-38</v>
      </c>
      <c r="DE1541" s="141" t="str">
        <f t="shared" si="1125"/>
        <v/>
      </c>
      <c r="DF1541" s="141" t="str">
        <f t="shared" si="1126"/>
        <v/>
      </c>
      <c r="DJ1541" s="141">
        <v>1491</v>
      </c>
      <c r="DK1541" s="141">
        <f t="shared" si="1111"/>
        <v>11123.609758623683</v>
      </c>
      <c r="DL1541" s="141">
        <f t="shared" si="1112"/>
        <v>1.0237752375954809E-5</v>
      </c>
      <c r="DM1541" s="141">
        <f t="shared" si="1113"/>
        <v>0.97523495404544369</v>
      </c>
      <c r="DN1541" s="141">
        <f t="shared" si="1114"/>
        <v>1.0237752375954809E-5</v>
      </c>
      <c r="DO1541" s="141" t="str">
        <f t="shared" si="1115"/>
        <v/>
      </c>
      <c r="DP1541" s="141" t="str">
        <f t="shared" si="1127"/>
        <v/>
      </c>
      <c r="DQ1541" s="141">
        <f t="shared" si="1116"/>
        <v>4.9493254640079729E-5</v>
      </c>
      <c r="DR1541" s="141" t="str">
        <f t="shared" si="1128"/>
        <v/>
      </c>
      <c r="DS1541" s="141" t="str">
        <f t="shared" si="1129"/>
        <v/>
      </c>
      <c r="DU1541" s="148"/>
      <c r="DV1541" s="158">
        <v>1489</v>
      </c>
      <c r="DW1541" s="148">
        <f t="shared" si="1117"/>
        <v>9.529599999999995</v>
      </c>
      <c r="DX1541" s="157">
        <f t="shared" si="1130"/>
        <v>0.21683387036408266</v>
      </c>
      <c r="DY1541" s="148">
        <f t="shared" si="1131"/>
        <v>4.0647027147028281E-4</v>
      </c>
      <c r="DZ1541" s="148" t="str">
        <f t="shared" si="1132"/>
        <v/>
      </c>
      <c r="EA1541" s="142" t="str">
        <f t="shared" si="1133"/>
        <v/>
      </c>
    </row>
    <row r="1542" spans="74:131" ht="20.100000000000001" customHeight="1" x14ac:dyDescent="0.25">
      <c r="BV1542" s="141">
        <v>1492</v>
      </c>
      <c r="BW1542" s="141">
        <f t="shared" si="1093"/>
        <v>18465.829869686568</v>
      </c>
      <c r="BX1542" s="141">
        <f t="shared" si="1094"/>
        <v>6.1312617102906918E-6</v>
      </c>
      <c r="BY1542" s="141">
        <f t="shared" si="1095"/>
        <v>0.97546598114482941</v>
      </c>
      <c r="BZ1542" s="141">
        <f t="shared" si="1096"/>
        <v>6.1312617102906918E-6</v>
      </c>
      <c r="CA1542" s="141" t="str">
        <f t="shared" si="1097"/>
        <v/>
      </c>
      <c r="CB1542" s="141" t="str">
        <f t="shared" si="1118"/>
        <v/>
      </c>
      <c r="CC1542" s="141">
        <f t="shared" si="1098"/>
        <v>2.492296344679318E-35</v>
      </c>
      <c r="CD1542" s="141" t="str">
        <f t="shared" si="1119"/>
        <v/>
      </c>
      <c r="CE1542" s="141" t="str">
        <f t="shared" si="1120"/>
        <v/>
      </c>
      <c r="CJ1542" s="141">
        <v>1492</v>
      </c>
      <c r="CK1542" s="141">
        <f t="shared" si="1099"/>
        <v>68.867185752110146</v>
      </c>
      <c r="CL1542" s="141">
        <f t="shared" si="1100"/>
        <v>1.6440171671351085E-3</v>
      </c>
      <c r="CM1542" s="141">
        <f t="shared" si="1101"/>
        <v>0.97546598114482941</v>
      </c>
      <c r="CN1542" s="141">
        <f t="shared" si="1102"/>
        <v>1.6440171671351085E-3</v>
      </c>
      <c r="CO1542" s="141" t="str">
        <f t="shared" si="1103"/>
        <v/>
      </c>
      <c r="CP1542" s="141" t="str">
        <f t="shared" si="1121"/>
        <v/>
      </c>
      <c r="CQ1542" s="141">
        <f t="shared" si="1104"/>
        <v>6.7599660107997183E-6</v>
      </c>
      <c r="CR1542" s="141" t="str">
        <f t="shared" si="1122"/>
        <v/>
      </c>
      <c r="CS1542" s="141" t="str">
        <f t="shared" si="1123"/>
        <v/>
      </c>
      <c r="CW1542" s="141">
        <v>1492</v>
      </c>
      <c r="CX1542" s="141">
        <f t="shared" si="1105"/>
        <v>141.35649899128305</v>
      </c>
      <c r="CY1542" s="141">
        <f t="shared" si="1106"/>
        <v>8.0094538586254294E-4</v>
      </c>
      <c r="CZ1542" s="141">
        <f t="shared" si="1107"/>
        <v>0.97546598114482941</v>
      </c>
      <c r="DA1542" s="141">
        <f t="shared" si="1108"/>
        <v>8.0094538586254294E-4</v>
      </c>
      <c r="DB1542" s="141" t="str">
        <f t="shared" si="1109"/>
        <v/>
      </c>
      <c r="DC1542" s="141" t="str">
        <f t="shared" si="1124"/>
        <v/>
      </c>
      <c r="DD1542" s="141">
        <f t="shared" si="1110"/>
        <v>2.4696344243305827E-38</v>
      </c>
      <c r="DE1542" s="141" t="str">
        <f t="shared" si="1125"/>
        <v/>
      </c>
      <c r="DF1542" s="141" t="str">
        <f t="shared" si="1126"/>
        <v/>
      </c>
      <c r="DJ1542" s="141">
        <v>1492</v>
      </c>
      <c r="DK1542" s="141">
        <f t="shared" si="1111"/>
        <v>11146.264768315381</v>
      </c>
      <c r="DL1542" s="141">
        <f t="shared" si="1112"/>
        <v>1.0157558427159367E-5</v>
      </c>
      <c r="DM1542" s="141">
        <f t="shared" si="1113"/>
        <v>0.97546598114482941</v>
      </c>
      <c r="DN1542" s="141">
        <f t="shared" si="1114"/>
        <v>1.0157558427159367E-5</v>
      </c>
      <c r="DO1542" s="141" t="str">
        <f t="shared" si="1115"/>
        <v/>
      </c>
      <c r="DP1542" s="141" t="str">
        <f t="shared" si="1127"/>
        <v/>
      </c>
      <c r="DQ1542" s="141">
        <f t="shared" si="1116"/>
        <v>4.9326819744869487E-5</v>
      </c>
      <c r="DR1542" s="141" t="str">
        <f t="shared" si="1128"/>
        <v/>
      </c>
      <c r="DS1542" s="141" t="str">
        <f t="shared" si="1129"/>
        <v/>
      </c>
      <c r="DU1542" s="148"/>
      <c r="DV1542" s="158">
        <v>1490</v>
      </c>
      <c r="DW1542" s="148">
        <f t="shared" si="1117"/>
        <v>9.5359999999999943</v>
      </c>
      <c r="DX1542" s="157">
        <f t="shared" si="1130"/>
        <v>0.21642740009261238</v>
      </c>
      <c r="DY1542" s="148">
        <f t="shared" si="1131"/>
        <v>4.0585203445392404E-4</v>
      </c>
      <c r="DZ1542" s="148" t="str">
        <f t="shared" si="1132"/>
        <v/>
      </c>
      <c r="EA1542" s="142" t="str">
        <f t="shared" si="1133"/>
        <v/>
      </c>
    </row>
    <row r="1543" spans="74:131" ht="20.100000000000001" customHeight="1" x14ac:dyDescent="0.25">
      <c r="BV1543" s="141">
        <v>1493</v>
      </c>
      <c r="BW1543" s="141">
        <f t="shared" si="1093"/>
        <v>18503.362044218455</v>
      </c>
      <c r="BX1543" s="141">
        <f t="shared" si="1094"/>
        <v>6.083137227497287E-6</v>
      </c>
      <c r="BY1543" s="141">
        <f t="shared" si="1095"/>
        <v>0.97569519674073635</v>
      </c>
      <c r="BZ1543" s="141">
        <f t="shared" si="1096"/>
        <v>6.083137227497287E-6</v>
      </c>
      <c r="CA1543" s="141" t="str">
        <f t="shared" si="1097"/>
        <v/>
      </c>
      <c r="CB1543" s="141" t="str">
        <f t="shared" si="1118"/>
        <v/>
      </c>
      <c r="CC1543" s="141">
        <f t="shared" si="1098"/>
        <v>2.612724875669509E-35</v>
      </c>
      <c r="CD1543" s="141" t="str">
        <f t="shared" si="1119"/>
        <v/>
      </c>
      <c r="CE1543" s="141" t="str">
        <f t="shared" si="1120"/>
        <v/>
      </c>
      <c r="CJ1543" s="141">
        <v>1493</v>
      </c>
      <c r="CK1543" s="141">
        <f t="shared" si="1099"/>
        <v>69.00715970689086</v>
      </c>
      <c r="CL1543" s="141">
        <f t="shared" si="1100"/>
        <v>1.6311132201809184E-3</v>
      </c>
      <c r="CM1543" s="141">
        <f t="shared" si="1101"/>
        <v>0.97569519674073635</v>
      </c>
      <c r="CN1543" s="141">
        <f t="shared" si="1102"/>
        <v>1.6311132201809184E-3</v>
      </c>
      <c r="CO1543" s="141" t="str">
        <f t="shared" si="1103"/>
        <v/>
      </c>
      <c r="CP1543" s="141" t="str">
        <f t="shared" si="1121"/>
        <v/>
      </c>
      <c r="CQ1543" s="141">
        <f t="shared" si="1104"/>
        <v>6.8649567366511118E-6</v>
      </c>
      <c r="CR1543" s="141" t="str">
        <f t="shared" si="1122"/>
        <v/>
      </c>
      <c r="CS1543" s="141" t="str">
        <f t="shared" si="1123"/>
        <v/>
      </c>
      <c r="CW1543" s="141">
        <v>1493</v>
      </c>
      <c r="CX1543" s="141">
        <f t="shared" si="1105"/>
        <v>141.64380894858238</v>
      </c>
      <c r="CY1543" s="141">
        <f t="shared" si="1106"/>
        <v>7.9465873814439094E-4</v>
      </c>
      <c r="CZ1543" s="141">
        <f t="shared" si="1107"/>
        <v>0.97569519674073635</v>
      </c>
      <c r="DA1543" s="141">
        <f t="shared" si="1108"/>
        <v>7.9465873814439094E-4</v>
      </c>
      <c r="DB1543" s="141" t="str">
        <f t="shared" si="1109"/>
        <v/>
      </c>
      <c r="DC1543" s="141" t="str">
        <f t="shared" si="1124"/>
        <v/>
      </c>
      <c r="DD1543" s="141">
        <f t="shared" si="1110"/>
        <v>2.5989296179337113E-38</v>
      </c>
      <c r="DE1543" s="141" t="str">
        <f t="shared" si="1125"/>
        <v/>
      </c>
      <c r="DF1543" s="141" t="str">
        <f t="shared" si="1126"/>
        <v/>
      </c>
      <c r="DJ1543" s="141">
        <v>1493</v>
      </c>
      <c r="DK1543" s="141">
        <f t="shared" si="1111"/>
        <v>11168.919778007079</v>
      </c>
      <c r="DL1543" s="141">
        <f t="shared" si="1112"/>
        <v>1.0077831403775199E-5</v>
      </c>
      <c r="DM1543" s="141">
        <f t="shared" si="1113"/>
        <v>0.97569519674073635</v>
      </c>
      <c r="DN1543" s="141">
        <f t="shared" si="1114"/>
        <v>1.0077831403775199E-5</v>
      </c>
      <c r="DO1543" s="141" t="str">
        <f t="shared" si="1115"/>
        <v/>
      </c>
      <c r="DP1543" s="141" t="str">
        <f t="shared" si="1127"/>
        <v/>
      </c>
      <c r="DQ1543" s="141">
        <f t="shared" si="1116"/>
        <v>4.9160157964669831E-5</v>
      </c>
      <c r="DR1543" s="141" t="str">
        <f t="shared" si="1128"/>
        <v/>
      </c>
      <c r="DS1543" s="141" t="str">
        <f t="shared" si="1129"/>
        <v/>
      </c>
      <c r="DU1543" s="148"/>
      <c r="DV1543" s="158">
        <v>1491</v>
      </c>
      <c r="DW1543" s="148">
        <f t="shared" si="1117"/>
        <v>9.5423999999999936</v>
      </c>
      <c r="DX1543" s="157">
        <f t="shared" si="1130"/>
        <v>0.21602154805815846</v>
      </c>
      <c r="DY1543" s="148">
        <f t="shared" si="1131"/>
        <v>4.0523428175071041E-4</v>
      </c>
      <c r="DZ1543" s="148" t="str">
        <f t="shared" si="1132"/>
        <v/>
      </c>
      <c r="EA1543" s="142" t="str">
        <f t="shared" si="1133"/>
        <v/>
      </c>
    </row>
    <row r="1544" spans="74:131" ht="20.100000000000001" customHeight="1" x14ac:dyDescent="0.25">
      <c r="BV1544" s="141">
        <v>1494</v>
      </c>
      <c r="BW1544" s="141">
        <f t="shared" si="1093"/>
        <v>18540.894218750334</v>
      </c>
      <c r="BX1544" s="141">
        <f t="shared" si="1094"/>
        <v>6.0352939099396394E-6</v>
      </c>
      <c r="BY1544" s="141">
        <f t="shared" si="1095"/>
        <v>0.97592261139866132</v>
      </c>
      <c r="BZ1544" s="141">
        <f t="shared" si="1096"/>
        <v>6.0352939099396394E-6</v>
      </c>
      <c r="CA1544" s="141" t="str">
        <f t="shared" si="1097"/>
        <v/>
      </c>
      <c r="CB1544" s="141" t="str">
        <f t="shared" si="1118"/>
        <v/>
      </c>
      <c r="CC1544" s="141">
        <f t="shared" si="1098"/>
        <v>2.7389287273515288E-35</v>
      </c>
      <c r="CD1544" s="141" t="str">
        <f t="shared" si="1119"/>
        <v/>
      </c>
      <c r="CE1544" s="141" t="str">
        <f t="shared" si="1120"/>
        <v/>
      </c>
      <c r="CJ1544" s="141">
        <v>1494</v>
      </c>
      <c r="CK1544" s="141">
        <f t="shared" si="1099"/>
        <v>69.147133661671575</v>
      </c>
      <c r="CL1544" s="141">
        <f t="shared" si="1100"/>
        <v>1.6182846639857941E-3</v>
      </c>
      <c r="CM1544" s="141">
        <f t="shared" si="1101"/>
        <v>0.97592261139866132</v>
      </c>
      <c r="CN1544" s="141">
        <f t="shared" si="1102"/>
        <v>1.6182846639857941E-3</v>
      </c>
      <c r="CO1544" s="141" t="str">
        <f t="shared" si="1103"/>
        <v/>
      </c>
      <c r="CP1544" s="141" t="str">
        <f t="shared" si="1121"/>
        <v/>
      </c>
      <c r="CQ1544" s="141">
        <f t="shared" si="1104"/>
        <v>6.9714665554143279E-6</v>
      </c>
      <c r="CR1544" s="141" t="str">
        <f t="shared" si="1122"/>
        <v/>
      </c>
      <c r="CS1544" s="141" t="str">
        <f t="shared" si="1123"/>
        <v/>
      </c>
      <c r="CW1544" s="141">
        <v>1494</v>
      </c>
      <c r="CX1544" s="141">
        <f t="shared" si="1105"/>
        <v>141.93111890588176</v>
      </c>
      <c r="CY1544" s="141">
        <f t="shared" si="1106"/>
        <v>7.8840881989708392E-4</v>
      </c>
      <c r="CZ1544" s="141">
        <f t="shared" si="1107"/>
        <v>0.97592261139866132</v>
      </c>
      <c r="DA1544" s="141">
        <f t="shared" si="1108"/>
        <v>7.8840881989708392E-4</v>
      </c>
      <c r="DB1544" s="141" t="str">
        <f t="shared" si="1109"/>
        <v/>
      </c>
      <c r="DC1544" s="141" t="str">
        <f t="shared" si="1124"/>
        <v/>
      </c>
      <c r="DD1544" s="141">
        <f t="shared" si="1110"/>
        <v>2.7349501700869271E-38</v>
      </c>
      <c r="DE1544" s="141" t="str">
        <f t="shared" si="1125"/>
        <v/>
      </c>
      <c r="DF1544" s="141" t="str">
        <f t="shared" si="1126"/>
        <v/>
      </c>
      <c r="DJ1544" s="141">
        <v>1494</v>
      </c>
      <c r="DK1544" s="141">
        <f t="shared" si="1111"/>
        <v>11191.574787698777</v>
      </c>
      <c r="DL1544" s="141">
        <f t="shared" si="1112"/>
        <v>9.998570182120719E-6</v>
      </c>
      <c r="DM1544" s="141">
        <f t="shared" si="1113"/>
        <v>0.97592261139866132</v>
      </c>
      <c r="DN1544" s="141">
        <f t="shared" si="1114"/>
        <v>9.998570182120719E-6</v>
      </c>
      <c r="DO1544" s="141" t="str">
        <f t="shared" si="1115"/>
        <v/>
      </c>
      <c r="DP1544" s="141" t="str">
        <f t="shared" si="1127"/>
        <v/>
      </c>
      <c r="DQ1544" s="141">
        <f t="shared" si="1116"/>
        <v>4.8993275390187532E-5</v>
      </c>
      <c r="DR1544" s="141" t="str">
        <f t="shared" si="1128"/>
        <v/>
      </c>
      <c r="DS1544" s="141" t="str">
        <f t="shared" si="1129"/>
        <v/>
      </c>
      <c r="DU1544" s="148"/>
      <c r="DV1544" s="158">
        <v>1492</v>
      </c>
      <c r="DW1544" s="148">
        <f t="shared" si="1117"/>
        <v>9.5487999999999928</v>
      </c>
      <c r="DX1544" s="157">
        <f t="shared" si="1130"/>
        <v>0.21561631377640775</v>
      </c>
      <c r="DY1544" s="148">
        <f t="shared" si="1131"/>
        <v>4.0461701462352062E-4</v>
      </c>
      <c r="DZ1544" s="148" t="str">
        <f t="shared" si="1132"/>
        <v/>
      </c>
      <c r="EA1544" s="142" t="str">
        <f t="shared" si="1133"/>
        <v/>
      </c>
    </row>
    <row r="1545" spans="74:131" ht="20.100000000000001" customHeight="1" x14ac:dyDescent="0.25">
      <c r="BV1545" s="141">
        <v>1495</v>
      </c>
      <c r="BW1545" s="141">
        <f t="shared" si="1093"/>
        <v>18578.426393282221</v>
      </c>
      <c r="BX1545" s="141">
        <f t="shared" si="1094"/>
        <v>5.9877310712323234E-6</v>
      </c>
      <c r="BY1545" s="141">
        <f t="shared" si="1095"/>
        <v>0.97614823565849151</v>
      </c>
      <c r="BZ1545" s="141">
        <f t="shared" si="1096"/>
        <v>5.9877310712323234E-6</v>
      </c>
      <c r="CA1545" s="141" t="str">
        <f t="shared" si="1097"/>
        <v/>
      </c>
      <c r="CB1545" s="141" t="str">
        <f t="shared" si="1118"/>
        <v/>
      </c>
      <c r="CC1545" s="141">
        <f t="shared" si="1098"/>
        <v>2.8711827321123586E-35</v>
      </c>
      <c r="CD1545" s="141" t="str">
        <f t="shared" si="1119"/>
        <v/>
      </c>
      <c r="CE1545" s="141" t="str">
        <f t="shared" si="1120"/>
        <v/>
      </c>
      <c r="CJ1545" s="141">
        <v>1495</v>
      </c>
      <c r="CK1545" s="141">
        <f t="shared" si="1099"/>
        <v>69.287107616452289</v>
      </c>
      <c r="CL1545" s="141">
        <f t="shared" si="1100"/>
        <v>1.605531314504518E-3</v>
      </c>
      <c r="CM1545" s="141">
        <f t="shared" si="1101"/>
        <v>0.97614823565849151</v>
      </c>
      <c r="CN1545" s="141">
        <f t="shared" si="1102"/>
        <v>1.605531314504518E-3</v>
      </c>
      <c r="CO1545" s="141" t="str">
        <f t="shared" si="1103"/>
        <v/>
      </c>
      <c r="CP1545" s="141" t="str">
        <f t="shared" si="1121"/>
        <v/>
      </c>
      <c r="CQ1545" s="141">
        <f t="shared" si="1104"/>
        <v>7.0795156010924798E-6</v>
      </c>
      <c r="CR1545" s="141" t="str">
        <f t="shared" si="1122"/>
        <v/>
      </c>
      <c r="CS1545" s="141" t="str">
        <f t="shared" si="1123"/>
        <v/>
      </c>
      <c r="CW1545" s="141">
        <v>1495</v>
      </c>
      <c r="CX1545" s="141">
        <f t="shared" si="1105"/>
        <v>142.21842886318109</v>
      </c>
      <c r="CY1545" s="141">
        <f t="shared" si="1106"/>
        <v>7.821955414560077E-4</v>
      </c>
      <c r="CZ1545" s="141">
        <f t="shared" si="1107"/>
        <v>0.97614823565849151</v>
      </c>
      <c r="DA1545" s="141">
        <f t="shared" si="1108"/>
        <v>7.821955414560077E-4</v>
      </c>
      <c r="DB1545" s="141" t="str">
        <f t="shared" si="1109"/>
        <v/>
      </c>
      <c r="DC1545" s="141" t="str">
        <f t="shared" si="1124"/>
        <v/>
      </c>
      <c r="DD1545" s="141">
        <f t="shared" si="1110"/>
        <v>2.8780436003202169E-38</v>
      </c>
      <c r="DE1545" s="141" t="str">
        <f t="shared" si="1125"/>
        <v/>
      </c>
      <c r="DF1545" s="141" t="str">
        <f t="shared" si="1126"/>
        <v/>
      </c>
      <c r="DJ1545" s="141">
        <v>1495</v>
      </c>
      <c r="DK1545" s="141">
        <f t="shared" si="1111"/>
        <v>11214.229797390475</v>
      </c>
      <c r="DL1545" s="141">
        <f t="shared" si="1112"/>
        <v>9.9197736250727244E-6</v>
      </c>
      <c r="DM1545" s="141">
        <f t="shared" si="1113"/>
        <v>0.97614823565849151</v>
      </c>
      <c r="DN1545" s="141">
        <f t="shared" si="1114"/>
        <v>9.9197736250727244E-6</v>
      </c>
      <c r="DO1545" s="141" t="str">
        <f t="shared" si="1115"/>
        <v/>
      </c>
      <c r="DP1545" s="141" t="str">
        <f t="shared" si="1127"/>
        <v/>
      </c>
      <c r="DQ1545" s="141">
        <f t="shared" si="1116"/>
        <v>4.8826178102082178E-5</v>
      </c>
      <c r="DR1545" s="141" t="str">
        <f t="shared" si="1128"/>
        <v/>
      </c>
      <c r="DS1545" s="141" t="str">
        <f t="shared" si="1129"/>
        <v/>
      </c>
      <c r="DU1545" s="148"/>
      <c r="DV1545" s="158">
        <v>1493</v>
      </c>
      <c r="DW1545" s="148">
        <f t="shared" si="1117"/>
        <v>9.5551999999999921</v>
      </c>
      <c r="DX1545" s="157">
        <f t="shared" si="1130"/>
        <v>0.21521169676178423</v>
      </c>
      <c r="DY1545" s="148">
        <f t="shared" si="1131"/>
        <v>4.0400023432687893E-4</v>
      </c>
      <c r="DZ1545" s="148" t="str">
        <f t="shared" si="1132"/>
        <v/>
      </c>
      <c r="EA1545" s="142" t="str">
        <f t="shared" si="1133"/>
        <v/>
      </c>
    </row>
    <row r="1546" spans="74:131" ht="20.100000000000001" customHeight="1" x14ac:dyDescent="0.25">
      <c r="BV1546" s="141">
        <v>1496</v>
      </c>
      <c r="BW1546" s="141">
        <f t="shared" si="1093"/>
        <v>18615.958567814101</v>
      </c>
      <c r="BX1546" s="141">
        <f t="shared" si="1094"/>
        <v>5.9404480169839207E-6</v>
      </c>
      <c r="BY1546" s="141">
        <f t="shared" si="1095"/>
        <v>0.97637208003420195</v>
      </c>
      <c r="BZ1546" s="141">
        <f t="shared" si="1096"/>
        <v>5.9404480169839207E-6</v>
      </c>
      <c r="CA1546" s="141" t="str">
        <f t="shared" si="1097"/>
        <v/>
      </c>
      <c r="CB1546" s="141" t="str">
        <f t="shared" si="1118"/>
        <v/>
      </c>
      <c r="CC1546" s="141">
        <f t="shared" si="1098"/>
        <v>3.009774697993708E-35</v>
      </c>
      <c r="CD1546" s="141" t="str">
        <f t="shared" si="1119"/>
        <v/>
      </c>
      <c r="CE1546" s="141" t="str">
        <f t="shared" si="1120"/>
        <v/>
      </c>
      <c r="CJ1546" s="141">
        <v>1496</v>
      </c>
      <c r="CK1546" s="141">
        <f t="shared" si="1099"/>
        <v>69.427081571233003</v>
      </c>
      <c r="CL1546" s="141">
        <f t="shared" si="1100"/>
        <v>1.5928529855451638E-3</v>
      </c>
      <c r="CM1546" s="141">
        <f t="shared" si="1101"/>
        <v>0.97637208003420195</v>
      </c>
      <c r="CN1546" s="141">
        <f t="shared" si="1102"/>
        <v>1.5928529855451638E-3</v>
      </c>
      <c r="CO1546" s="141" t="str">
        <f t="shared" si="1103"/>
        <v/>
      </c>
      <c r="CP1546" s="141" t="str">
        <f t="shared" si="1121"/>
        <v/>
      </c>
      <c r="CQ1546" s="141">
        <f t="shared" si="1104"/>
        <v>7.1891242454494222E-6</v>
      </c>
      <c r="CR1546" s="141" t="str">
        <f t="shared" si="1122"/>
        <v/>
      </c>
      <c r="CS1546" s="141" t="str">
        <f t="shared" si="1123"/>
        <v/>
      </c>
      <c r="CW1546" s="141">
        <v>1496</v>
      </c>
      <c r="CX1546" s="141">
        <f t="shared" si="1105"/>
        <v>142.50573882048047</v>
      </c>
      <c r="CY1546" s="141">
        <f t="shared" si="1106"/>
        <v>7.7601881211069408E-4</v>
      </c>
      <c r="CZ1546" s="141">
        <f t="shared" si="1107"/>
        <v>0.97637208003420195</v>
      </c>
      <c r="DA1546" s="141">
        <f t="shared" si="1108"/>
        <v>7.7601881211069408E-4</v>
      </c>
      <c r="DB1546" s="141" t="str">
        <f t="shared" si="1109"/>
        <v/>
      </c>
      <c r="DC1546" s="141" t="str">
        <f t="shared" si="1124"/>
        <v/>
      </c>
      <c r="DD1546" s="141">
        <f t="shared" si="1110"/>
        <v>3.0285752650410804E-38</v>
      </c>
      <c r="DE1546" s="141" t="str">
        <f t="shared" si="1125"/>
        <v/>
      </c>
      <c r="DF1546" s="141" t="str">
        <f t="shared" si="1126"/>
        <v/>
      </c>
      <c r="DJ1546" s="141">
        <v>1496</v>
      </c>
      <c r="DK1546" s="141">
        <f t="shared" si="1111"/>
        <v>11236.884807082173</v>
      </c>
      <c r="DL1546" s="141">
        <f t="shared" si="1112"/>
        <v>9.8414405822445862E-6</v>
      </c>
      <c r="DM1546" s="141">
        <f t="shared" si="1113"/>
        <v>0.97637208003420195</v>
      </c>
      <c r="DN1546" s="141">
        <f t="shared" si="1114"/>
        <v>9.8414405822445862E-6</v>
      </c>
      <c r="DO1546" s="141" t="str">
        <f t="shared" si="1115"/>
        <v/>
      </c>
      <c r="DP1546" s="141" t="str">
        <f t="shared" si="1127"/>
        <v/>
      </c>
      <c r="DQ1546" s="141">
        <f t="shared" si="1116"/>
        <v>4.8658872170611673E-5</v>
      </c>
      <c r="DR1546" s="141" t="str">
        <f t="shared" si="1128"/>
        <v/>
      </c>
      <c r="DS1546" s="141" t="str">
        <f t="shared" si="1129"/>
        <v/>
      </c>
      <c r="DU1546" s="148"/>
      <c r="DV1546" s="158">
        <v>1494</v>
      </c>
      <c r="DW1546" s="148">
        <f t="shared" si="1117"/>
        <v>9.5615999999999914</v>
      </c>
      <c r="DX1546" s="157">
        <f t="shared" si="1130"/>
        <v>0.21480769652745735</v>
      </c>
      <c r="DY1546" s="148">
        <f t="shared" si="1131"/>
        <v>4.0338394210814865E-4</v>
      </c>
      <c r="DZ1546" s="148" t="str">
        <f t="shared" si="1132"/>
        <v/>
      </c>
      <c r="EA1546" s="142" t="str">
        <f t="shared" si="1133"/>
        <v/>
      </c>
    </row>
    <row r="1547" spans="74:131" ht="20.100000000000001" customHeight="1" x14ac:dyDescent="0.25">
      <c r="BV1547" s="141">
        <v>1497</v>
      </c>
      <c r="BW1547" s="141">
        <f t="shared" si="1093"/>
        <v>18653.490742345981</v>
      </c>
      <c r="BX1547" s="141">
        <f t="shared" si="1094"/>
        <v>5.8934440449043494E-6</v>
      </c>
      <c r="BY1547" s="141">
        <f t="shared" si="1095"/>
        <v>0.97659415501355695</v>
      </c>
      <c r="BZ1547" s="141">
        <f t="shared" si="1096"/>
        <v>5.8934440449043494E-6</v>
      </c>
      <c r="CA1547" s="141" t="str">
        <f t="shared" si="1097"/>
        <v/>
      </c>
      <c r="CB1547" s="141" t="str">
        <f t="shared" si="1118"/>
        <v/>
      </c>
      <c r="CC1547" s="141">
        <f t="shared" si="1098"/>
        <v>3.1550060163807072E-35</v>
      </c>
      <c r="CD1547" s="141" t="str">
        <f t="shared" si="1119"/>
        <v/>
      </c>
      <c r="CE1547" s="141" t="str">
        <f t="shared" si="1120"/>
        <v/>
      </c>
      <c r="CJ1547" s="141">
        <v>1497</v>
      </c>
      <c r="CK1547" s="141">
        <f t="shared" si="1099"/>
        <v>69.567055526013718</v>
      </c>
      <c r="CL1547" s="141">
        <f t="shared" si="1100"/>
        <v>1.5802494887978845E-3</v>
      </c>
      <c r="CM1547" s="141">
        <f t="shared" si="1101"/>
        <v>0.97659415501355706</v>
      </c>
      <c r="CN1547" s="141">
        <f t="shared" si="1102"/>
        <v>1.5802494887978845E-3</v>
      </c>
      <c r="CO1547" s="141" t="str">
        <f t="shared" si="1103"/>
        <v/>
      </c>
      <c r="CP1547" s="141" t="str">
        <f t="shared" si="1121"/>
        <v/>
      </c>
      <c r="CQ1547" s="141">
        <f t="shared" si="1104"/>
        <v>7.3003131003807581E-6</v>
      </c>
      <c r="CR1547" s="141" t="str">
        <f t="shared" si="1122"/>
        <v/>
      </c>
      <c r="CS1547" s="141" t="str">
        <f t="shared" si="1123"/>
        <v/>
      </c>
      <c r="CW1547" s="141">
        <v>1497</v>
      </c>
      <c r="CX1547" s="141">
        <f t="shared" si="1105"/>
        <v>142.7930487777798</v>
      </c>
      <c r="CY1547" s="141">
        <f t="shared" si="1106"/>
        <v>7.6987854011885274E-4</v>
      </c>
      <c r="CZ1547" s="141">
        <f t="shared" si="1107"/>
        <v>0.97659415501355706</v>
      </c>
      <c r="DA1547" s="141">
        <f t="shared" si="1108"/>
        <v>7.6987854011885274E-4</v>
      </c>
      <c r="DB1547" s="141" t="str">
        <f t="shared" si="1109"/>
        <v/>
      </c>
      <c r="DC1547" s="141" t="str">
        <f t="shared" si="1124"/>
        <v/>
      </c>
      <c r="DD1547" s="141">
        <f t="shared" si="1110"/>
        <v>3.1869292667706138E-38</v>
      </c>
      <c r="DE1547" s="141" t="str">
        <f t="shared" si="1125"/>
        <v/>
      </c>
      <c r="DF1547" s="141" t="str">
        <f t="shared" si="1126"/>
        <v/>
      </c>
      <c r="DJ1547" s="141">
        <v>1497</v>
      </c>
      <c r="DK1547" s="141">
        <f t="shared" si="1111"/>
        <v>11259.539816773871</v>
      </c>
      <c r="DL1547" s="141">
        <f t="shared" si="1112"/>
        <v>9.7635698901641116E-6</v>
      </c>
      <c r="DM1547" s="141">
        <f t="shared" si="1113"/>
        <v>0.97659415501355706</v>
      </c>
      <c r="DN1547" s="141">
        <f t="shared" si="1114"/>
        <v>9.7635698901641116E-6</v>
      </c>
      <c r="DO1547" s="141" t="str">
        <f t="shared" si="1115"/>
        <v/>
      </c>
      <c r="DP1547" s="141" t="str">
        <f t="shared" si="1127"/>
        <v/>
      </c>
      <c r="DQ1547" s="141">
        <f t="shared" si="1116"/>
        <v>4.8491363655279969E-5</v>
      </c>
      <c r="DR1547" s="141" t="str">
        <f t="shared" si="1128"/>
        <v/>
      </c>
      <c r="DS1547" s="141" t="str">
        <f t="shared" si="1129"/>
        <v/>
      </c>
      <c r="DU1547" s="148"/>
      <c r="DV1547" s="158">
        <v>1495</v>
      </c>
      <c r="DW1547" s="148">
        <f t="shared" si="1117"/>
        <v>9.5679999999999907</v>
      </c>
      <c r="DX1547" s="157">
        <f t="shared" si="1130"/>
        <v>0.2144043125853492</v>
      </c>
      <c r="DY1547" s="148">
        <f t="shared" si="1131"/>
        <v>4.0276813920747667E-4</v>
      </c>
      <c r="DZ1547" s="148" t="str">
        <f t="shared" si="1132"/>
        <v/>
      </c>
      <c r="EA1547" s="142" t="str">
        <f t="shared" si="1133"/>
        <v/>
      </c>
    </row>
    <row r="1548" spans="74:131" ht="20.100000000000001" customHeight="1" x14ac:dyDescent="0.25">
      <c r="BV1548" s="141">
        <v>1498</v>
      </c>
      <c r="BW1548" s="141">
        <f t="shared" si="1093"/>
        <v>18691.022916877868</v>
      </c>
      <c r="BX1548" s="141">
        <f t="shared" si="1094"/>
        <v>5.8467184449120129E-6</v>
      </c>
      <c r="BY1548" s="141">
        <f t="shared" si="1095"/>
        <v>0.97681447105781616</v>
      </c>
      <c r="BZ1548" s="141">
        <f t="shared" si="1096"/>
        <v>5.8467184449120129E-6</v>
      </c>
      <c r="CA1548" s="141" t="str">
        <f t="shared" si="1097"/>
        <v/>
      </c>
      <c r="CB1548" s="141" t="str">
        <f t="shared" si="1118"/>
        <v/>
      </c>
      <c r="CC1548" s="141">
        <f t="shared" si="1098"/>
        <v>3.3071922979153927E-35</v>
      </c>
      <c r="CD1548" s="141" t="str">
        <f t="shared" si="1119"/>
        <v/>
      </c>
      <c r="CE1548" s="141" t="str">
        <f t="shared" si="1120"/>
        <v/>
      </c>
      <c r="CJ1548" s="141">
        <v>1498</v>
      </c>
      <c r="CK1548" s="141">
        <f t="shared" si="1099"/>
        <v>69.707029480794432</v>
      </c>
      <c r="CL1548" s="141">
        <f t="shared" si="1100"/>
        <v>1.5677206338636461E-3</v>
      </c>
      <c r="CM1548" s="141">
        <f t="shared" si="1101"/>
        <v>0.97681447105781627</v>
      </c>
      <c r="CN1548" s="141">
        <f t="shared" si="1102"/>
        <v>1.5677206338636461E-3</v>
      </c>
      <c r="CO1548" s="141" t="str">
        <f t="shared" si="1103"/>
        <v/>
      </c>
      <c r="CP1548" s="141" t="str">
        <f t="shared" si="1121"/>
        <v/>
      </c>
      <c r="CQ1548" s="141">
        <f t="shared" si="1104"/>
        <v>7.4131030203024583E-6</v>
      </c>
      <c r="CR1548" s="141" t="str">
        <f t="shared" si="1122"/>
        <v/>
      </c>
      <c r="CS1548" s="141" t="str">
        <f t="shared" si="1123"/>
        <v/>
      </c>
      <c r="CW1548" s="141">
        <v>1498</v>
      </c>
      <c r="CX1548" s="141">
        <f t="shared" si="1105"/>
        <v>143.08035873507919</v>
      </c>
      <c r="CY1548" s="141">
        <f t="shared" si="1106"/>
        <v>7.6377463272036313E-4</v>
      </c>
      <c r="CZ1548" s="141">
        <f t="shared" si="1107"/>
        <v>0.97681447105781627</v>
      </c>
      <c r="DA1548" s="141">
        <f t="shared" si="1108"/>
        <v>7.6377463272036313E-4</v>
      </c>
      <c r="DB1548" s="141" t="str">
        <f t="shared" si="1109"/>
        <v/>
      </c>
      <c r="DC1548" s="141" t="str">
        <f t="shared" si="1124"/>
        <v/>
      </c>
      <c r="DD1548" s="141">
        <f t="shared" si="1110"/>
        <v>3.3535094094057613E-38</v>
      </c>
      <c r="DE1548" s="141" t="str">
        <f t="shared" si="1125"/>
        <v/>
      </c>
      <c r="DF1548" s="141" t="str">
        <f t="shared" si="1126"/>
        <v/>
      </c>
      <c r="DJ1548" s="141">
        <v>1498</v>
      </c>
      <c r="DK1548" s="141">
        <f t="shared" si="1111"/>
        <v>11282.194826465569</v>
      </c>
      <c r="DL1548" s="141">
        <f t="shared" si="1112"/>
        <v>9.6861603724510454E-6</v>
      </c>
      <c r="DM1548" s="141">
        <f t="shared" si="1113"/>
        <v>0.97681447105781616</v>
      </c>
      <c r="DN1548" s="141">
        <f t="shared" si="1114"/>
        <v>9.6861603724510454E-6</v>
      </c>
      <c r="DO1548" s="141" t="str">
        <f t="shared" si="1115"/>
        <v/>
      </c>
      <c r="DP1548" s="141" t="str">
        <f t="shared" si="1127"/>
        <v/>
      </c>
      <c r="DQ1548" s="141">
        <f t="shared" si="1116"/>
        <v>4.8323658604486755E-5</v>
      </c>
      <c r="DR1548" s="141" t="str">
        <f t="shared" si="1128"/>
        <v/>
      </c>
      <c r="DS1548" s="141" t="str">
        <f t="shared" si="1129"/>
        <v/>
      </c>
      <c r="DU1548" s="148"/>
      <c r="DV1548" s="158">
        <v>1496</v>
      </c>
      <c r="DW1548" s="148">
        <f t="shared" si="1117"/>
        <v>9.57439999999999</v>
      </c>
      <c r="DX1548" s="157">
        <f t="shared" si="1130"/>
        <v>0.21400154444614172</v>
      </c>
      <c r="DY1548" s="148">
        <f t="shared" si="1131"/>
        <v>4.0215282685635012E-4</v>
      </c>
      <c r="DZ1548" s="148" t="str">
        <f t="shared" si="1132"/>
        <v/>
      </c>
      <c r="EA1548" s="142" t="str">
        <f t="shared" si="1133"/>
        <v/>
      </c>
    </row>
    <row r="1549" spans="74:131" ht="20.100000000000001" customHeight="1" x14ac:dyDescent="0.25">
      <c r="BV1549" s="141">
        <v>1499</v>
      </c>
      <c r="BW1549" s="141">
        <f t="shared" si="1093"/>
        <v>18728.555091409748</v>
      </c>
      <c r="BX1549" s="141">
        <f t="shared" si="1094"/>
        <v>5.8002704992407479E-6</v>
      </c>
      <c r="BY1549" s="141">
        <f t="shared" si="1095"/>
        <v>0.97703303860144342</v>
      </c>
      <c r="BZ1549" s="141">
        <f t="shared" si="1096"/>
        <v>5.8002704992407479E-6</v>
      </c>
      <c r="CA1549" s="141" t="str">
        <f t="shared" si="1097"/>
        <v/>
      </c>
      <c r="CB1549" s="141" t="str">
        <f t="shared" si="1118"/>
        <v/>
      </c>
      <c r="CC1549" s="141">
        <f t="shared" si="1098"/>
        <v>3.466664037935163E-35</v>
      </c>
      <c r="CD1549" s="141" t="str">
        <f t="shared" si="1119"/>
        <v/>
      </c>
      <c r="CE1549" s="141" t="str">
        <f t="shared" si="1120"/>
        <v/>
      </c>
      <c r="CJ1549" s="141">
        <v>1499</v>
      </c>
      <c r="CK1549" s="141">
        <f t="shared" si="1099"/>
        <v>69.847003435575147</v>
      </c>
      <c r="CL1549" s="141">
        <f t="shared" si="1100"/>
        <v>1.5552662282828891E-3</v>
      </c>
      <c r="CM1549" s="141">
        <f t="shared" si="1101"/>
        <v>0.97703303860144342</v>
      </c>
      <c r="CN1549" s="141">
        <f t="shared" si="1102"/>
        <v>1.5552662282828891E-3</v>
      </c>
      <c r="CO1549" s="141" t="str">
        <f t="shared" si="1103"/>
        <v/>
      </c>
      <c r="CP1549" s="141" t="str">
        <f t="shared" si="1121"/>
        <v/>
      </c>
      <c r="CQ1549" s="141">
        <f t="shared" si="1104"/>
        <v>7.5275151045566989E-6</v>
      </c>
      <c r="CR1549" s="141" t="str">
        <f t="shared" si="1122"/>
        <v/>
      </c>
      <c r="CS1549" s="141" t="str">
        <f t="shared" si="1123"/>
        <v/>
      </c>
      <c r="CW1549" s="141">
        <v>1499</v>
      </c>
      <c r="CX1549" s="141">
        <f t="shared" si="1105"/>
        <v>143.36766869237852</v>
      </c>
      <c r="CY1549" s="141">
        <f t="shared" si="1106"/>
        <v>7.5770699615124474E-4</v>
      </c>
      <c r="CZ1549" s="141">
        <f t="shared" si="1107"/>
        <v>0.97703303860144342</v>
      </c>
      <c r="DA1549" s="141">
        <f t="shared" si="1108"/>
        <v>7.5770699615124474E-4</v>
      </c>
      <c r="DB1549" s="141" t="str">
        <f t="shared" si="1109"/>
        <v/>
      </c>
      <c r="DC1549" s="141" t="str">
        <f t="shared" si="1124"/>
        <v/>
      </c>
      <c r="DD1549" s="141">
        <f t="shared" si="1110"/>
        <v>3.5287402018187485E-38</v>
      </c>
      <c r="DE1549" s="141" t="str">
        <f t="shared" si="1125"/>
        <v/>
      </c>
      <c r="DF1549" s="141" t="str">
        <f t="shared" si="1126"/>
        <v/>
      </c>
      <c r="DJ1549" s="141">
        <v>1499</v>
      </c>
      <c r="DK1549" s="141">
        <f t="shared" si="1111"/>
        <v>11304.849836157267</v>
      </c>
      <c r="DL1549" s="141">
        <f t="shared" si="1112"/>
        <v>9.6092108399941951E-6</v>
      </c>
      <c r="DM1549" s="141">
        <f t="shared" si="1113"/>
        <v>0.97703303860144342</v>
      </c>
      <c r="DN1549" s="141">
        <f t="shared" si="1114"/>
        <v>9.6092108399941951E-6</v>
      </c>
      <c r="DO1549" s="141" t="str">
        <f t="shared" si="1115"/>
        <v/>
      </c>
      <c r="DP1549" s="141" t="str">
        <f t="shared" si="1127"/>
        <v/>
      </c>
      <c r="DQ1549" s="141">
        <f t="shared" si="1116"/>
        <v>4.8155763055179259E-5</v>
      </c>
      <c r="DR1549" s="141" t="str">
        <f t="shared" si="1128"/>
        <v/>
      </c>
      <c r="DS1549" s="141" t="str">
        <f t="shared" si="1129"/>
        <v/>
      </c>
      <c r="DU1549" s="148"/>
      <c r="DV1549" s="158">
        <v>1497</v>
      </c>
      <c r="DW1549" s="148">
        <f t="shared" si="1117"/>
        <v>9.5807999999999893</v>
      </c>
      <c r="DX1549" s="157">
        <f t="shared" si="1130"/>
        <v>0.21359939161928537</v>
      </c>
      <c r="DY1549" s="148">
        <f t="shared" si="1131"/>
        <v>4.0153800628051073E-4</v>
      </c>
      <c r="DZ1549" s="148" t="str">
        <f t="shared" si="1132"/>
        <v/>
      </c>
      <c r="EA1549" s="142" t="str">
        <f t="shared" si="1133"/>
        <v/>
      </c>
    </row>
    <row r="1550" spans="74:131" ht="20.100000000000001" customHeight="1" x14ac:dyDescent="0.25">
      <c r="BV1550" s="141">
        <v>1500</v>
      </c>
      <c r="BW1550" s="141">
        <f t="shared" si="1093"/>
        <v>18766.087265941635</v>
      </c>
      <c r="BX1550" s="141">
        <f t="shared" si="1094"/>
        <v>5.7540994825464363E-6</v>
      </c>
      <c r="BY1550" s="141">
        <f t="shared" si="1095"/>
        <v>0.97724986805182079</v>
      </c>
      <c r="BZ1550" s="141">
        <f t="shared" si="1096"/>
        <v>5.7540994825464363E-6</v>
      </c>
      <c r="CA1550" s="141" t="str">
        <f t="shared" si="1097"/>
        <v/>
      </c>
      <c r="CB1550" s="141" t="str">
        <f t="shared" si="1118"/>
        <v/>
      </c>
      <c r="CC1550" s="141">
        <f t="shared" si="1098"/>
        <v>3.6337673127969683E-35</v>
      </c>
      <c r="CD1550" s="141" t="str">
        <f t="shared" si="1119"/>
        <v/>
      </c>
      <c r="CE1550" s="141" t="str">
        <f t="shared" si="1120"/>
        <v/>
      </c>
      <c r="CJ1550" s="141">
        <v>1500</v>
      </c>
      <c r="CK1550" s="141">
        <f t="shared" si="1099"/>
        <v>69.986977390355833</v>
      </c>
      <c r="CL1550" s="141">
        <f t="shared" si="1100"/>
        <v>1.5428860775641379E-3</v>
      </c>
      <c r="CM1550" s="141">
        <f t="shared" si="1101"/>
        <v>0.97724986805182079</v>
      </c>
      <c r="CN1550" s="141">
        <f t="shared" si="1102"/>
        <v>1.5428860775641379E-3</v>
      </c>
      <c r="CO1550" s="141" t="str">
        <f t="shared" si="1103"/>
        <v/>
      </c>
      <c r="CP1550" s="141" t="str">
        <f t="shared" si="1121"/>
        <v/>
      </c>
      <c r="CQ1550" s="141">
        <f t="shared" si="1104"/>
        <v>7.6435706998351843E-6</v>
      </c>
      <c r="CR1550" s="141" t="str">
        <f t="shared" si="1122"/>
        <v/>
      </c>
      <c r="CS1550" s="141" t="str">
        <f t="shared" si="1123"/>
        <v/>
      </c>
      <c r="CW1550" s="141">
        <v>1500</v>
      </c>
      <c r="CX1550" s="141">
        <f t="shared" si="1105"/>
        <v>143.6549786496779</v>
      </c>
      <c r="CY1550" s="141">
        <f t="shared" si="1106"/>
        <v>7.5167553565758766E-4</v>
      </c>
      <c r="CZ1550" s="141">
        <f t="shared" si="1107"/>
        <v>0.9772498680518209</v>
      </c>
      <c r="DA1550" s="141">
        <f t="shared" si="1108"/>
        <v>7.5167553565758766E-4</v>
      </c>
      <c r="DB1550" s="141" t="str">
        <f t="shared" si="1109"/>
        <v/>
      </c>
      <c r="DC1550" s="141" t="str">
        <f t="shared" si="1124"/>
        <v/>
      </c>
      <c r="DD1550" s="141">
        <f t="shared" si="1110"/>
        <v>3.7130679122245875E-38</v>
      </c>
      <c r="DE1550" s="141" t="str">
        <f t="shared" si="1125"/>
        <v/>
      </c>
      <c r="DF1550" s="141" t="str">
        <f t="shared" si="1126"/>
        <v/>
      </c>
      <c r="DJ1550" s="141">
        <v>1500</v>
      </c>
      <c r="DK1550" s="141">
        <f t="shared" si="1111"/>
        <v>11327.504845848965</v>
      </c>
      <c r="DL1550" s="141">
        <f t="shared" si="1112"/>
        <v>9.532720091128159E-6</v>
      </c>
      <c r="DM1550" s="141">
        <f t="shared" si="1113"/>
        <v>0.97724986805182079</v>
      </c>
      <c r="DN1550" s="141">
        <f t="shared" si="1114"/>
        <v>9.532720091128159E-6</v>
      </c>
      <c r="DO1550" s="141" t="str">
        <f t="shared" si="1115"/>
        <v/>
      </c>
      <c r="DP1550" s="141" t="str">
        <f t="shared" si="1127"/>
        <v/>
      </c>
      <c r="DQ1550" s="141">
        <f t="shared" si="1116"/>
        <v>4.7987683032506138E-5</v>
      </c>
      <c r="DR1550" s="141" t="str">
        <f t="shared" si="1128"/>
        <v/>
      </c>
      <c r="DS1550" s="141" t="str">
        <f t="shared" si="1129"/>
        <v/>
      </c>
      <c r="DU1550" s="148"/>
      <c r="DV1550" s="158">
        <v>1498</v>
      </c>
      <c r="DW1550" s="148">
        <f t="shared" si="1117"/>
        <v>9.5871999999999886</v>
      </c>
      <c r="DX1550" s="157">
        <f t="shared" si="1130"/>
        <v>0.21319785361300486</v>
      </c>
      <c r="DY1550" s="148">
        <f t="shared" si="1131"/>
        <v>4.0092367869665191E-4</v>
      </c>
      <c r="DZ1550" s="148" t="str">
        <f t="shared" si="1132"/>
        <v/>
      </c>
      <c r="EA1550" s="142" t="str">
        <f t="shared" si="1133"/>
        <v/>
      </c>
    </row>
    <row r="1551" spans="74:131" ht="20.100000000000001" customHeight="1" x14ac:dyDescent="0.25">
      <c r="BV1551" s="141">
        <v>1501</v>
      </c>
      <c r="BW1551" s="141">
        <f t="shared" si="1093"/>
        <v>18803.619440473514</v>
      </c>
      <c r="BX1551" s="141">
        <f t="shared" si="1094"/>
        <v>5.7082046620135288E-6</v>
      </c>
      <c r="BY1551" s="141">
        <f t="shared" si="1095"/>
        <v>0.97746496978896613</v>
      </c>
      <c r="BZ1551" s="141">
        <f t="shared" si="1096"/>
        <v>5.7082046620135288E-6</v>
      </c>
      <c r="CA1551" s="141" t="str">
        <f t="shared" si="1097"/>
        <v/>
      </c>
      <c r="CB1551" s="141" t="str">
        <f t="shared" si="1118"/>
        <v/>
      </c>
      <c r="CC1551" s="141">
        <f t="shared" si="1098"/>
        <v>3.8088645085054642E-35</v>
      </c>
      <c r="CD1551" s="141" t="str">
        <f t="shared" si="1119"/>
        <v/>
      </c>
      <c r="CE1551" s="141" t="str">
        <f t="shared" si="1120"/>
        <v/>
      </c>
      <c r="CJ1551" s="141">
        <v>1501</v>
      </c>
      <c r="CK1551" s="141">
        <f t="shared" si="1099"/>
        <v>70.126951345136547</v>
      </c>
      <c r="CL1551" s="141">
        <f t="shared" si="1100"/>
        <v>1.5305799852125331E-3</v>
      </c>
      <c r="CM1551" s="141">
        <f t="shared" si="1101"/>
        <v>0.97746496978896613</v>
      </c>
      <c r="CN1551" s="141">
        <f t="shared" si="1102"/>
        <v>1.5305799852125331E-3</v>
      </c>
      <c r="CO1551" s="141" t="str">
        <f t="shared" si="1103"/>
        <v/>
      </c>
      <c r="CP1551" s="141" t="str">
        <f t="shared" si="1121"/>
        <v/>
      </c>
      <c r="CQ1551" s="141">
        <f t="shared" si="1104"/>
        <v>7.7612914026200896E-6</v>
      </c>
      <c r="CR1551" s="141" t="str">
        <f t="shared" si="1122"/>
        <v/>
      </c>
      <c r="CS1551" s="141" t="str">
        <f t="shared" si="1123"/>
        <v/>
      </c>
      <c r="CW1551" s="141">
        <v>1501</v>
      </c>
      <c r="CX1551" s="141">
        <f t="shared" si="1105"/>
        <v>143.94228860697723</v>
      </c>
      <c r="CY1551" s="141">
        <f t="shared" si="1106"/>
        <v>7.4568015550946487E-4</v>
      </c>
      <c r="CZ1551" s="141">
        <f t="shared" si="1107"/>
        <v>0.97746496978896624</v>
      </c>
      <c r="DA1551" s="141">
        <f t="shared" si="1108"/>
        <v>7.4568015550946487E-4</v>
      </c>
      <c r="DB1551" s="141" t="str">
        <f t="shared" si="1109"/>
        <v/>
      </c>
      <c r="DC1551" s="141" t="str">
        <f t="shared" si="1124"/>
        <v/>
      </c>
      <c r="DD1551" s="141">
        <f t="shared" si="1110"/>
        <v>3.9069616758629161E-38</v>
      </c>
      <c r="DE1551" s="141" t="str">
        <f t="shared" si="1125"/>
        <v/>
      </c>
      <c r="DF1551" s="141" t="str">
        <f t="shared" si="1126"/>
        <v/>
      </c>
      <c r="DJ1551" s="141">
        <v>1501</v>
      </c>
      <c r="DK1551" s="141">
        <f t="shared" si="1111"/>
        <v>11350.159855540664</v>
      </c>
      <c r="DL1551" s="141">
        <f t="shared" si="1112"/>
        <v>9.4566869118096823E-6</v>
      </c>
      <c r="DM1551" s="141">
        <f t="shared" si="1113"/>
        <v>0.97746496978896624</v>
      </c>
      <c r="DN1551" s="141">
        <f t="shared" si="1114"/>
        <v>9.4566869118096823E-6</v>
      </c>
      <c r="DO1551" s="141" t="str">
        <f t="shared" si="1115"/>
        <v/>
      </c>
      <c r="DP1551" s="141" t="str">
        <f t="shared" si="1127"/>
        <v/>
      </c>
      <c r="DQ1551" s="141">
        <f t="shared" si="1116"/>
        <v>4.7819424549473563E-5</v>
      </c>
      <c r="DR1551" s="141" t="str">
        <f t="shared" si="1128"/>
        <v/>
      </c>
      <c r="DS1551" s="141" t="str">
        <f t="shared" si="1129"/>
        <v/>
      </c>
      <c r="DU1551" s="148"/>
      <c r="DV1551" s="158">
        <v>1499</v>
      </c>
      <c r="DW1551" s="148">
        <f t="shared" si="1117"/>
        <v>9.5935999999999879</v>
      </c>
      <c r="DX1551" s="157">
        <f t="shared" si="1130"/>
        <v>0.21279692993430821</v>
      </c>
      <c r="DY1551" s="148">
        <f t="shared" si="1131"/>
        <v>4.0030984531483349E-4</v>
      </c>
      <c r="DZ1551" s="148" t="str">
        <f t="shared" si="1132"/>
        <v/>
      </c>
      <c r="EA1551" s="142" t="str">
        <f t="shared" si="1133"/>
        <v/>
      </c>
    </row>
    <row r="1552" spans="74:131" ht="20.100000000000001" customHeight="1" x14ac:dyDescent="0.25">
      <c r="BV1552" s="141">
        <v>1502</v>
      </c>
      <c r="BW1552" s="141">
        <f t="shared" si="1093"/>
        <v>18841.151615005401</v>
      </c>
      <c r="BX1552" s="141">
        <f t="shared" si="1094"/>
        <v>5.6625852974611342E-6</v>
      </c>
      <c r="BY1552" s="141">
        <f t="shared" si="1095"/>
        <v>0.97767835416525462</v>
      </c>
      <c r="BZ1552" s="141">
        <f t="shared" si="1096"/>
        <v>5.6625852974611342E-6</v>
      </c>
      <c r="CA1552" s="141" t="str">
        <f t="shared" si="1097"/>
        <v/>
      </c>
      <c r="CB1552" s="141" t="str">
        <f t="shared" si="1118"/>
        <v/>
      </c>
      <c r="CC1552" s="141">
        <f t="shared" si="1098"/>
        <v>3.992335083134848E-35</v>
      </c>
      <c r="CD1552" s="141" t="str">
        <f t="shared" si="1119"/>
        <v/>
      </c>
      <c r="CE1552" s="141" t="str">
        <f t="shared" si="1120"/>
        <v/>
      </c>
      <c r="CJ1552" s="141">
        <v>1502</v>
      </c>
      <c r="CK1552" s="141">
        <f t="shared" si="1099"/>
        <v>70.266925299917261</v>
      </c>
      <c r="CL1552" s="141">
        <f t="shared" si="1100"/>
        <v>1.5183477527583151E-3</v>
      </c>
      <c r="CM1552" s="141">
        <f t="shared" si="1101"/>
        <v>0.97767835416525462</v>
      </c>
      <c r="CN1552" s="141">
        <f t="shared" si="1102"/>
        <v>1.5183477527583151E-3</v>
      </c>
      <c r="CO1552" s="141" t="str">
        <f t="shared" si="1103"/>
        <v/>
      </c>
      <c r="CP1552" s="141" t="str">
        <f t="shared" si="1121"/>
        <v/>
      </c>
      <c r="CQ1552" s="141">
        <f t="shared" si="1104"/>
        <v>7.8806990616422039E-6</v>
      </c>
      <c r="CR1552" s="141" t="str">
        <f t="shared" si="1122"/>
        <v/>
      </c>
      <c r="CS1552" s="141" t="str">
        <f t="shared" si="1123"/>
        <v/>
      </c>
      <c r="CW1552" s="141">
        <v>1502</v>
      </c>
      <c r="CX1552" s="141">
        <f t="shared" si="1105"/>
        <v>144.22959856427661</v>
      </c>
      <c r="CY1552" s="141">
        <f t="shared" si="1106"/>
        <v>7.397207590147931E-4</v>
      </c>
      <c r="CZ1552" s="141">
        <f t="shared" si="1107"/>
        <v>0.97767835416525462</v>
      </c>
      <c r="DA1552" s="141">
        <f t="shared" si="1108"/>
        <v>7.397207590147931E-4</v>
      </c>
      <c r="DB1552" s="141" t="str">
        <f t="shared" si="1109"/>
        <v/>
      </c>
      <c r="DC1552" s="141" t="str">
        <f t="shared" si="1124"/>
        <v/>
      </c>
      <c r="DD1552" s="141">
        <f t="shared" si="1110"/>
        <v>4.1109146586760238E-38</v>
      </c>
      <c r="DE1552" s="141" t="str">
        <f t="shared" si="1125"/>
        <v/>
      </c>
      <c r="DF1552" s="141" t="str">
        <f t="shared" si="1126"/>
        <v/>
      </c>
      <c r="DJ1552" s="141">
        <v>1502</v>
      </c>
      <c r="DK1552" s="141">
        <f t="shared" si="1111"/>
        <v>11372.814865232362</v>
      </c>
      <c r="DL1552" s="141">
        <f t="shared" si="1112"/>
        <v>9.381110075793526E-6</v>
      </c>
      <c r="DM1552" s="141">
        <f t="shared" si="1113"/>
        <v>0.97767835416525462</v>
      </c>
      <c r="DN1552" s="141">
        <f t="shared" si="1114"/>
        <v>9.381110075793526E-6</v>
      </c>
      <c r="DO1552" s="141" t="str">
        <f t="shared" si="1115"/>
        <v/>
      </c>
      <c r="DP1552" s="141" t="str">
        <f t="shared" si="1127"/>
        <v/>
      </c>
      <c r="DQ1552" s="141">
        <f t="shared" si="1116"/>
        <v>4.7650993606603447E-5</v>
      </c>
      <c r="DR1552" s="141" t="str">
        <f t="shared" si="1128"/>
        <v/>
      </c>
      <c r="DS1552" s="141" t="str">
        <f t="shared" si="1129"/>
        <v/>
      </c>
      <c r="DU1552" s="148"/>
      <c r="DV1552" s="158">
        <v>1500</v>
      </c>
      <c r="DW1552" s="148">
        <f t="shared" si="1117"/>
        <v>9.5999999999999872</v>
      </c>
      <c r="DX1552" s="157">
        <f t="shared" si="1130"/>
        <v>0.21239662008899338</v>
      </c>
      <c r="DY1552" s="148">
        <f t="shared" si="1131"/>
        <v>3.9969650733739925E-4</v>
      </c>
      <c r="DZ1552" s="148" t="str">
        <f t="shared" si="1132"/>
        <v/>
      </c>
      <c r="EA1552" s="142" t="str">
        <f t="shared" si="1133"/>
        <v/>
      </c>
    </row>
    <row r="1553" spans="74:131" ht="20.100000000000001" customHeight="1" x14ac:dyDescent="0.25">
      <c r="BV1553" s="141">
        <v>1503</v>
      </c>
      <c r="BW1553" s="141">
        <f t="shared" si="1093"/>
        <v>18878.683789537281</v>
      </c>
      <c r="BX1553" s="141">
        <f t="shared" si="1094"/>
        <v>5.6172406414490508E-6</v>
      </c>
      <c r="BY1553" s="141">
        <f t="shared" si="1095"/>
        <v>0.97789003150514409</v>
      </c>
      <c r="BZ1553" s="141">
        <f t="shared" si="1096"/>
        <v>5.6172406414490508E-6</v>
      </c>
      <c r="CA1553" s="141" t="str">
        <f t="shared" si="1097"/>
        <v/>
      </c>
      <c r="CB1553" s="141" t="str">
        <f t="shared" si="1118"/>
        <v/>
      </c>
      <c r="CC1553" s="141">
        <f t="shared" si="1098"/>
        <v>4.184576364595603E-35</v>
      </c>
      <c r="CD1553" s="141" t="str">
        <f t="shared" si="1119"/>
        <v/>
      </c>
      <c r="CE1553" s="141" t="str">
        <f t="shared" si="1120"/>
        <v/>
      </c>
      <c r="CJ1553" s="141">
        <v>1503</v>
      </c>
      <c r="CK1553" s="141">
        <f t="shared" si="1099"/>
        <v>70.406899254697976</v>
      </c>
      <c r="CL1553" s="141">
        <f t="shared" si="1100"/>
        <v>1.5061891797852193E-3</v>
      </c>
      <c r="CM1553" s="141">
        <f t="shared" si="1101"/>
        <v>0.97789003150514409</v>
      </c>
      <c r="CN1553" s="141">
        <f t="shared" si="1102"/>
        <v>1.5061891797852193E-3</v>
      </c>
      <c r="CO1553" s="141" t="str">
        <f t="shared" si="1103"/>
        <v/>
      </c>
      <c r="CP1553" s="141" t="str">
        <f t="shared" si="1121"/>
        <v/>
      </c>
      <c r="CQ1553" s="141">
        <f t="shared" si="1104"/>
        <v>8.0018157803570035E-6</v>
      </c>
      <c r="CR1553" s="141" t="str">
        <f t="shared" si="1122"/>
        <v/>
      </c>
      <c r="CS1553" s="141" t="str">
        <f t="shared" si="1123"/>
        <v/>
      </c>
      <c r="CW1553" s="141">
        <v>1503</v>
      </c>
      <c r="CX1553" s="141">
        <f t="shared" si="1105"/>
        <v>144.51690852157594</v>
      </c>
      <c r="CY1553" s="141">
        <f t="shared" si="1106"/>
        <v>7.3379724853318287E-4</v>
      </c>
      <c r="CZ1553" s="141">
        <f t="shared" si="1107"/>
        <v>0.97789003150514409</v>
      </c>
      <c r="DA1553" s="141">
        <f t="shared" si="1108"/>
        <v>7.3379724853318287E-4</v>
      </c>
      <c r="DB1553" s="141" t="str">
        <f t="shared" si="1109"/>
        <v/>
      </c>
      <c r="DC1553" s="141" t="str">
        <f t="shared" si="1124"/>
        <v/>
      </c>
      <c r="DD1553" s="141">
        <f t="shared" si="1110"/>
        <v>4.3254452797872612E-38</v>
      </c>
      <c r="DE1553" s="141" t="str">
        <f t="shared" si="1125"/>
        <v/>
      </c>
      <c r="DF1553" s="141" t="str">
        <f t="shared" si="1126"/>
        <v/>
      </c>
      <c r="DJ1553" s="141">
        <v>1503</v>
      </c>
      <c r="DK1553" s="141">
        <f t="shared" si="1111"/>
        <v>11395.46987492406</v>
      </c>
      <c r="DL1553" s="141">
        <f t="shared" si="1112"/>
        <v>9.3059883448080131E-6</v>
      </c>
      <c r="DM1553" s="141">
        <f t="shared" si="1113"/>
        <v>0.97789003150514409</v>
      </c>
      <c r="DN1553" s="141">
        <f t="shared" si="1114"/>
        <v>9.3059883448080131E-6</v>
      </c>
      <c r="DO1553" s="141" t="str">
        <f t="shared" si="1115"/>
        <v/>
      </c>
      <c r="DP1553" s="141" t="str">
        <f t="shared" si="1127"/>
        <v/>
      </c>
      <c r="DQ1553" s="141">
        <f t="shared" si="1116"/>
        <v>4.7482396191593852E-5</v>
      </c>
      <c r="DR1553" s="141" t="str">
        <f t="shared" si="1128"/>
        <v/>
      </c>
      <c r="DS1553" s="141" t="str">
        <f t="shared" si="1129"/>
        <v/>
      </c>
      <c r="DU1553" s="148"/>
      <c r="DV1553" s="158">
        <v>1501</v>
      </c>
      <c r="DW1553" s="148">
        <f t="shared" si="1117"/>
        <v>9.6063999999999865</v>
      </c>
      <c r="DX1553" s="157">
        <f t="shared" si="1130"/>
        <v>0.21199692358165598</v>
      </c>
      <c r="DY1553" s="148">
        <f t="shared" si="1131"/>
        <v>3.9908366595961531E-4</v>
      </c>
      <c r="DZ1553" s="148" t="str">
        <f t="shared" si="1132"/>
        <v/>
      </c>
      <c r="EA1553" s="142" t="str">
        <f t="shared" si="1133"/>
        <v/>
      </c>
    </row>
    <row r="1554" spans="74:131" ht="20.100000000000001" customHeight="1" x14ac:dyDescent="0.25">
      <c r="BV1554" s="141">
        <v>1504</v>
      </c>
      <c r="BW1554" s="141">
        <f t="shared" si="1093"/>
        <v>18916.215964069168</v>
      </c>
      <c r="BX1554" s="141">
        <f t="shared" si="1094"/>
        <v>5.5721699393833232E-6</v>
      </c>
      <c r="BY1554" s="141">
        <f t="shared" si="1095"/>
        <v>0.97810001210490494</v>
      </c>
      <c r="BZ1554" s="141">
        <f t="shared" si="1096"/>
        <v>5.5721699393833232E-6</v>
      </c>
      <c r="CA1554" s="141" t="str">
        <f t="shared" si="1097"/>
        <v/>
      </c>
      <c r="CB1554" s="141" t="str">
        <f t="shared" si="1118"/>
        <v/>
      </c>
      <c r="CC1554" s="141">
        <f t="shared" si="1098"/>
        <v>4.3860043853719171E-35</v>
      </c>
      <c r="CD1554" s="141" t="str">
        <f t="shared" si="1119"/>
        <v/>
      </c>
      <c r="CE1554" s="141" t="str">
        <f t="shared" si="1120"/>
        <v/>
      </c>
      <c r="CJ1554" s="141">
        <v>1504</v>
      </c>
      <c r="CK1554" s="141">
        <f t="shared" si="1099"/>
        <v>70.54687320947869</v>
      </c>
      <c r="CL1554" s="141">
        <f t="shared" si="1100"/>
        <v>1.494104063958812E-3</v>
      </c>
      <c r="CM1554" s="141">
        <f t="shared" si="1101"/>
        <v>0.97810001210490494</v>
      </c>
      <c r="CN1554" s="141">
        <f t="shared" si="1102"/>
        <v>1.494104063958812E-3</v>
      </c>
      <c r="CO1554" s="141" t="str">
        <f t="shared" si="1103"/>
        <v/>
      </c>
      <c r="CP1554" s="141" t="str">
        <f t="shared" si="1121"/>
        <v/>
      </c>
      <c r="CQ1554" s="141">
        <f t="shared" si="1104"/>
        <v>8.1246639194380308E-6</v>
      </c>
      <c r="CR1554" s="141" t="str">
        <f t="shared" si="1122"/>
        <v/>
      </c>
      <c r="CS1554" s="141" t="str">
        <f t="shared" si="1123"/>
        <v/>
      </c>
      <c r="CW1554" s="141">
        <v>1504</v>
      </c>
      <c r="CX1554" s="141">
        <f t="shared" si="1105"/>
        <v>144.80421847887533</v>
      </c>
      <c r="CY1554" s="141">
        <f t="shared" si="1106"/>
        <v>7.2790952548972823E-4</v>
      </c>
      <c r="CZ1554" s="141">
        <f t="shared" si="1107"/>
        <v>0.97810001210490494</v>
      </c>
      <c r="DA1554" s="141">
        <f t="shared" si="1108"/>
        <v>7.2790952548972823E-4</v>
      </c>
      <c r="DB1554" s="141" t="str">
        <f t="shared" si="1109"/>
        <v/>
      </c>
      <c r="DC1554" s="141" t="str">
        <f t="shared" si="1124"/>
        <v/>
      </c>
      <c r="DD1554" s="141">
        <f t="shared" si="1110"/>
        <v>4.5510984957358793E-38</v>
      </c>
      <c r="DE1554" s="141" t="str">
        <f t="shared" si="1125"/>
        <v/>
      </c>
      <c r="DF1554" s="141" t="str">
        <f t="shared" si="1126"/>
        <v/>
      </c>
      <c r="DJ1554" s="141">
        <v>1504</v>
      </c>
      <c r="DK1554" s="141">
        <f t="shared" si="1111"/>
        <v>11418.124884615758</v>
      </c>
      <c r="DL1554" s="141">
        <f t="shared" si="1112"/>
        <v>9.2313204687300291E-6</v>
      </c>
      <c r="DM1554" s="141">
        <f t="shared" si="1113"/>
        <v>0.97810001210490494</v>
      </c>
      <c r="DN1554" s="141">
        <f t="shared" si="1114"/>
        <v>9.2313204687300291E-6</v>
      </c>
      <c r="DO1554" s="141" t="str">
        <f t="shared" si="1115"/>
        <v/>
      </c>
      <c r="DP1554" s="141" t="str">
        <f t="shared" si="1127"/>
        <v/>
      </c>
      <c r="DQ1554" s="141">
        <f t="shared" si="1116"/>
        <v>4.7313638278981622E-5</v>
      </c>
      <c r="DR1554" s="141" t="str">
        <f t="shared" si="1128"/>
        <v/>
      </c>
      <c r="DS1554" s="141" t="str">
        <f t="shared" si="1129"/>
        <v/>
      </c>
      <c r="DU1554" s="148"/>
      <c r="DV1554" s="158">
        <v>1502</v>
      </c>
      <c r="DW1554" s="148">
        <f t="shared" si="1117"/>
        <v>9.6127999999999858</v>
      </c>
      <c r="DX1554" s="157">
        <f t="shared" si="1130"/>
        <v>0.21159783991569636</v>
      </c>
      <c r="DY1554" s="148">
        <f t="shared" si="1131"/>
        <v>3.9847132236880967E-4</v>
      </c>
      <c r="DZ1554" s="148" t="str">
        <f t="shared" si="1132"/>
        <v/>
      </c>
      <c r="EA1554" s="142" t="str">
        <f t="shared" si="1133"/>
        <v/>
      </c>
    </row>
    <row r="1555" spans="74:131" ht="20.100000000000001" customHeight="1" x14ac:dyDescent="0.25">
      <c r="BV1555" s="141">
        <v>1505</v>
      </c>
      <c r="BW1555" s="141">
        <f t="shared" si="1093"/>
        <v>18953.748138601048</v>
      </c>
      <c r="BX1555" s="141">
        <f t="shared" si="1094"/>
        <v>5.527372429621726E-6</v>
      </c>
      <c r="BY1555" s="141">
        <f t="shared" si="1095"/>
        <v>0.97830830623235321</v>
      </c>
      <c r="BZ1555" s="141">
        <f t="shared" si="1096"/>
        <v>5.527372429621726E-6</v>
      </c>
      <c r="CA1555" s="141" t="str">
        <f t="shared" si="1097"/>
        <v/>
      </c>
      <c r="CB1555" s="141" t="str">
        <f t="shared" si="1118"/>
        <v/>
      </c>
      <c r="CC1555" s="141">
        <f t="shared" si="1098"/>
        <v>4.5970547559291079E-35</v>
      </c>
      <c r="CD1555" s="141" t="str">
        <f t="shared" si="1119"/>
        <v/>
      </c>
      <c r="CE1555" s="141" t="str">
        <f t="shared" si="1120"/>
        <v/>
      </c>
      <c r="CJ1555" s="141">
        <v>1505</v>
      </c>
      <c r="CK1555" s="141">
        <f t="shared" si="1099"/>
        <v>70.686847164259405</v>
      </c>
      <c r="CL1555" s="141">
        <f t="shared" si="1100"/>
        <v>1.4820922010547431E-3</v>
      </c>
      <c r="CM1555" s="141">
        <f t="shared" si="1101"/>
        <v>0.97830830623235321</v>
      </c>
      <c r="CN1555" s="141">
        <f t="shared" si="1102"/>
        <v>1.4820922010547431E-3</v>
      </c>
      <c r="CO1555" s="141" t="str">
        <f t="shared" si="1103"/>
        <v/>
      </c>
      <c r="CP1555" s="141" t="str">
        <f t="shared" si="1121"/>
        <v/>
      </c>
      <c r="CQ1555" s="141">
        <f t="shared" si="1104"/>
        <v>8.2492660992879631E-6</v>
      </c>
      <c r="CR1555" s="141" t="str">
        <f t="shared" si="1122"/>
        <v/>
      </c>
      <c r="CS1555" s="141" t="str">
        <f t="shared" si="1123"/>
        <v/>
      </c>
      <c r="CW1555" s="141">
        <v>1505</v>
      </c>
      <c r="CX1555" s="141">
        <f t="shared" si="1105"/>
        <v>145.09152843617466</v>
      </c>
      <c r="CY1555" s="141">
        <f t="shared" si="1106"/>
        <v>7.2205749038878602E-4</v>
      </c>
      <c r="CZ1555" s="141">
        <f t="shared" si="1107"/>
        <v>0.97830830623235321</v>
      </c>
      <c r="DA1555" s="141">
        <f t="shared" si="1108"/>
        <v>7.2205749038878602E-4</v>
      </c>
      <c r="DB1555" s="141" t="str">
        <f t="shared" si="1109"/>
        <v/>
      </c>
      <c r="DC1555" s="141" t="str">
        <f t="shared" si="1124"/>
        <v/>
      </c>
      <c r="DD1555" s="141">
        <f t="shared" si="1110"/>
        <v>4.788447149561126E-38</v>
      </c>
      <c r="DE1555" s="141" t="str">
        <f t="shared" si="1125"/>
        <v/>
      </c>
      <c r="DF1555" s="141" t="str">
        <f t="shared" si="1126"/>
        <v/>
      </c>
      <c r="DJ1555" s="141">
        <v>1505</v>
      </c>
      <c r="DK1555" s="141">
        <f t="shared" si="1111"/>
        <v>11440.779894307456</v>
      </c>
      <c r="DL1555" s="141">
        <f t="shared" si="1112"/>
        <v>9.1571051857596425E-6</v>
      </c>
      <c r="DM1555" s="141">
        <f t="shared" si="1113"/>
        <v>0.97830830623235321</v>
      </c>
      <c r="DN1555" s="141">
        <f t="shared" si="1114"/>
        <v>9.1571051857596425E-6</v>
      </c>
      <c r="DO1555" s="141" t="str">
        <f t="shared" si="1115"/>
        <v/>
      </c>
      <c r="DP1555" s="141" t="str">
        <f t="shared" si="1127"/>
        <v/>
      </c>
      <c r="DQ1555" s="141">
        <f t="shared" si="1116"/>
        <v>4.7144725829807256E-5</v>
      </c>
      <c r="DR1555" s="141" t="str">
        <f t="shared" si="1128"/>
        <v/>
      </c>
      <c r="DS1555" s="141" t="str">
        <f t="shared" si="1129"/>
        <v/>
      </c>
      <c r="DU1555" s="148"/>
      <c r="DV1555" s="158">
        <v>1503</v>
      </c>
      <c r="DW1555" s="148">
        <f t="shared" si="1117"/>
        <v>9.6191999999999851</v>
      </c>
      <c r="DX1555" s="157">
        <f t="shared" si="1130"/>
        <v>0.21119936859332755</v>
      </c>
      <c r="DY1555" s="148">
        <f t="shared" si="1131"/>
        <v>3.9785947774573227E-4</v>
      </c>
      <c r="DZ1555" s="148" t="str">
        <f t="shared" si="1132"/>
        <v/>
      </c>
      <c r="EA1555" s="142" t="str">
        <f t="shared" si="1133"/>
        <v/>
      </c>
    </row>
    <row r="1556" spans="74:131" ht="20.100000000000001" customHeight="1" x14ac:dyDescent="0.25">
      <c r="BV1556" s="141">
        <v>1506</v>
      </c>
      <c r="BW1556" s="141">
        <f t="shared" si="1093"/>
        <v>18991.280313132935</v>
      </c>
      <c r="BX1556" s="141">
        <f t="shared" si="1094"/>
        <v>5.4828473435787706E-6</v>
      </c>
      <c r="BY1556" s="141">
        <f t="shared" si="1095"/>
        <v>0.97851492412658847</v>
      </c>
      <c r="BZ1556" s="141">
        <f t="shared" si="1096"/>
        <v>5.4828473435787706E-6</v>
      </c>
      <c r="CA1556" s="141" t="str">
        <f t="shared" si="1097"/>
        <v/>
      </c>
      <c r="CB1556" s="141" t="str">
        <f t="shared" si="1118"/>
        <v/>
      </c>
      <c r="CC1556" s="141">
        <f t="shared" si="1098"/>
        <v>4.8181835785658589E-35</v>
      </c>
      <c r="CD1556" s="141" t="str">
        <f t="shared" si="1119"/>
        <v/>
      </c>
      <c r="CE1556" s="141" t="str">
        <f t="shared" si="1120"/>
        <v/>
      </c>
      <c r="CJ1556" s="141">
        <v>1506</v>
      </c>
      <c r="CK1556" s="141">
        <f t="shared" si="1099"/>
        <v>70.826821119040119</v>
      </c>
      <c r="CL1556" s="141">
        <f t="shared" si="1100"/>
        <v>1.4701533849869315E-3</v>
      </c>
      <c r="CM1556" s="141">
        <f t="shared" si="1101"/>
        <v>0.97851492412658847</v>
      </c>
      <c r="CN1556" s="141">
        <f t="shared" si="1102"/>
        <v>1.4701533849869315E-3</v>
      </c>
      <c r="CO1556" s="141" t="str">
        <f t="shared" si="1103"/>
        <v/>
      </c>
      <c r="CP1556" s="141" t="str">
        <f t="shared" si="1121"/>
        <v/>
      </c>
      <c r="CQ1556" s="141">
        <f t="shared" si="1104"/>
        <v>8.3756452025673513E-6</v>
      </c>
      <c r="CR1556" s="141" t="str">
        <f t="shared" si="1122"/>
        <v/>
      </c>
      <c r="CS1556" s="141" t="str">
        <f t="shared" si="1123"/>
        <v/>
      </c>
      <c r="CW1556" s="141">
        <v>1506</v>
      </c>
      <c r="CX1556" s="141">
        <f t="shared" si="1105"/>
        <v>145.37883839347404</v>
      </c>
      <c r="CY1556" s="141">
        <f t="shared" si="1106"/>
        <v>7.1624104282769403E-4</v>
      </c>
      <c r="CZ1556" s="141">
        <f t="shared" si="1107"/>
        <v>0.97851492412658858</v>
      </c>
      <c r="DA1556" s="141">
        <f t="shared" si="1108"/>
        <v>7.1624104282769403E-4</v>
      </c>
      <c r="DB1556" s="141" t="str">
        <f t="shared" si="1109"/>
        <v/>
      </c>
      <c r="DC1556" s="141" t="str">
        <f t="shared" si="1124"/>
        <v/>
      </c>
      <c r="DD1556" s="141">
        <f t="shared" si="1110"/>
        <v>5.0380933879899489E-38</v>
      </c>
      <c r="DE1556" s="141" t="str">
        <f t="shared" si="1125"/>
        <v/>
      </c>
      <c r="DF1556" s="141" t="str">
        <f t="shared" si="1126"/>
        <v/>
      </c>
      <c r="DJ1556" s="141">
        <v>1506</v>
      </c>
      <c r="DK1556" s="141">
        <f t="shared" si="1111"/>
        <v>11463.434903999154</v>
      </c>
      <c r="DL1556" s="141">
        <f t="shared" si="1112"/>
        <v>9.083341222594201E-6</v>
      </c>
      <c r="DM1556" s="141">
        <f t="shared" si="1113"/>
        <v>0.97851492412658847</v>
      </c>
      <c r="DN1556" s="141">
        <f t="shared" si="1114"/>
        <v>9.083341222594201E-6</v>
      </c>
      <c r="DO1556" s="141" t="str">
        <f t="shared" si="1115"/>
        <v/>
      </c>
      <c r="DP1556" s="141" t="str">
        <f t="shared" si="1127"/>
        <v/>
      </c>
      <c r="DQ1556" s="141">
        <f t="shared" si="1116"/>
        <v>4.6975664791282079E-5</v>
      </c>
      <c r="DR1556" s="141" t="str">
        <f t="shared" si="1128"/>
        <v/>
      </c>
      <c r="DS1556" s="141" t="str">
        <f t="shared" si="1129"/>
        <v/>
      </c>
      <c r="DU1556" s="148"/>
      <c r="DV1556" s="158">
        <v>1504</v>
      </c>
      <c r="DW1556" s="148">
        <f t="shared" si="1117"/>
        <v>9.6255999999999844</v>
      </c>
      <c r="DX1556" s="157">
        <f t="shared" si="1130"/>
        <v>0.21080150911558182</v>
      </c>
      <c r="DY1556" s="148">
        <f t="shared" si="1131"/>
        <v>3.9724813326272312E-4</v>
      </c>
      <c r="DZ1556" s="148" t="str">
        <f t="shared" si="1132"/>
        <v/>
      </c>
      <c r="EA1556" s="142" t="str">
        <f t="shared" si="1133"/>
        <v/>
      </c>
    </row>
    <row r="1557" spans="74:131" ht="20.100000000000001" customHeight="1" x14ac:dyDescent="0.25">
      <c r="BV1557" s="141">
        <v>1507</v>
      </c>
      <c r="BW1557" s="141">
        <f t="shared" si="1093"/>
        <v>19028.812487664814</v>
      </c>
      <c r="BX1557" s="141">
        <f t="shared" si="1094"/>
        <v>5.4385939058305998E-6</v>
      </c>
      <c r="BY1557" s="141">
        <f t="shared" si="1095"/>
        <v>0.9787198759977348</v>
      </c>
      <c r="BZ1557" s="141">
        <f t="shared" si="1096"/>
        <v>5.4385939058305998E-6</v>
      </c>
      <c r="CA1557" s="141" t="str">
        <f t="shared" si="1097"/>
        <v/>
      </c>
      <c r="CB1557" s="141" t="str">
        <f t="shared" si="1118"/>
        <v/>
      </c>
      <c r="CC1557" s="141">
        <f t="shared" si="1098"/>
        <v>5.0498684035692627E-35</v>
      </c>
      <c r="CD1557" s="141" t="str">
        <f t="shared" si="1119"/>
        <v/>
      </c>
      <c r="CE1557" s="141" t="str">
        <f t="shared" si="1120"/>
        <v/>
      </c>
      <c r="CJ1557" s="141">
        <v>1507</v>
      </c>
      <c r="CK1557" s="141">
        <f t="shared" si="1099"/>
        <v>70.966795073820833</v>
      </c>
      <c r="CL1557" s="141">
        <f t="shared" si="1100"/>
        <v>1.4582874078356647E-3</v>
      </c>
      <c r="CM1557" s="141">
        <f t="shared" si="1101"/>
        <v>0.97871987599773491</v>
      </c>
      <c r="CN1557" s="141">
        <f t="shared" si="1102"/>
        <v>1.4582874078356647E-3</v>
      </c>
      <c r="CO1557" s="141" t="str">
        <f t="shared" si="1103"/>
        <v/>
      </c>
      <c r="CP1557" s="141" t="str">
        <f t="shared" si="1121"/>
        <v/>
      </c>
      <c r="CQ1557" s="141">
        <f t="shared" si="1104"/>
        <v>8.5038243767409888E-6</v>
      </c>
      <c r="CR1557" s="141" t="str">
        <f t="shared" si="1122"/>
        <v/>
      </c>
      <c r="CS1557" s="141" t="str">
        <f t="shared" si="1123"/>
        <v/>
      </c>
      <c r="CW1557" s="141">
        <v>1507</v>
      </c>
      <c r="CX1557" s="141">
        <f t="shared" si="1105"/>
        <v>145.66614835077337</v>
      </c>
      <c r="CY1557" s="141">
        <f t="shared" si="1106"/>
        <v>7.1046008151047231E-4</v>
      </c>
      <c r="CZ1557" s="141">
        <f t="shared" si="1107"/>
        <v>0.97871987599773491</v>
      </c>
      <c r="DA1557" s="141">
        <f t="shared" si="1108"/>
        <v>7.1046008151047231E-4</v>
      </c>
      <c r="DB1557" s="141" t="str">
        <f t="shared" si="1109"/>
        <v/>
      </c>
      <c r="DC1557" s="141" t="str">
        <f t="shared" si="1124"/>
        <v/>
      </c>
      <c r="DD1557" s="141">
        <f t="shared" si="1110"/>
        <v>5.300670150138761E-38</v>
      </c>
      <c r="DE1557" s="141" t="str">
        <f t="shared" si="1125"/>
        <v/>
      </c>
      <c r="DF1557" s="141" t="str">
        <f t="shared" si="1126"/>
        <v/>
      </c>
      <c r="DJ1557" s="141">
        <v>1507</v>
      </c>
      <c r="DK1557" s="141">
        <f t="shared" si="1111"/>
        <v>11486.089913690852</v>
      </c>
      <c r="DL1557" s="141">
        <f t="shared" si="1112"/>
        <v>9.010027294601973E-6</v>
      </c>
      <c r="DM1557" s="141">
        <f t="shared" si="1113"/>
        <v>0.97871987599773491</v>
      </c>
      <c r="DN1557" s="141">
        <f t="shared" si="1114"/>
        <v>9.010027294601973E-6</v>
      </c>
      <c r="DO1557" s="141" t="str">
        <f t="shared" si="1115"/>
        <v/>
      </c>
      <c r="DP1557" s="141" t="str">
        <f t="shared" si="1127"/>
        <v/>
      </c>
      <c r="DQ1557" s="141">
        <f t="shared" si="1116"/>
        <v>4.6806461096457645E-5</v>
      </c>
      <c r="DR1557" s="141" t="str">
        <f t="shared" si="1128"/>
        <v/>
      </c>
      <c r="DS1557" s="141" t="str">
        <f t="shared" si="1129"/>
        <v/>
      </c>
      <c r="DU1557" s="148"/>
      <c r="DV1557" s="158">
        <v>1505</v>
      </c>
      <c r="DW1557" s="148">
        <f t="shared" si="1117"/>
        <v>9.6319999999999837</v>
      </c>
      <c r="DX1557" s="157">
        <f t="shared" si="1130"/>
        <v>0.2104042609823191</v>
      </c>
      <c r="DY1557" s="148">
        <f t="shared" si="1131"/>
        <v>3.9663729008584947E-4</v>
      </c>
      <c r="DZ1557" s="148" t="str">
        <f t="shared" si="1132"/>
        <v/>
      </c>
      <c r="EA1557" s="142" t="str">
        <f t="shared" si="1133"/>
        <v/>
      </c>
    </row>
    <row r="1558" spans="74:131" ht="20.100000000000001" customHeight="1" x14ac:dyDescent="0.25">
      <c r="BV1558" s="141">
        <v>1508</v>
      </c>
      <c r="BW1558" s="141">
        <f t="shared" si="1093"/>
        <v>19066.344662196701</v>
      </c>
      <c r="BX1558" s="141">
        <f t="shared" si="1094"/>
        <v>5.394611334219433E-6</v>
      </c>
      <c r="BY1558" s="141">
        <f t="shared" si="1095"/>
        <v>0.97892317202668633</v>
      </c>
      <c r="BZ1558" s="141">
        <f t="shared" si="1096"/>
        <v>5.394611334219433E-6</v>
      </c>
      <c r="CA1558" s="141" t="str">
        <f t="shared" si="1097"/>
        <v/>
      </c>
      <c r="CB1558" s="141" t="str">
        <f t="shared" si="1118"/>
        <v/>
      </c>
      <c r="CC1558" s="141">
        <f t="shared" si="1098"/>
        <v>5.2926092296151972E-35</v>
      </c>
      <c r="CD1558" s="141" t="str">
        <f t="shared" si="1119"/>
        <v/>
      </c>
      <c r="CE1558" s="141" t="str">
        <f t="shared" si="1120"/>
        <v/>
      </c>
      <c r="CJ1558" s="141">
        <v>1508</v>
      </c>
      <c r="CK1558" s="141">
        <f t="shared" si="1099"/>
        <v>71.106769028601548</v>
      </c>
      <c r="CL1558" s="141">
        <f t="shared" si="1100"/>
        <v>1.4464940598756294E-3</v>
      </c>
      <c r="CM1558" s="141">
        <f t="shared" si="1101"/>
        <v>0.97892317202668633</v>
      </c>
      <c r="CN1558" s="141">
        <f t="shared" si="1102"/>
        <v>1.4464940598756294E-3</v>
      </c>
      <c r="CO1558" s="141" t="str">
        <f t="shared" si="1103"/>
        <v/>
      </c>
      <c r="CP1558" s="141" t="str">
        <f t="shared" si="1121"/>
        <v/>
      </c>
      <c r="CQ1558" s="141">
        <f t="shared" si="1104"/>
        <v>8.6338270366418922E-6</v>
      </c>
      <c r="CR1558" s="141" t="str">
        <f t="shared" si="1122"/>
        <v/>
      </c>
      <c r="CS1558" s="141" t="str">
        <f t="shared" si="1123"/>
        <v/>
      </c>
      <c r="CW1558" s="141">
        <v>1508</v>
      </c>
      <c r="CX1558" s="141">
        <f t="shared" si="1105"/>
        <v>145.9534583080727</v>
      </c>
      <c r="CY1558" s="141">
        <f t="shared" si="1106"/>
        <v>7.0471450426146998E-4</v>
      </c>
      <c r="CZ1558" s="141">
        <f t="shared" si="1107"/>
        <v>0.97892317202668633</v>
      </c>
      <c r="DA1558" s="141">
        <f t="shared" si="1108"/>
        <v>7.0471450426146998E-4</v>
      </c>
      <c r="DB1558" s="141" t="str">
        <f t="shared" si="1109"/>
        <v/>
      </c>
      <c r="DC1558" s="141" t="str">
        <f t="shared" si="1124"/>
        <v/>
      </c>
      <c r="DD1558" s="141">
        <f t="shared" si="1110"/>
        <v>5.5768427313163201E-38</v>
      </c>
      <c r="DE1558" s="141" t="str">
        <f t="shared" si="1125"/>
        <v/>
      </c>
      <c r="DF1558" s="141" t="str">
        <f t="shared" si="1126"/>
        <v/>
      </c>
      <c r="DJ1558" s="141">
        <v>1508</v>
      </c>
      <c r="DK1558" s="141">
        <f t="shared" si="1111"/>
        <v>11508.74492338255</v>
      </c>
      <c r="DL1558" s="141">
        <f t="shared" si="1112"/>
        <v>8.9371621059953186E-6</v>
      </c>
      <c r="DM1558" s="141">
        <f t="shared" si="1113"/>
        <v>0.97892317202668633</v>
      </c>
      <c r="DN1558" s="141">
        <f t="shared" si="1114"/>
        <v>8.9371621059953186E-6</v>
      </c>
      <c r="DO1558" s="141" t="str">
        <f t="shared" si="1115"/>
        <v/>
      </c>
      <c r="DP1558" s="141" t="str">
        <f t="shared" si="1127"/>
        <v/>
      </c>
      <c r="DQ1558" s="141">
        <f t="shared" si="1116"/>
        <v>4.6637120663897501E-5</v>
      </c>
      <c r="DR1558" s="141" t="str">
        <f t="shared" si="1128"/>
        <v/>
      </c>
      <c r="DS1558" s="141" t="str">
        <f t="shared" si="1129"/>
        <v/>
      </c>
      <c r="DU1558" s="148"/>
      <c r="DV1558" s="158">
        <v>1506</v>
      </c>
      <c r="DW1558" s="148">
        <f t="shared" si="1117"/>
        <v>9.638399999999983</v>
      </c>
      <c r="DX1558" s="157">
        <f t="shared" si="1130"/>
        <v>0.21000762369223325</v>
      </c>
      <c r="DY1558" s="148">
        <f t="shared" si="1131"/>
        <v>3.9602694937324046E-4</v>
      </c>
      <c r="DZ1558" s="148" t="str">
        <f t="shared" si="1132"/>
        <v/>
      </c>
      <c r="EA1558" s="142" t="str">
        <f t="shared" si="1133"/>
        <v/>
      </c>
    </row>
    <row r="1559" spans="74:131" ht="20.100000000000001" customHeight="1" x14ac:dyDescent="0.25">
      <c r="BV1559" s="141">
        <v>1509</v>
      </c>
      <c r="BW1559" s="141">
        <f t="shared" si="1093"/>
        <v>19103.876836728581</v>
      </c>
      <c r="BX1559" s="141">
        <f t="shared" si="1094"/>
        <v>5.3508988399578295E-6</v>
      </c>
      <c r="BY1559" s="141">
        <f t="shared" si="1095"/>
        <v>0.97912482236485621</v>
      </c>
      <c r="BZ1559" s="141">
        <f t="shared" si="1096"/>
        <v>5.3508988399578295E-6</v>
      </c>
      <c r="CA1559" s="141" t="str">
        <f t="shared" si="1097"/>
        <v/>
      </c>
      <c r="CB1559" s="141" t="str">
        <f t="shared" si="1118"/>
        <v/>
      </c>
      <c r="CC1559" s="141">
        <f t="shared" si="1098"/>
        <v>5.5469295504404076E-35</v>
      </c>
      <c r="CD1559" s="141" t="str">
        <f t="shared" si="1119"/>
        <v/>
      </c>
      <c r="CE1559" s="141" t="str">
        <f t="shared" si="1120"/>
        <v/>
      </c>
      <c r="CJ1559" s="141">
        <v>1509</v>
      </c>
      <c r="CK1559" s="141">
        <f t="shared" si="1099"/>
        <v>71.246742983382262</v>
      </c>
      <c r="CL1559" s="141">
        <f t="shared" si="1100"/>
        <v>1.4347731296038438E-3</v>
      </c>
      <c r="CM1559" s="141">
        <f t="shared" si="1101"/>
        <v>0.97912482236485621</v>
      </c>
      <c r="CN1559" s="141">
        <f t="shared" si="1102"/>
        <v>1.4347731296038438E-3</v>
      </c>
      <c r="CO1559" s="141" t="str">
        <f t="shared" si="1103"/>
        <v/>
      </c>
      <c r="CP1559" s="141" t="str">
        <f t="shared" si="1121"/>
        <v/>
      </c>
      <c r="CQ1559" s="141">
        <f t="shared" si="1104"/>
        <v>8.7656768670531528E-6</v>
      </c>
      <c r="CR1559" s="141" t="str">
        <f t="shared" si="1122"/>
        <v/>
      </c>
      <c r="CS1559" s="141" t="str">
        <f t="shared" si="1123"/>
        <v/>
      </c>
      <c r="CW1559" s="141">
        <v>1509</v>
      </c>
      <c r="CX1559" s="141">
        <f t="shared" si="1105"/>
        <v>146.24076826537208</v>
      </c>
      <c r="CY1559" s="141">
        <f t="shared" si="1106"/>
        <v>6.9900420803897811E-4</v>
      </c>
      <c r="CZ1559" s="141">
        <f t="shared" si="1107"/>
        <v>0.97912482236485621</v>
      </c>
      <c r="DA1559" s="141">
        <f t="shared" si="1108"/>
        <v>6.9900420803897811E-4</v>
      </c>
      <c r="DB1559" s="141" t="str">
        <f t="shared" si="1109"/>
        <v/>
      </c>
      <c r="DC1559" s="141" t="str">
        <f t="shared" si="1124"/>
        <v/>
      </c>
      <c r="DD1559" s="141">
        <f t="shared" si="1110"/>
        <v>5.8673104256836734E-38</v>
      </c>
      <c r="DE1559" s="141" t="str">
        <f t="shared" si="1125"/>
        <v/>
      </c>
      <c r="DF1559" s="141" t="str">
        <f t="shared" si="1126"/>
        <v/>
      </c>
      <c r="DJ1559" s="141">
        <v>1509</v>
      </c>
      <c r="DK1559" s="141">
        <f t="shared" si="1111"/>
        <v>11531.399933074248</v>
      </c>
      <c r="DL1559" s="141">
        <f t="shared" si="1112"/>
        <v>8.864744350003279E-6</v>
      </c>
      <c r="DM1559" s="141">
        <f t="shared" si="1113"/>
        <v>0.97912482236485621</v>
      </c>
      <c r="DN1559" s="141">
        <f t="shared" si="1114"/>
        <v>8.864744350003279E-6</v>
      </c>
      <c r="DO1559" s="141" t="str">
        <f t="shared" si="1115"/>
        <v/>
      </c>
      <c r="DP1559" s="141" t="str">
        <f t="shared" si="1127"/>
        <v/>
      </c>
      <c r="DQ1559" s="141">
        <f t="shared" si="1116"/>
        <v>4.6467649397351256E-5</v>
      </c>
      <c r="DR1559" s="141" t="str">
        <f t="shared" si="1128"/>
        <v/>
      </c>
      <c r="DS1559" s="141" t="str">
        <f t="shared" si="1129"/>
        <v/>
      </c>
      <c r="DU1559" s="148"/>
      <c r="DV1559" s="158">
        <v>1507</v>
      </c>
      <c r="DW1559" s="148">
        <f t="shared" si="1117"/>
        <v>9.6447999999999823</v>
      </c>
      <c r="DX1559" s="157">
        <f t="shared" si="1130"/>
        <v>0.20961159674286001</v>
      </c>
      <c r="DY1559" s="148">
        <f t="shared" si="1131"/>
        <v>3.9541711227589205E-4</v>
      </c>
      <c r="DZ1559" s="148" t="str">
        <f t="shared" si="1132"/>
        <v/>
      </c>
      <c r="EA1559" s="142" t="str">
        <f t="shared" si="1133"/>
        <v/>
      </c>
    </row>
    <row r="1560" spans="74:131" ht="20.100000000000001" customHeight="1" x14ac:dyDescent="0.25">
      <c r="BV1560" s="141">
        <v>1510</v>
      </c>
      <c r="BW1560" s="141">
        <f t="shared" si="1093"/>
        <v>19141.409011260468</v>
      </c>
      <c r="BX1560" s="141">
        <f t="shared" si="1094"/>
        <v>5.307455627732518E-6</v>
      </c>
      <c r="BY1560" s="141">
        <f t="shared" si="1095"/>
        <v>0.97932483713393004</v>
      </c>
      <c r="BZ1560" s="141">
        <f t="shared" si="1096"/>
        <v>5.307455627732518E-6</v>
      </c>
      <c r="CA1560" s="141" t="str">
        <f t="shared" si="1097"/>
        <v/>
      </c>
      <c r="CB1560" s="141" t="str">
        <f t="shared" si="1118"/>
        <v/>
      </c>
      <c r="CC1560" s="141">
        <f t="shared" si="1098"/>
        <v>5.8133774499134382E-35</v>
      </c>
      <c r="CD1560" s="141" t="str">
        <f t="shared" si="1119"/>
        <v/>
      </c>
      <c r="CE1560" s="141" t="str">
        <f t="shared" si="1120"/>
        <v/>
      </c>
      <c r="CJ1560" s="141">
        <v>1510</v>
      </c>
      <c r="CK1560" s="141">
        <f t="shared" si="1099"/>
        <v>71.386716938162948</v>
      </c>
      <c r="CL1560" s="141">
        <f t="shared" si="1100"/>
        <v>1.423124403767527E-3</v>
      </c>
      <c r="CM1560" s="141">
        <f t="shared" si="1101"/>
        <v>0.97932483713392993</v>
      </c>
      <c r="CN1560" s="141">
        <f t="shared" si="1102"/>
        <v>1.423124403767527E-3</v>
      </c>
      <c r="CO1560" s="141" t="str">
        <f t="shared" si="1103"/>
        <v/>
      </c>
      <c r="CP1560" s="141" t="str">
        <f t="shared" si="1121"/>
        <v/>
      </c>
      <c r="CQ1560" s="141">
        <f t="shared" si="1104"/>
        <v>8.8993978253073416E-6</v>
      </c>
      <c r="CR1560" s="141" t="str">
        <f t="shared" si="1122"/>
        <v/>
      </c>
      <c r="CS1560" s="141" t="str">
        <f t="shared" si="1123"/>
        <v/>
      </c>
      <c r="CW1560" s="141">
        <v>1510</v>
      </c>
      <c r="CX1560" s="141">
        <f t="shared" si="1105"/>
        <v>146.52807822267141</v>
      </c>
      <c r="CY1560" s="141">
        <f t="shared" si="1106"/>
        <v>6.9332908894880754E-4</v>
      </c>
      <c r="CZ1560" s="141">
        <f t="shared" si="1107"/>
        <v>0.97932483713392993</v>
      </c>
      <c r="DA1560" s="141">
        <f t="shared" si="1108"/>
        <v>6.9332908894880754E-4</v>
      </c>
      <c r="DB1560" s="141" t="str">
        <f t="shared" si="1109"/>
        <v/>
      </c>
      <c r="DC1560" s="141" t="str">
        <f t="shared" si="1124"/>
        <v/>
      </c>
      <c r="DD1560" s="141">
        <f t="shared" si="1110"/>
        <v>6.1728082517241172E-38</v>
      </c>
      <c r="DE1560" s="141" t="str">
        <f t="shared" si="1125"/>
        <v/>
      </c>
      <c r="DF1560" s="141" t="str">
        <f t="shared" si="1126"/>
        <v/>
      </c>
      <c r="DJ1560" s="141">
        <v>1510</v>
      </c>
      <c r="DK1560" s="141">
        <f t="shared" si="1111"/>
        <v>11554.054942765946</v>
      </c>
      <c r="DL1560" s="141">
        <f t="shared" si="1112"/>
        <v>8.7927727090437365E-6</v>
      </c>
      <c r="DM1560" s="141">
        <f t="shared" si="1113"/>
        <v>0.97932483713393004</v>
      </c>
      <c r="DN1560" s="141">
        <f t="shared" si="1114"/>
        <v>8.7927727090437365E-6</v>
      </c>
      <c r="DO1560" s="141" t="str">
        <f t="shared" si="1115"/>
        <v/>
      </c>
      <c r="DP1560" s="141" t="str">
        <f t="shared" si="1127"/>
        <v/>
      </c>
      <c r="DQ1560" s="141">
        <f t="shared" si="1116"/>
        <v>4.6298053185431058E-5</v>
      </c>
      <c r="DR1560" s="141" t="str">
        <f t="shared" si="1128"/>
        <v/>
      </c>
      <c r="DS1560" s="141" t="str">
        <f t="shared" si="1129"/>
        <v/>
      </c>
      <c r="DU1560" s="148"/>
      <c r="DV1560" s="158">
        <v>1508</v>
      </c>
      <c r="DW1560" s="148">
        <f t="shared" si="1117"/>
        <v>9.6511999999999816</v>
      </c>
      <c r="DX1560" s="157">
        <f t="shared" si="1130"/>
        <v>0.20921617963058411</v>
      </c>
      <c r="DY1560" s="148">
        <f t="shared" si="1131"/>
        <v>3.9480777993772254E-4</v>
      </c>
      <c r="DZ1560" s="148" t="str">
        <f t="shared" si="1132"/>
        <v/>
      </c>
      <c r="EA1560" s="142" t="str">
        <f t="shared" si="1133"/>
        <v/>
      </c>
    </row>
    <row r="1561" spans="74:131" ht="20.100000000000001" customHeight="1" x14ac:dyDescent="0.25">
      <c r="BV1561" s="141">
        <v>1511</v>
      </c>
      <c r="BW1561" s="141">
        <f t="shared" si="1093"/>
        <v>19178.941185792348</v>
      </c>
      <c r="BX1561" s="141">
        <f t="shared" si="1094"/>
        <v>5.2642808958080402E-6</v>
      </c>
      <c r="BY1561" s="141">
        <f t="shared" si="1095"/>
        <v>0.97952322642562251</v>
      </c>
      <c r="BZ1561" s="141">
        <f t="shared" si="1096"/>
        <v>5.2642808958080402E-6</v>
      </c>
      <c r="CA1561" s="141" t="str">
        <f t="shared" si="1097"/>
        <v/>
      </c>
      <c r="CB1561" s="141" t="str">
        <f t="shared" si="1118"/>
        <v/>
      </c>
      <c r="CC1561" s="141">
        <f t="shared" si="1098"/>
        <v>6.0925267477187592E-35</v>
      </c>
      <c r="CD1561" s="141" t="str">
        <f t="shared" si="1119"/>
        <v/>
      </c>
      <c r="CE1561" s="141" t="str">
        <f t="shared" si="1120"/>
        <v/>
      </c>
      <c r="CJ1561" s="141">
        <v>1511</v>
      </c>
      <c r="CK1561" s="141">
        <f t="shared" si="1099"/>
        <v>71.526690892943662</v>
      </c>
      <c r="CL1561" s="141">
        <f t="shared" si="1100"/>
        <v>1.411547667391852E-3</v>
      </c>
      <c r="CM1561" s="141">
        <f t="shared" si="1101"/>
        <v>0.97952322642562251</v>
      </c>
      <c r="CN1561" s="141">
        <f t="shared" si="1102"/>
        <v>1.411547667391852E-3</v>
      </c>
      <c r="CO1561" s="141" t="str">
        <f t="shared" si="1103"/>
        <v/>
      </c>
      <c r="CP1561" s="141" t="str">
        <f t="shared" si="1121"/>
        <v/>
      </c>
      <c r="CQ1561" s="141">
        <f t="shared" si="1104"/>
        <v>9.0350141439038833E-6</v>
      </c>
      <c r="CR1561" s="141" t="str">
        <f t="shared" si="1122"/>
        <v/>
      </c>
      <c r="CS1561" s="141" t="str">
        <f t="shared" si="1123"/>
        <v/>
      </c>
      <c r="CW1561" s="141">
        <v>1511</v>
      </c>
      <c r="CX1561" s="141">
        <f t="shared" si="1105"/>
        <v>146.8153881799708</v>
      </c>
      <c r="CY1561" s="141">
        <f t="shared" si="1106"/>
        <v>6.8768904225780913E-4</v>
      </c>
      <c r="CZ1561" s="141">
        <f t="shared" si="1107"/>
        <v>0.97952322642562262</v>
      </c>
      <c r="DA1561" s="141">
        <f t="shared" si="1108"/>
        <v>6.8768904225780913E-4</v>
      </c>
      <c r="DB1561" s="141" t="str">
        <f t="shared" si="1109"/>
        <v/>
      </c>
      <c r="DC1561" s="141" t="str">
        <f t="shared" si="1124"/>
        <v/>
      </c>
      <c r="DD1561" s="141">
        <f t="shared" si="1110"/>
        <v>6.4941087646649811E-38</v>
      </c>
      <c r="DE1561" s="141" t="str">
        <f t="shared" si="1125"/>
        <v/>
      </c>
      <c r="DF1561" s="141" t="str">
        <f t="shared" si="1126"/>
        <v/>
      </c>
      <c r="DJ1561" s="141">
        <v>1511</v>
      </c>
      <c r="DK1561" s="141">
        <f t="shared" si="1111"/>
        <v>11576.709952457637</v>
      </c>
      <c r="DL1561" s="141">
        <f t="shared" si="1112"/>
        <v>8.7212458548949955E-6</v>
      </c>
      <c r="DM1561" s="141">
        <f t="shared" si="1113"/>
        <v>0.97952322642562251</v>
      </c>
      <c r="DN1561" s="141">
        <f t="shared" si="1114"/>
        <v>8.7212458548949955E-6</v>
      </c>
      <c r="DO1561" s="141" t="str">
        <f t="shared" si="1115"/>
        <v/>
      </c>
      <c r="DP1561" s="141" t="str">
        <f t="shared" si="1127"/>
        <v/>
      </c>
      <c r="DQ1561" s="141">
        <f t="shared" si="1116"/>
        <v>4.612833790129042E-5</v>
      </c>
      <c r="DR1561" s="141" t="str">
        <f t="shared" si="1128"/>
        <v/>
      </c>
      <c r="DS1561" s="141" t="str">
        <f t="shared" si="1129"/>
        <v/>
      </c>
      <c r="DU1561" s="148"/>
      <c r="DV1561" s="158">
        <v>1509</v>
      </c>
      <c r="DW1561" s="148">
        <f t="shared" si="1117"/>
        <v>9.6575999999999809</v>
      </c>
      <c r="DX1561" s="157">
        <f t="shared" si="1130"/>
        <v>0.20882137185064639</v>
      </c>
      <c r="DY1561" s="148">
        <f t="shared" si="1131"/>
        <v>3.9419895349521172E-4</v>
      </c>
      <c r="DZ1561" s="148" t="str">
        <f t="shared" si="1132"/>
        <v/>
      </c>
      <c r="EA1561" s="142" t="str">
        <f t="shared" si="1133"/>
        <v/>
      </c>
    </row>
    <row r="1562" spans="74:131" ht="20.100000000000001" customHeight="1" x14ac:dyDescent="0.25">
      <c r="BV1562" s="141">
        <v>1512</v>
      </c>
      <c r="BW1562" s="141">
        <f t="shared" si="1093"/>
        <v>19216.473360324235</v>
      </c>
      <c r="BX1562" s="141">
        <f t="shared" si="1094"/>
        <v>5.2213738361299171E-6</v>
      </c>
      <c r="BY1562" s="141">
        <f t="shared" si="1095"/>
        <v>0.97972000030143902</v>
      </c>
      <c r="BZ1562" s="141">
        <f t="shared" si="1096"/>
        <v>5.2213738361299171E-6</v>
      </c>
      <c r="CA1562" s="141" t="str">
        <f t="shared" si="1097"/>
        <v/>
      </c>
      <c r="CB1562" s="141" t="str">
        <f t="shared" si="1118"/>
        <v/>
      </c>
      <c r="CC1562" s="141">
        <f t="shared" si="1098"/>
        <v>6.3849781979763914E-35</v>
      </c>
      <c r="CD1562" s="141" t="str">
        <f t="shared" si="1119"/>
        <v/>
      </c>
      <c r="CE1562" s="141" t="str">
        <f t="shared" si="1120"/>
        <v/>
      </c>
      <c r="CJ1562" s="141">
        <v>1512</v>
      </c>
      <c r="CK1562" s="141">
        <f t="shared" si="1099"/>
        <v>71.666664847724377</v>
      </c>
      <c r="CL1562" s="141">
        <f t="shared" si="1100"/>
        <v>1.4000427038076482E-3</v>
      </c>
      <c r="CM1562" s="141">
        <f t="shared" si="1101"/>
        <v>0.97972000030143902</v>
      </c>
      <c r="CN1562" s="141">
        <f t="shared" si="1102"/>
        <v>1.4000427038076482E-3</v>
      </c>
      <c r="CO1562" s="141" t="str">
        <f t="shared" si="1103"/>
        <v/>
      </c>
      <c r="CP1562" s="141" t="str">
        <f t="shared" si="1121"/>
        <v/>
      </c>
      <c r="CQ1562" s="141">
        <f t="shared" si="1104"/>
        <v>9.1725503331438916E-6</v>
      </c>
      <c r="CR1562" s="141" t="str">
        <f t="shared" si="1122"/>
        <v/>
      </c>
      <c r="CS1562" s="141" t="str">
        <f t="shared" si="1123"/>
        <v/>
      </c>
      <c r="CW1562" s="141">
        <v>1512</v>
      </c>
      <c r="CX1562" s="141">
        <f t="shared" si="1105"/>
        <v>147.10269813727012</v>
      </c>
      <c r="CY1562" s="141">
        <f t="shared" si="1106"/>
        <v>6.8208396240737091E-4</v>
      </c>
      <c r="CZ1562" s="141">
        <f t="shared" si="1107"/>
        <v>0.97972000030143902</v>
      </c>
      <c r="DA1562" s="141">
        <f t="shared" si="1108"/>
        <v>6.8208396240737091E-4</v>
      </c>
      <c r="DB1562" s="141" t="str">
        <f t="shared" si="1109"/>
        <v/>
      </c>
      <c r="DC1562" s="141" t="str">
        <f t="shared" si="1124"/>
        <v/>
      </c>
      <c r="DD1562" s="141">
        <f t="shared" si="1110"/>
        <v>6.8320239602031417E-38</v>
      </c>
      <c r="DE1562" s="141" t="str">
        <f t="shared" si="1125"/>
        <v/>
      </c>
      <c r="DF1562" s="141" t="str">
        <f t="shared" si="1126"/>
        <v/>
      </c>
      <c r="DJ1562" s="141">
        <v>1512</v>
      </c>
      <c r="DK1562" s="141">
        <f t="shared" si="1111"/>
        <v>11599.364962149335</v>
      </c>
      <c r="DL1562" s="141">
        <f t="shared" si="1112"/>
        <v>8.6501624488667366E-6</v>
      </c>
      <c r="DM1562" s="141">
        <f t="shared" si="1113"/>
        <v>0.97972000030143902</v>
      </c>
      <c r="DN1562" s="141">
        <f t="shared" si="1114"/>
        <v>8.6501624488667366E-6</v>
      </c>
      <c r="DO1562" s="141" t="str">
        <f t="shared" si="1115"/>
        <v/>
      </c>
      <c r="DP1562" s="141" t="str">
        <f t="shared" si="1127"/>
        <v/>
      </c>
      <c r="DQ1562" s="141">
        <f t="shared" si="1116"/>
        <v>4.595850940230528E-5</v>
      </c>
      <c r="DR1562" s="141" t="str">
        <f t="shared" si="1128"/>
        <v/>
      </c>
      <c r="DS1562" s="141" t="str">
        <f t="shared" si="1129"/>
        <v/>
      </c>
      <c r="DU1562" s="148"/>
      <c r="DV1562" s="158">
        <v>1510</v>
      </c>
      <c r="DW1562" s="148">
        <f t="shared" si="1117"/>
        <v>9.6639999999999802</v>
      </c>
      <c r="DX1562" s="157">
        <f t="shared" si="1130"/>
        <v>0.20842717289715118</v>
      </c>
      <c r="DY1562" s="148">
        <f t="shared" si="1131"/>
        <v>3.9359063407748418E-4</v>
      </c>
      <c r="DZ1562" s="148" t="str">
        <f t="shared" si="1132"/>
        <v/>
      </c>
      <c r="EA1562" s="142" t="str">
        <f t="shared" si="1133"/>
        <v/>
      </c>
    </row>
    <row r="1563" spans="74:131" ht="20.100000000000001" customHeight="1" x14ac:dyDescent="0.25">
      <c r="BV1563" s="141">
        <v>1513</v>
      </c>
      <c r="BW1563" s="141">
        <f t="shared" si="1093"/>
        <v>19254.005534856115</v>
      </c>
      <c r="BX1563" s="141">
        <f t="shared" si="1094"/>
        <v>5.1787336344276313E-6</v>
      </c>
      <c r="BY1563" s="141">
        <f t="shared" si="1095"/>
        <v>0.97991516879243945</v>
      </c>
      <c r="BZ1563" s="141">
        <f t="shared" si="1096"/>
        <v>5.1787336344276313E-6</v>
      </c>
      <c r="CA1563" s="141" t="str">
        <f t="shared" si="1097"/>
        <v/>
      </c>
      <c r="CB1563" s="141" t="str">
        <f t="shared" si="1118"/>
        <v/>
      </c>
      <c r="CC1563" s="141">
        <f t="shared" si="1098"/>
        <v>6.6913607432205701E-35</v>
      </c>
      <c r="CD1563" s="141" t="str">
        <f t="shared" si="1119"/>
        <v/>
      </c>
      <c r="CE1563" s="141" t="str">
        <f t="shared" si="1120"/>
        <v/>
      </c>
      <c r="CJ1563" s="141">
        <v>1513</v>
      </c>
      <c r="CK1563" s="141">
        <f t="shared" si="1099"/>
        <v>71.806638802505091</v>
      </c>
      <c r="CL1563" s="141">
        <f t="shared" si="1100"/>
        <v>1.3886092946789838E-3</v>
      </c>
      <c r="CM1563" s="141">
        <f t="shared" si="1101"/>
        <v>0.97991516879243945</v>
      </c>
      <c r="CN1563" s="141">
        <f t="shared" si="1102"/>
        <v>1.3886092946789838E-3</v>
      </c>
      <c r="CO1563" s="141" t="str">
        <f t="shared" si="1103"/>
        <v/>
      </c>
      <c r="CP1563" s="141" t="str">
        <f t="shared" si="1121"/>
        <v/>
      </c>
      <c r="CQ1563" s="141">
        <f t="shared" si="1104"/>
        <v>9.3120311837829999E-6</v>
      </c>
      <c r="CR1563" s="141" t="str">
        <f t="shared" si="1122"/>
        <v/>
      </c>
      <c r="CS1563" s="141" t="str">
        <f t="shared" si="1123"/>
        <v/>
      </c>
      <c r="CW1563" s="141">
        <v>1513</v>
      </c>
      <c r="CX1563" s="141">
        <f t="shared" si="1105"/>
        <v>147.39000809456951</v>
      </c>
      <c r="CY1563" s="141">
        <f t="shared" si="1106"/>
        <v>6.7651374302685056E-4</v>
      </c>
      <c r="CZ1563" s="141">
        <f t="shared" si="1107"/>
        <v>0.97991516879243945</v>
      </c>
      <c r="DA1563" s="141">
        <f t="shared" si="1108"/>
        <v>6.7651374302685056E-4</v>
      </c>
      <c r="DB1563" s="141" t="str">
        <f t="shared" si="1109"/>
        <v/>
      </c>
      <c r="DC1563" s="141" t="str">
        <f t="shared" si="1124"/>
        <v/>
      </c>
      <c r="DD1563" s="141">
        <f t="shared" si="1110"/>
        <v>7.1874072740987214E-38</v>
      </c>
      <c r="DE1563" s="141" t="str">
        <f t="shared" si="1125"/>
        <v/>
      </c>
      <c r="DF1563" s="141" t="str">
        <f t="shared" si="1126"/>
        <v/>
      </c>
      <c r="DJ1563" s="141">
        <v>1513</v>
      </c>
      <c r="DK1563" s="141">
        <f t="shared" si="1111"/>
        <v>11622.019971841033</v>
      </c>
      <c r="DL1563" s="141">
        <f t="shared" si="1112"/>
        <v>8.5795211419706491E-6</v>
      </c>
      <c r="DM1563" s="141">
        <f t="shared" si="1113"/>
        <v>0.97991516879243945</v>
      </c>
      <c r="DN1563" s="141">
        <f t="shared" si="1114"/>
        <v>8.5795211419706491E-6</v>
      </c>
      <c r="DO1563" s="141" t="str">
        <f t="shared" si="1115"/>
        <v/>
      </c>
      <c r="DP1563" s="141" t="str">
        <f t="shared" si="1127"/>
        <v/>
      </c>
      <c r="DQ1563" s="141">
        <f t="shared" si="1116"/>
        <v>4.5788573529757956E-5</v>
      </c>
      <c r="DR1563" s="141" t="str">
        <f t="shared" si="1128"/>
        <v/>
      </c>
      <c r="DS1563" s="141" t="str">
        <f t="shared" si="1129"/>
        <v/>
      </c>
      <c r="DU1563" s="148"/>
      <c r="DV1563" s="158">
        <v>1511</v>
      </c>
      <c r="DW1563" s="148">
        <f t="shared" si="1117"/>
        <v>9.6703999999999795</v>
      </c>
      <c r="DX1563" s="157">
        <f t="shared" si="1130"/>
        <v>0.2080335822630737</v>
      </c>
      <c r="DY1563" s="148">
        <f t="shared" si="1131"/>
        <v>3.9298282280711416E-4</v>
      </c>
      <c r="DZ1563" s="148" t="str">
        <f t="shared" si="1132"/>
        <v/>
      </c>
      <c r="EA1563" s="142" t="str">
        <f t="shared" si="1133"/>
        <v/>
      </c>
    </row>
    <row r="1564" spans="74:131" ht="20.100000000000001" customHeight="1" x14ac:dyDescent="0.25">
      <c r="BV1564" s="141">
        <v>1514</v>
      </c>
      <c r="BW1564" s="141">
        <f t="shared" si="1093"/>
        <v>19291.537709388002</v>
      </c>
      <c r="BX1564" s="141">
        <f t="shared" si="1094"/>
        <v>5.1363594703171175E-6</v>
      </c>
      <c r="BY1564" s="141">
        <f t="shared" si="1095"/>
        <v>0.98010874189900754</v>
      </c>
      <c r="BZ1564" s="141">
        <f t="shared" si="1096"/>
        <v>5.1363594703171175E-6</v>
      </c>
      <c r="CA1564" s="141" t="str">
        <f t="shared" si="1097"/>
        <v/>
      </c>
      <c r="CB1564" s="141" t="str">
        <f t="shared" si="1118"/>
        <v/>
      </c>
      <c r="CC1564" s="141">
        <f t="shared" si="1098"/>
        <v>7.0123328262730218E-35</v>
      </c>
      <c r="CD1564" s="141" t="str">
        <f t="shared" si="1119"/>
        <v/>
      </c>
      <c r="CE1564" s="141" t="str">
        <f t="shared" si="1120"/>
        <v/>
      </c>
      <c r="CJ1564" s="141">
        <v>1514</v>
      </c>
      <c r="CK1564" s="141">
        <f t="shared" si="1099"/>
        <v>71.946612757285806</v>
      </c>
      <c r="CL1564" s="141">
        <f t="shared" si="1100"/>
        <v>1.3772472200306676E-3</v>
      </c>
      <c r="CM1564" s="141">
        <f t="shared" si="1101"/>
        <v>0.98010874189900754</v>
      </c>
      <c r="CN1564" s="141">
        <f t="shared" si="1102"/>
        <v>1.3772472200306676E-3</v>
      </c>
      <c r="CO1564" s="141" t="str">
        <f t="shared" si="1103"/>
        <v/>
      </c>
      <c r="CP1564" s="141" t="str">
        <f t="shared" si="1121"/>
        <v/>
      </c>
      <c r="CQ1564" s="141">
        <f t="shared" si="1104"/>
        <v>9.4534817697020307E-6</v>
      </c>
      <c r="CR1564" s="141" t="str">
        <f t="shared" si="1122"/>
        <v/>
      </c>
      <c r="CS1564" s="141" t="str">
        <f t="shared" si="1123"/>
        <v/>
      </c>
      <c r="CW1564" s="141">
        <v>1514</v>
      </c>
      <c r="CX1564" s="141">
        <f t="shared" si="1105"/>
        <v>147.67731805186884</v>
      </c>
      <c r="CY1564" s="141">
        <f t="shared" si="1106"/>
        <v>6.7097827694698577E-4</v>
      </c>
      <c r="CZ1564" s="141">
        <f t="shared" si="1107"/>
        <v>0.98010874189900754</v>
      </c>
      <c r="DA1564" s="141">
        <f t="shared" si="1108"/>
        <v>6.7097827694698577E-4</v>
      </c>
      <c r="DB1564" s="141" t="str">
        <f t="shared" si="1109"/>
        <v/>
      </c>
      <c r="DC1564" s="141" t="str">
        <f t="shared" si="1124"/>
        <v/>
      </c>
      <c r="DD1564" s="141">
        <f t="shared" si="1110"/>
        <v>7.5611556824327867E-38</v>
      </c>
      <c r="DE1564" s="141" t="str">
        <f t="shared" si="1125"/>
        <v/>
      </c>
      <c r="DF1564" s="141" t="str">
        <f t="shared" si="1126"/>
        <v/>
      </c>
      <c r="DJ1564" s="141">
        <v>1514</v>
      </c>
      <c r="DK1564" s="141">
        <f t="shared" si="1111"/>
        <v>11644.674981532731</v>
      </c>
      <c r="DL1564" s="141">
        <f t="shared" si="1112"/>
        <v>8.5093205750902393E-6</v>
      </c>
      <c r="DM1564" s="141">
        <f t="shared" si="1113"/>
        <v>0.98010874189900754</v>
      </c>
      <c r="DN1564" s="141">
        <f t="shared" si="1114"/>
        <v>8.5093205750902393E-6</v>
      </c>
      <c r="DO1564" s="141" t="str">
        <f t="shared" si="1115"/>
        <v/>
      </c>
      <c r="DP1564" s="141" t="str">
        <f t="shared" si="1127"/>
        <v/>
      </c>
      <c r="DQ1564" s="141">
        <f t="shared" si="1116"/>
        <v>4.5618536108523042E-5</v>
      </c>
      <c r="DR1564" s="141" t="str">
        <f t="shared" si="1128"/>
        <v/>
      </c>
      <c r="DS1564" s="141" t="str">
        <f t="shared" si="1129"/>
        <v/>
      </c>
      <c r="DU1564" s="148"/>
      <c r="DV1564" s="158">
        <v>1512</v>
      </c>
      <c r="DW1564" s="148">
        <f t="shared" si="1117"/>
        <v>9.6767999999999788</v>
      </c>
      <c r="DX1564" s="157">
        <f t="shared" si="1130"/>
        <v>0.20764059944026658</v>
      </c>
      <c r="DY1564" s="148">
        <f t="shared" si="1131"/>
        <v>3.9237552079834925E-4</v>
      </c>
      <c r="DZ1564" s="148" t="str">
        <f t="shared" si="1132"/>
        <v/>
      </c>
      <c r="EA1564" s="142" t="str">
        <f t="shared" si="1133"/>
        <v/>
      </c>
    </row>
    <row r="1565" spans="74:131" ht="20.100000000000001" customHeight="1" x14ac:dyDescent="0.25">
      <c r="BV1565" s="141">
        <v>1515</v>
      </c>
      <c r="BW1565" s="141">
        <f t="shared" si="1093"/>
        <v>19329.069883919881</v>
      </c>
      <c r="BX1565" s="141">
        <f t="shared" si="1094"/>
        <v>5.0942505174030569E-6</v>
      </c>
      <c r="BY1565" s="141">
        <f t="shared" si="1095"/>
        <v>0.98030072959062309</v>
      </c>
      <c r="BZ1565" s="141">
        <f t="shared" si="1096"/>
        <v>5.0942505174030569E-6</v>
      </c>
      <c r="CA1565" s="141" t="str">
        <f t="shared" si="1097"/>
        <v/>
      </c>
      <c r="CB1565" s="141" t="str">
        <f t="shared" si="1118"/>
        <v/>
      </c>
      <c r="CC1565" s="141">
        <f t="shared" si="1098"/>
        <v>7.3485837626600284E-35</v>
      </c>
      <c r="CD1565" s="141" t="str">
        <f t="shared" si="1119"/>
        <v/>
      </c>
      <c r="CE1565" s="141" t="str">
        <f t="shared" si="1120"/>
        <v/>
      </c>
      <c r="CJ1565" s="141">
        <v>1515</v>
      </c>
      <c r="CK1565" s="141">
        <f t="shared" si="1099"/>
        <v>72.08658671206652</v>
      </c>
      <c r="CL1565" s="141">
        <f t="shared" si="1100"/>
        <v>1.3659562582756639E-3</v>
      </c>
      <c r="CM1565" s="141">
        <f t="shared" si="1101"/>
        <v>0.98030072959062309</v>
      </c>
      <c r="CN1565" s="141">
        <f t="shared" si="1102"/>
        <v>1.3659562582756639E-3</v>
      </c>
      <c r="CO1565" s="141" t="str">
        <f t="shared" si="1103"/>
        <v/>
      </c>
      <c r="CP1565" s="141" t="str">
        <f t="shared" si="1121"/>
        <v/>
      </c>
      <c r="CQ1565" s="141">
        <f t="shared" si="1104"/>
        <v>9.5969274505953073E-6</v>
      </c>
      <c r="CR1565" s="141" t="str">
        <f t="shared" si="1122"/>
        <v/>
      </c>
      <c r="CS1565" s="141" t="str">
        <f t="shared" si="1123"/>
        <v/>
      </c>
      <c r="CW1565" s="141">
        <v>1515</v>
      </c>
      <c r="CX1565" s="141">
        <f t="shared" si="1105"/>
        <v>147.96462800916822</v>
      </c>
      <c r="CY1565" s="141">
        <f t="shared" si="1106"/>
        <v>6.6547745621323314E-4</v>
      </c>
      <c r="CZ1565" s="141">
        <f t="shared" si="1107"/>
        <v>0.98030072959062309</v>
      </c>
      <c r="DA1565" s="141">
        <f t="shared" si="1108"/>
        <v>6.6547745621323314E-4</v>
      </c>
      <c r="DB1565" s="141" t="str">
        <f t="shared" si="1109"/>
        <v/>
      </c>
      <c r="DC1565" s="141" t="str">
        <f t="shared" si="1124"/>
        <v/>
      </c>
      <c r="DD1565" s="141">
        <f t="shared" si="1110"/>
        <v>7.9542119075570883E-38</v>
      </c>
      <c r="DE1565" s="141" t="str">
        <f t="shared" si="1125"/>
        <v/>
      </c>
      <c r="DF1565" s="141" t="str">
        <f t="shared" si="1126"/>
        <v/>
      </c>
      <c r="DJ1565" s="141">
        <v>1515</v>
      </c>
      <c r="DK1565" s="141">
        <f t="shared" si="1111"/>
        <v>11667.329991224429</v>
      </c>
      <c r="DL1565" s="141">
        <f t="shared" si="1112"/>
        <v>8.4395593791502168E-6</v>
      </c>
      <c r="DM1565" s="141">
        <f t="shared" si="1113"/>
        <v>0.98030072959062309</v>
      </c>
      <c r="DN1565" s="141">
        <f t="shared" si="1114"/>
        <v>8.4395593791502168E-6</v>
      </c>
      <c r="DO1565" s="141" t="str">
        <f t="shared" si="1115"/>
        <v/>
      </c>
      <c r="DP1565" s="141" t="str">
        <f t="shared" si="1127"/>
        <v/>
      </c>
      <c r="DQ1565" s="141">
        <f t="shared" si="1116"/>
        <v>4.5448402946756036E-5</v>
      </c>
      <c r="DR1565" s="141" t="str">
        <f t="shared" si="1128"/>
        <v/>
      </c>
      <c r="DS1565" s="141" t="str">
        <f t="shared" si="1129"/>
        <v/>
      </c>
      <c r="DU1565" s="148"/>
      <c r="DV1565" s="158">
        <v>1513</v>
      </c>
      <c r="DW1565" s="148">
        <f t="shared" si="1117"/>
        <v>9.683199999999978</v>
      </c>
      <c r="DX1565" s="157">
        <f t="shared" si="1130"/>
        <v>0.20724822391946823</v>
      </c>
      <c r="DY1565" s="148">
        <f t="shared" si="1131"/>
        <v>3.9176872915924754E-4</v>
      </c>
      <c r="DZ1565" s="148" t="str">
        <f t="shared" si="1132"/>
        <v/>
      </c>
      <c r="EA1565" s="142" t="str">
        <f t="shared" si="1133"/>
        <v/>
      </c>
    </row>
    <row r="1566" spans="74:131" ht="20.100000000000001" customHeight="1" x14ac:dyDescent="0.25">
      <c r="BV1566" s="141">
        <v>1516</v>
      </c>
      <c r="BW1566" s="141">
        <f t="shared" si="1093"/>
        <v>19366.602058451768</v>
      </c>
      <c r="BX1566" s="141">
        <f t="shared" si="1094"/>
        <v>5.0524059433806458E-6</v>
      </c>
      <c r="BY1566" s="141">
        <f t="shared" si="1095"/>
        <v>0.98049114180563823</v>
      </c>
      <c r="BZ1566" s="141">
        <f t="shared" si="1096"/>
        <v>5.0524059433806458E-6</v>
      </c>
      <c r="CA1566" s="141" t="str">
        <f t="shared" si="1097"/>
        <v/>
      </c>
      <c r="CB1566" s="141" t="str">
        <f t="shared" si="1118"/>
        <v/>
      </c>
      <c r="CC1566" s="141">
        <f t="shared" si="1098"/>
        <v>7.7008351763465158E-35</v>
      </c>
      <c r="CD1566" s="141" t="str">
        <f t="shared" si="1119"/>
        <v/>
      </c>
      <c r="CE1566" s="141" t="str">
        <f t="shared" si="1120"/>
        <v/>
      </c>
      <c r="CJ1566" s="141">
        <v>1516</v>
      </c>
      <c r="CK1566" s="141">
        <f t="shared" si="1099"/>
        <v>72.226560666847234</v>
      </c>
      <c r="CL1566" s="141">
        <f t="shared" si="1100"/>
        <v>1.3547361862423944E-3</v>
      </c>
      <c r="CM1566" s="141">
        <f t="shared" si="1101"/>
        <v>0.98049114180563823</v>
      </c>
      <c r="CN1566" s="141">
        <f t="shared" si="1102"/>
        <v>1.3547361862423944E-3</v>
      </c>
      <c r="CO1566" s="141" t="str">
        <f t="shared" si="1103"/>
        <v/>
      </c>
      <c r="CP1566" s="141" t="str">
        <f t="shared" si="1121"/>
        <v/>
      </c>
      <c r="CQ1566" s="141">
        <f t="shared" si="1104"/>
        <v>9.7423938746768968E-6</v>
      </c>
      <c r="CR1566" s="141" t="str">
        <f t="shared" si="1122"/>
        <v/>
      </c>
      <c r="CS1566" s="141" t="str">
        <f t="shared" si="1123"/>
        <v/>
      </c>
      <c r="CW1566" s="141">
        <v>1516</v>
      </c>
      <c r="CX1566" s="141">
        <f t="shared" si="1105"/>
        <v>148.25193796646755</v>
      </c>
      <c r="CY1566" s="141">
        <f t="shared" si="1106"/>
        <v>6.6001117209908862E-4</v>
      </c>
      <c r="CZ1566" s="141">
        <f t="shared" si="1107"/>
        <v>0.98049114180563823</v>
      </c>
      <c r="DA1566" s="141">
        <f t="shared" si="1108"/>
        <v>6.6001117209908862E-4</v>
      </c>
      <c r="DB1566" s="141" t="str">
        <f t="shared" si="1109"/>
        <v/>
      </c>
      <c r="DC1566" s="141" t="str">
        <f t="shared" si="1124"/>
        <v/>
      </c>
      <c r="DD1566" s="141">
        <f t="shared" si="1110"/>
        <v>8.3675667350196052E-38</v>
      </c>
      <c r="DE1566" s="141" t="str">
        <f t="shared" si="1125"/>
        <v/>
      </c>
      <c r="DF1566" s="141" t="str">
        <f t="shared" si="1126"/>
        <v/>
      </c>
      <c r="DJ1566" s="141">
        <v>1516</v>
      </c>
      <c r="DK1566" s="141">
        <f t="shared" si="1111"/>
        <v>11689.985000916127</v>
      </c>
      <c r="DL1566" s="141">
        <f t="shared" si="1112"/>
        <v>8.3702361752852099E-6</v>
      </c>
      <c r="DM1566" s="141">
        <f t="shared" si="1113"/>
        <v>0.98049114180563812</v>
      </c>
      <c r="DN1566" s="141">
        <f t="shared" si="1114"/>
        <v>8.3702361752852099E-6</v>
      </c>
      <c r="DO1566" s="141" t="str">
        <f t="shared" si="1115"/>
        <v/>
      </c>
      <c r="DP1566" s="141" t="str">
        <f t="shared" si="1127"/>
        <v/>
      </c>
      <c r="DQ1566" s="141">
        <f t="shared" si="1116"/>
        <v>4.5278179835584381E-5</v>
      </c>
      <c r="DR1566" s="141" t="str">
        <f t="shared" si="1128"/>
        <v/>
      </c>
      <c r="DS1566" s="141" t="str">
        <f t="shared" si="1129"/>
        <v/>
      </c>
      <c r="DU1566" s="148"/>
      <c r="DV1566" s="158">
        <v>1514</v>
      </c>
      <c r="DW1566" s="148">
        <f t="shared" si="1117"/>
        <v>9.6895999999999773</v>
      </c>
      <c r="DX1566" s="157">
        <f t="shared" si="1130"/>
        <v>0.20685645519030899</v>
      </c>
      <c r="DY1566" s="148">
        <f t="shared" si="1131"/>
        <v>3.9116244899092822E-4</v>
      </c>
      <c r="DZ1566" s="148" t="str">
        <f t="shared" si="1132"/>
        <v/>
      </c>
      <c r="EA1566" s="142" t="str">
        <f t="shared" si="1133"/>
        <v/>
      </c>
    </row>
    <row r="1567" spans="74:131" ht="20.100000000000001" customHeight="1" x14ac:dyDescent="0.25">
      <c r="BV1567" s="141">
        <v>1517</v>
      </c>
      <c r="BW1567" s="141">
        <f t="shared" si="1093"/>
        <v>19404.134232983648</v>
      </c>
      <c r="BX1567" s="141">
        <f t="shared" si="1094"/>
        <v>5.0108249101371815E-6</v>
      </c>
      <c r="BY1567" s="141">
        <f t="shared" si="1095"/>
        <v>0.98067998845105742</v>
      </c>
      <c r="BZ1567" s="141">
        <f t="shared" si="1096"/>
        <v>5.0108249101371815E-6</v>
      </c>
      <c r="CA1567" s="141" t="str">
        <f t="shared" si="1097"/>
        <v/>
      </c>
      <c r="CB1567" s="141" t="str">
        <f t="shared" si="1118"/>
        <v/>
      </c>
      <c r="CC1567" s="141">
        <f t="shared" si="1098"/>
        <v>8.0698425016768354E-35</v>
      </c>
      <c r="CD1567" s="141" t="str">
        <f t="shared" si="1119"/>
        <v/>
      </c>
      <c r="CE1567" s="141" t="str">
        <f t="shared" si="1120"/>
        <v/>
      </c>
      <c r="CJ1567" s="141">
        <v>1517</v>
      </c>
      <c r="CK1567" s="141">
        <f t="shared" si="1099"/>
        <v>72.366534621627949</v>
      </c>
      <c r="CL1567" s="141">
        <f t="shared" si="1100"/>
        <v>1.3435867792019574E-3</v>
      </c>
      <c r="CM1567" s="141">
        <f t="shared" si="1101"/>
        <v>0.98067998845105742</v>
      </c>
      <c r="CN1567" s="141">
        <f t="shared" si="1102"/>
        <v>1.3435867792019574E-3</v>
      </c>
      <c r="CO1567" s="141" t="str">
        <f t="shared" si="1103"/>
        <v/>
      </c>
      <c r="CP1567" s="141" t="str">
        <f t="shared" si="1121"/>
        <v/>
      </c>
      <c r="CQ1567" s="141">
        <f t="shared" si="1104"/>
        <v>9.8899069814046308E-6</v>
      </c>
      <c r="CR1567" s="141" t="str">
        <f t="shared" si="1122"/>
        <v/>
      </c>
      <c r="CS1567" s="141" t="str">
        <f t="shared" si="1123"/>
        <v/>
      </c>
      <c r="CW1567" s="141">
        <v>1517</v>
      </c>
      <c r="CX1567" s="141">
        <f t="shared" si="1105"/>
        <v>148.53924792376694</v>
      </c>
      <c r="CY1567" s="141">
        <f t="shared" si="1106"/>
        <v>6.5457931511933207E-4</v>
      </c>
      <c r="CZ1567" s="141">
        <f t="shared" si="1107"/>
        <v>0.98067998845105742</v>
      </c>
      <c r="DA1567" s="141">
        <f t="shared" si="1108"/>
        <v>6.5457931511933207E-4</v>
      </c>
      <c r="DB1567" s="141" t="str">
        <f t="shared" si="1109"/>
        <v/>
      </c>
      <c r="DC1567" s="141" t="str">
        <f t="shared" si="1124"/>
        <v/>
      </c>
      <c r="DD1567" s="141">
        <f t="shared" si="1110"/>
        <v>8.8022614470050798E-38</v>
      </c>
      <c r="DE1567" s="141" t="str">
        <f t="shared" si="1125"/>
        <v/>
      </c>
      <c r="DF1567" s="141" t="str">
        <f t="shared" si="1126"/>
        <v/>
      </c>
      <c r="DJ1567" s="141">
        <v>1517</v>
      </c>
      <c r="DK1567" s="141">
        <f t="shared" si="1111"/>
        <v>11712.640010607825</v>
      </c>
      <c r="DL1567" s="141">
        <f t="shared" si="1112"/>
        <v>8.3013495750079303E-6</v>
      </c>
      <c r="DM1567" s="141">
        <f t="shared" si="1113"/>
        <v>0.98067998845105742</v>
      </c>
      <c r="DN1567" s="141">
        <f t="shared" si="1114"/>
        <v>8.3013495750079303E-6</v>
      </c>
      <c r="DO1567" s="141" t="str">
        <f t="shared" si="1115"/>
        <v/>
      </c>
      <c r="DP1567" s="141" t="str">
        <f t="shared" si="1127"/>
        <v/>
      </c>
      <c r="DQ1567" s="141">
        <f t="shared" si="1116"/>
        <v>4.5107872548801055E-5</v>
      </c>
      <c r="DR1567" s="141" t="str">
        <f t="shared" si="1128"/>
        <v/>
      </c>
      <c r="DS1567" s="141" t="str">
        <f t="shared" si="1129"/>
        <v/>
      </c>
      <c r="DU1567" s="148"/>
      <c r="DV1567" s="158">
        <v>1515</v>
      </c>
      <c r="DW1567" s="148">
        <f t="shared" si="1117"/>
        <v>9.6959999999999766</v>
      </c>
      <c r="DX1567" s="157">
        <f t="shared" si="1130"/>
        <v>0.20646529274131806</v>
      </c>
      <c r="DY1567" s="148">
        <f t="shared" si="1131"/>
        <v>3.905566813860728E-4</v>
      </c>
      <c r="DZ1567" s="148" t="str">
        <f t="shared" si="1132"/>
        <v/>
      </c>
      <c r="EA1567" s="142" t="str">
        <f t="shared" si="1133"/>
        <v/>
      </c>
    </row>
    <row r="1568" spans="74:131" ht="20.100000000000001" customHeight="1" x14ac:dyDescent="0.25">
      <c r="BV1568" s="141">
        <v>1518</v>
      </c>
      <c r="BW1568" s="141">
        <f t="shared" si="1093"/>
        <v>19441.666407515535</v>
      </c>
      <c r="BX1568" s="141">
        <f t="shared" si="1094"/>
        <v>4.9695065738531066E-6</v>
      </c>
      <c r="BY1568" s="141">
        <f t="shared" si="1095"/>
        <v>0.98086727940232188</v>
      </c>
      <c r="BZ1568" s="141">
        <f t="shared" si="1096"/>
        <v>4.9695065738531066E-6</v>
      </c>
      <c r="CA1568" s="141" t="str">
        <f t="shared" si="1097"/>
        <v/>
      </c>
      <c r="CB1568" s="141" t="str">
        <f t="shared" si="1118"/>
        <v/>
      </c>
      <c r="CC1568" s="141">
        <f t="shared" si="1098"/>
        <v>8.456396554558321E-35</v>
      </c>
      <c r="CD1568" s="141" t="str">
        <f t="shared" si="1119"/>
        <v/>
      </c>
      <c r="CE1568" s="141" t="str">
        <f t="shared" si="1120"/>
        <v/>
      </c>
      <c r="CJ1568" s="141">
        <v>1518</v>
      </c>
      <c r="CK1568" s="141">
        <f t="shared" si="1099"/>
        <v>72.506508576408663</v>
      </c>
      <c r="CL1568" s="141">
        <f t="shared" si="1100"/>
        <v>1.3325078108952443E-3</v>
      </c>
      <c r="CM1568" s="141">
        <f t="shared" si="1101"/>
        <v>0.98086727940232188</v>
      </c>
      <c r="CN1568" s="141">
        <f t="shared" si="1102"/>
        <v>1.3325078108952443E-3</v>
      </c>
      <c r="CO1568" s="141" t="str">
        <f t="shared" si="1103"/>
        <v/>
      </c>
      <c r="CP1568" s="141" t="str">
        <f t="shared" si="1121"/>
        <v/>
      </c>
      <c r="CQ1568" s="141">
        <f t="shared" si="1104"/>
        <v>1.0039493004222034E-5</v>
      </c>
      <c r="CR1568" s="141" t="str">
        <f t="shared" si="1122"/>
        <v/>
      </c>
      <c r="CS1568" s="141" t="str">
        <f t="shared" si="1123"/>
        <v/>
      </c>
      <c r="CW1568" s="141">
        <v>1518</v>
      </c>
      <c r="CX1568" s="141">
        <f t="shared" si="1105"/>
        <v>148.82655788106626</v>
      </c>
      <c r="CY1568" s="141">
        <f t="shared" si="1106"/>
        <v>6.4918177504325026E-4</v>
      </c>
      <c r="CZ1568" s="141">
        <f t="shared" si="1107"/>
        <v>0.98086727940232188</v>
      </c>
      <c r="DA1568" s="141">
        <f t="shared" si="1108"/>
        <v>6.4918177504325026E-4</v>
      </c>
      <c r="DB1568" s="141" t="str">
        <f t="shared" si="1109"/>
        <v/>
      </c>
      <c r="DC1568" s="141" t="str">
        <f t="shared" si="1124"/>
        <v/>
      </c>
      <c r="DD1568" s="141">
        <f t="shared" si="1110"/>
        <v>9.2593903781115919E-38</v>
      </c>
      <c r="DE1568" s="141" t="str">
        <f t="shared" si="1125"/>
        <v/>
      </c>
      <c r="DF1568" s="141" t="str">
        <f t="shared" si="1126"/>
        <v/>
      </c>
      <c r="DJ1568" s="141">
        <v>1518</v>
      </c>
      <c r="DK1568" s="141">
        <f t="shared" si="1111"/>
        <v>11735.295020299523</v>
      </c>
      <c r="DL1568" s="141">
        <f t="shared" si="1112"/>
        <v>8.2328981803766977E-6</v>
      </c>
      <c r="DM1568" s="141">
        <f t="shared" si="1113"/>
        <v>0.98086727940232188</v>
      </c>
      <c r="DN1568" s="141">
        <f t="shared" si="1114"/>
        <v>8.2328981803766977E-6</v>
      </c>
      <c r="DO1568" s="141" t="str">
        <f t="shared" si="1115"/>
        <v/>
      </c>
      <c r="DP1568" s="141" t="str">
        <f t="shared" si="1127"/>
        <v/>
      </c>
      <c r="DQ1568" s="141">
        <f t="shared" si="1116"/>
        <v>4.4937486842560664E-5</v>
      </c>
      <c r="DR1568" s="141" t="str">
        <f t="shared" si="1128"/>
        <v/>
      </c>
      <c r="DS1568" s="141" t="str">
        <f t="shared" si="1129"/>
        <v/>
      </c>
      <c r="DU1568" s="148"/>
      <c r="DV1568" s="158">
        <v>1516</v>
      </c>
      <c r="DW1568" s="148">
        <f t="shared" si="1117"/>
        <v>9.7023999999999759</v>
      </c>
      <c r="DX1568" s="157">
        <f t="shared" si="1130"/>
        <v>0.20607473605993198</v>
      </c>
      <c r="DY1568" s="148">
        <f t="shared" si="1131"/>
        <v>3.8995142743170064E-4</v>
      </c>
      <c r="DZ1568" s="148" t="str">
        <f t="shared" si="1132"/>
        <v/>
      </c>
      <c r="EA1568" s="142" t="str">
        <f t="shared" si="1133"/>
        <v/>
      </c>
    </row>
    <row r="1569" spans="74:131" ht="20.100000000000001" customHeight="1" x14ac:dyDescent="0.25">
      <c r="BV1569" s="141">
        <v>1519</v>
      </c>
      <c r="BW1569" s="141">
        <f t="shared" si="1093"/>
        <v>19479.198582047415</v>
      </c>
      <c r="BX1569" s="141">
        <f t="shared" si="1094"/>
        <v>4.928450085102826E-6</v>
      </c>
      <c r="BY1569" s="141">
        <f t="shared" si="1095"/>
        <v>0.98105302450309662</v>
      </c>
      <c r="BZ1569" s="141">
        <f t="shared" si="1096"/>
        <v>4.928450085102826E-6</v>
      </c>
      <c r="CA1569" s="141" t="str">
        <f t="shared" si="1097"/>
        <v/>
      </c>
      <c r="CB1569" s="141" t="str">
        <f t="shared" si="1118"/>
        <v/>
      </c>
      <c r="CC1569" s="141">
        <f t="shared" si="1098"/>
        <v>8.8613251760437757E-35</v>
      </c>
      <c r="CD1569" s="141" t="str">
        <f t="shared" si="1119"/>
        <v/>
      </c>
      <c r="CE1569" s="141" t="str">
        <f t="shared" si="1120"/>
        <v/>
      </c>
      <c r="CJ1569" s="141">
        <v>1519</v>
      </c>
      <c r="CK1569" s="141">
        <f t="shared" si="1099"/>
        <v>72.646482531189378</v>
      </c>
      <c r="CL1569" s="141">
        <f t="shared" si="1100"/>
        <v>1.3214990535599521E-3</v>
      </c>
      <c r="CM1569" s="141">
        <f t="shared" si="1101"/>
        <v>0.98105302450309662</v>
      </c>
      <c r="CN1569" s="141">
        <f t="shared" si="1102"/>
        <v>1.3214990535599521E-3</v>
      </c>
      <c r="CO1569" s="141" t="str">
        <f t="shared" si="1103"/>
        <v/>
      </c>
      <c r="CP1569" s="141" t="str">
        <f t="shared" si="1121"/>
        <v/>
      </c>
      <c r="CQ1569" s="141">
        <f t="shared" si="1104"/>
        <v>1.0191178473317938E-5</v>
      </c>
      <c r="CR1569" s="141" t="str">
        <f t="shared" si="1122"/>
        <v/>
      </c>
      <c r="CS1569" s="141" t="str">
        <f t="shared" si="1123"/>
        <v/>
      </c>
      <c r="CW1569" s="141">
        <v>1519</v>
      </c>
      <c r="CX1569" s="141">
        <f t="shared" si="1105"/>
        <v>149.11386783836565</v>
      </c>
      <c r="CY1569" s="141">
        <f t="shared" si="1106"/>
        <v>6.4381844090778695E-4</v>
      </c>
      <c r="CZ1569" s="141">
        <f t="shared" si="1107"/>
        <v>0.98105302450309662</v>
      </c>
      <c r="DA1569" s="141">
        <f t="shared" si="1108"/>
        <v>6.4381844090778695E-4</v>
      </c>
      <c r="DB1569" s="141" t="str">
        <f t="shared" si="1109"/>
        <v/>
      </c>
      <c r="DC1569" s="141" t="str">
        <f t="shared" si="1124"/>
        <v/>
      </c>
      <c r="DD1569" s="141">
        <f t="shared" si="1110"/>
        <v>9.7401035995636237E-38</v>
      </c>
      <c r="DE1569" s="141" t="str">
        <f t="shared" si="1125"/>
        <v/>
      </c>
      <c r="DF1569" s="141" t="str">
        <f t="shared" si="1126"/>
        <v/>
      </c>
      <c r="DJ1569" s="141">
        <v>1519</v>
      </c>
      <c r="DK1569" s="141">
        <f t="shared" si="1111"/>
        <v>11757.950029991222</v>
      </c>
      <c r="DL1569" s="141">
        <f t="shared" si="1112"/>
        <v>8.1648805841623528E-6</v>
      </c>
      <c r="DM1569" s="141">
        <f t="shared" si="1113"/>
        <v>0.9810530245030965</v>
      </c>
      <c r="DN1569" s="141">
        <f t="shared" si="1114"/>
        <v>8.1648805841623528E-6</v>
      </c>
      <c r="DO1569" s="141" t="str">
        <f t="shared" si="1115"/>
        <v/>
      </c>
      <c r="DP1569" s="141" t="str">
        <f t="shared" si="1127"/>
        <v/>
      </c>
      <c r="DQ1569" s="141">
        <f t="shared" si="1116"/>
        <v>4.4767028455078077E-5</v>
      </c>
      <c r="DR1569" s="141" t="str">
        <f t="shared" si="1128"/>
        <v/>
      </c>
      <c r="DS1569" s="141" t="str">
        <f t="shared" si="1129"/>
        <v/>
      </c>
      <c r="DU1569" s="148"/>
      <c r="DV1569" s="158">
        <v>1517</v>
      </c>
      <c r="DW1569" s="148">
        <f t="shared" si="1117"/>
        <v>9.7087999999999752</v>
      </c>
      <c r="DX1569" s="157">
        <f t="shared" si="1130"/>
        <v>0.20568478463250028</v>
      </c>
      <c r="DY1569" s="148">
        <f t="shared" si="1131"/>
        <v>3.8934668820708729E-4</v>
      </c>
      <c r="DZ1569" s="148" t="str">
        <f t="shared" si="1132"/>
        <v/>
      </c>
      <c r="EA1569" s="142" t="str">
        <f t="shared" si="1133"/>
        <v/>
      </c>
    </row>
    <row r="1570" spans="74:131" ht="20.100000000000001" customHeight="1" x14ac:dyDescent="0.25">
      <c r="BV1570" s="141">
        <v>1520</v>
      </c>
      <c r="BW1570" s="141">
        <f t="shared" si="1093"/>
        <v>19516.730756579302</v>
      </c>
      <c r="BX1570" s="141">
        <f t="shared" si="1094"/>
        <v>4.8876545889550041E-6</v>
      </c>
      <c r="BY1570" s="141">
        <f t="shared" si="1095"/>
        <v>0.98123723356506232</v>
      </c>
      <c r="BZ1570" s="141">
        <f t="shared" si="1096"/>
        <v>4.8876545889550041E-6</v>
      </c>
      <c r="CA1570" s="141" t="str">
        <f t="shared" si="1097"/>
        <v/>
      </c>
      <c r="CB1570" s="141" t="str">
        <f t="shared" si="1118"/>
        <v/>
      </c>
      <c r="CC1570" s="141">
        <f t="shared" si="1098"/>
        <v>9.2854949516255322E-35</v>
      </c>
      <c r="CD1570" s="141" t="str">
        <f t="shared" si="1119"/>
        <v/>
      </c>
      <c r="CE1570" s="141" t="str">
        <f t="shared" si="1120"/>
        <v/>
      </c>
      <c r="CJ1570" s="141">
        <v>1520</v>
      </c>
      <c r="CK1570" s="141">
        <f t="shared" si="1099"/>
        <v>72.786456485970092</v>
      </c>
      <c r="CL1570" s="141">
        <f t="shared" si="1100"/>
        <v>1.3105602779574944E-3</v>
      </c>
      <c r="CM1570" s="141">
        <f t="shared" si="1101"/>
        <v>0.98123723356506232</v>
      </c>
      <c r="CN1570" s="141">
        <f t="shared" si="1102"/>
        <v>1.3105602779574944E-3</v>
      </c>
      <c r="CO1570" s="141" t="str">
        <f t="shared" si="1103"/>
        <v/>
      </c>
      <c r="CP1570" s="141" t="str">
        <f t="shared" si="1121"/>
        <v/>
      </c>
      <c r="CQ1570" s="141">
        <f t="shared" si="1104"/>
        <v>1.0344990218404189E-5</v>
      </c>
      <c r="CR1570" s="141" t="str">
        <f t="shared" si="1122"/>
        <v/>
      </c>
      <c r="CS1570" s="141" t="str">
        <f t="shared" si="1123"/>
        <v/>
      </c>
      <c r="CW1570" s="141">
        <v>1520</v>
      </c>
      <c r="CX1570" s="141">
        <f t="shared" si="1105"/>
        <v>149.40117779566498</v>
      </c>
      <c r="CY1570" s="141">
        <f t="shared" si="1106"/>
        <v>6.3848920103066315E-4</v>
      </c>
      <c r="CZ1570" s="141">
        <f t="shared" si="1107"/>
        <v>0.98123723356506221</v>
      </c>
      <c r="DA1570" s="141">
        <f t="shared" si="1108"/>
        <v>6.3848920103066315E-4</v>
      </c>
      <c r="DB1570" s="141" t="str">
        <f t="shared" si="1109"/>
        <v/>
      </c>
      <c r="DC1570" s="141" t="str">
        <f t="shared" si="1124"/>
        <v/>
      </c>
      <c r="DD1570" s="141">
        <f t="shared" si="1110"/>
        <v>1.0245609738276939E-37</v>
      </c>
      <c r="DE1570" s="141" t="str">
        <f t="shared" si="1125"/>
        <v/>
      </c>
      <c r="DF1570" s="141" t="str">
        <f t="shared" si="1126"/>
        <v/>
      </c>
      <c r="DJ1570" s="141">
        <v>1520</v>
      </c>
      <c r="DK1570" s="141">
        <f t="shared" si="1111"/>
        <v>11780.60503968292</v>
      </c>
      <c r="DL1570" s="141">
        <f t="shared" si="1112"/>
        <v>8.097295370014521E-6</v>
      </c>
      <c r="DM1570" s="141">
        <f t="shared" si="1113"/>
        <v>0.98123723356506221</v>
      </c>
      <c r="DN1570" s="141">
        <f t="shared" si="1114"/>
        <v>8.097295370014521E-6</v>
      </c>
      <c r="DO1570" s="141" t="str">
        <f t="shared" si="1115"/>
        <v/>
      </c>
      <c r="DP1570" s="141" t="str">
        <f t="shared" si="1127"/>
        <v/>
      </c>
      <c r="DQ1570" s="141">
        <f t="shared" si="1116"/>
        <v>4.4596503106329659E-5</v>
      </c>
      <c r="DR1570" s="141" t="str">
        <f t="shared" si="1128"/>
        <v/>
      </c>
      <c r="DS1570" s="141" t="str">
        <f t="shared" si="1129"/>
        <v/>
      </c>
      <c r="DU1570" s="148"/>
      <c r="DV1570" s="158">
        <v>1518</v>
      </c>
      <c r="DW1570" s="148">
        <f t="shared" si="1117"/>
        <v>9.7151999999999745</v>
      </c>
      <c r="DX1570" s="157">
        <f t="shared" si="1130"/>
        <v>0.2052954379442932</v>
      </c>
      <c r="DY1570" s="148">
        <f t="shared" si="1131"/>
        <v>3.8874246478404206E-4</v>
      </c>
      <c r="DZ1570" s="148" t="str">
        <f t="shared" si="1132"/>
        <v/>
      </c>
      <c r="EA1570" s="142" t="str">
        <f t="shared" si="1133"/>
        <v/>
      </c>
    </row>
    <row r="1571" spans="74:131" ht="20.100000000000001" customHeight="1" x14ac:dyDescent="0.25">
      <c r="BV1571" s="141">
        <v>1521</v>
      </c>
      <c r="BW1571" s="141">
        <f t="shared" si="1093"/>
        <v>19554.262931111181</v>
      </c>
      <c r="BX1571" s="141">
        <f t="shared" si="1094"/>
        <v>4.8471192250726131E-6</v>
      </c>
      <c r="BY1571" s="141">
        <f t="shared" si="1095"/>
        <v>0.98141991636771042</v>
      </c>
      <c r="BZ1571" s="141">
        <f t="shared" si="1096"/>
        <v>4.8471192250726131E-6</v>
      </c>
      <c r="CA1571" s="141" t="str">
        <f t="shared" si="1097"/>
        <v/>
      </c>
      <c r="CB1571" s="141" t="str">
        <f t="shared" si="1118"/>
        <v/>
      </c>
      <c r="CC1571" s="141">
        <f t="shared" si="1098"/>
        <v>9.7298130096978735E-35</v>
      </c>
      <c r="CD1571" s="141" t="str">
        <f t="shared" si="1119"/>
        <v/>
      </c>
      <c r="CE1571" s="141" t="str">
        <f t="shared" si="1120"/>
        <v/>
      </c>
      <c r="CJ1571" s="141">
        <v>1521</v>
      </c>
      <c r="CK1571" s="141">
        <f t="shared" si="1099"/>
        <v>72.926430440750778</v>
      </c>
      <c r="CL1571" s="141">
        <f t="shared" si="1100"/>
        <v>1.2996912533998141E-3</v>
      </c>
      <c r="CM1571" s="141">
        <f t="shared" si="1101"/>
        <v>0.98141991636771042</v>
      </c>
      <c r="CN1571" s="141">
        <f t="shared" si="1102"/>
        <v>1.2996912533998141E-3</v>
      </c>
      <c r="CO1571" s="141" t="str">
        <f t="shared" si="1103"/>
        <v/>
      </c>
      <c r="CP1571" s="141" t="str">
        <f t="shared" si="1121"/>
        <v/>
      </c>
      <c r="CQ1571" s="141">
        <f t="shared" si="1104"/>
        <v>1.0500955371510909E-5</v>
      </c>
      <c r="CR1571" s="141" t="str">
        <f t="shared" si="1122"/>
        <v/>
      </c>
      <c r="CS1571" s="141" t="str">
        <f t="shared" si="1123"/>
        <v/>
      </c>
      <c r="CW1571" s="141">
        <v>1521</v>
      </c>
      <c r="CX1571" s="141">
        <f t="shared" si="1105"/>
        <v>149.68848775296436</v>
      </c>
      <c r="CY1571" s="141">
        <f t="shared" si="1106"/>
        <v>6.3319394302342855E-4</v>
      </c>
      <c r="CZ1571" s="141">
        <f t="shared" si="1107"/>
        <v>0.98141991636771042</v>
      </c>
      <c r="DA1571" s="141">
        <f t="shared" si="1108"/>
        <v>6.3319394302342855E-4</v>
      </c>
      <c r="DB1571" s="141" t="str">
        <f t="shared" si="1109"/>
        <v/>
      </c>
      <c r="DC1571" s="141" t="str">
        <f t="shared" si="1124"/>
        <v/>
      </c>
      <c r="DD1571" s="141">
        <f t="shared" si="1110"/>
        <v>1.0777178937491875E-37</v>
      </c>
      <c r="DE1571" s="141" t="str">
        <f t="shared" si="1125"/>
        <v/>
      </c>
      <c r="DF1571" s="141" t="str">
        <f t="shared" si="1126"/>
        <v/>
      </c>
      <c r="DJ1571" s="141">
        <v>1521</v>
      </c>
      <c r="DK1571" s="141">
        <f t="shared" si="1111"/>
        <v>11803.260049374618</v>
      </c>
      <c r="DL1571" s="141">
        <f t="shared" si="1112"/>
        <v>8.0301411126272487E-6</v>
      </c>
      <c r="DM1571" s="141">
        <f t="shared" si="1113"/>
        <v>0.98141991636771042</v>
      </c>
      <c r="DN1571" s="141">
        <f t="shared" si="1114"/>
        <v>8.0301411126272487E-6</v>
      </c>
      <c r="DO1571" s="141" t="str">
        <f t="shared" si="1115"/>
        <v/>
      </c>
      <c r="DP1571" s="141" t="str">
        <f t="shared" si="1127"/>
        <v/>
      </c>
      <c r="DQ1571" s="141">
        <f t="shared" si="1116"/>
        <v>4.442591649775707E-5</v>
      </c>
      <c r="DR1571" s="141" t="str">
        <f t="shared" si="1128"/>
        <v/>
      </c>
      <c r="DS1571" s="141" t="str">
        <f t="shared" si="1129"/>
        <v/>
      </c>
      <c r="DU1571" s="148"/>
      <c r="DV1571" s="158">
        <v>1519</v>
      </c>
      <c r="DW1571" s="148">
        <f t="shared" si="1117"/>
        <v>9.7215999999999738</v>
      </c>
      <c r="DX1571" s="157">
        <f t="shared" si="1130"/>
        <v>0.20490669547950915</v>
      </c>
      <c r="DY1571" s="148">
        <f t="shared" si="1131"/>
        <v>3.8813875822840682E-4</v>
      </c>
      <c r="DZ1571" s="148" t="str">
        <f t="shared" si="1132"/>
        <v/>
      </c>
      <c r="EA1571" s="142" t="str">
        <f t="shared" si="1133"/>
        <v/>
      </c>
    </row>
    <row r="1572" spans="74:131" ht="20.100000000000001" customHeight="1" x14ac:dyDescent="0.25">
      <c r="BV1572" s="141">
        <v>1522</v>
      </c>
      <c r="BW1572" s="141">
        <f t="shared" si="1093"/>
        <v>19591.795105643068</v>
      </c>
      <c r="BX1572" s="141">
        <f t="shared" si="1094"/>
        <v>4.8068431278124348E-6</v>
      </c>
      <c r="BY1572" s="141">
        <f t="shared" si="1095"/>
        <v>0.98160108265814239</v>
      </c>
      <c r="BZ1572" s="141">
        <f t="shared" si="1096"/>
        <v>4.8068431278124348E-6</v>
      </c>
      <c r="CA1572" s="141" t="str">
        <f t="shared" si="1097"/>
        <v/>
      </c>
      <c r="CB1572" s="141" t="str">
        <f t="shared" si="1118"/>
        <v/>
      </c>
      <c r="CC1572" s="141">
        <f t="shared" si="1098"/>
        <v>1.0195228902801299E-34</v>
      </c>
      <c r="CD1572" s="141" t="str">
        <f t="shared" si="1119"/>
        <v/>
      </c>
      <c r="CE1572" s="141" t="str">
        <f t="shared" si="1120"/>
        <v/>
      </c>
      <c r="CJ1572" s="141">
        <v>1522</v>
      </c>
      <c r="CK1572" s="141">
        <f t="shared" si="1099"/>
        <v>73.066404395531492</v>
      </c>
      <c r="CL1572" s="141">
        <f t="shared" si="1100"/>
        <v>1.2888917477760701E-3</v>
      </c>
      <c r="CM1572" s="141">
        <f t="shared" si="1101"/>
        <v>0.98160108265814239</v>
      </c>
      <c r="CN1572" s="141">
        <f t="shared" si="1102"/>
        <v>1.2888917477760701E-3</v>
      </c>
      <c r="CO1572" s="141" t="str">
        <f t="shared" si="1103"/>
        <v/>
      </c>
      <c r="CP1572" s="141" t="str">
        <f t="shared" si="1121"/>
        <v/>
      </c>
      <c r="CQ1572" s="141">
        <f t="shared" si="1104"/>
        <v>1.065910136979996E-5</v>
      </c>
      <c r="CR1572" s="141" t="str">
        <f t="shared" si="1122"/>
        <v/>
      </c>
      <c r="CS1572" s="141" t="str">
        <f t="shared" si="1123"/>
        <v/>
      </c>
      <c r="CW1572" s="141">
        <v>1522</v>
      </c>
      <c r="CX1572" s="141">
        <f t="shared" si="1105"/>
        <v>149.97579771026369</v>
      </c>
      <c r="CY1572" s="141">
        <f t="shared" si="1106"/>
        <v>6.2793255380447796E-4</v>
      </c>
      <c r="CZ1572" s="141">
        <f t="shared" si="1107"/>
        <v>0.98160108265814239</v>
      </c>
      <c r="DA1572" s="141">
        <f t="shared" si="1108"/>
        <v>6.2793255380447796E-4</v>
      </c>
      <c r="DB1572" s="141" t="str">
        <f t="shared" si="1109"/>
        <v/>
      </c>
      <c r="DC1572" s="141" t="str">
        <f t="shared" si="1124"/>
        <v/>
      </c>
      <c r="DD1572" s="141">
        <f t="shared" si="1110"/>
        <v>1.1336145966042424E-37</v>
      </c>
      <c r="DE1572" s="141" t="str">
        <f t="shared" si="1125"/>
        <v/>
      </c>
      <c r="DF1572" s="141" t="str">
        <f t="shared" si="1126"/>
        <v/>
      </c>
      <c r="DJ1572" s="141">
        <v>1522</v>
      </c>
      <c r="DK1572" s="141">
        <f t="shared" si="1111"/>
        <v>11825.915059066316</v>
      </c>
      <c r="DL1572" s="141">
        <f t="shared" si="1112"/>
        <v>7.9634163779039606E-6</v>
      </c>
      <c r="DM1572" s="141">
        <f t="shared" si="1113"/>
        <v>0.98160108265814228</v>
      </c>
      <c r="DN1572" s="141">
        <f t="shared" si="1114"/>
        <v>7.9634163779039606E-6</v>
      </c>
      <c r="DO1572" s="141" t="str">
        <f t="shared" si="1115"/>
        <v/>
      </c>
      <c r="DP1572" s="141" t="str">
        <f t="shared" si="1127"/>
        <v/>
      </c>
      <c r="DQ1572" s="141">
        <f t="shared" si="1116"/>
        <v>4.4255274311973658E-5</v>
      </c>
      <c r="DR1572" s="141" t="str">
        <f t="shared" si="1128"/>
        <v/>
      </c>
      <c r="DS1572" s="141" t="str">
        <f t="shared" si="1129"/>
        <v/>
      </c>
      <c r="DU1572" s="148"/>
      <c r="DV1572" s="158">
        <v>1520</v>
      </c>
      <c r="DW1572" s="148">
        <f t="shared" si="1117"/>
        <v>9.7279999999999731</v>
      </c>
      <c r="DX1572" s="157">
        <f t="shared" si="1130"/>
        <v>0.20451855672128075</v>
      </c>
      <c r="DY1572" s="148">
        <f t="shared" si="1131"/>
        <v>3.8753556959819635E-4</v>
      </c>
      <c r="DZ1572" s="148" t="str">
        <f t="shared" si="1132"/>
        <v/>
      </c>
      <c r="EA1572" s="142" t="str">
        <f t="shared" si="1133"/>
        <v/>
      </c>
    </row>
    <row r="1573" spans="74:131" ht="20.100000000000001" customHeight="1" x14ac:dyDescent="0.25">
      <c r="BV1573" s="141">
        <v>1523</v>
      </c>
      <c r="BW1573" s="141">
        <f t="shared" si="1093"/>
        <v>19629.327280174948</v>
      </c>
      <c r="BX1573" s="141">
        <f t="shared" si="1094"/>
        <v>4.7668254263243039E-6</v>
      </c>
      <c r="BY1573" s="141">
        <f t="shared" si="1095"/>
        <v>0.98178074215087185</v>
      </c>
      <c r="BZ1573" s="141">
        <f t="shared" si="1096"/>
        <v>4.7668254263243039E-6</v>
      </c>
      <c r="CA1573" s="141" t="str">
        <f t="shared" si="1097"/>
        <v/>
      </c>
      <c r="CB1573" s="141" t="str">
        <f t="shared" si="1118"/>
        <v/>
      </c>
      <c r="CC1573" s="141">
        <f t="shared" si="1098"/>
        <v>1.0682736575424112E-34</v>
      </c>
      <c r="CD1573" s="141" t="str">
        <f t="shared" si="1119"/>
        <v/>
      </c>
      <c r="CE1573" s="141" t="str">
        <f t="shared" si="1120"/>
        <v/>
      </c>
      <c r="CJ1573" s="141">
        <v>1523</v>
      </c>
      <c r="CK1573" s="141">
        <f t="shared" si="1099"/>
        <v>73.206378350312207</v>
      </c>
      <c r="CL1573" s="141">
        <f t="shared" si="1100"/>
        <v>1.2781615275792454E-3</v>
      </c>
      <c r="CM1573" s="141">
        <f t="shared" si="1101"/>
        <v>0.98178074215087185</v>
      </c>
      <c r="CN1573" s="141">
        <f t="shared" si="1102"/>
        <v>1.2781615275792454E-3</v>
      </c>
      <c r="CO1573" s="141" t="str">
        <f t="shared" si="1103"/>
        <v/>
      </c>
      <c r="CP1573" s="141" t="str">
        <f t="shared" si="1121"/>
        <v/>
      </c>
      <c r="CQ1573" s="141">
        <f t="shared" si="1104"/>
        <v>1.081945595839582E-5</v>
      </c>
      <c r="CR1573" s="141" t="str">
        <f t="shared" si="1122"/>
        <v/>
      </c>
      <c r="CS1573" s="141" t="str">
        <f t="shared" si="1123"/>
        <v/>
      </c>
      <c r="CW1573" s="141">
        <v>1523</v>
      </c>
      <c r="CX1573" s="141">
        <f t="shared" si="1105"/>
        <v>150.26310766756308</v>
      </c>
      <c r="CY1573" s="141">
        <f t="shared" si="1106"/>
        <v>6.2270491961200001E-4</v>
      </c>
      <c r="CZ1573" s="141">
        <f t="shared" si="1107"/>
        <v>0.98178074215087185</v>
      </c>
      <c r="DA1573" s="141">
        <f t="shared" si="1108"/>
        <v>6.2270491961200001E-4</v>
      </c>
      <c r="DB1573" s="141" t="str">
        <f t="shared" si="1109"/>
        <v/>
      </c>
      <c r="DC1573" s="141" t="str">
        <f t="shared" si="1124"/>
        <v/>
      </c>
      <c r="DD1573" s="141">
        <f t="shared" si="1110"/>
        <v>1.1923913483660466E-37</v>
      </c>
      <c r="DE1573" s="141" t="str">
        <f t="shared" si="1125"/>
        <v/>
      </c>
      <c r="DF1573" s="141" t="str">
        <f t="shared" si="1126"/>
        <v/>
      </c>
      <c r="DJ1573" s="141">
        <v>1523</v>
      </c>
      <c r="DK1573" s="141">
        <f t="shared" si="1111"/>
        <v>11848.570068758014</v>
      </c>
      <c r="DL1573" s="141">
        <f t="shared" si="1112"/>
        <v>7.8971197231217794E-6</v>
      </c>
      <c r="DM1573" s="141">
        <f t="shared" si="1113"/>
        <v>0.98178074215087185</v>
      </c>
      <c r="DN1573" s="141">
        <f t="shared" si="1114"/>
        <v>7.8971197231217794E-6</v>
      </c>
      <c r="DO1573" s="141" t="str">
        <f t="shared" si="1115"/>
        <v/>
      </c>
      <c r="DP1573" s="141" t="str">
        <f t="shared" si="1127"/>
        <v/>
      </c>
      <c r="DQ1573" s="141">
        <f t="shared" si="1116"/>
        <v>4.4084582212473511E-5</v>
      </c>
      <c r="DR1573" s="141" t="str">
        <f t="shared" si="1128"/>
        <v/>
      </c>
      <c r="DS1573" s="141" t="str">
        <f t="shared" si="1129"/>
        <v/>
      </c>
      <c r="DU1573" s="148"/>
      <c r="DV1573" s="158">
        <v>1521</v>
      </c>
      <c r="DW1573" s="148">
        <f t="shared" si="1117"/>
        <v>9.7343999999999724</v>
      </c>
      <c r="DX1573" s="157">
        <f t="shared" si="1130"/>
        <v>0.20413102115168255</v>
      </c>
      <c r="DY1573" s="148">
        <f t="shared" si="1131"/>
        <v>3.8693289994434776E-4</v>
      </c>
      <c r="DZ1573" s="148" t="str">
        <f t="shared" si="1132"/>
        <v/>
      </c>
      <c r="EA1573" s="142" t="str">
        <f t="shared" si="1133"/>
        <v/>
      </c>
    </row>
    <row r="1574" spans="74:131" ht="20.100000000000001" customHeight="1" x14ac:dyDescent="0.25">
      <c r="BV1574" s="141">
        <v>1524</v>
      </c>
      <c r="BW1574" s="141">
        <f t="shared" si="1093"/>
        <v>19666.859454706835</v>
      </c>
      <c r="BX1574" s="141">
        <f t="shared" si="1094"/>
        <v>4.7270652446498214E-6</v>
      </c>
      <c r="BY1574" s="141">
        <f t="shared" si="1095"/>
        <v>0.98195890452763168</v>
      </c>
      <c r="BZ1574" s="141">
        <f t="shared" si="1096"/>
        <v>4.7270652446498214E-6</v>
      </c>
      <c r="CA1574" s="141" t="str">
        <f t="shared" si="1097"/>
        <v/>
      </c>
      <c r="CB1574" s="141" t="str">
        <f t="shared" si="1118"/>
        <v/>
      </c>
      <c r="CC1574" s="141">
        <f t="shared" si="1098"/>
        <v>1.1193376422317329E-34</v>
      </c>
      <c r="CD1574" s="141" t="str">
        <f t="shared" si="1119"/>
        <v/>
      </c>
      <c r="CE1574" s="141" t="str">
        <f t="shared" si="1120"/>
        <v/>
      </c>
      <c r="CJ1574" s="141">
        <v>1524</v>
      </c>
      <c r="CK1574" s="141">
        <f t="shared" si="1099"/>
        <v>73.346352305092921</v>
      </c>
      <c r="CL1574" s="141">
        <f t="shared" si="1100"/>
        <v>1.2675003579326223E-3</v>
      </c>
      <c r="CM1574" s="141">
        <f t="shared" si="1101"/>
        <v>0.98195890452763157</v>
      </c>
      <c r="CN1574" s="141">
        <f t="shared" si="1102"/>
        <v>1.2675003579326223E-3</v>
      </c>
      <c r="CO1574" s="141" t="str">
        <f t="shared" si="1103"/>
        <v/>
      </c>
      <c r="CP1574" s="141" t="str">
        <f t="shared" si="1121"/>
        <v/>
      </c>
      <c r="CQ1574" s="141">
        <f t="shared" si="1104"/>
        <v>1.0982047193234576E-5</v>
      </c>
      <c r="CR1574" s="141" t="str">
        <f t="shared" si="1122"/>
        <v/>
      </c>
      <c r="CS1574" s="141" t="str">
        <f t="shared" si="1123"/>
        <v/>
      </c>
      <c r="CW1574" s="141">
        <v>1524</v>
      </c>
      <c r="CX1574" s="141">
        <f t="shared" si="1105"/>
        <v>150.5504176248624</v>
      </c>
      <c r="CY1574" s="141">
        <f t="shared" si="1106"/>
        <v>6.175109260168842E-4</v>
      </c>
      <c r="CZ1574" s="141">
        <f t="shared" si="1107"/>
        <v>0.98195890452763168</v>
      </c>
      <c r="DA1574" s="141">
        <f t="shared" si="1108"/>
        <v>6.175109260168842E-4</v>
      </c>
      <c r="DB1574" s="141" t="str">
        <f t="shared" si="1109"/>
        <v/>
      </c>
      <c r="DC1574" s="141" t="str">
        <f t="shared" si="1124"/>
        <v/>
      </c>
      <c r="DD1574" s="141">
        <f t="shared" si="1110"/>
        <v>1.2541955470096332E-37</v>
      </c>
      <c r="DE1574" s="141" t="str">
        <f t="shared" si="1125"/>
        <v/>
      </c>
      <c r="DF1574" s="141" t="str">
        <f t="shared" si="1126"/>
        <v/>
      </c>
      <c r="DJ1574" s="141">
        <v>1524</v>
      </c>
      <c r="DK1574" s="141">
        <f t="shared" si="1111"/>
        <v>11871.225078449712</v>
      </c>
      <c r="DL1574" s="141">
        <f t="shared" si="1112"/>
        <v>7.8312496970951403E-6</v>
      </c>
      <c r="DM1574" s="141">
        <f t="shared" si="1113"/>
        <v>0.98195890452763157</v>
      </c>
      <c r="DN1574" s="141">
        <f t="shared" si="1114"/>
        <v>7.8312496970951403E-6</v>
      </c>
      <c r="DO1574" s="141" t="str">
        <f t="shared" si="1115"/>
        <v/>
      </c>
      <c r="DP1574" s="141" t="str">
        <f t="shared" si="1127"/>
        <v/>
      </c>
      <c r="DQ1574" s="141">
        <f t="shared" si="1116"/>
        <v>4.3913845843343139E-5</v>
      </c>
      <c r="DR1574" s="141" t="str">
        <f t="shared" si="1128"/>
        <v/>
      </c>
      <c r="DS1574" s="141" t="str">
        <f t="shared" si="1129"/>
        <v/>
      </c>
      <c r="DU1574" s="148"/>
      <c r="DV1574" s="158">
        <v>1522</v>
      </c>
      <c r="DW1574" s="148">
        <f t="shared" si="1117"/>
        <v>9.7407999999999717</v>
      </c>
      <c r="DX1574" s="157">
        <f t="shared" si="1130"/>
        <v>0.2037440882517382</v>
      </c>
      <c r="DY1574" s="148">
        <f t="shared" si="1131"/>
        <v>3.8633075031171971E-4</v>
      </c>
      <c r="DZ1574" s="148" t="str">
        <f t="shared" si="1132"/>
        <v/>
      </c>
      <c r="EA1574" s="142" t="str">
        <f t="shared" si="1133"/>
        <v/>
      </c>
    </row>
    <row r="1575" spans="74:131" ht="20.100000000000001" customHeight="1" x14ac:dyDescent="0.25">
      <c r="BV1575" s="141">
        <v>1525</v>
      </c>
      <c r="BW1575" s="141">
        <f t="shared" si="1093"/>
        <v>19704.391629238715</v>
      </c>
      <c r="BX1575" s="141">
        <f t="shared" si="1094"/>
        <v>4.687561701820767E-6</v>
      </c>
      <c r="BY1575" s="141">
        <f t="shared" si="1095"/>
        <v>0.98213557943718344</v>
      </c>
      <c r="BZ1575" s="141">
        <f t="shared" si="1096"/>
        <v>4.687561701820767E-6</v>
      </c>
      <c r="CA1575" s="141" t="str">
        <f t="shared" si="1097"/>
        <v/>
      </c>
      <c r="CB1575" s="141" t="str">
        <f t="shared" si="1118"/>
        <v/>
      </c>
      <c r="CC1575" s="141">
        <f t="shared" si="1098"/>
        <v>1.1728237441438274E-34</v>
      </c>
      <c r="CD1575" s="141" t="str">
        <f t="shared" si="1119"/>
        <v/>
      </c>
      <c r="CE1575" s="141" t="str">
        <f t="shared" si="1120"/>
        <v/>
      </c>
      <c r="CJ1575" s="141">
        <v>1525</v>
      </c>
      <c r="CK1575" s="141">
        <f t="shared" si="1099"/>
        <v>73.486326259873636</v>
      </c>
      <c r="CL1575" s="141">
        <f t="shared" si="1100"/>
        <v>1.2569080026161572E-3</v>
      </c>
      <c r="CM1575" s="141">
        <f t="shared" si="1101"/>
        <v>0.98213557943718344</v>
      </c>
      <c r="CN1575" s="141">
        <f t="shared" si="1102"/>
        <v>1.2569080026161572E-3</v>
      </c>
      <c r="CO1575" s="141" t="str">
        <f t="shared" si="1103"/>
        <v/>
      </c>
      <c r="CP1575" s="141" t="str">
        <f t="shared" si="1121"/>
        <v/>
      </c>
      <c r="CQ1575" s="141">
        <f t="shared" si="1104"/>
        <v>1.1146903443930792E-5</v>
      </c>
      <c r="CR1575" s="141" t="str">
        <f t="shared" si="1122"/>
        <v/>
      </c>
      <c r="CS1575" s="141" t="str">
        <f t="shared" si="1123"/>
        <v/>
      </c>
      <c r="CW1575" s="141">
        <v>1525</v>
      </c>
      <c r="CX1575" s="141">
        <f t="shared" si="1105"/>
        <v>150.83772758216179</v>
      </c>
      <c r="CY1575" s="141">
        <f t="shared" si="1106"/>
        <v>6.1235045793556686E-4</v>
      </c>
      <c r="CZ1575" s="141">
        <f t="shared" si="1107"/>
        <v>0.98213557943718344</v>
      </c>
      <c r="DA1575" s="141">
        <f t="shared" si="1108"/>
        <v>6.1235045793556686E-4</v>
      </c>
      <c r="DB1575" s="141" t="str">
        <f t="shared" si="1109"/>
        <v/>
      </c>
      <c r="DC1575" s="141" t="str">
        <f t="shared" si="1124"/>
        <v/>
      </c>
      <c r="DD1575" s="141">
        <f t="shared" si="1110"/>
        <v>1.3191820826208552E-37</v>
      </c>
      <c r="DE1575" s="141" t="str">
        <f t="shared" si="1125"/>
        <v/>
      </c>
      <c r="DF1575" s="141" t="str">
        <f t="shared" si="1126"/>
        <v/>
      </c>
      <c r="DJ1575" s="141">
        <v>1525</v>
      </c>
      <c r="DK1575" s="141">
        <f t="shared" si="1111"/>
        <v>11893.88008814141</v>
      </c>
      <c r="DL1575" s="141">
        <f t="shared" si="1112"/>
        <v>7.7658048403387446E-6</v>
      </c>
      <c r="DM1575" s="141">
        <f t="shared" si="1113"/>
        <v>0.98213557943718344</v>
      </c>
      <c r="DN1575" s="141">
        <f t="shared" si="1114"/>
        <v>7.7658048403387446E-6</v>
      </c>
      <c r="DO1575" s="141" t="str">
        <f t="shared" si="1115"/>
        <v/>
      </c>
      <c r="DP1575" s="141" t="str">
        <f t="shared" si="1127"/>
        <v/>
      </c>
      <c r="DQ1575" s="141">
        <f t="shared" si="1116"/>
        <v>4.374307082897578E-5</v>
      </c>
      <c r="DR1575" s="141" t="str">
        <f t="shared" si="1128"/>
        <v/>
      </c>
      <c r="DS1575" s="141" t="str">
        <f t="shared" si="1129"/>
        <v/>
      </c>
      <c r="DU1575" s="148"/>
      <c r="DV1575" s="158">
        <v>1523</v>
      </c>
      <c r="DW1575" s="148">
        <f t="shared" si="1117"/>
        <v>9.747199999999971</v>
      </c>
      <c r="DX1575" s="157">
        <f t="shared" si="1130"/>
        <v>0.20335775750142648</v>
      </c>
      <c r="DY1575" s="148">
        <f t="shared" si="1131"/>
        <v>3.8572912173712171E-4</v>
      </c>
      <c r="DZ1575" s="148" t="str">
        <f t="shared" si="1132"/>
        <v/>
      </c>
      <c r="EA1575" s="142" t="str">
        <f t="shared" si="1133"/>
        <v/>
      </c>
    </row>
    <row r="1576" spans="74:131" ht="20.100000000000001" customHeight="1" x14ac:dyDescent="0.25">
      <c r="BV1576" s="141">
        <v>1526</v>
      </c>
      <c r="BW1576" s="141">
        <f t="shared" si="1093"/>
        <v>19741.923803770602</v>
      </c>
      <c r="BX1576" s="141">
        <f t="shared" si="1094"/>
        <v>4.6483139119569577E-6</v>
      </c>
      <c r="BY1576" s="141">
        <f t="shared" si="1095"/>
        <v>0.98231077649513199</v>
      </c>
      <c r="BZ1576" s="141">
        <f t="shared" si="1096"/>
        <v>4.6483139119569577E-6</v>
      </c>
      <c r="CA1576" s="141" t="str">
        <f t="shared" si="1097"/>
        <v/>
      </c>
      <c r="CB1576" s="141" t="str">
        <f t="shared" si="1118"/>
        <v/>
      </c>
      <c r="CC1576" s="141">
        <f t="shared" si="1098"/>
        <v>1.2288459485849282E-34</v>
      </c>
      <c r="CD1576" s="141" t="str">
        <f t="shared" si="1119"/>
        <v/>
      </c>
      <c r="CE1576" s="141" t="str">
        <f t="shared" si="1120"/>
        <v/>
      </c>
      <c r="CJ1576" s="141">
        <v>1526</v>
      </c>
      <c r="CK1576" s="141">
        <f t="shared" si="1099"/>
        <v>73.62630021465435</v>
      </c>
      <c r="CL1576" s="141">
        <f t="shared" si="1100"/>
        <v>1.2463842240927399E-3</v>
      </c>
      <c r="CM1576" s="141">
        <f t="shared" si="1101"/>
        <v>0.98231077649513199</v>
      </c>
      <c r="CN1576" s="141">
        <f t="shared" si="1102"/>
        <v>1.2463842240927399E-3</v>
      </c>
      <c r="CO1576" s="141" t="str">
        <f t="shared" si="1103"/>
        <v/>
      </c>
      <c r="CP1576" s="141" t="str">
        <f t="shared" si="1121"/>
        <v/>
      </c>
      <c r="CQ1576" s="141">
        <f t="shared" si="1104"/>
        <v>1.131405339666203E-5</v>
      </c>
      <c r="CR1576" s="141" t="str">
        <f t="shared" si="1122"/>
        <v/>
      </c>
      <c r="CS1576" s="141" t="str">
        <f t="shared" si="1123"/>
        <v/>
      </c>
      <c r="CW1576" s="141">
        <v>1526</v>
      </c>
      <c r="CX1576" s="141">
        <f t="shared" si="1105"/>
        <v>151.12503753946112</v>
      </c>
      <c r="CY1576" s="141">
        <f t="shared" si="1106"/>
        <v>6.0722339964282474E-4</v>
      </c>
      <c r="CZ1576" s="141">
        <f t="shared" si="1107"/>
        <v>0.98231077649513199</v>
      </c>
      <c r="DA1576" s="141">
        <f t="shared" si="1108"/>
        <v>6.0722339964282474E-4</v>
      </c>
      <c r="DB1576" s="141" t="str">
        <f t="shared" si="1109"/>
        <v/>
      </c>
      <c r="DC1576" s="141" t="str">
        <f t="shared" si="1124"/>
        <v/>
      </c>
      <c r="DD1576" s="141">
        <f t="shared" si="1110"/>
        <v>1.3875137155589438E-37</v>
      </c>
      <c r="DE1576" s="141" t="str">
        <f t="shared" si="1125"/>
        <v/>
      </c>
      <c r="DF1576" s="141" t="str">
        <f t="shared" si="1126"/>
        <v/>
      </c>
      <c r="DJ1576" s="141">
        <v>1526</v>
      </c>
      <c r="DK1576" s="141">
        <f t="shared" si="1111"/>
        <v>11916.535097833108</v>
      </c>
      <c r="DL1576" s="141">
        <f t="shared" si="1112"/>
        <v>7.7007836852297772E-6</v>
      </c>
      <c r="DM1576" s="141">
        <f t="shared" si="1113"/>
        <v>0.98231077649513199</v>
      </c>
      <c r="DN1576" s="141">
        <f t="shared" si="1114"/>
        <v>7.7007836852297772E-6</v>
      </c>
      <c r="DO1576" s="141" t="str">
        <f t="shared" si="1115"/>
        <v/>
      </c>
      <c r="DP1576" s="141" t="str">
        <f t="shared" si="1127"/>
        <v/>
      </c>
      <c r="DQ1576" s="141">
        <f t="shared" si="1116"/>
        <v>4.3572262773788435E-5</v>
      </c>
      <c r="DR1576" s="141" t="str">
        <f t="shared" si="1128"/>
        <v/>
      </c>
      <c r="DS1576" s="141" t="str">
        <f t="shared" si="1129"/>
        <v/>
      </c>
      <c r="DU1576" s="148"/>
      <c r="DV1576" s="158">
        <v>1524</v>
      </c>
      <c r="DW1576" s="148">
        <f t="shared" si="1117"/>
        <v>9.7535999999999703</v>
      </c>
      <c r="DX1576" s="157">
        <f t="shared" si="1130"/>
        <v>0.20297202837968936</v>
      </c>
      <c r="DY1576" s="148">
        <f t="shared" si="1131"/>
        <v>3.8512801525114604E-4</v>
      </c>
      <c r="DZ1576" s="148" t="str">
        <f t="shared" si="1132"/>
        <v/>
      </c>
      <c r="EA1576" s="142" t="str">
        <f t="shared" si="1133"/>
        <v/>
      </c>
    </row>
    <row r="1577" spans="74:131" ht="20.100000000000001" customHeight="1" x14ac:dyDescent="0.25">
      <c r="BV1577" s="141">
        <v>1527</v>
      </c>
      <c r="BW1577" s="141">
        <f t="shared" si="1093"/>
        <v>19779.455978302482</v>
      </c>
      <c r="BX1577" s="141">
        <f t="shared" si="1094"/>
        <v>4.6093209843638353E-6</v>
      </c>
      <c r="BY1577" s="141">
        <f t="shared" si="1095"/>
        <v>0.98248450528374232</v>
      </c>
      <c r="BZ1577" s="141">
        <f t="shared" si="1096"/>
        <v>4.6093209843638353E-6</v>
      </c>
      <c r="CA1577" s="141" t="str">
        <f t="shared" si="1097"/>
        <v/>
      </c>
      <c r="CB1577" s="141" t="str">
        <f t="shared" si="1118"/>
        <v/>
      </c>
      <c r="CC1577" s="141">
        <f t="shared" si="1098"/>
        <v>1.2875235619069031E-34</v>
      </c>
      <c r="CD1577" s="141" t="str">
        <f t="shared" si="1119"/>
        <v/>
      </c>
      <c r="CE1577" s="141" t="str">
        <f t="shared" si="1120"/>
        <v/>
      </c>
      <c r="CJ1577" s="141">
        <v>1527</v>
      </c>
      <c r="CK1577" s="141">
        <f t="shared" si="1099"/>
        <v>73.766274169435064</v>
      </c>
      <c r="CL1577" s="141">
        <f t="shared" si="1100"/>
        <v>1.2359287835343371E-3</v>
      </c>
      <c r="CM1577" s="141">
        <f t="shared" si="1101"/>
        <v>0.98248450528374232</v>
      </c>
      <c r="CN1577" s="141">
        <f t="shared" si="1102"/>
        <v>1.2359287835343371E-3</v>
      </c>
      <c r="CO1577" s="141" t="str">
        <f t="shared" si="1103"/>
        <v/>
      </c>
      <c r="CP1577" s="141" t="str">
        <f t="shared" si="1121"/>
        <v/>
      </c>
      <c r="CQ1577" s="141">
        <f t="shared" si="1104"/>
        <v>1.1483526057071227E-5</v>
      </c>
      <c r="CR1577" s="141" t="str">
        <f t="shared" si="1122"/>
        <v/>
      </c>
      <c r="CS1577" s="141" t="str">
        <f t="shared" si="1123"/>
        <v/>
      </c>
      <c r="CW1577" s="141">
        <v>1527</v>
      </c>
      <c r="CX1577" s="141">
        <f t="shared" si="1105"/>
        <v>151.4123474967605</v>
      </c>
      <c r="CY1577" s="141">
        <f t="shared" si="1106"/>
        <v>6.021296347845129E-4</v>
      </c>
      <c r="CZ1577" s="141">
        <f t="shared" si="1107"/>
        <v>0.98248450528374232</v>
      </c>
      <c r="DA1577" s="141">
        <f t="shared" si="1108"/>
        <v>6.021296347845129E-4</v>
      </c>
      <c r="DB1577" s="141" t="str">
        <f t="shared" si="1109"/>
        <v/>
      </c>
      <c r="DC1577" s="141" t="str">
        <f t="shared" si="1124"/>
        <v/>
      </c>
      <c r="DD1577" s="141">
        <f t="shared" si="1110"/>
        <v>1.459361473570655E-37</v>
      </c>
      <c r="DE1577" s="141" t="str">
        <f t="shared" si="1125"/>
        <v/>
      </c>
      <c r="DF1577" s="141" t="str">
        <f t="shared" si="1126"/>
        <v/>
      </c>
      <c r="DJ1577" s="141">
        <v>1527</v>
      </c>
      <c r="DK1577" s="141">
        <f t="shared" si="1111"/>
        <v>11939.190107524806</v>
      </c>
      <c r="DL1577" s="141">
        <f t="shared" si="1112"/>
        <v>7.6361847561694811E-6</v>
      </c>
      <c r="DM1577" s="141">
        <f t="shared" si="1113"/>
        <v>0.9824845052837422</v>
      </c>
      <c r="DN1577" s="141">
        <f t="shared" si="1114"/>
        <v>7.6361847561694811E-6</v>
      </c>
      <c r="DO1577" s="141" t="str">
        <f t="shared" si="1115"/>
        <v/>
      </c>
      <c r="DP1577" s="141" t="str">
        <f t="shared" si="1127"/>
        <v/>
      </c>
      <c r="DQ1577" s="141">
        <f t="shared" si="1116"/>
        <v>4.3401427261941559E-5</v>
      </c>
      <c r="DR1577" s="141" t="str">
        <f t="shared" si="1128"/>
        <v/>
      </c>
      <c r="DS1577" s="141" t="str">
        <f t="shared" si="1129"/>
        <v/>
      </c>
      <c r="DU1577" s="148"/>
      <c r="DV1577" s="158">
        <v>1525</v>
      </c>
      <c r="DW1577" s="148">
        <f t="shared" si="1117"/>
        <v>9.7599999999999696</v>
      </c>
      <c r="DX1577" s="157">
        <f t="shared" si="1130"/>
        <v>0.20258690036443822</v>
      </c>
      <c r="DY1577" s="148">
        <f t="shared" si="1131"/>
        <v>3.8452743187716854E-4</v>
      </c>
      <c r="DZ1577" s="148" t="str">
        <f t="shared" si="1132"/>
        <v/>
      </c>
      <c r="EA1577" s="142" t="str">
        <f t="shared" si="1133"/>
        <v/>
      </c>
    </row>
    <row r="1578" spans="74:131" ht="20.100000000000001" customHeight="1" x14ac:dyDescent="0.25">
      <c r="BV1578" s="141">
        <v>1528</v>
      </c>
      <c r="BW1578" s="141">
        <f t="shared" si="1093"/>
        <v>19816.988152834369</v>
      </c>
      <c r="BX1578" s="141">
        <f t="shared" si="1094"/>
        <v>4.5705820236294611E-6</v>
      </c>
      <c r="BY1578" s="141">
        <f t="shared" si="1095"/>
        <v>0.98265677535176066</v>
      </c>
      <c r="BZ1578" s="141">
        <f t="shared" si="1096"/>
        <v>4.5705820236294611E-6</v>
      </c>
      <c r="CA1578" s="141" t="str">
        <f t="shared" si="1097"/>
        <v/>
      </c>
      <c r="CB1578" s="141" t="str">
        <f t="shared" si="1118"/>
        <v/>
      </c>
      <c r="CC1578" s="141">
        <f t="shared" si="1098"/>
        <v>1.3489814578595018E-34</v>
      </c>
      <c r="CD1578" s="141" t="str">
        <f t="shared" si="1119"/>
        <v/>
      </c>
      <c r="CE1578" s="141" t="str">
        <f t="shared" si="1120"/>
        <v/>
      </c>
      <c r="CJ1578" s="141">
        <v>1528</v>
      </c>
      <c r="CK1578" s="141">
        <f t="shared" si="1099"/>
        <v>73.906248124215779</v>
      </c>
      <c r="CL1578" s="141">
        <f t="shared" si="1100"/>
        <v>1.2255414408480212E-3</v>
      </c>
      <c r="CM1578" s="141">
        <f t="shared" si="1101"/>
        <v>0.98265677535176066</v>
      </c>
      <c r="CN1578" s="141">
        <f t="shared" si="1102"/>
        <v>1.2255414408480212E-3</v>
      </c>
      <c r="CO1578" s="141" t="str">
        <f t="shared" si="1103"/>
        <v/>
      </c>
      <c r="CP1578" s="141" t="str">
        <f t="shared" si="1121"/>
        <v/>
      </c>
      <c r="CQ1578" s="141">
        <f t="shared" si="1104"/>
        <v>1.1655350753186943E-5</v>
      </c>
      <c r="CR1578" s="141" t="str">
        <f t="shared" si="1122"/>
        <v/>
      </c>
      <c r="CS1578" s="141" t="str">
        <f t="shared" si="1123"/>
        <v/>
      </c>
      <c r="CW1578" s="141">
        <v>1528</v>
      </c>
      <c r="CX1578" s="141">
        <f t="shared" si="1105"/>
        <v>151.69965745405983</v>
      </c>
      <c r="CY1578" s="141">
        <f t="shared" si="1106"/>
        <v>5.9706904639024786E-4</v>
      </c>
      <c r="CZ1578" s="141">
        <f t="shared" si="1107"/>
        <v>0.98265677535176066</v>
      </c>
      <c r="DA1578" s="141">
        <f t="shared" si="1108"/>
        <v>5.9706904639024786E-4</v>
      </c>
      <c r="DB1578" s="141" t="str">
        <f t="shared" si="1109"/>
        <v/>
      </c>
      <c r="DC1578" s="141" t="str">
        <f t="shared" si="1124"/>
        <v/>
      </c>
      <c r="DD1578" s="141">
        <f t="shared" si="1110"/>
        <v>1.5349050687996113E-37</v>
      </c>
      <c r="DE1578" s="141" t="str">
        <f t="shared" si="1125"/>
        <v/>
      </c>
      <c r="DF1578" s="141" t="str">
        <f t="shared" si="1126"/>
        <v/>
      </c>
      <c r="DJ1578" s="141">
        <v>1528</v>
      </c>
      <c r="DK1578" s="141">
        <f t="shared" si="1111"/>
        <v>11961.845117216504</v>
      </c>
      <c r="DL1578" s="141">
        <f t="shared" si="1112"/>
        <v>7.5720065697439441E-6</v>
      </c>
      <c r="DM1578" s="141">
        <f t="shared" si="1113"/>
        <v>0.98265677535176066</v>
      </c>
      <c r="DN1578" s="141">
        <f t="shared" si="1114"/>
        <v>7.5720065697439441E-6</v>
      </c>
      <c r="DO1578" s="141" t="str">
        <f t="shared" si="1115"/>
        <v/>
      </c>
      <c r="DP1578" s="141" t="str">
        <f t="shared" si="1127"/>
        <v/>
      </c>
      <c r="DQ1578" s="141">
        <f t="shared" si="1116"/>
        <v>4.3230569857061466E-5</v>
      </c>
      <c r="DR1578" s="141" t="str">
        <f t="shared" si="1128"/>
        <v/>
      </c>
      <c r="DS1578" s="141" t="str">
        <f t="shared" si="1129"/>
        <v/>
      </c>
      <c r="DU1578" s="148"/>
      <c r="DV1578" s="158">
        <v>1526</v>
      </c>
      <c r="DW1578" s="148">
        <f t="shared" si="1117"/>
        <v>9.7663999999999689</v>
      </c>
      <c r="DX1578" s="157">
        <f t="shared" si="1130"/>
        <v>0.20220237293256105</v>
      </c>
      <c r="DY1578" s="148">
        <f t="shared" si="1131"/>
        <v>3.8392737263207022E-4</v>
      </c>
      <c r="DZ1578" s="148" t="str">
        <f t="shared" si="1132"/>
        <v/>
      </c>
      <c r="EA1578" s="142" t="str">
        <f t="shared" si="1133"/>
        <v/>
      </c>
    </row>
    <row r="1579" spans="74:131" ht="20.100000000000001" customHeight="1" x14ac:dyDescent="0.25">
      <c r="BV1579" s="141">
        <v>1529</v>
      </c>
      <c r="BW1579" s="141">
        <f t="shared" si="1093"/>
        <v>19854.520327366248</v>
      </c>
      <c r="BX1579" s="141">
        <f t="shared" si="1094"/>
        <v>4.5320961297212342E-6</v>
      </c>
      <c r="BY1579" s="141">
        <f t="shared" si="1095"/>
        <v>0.98282759621423987</v>
      </c>
      <c r="BZ1579" s="141">
        <f t="shared" si="1096"/>
        <v>4.5320961297212342E-6</v>
      </c>
      <c r="CA1579" s="141" t="str">
        <f t="shared" si="1097"/>
        <v/>
      </c>
      <c r="CB1579" s="141" t="str">
        <f t="shared" si="1118"/>
        <v/>
      </c>
      <c r="CC1579" s="141">
        <f t="shared" si="1098"/>
        <v>1.4133503352520936E-34</v>
      </c>
      <c r="CD1579" s="141" t="str">
        <f t="shared" si="1119"/>
        <v/>
      </c>
      <c r="CE1579" s="141" t="str">
        <f t="shared" si="1120"/>
        <v/>
      </c>
      <c r="CJ1579" s="141">
        <v>1529</v>
      </c>
      <c r="CK1579" s="141">
        <f t="shared" si="1099"/>
        <v>74.046222078996493</v>
      </c>
      <c r="CL1579" s="141">
        <f t="shared" si="1100"/>
        <v>1.2152219547018862E-3</v>
      </c>
      <c r="CM1579" s="141">
        <f t="shared" si="1101"/>
        <v>0.98282759621423987</v>
      </c>
      <c r="CN1579" s="141">
        <f t="shared" si="1102"/>
        <v>1.2152219547018862E-3</v>
      </c>
      <c r="CO1579" s="141" t="str">
        <f t="shared" si="1103"/>
        <v/>
      </c>
      <c r="CP1579" s="141" t="str">
        <f t="shared" si="1121"/>
        <v/>
      </c>
      <c r="CQ1579" s="141">
        <f t="shared" si="1104"/>
        <v>1.1829557138361328E-5</v>
      </c>
      <c r="CR1579" s="141" t="str">
        <f t="shared" si="1122"/>
        <v/>
      </c>
      <c r="CS1579" s="141" t="str">
        <f t="shared" si="1123"/>
        <v/>
      </c>
      <c r="CW1579" s="141">
        <v>1529</v>
      </c>
      <c r="CX1579" s="141">
        <f t="shared" si="1105"/>
        <v>151.98696741135922</v>
      </c>
      <c r="CY1579" s="141">
        <f t="shared" si="1106"/>
        <v>5.9204151688602505E-4</v>
      </c>
      <c r="CZ1579" s="141">
        <f t="shared" si="1107"/>
        <v>0.98282759621423987</v>
      </c>
      <c r="DA1579" s="141">
        <f t="shared" si="1108"/>
        <v>5.9204151688602505E-4</v>
      </c>
      <c r="DB1579" s="141" t="str">
        <f t="shared" si="1109"/>
        <v/>
      </c>
      <c r="DC1579" s="141" t="str">
        <f t="shared" si="1124"/>
        <v/>
      </c>
      <c r="DD1579" s="141">
        <f t="shared" si="1110"/>
        <v>1.6143333356792738E-37</v>
      </c>
      <c r="DE1579" s="141" t="str">
        <f t="shared" si="1125"/>
        <v/>
      </c>
      <c r="DF1579" s="141" t="str">
        <f t="shared" si="1126"/>
        <v/>
      </c>
      <c r="DJ1579" s="141">
        <v>1529</v>
      </c>
      <c r="DK1579" s="141">
        <f t="shared" si="1111"/>
        <v>11984.500126908202</v>
      </c>
      <c r="DL1579" s="141">
        <f t="shared" si="1112"/>
        <v>7.5082476348842246E-6</v>
      </c>
      <c r="DM1579" s="141">
        <f t="shared" si="1113"/>
        <v>0.98282759621423987</v>
      </c>
      <c r="DN1579" s="141">
        <f t="shared" si="1114"/>
        <v>7.5082476348842246E-6</v>
      </c>
      <c r="DO1579" s="141" t="str">
        <f t="shared" si="1115"/>
        <v/>
      </c>
      <c r="DP1579" s="141" t="str">
        <f t="shared" si="1127"/>
        <v/>
      </c>
      <c r="DQ1579" s="141">
        <f t="shared" si="1116"/>
        <v>4.3059696101965514E-5</v>
      </c>
      <c r="DR1579" s="141" t="str">
        <f t="shared" si="1128"/>
        <v/>
      </c>
      <c r="DS1579" s="141" t="str">
        <f t="shared" si="1129"/>
        <v/>
      </c>
      <c r="DU1579" s="148"/>
      <c r="DV1579" s="158">
        <v>1527</v>
      </c>
      <c r="DW1579" s="148">
        <f t="shared" si="1117"/>
        <v>9.7727999999999682</v>
      </c>
      <c r="DX1579" s="157">
        <f t="shared" si="1130"/>
        <v>0.20181844555992898</v>
      </c>
      <c r="DY1579" s="148">
        <f t="shared" si="1131"/>
        <v>3.8332783852504382E-4</v>
      </c>
      <c r="DZ1579" s="148" t="str">
        <f t="shared" si="1132"/>
        <v/>
      </c>
      <c r="EA1579" s="142" t="str">
        <f t="shared" si="1133"/>
        <v/>
      </c>
    </row>
    <row r="1580" spans="74:131" ht="20.100000000000001" customHeight="1" x14ac:dyDescent="0.25">
      <c r="BV1580" s="141">
        <v>1530</v>
      </c>
      <c r="BW1580" s="141">
        <f t="shared" si="1093"/>
        <v>19892.052501898135</v>
      </c>
      <c r="BX1580" s="141">
        <f t="shared" si="1094"/>
        <v>4.493862398082E-6</v>
      </c>
      <c r="BY1580" s="141">
        <f t="shared" si="1095"/>
        <v>0.98299697735236724</v>
      </c>
      <c r="BZ1580" s="141">
        <f t="shared" si="1096"/>
        <v>4.493862398082E-6</v>
      </c>
      <c r="CA1580" s="141" t="str">
        <f t="shared" si="1097"/>
        <v/>
      </c>
      <c r="CB1580" s="141" t="str">
        <f t="shared" si="1118"/>
        <v/>
      </c>
      <c r="CC1580" s="141">
        <f t="shared" si="1098"/>
        <v>1.480766987439398E-34</v>
      </c>
      <c r="CD1580" s="141" t="str">
        <f t="shared" si="1119"/>
        <v/>
      </c>
      <c r="CE1580" s="141" t="str">
        <f t="shared" si="1120"/>
        <v/>
      </c>
      <c r="CJ1580" s="141">
        <v>1530</v>
      </c>
      <c r="CK1580" s="141">
        <f t="shared" si="1099"/>
        <v>74.186196033777208</v>
      </c>
      <c r="CL1580" s="141">
        <f t="shared" si="1100"/>
        <v>1.2049700825508358E-3</v>
      </c>
      <c r="CM1580" s="141">
        <f t="shared" si="1101"/>
        <v>0.98299697735236724</v>
      </c>
      <c r="CN1580" s="141">
        <f t="shared" si="1102"/>
        <v>1.2049700825508358E-3</v>
      </c>
      <c r="CO1580" s="141" t="str">
        <f t="shared" si="1103"/>
        <v/>
      </c>
      <c r="CP1580" s="141" t="str">
        <f t="shared" si="1121"/>
        <v/>
      </c>
      <c r="CQ1580" s="141">
        <f t="shared" si="1104"/>
        <v>1.2006175194225766E-5</v>
      </c>
      <c r="CR1580" s="141" t="str">
        <f t="shared" si="1122"/>
        <v/>
      </c>
      <c r="CS1580" s="141" t="str">
        <f t="shared" si="1123"/>
        <v/>
      </c>
      <c r="CW1580" s="141">
        <v>1530</v>
      </c>
      <c r="CX1580" s="141">
        <f t="shared" si="1105"/>
        <v>152.27427736865855</v>
      </c>
      <c r="CY1580" s="141">
        <f t="shared" si="1106"/>
        <v>5.8704692810679457E-4</v>
      </c>
      <c r="CZ1580" s="141">
        <f t="shared" si="1107"/>
        <v>0.98299697735236724</v>
      </c>
      <c r="DA1580" s="141">
        <f t="shared" si="1108"/>
        <v>5.8704692810679457E-4</v>
      </c>
      <c r="DB1580" s="141" t="str">
        <f t="shared" si="1109"/>
        <v/>
      </c>
      <c r="DC1580" s="141" t="str">
        <f t="shared" si="1124"/>
        <v/>
      </c>
      <c r="DD1580" s="141">
        <f t="shared" si="1110"/>
        <v>1.6978446907489054E-37</v>
      </c>
      <c r="DE1580" s="141" t="str">
        <f t="shared" si="1125"/>
        <v/>
      </c>
      <c r="DF1580" s="141" t="str">
        <f t="shared" si="1126"/>
        <v/>
      </c>
      <c r="DJ1580" s="141">
        <v>1530</v>
      </c>
      <c r="DK1580" s="141">
        <f t="shared" si="1111"/>
        <v>12007.1551365999</v>
      </c>
      <c r="DL1580" s="141">
        <f t="shared" si="1112"/>
        <v>7.4449064530256864E-6</v>
      </c>
      <c r="DM1580" s="141">
        <f t="shared" si="1113"/>
        <v>0.98299697735236724</v>
      </c>
      <c r="DN1580" s="141">
        <f t="shared" si="1114"/>
        <v>7.4449064530256864E-6</v>
      </c>
      <c r="DO1580" s="141" t="str">
        <f t="shared" si="1115"/>
        <v/>
      </c>
      <c r="DP1580" s="141" t="str">
        <f t="shared" si="1127"/>
        <v/>
      </c>
      <c r="DQ1580" s="141">
        <f t="shared" si="1116"/>
        <v>4.2888811518389922E-5</v>
      </c>
      <c r="DR1580" s="141" t="str">
        <f t="shared" si="1128"/>
        <v/>
      </c>
      <c r="DS1580" s="141" t="str">
        <f t="shared" si="1129"/>
        <v/>
      </c>
      <c r="DU1580" s="148"/>
      <c r="DV1580" s="158">
        <v>1528</v>
      </c>
      <c r="DW1580" s="148">
        <f t="shared" si="1117"/>
        <v>9.7791999999999675</v>
      </c>
      <c r="DX1580" s="157">
        <f t="shared" si="1130"/>
        <v>0.20143511772140393</v>
      </c>
      <c r="DY1580" s="148">
        <f t="shared" si="1131"/>
        <v>3.8272883055928686E-4</v>
      </c>
      <c r="DZ1580" s="148" t="str">
        <f t="shared" si="1132"/>
        <v/>
      </c>
      <c r="EA1580" s="142" t="str">
        <f t="shared" si="1133"/>
        <v/>
      </c>
    </row>
    <row r="1581" spans="74:131" ht="20.100000000000001" customHeight="1" x14ac:dyDescent="0.25">
      <c r="BV1581" s="141">
        <v>1531</v>
      </c>
      <c r="BW1581" s="141">
        <f t="shared" si="1093"/>
        <v>19929.584676430015</v>
      </c>
      <c r="BX1581" s="141">
        <f t="shared" si="1094"/>
        <v>4.4558799197258798E-6</v>
      </c>
      <c r="BY1581" s="141">
        <f t="shared" si="1095"/>
        <v>0.98316492821329649</v>
      </c>
      <c r="BZ1581" s="141">
        <f t="shared" si="1096"/>
        <v>4.4558799197258798E-6</v>
      </c>
      <c r="CA1581" s="141" t="str">
        <f t="shared" si="1097"/>
        <v/>
      </c>
      <c r="CB1581" s="141" t="str">
        <f t="shared" si="1118"/>
        <v/>
      </c>
      <c r="CC1581" s="141">
        <f t="shared" si="1098"/>
        <v>1.5513745841690999E-34</v>
      </c>
      <c r="CD1581" s="141" t="str">
        <f t="shared" si="1119"/>
        <v/>
      </c>
      <c r="CE1581" s="141" t="str">
        <f t="shared" si="1120"/>
        <v/>
      </c>
      <c r="CJ1581" s="141">
        <v>1531</v>
      </c>
      <c r="CK1581" s="141">
        <f t="shared" si="1099"/>
        <v>74.326169988557893</v>
      </c>
      <c r="CL1581" s="141">
        <f t="shared" si="1100"/>
        <v>1.1947855806622614E-3</v>
      </c>
      <c r="CM1581" s="141">
        <f t="shared" si="1101"/>
        <v>0.98316492821329649</v>
      </c>
      <c r="CN1581" s="141">
        <f t="shared" si="1102"/>
        <v>1.1947855806622614E-3</v>
      </c>
      <c r="CO1581" s="141" t="str">
        <f t="shared" si="1103"/>
        <v/>
      </c>
      <c r="CP1581" s="141" t="str">
        <f t="shared" si="1121"/>
        <v/>
      </c>
      <c r="CQ1581" s="141">
        <f t="shared" si="1104"/>
        <v>1.21852352336645E-5</v>
      </c>
      <c r="CR1581" s="141" t="str">
        <f t="shared" si="1122"/>
        <v/>
      </c>
      <c r="CS1581" s="141" t="str">
        <f t="shared" si="1123"/>
        <v/>
      </c>
      <c r="CW1581" s="141">
        <v>1531</v>
      </c>
      <c r="CX1581" s="141">
        <f t="shared" si="1105"/>
        <v>152.56158732595793</v>
      </c>
      <c r="CY1581" s="141">
        <f t="shared" si="1106"/>
        <v>5.8208516130895836E-4</v>
      </c>
      <c r="CZ1581" s="141">
        <f t="shared" si="1107"/>
        <v>0.9831649282132966</v>
      </c>
      <c r="DA1581" s="141">
        <f t="shared" si="1108"/>
        <v>5.8208516130895836E-4</v>
      </c>
      <c r="DB1581" s="141" t="str">
        <f t="shared" si="1109"/>
        <v/>
      </c>
      <c r="DC1581" s="141" t="str">
        <f t="shared" si="1124"/>
        <v/>
      </c>
      <c r="DD1581" s="141">
        <f t="shared" si="1110"/>
        <v>1.7856476154813563E-37</v>
      </c>
      <c r="DE1581" s="141" t="str">
        <f t="shared" si="1125"/>
        <v/>
      </c>
      <c r="DF1581" s="141" t="str">
        <f t="shared" si="1126"/>
        <v/>
      </c>
      <c r="DJ1581" s="141">
        <v>1531</v>
      </c>
      <c r="DK1581" s="141">
        <f t="shared" si="1111"/>
        <v>12029.810146291598</v>
      </c>
      <c r="DL1581" s="141">
        <f t="shared" si="1112"/>
        <v>7.3819815182666459E-6</v>
      </c>
      <c r="DM1581" s="141">
        <f t="shared" si="1113"/>
        <v>0.98316492821329649</v>
      </c>
      <c r="DN1581" s="141">
        <f t="shared" si="1114"/>
        <v>7.3819815182666459E-6</v>
      </c>
      <c r="DO1581" s="141" t="str">
        <f t="shared" si="1115"/>
        <v/>
      </c>
      <c r="DP1581" s="141" t="str">
        <f t="shared" si="1127"/>
        <v/>
      </c>
      <c r="DQ1581" s="141">
        <f t="shared" si="1116"/>
        <v>4.2717921606720461E-5</v>
      </c>
      <c r="DR1581" s="141" t="str">
        <f t="shared" si="1128"/>
        <v/>
      </c>
      <c r="DS1581" s="141" t="str">
        <f t="shared" si="1129"/>
        <v/>
      </c>
      <c r="DU1581" s="148"/>
      <c r="DV1581" s="158">
        <v>1529</v>
      </c>
      <c r="DW1581" s="148">
        <f t="shared" si="1117"/>
        <v>9.7855999999999668</v>
      </c>
      <c r="DX1581" s="157">
        <f t="shared" si="1130"/>
        <v>0.20105238889084465</v>
      </c>
      <c r="DY1581" s="148">
        <f t="shared" si="1131"/>
        <v>3.8213034973094695E-4</v>
      </c>
      <c r="DZ1581" s="148" t="str">
        <f t="shared" si="1132"/>
        <v/>
      </c>
      <c r="EA1581" s="142" t="str">
        <f t="shared" si="1133"/>
        <v/>
      </c>
    </row>
    <row r="1582" spans="74:131" ht="20.100000000000001" customHeight="1" x14ac:dyDescent="0.25">
      <c r="BV1582" s="141">
        <v>1532</v>
      </c>
      <c r="BW1582" s="141">
        <f t="shared" si="1093"/>
        <v>19967.116850961902</v>
      </c>
      <c r="BX1582" s="141">
        <f t="shared" si="1094"/>
        <v>4.4181477813334782E-6</v>
      </c>
      <c r="BY1582" s="141">
        <f t="shared" si="1095"/>
        <v>0.98333145820998391</v>
      </c>
      <c r="BZ1582" s="141">
        <f t="shared" si="1096"/>
        <v>4.4181477813334782E-6</v>
      </c>
      <c r="CA1582" s="141" t="str">
        <f t="shared" si="1097"/>
        <v/>
      </c>
      <c r="CB1582" s="141" t="str">
        <f t="shared" si="1118"/>
        <v/>
      </c>
      <c r="CC1582" s="141">
        <f t="shared" si="1098"/>
        <v>1.6253229663542189E-34</v>
      </c>
      <c r="CD1582" s="141" t="str">
        <f t="shared" si="1119"/>
        <v/>
      </c>
      <c r="CE1582" s="141" t="str">
        <f t="shared" si="1120"/>
        <v/>
      </c>
      <c r="CJ1582" s="141">
        <v>1532</v>
      </c>
      <c r="CK1582" s="141">
        <f t="shared" si="1099"/>
        <v>74.466143943338608</v>
      </c>
      <c r="CL1582" s="141">
        <f t="shared" si="1100"/>
        <v>1.1846682041415848E-3</v>
      </c>
      <c r="CM1582" s="141">
        <f t="shared" si="1101"/>
        <v>0.98333145820998391</v>
      </c>
      <c r="CN1582" s="141">
        <f t="shared" si="1102"/>
        <v>1.1846682041415848E-3</v>
      </c>
      <c r="CO1582" s="141" t="str">
        <f t="shared" si="1103"/>
        <v/>
      </c>
      <c r="CP1582" s="141" t="str">
        <f t="shared" si="1121"/>
        <v/>
      </c>
      <c r="CQ1582" s="141">
        <f t="shared" si="1104"/>
        <v>1.2366767903805867E-5</v>
      </c>
      <c r="CR1582" s="141" t="str">
        <f t="shared" si="1122"/>
        <v/>
      </c>
      <c r="CS1582" s="141" t="str">
        <f t="shared" si="1123"/>
        <v/>
      </c>
      <c r="CW1582" s="141">
        <v>1532</v>
      </c>
      <c r="CX1582" s="141">
        <f t="shared" si="1105"/>
        <v>152.84889728325726</v>
      </c>
      <c r="CY1582" s="141">
        <f t="shared" si="1106"/>
        <v>5.7715609718282733E-4</v>
      </c>
      <c r="CZ1582" s="141">
        <f t="shared" si="1107"/>
        <v>0.98333145820998391</v>
      </c>
      <c r="DA1582" s="141">
        <f t="shared" si="1108"/>
        <v>5.7715609718282733E-4</v>
      </c>
      <c r="DB1582" s="141" t="str">
        <f t="shared" si="1109"/>
        <v/>
      </c>
      <c r="DC1582" s="141" t="str">
        <f t="shared" si="1124"/>
        <v/>
      </c>
      <c r="DD1582" s="141">
        <f t="shared" si="1110"/>
        <v>1.8779611632660319E-37</v>
      </c>
      <c r="DE1582" s="141" t="str">
        <f t="shared" si="1125"/>
        <v/>
      </c>
      <c r="DF1582" s="141" t="str">
        <f t="shared" si="1126"/>
        <v/>
      </c>
      <c r="DJ1582" s="141">
        <v>1532</v>
      </c>
      <c r="DK1582" s="141">
        <f t="shared" si="1111"/>
        <v>12052.465155983296</v>
      </c>
      <c r="DL1582" s="141">
        <f t="shared" si="1112"/>
        <v>7.3194713175262099E-6</v>
      </c>
      <c r="DM1582" s="141">
        <f t="shared" si="1113"/>
        <v>0.98333145820998391</v>
      </c>
      <c r="DN1582" s="141">
        <f t="shared" si="1114"/>
        <v>7.3194713175262099E-6</v>
      </c>
      <c r="DO1582" s="141" t="str">
        <f t="shared" si="1115"/>
        <v/>
      </c>
      <c r="DP1582" s="141" t="str">
        <f t="shared" si="1127"/>
        <v/>
      </c>
      <c r="DQ1582" s="141">
        <f t="shared" si="1116"/>
        <v>4.2547031845725815E-5</v>
      </c>
      <c r="DR1582" s="141" t="str">
        <f t="shared" si="1128"/>
        <v/>
      </c>
      <c r="DS1582" s="141" t="str">
        <f t="shared" si="1129"/>
        <v/>
      </c>
      <c r="DU1582" s="148"/>
      <c r="DV1582" s="158">
        <v>1530</v>
      </c>
      <c r="DW1582" s="148">
        <f t="shared" si="1117"/>
        <v>9.7919999999999661</v>
      </c>
      <c r="DX1582" s="157">
        <f t="shared" si="1130"/>
        <v>0.2006702585411137</v>
      </c>
      <c r="DY1582" s="148">
        <f t="shared" si="1131"/>
        <v>3.8153239702864994E-4</v>
      </c>
      <c r="DZ1582" s="148" t="str">
        <f t="shared" si="1132"/>
        <v/>
      </c>
      <c r="EA1582" s="142" t="str">
        <f t="shared" si="1133"/>
        <v/>
      </c>
    </row>
    <row r="1583" spans="74:131" ht="20.100000000000001" customHeight="1" x14ac:dyDescent="0.25">
      <c r="BV1583" s="141">
        <v>1533</v>
      </c>
      <c r="BW1583" s="141">
        <f t="shared" si="1093"/>
        <v>20004.649025493782</v>
      </c>
      <c r="BX1583" s="141">
        <f t="shared" si="1094"/>
        <v>4.3806650653467957E-6</v>
      </c>
      <c r="BY1583" s="141">
        <f t="shared" si="1095"/>
        <v>0.98349657672102664</v>
      </c>
      <c r="BZ1583" s="141">
        <f t="shared" si="1096"/>
        <v>4.3806650653467957E-6</v>
      </c>
      <c r="CA1583" s="141" t="str">
        <f t="shared" si="1097"/>
        <v/>
      </c>
      <c r="CB1583" s="141" t="str">
        <f t="shared" si="1118"/>
        <v/>
      </c>
      <c r="CC1583" s="141">
        <f t="shared" si="1098"/>
        <v>1.702768954356357E-34</v>
      </c>
      <c r="CD1583" s="141" t="str">
        <f t="shared" si="1119"/>
        <v/>
      </c>
      <c r="CE1583" s="141" t="str">
        <f t="shared" si="1120"/>
        <v/>
      </c>
      <c r="CJ1583" s="141">
        <v>1533</v>
      </c>
      <c r="CK1583" s="141">
        <f t="shared" si="1099"/>
        <v>74.606117898119322</v>
      </c>
      <c r="CL1583" s="141">
        <f t="shared" si="1100"/>
        <v>1.1746177069576959E-3</v>
      </c>
      <c r="CM1583" s="141">
        <f t="shared" si="1101"/>
        <v>0.98349657672102664</v>
      </c>
      <c r="CN1583" s="141">
        <f t="shared" si="1102"/>
        <v>1.1746177069576959E-3</v>
      </c>
      <c r="CO1583" s="141" t="str">
        <f t="shared" si="1103"/>
        <v/>
      </c>
      <c r="CP1583" s="141" t="str">
        <f t="shared" si="1121"/>
        <v/>
      </c>
      <c r="CQ1583" s="141">
        <f t="shared" si="1104"/>
        <v>1.2550804189030996E-5</v>
      </c>
      <c r="CR1583" s="141" t="str">
        <f t="shared" si="1122"/>
        <v/>
      </c>
      <c r="CS1583" s="141" t="str">
        <f t="shared" si="1123"/>
        <v/>
      </c>
      <c r="CW1583" s="141">
        <v>1533</v>
      </c>
      <c r="CX1583" s="141">
        <f t="shared" si="1105"/>
        <v>153.13620724055664</v>
      </c>
      <c r="CY1583" s="141">
        <f t="shared" si="1106"/>
        <v>5.722596158650021E-4</v>
      </c>
      <c r="CZ1583" s="141">
        <f t="shared" si="1107"/>
        <v>0.98349657672102675</v>
      </c>
      <c r="DA1583" s="141">
        <f t="shared" si="1108"/>
        <v>5.722596158650021E-4</v>
      </c>
      <c r="DB1583" s="141" t="str">
        <f t="shared" si="1109"/>
        <v/>
      </c>
      <c r="DC1583" s="141" t="str">
        <f t="shared" si="1124"/>
        <v/>
      </c>
      <c r="DD1583" s="141">
        <f t="shared" si="1110"/>
        <v>1.9750154917470892E-37</v>
      </c>
      <c r="DE1583" s="141" t="str">
        <f t="shared" si="1125"/>
        <v/>
      </c>
      <c r="DF1583" s="141" t="str">
        <f t="shared" si="1126"/>
        <v/>
      </c>
      <c r="DJ1583" s="141">
        <v>1533</v>
      </c>
      <c r="DK1583" s="141">
        <f t="shared" si="1111"/>
        <v>12075.120165674994</v>
      </c>
      <c r="DL1583" s="141">
        <f t="shared" si="1112"/>
        <v>7.2573743307013967E-6</v>
      </c>
      <c r="DM1583" s="141">
        <f t="shared" si="1113"/>
        <v>0.98349657672102664</v>
      </c>
      <c r="DN1583" s="141">
        <f t="shared" si="1114"/>
        <v>7.2573743307013967E-6</v>
      </c>
      <c r="DO1583" s="141" t="str">
        <f t="shared" si="1115"/>
        <v/>
      </c>
      <c r="DP1583" s="141" t="str">
        <f t="shared" si="1127"/>
        <v/>
      </c>
      <c r="DQ1583" s="141">
        <f t="shared" si="1116"/>
        <v>4.2376147692293808E-5</v>
      </c>
      <c r="DR1583" s="141" t="str">
        <f t="shared" si="1128"/>
        <v/>
      </c>
      <c r="DS1583" s="141" t="str">
        <f t="shared" si="1129"/>
        <v/>
      </c>
      <c r="DU1583" s="148"/>
      <c r="DV1583" s="158">
        <v>1531</v>
      </c>
      <c r="DW1583" s="148">
        <f t="shared" si="1117"/>
        <v>9.7983999999999654</v>
      </c>
      <c r="DX1583" s="157">
        <f t="shared" si="1130"/>
        <v>0.20028872614408505</v>
      </c>
      <c r="DY1583" s="148">
        <f t="shared" si="1131"/>
        <v>3.8093497343533178E-4</v>
      </c>
      <c r="DZ1583" s="148" t="str">
        <f t="shared" si="1132"/>
        <v/>
      </c>
      <c r="EA1583" s="142" t="str">
        <f t="shared" si="1133"/>
        <v/>
      </c>
    </row>
    <row r="1584" spans="74:131" ht="20.100000000000001" customHeight="1" x14ac:dyDescent="0.25">
      <c r="BV1584" s="141">
        <v>1534</v>
      </c>
      <c r="BW1584" s="141">
        <f t="shared" si="1093"/>
        <v>20042.181200025669</v>
      </c>
      <c r="BX1584" s="141">
        <f t="shared" si="1094"/>
        <v>4.3434308500635178E-6</v>
      </c>
      <c r="BY1584" s="141">
        <f t="shared" si="1095"/>
        <v>0.98366029309050618</v>
      </c>
      <c r="BZ1584" s="141">
        <f t="shared" si="1096"/>
        <v>4.3434308500635178E-6</v>
      </c>
      <c r="CA1584" s="141" t="str">
        <f t="shared" si="1097"/>
        <v/>
      </c>
      <c r="CB1584" s="141" t="str">
        <f t="shared" si="1118"/>
        <v/>
      </c>
      <c r="CC1584" s="141">
        <f t="shared" si="1098"/>
        <v>1.7838766703954184E-34</v>
      </c>
      <c r="CD1584" s="141" t="str">
        <f t="shared" si="1119"/>
        <v/>
      </c>
      <c r="CE1584" s="141" t="str">
        <f t="shared" si="1120"/>
        <v/>
      </c>
      <c r="CJ1584" s="141">
        <v>1534</v>
      </c>
      <c r="CK1584" s="141">
        <f t="shared" si="1099"/>
        <v>74.746091852900037</v>
      </c>
      <c r="CL1584" s="141">
        <f t="shared" si="1100"/>
        <v>1.164633841968249E-3</v>
      </c>
      <c r="CM1584" s="141">
        <f t="shared" si="1101"/>
        <v>0.98366029309050618</v>
      </c>
      <c r="CN1584" s="141">
        <f t="shared" si="1102"/>
        <v>1.164633841968249E-3</v>
      </c>
      <c r="CO1584" s="141" t="str">
        <f t="shared" si="1103"/>
        <v/>
      </c>
      <c r="CP1584" s="141" t="str">
        <f t="shared" si="1121"/>
        <v/>
      </c>
      <c r="CQ1584" s="141">
        <f t="shared" si="1104"/>
        <v>1.273737541400059E-5</v>
      </c>
      <c r="CR1584" s="141" t="str">
        <f t="shared" si="1122"/>
        <v/>
      </c>
      <c r="CS1584" s="141" t="str">
        <f t="shared" si="1123"/>
        <v/>
      </c>
      <c r="CW1584" s="141">
        <v>1534</v>
      </c>
      <c r="CX1584" s="141">
        <f t="shared" si="1105"/>
        <v>153.42351719785597</v>
      </c>
      <c r="CY1584" s="141">
        <f t="shared" si="1106"/>
        <v>5.6739559695070691E-4</v>
      </c>
      <c r="CZ1584" s="141">
        <f t="shared" si="1107"/>
        <v>0.98366029309050618</v>
      </c>
      <c r="DA1584" s="141">
        <f t="shared" si="1108"/>
        <v>5.6739559695070691E-4</v>
      </c>
      <c r="DB1584" s="141" t="str">
        <f t="shared" si="1109"/>
        <v/>
      </c>
      <c r="DC1584" s="141" t="str">
        <f t="shared" si="1124"/>
        <v/>
      </c>
      <c r="DD1584" s="141">
        <f t="shared" si="1110"/>
        <v>2.0770524217750152E-37</v>
      </c>
      <c r="DE1584" s="141" t="str">
        <f t="shared" si="1125"/>
        <v/>
      </c>
      <c r="DF1584" s="141" t="str">
        <f t="shared" si="1126"/>
        <v/>
      </c>
      <c r="DJ1584" s="141">
        <v>1534</v>
      </c>
      <c r="DK1584" s="141">
        <f t="shared" si="1111"/>
        <v>12097.775175366693</v>
      </c>
      <c r="DL1584" s="141">
        <f t="shared" si="1112"/>
        <v>7.1956890308234759E-6</v>
      </c>
      <c r="DM1584" s="141">
        <f t="shared" si="1113"/>
        <v>0.98366029309050618</v>
      </c>
      <c r="DN1584" s="141">
        <f t="shared" si="1114"/>
        <v>7.1956890308234759E-6</v>
      </c>
      <c r="DO1584" s="141" t="str">
        <f t="shared" si="1115"/>
        <v/>
      </c>
      <c r="DP1584" s="141" t="str">
        <f t="shared" si="1127"/>
        <v/>
      </c>
      <c r="DQ1584" s="141">
        <f t="shared" si="1116"/>
        <v>4.2205274581170409E-5</v>
      </c>
      <c r="DR1584" s="141" t="str">
        <f t="shared" si="1128"/>
        <v/>
      </c>
      <c r="DS1584" s="141" t="str">
        <f t="shared" si="1129"/>
        <v/>
      </c>
      <c r="DU1584" s="148"/>
      <c r="DV1584" s="158">
        <v>1532</v>
      </c>
      <c r="DW1584" s="148">
        <f t="shared" si="1117"/>
        <v>9.8047999999999647</v>
      </c>
      <c r="DX1584" s="157">
        <f t="shared" si="1130"/>
        <v>0.19990779117064972</v>
      </c>
      <c r="DY1584" s="148">
        <f t="shared" si="1131"/>
        <v>3.8033807992637891E-4</v>
      </c>
      <c r="DZ1584" s="148" t="str">
        <f t="shared" si="1132"/>
        <v/>
      </c>
      <c r="EA1584" s="142" t="str">
        <f t="shared" si="1133"/>
        <v/>
      </c>
    </row>
    <row r="1585" spans="74:131" ht="20.100000000000001" customHeight="1" x14ac:dyDescent="0.25">
      <c r="BV1585" s="141">
        <v>1535</v>
      </c>
      <c r="BW1585" s="141">
        <f t="shared" si="1093"/>
        <v>20079.713374557548</v>
      </c>
      <c r="BX1585" s="141">
        <f t="shared" si="1094"/>
        <v>4.3064442097309739E-6</v>
      </c>
      <c r="BY1585" s="141">
        <f t="shared" si="1095"/>
        <v>0.98382261662783388</v>
      </c>
      <c r="BZ1585" s="141">
        <f t="shared" si="1096"/>
        <v>4.3064442097309739E-6</v>
      </c>
      <c r="CA1585" s="141" t="str">
        <f t="shared" si="1097"/>
        <v/>
      </c>
      <c r="CB1585" s="141" t="str">
        <f t="shared" si="1118"/>
        <v/>
      </c>
      <c r="CC1585" s="141">
        <f t="shared" si="1098"/>
        <v>1.8688178757262448E-34</v>
      </c>
      <c r="CD1585" s="141" t="str">
        <f t="shared" si="1119"/>
        <v/>
      </c>
      <c r="CE1585" s="141" t="str">
        <f t="shared" si="1120"/>
        <v/>
      </c>
      <c r="CJ1585" s="141">
        <v>1535</v>
      </c>
      <c r="CK1585" s="141">
        <f t="shared" si="1099"/>
        <v>74.886065807680751</v>
      </c>
      <c r="CL1585" s="141">
        <f t="shared" si="1100"/>
        <v>1.1547163609448418E-3</v>
      </c>
      <c r="CM1585" s="141">
        <f t="shared" si="1101"/>
        <v>0.98382261662783388</v>
      </c>
      <c r="CN1585" s="141">
        <f t="shared" si="1102"/>
        <v>1.1547163609448418E-3</v>
      </c>
      <c r="CO1585" s="141" t="str">
        <f t="shared" si="1103"/>
        <v/>
      </c>
      <c r="CP1585" s="141" t="str">
        <f t="shared" si="1121"/>
        <v/>
      </c>
      <c r="CQ1585" s="141">
        <f t="shared" si="1104"/>
        <v>1.2926513246698979E-5</v>
      </c>
      <c r="CR1585" s="141" t="str">
        <f t="shared" si="1122"/>
        <v/>
      </c>
      <c r="CS1585" s="141" t="str">
        <f t="shared" si="1123"/>
        <v/>
      </c>
      <c r="CW1585" s="141">
        <v>1535</v>
      </c>
      <c r="CX1585" s="141">
        <f t="shared" si="1105"/>
        <v>153.71082715515536</v>
      </c>
      <c r="CY1585" s="141">
        <f t="shared" si="1106"/>
        <v>5.6256391950604821E-4</v>
      </c>
      <c r="CZ1585" s="141">
        <f t="shared" si="1107"/>
        <v>0.98382261662783399</v>
      </c>
      <c r="DA1585" s="141">
        <f t="shared" si="1108"/>
        <v>5.6256391950604821E-4</v>
      </c>
      <c r="DB1585" s="141" t="str">
        <f t="shared" si="1109"/>
        <v/>
      </c>
      <c r="DC1585" s="141" t="str">
        <f t="shared" si="1124"/>
        <v/>
      </c>
      <c r="DD1585" s="141">
        <f t="shared" si="1110"/>
        <v>2.1843260242931935E-37</v>
      </c>
      <c r="DE1585" s="141" t="str">
        <f t="shared" si="1125"/>
        <v/>
      </c>
      <c r="DF1585" s="141" t="str">
        <f t="shared" si="1126"/>
        <v/>
      </c>
      <c r="DJ1585" s="141">
        <v>1535</v>
      </c>
      <c r="DK1585" s="141">
        <f t="shared" si="1111"/>
        <v>12120.430185058391</v>
      </c>
      <c r="DL1585" s="141">
        <f t="shared" si="1112"/>
        <v>7.1344138842135063E-6</v>
      </c>
      <c r="DM1585" s="141">
        <f t="shared" si="1113"/>
        <v>0.98382261662783388</v>
      </c>
      <c r="DN1585" s="141">
        <f t="shared" si="1114"/>
        <v>7.1344138842135063E-6</v>
      </c>
      <c r="DO1585" s="141" t="str">
        <f t="shared" si="1115"/>
        <v/>
      </c>
      <c r="DP1585" s="141" t="str">
        <f t="shared" si="1127"/>
        <v/>
      </c>
      <c r="DQ1585" s="141">
        <f t="shared" si="1116"/>
        <v>4.2034417924701483E-5</v>
      </c>
      <c r="DR1585" s="141" t="str">
        <f t="shared" si="1128"/>
        <v/>
      </c>
      <c r="DS1585" s="141" t="str">
        <f t="shared" si="1129"/>
        <v/>
      </c>
      <c r="DU1585" s="148"/>
      <c r="DV1585" s="158">
        <v>1533</v>
      </c>
      <c r="DW1585" s="148">
        <f t="shared" si="1117"/>
        <v>9.8111999999999639</v>
      </c>
      <c r="DX1585" s="157">
        <f t="shared" si="1130"/>
        <v>0.19952745309072334</v>
      </c>
      <c r="DY1585" s="148">
        <f t="shared" si="1131"/>
        <v>3.797417174710993E-4</v>
      </c>
      <c r="DZ1585" s="148" t="str">
        <f t="shared" si="1132"/>
        <v/>
      </c>
      <c r="EA1585" s="142" t="str">
        <f t="shared" si="1133"/>
        <v/>
      </c>
    </row>
    <row r="1586" spans="74:131" ht="20.100000000000001" customHeight="1" x14ac:dyDescent="0.25">
      <c r="BV1586" s="141">
        <v>1536</v>
      </c>
      <c r="BW1586" s="141">
        <f t="shared" si="1093"/>
        <v>20117.245549089428</v>
      </c>
      <c r="BX1586" s="141">
        <f t="shared" si="1094"/>
        <v>4.2697042146395304E-6</v>
      </c>
      <c r="BY1586" s="141">
        <f t="shared" si="1095"/>
        <v>0.9839835566076014</v>
      </c>
      <c r="BZ1586" s="141">
        <f t="shared" si="1096"/>
        <v>4.2697042146395304E-6</v>
      </c>
      <c r="CA1586" s="141" t="str">
        <f t="shared" si="1097"/>
        <v/>
      </c>
      <c r="CB1586" s="141" t="str">
        <f t="shared" si="1118"/>
        <v/>
      </c>
      <c r="CC1586" s="141">
        <f t="shared" si="1098"/>
        <v>1.9577723232529584E-34</v>
      </c>
      <c r="CD1586" s="141" t="str">
        <f t="shared" si="1119"/>
        <v/>
      </c>
      <c r="CE1586" s="141" t="str">
        <f t="shared" si="1120"/>
        <v/>
      </c>
      <c r="CJ1586" s="141">
        <v>1536</v>
      </c>
      <c r="CK1586" s="141">
        <f t="shared" si="1099"/>
        <v>75.026039762461465</v>
      </c>
      <c r="CL1586" s="141">
        <f t="shared" si="1100"/>
        <v>1.1448650145980644E-3</v>
      </c>
      <c r="CM1586" s="141">
        <f t="shared" si="1101"/>
        <v>0.9839835566076014</v>
      </c>
      <c r="CN1586" s="141">
        <f t="shared" si="1102"/>
        <v>1.1448650145980644E-3</v>
      </c>
      <c r="CO1586" s="141" t="str">
        <f t="shared" si="1103"/>
        <v/>
      </c>
      <c r="CP1586" s="141" t="str">
        <f t="shared" si="1121"/>
        <v/>
      </c>
      <c r="CQ1586" s="141">
        <f t="shared" si="1104"/>
        <v>1.311824970149607E-5</v>
      </c>
      <c r="CR1586" s="141" t="str">
        <f t="shared" si="1122"/>
        <v/>
      </c>
      <c r="CS1586" s="141" t="str">
        <f t="shared" si="1123"/>
        <v/>
      </c>
      <c r="CW1586" s="141">
        <v>1536</v>
      </c>
      <c r="CX1586" s="141">
        <f t="shared" si="1105"/>
        <v>153.99813711245469</v>
      </c>
      <c r="CY1586" s="141">
        <f t="shared" si="1106"/>
        <v>5.5776446208022758E-4</v>
      </c>
      <c r="CZ1586" s="141">
        <f t="shared" si="1107"/>
        <v>0.9839835566076014</v>
      </c>
      <c r="DA1586" s="141">
        <f t="shared" si="1108"/>
        <v>5.5776446208022758E-4</v>
      </c>
      <c r="DB1586" s="141" t="str">
        <f t="shared" si="1109"/>
        <v/>
      </c>
      <c r="DC1586" s="141" t="str">
        <f t="shared" si="1124"/>
        <v/>
      </c>
      <c r="DD1586" s="141">
        <f t="shared" si="1110"/>
        <v>2.2971032365447362E-37</v>
      </c>
      <c r="DE1586" s="141" t="str">
        <f t="shared" si="1125"/>
        <v/>
      </c>
      <c r="DF1586" s="141" t="str">
        <f t="shared" si="1126"/>
        <v/>
      </c>
      <c r="DJ1586" s="141">
        <v>1536</v>
      </c>
      <c r="DK1586" s="141">
        <f t="shared" si="1111"/>
        <v>12143.085194750089</v>
      </c>
      <c r="DL1586" s="141">
        <f t="shared" si="1112"/>
        <v>7.0735473506371324E-6</v>
      </c>
      <c r="DM1586" s="141">
        <f t="shared" si="1113"/>
        <v>0.9839835566076014</v>
      </c>
      <c r="DN1586" s="141">
        <f t="shared" si="1114"/>
        <v>7.0735473506371324E-6</v>
      </c>
      <c r="DO1586" s="141" t="str">
        <f t="shared" si="1115"/>
        <v/>
      </c>
      <c r="DP1586" s="141" t="str">
        <f t="shared" si="1127"/>
        <v/>
      </c>
      <c r="DQ1586" s="141">
        <f t="shared" si="1116"/>
        <v>4.1863583112577506E-5</v>
      </c>
      <c r="DR1586" s="141" t="str">
        <f t="shared" si="1128"/>
        <v/>
      </c>
      <c r="DS1586" s="141" t="str">
        <f t="shared" si="1129"/>
        <v/>
      </c>
      <c r="DU1586" s="148"/>
      <c r="DV1586" s="158">
        <v>1534</v>
      </c>
      <c r="DW1586" s="148">
        <f t="shared" si="1117"/>
        <v>9.8175999999999632</v>
      </c>
      <c r="DX1586" s="157">
        <f t="shared" si="1130"/>
        <v>0.19914771137325224</v>
      </c>
      <c r="DY1586" s="148">
        <f t="shared" si="1131"/>
        <v>3.7914588703102936E-4</v>
      </c>
      <c r="DZ1586" s="148" t="str">
        <f t="shared" si="1132"/>
        <v/>
      </c>
      <c r="EA1586" s="142" t="str">
        <f t="shared" si="1133"/>
        <v/>
      </c>
    </row>
    <row r="1587" spans="74:131" ht="20.100000000000001" customHeight="1" x14ac:dyDescent="0.25">
      <c r="BV1587" s="141">
        <v>1537</v>
      </c>
      <c r="BW1587" s="141">
        <f t="shared" ref="BW1587:BW1650" si="1134">$BW$48+(BV1587*$BW$51)</f>
        <v>20154.777723621315</v>
      </c>
      <c r="BX1587" s="141">
        <f t="shared" ref="BX1587:BX1650" si="1135">_xlfn.NORM.DIST($BW1587,$BW$45,$BW$46,0)</f>
        <v>4.2332099312155183E-6</v>
      </c>
      <c r="BY1587" s="141">
        <f t="shared" ref="BY1587:BY1650" si="1136">_xlfn.NORM.DIST($BW1587,$BW$45,$BW$46,1)</f>
        <v>0.98414312226943335</v>
      </c>
      <c r="BZ1587" s="141">
        <f t="shared" ref="BZ1587:BZ1650" si="1137">IF(OR(BY1587&lt;$CA$50,BY1587&gt;$CA$51),BX1587,"")</f>
        <v>4.2332099312155183E-6</v>
      </c>
      <c r="CA1587" s="141" t="str">
        <f t="shared" ref="CA1587:CA1650" si="1138">IF(AND(BY1587&gt;$CA$50,BY1587&lt;$CA$51),BX1587,"")</f>
        <v/>
      </c>
      <c r="CB1587" s="141" t="str">
        <f t="shared" si="1118"/>
        <v/>
      </c>
      <c r="CC1587" s="141">
        <f t="shared" ref="CC1587:CC1650" si="1139">_xlfn.NORM.DIST(BW1587,$CA$46,$CA$47,0)</f>
        <v>2.0509281262825041E-34</v>
      </c>
      <c r="CD1587" s="141" t="str">
        <f t="shared" si="1119"/>
        <v/>
      </c>
      <c r="CE1587" s="141" t="str">
        <f t="shared" si="1120"/>
        <v/>
      </c>
      <c r="CJ1587" s="141">
        <v>1537</v>
      </c>
      <c r="CK1587" s="141">
        <f t="shared" ref="CK1587:CK1650" si="1140">$CK$48+(CJ1587*$CK$51)</f>
        <v>75.16601371724218</v>
      </c>
      <c r="CL1587" s="141">
        <f t="shared" ref="CL1587:CL1650" si="1141">_xlfn.NORM.DIST(CK1587,CK$45,CK$46,0)</f>
        <v>1.1350795526024258E-3</v>
      </c>
      <c r="CM1587" s="141">
        <f t="shared" ref="CM1587:CM1650" si="1142">_xlfn.NORM.DIST(CK1587,CK$45,CK$46,1)</f>
        <v>0.98414312226943335</v>
      </c>
      <c r="CN1587" s="141">
        <f t="shared" ref="CN1587:CN1650" si="1143">IF(OR(CM1587&lt;$CO$50,CM1587&gt;$CO$51),CL1587,"")</f>
        <v>1.1350795526024258E-3</v>
      </c>
      <c r="CO1587" s="141" t="str">
        <f t="shared" ref="CO1587:CO1650" si="1144">IF(AND(CM1587&gt;$CO$50,CM1587&lt;$CO$51),CL1587,"")</f>
        <v/>
      </c>
      <c r="CP1587" s="141" t="str">
        <f t="shared" si="1121"/>
        <v/>
      </c>
      <c r="CQ1587" s="141">
        <f t="shared" ref="CQ1587:CQ1650" si="1145">_xlfn.NORM.DIST(CK1587,$CO$46,$CO$47,0)</f>
        <v>1.331261714222669E-5</v>
      </c>
      <c r="CR1587" s="141" t="str">
        <f t="shared" si="1122"/>
        <v/>
      </c>
      <c r="CS1587" s="141" t="str">
        <f t="shared" si="1123"/>
        <v/>
      </c>
      <c r="CW1587" s="141">
        <v>1537</v>
      </c>
      <c r="CX1587" s="141">
        <f t="shared" ref="CX1587:CX1650" si="1146">CX$48+(CW1587*CX$51)</f>
        <v>154.28544706975401</v>
      </c>
      <c r="CY1587" s="141">
        <f t="shared" ref="CY1587:CY1650" si="1147">_xlfn.NORM.DIST(CX1587,CX$45,CX$46,0)</f>
        <v>5.529971027176747E-4</v>
      </c>
      <c r="CZ1587" s="141">
        <f t="shared" ref="CZ1587:CZ1650" si="1148">_xlfn.NORM.DIST(CX1587,CX$45,CX$46,1)</f>
        <v>0.98414312226943323</v>
      </c>
      <c r="DA1587" s="141">
        <f t="shared" ref="DA1587:DA1650" si="1149">IF(OR(CZ1587&lt;$CO$50,CZ1587&gt;$CO$51),CY1587,"")</f>
        <v>5.529971027176747E-4</v>
      </c>
      <c r="DB1587" s="141" t="str">
        <f t="shared" ref="DB1587:DB1650" si="1150">IF(AND(CZ1587&gt;$DB$50,CZ1587&lt;$DB$51),CY1587,"")</f>
        <v/>
      </c>
      <c r="DC1587" s="141" t="str">
        <f t="shared" si="1124"/>
        <v/>
      </c>
      <c r="DD1587" s="141">
        <f t="shared" ref="DD1587:DD1650" si="1151">_xlfn.NORM.DIST(CX1587,$DB$46,$DB$47,0)</f>
        <v>2.4156645090535715E-37</v>
      </c>
      <c r="DE1587" s="141" t="str">
        <f t="shared" si="1125"/>
        <v/>
      </c>
      <c r="DF1587" s="141" t="str">
        <f t="shared" si="1126"/>
        <v/>
      </c>
      <c r="DJ1587" s="141">
        <v>1537</v>
      </c>
      <c r="DK1587" s="141">
        <f t="shared" ref="DK1587:DK1650" si="1152">DK$48+(DJ1587*DK$51)</f>
        <v>12165.740204441787</v>
      </c>
      <c r="DL1587" s="141">
        <f t="shared" ref="DL1587:DL1650" si="1153">_xlfn.NORM.DIST(DK1587,DK$45,DK$46,0)</f>
        <v>7.0130878834585388E-6</v>
      </c>
      <c r="DM1587" s="141">
        <f t="shared" ref="DM1587:DM1650" si="1154">_xlfn.NORM.DIST(DK1587,DK$45,DK$46,1)</f>
        <v>0.98414312226943323</v>
      </c>
      <c r="DN1587" s="141">
        <f t="shared" ref="DN1587:DN1650" si="1155">IF(OR(DM1587&lt;$CO$50,DM1587&gt;$CO$51),DL1587,"")</f>
        <v>7.0130878834585388E-6</v>
      </c>
      <c r="DO1587" s="141" t="str">
        <f t="shared" ref="DO1587:DO1650" si="1156">IF(AND(DM1587&gt;$DB$50,DM1587&lt;$DB$51),DL1587,"")</f>
        <v/>
      </c>
      <c r="DP1587" s="141" t="str">
        <f t="shared" si="1127"/>
        <v/>
      </c>
      <c r="DQ1587" s="141">
        <f t="shared" ref="DQ1587:DQ1650" si="1157">_xlfn.NORM.DIST(DK1587,$DO$46,$DO$47,0)</f>
        <v>4.1692775511580978E-5</v>
      </c>
      <c r="DR1587" s="141" t="str">
        <f t="shared" si="1128"/>
        <v/>
      </c>
      <c r="DS1587" s="141" t="str">
        <f t="shared" si="1129"/>
        <v/>
      </c>
      <c r="DU1587" s="148"/>
      <c r="DV1587" s="158">
        <v>1535</v>
      </c>
      <c r="DW1587" s="148">
        <f t="shared" si="1117"/>
        <v>9.8239999999999625</v>
      </c>
      <c r="DX1587" s="157">
        <f t="shared" si="1130"/>
        <v>0.19876856548622121</v>
      </c>
      <c r="DY1587" s="148">
        <f t="shared" si="1131"/>
        <v>3.7855058956193233E-4</v>
      </c>
      <c r="DZ1587" s="148" t="str">
        <f t="shared" si="1132"/>
        <v/>
      </c>
      <c r="EA1587" s="142" t="str">
        <f t="shared" si="1133"/>
        <v/>
      </c>
    </row>
    <row r="1588" spans="74:131" ht="20.100000000000001" customHeight="1" x14ac:dyDescent="0.25">
      <c r="BV1588" s="141">
        <v>1538</v>
      </c>
      <c r="BW1588" s="141">
        <f t="shared" si="1134"/>
        <v>20192.309898153195</v>
      </c>
      <c r="BX1588" s="141">
        <f t="shared" si="1135"/>
        <v>4.1969604221137392E-6</v>
      </c>
      <c r="BY1588" s="141">
        <f t="shared" si="1136"/>
        <v>0.9843013228178441</v>
      </c>
      <c r="BZ1588" s="141">
        <f t="shared" si="1137"/>
        <v>4.1969604221137392E-6</v>
      </c>
      <c r="CA1588" s="141" t="str">
        <f t="shared" si="1138"/>
        <v/>
      </c>
      <c r="CB1588" s="141" t="str">
        <f t="shared" si="1118"/>
        <v/>
      </c>
      <c r="CC1588" s="141">
        <f t="shared" si="1139"/>
        <v>2.1484821441480323E-34</v>
      </c>
      <c r="CD1588" s="141" t="str">
        <f t="shared" si="1119"/>
        <v/>
      </c>
      <c r="CE1588" s="141" t="str">
        <f t="shared" si="1120"/>
        <v/>
      </c>
      <c r="CJ1588" s="141">
        <v>1538</v>
      </c>
      <c r="CK1588" s="141">
        <f t="shared" si="1140"/>
        <v>75.305987672022894</v>
      </c>
      <c r="CL1588" s="141">
        <f t="shared" si="1141"/>
        <v>1.1253597236211368E-3</v>
      </c>
      <c r="CM1588" s="141">
        <f t="shared" si="1142"/>
        <v>0.9843013228178441</v>
      </c>
      <c r="CN1588" s="141">
        <f t="shared" si="1143"/>
        <v>1.1253597236211368E-3</v>
      </c>
      <c r="CO1588" s="141" t="str">
        <f t="shared" si="1144"/>
        <v/>
      </c>
      <c r="CP1588" s="141" t="str">
        <f t="shared" si="1121"/>
        <v/>
      </c>
      <c r="CQ1588" s="141">
        <f t="shared" si="1145"/>
        <v>1.3509648285287532E-5</v>
      </c>
      <c r="CR1588" s="141" t="str">
        <f t="shared" si="1122"/>
        <v/>
      </c>
      <c r="CS1588" s="141" t="str">
        <f t="shared" si="1123"/>
        <v/>
      </c>
      <c r="CW1588" s="141">
        <v>1538</v>
      </c>
      <c r="CX1588" s="141">
        <f t="shared" si="1146"/>
        <v>154.5727570270534</v>
      </c>
      <c r="CY1588" s="141">
        <f t="shared" si="1147"/>
        <v>5.4826171897012917E-4</v>
      </c>
      <c r="CZ1588" s="141">
        <f t="shared" si="1148"/>
        <v>0.9843013228178441</v>
      </c>
      <c r="DA1588" s="141">
        <f t="shared" si="1149"/>
        <v>5.4826171897012917E-4</v>
      </c>
      <c r="DB1588" s="141" t="str">
        <f t="shared" si="1150"/>
        <v/>
      </c>
      <c r="DC1588" s="141" t="str">
        <f t="shared" si="1124"/>
        <v/>
      </c>
      <c r="DD1588" s="141">
        <f t="shared" si="1151"/>
        <v>2.5403044849064116E-37</v>
      </c>
      <c r="DE1588" s="141" t="str">
        <f t="shared" si="1125"/>
        <v/>
      </c>
      <c r="DF1588" s="141" t="str">
        <f t="shared" si="1126"/>
        <v/>
      </c>
      <c r="DJ1588" s="141">
        <v>1538</v>
      </c>
      <c r="DK1588" s="141">
        <f t="shared" si="1152"/>
        <v>12188.395214133485</v>
      </c>
      <c r="DL1588" s="141">
        <f t="shared" si="1153"/>
        <v>6.9530339297936342E-6</v>
      </c>
      <c r="DM1588" s="141">
        <f t="shared" si="1154"/>
        <v>0.9843013228178441</v>
      </c>
      <c r="DN1588" s="141">
        <f t="shared" si="1155"/>
        <v>6.9530339297936342E-6</v>
      </c>
      <c r="DO1588" s="141" t="str">
        <f t="shared" si="1156"/>
        <v/>
      </c>
      <c r="DP1588" s="141" t="str">
        <f t="shared" si="1127"/>
        <v/>
      </c>
      <c r="DQ1588" s="141">
        <f t="shared" si="1157"/>
        <v>4.1522000465336794E-5</v>
      </c>
      <c r="DR1588" s="141" t="str">
        <f t="shared" si="1128"/>
        <v/>
      </c>
      <c r="DS1588" s="141" t="str">
        <f t="shared" si="1129"/>
        <v/>
      </c>
      <c r="DU1588" s="148"/>
      <c r="DV1588" s="158">
        <v>1536</v>
      </c>
      <c r="DW1588" s="148">
        <f t="shared" si="1117"/>
        <v>9.8303999999999618</v>
      </c>
      <c r="DX1588" s="157">
        <f t="shared" si="1130"/>
        <v>0.19839001489665928</v>
      </c>
      <c r="DY1588" s="148">
        <f t="shared" si="1131"/>
        <v>3.7795582601257705E-4</v>
      </c>
      <c r="DZ1588" s="148" t="str">
        <f t="shared" si="1132"/>
        <v/>
      </c>
      <c r="EA1588" s="142" t="str">
        <f t="shared" si="1133"/>
        <v/>
      </c>
    </row>
    <row r="1589" spans="74:131" ht="20.100000000000001" customHeight="1" x14ac:dyDescent="0.25">
      <c r="BV1589" s="141">
        <v>1539</v>
      </c>
      <c r="BW1589" s="141">
        <f t="shared" si="1134"/>
        <v>20229.842072685082</v>
      </c>
      <c r="BX1589" s="141">
        <f t="shared" si="1135"/>
        <v>4.1609547463093733E-6</v>
      </c>
      <c r="BY1589" s="141">
        <f t="shared" si="1136"/>
        <v>0.98445816742209846</v>
      </c>
      <c r="BZ1589" s="141">
        <f t="shared" si="1137"/>
        <v>4.1609547463093733E-6</v>
      </c>
      <c r="CA1589" s="141" t="str">
        <f t="shared" si="1138"/>
        <v/>
      </c>
      <c r="CB1589" s="141" t="str">
        <f t="shared" si="1118"/>
        <v/>
      </c>
      <c r="CC1589" s="141">
        <f t="shared" si="1139"/>
        <v>2.2506403854688585E-34</v>
      </c>
      <c r="CD1589" s="141" t="str">
        <f t="shared" si="1119"/>
        <v/>
      </c>
      <c r="CE1589" s="141" t="str">
        <f t="shared" si="1120"/>
        <v/>
      </c>
      <c r="CJ1589" s="141">
        <v>1539</v>
      </c>
      <c r="CK1589" s="141">
        <f t="shared" si="1140"/>
        <v>75.445961626803609</v>
      </c>
      <c r="CL1589" s="141">
        <f t="shared" si="1141"/>
        <v>1.1157052753307756E-3</v>
      </c>
      <c r="CM1589" s="141">
        <f t="shared" si="1142"/>
        <v>0.98445816742209846</v>
      </c>
      <c r="CN1589" s="141">
        <f t="shared" si="1143"/>
        <v>1.1157052753307756E-3</v>
      </c>
      <c r="CO1589" s="141" t="str">
        <f t="shared" si="1144"/>
        <v/>
      </c>
      <c r="CP1589" s="141" t="str">
        <f t="shared" si="1121"/>
        <v/>
      </c>
      <c r="CQ1589" s="141">
        <f t="shared" si="1145"/>
        <v>1.3709376202751534E-5</v>
      </c>
      <c r="CR1589" s="141" t="str">
        <f t="shared" si="1122"/>
        <v/>
      </c>
      <c r="CS1589" s="141" t="str">
        <f t="shared" si="1123"/>
        <v/>
      </c>
      <c r="CW1589" s="141">
        <v>1539</v>
      </c>
      <c r="CX1589" s="141">
        <f t="shared" si="1146"/>
        <v>154.86006698435273</v>
      </c>
      <c r="CY1589" s="141">
        <f t="shared" si="1147"/>
        <v>5.4355818790865768E-4</v>
      </c>
      <c r="CZ1589" s="141">
        <f t="shared" si="1148"/>
        <v>0.98445816742209846</v>
      </c>
      <c r="DA1589" s="141">
        <f t="shared" si="1149"/>
        <v>5.4355818790865768E-4</v>
      </c>
      <c r="DB1589" s="141" t="str">
        <f t="shared" si="1150"/>
        <v/>
      </c>
      <c r="DC1589" s="141" t="str">
        <f t="shared" si="1124"/>
        <v/>
      </c>
      <c r="DD1589" s="141">
        <f t="shared" si="1151"/>
        <v>2.6713327129352992E-37</v>
      </c>
      <c r="DE1589" s="141" t="str">
        <f t="shared" si="1125"/>
        <v/>
      </c>
      <c r="DF1589" s="141" t="str">
        <f t="shared" si="1126"/>
        <v/>
      </c>
      <c r="DJ1589" s="141">
        <v>1539</v>
      </c>
      <c r="DK1589" s="141">
        <f t="shared" si="1152"/>
        <v>12211.050223825183</v>
      </c>
      <c r="DL1589" s="141">
        <f t="shared" si="1153"/>
        <v>6.8933839306624076E-6</v>
      </c>
      <c r="DM1589" s="141">
        <f t="shared" si="1154"/>
        <v>0.98445816742209846</v>
      </c>
      <c r="DN1589" s="141">
        <f t="shared" si="1155"/>
        <v>6.8933839306624076E-6</v>
      </c>
      <c r="DO1589" s="141" t="str">
        <f t="shared" si="1156"/>
        <v/>
      </c>
      <c r="DP1589" s="141" t="str">
        <f t="shared" si="1127"/>
        <v/>
      </c>
      <c r="DQ1589" s="141">
        <f t="shared" si="1157"/>
        <v>4.1351263294065388E-5</v>
      </c>
      <c r="DR1589" s="141" t="str">
        <f t="shared" si="1128"/>
        <v/>
      </c>
      <c r="DS1589" s="141" t="str">
        <f t="shared" si="1129"/>
        <v/>
      </c>
      <c r="DU1589" s="148"/>
      <c r="DV1589" s="158">
        <v>1537</v>
      </c>
      <c r="DW1589" s="148">
        <f t="shared" si="1117"/>
        <v>9.8367999999999611</v>
      </c>
      <c r="DX1589" s="157">
        <f t="shared" si="1130"/>
        <v>0.1980120590706467</v>
      </c>
      <c r="DY1589" s="148">
        <f t="shared" si="1131"/>
        <v>3.7736159732515429E-4</v>
      </c>
      <c r="DZ1589" s="148" t="str">
        <f t="shared" si="1132"/>
        <v/>
      </c>
      <c r="EA1589" s="142" t="str">
        <f t="shared" si="1133"/>
        <v/>
      </c>
    </row>
    <row r="1590" spans="74:131" ht="20.100000000000001" customHeight="1" x14ac:dyDescent="0.25">
      <c r="BV1590" s="141">
        <v>1540</v>
      </c>
      <c r="BW1590" s="141">
        <f t="shared" si="1134"/>
        <v>20267.374247216962</v>
      </c>
      <c r="BX1590" s="141">
        <f t="shared" si="1135"/>
        <v>4.1251919591895178E-6</v>
      </c>
      <c r="BY1590" s="141">
        <f t="shared" si="1136"/>
        <v>0.98461366521607452</v>
      </c>
      <c r="BZ1590" s="141">
        <f t="shared" si="1137"/>
        <v>4.1251919591895178E-6</v>
      </c>
      <c r="CA1590" s="141" t="str">
        <f t="shared" si="1138"/>
        <v/>
      </c>
      <c r="CB1590" s="141" t="str">
        <f t="shared" si="1118"/>
        <v/>
      </c>
      <c r="CC1590" s="141">
        <f t="shared" si="1139"/>
        <v>2.3576184298455675E-34</v>
      </c>
      <c r="CD1590" s="141" t="str">
        <f t="shared" si="1119"/>
        <v/>
      </c>
      <c r="CE1590" s="141" t="str">
        <f t="shared" si="1120"/>
        <v/>
      </c>
      <c r="CJ1590" s="141">
        <v>1540</v>
      </c>
      <c r="CK1590" s="141">
        <f t="shared" si="1140"/>
        <v>75.585935581584323</v>
      </c>
      <c r="CL1590" s="141">
        <f t="shared" si="1141"/>
        <v>1.1061159544458155E-3</v>
      </c>
      <c r="CM1590" s="141">
        <f t="shared" si="1142"/>
        <v>0.98461366521607463</v>
      </c>
      <c r="CN1590" s="141">
        <f t="shared" si="1143"/>
        <v>1.1061159544458155E-3</v>
      </c>
      <c r="CO1590" s="141" t="str">
        <f t="shared" si="1144"/>
        <v/>
      </c>
      <c r="CP1590" s="141" t="str">
        <f t="shared" si="1121"/>
        <v/>
      </c>
      <c r="CQ1590" s="141">
        <f t="shared" si="1145"/>
        <v>1.3911834325499878E-5</v>
      </c>
      <c r="CR1590" s="141" t="str">
        <f t="shared" si="1122"/>
        <v/>
      </c>
      <c r="CS1590" s="141" t="str">
        <f t="shared" si="1123"/>
        <v/>
      </c>
      <c r="CW1590" s="141">
        <v>1540</v>
      </c>
      <c r="CX1590" s="141">
        <f t="shared" si="1146"/>
        <v>155.14737694165211</v>
      </c>
      <c r="CY1590" s="141">
        <f t="shared" si="1147"/>
        <v>5.388863861355964E-4</v>
      </c>
      <c r="CZ1590" s="141">
        <f t="shared" si="1148"/>
        <v>0.98461366521607463</v>
      </c>
      <c r="DA1590" s="141">
        <f t="shared" si="1149"/>
        <v>5.388863861355964E-4</v>
      </c>
      <c r="DB1590" s="141" t="str">
        <f t="shared" si="1150"/>
        <v/>
      </c>
      <c r="DC1590" s="141" t="str">
        <f t="shared" si="1124"/>
        <v/>
      </c>
      <c r="DD1590" s="141">
        <f t="shared" si="1151"/>
        <v>2.809074396480957E-37</v>
      </c>
      <c r="DE1590" s="141" t="str">
        <f t="shared" si="1125"/>
        <v/>
      </c>
      <c r="DF1590" s="141" t="str">
        <f t="shared" si="1126"/>
        <v/>
      </c>
      <c r="DJ1590" s="141">
        <v>1540</v>
      </c>
      <c r="DK1590" s="141">
        <f t="shared" si="1152"/>
        <v>12233.705233516881</v>
      </c>
      <c r="DL1590" s="141">
        <f t="shared" si="1153"/>
        <v>6.8341363211404807E-6</v>
      </c>
      <c r="DM1590" s="141">
        <f t="shared" si="1154"/>
        <v>0.98461366521607452</v>
      </c>
      <c r="DN1590" s="141">
        <f t="shared" si="1155"/>
        <v>6.8341363211404807E-6</v>
      </c>
      <c r="DO1590" s="141" t="str">
        <f t="shared" si="1156"/>
        <v/>
      </c>
      <c r="DP1590" s="141" t="str">
        <f t="shared" si="1127"/>
        <v/>
      </c>
      <c r="DQ1590" s="141">
        <f t="shared" si="1157"/>
        <v>4.1180569294338886E-5</v>
      </c>
      <c r="DR1590" s="141" t="str">
        <f t="shared" si="1128"/>
        <v/>
      </c>
      <c r="DS1590" s="141" t="str">
        <f t="shared" si="1129"/>
        <v/>
      </c>
      <c r="DU1590" s="148"/>
      <c r="DV1590" s="158">
        <v>1538</v>
      </c>
      <c r="DW1590" s="148">
        <f t="shared" si="1117"/>
        <v>9.8431999999999604</v>
      </c>
      <c r="DX1590" s="157">
        <f t="shared" si="1130"/>
        <v>0.19763469747332155</v>
      </c>
      <c r="DY1590" s="148">
        <f t="shared" si="1131"/>
        <v>3.767679044348049E-4</v>
      </c>
      <c r="DZ1590" s="148" t="str">
        <f t="shared" si="1132"/>
        <v/>
      </c>
      <c r="EA1590" s="142" t="str">
        <f t="shared" si="1133"/>
        <v/>
      </c>
    </row>
    <row r="1591" spans="74:131" ht="20.100000000000001" customHeight="1" x14ac:dyDescent="0.25">
      <c r="BV1591" s="141">
        <v>1541</v>
      </c>
      <c r="BW1591" s="141">
        <f t="shared" si="1134"/>
        <v>20304.906421748849</v>
      </c>
      <c r="BX1591" s="141">
        <f t="shared" si="1135"/>
        <v>4.089671112644101E-6</v>
      </c>
      <c r="BY1591" s="141">
        <f t="shared" si="1136"/>
        <v>0.98476782529813145</v>
      </c>
      <c r="BZ1591" s="141">
        <f t="shared" si="1137"/>
        <v>4.089671112644101E-6</v>
      </c>
      <c r="CA1591" s="141" t="str">
        <f t="shared" si="1138"/>
        <v/>
      </c>
      <c r="CB1591" s="141" t="str">
        <f t="shared" si="1118"/>
        <v/>
      </c>
      <c r="CC1591" s="141">
        <f t="shared" si="1139"/>
        <v>2.4696418688258679E-34</v>
      </c>
      <c r="CD1591" s="141" t="str">
        <f t="shared" si="1119"/>
        <v/>
      </c>
      <c r="CE1591" s="141" t="str">
        <f t="shared" si="1120"/>
        <v/>
      </c>
      <c r="CJ1591" s="141">
        <v>1541</v>
      </c>
      <c r="CK1591" s="141">
        <f t="shared" si="1140"/>
        <v>75.725909536365037</v>
      </c>
      <c r="CL1591" s="141">
        <f t="shared" si="1141"/>
        <v>1.0965915067430176E-3</v>
      </c>
      <c r="CM1591" s="141">
        <f t="shared" si="1142"/>
        <v>0.98476782529813145</v>
      </c>
      <c r="CN1591" s="141">
        <f t="shared" si="1143"/>
        <v>1.0965915067430176E-3</v>
      </c>
      <c r="CO1591" s="141" t="str">
        <f t="shared" si="1144"/>
        <v/>
      </c>
      <c r="CP1591" s="141" t="str">
        <f t="shared" si="1121"/>
        <v/>
      </c>
      <c r="CQ1591" s="141">
        <f t="shared" si="1145"/>
        <v>1.4117056446371127E-5</v>
      </c>
      <c r="CR1591" s="141" t="str">
        <f t="shared" si="1122"/>
        <v/>
      </c>
      <c r="CS1591" s="141" t="str">
        <f t="shared" si="1123"/>
        <v/>
      </c>
      <c r="CW1591" s="141">
        <v>1541</v>
      </c>
      <c r="CX1591" s="141">
        <f t="shared" si="1146"/>
        <v>155.43468689895144</v>
      </c>
      <c r="CY1591" s="141">
        <f t="shared" si="1147"/>
        <v>5.3424618979644391E-4</v>
      </c>
      <c r="CZ1591" s="141">
        <f t="shared" si="1148"/>
        <v>0.98476782529813145</v>
      </c>
      <c r="DA1591" s="141">
        <f t="shared" si="1149"/>
        <v>5.3424618979644391E-4</v>
      </c>
      <c r="DB1591" s="141" t="str">
        <f t="shared" si="1150"/>
        <v/>
      </c>
      <c r="DC1591" s="141" t="str">
        <f t="shared" si="1124"/>
        <v/>
      </c>
      <c r="DD1591" s="141">
        <f t="shared" si="1151"/>
        <v>2.953871179498656E-37</v>
      </c>
      <c r="DE1591" s="141" t="str">
        <f t="shared" si="1125"/>
        <v/>
      </c>
      <c r="DF1591" s="141" t="str">
        <f t="shared" si="1126"/>
        <v/>
      </c>
      <c r="DJ1591" s="141">
        <v>1541</v>
      </c>
      <c r="DK1591" s="141">
        <f t="shared" si="1152"/>
        <v>12256.360243208579</v>
      </c>
      <c r="DL1591" s="141">
        <f t="shared" si="1153"/>
        <v>6.7752895305098326E-6</v>
      </c>
      <c r="DM1591" s="141">
        <f t="shared" si="1154"/>
        <v>0.98476782529813145</v>
      </c>
      <c r="DN1591" s="141">
        <f t="shared" si="1155"/>
        <v>6.7752895305098326E-6</v>
      </c>
      <c r="DO1591" s="141" t="str">
        <f t="shared" si="1156"/>
        <v/>
      </c>
      <c r="DP1591" s="141" t="str">
        <f t="shared" si="1127"/>
        <v/>
      </c>
      <c r="DQ1591" s="141">
        <f t="shared" si="1157"/>
        <v>4.100992373883997E-5</v>
      </c>
      <c r="DR1591" s="141" t="str">
        <f t="shared" si="1128"/>
        <v/>
      </c>
      <c r="DS1591" s="141" t="str">
        <f t="shared" si="1129"/>
        <v/>
      </c>
      <c r="DU1591" s="148"/>
      <c r="DV1591" s="158">
        <v>1539</v>
      </c>
      <c r="DW1591" s="148">
        <f t="shared" si="1117"/>
        <v>9.8495999999999597</v>
      </c>
      <c r="DX1591" s="157">
        <f t="shared" si="1130"/>
        <v>0.19725792956888674</v>
      </c>
      <c r="DY1591" s="148">
        <f t="shared" si="1131"/>
        <v>3.7617474827067454E-4</v>
      </c>
      <c r="DZ1591" s="148" t="str">
        <f t="shared" si="1132"/>
        <v/>
      </c>
      <c r="EA1591" s="142" t="str">
        <f t="shared" si="1133"/>
        <v/>
      </c>
    </row>
    <row r="1592" spans="74:131" ht="20.100000000000001" customHeight="1" x14ac:dyDescent="0.25">
      <c r="BV1592" s="141">
        <v>1542</v>
      </c>
      <c r="BW1592" s="141">
        <f t="shared" si="1134"/>
        <v>20342.438596280728</v>
      </c>
      <c r="BX1592" s="141">
        <f t="shared" si="1135"/>
        <v>4.0543912551564197E-6</v>
      </c>
      <c r="BY1592" s="141">
        <f t="shared" si="1136"/>
        <v>0.98492065673097928</v>
      </c>
      <c r="BZ1592" s="141">
        <f t="shared" si="1137"/>
        <v>4.0543912551564197E-6</v>
      </c>
      <c r="CA1592" s="141" t="str">
        <f t="shared" si="1138"/>
        <v/>
      </c>
      <c r="CB1592" s="141" t="str">
        <f t="shared" si="1118"/>
        <v/>
      </c>
      <c r="CC1592" s="141">
        <f t="shared" si="1139"/>
        <v>2.5869467670146013E-34</v>
      </c>
      <c r="CD1592" s="141" t="str">
        <f t="shared" si="1119"/>
        <v/>
      </c>
      <c r="CE1592" s="141" t="str">
        <f t="shared" si="1120"/>
        <v/>
      </c>
      <c r="CJ1592" s="141">
        <v>1542</v>
      </c>
      <c r="CK1592" s="141">
        <f t="shared" si="1140"/>
        <v>75.865883491145723</v>
      </c>
      <c r="CL1592" s="141">
        <f t="shared" si="1141"/>
        <v>1.0871316770856927E-3</v>
      </c>
      <c r="CM1592" s="141">
        <f t="shared" si="1142"/>
        <v>0.98492065673097928</v>
      </c>
      <c r="CN1592" s="141">
        <f t="shared" si="1143"/>
        <v>1.0871316770856927E-3</v>
      </c>
      <c r="CO1592" s="141" t="str">
        <f t="shared" si="1144"/>
        <v/>
      </c>
      <c r="CP1592" s="141" t="str">
        <f t="shared" si="1121"/>
        <v/>
      </c>
      <c r="CQ1592" s="141">
        <f t="shared" si="1145"/>
        <v>1.4325076723327996E-5</v>
      </c>
      <c r="CR1592" s="141" t="str">
        <f t="shared" si="1122"/>
        <v/>
      </c>
      <c r="CS1592" s="141" t="str">
        <f t="shared" si="1123"/>
        <v/>
      </c>
      <c r="CW1592" s="141">
        <v>1542</v>
      </c>
      <c r="CX1592" s="141">
        <f t="shared" si="1146"/>
        <v>155.72199685625083</v>
      </c>
      <c r="CY1592" s="141">
        <f t="shared" si="1147"/>
        <v>5.2963747459167196E-4</v>
      </c>
      <c r="CZ1592" s="141">
        <f t="shared" si="1148"/>
        <v>0.98492065673097928</v>
      </c>
      <c r="DA1592" s="141">
        <f t="shared" si="1149"/>
        <v>5.2963747459167196E-4</v>
      </c>
      <c r="DB1592" s="141" t="str">
        <f t="shared" si="1150"/>
        <v/>
      </c>
      <c r="DC1592" s="141" t="str">
        <f t="shared" si="1124"/>
        <v/>
      </c>
      <c r="DD1592" s="141">
        <f t="shared" si="1151"/>
        <v>3.106081971855496E-37</v>
      </c>
      <c r="DE1592" s="141" t="str">
        <f t="shared" si="1125"/>
        <v/>
      </c>
      <c r="DF1592" s="141" t="str">
        <f t="shared" si="1126"/>
        <v/>
      </c>
      <c r="DJ1592" s="141">
        <v>1542</v>
      </c>
      <c r="DK1592" s="141">
        <f t="shared" si="1152"/>
        <v>12279.015252900277</v>
      </c>
      <c r="DL1592" s="141">
        <f t="shared" si="1153"/>
        <v>6.7168419824086721E-6</v>
      </c>
      <c r="DM1592" s="141">
        <f t="shared" si="1154"/>
        <v>0.98492065673097928</v>
      </c>
      <c r="DN1592" s="141">
        <f t="shared" si="1155"/>
        <v>6.7168419824086721E-6</v>
      </c>
      <c r="DO1592" s="141" t="str">
        <f t="shared" si="1156"/>
        <v/>
      </c>
      <c r="DP1592" s="141" t="str">
        <f t="shared" si="1127"/>
        <v/>
      </c>
      <c r="DQ1592" s="141">
        <f t="shared" si="1157"/>
        <v>4.0839331876123825E-5</v>
      </c>
      <c r="DR1592" s="141" t="str">
        <f t="shared" si="1128"/>
        <v/>
      </c>
      <c r="DS1592" s="141" t="str">
        <f t="shared" si="1129"/>
        <v/>
      </c>
      <c r="DU1592" s="148"/>
      <c r="DV1592" s="158">
        <v>1540</v>
      </c>
      <c r="DW1592" s="148">
        <f t="shared" ref="DW1592:DW1655" si="1158">DW1591+$DZ$46</f>
        <v>9.855999999999959</v>
      </c>
      <c r="DX1592" s="157">
        <f t="shared" si="1130"/>
        <v>0.19688175482061607</v>
      </c>
      <c r="DY1592" s="148">
        <f t="shared" si="1131"/>
        <v>3.7558212975469241E-4</v>
      </c>
      <c r="DZ1592" s="148" t="str">
        <f t="shared" si="1132"/>
        <v/>
      </c>
      <c r="EA1592" s="142" t="str">
        <f t="shared" si="1133"/>
        <v/>
      </c>
    </row>
    <row r="1593" spans="74:131" ht="20.100000000000001" customHeight="1" x14ac:dyDescent="0.25">
      <c r="BV1593" s="141">
        <v>1543</v>
      </c>
      <c r="BW1593" s="141">
        <f t="shared" si="1134"/>
        <v>20379.970770812615</v>
      </c>
      <c r="BX1593" s="141">
        <f t="shared" si="1135"/>
        <v>4.0193514318930435E-6</v>
      </c>
      <c r="BY1593" s="141">
        <f t="shared" si="1136"/>
        <v>0.98507216854155311</v>
      </c>
      <c r="BZ1593" s="141">
        <f t="shared" si="1137"/>
        <v>4.0193514318930435E-6</v>
      </c>
      <c r="CA1593" s="141" t="str">
        <f t="shared" si="1138"/>
        <v/>
      </c>
      <c r="CB1593" s="141" t="str">
        <f t="shared" si="1118"/>
        <v/>
      </c>
      <c r="CC1593" s="141">
        <f t="shared" si="1139"/>
        <v>2.7097801442395029E-34</v>
      </c>
      <c r="CD1593" s="141" t="str">
        <f t="shared" si="1119"/>
        <v/>
      </c>
      <c r="CE1593" s="141" t="str">
        <f t="shared" si="1120"/>
        <v/>
      </c>
      <c r="CJ1593" s="141">
        <v>1543</v>
      </c>
      <c r="CK1593" s="141">
        <f t="shared" si="1140"/>
        <v>76.005857445926438</v>
      </c>
      <c r="CL1593" s="141">
        <f t="shared" si="1141"/>
        <v>1.0777362094478199E-3</v>
      </c>
      <c r="CM1593" s="141">
        <f t="shared" si="1142"/>
        <v>0.98507216854155311</v>
      </c>
      <c r="CN1593" s="141">
        <f t="shared" si="1143"/>
        <v>1.0777362094478199E-3</v>
      </c>
      <c r="CO1593" s="141" t="str">
        <f t="shared" si="1144"/>
        <v/>
      </c>
      <c r="CP1593" s="141" t="str">
        <f t="shared" si="1121"/>
        <v/>
      </c>
      <c r="CQ1593" s="141">
        <f t="shared" si="1145"/>
        <v>1.4535929682641418E-5</v>
      </c>
      <c r="CR1593" s="141" t="str">
        <f t="shared" si="1122"/>
        <v/>
      </c>
      <c r="CS1593" s="141" t="str">
        <f t="shared" si="1123"/>
        <v/>
      </c>
      <c r="CW1593" s="141">
        <v>1543</v>
      </c>
      <c r="CX1593" s="141">
        <f t="shared" si="1146"/>
        <v>156.00930681355015</v>
      </c>
      <c r="CY1593" s="141">
        <f t="shared" si="1147"/>
        <v>5.2506011578848627E-4</v>
      </c>
      <c r="CZ1593" s="141">
        <f t="shared" si="1148"/>
        <v>0.98507216854155311</v>
      </c>
      <c r="DA1593" s="141">
        <f t="shared" si="1149"/>
        <v>5.2506011578848627E-4</v>
      </c>
      <c r="DB1593" s="141" t="str">
        <f t="shared" si="1150"/>
        <v/>
      </c>
      <c r="DC1593" s="141" t="str">
        <f t="shared" si="1124"/>
        <v/>
      </c>
      <c r="DD1593" s="141">
        <f t="shared" si="1151"/>
        <v>3.2660838157589268E-37</v>
      </c>
      <c r="DE1593" s="141" t="str">
        <f t="shared" si="1125"/>
        <v/>
      </c>
      <c r="DF1593" s="141" t="str">
        <f t="shared" si="1126"/>
        <v/>
      </c>
      <c r="DJ1593" s="141">
        <v>1543</v>
      </c>
      <c r="DK1593" s="141">
        <f t="shared" si="1152"/>
        <v>12301.670262591975</v>
      </c>
      <c r="DL1593" s="141">
        <f t="shared" si="1153"/>
        <v>6.6587920949804982E-6</v>
      </c>
      <c r="DM1593" s="141">
        <f t="shared" si="1154"/>
        <v>0.98507216854155311</v>
      </c>
      <c r="DN1593" s="141">
        <f t="shared" si="1155"/>
        <v>6.6587920949804982E-6</v>
      </c>
      <c r="DO1593" s="141" t="str">
        <f t="shared" si="1156"/>
        <v/>
      </c>
      <c r="DP1593" s="141" t="str">
        <f t="shared" si="1127"/>
        <v/>
      </c>
      <c r="DQ1593" s="141">
        <f t="shared" si="1157"/>
        <v>4.0668798930382867E-5</v>
      </c>
      <c r="DR1593" s="141" t="str">
        <f t="shared" si="1128"/>
        <v/>
      </c>
      <c r="DS1593" s="141" t="str">
        <f t="shared" si="1129"/>
        <v/>
      </c>
      <c r="DU1593" s="148"/>
      <c r="DV1593" s="158">
        <v>1541</v>
      </c>
      <c r="DW1593" s="148">
        <f t="shared" si="1158"/>
        <v>9.8623999999999583</v>
      </c>
      <c r="DX1593" s="157">
        <f t="shared" si="1130"/>
        <v>0.19650617269086137</v>
      </c>
      <c r="DY1593" s="148">
        <f t="shared" si="1131"/>
        <v>3.7499004980223738E-4</v>
      </c>
      <c r="DZ1593" s="148" t="str">
        <f t="shared" si="1132"/>
        <v/>
      </c>
      <c r="EA1593" s="142" t="str">
        <f t="shared" si="1133"/>
        <v/>
      </c>
    </row>
    <row r="1594" spans="74:131" ht="20.100000000000001" customHeight="1" x14ac:dyDescent="0.25">
      <c r="BV1594" s="141">
        <v>1544</v>
      </c>
      <c r="BW1594" s="141">
        <f t="shared" si="1134"/>
        <v>20417.502945344495</v>
      </c>
      <c r="BX1594" s="141">
        <f t="shared" si="1135"/>
        <v>3.9845506847933329E-6</v>
      </c>
      <c r="BY1594" s="141">
        <f t="shared" si="1136"/>
        <v>0.98522236972089028</v>
      </c>
      <c r="BZ1594" s="141">
        <f t="shared" si="1137"/>
        <v>3.9845506847933329E-6</v>
      </c>
      <c r="CA1594" s="141" t="str">
        <f t="shared" si="1138"/>
        <v/>
      </c>
      <c r="CB1594" s="141" t="str">
        <f t="shared" ref="CB1594:CB1657" si="1159">IF(BX1594=MAX($BX$54:$BX$2016),BX1594,"")</f>
        <v/>
      </c>
      <c r="CC1594" s="141">
        <f t="shared" si="1139"/>
        <v>2.8384004797258756E-34</v>
      </c>
      <c r="CD1594" s="141" t="str">
        <f t="shared" ref="CD1594:CD1657" si="1160">IF(CC1594=MAX($CC$54:$CC$2016),BX1594,"")</f>
        <v/>
      </c>
      <c r="CE1594" s="141" t="str">
        <f t="shared" ref="CE1594:CE1657" si="1161">IF(CD1594=MIN($CD$54:$CD$2016),CD1594,"")</f>
        <v/>
      </c>
      <c r="CJ1594" s="141">
        <v>1544</v>
      </c>
      <c r="CK1594" s="141">
        <f t="shared" si="1140"/>
        <v>76.145831400707152</v>
      </c>
      <c r="CL1594" s="141">
        <f t="shared" si="1141"/>
        <v>1.0684048469380397E-3</v>
      </c>
      <c r="CM1594" s="141">
        <f t="shared" si="1142"/>
        <v>0.98522236972089028</v>
      </c>
      <c r="CN1594" s="141">
        <f t="shared" si="1143"/>
        <v>1.0684048469380397E-3</v>
      </c>
      <c r="CO1594" s="141" t="str">
        <f t="shared" si="1144"/>
        <v/>
      </c>
      <c r="CP1594" s="141" t="str">
        <f t="shared" ref="CP1594:CP1657" si="1162">IF(CL1594=MAX($CL$54:$CL$2016),CL1594,"")</f>
        <v/>
      </c>
      <c r="CQ1594" s="141">
        <f t="shared" si="1145"/>
        <v>1.4749650222091575E-5</v>
      </c>
      <c r="CR1594" s="141" t="str">
        <f t="shared" ref="CR1594:CR1657" si="1163">IF(CQ1594=MAX($CQ$54:$CQ$2016),CL1594,"")</f>
        <v/>
      </c>
      <c r="CS1594" s="141" t="str">
        <f t="shared" ref="CS1594:CS1657" si="1164">IF(CR1594=MIN($CR$54:$CR$2016),CR1594,"")</f>
        <v/>
      </c>
      <c r="CW1594" s="141">
        <v>1544</v>
      </c>
      <c r="CX1594" s="141">
        <f t="shared" si="1146"/>
        <v>156.29661677084954</v>
      </c>
      <c r="CY1594" s="141">
        <f t="shared" si="1147"/>
        <v>5.2051398823250452E-4</v>
      </c>
      <c r="CZ1594" s="141">
        <f t="shared" si="1148"/>
        <v>0.98522236972089028</v>
      </c>
      <c r="DA1594" s="141">
        <f t="shared" si="1149"/>
        <v>5.2051398823250452E-4</v>
      </c>
      <c r="DB1594" s="141" t="str">
        <f t="shared" si="1150"/>
        <v/>
      </c>
      <c r="DC1594" s="141" t="str">
        <f t="shared" ref="DC1594:DC1657" si="1165">IF(CY1594=MAX($CY$54:$CY$2016),CY1594,"")</f>
        <v/>
      </c>
      <c r="DD1594" s="141">
        <f t="shared" si="1151"/>
        <v>3.4342727953504318E-37</v>
      </c>
      <c r="DE1594" s="141" t="str">
        <f t="shared" ref="DE1594:DE1657" si="1166">IF(DD1594=MAX($DD$54:$DD$2016),CY1594,"")</f>
        <v/>
      </c>
      <c r="DF1594" s="141" t="str">
        <f t="shared" ref="DF1594:DF1657" si="1167">IF(DE1594=MIN($DE$54:$DE$2016),DE1594,"")</f>
        <v/>
      </c>
      <c r="DJ1594" s="141">
        <v>1544</v>
      </c>
      <c r="DK1594" s="141">
        <f t="shared" si="1152"/>
        <v>12324.325272283673</v>
      </c>
      <c r="DL1594" s="141">
        <f t="shared" si="1153"/>
        <v>6.6011382810222969E-6</v>
      </c>
      <c r="DM1594" s="141">
        <f t="shared" si="1154"/>
        <v>0.98522236972089028</v>
      </c>
      <c r="DN1594" s="141">
        <f t="shared" si="1155"/>
        <v>6.6011382810222969E-6</v>
      </c>
      <c r="DO1594" s="141" t="str">
        <f t="shared" si="1156"/>
        <v/>
      </c>
      <c r="DP1594" s="141" t="str">
        <f t="shared" ref="DP1594:DP1657" si="1168">IF(DL1594=MAX($DL$54:$DL$2016),DL1594,"")</f>
        <v/>
      </c>
      <c r="DQ1594" s="141">
        <f t="shared" si="1157"/>
        <v>4.0498330101214454E-5</v>
      </c>
      <c r="DR1594" s="141" t="str">
        <f t="shared" ref="DR1594:DR1657" si="1169">IF(DQ1594=MAX($DQ$54:$DQ$2016),DL1594,"")</f>
        <v/>
      </c>
      <c r="DS1594" s="141" t="str">
        <f t="shared" ref="DS1594:DS1657" si="1170">IF(DR1594=MIN($DR$54:$DR$2016),DR1594,"")</f>
        <v/>
      </c>
      <c r="DU1594" s="148"/>
      <c r="DV1594" s="158">
        <v>1542</v>
      </c>
      <c r="DW1594" s="148">
        <f t="shared" si="1158"/>
        <v>9.8687999999999576</v>
      </c>
      <c r="DX1594" s="157">
        <f t="shared" si="1130"/>
        <v>0.19613118264105914</v>
      </c>
      <c r="DY1594" s="148">
        <f t="shared" si="1131"/>
        <v>3.7439850932308172E-4</v>
      </c>
      <c r="DZ1594" s="148" t="str">
        <f t="shared" si="1132"/>
        <v/>
      </c>
      <c r="EA1594" s="142" t="str">
        <f t="shared" si="1133"/>
        <v/>
      </c>
    </row>
    <row r="1595" spans="74:131" ht="20.100000000000001" customHeight="1" x14ac:dyDescent="0.25">
      <c r="BV1595" s="141">
        <v>1545</v>
      </c>
      <c r="BW1595" s="141">
        <f t="shared" si="1134"/>
        <v>20455.035119876382</v>
      </c>
      <c r="BX1595" s="141">
        <f t="shared" si="1135"/>
        <v>3.9499880526583197E-6</v>
      </c>
      <c r="BY1595" s="141">
        <f t="shared" si="1136"/>
        <v>0.98537126922401075</v>
      </c>
      <c r="BZ1595" s="141">
        <f t="shared" si="1137"/>
        <v>3.9499880526583197E-6</v>
      </c>
      <c r="CA1595" s="141" t="str">
        <f t="shared" si="1138"/>
        <v/>
      </c>
      <c r="CB1595" s="141" t="str">
        <f t="shared" si="1159"/>
        <v/>
      </c>
      <c r="CC1595" s="141">
        <f t="shared" si="1139"/>
        <v>2.9730782392767791E-34</v>
      </c>
      <c r="CD1595" s="141" t="str">
        <f t="shared" si="1160"/>
        <v/>
      </c>
      <c r="CE1595" s="141" t="str">
        <f t="shared" si="1161"/>
        <v/>
      </c>
      <c r="CJ1595" s="141">
        <v>1545</v>
      </c>
      <c r="CK1595" s="141">
        <f t="shared" si="1140"/>
        <v>76.285805355487867</v>
      </c>
      <c r="CL1595" s="141">
        <f t="shared" si="1141"/>
        <v>1.0591373318234979E-3</v>
      </c>
      <c r="CM1595" s="141">
        <f t="shared" si="1142"/>
        <v>0.98537126922401075</v>
      </c>
      <c r="CN1595" s="141">
        <f t="shared" si="1143"/>
        <v>1.0591373318234979E-3</v>
      </c>
      <c r="CO1595" s="141" t="str">
        <f t="shared" si="1144"/>
        <v/>
      </c>
      <c r="CP1595" s="141" t="str">
        <f t="shared" si="1162"/>
        <v/>
      </c>
      <c r="CQ1595" s="141">
        <f t="shared" si="1145"/>
        <v>1.4966273614186454E-5</v>
      </c>
      <c r="CR1595" s="141" t="str">
        <f t="shared" si="1163"/>
        <v/>
      </c>
      <c r="CS1595" s="141" t="str">
        <f t="shared" si="1164"/>
        <v/>
      </c>
      <c r="CW1595" s="141">
        <v>1545</v>
      </c>
      <c r="CX1595" s="141">
        <f t="shared" si="1146"/>
        <v>156.58392672814887</v>
      </c>
      <c r="CY1595" s="141">
        <f t="shared" si="1147"/>
        <v>5.1599896635938253E-4</v>
      </c>
      <c r="CZ1595" s="141">
        <f t="shared" si="1148"/>
        <v>0.98537126922401075</v>
      </c>
      <c r="DA1595" s="141">
        <f t="shared" si="1149"/>
        <v>5.1599896635938253E-4</v>
      </c>
      <c r="DB1595" s="141" t="str">
        <f t="shared" si="1150"/>
        <v/>
      </c>
      <c r="DC1595" s="141" t="str">
        <f t="shared" si="1165"/>
        <v/>
      </c>
      <c r="DD1595" s="141">
        <f t="shared" si="1151"/>
        <v>3.6110649916003569E-37</v>
      </c>
      <c r="DE1595" s="141" t="str">
        <f t="shared" si="1166"/>
        <v/>
      </c>
      <c r="DF1595" s="141" t="str">
        <f t="shared" si="1167"/>
        <v/>
      </c>
      <c r="DJ1595" s="141">
        <v>1545</v>
      </c>
      <c r="DK1595" s="141">
        <f t="shared" si="1152"/>
        <v>12346.980281975371</v>
      </c>
      <c r="DL1595" s="141">
        <f t="shared" si="1153"/>
        <v>6.5438789481318852E-6</v>
      </c>
      <c r="DM1595" s="141">
        <f t="shared" si="1154"/>
        <v>0.98537126922401075</v>
      </c>
      <c r="DN1595" s="141">
        <f t="shared" si="1155"/>
        <v>6.5438789481318852E-6</v>
      </c>
      <c r="DO1595" s="141" t="str">
        <f t="shared" si="1156"/>
        <v/>
      </c>
      <c r="DP1595" s="141" t="str">
        <f t="shared" si="1168"/>
        <v/>
      </c>
      <c r="DQ1595" s="141">
        <f t="shared" si="1157"/>
        <v>4.0327930563391496E-5</v>
      </c>
      <c r="DR1595" s="141" t="str">
        <f t="shared" si="1169"/>
        <v/>
      </c>
      <c r="DS1595" s="141" t="str">
        <f t="shared" si="1170"/>
        <v/>
      </c>
      <c r="DU1595" s="148"/>
      <c r="DV1595" s="158">
        <v>1543</v>
      </c>
      <c r="DW1595" s="148">
        <f t="shared" si="1158"/>
        <v>9.8751999999999569</v>
      </c>
      <c r="DX1595" s="157">
        <f t="shared" si="1130"/>
        <v>0.19575678413173606</v>
      </c>
      <c r="DY1595" s="148">
        <f t="shared" si="1131"/>
        <v>3.7380750921919836E-4</v>
      </c>
      <c r="DZ1595" s="148" t="str">
        <f t="shared" si="1132"/>
        <v/>
      </c>
      <c r="EA1595" s="142" t="str">
        <f t="shared" si="1133"/>
        <v/>
      </c>
    </row>
    <row r="1596" spans="74:131" ht="20.100000000000001" customHeight="1" x14ac:dyDescent="0.25">
      <c r="BV1596" s="141">
        <v>1546</v>
      </c>
      <c r="BW1596" s="141">
        <f t="shared" si="1134"/>
        <v>20492.567294408262</v>
      </c>
      <c r="BX1596" s="141">
        <f t="shared" si="1135"/>
        <v>3.9156625712391889E-6</v>
      </c>
      <c r="BY1596" s="141">
        <f t="shared" si="1136"/>
        <v>0.98551887596980126</v>
      </c>
      <c r="BZ1596" s="141">
        <f t="shared" si="1137"/>
        <v>3.9156625712391889E-6</v>
      </c>
      <c r="CA1596" s="141" t="str">
        <f t="shared" si="1138"/>
        <v/>
      </c>
      <c r="CB1596" s="141" t="str">
        <f t="shared" si="1159"/>
        <v/>
      </c>
      <c r="CC1596" s="141">
        <f t="shared" si="1139"/>
        <v>3.1140964264981235E-34</v>
      </c>
      <c r="CD1596" s="141" t="str">
        <f t="shared" si="1160"/>
        <v/>
      </c>
      <c r="CE1596" s="141" t="str">
        <f t="shared" si="1161"/>
        <v/>
      </c>
      <c r="CJ1596" s="141">
        <v>1546</v>
      </c>
      <c r="CK1596" s="141">
        <f t="shared" si="1140"/>
        <v>76.425779310268581</v>
      </c>
      <c r="CL1596" s="141">
        <f t="shared" si="1141"/>
        <v>1.0499334055535559E-3</v>
      </c>
      <c r="CM1596" s="141">
        <f t="shared" si="1142"/>
        <v>0.98551887596980126</v>
      </c>
      <c r="CN1596" s="141">
        <f t="shared" si="1143"/>
        <v>1.0499334055535559E-3</v>
      </c>
      <c r="CO1596" s="141" t="str">
        <f t="shared" si="1144"/>
        <v/>
      </c>
      <c r="CP1596" s="141" t="str">
        <f t="shared" si="1162"/>
        <v/>
      </c>
      <c r="CQ1596" s="141">
        <f t="shared" si="1145"/>
        <v>1.5185835509397417E-5</v>
      </c>
      <c r="CR1596" s="141" t="str">
        <f t="shared" si="1163"/>
        <v/>
      </c>
      <c r="CS1596" s="141" t="str">
        <f t="shared" si="1164"/>
        <v/>
      </c>
      <c r="CW1596" s="141">
        <v>1546</v>
      </c>
      <c r="CX1596" s="141">
        <f t="shared" si="1146"/>
        <v>156.87123668544825</v>
      </c>
      <c r="CY1596" s="141">
        <f t="shared" si="1147"/>
        <v>5.1151492420635795E-4</v>
      </c>
      <c r="CZ1596" s="141">
        <f t="shared" si="1148"/>
        <v>0.98551887596980126</v>
      </c>
      <c r="DA1596" s="141">
        <f t="shared" si="1149"/>
        <v>5.1151492420635795E-4</v>
      </c>
      <c r="DB1596" s="141" t="str">
        <f t="shared" si="1150"/>
        <v/>
      </c>
      <c r="DC1596" s="141" t="str">
        <f t="shared" si="1165"/>
        <v/>
      </c>
      <c r="DD1596" s="141">
        <f t="shared" si="1151"/>
        <v>3.7968974847422431E-37</v>
      </c>
      <c r="DE1596" s="141" t="str">
        <f t="shared" si="1166"/>
        <v/>
      </c>
      <c r="DF1596" s="141" t="str">
        <f t="shared" si="1167"/>
        <v/>
      </c>
      <c r="DJ1596" s="141">
        <v>1546</v>
      </c>
      <c r="DK1596" s="141">
        <f t="shared" si="1152"/>
        <v>12369.635291667069</v>
      </c>
      <c r="DL1596" s="141">
        <f t="shared" si="1153"/>
        <v>6.4870124988543989E-6</v>
      </c>
      <c r="DM1596" s="141">
        <f t="shared" si="1154"/>
        <v>0.98551887596980126</v>
      </c>
      <c r="DN1596" s="141">
        <f t="shared" si="1155"/>
        <v>6.4870124988543989E-6</v>
      </c>
      <c r="DO1596" s="141" t="str">
        <f t="shared" si="1156"/>
        <v/>
      </c>
      <c r="DP1596" s="141" t="str">
        <f t="shared" si="1168"/>
        <v/>
      </c>
      <c r="DQ1596" s="141">
        <f t="shared" si="1157"/>
        <v>4.0157605466636018E-5</v>
      </c>
      <c r="DR1596" s="141" t="str">
        <f t="shared" si="1169"/>
        <v/>
      </c>
      <c r="DS1596" s="141" t="str">
        <f t="shared" si="1170"/>
        <v/>
      </c>
      <c r="DU1596" s="148"/>
      <c r="DV1596" s="158">
        <v>1544</v>
      </c>
      <c r="DW1596" s="148">
        <f t="shared" si="1158"/>
        <v>9.8815999999999562</v>
      </c>
      <c r="DX1596" s="157">
        <f t="shared" si="1130"/>
        <v>0.19538297662251686</v>
      </c>
      <c r="DY1596" s="148">
        <f t="shared" si="1131"/>
        <v>3.7321705038617647E-4</v>
      </c>
      <c r="DZ1596" s="148" t="str">
        <f t="shared" si="1132"/>
        <v/>
      </c>
      <c r="EA1596" s="142" t="str">
        <f t="shared" si="1133"/>
        <v/>
      </c>
    </row>
    <row r="1597" spans="74:131" ht="20.100000000000001" customHeight="1" x14ac:dyDescent="0.25">
      <c r="BV1597" s="141">
        <v>1547</v>
      </c>
      <c r="BW1597" s="141">
        <f t="shared" si="1134"/>
        <v>20530.099468940149</v>
      </c>
      <c r="BX1597" s="141">
        <f t="shared" si="1135"/>
        <v>3.8815732733251168E-6</v>
      </c>
      <c r="BY1597" s="141">
        <f t="shared" si="1136"/>
        <v>0.9856651988409022</v>
      </c>
      <c r="BZ1597" s="141">
        <f t="shared" si="1137"/>
        <v>3.8815732733251168E-6</v>
      </c>
      <c r="CA1597" s="141" t="str">
        <f t="shared" si="1138"/>
        <v/>
      </c>
      <c r="CB1597" s="141" t="str">
        <f t="shared" si="1159"/>
        <v/>
      </c>
      <c r="CC1597" s="141">
        <f t="shared" si="1139"/>
        <v>3.261751159156812E-34</v>
      </c>
      <c r="CD1597" s="141" t="str">
        <f t="shared" si="1160"/>
        <v/>
      </c>
      <c r="CE1597" s="141" t="str">
        <f t="shared" si="1161"/>
        <v/>
      </c>
      <c r="CJ1597" s="141">
        <v>1547</v>
      </c>
      <c r="CK1597" s="141">
        <f t="shared" si="1140"/>
        <v>76.565753265049295</v>
      </c>
      <c r="CL1597" s="141">
        <f t="shared" si="1141"/>
        <v>1.0407928087833582E-3</v>
      </c>
      <c r="CM1597" s="141">
        <f t="shared" si="1142"/>
        <v>0.9856651988409022</v>
      </c>
      <c r="CN1597" s="141">
        <f t="shared" si="1143"/>
        <v>1.0407928087833582E-3</v>
      </c>
      <c r="CO1597" s="141" t="str">
        <f t="shared" si="1144"/>
        <v/>
      </c>
      <c r="CP1597" s="141" t="str">
        <f t="shared" si="1162"/>
        <v/>
      </c>
      <c r="CQ1597" s="141">
        <f t="shared" si="1145"/>
        <v>1.5408371939411889E-5</v>
      </c>
      <c r="CR1597" s="141" t="str">
        <f t="shared" si="1163"/>
        <v/>
      </c>
      <c r="CS1597" s="141" t="str">
        <f t="shared" si="1164"/>
        <v/>
      </c>
      <c r="CW1597" s="141">
        <v>1547</v>
      </c>
      <c r="CX1597" s="141">
        <f t="shared" si="1146"/>
        <v>157.15854664274758</v>
      </c>
      <c r="CY1597" s="141">
        <f t="shared" si="1147"/>
        <v>5.0706173542373965E-4</v>
      </c>
      <c r="CZ1597" s="141">
        <f t="shared" si="1148"/>
        <v>0.9856651988409022</v>
      </c>
      <c r="DA1597" s="141">
        <f t="shared" si="1149"/>
        <v>5.0706173542373965E-4</v>
      </c>
      <c r="DB1597" s="141" t="str">
        <f t="shared" si="1150"/>
        <v/>
      </c>
      <c r="DC1597" s="141" t="str">
        <f t="shared" si="1165"/>
        <v/>
      </c>
      <c r="DD1597" s="141">
        <f t="shared" si="1151"/>
        <v>3.9922294065968298E-37</v>
      </c>
      <c r="DE1597" s="141" t="str">
        <f t="shared" si="1166"/>
        <v/>
      </c>
      <c r="DF1597" s="141" t="str">
        <f t="shared" si="1167"/>
        <v/>
      </c>
      <c r="DJ1597" s="141">
        <v>1547</v>
      </c>
      <c r="DK1597" s="141">
        <f t="shared" si="1152"/>
        <v>12392.290301358767</v>
      </c>
      <c r="DL1597" s="141">
        <f t="shared" si="1153"/>
        <v>6.430537330827919E-6</v>
      </c>
      <c r="DM1597" s="141">
        <f t="shared" si="1154"/>
        <v>0.9856651988409022</v>
      </c>
      <c r="DN1597" s="141">
        <f t="shared" si="1155"/>
        <v>6.430537330827919E-6</v>
      </c>
      <c r="DO1597" s="141" t="str">
        <f t="shared" si="1156"/>
        <v/>
      </c>
      <c r="DP1597" s="141" t="str">
        <f t="shared" si="1168"/>
        <v/>
      </c>
      <c r="DQ1597" s="141">
        <f t="shared" si="1157"/>
        <v>3.9987359935395733E-5</v>
      </c>
      <c r="DR1597" s="141" t="str">
        <f t="shared" si="1169"/>
        <v/>
      </c>
      <c r="DS1597" s="141" t="str">
        <f t="shared" si="1170"/>
        <v/>
      </c>
      <c r="DU1597" s="148"/>
      <c r="DV1597" s="158">
        <v>1545</v>
      </c>
      <c r="DW1597" s="148">
        <f t="shared" si="1158"/>
        <v>9.8879999999999555</v>
      </c>
      <c r="DX1597" s="157">
        <f t="shared" si="1130"/>
        <v>0.19500975957213068</v>
      </c>
      <c r="DY1597" s="148">
        <f t="shared" si="1131"/>
        <v>3.7262713371438716E-4</v>
      </c>
      <c r="DZ1597" s="148" t="str">
        <f t="shared" si="1132"/>
        <v/>
      </c>
      <c r="EA1597" s="142" t="str">
        <f t="shared" si="1133"/>
        <v/>
      </c>
    </row>
    <row r="1598" spans="74:131" ht="20.100000000000001" customHeight="1" x14ac:dyDescent="0.25">
      <c r="BV1598" s="141">
        <v>1548</v>
      </c>
      <c r="BW1598" s="141">
        <f t="shared" si="1134"/>
        <v>20567.631643472028</v>
      </c>
      <c r="BX1598" s="141">
        <f t="shared" si="1135"/>
        <v>3.8477191888306998E-6</v>
      </c>
      <c r="BY1598" s="141">
        <f t="shared" si="1136"/>
        <v>0.98581024668359829</v>
      </c>
      <c r="BZ1598" s="141">
        <f t="shared" si="1137"/>
        <v>3.8477191888306998E-6</v>
      </c>
      <c r="CA1598" s="141" t="str">
        <f t="shared" si="1138"/>
        <v/>
      </c>
      <c r="CB1598" s="141" t="str">
        <f t="shared" si="1159"/>
        <v/>
      </c>
      <c r="CC1598" s="141">
        <f t="shared" si="1139"/>
        <v>3.4163522718069869E-34</v>
      </c>
      <c r="CD1598" s="141" t="str">
        <f t="shared" si="1160"/>
        <v/>
      </c>
      <c r="CE1598" s="141" t="str">
        <f t="shared" si="1161"/>
        <v/>
      </c>
      <c r="CJ1598" s="141">
        <v>1548</v>
      </c>
      <c r="CK1598" s="141">
        <f t="shared" si="1140"/>
        <v>76.70572721983001</v>
      </c>
      <c r="CL1598" s="141">
        <f t="shared" si="1141"/>
        <v>1.031715281397265E-3</v>
      </c>
      <c r="CM1598" s="141">
        <f t="shared" si="1142"/>
        <v>0.98581024668359829</v>
      </c>
      <c r="CN1598" s="141">
        <f t="shared" si="1143"/>
        <v>1.031715281397265E-3</v>
      </c>
      <c r="CO1598" s="141" t="str">
        <f t="shared" si="1144"/>
        <v/>
      </c>
      <c r="CP1598" s="141" t="str">
        <f t="shared" si="1162"/>
        <v/>
      </c>
      <c r="CQ1598" s="141">
        <f t="shared" si="1145"/>
        <v>1.5633919320403136E-5</v>
      </c>
      <c r="CR1598" s="141" t="str">
        <f t="shared" si="1163"/>
        <v/>
      </c>
      <c r="CS1598" s="141" t="str">
        <f t="shared" si="1164"/>
        <v/>
      </c>
      <c r="CW1598" s="141">
        <v>1548</v>
      </c>
      <c r="CX1598" s="141">
        <f t="shared" si="1146"/>
        <v>157.44585660004697</v>
      </c>
      <c r="CY1598" s="141">
        <f t="shared" si="1147"/>
        <v>5.0263927328631375E-4</v>
      </c>
      <c r="CZ1598" s="141">
        <f t="shared" si="1148"/>
        <v>0.98581024668359829</v>
      </c>
      <c r="DA1598" s="141">
        <f t="shared" si="1149"/>
        <v>5.0263927328631375E-4</v>
      </c>
      <c r="DB1598" s="141" t="str">
        <f t="shared" si="1150"/>
        <v/>
      </c>
      <c r="DC1598" s="141" t="str">
        <f t="shared" si="1165"/>
        <v/>
      </c>
      <c r="DD1598" s="141">
        <f t="shared" si="1151"/>
        <v>4.1975430452497578E-37</v>
      </c>
      <c r="DE1598" s="141" t="str">
        <f t="shared" si="1166"/>
        <v/>
      </c>
      <c r="DF1598" s="141" t="str">
        <f t="shared" si="1167"/>
        <v/>
      </c>
      <c r="DJ1598" s="141">
        <v>1548</v>
      </c>
      <c r="DK1598" s="141">
        <f t="shared" si="1152"/>
        <v>12414.945311050466</v>
      </c>
      <c r="DL1598" s="141">
        <f t="shared" si="1153"/>
        <v>6.374451836928204E-6</v>
      </c>
      <c r="DM1598" s="141">
        <f t="shared" si="1154"/>
        <v>0.98581024668359829</v>
      </c>
      <c r="DN1598" s="141">
        <f t="shared" si="1155"/>
        <v>6.374451836928204E-6</v>
      </c>
      <c r="DO1598" s="141" t="str">
        <f t="shared" si="1156"/>
        <v/>
      </c>
      <c r="DP1598" s="141" t="str">
        <f t="shared" si="1168"/>
        <v/>
      </c>
      <c r="DQ1598" s="141">
        <f t="shared" si="1157"/>
        <v>3.9817199068623458E-5</v>
      </c>
      <c r="DR1598" s="141" t="str">
        <f t="shared" si="1169"/>
        <v/>
      </c>
      <c r="DS1598" s="141" t="str">
        <f t="shared" si="1170"/>
        <v/>
      </c>
      <c r="DU1598" s="148"/>
      <c r="DV1598" s="158">
        <v>1546</v>
      </c>
      <c r="DW1598" s="148">
        <f t="shared" si="1158"/>
        <v>9.8943999999999548</v>
      </c>
      <c r="DX1598" s="157">
        <f t="shared" si="1130"/>
        <v>0.19463713243841629</v>
      </c>
      <c r="DY1598" s="148">
        <f t="shared" si="1131"/>
        <v>3.7203776008593037E-4</v>
      </c>
      <c r="DZ1598" s="148" t="str">
        <f t="shared" si="1132"/>
        <v/>
      </c>
      <c r="EA1598" s="142" t="str">
        <f t="shared" si="1133"/>
        <v/>
      </c>
    </row>
    <row r="1599" spans="74:131" ht="20.100000000000001" customHeight="1" x14ac:dyDescent="0.25">
      <c r="BV1599" s="141">
        <v>1549</v>
      </c>
      <c r="BW1599" s="141">
        <f t="shared" si="1134"/>
        <v>20605.163818003915</v>
      </c>
      <c r="BX1599" s="141">
        <f t="shared" si="1135"/>
        <v>3.8140993448827394E-6</v>
      </c>
      <c r="BY1599" s="141">
        <f t="shared" si="1136"/>
        <v>0.98595402830771217</v>
      </c>
      <c r="BZ1599" s="141">
        <f t="shared" si="1137"/>
        <v>3.8140993448827394E-6</v>
      </c>
      <c r="CA1599" s="141" t="str">
        <f t="shared" si="1138"/>
        <v/>
      </c>
      <c r="CB1599" s="141" t="str">
        <f t="shared" si="1159"/>
        <v/>
      </c>
      <c r="CC1599" s="141">
        <f t="shared" si="1139"/>
        <v>3.5782239458714366E-34</v>
      </c>
      <c r="CD1599" s="141" t="str">
        <f t="shared" si="1160"/>
        <v/>
      </c>
      <c r="CE1599" s="141" t="str">
        <f t="shared" si="1161"/>
        <v/>
      </c>
      <c r="CJ1599" s="141">
        <v>1549</v>
      </c>
      <c r="CK1599" s="141">
        <f t="shared" si="1140"/>
        <v>76.845701174610724</v>
      </c>
      <c r="CL1599" s="141">
        <f t="shared" si="1141"/>
        <v>1.0227005625321288E-3</v>
      </c>
      <c r="CM1599" s="141">
        <f t="shared" si="1142"/>
        <v>0.98595402830771217</v>
      </c>
      <c r="CN1599" s="141">
        <f t="shared" si="1143"/>
        <v>1.0227005625321288E-3</v>
      </c>
      <c r="CO1599" s="141" t="str">
        <f t="shared" si="1144"/>
        <v/>
      </c>
      <c r="CP1599" s="141" t="str">
        <f t="shared" si="1162"/>
        <v/>
      </c>
      <c r="CQ1599" s="141">
        <f t="shared" si="1145"/>
        <v>1.5862514456316765E-5</v>
      </c>
      <c r="CR1599" s="141" t="str">
        <f t="shared" si="1163"/>
        <v/>
      </c>
      <c r="CS1599" s="141" t="str">
        <f t="shared" si="1164"/>
        <v/>
      </c>
      <c r="CW1599" s="141">
        <v>1549</v>
      </c>
      <c r="CX1599" s="141">
        <f t="shared" si="1146"/>
        <v>157.73316655734629</v>
      </c>
      <c r="CY1599" s="141">
        <f t="shared" si="1147"/>
        <v>4.9824741070469611E-4</v>
      </c>
      <c r="CZ1599" s="141">
        <f t="shared" si="1148"/>
        <v>0.98595402830771206</v>
      </c>
      <c r="DA1599" s="141">
        <f t="shared" si="1149"/>
        <v>4.9824741070469611E-4</v>
      </c>
      <c r="DB1599" s="141" t="str">
        <f t="shared" si="1150"/>
        <v/>
      </c>
      <c r="DC1599" s="141" t="str">
        <f t="shared" si="1165"/>
        <v/>
      </c>
      <c r="DD1599" s="141">
        <f t="shared" si="1151"/>
        <v>4.4133450046694794E-37</v>
      </c>
      <c r="DE1599" s="141" t="str">
        <f t="shared" si="1166"/>
        <v/>
      </c>
      <c r="DF1599" s="141" t="str">
        <f t="shared" si="1167"/>
        <v/>
      </c>
      <c r="DJ1599" s="141">
        <v>1549</v>
      </c>
      <c r="DK1599" s="141">
        <f t="shared" si="1152"/>
        <v>12437.600320742164</v>
      </c>
      <c r="DL1599" s="141">
        <f t="shared" si="1153"/>
        <v>6.3187544054125712E-6</v>
      </c>
      <c r="DM1599" s="141">
        <f t="shared" si="1154"/>
        <v>0.98595402830771206</v>
      </c>
      <c r="DN1599" s="141">
        <f t="shared" si="1155"/>
        <v>6.3187544054125712E-6</v>
      </c>
      <c r="DO1599" s="141" t="str">
        <f t="shared" si="1156"/>
        <v/>
      </c>
      <c r="DP1599" s="141" t="str">
        <f t="shared" si="1168"/>
        <v/>
      </c>
      <c r="DQ1599" s="141">
        <f t="shared" si="1157"/>
        <v>3.964712793955957E-5</v>
      </c>
      <c r="DR1599" s="141" t="str">
        <f t="shared" si="1169"/>
        <v/>
      </c>
      <c r="DS1599" s="141" t="str">
        <f t="shared" si="1170"/>
        <v/>
      </c>
      <c r="DU1599" s="148"/>
      <c r="DV1599" s="158">
        <v>1547</v>
      </c>
      <c r="DW1599" s="148">
        <f t="shared" si="1158"/>
        <v>9.9007999999999541</v>
      </c>
      <c r="DX1599" s="157">
        <f t="shared" si="1130"/>
        <v>0.19426509467833036</v>
      </c>
      <c r="DY1599" s="148">
        <f t="shared" si="1131"/>
        <v>3.71448930377688E-4</v>
      </c>
      <c r="DZ1599" s="148" t="str">
        <f t="shared" si="1132"/>
        <v/>
      </c>
      <c r="EA1599" s="142" t="str">
        <f t="shared" si="1133"/>
        <v/>
      </c>
    </row>
    <row r="1600" spans="74:131" ht="20.100000000000001" customHeight="1" x14ac:dyDescent="0.25">
      <c r="BV1600" s="141">
        <v>1550</v>
      </c>
      <c r="BW1600" s="141">
        <f t="shared" si="1134"/>
        <v>20642.695992535795</v>
      </c>
      <c r="BX1600" s="141">
        <f t="shared" si="1135"/>
        <v>3.7807127659066019E-6</v>
      </c>
      <c r="BY1600" s="141">
        <f t="shared" si="1136"/>
        <v>0.98609655248650141</v>
      </c>
      <c r="BZ1600" s="141">
        <f t="shared" si="1137"/>
        <v>3.7807127659066019E-6</v>
      </c>
      <c r="CA1600" s="141" t="str">
        <f t="shared" si="1138"/>
        <v/>
      </c>
      <c r="CB1600" s="141" t="str">
        <f t="shared" si="1159"/>
        <v/>
      </c>
      <c r="CC1600" s="141">
        <f t="shared" si="1139"/>
        <v>3.747705368418875E-34</v>
      </c>
      <c r="CD1600" s="141" t="str">
        <f t="shared" si="1160"/>
        <v/>
      </c>
      <c r="CE1600" s="141" t="str">
        <f t="shared" si="1161"/>
        <v/>
      </c>
      <c r="CJ1600" s="141">
        <v>1550</v>
      </c>
      <c r="CK1600" s="141">
        <f t="shared" si="1140"/>
        <v>76.985675129391439</v>
      </c>
      <c r="CL1600" s="141">
        <f t="shared" si="1141"/>
        <v>1.0137483906004425E-3</v>
      </c>
      <c r="CM1600" s="141">
        <f t="shared" si="1142"/>
        <v>0.98609655248650141</v>
      </c>
      <c r="CN1600" s="141">
        <f t="shared" si="1143"/>
        <v>1.0137483906004425E-3</v>
      </c>
      <c r="CO1600" s="141" t="str">
        <f t="shared" si="1144"/>
        <v/>
      </c>
      <c r="CP1600" s="141" t="str">
        <f t="shared" si="1162"/>
        <v/>
      </c>
      <c r="CQ1600" s="141">
        <f t="shared" si="1145"/>
        <v>1.6094194542174422E-5</v>
      </c>
      <c r="CR1600" s="141" t="str">
        <f t="shared" si="1163"/>
        <v/>
      </c>
      <c r="CS1600" s="141" t="str">
        <f t="shared" si="1164"/>
        <v/>
      </c>
      <c r="CW1600" s="141">
        <v>1550</v>
      </c>
      <c r="CX1600" s="141">
        <f t="shared" si="1146"/>
        <v>158.02047651464568</v>
      </c>
      <c r="CY1600" s="141">
        <f t="shared" si="1147"/>
        <v>4.9388602023659758E-4</v>
      </c>
      <c r="CZ1600" s="141">
        <f t="shared" si="1148"/>
        <v>0.98609655248650141</v>
      </c>
      <c r="DA1600" s="141">
        <f t="shared" si="1149"/>
        <v>4.9388602023659758E-4</v>
      </c>
      <c r="DB1600" s="141" t="str">
        <f t="shared" si="1150"/>
        <v/>
      </c>
      <c r="DC1600" s="141" t="str">
        <f t="shared" si="1165"/>
        <v/>
      </c>
      <c r="DD1600" s="141">
        <f t="shared" si="1151"/>
        <v>4.6401674219754339E-37</v>
      </c>
      <c r="DE1600" s="141" t="str">
        <f t="shared" si="1166"/>
        <v/>
      </c>
      <c r="DF1600" s="141" t="str">
        <f t="shared" si="1167"/>
        <v/>
      </c>
      <c r="DJ1600" s="141">
        <v>1550</v>
      </c>
      <c r="DK1600" s="141">
        <f t="shared" si="1152"/>
        <v>12460.255330433862</v>
      </c>
      <c r="DL1600" s="141">
        <f t="shared" si="1153"/>
        <v>6.2634434200628596E-6</v>
      </c>
      <c r="DM1600" s="141">
        <f t="shared" si="1154"/>
        <v>0.98609655248650141</v>
      </c>
      <c r="DN1600" s="141">
        <f t="shared" si="1155"/>
        <v>6.2634434200628596E-6</v>
      </c>
      <c r="DO1600" s="141" t="str">
        <f t="shared" si="1156"/>
        <v/>
      </c>
      <c r="DP1600" s="141" t="str">
        <f t="shared" si="1168"/>
        <v/>
      </c>
      <c r="DQ1600" s="141">
        <f t="shared" si="1157"/>
        <v>3.9477151595517465E-5</v>
      </c>
      <c r="DR1600" s="141" t="str">
        <f t="shared" si="1169"/>
        <v/>
      </c>
      <c r="DS1600" s="141" t="str">
        <f t="shared" si="1170"/>
        <v/>
      </c>
      <c r="DU1600" s="148"/>
      <c r="DV1600" s="158">
        <v>1548</v>
      </c>
      <c r="DW1600" s="148">
        <f t="shared" si="1158"/>
        <v>9.9071999999999534</v>
      </c>
      <c r="DX1600" s="157">
        <f t="shared" si="1130"/>
        <v>0.19389364574795268</v>
      </c>
      <c r="DY1600" s="148">
        <f t="shared" si="1131"/>
        <v>3.7086064545960307E-4</v>
      </c>
      <c r="DZ1600" s="148" t="str">
        <f t="shared" si="1132"/>
        <v/>
      </c>
      <c r="EA1600" s="142" t="str">
        <f t="shared" si="1133"/>
        <v/>
      </c>
    </row>
    <row r="1601" spans="74:131" ht="20.100000000000001" customHeight="1" x14ac:dyDescent="0.25">
      <c r="BV1601" s="141">
        <v>1551</v>
      </c>
      <c r="BW1601" s="141">
        <f t="shared" si="1134"/>
        <v>20680.228167067682</v>
      </c>
      <c r="BX1601" s="141">
        <f t="shared" si="1135"/>
        <v>3.7475584737119273E-6</v>
      </c>
      <c r="BY1601" s="141">
        <f t="shared" si="1136"/>
        <v>0.98623782795655901</v>
      </c>
      <c r="BZ1601" s="141">
        <f t="shared" si="1137"/>
        <v>3.7475584737119273E-6</v>
      </c>
      <c r="CA1601" s="141" t="str">
        <f t="shared" si="1138"/>
        <v/>
      </c>
      <c r="CB1601" s="141" t="str">
        <f t="shared" si="1159"/>
        <v/>
      </c>
      <c r="CC1601" s="141">
        <f t="shared" si="1139"/>
        <v>3.925151420930596E-34</v>
      </c>
      <c r="CD1601" s="141" t="str">
        <f t="shared" si="1160"/>
        <v/>
      </c>
      <c r="CE1601" s="141" t="str">
        <f t="shared" si="1161"/>
        <v/>
      </c>
      <c r="CJ1601" s="141">
        <v>1551</v>
      </c>
      <c r="CK1601" s="141">
        <f t="shared" si="1140"/>
        <v>77.125649084172153</v>
      </c>
      <c r="CL1601" s="141">
        <f t="shared" si="1141"/>
        <v>1.0048585033133333E-3</v>
      </c>
      <c r="CM1601" s="141">
        <f t="shared" si="1142"/>
        <v>0.98623782795655901</v>
      </c>
      <c r="CN1601" s="141">
        <f t="shared" si="1143"/>
        <v>1.0048585033133333E-3</v>
      </c>
      <c r="CO1601" s="141" t="str">
        <f t="shared" si="1144"/>
        <v/>
      </c>
      <c r="CP1601" s="141" t="str">
        <f t="shared" si="1162"/>
        <v/>
      </c>
      <c r="CQ1601" s="141">
        <f t="shared" si="1145"/>
        <v>1.6328997167394128E-5</v>
      </c>
      <c r="CR1601" s="141" t="str">
        <f t="shared" si="1163"/>
        <v/>
      </c>
      <c r="CS1601" s="141" t="str">
        <f t="shared" si="1164"/>
        <v/>
      </c>
      <c r="CW1601" s="141">
        <v>1551</v>
      </c>
      <c r="CX1601" s="141">
        <f t="shared" si="1146"/>
        <v>158.30778647194501</v>
      </c>
      <c r="CY1601" s="141">
        <f t="shared" si="1147"/>
        <v>4.8955497409803716E-4</v>
      </c>
      <c r="CZ1601" s="141">
        <f t="shared" si="1148"/>
        <v>0.98623782795655901</v>
      </c>
      <c r="DA1601" s="141">
        <f t="shared" si="1149"/>
        <v>4.8955497409803716E-4</v>
      </c>
      <c r="DB1601" s="141" t="str">
        <f t="shared" si="1150"/>
        <v/>
      </c>
      <c r="DC1601" s="141" t="str">
        <f t="shared" si="1165"/>
        <v/>
      </c>
      <c r="DD1601" s="141">
        <f t="shared" si="1151"/>
        <v>4.878569245204882E-37</v>
      </c>
      <c r="DE1601" s="141" t="str">
        <f t="shared" si="1166"/>
        <v/>
      </c>
      <c r="DF1601" s="141" t="str">
        <f t="shared" si="1167"/>
        <v/>
      </c>
      <c r="DJ1601" s="141">
        <v>1551</v>
      </c>
      <c r="DK1601" s="141">
        <f t="shared" si="1152"/>
        <v>12482.91034012556</v>
      </c>
      <c r="DL1601" s="141">
        <f t="shared" si="1153"/>
        <v>6.2085172603275378E-6</v>
      </c>
      <c r="DM1601" s="141">
        <f t="shared" si="1154"/>
        <v>0.98623782795655901</v>
      </c>
      <c r="DN1601" s="141">
        <f t="shared" si="1155"/>
        <v>6.2085172603275378E-6</v>
      </c>
      <c r="DO1601" s="141" t="str">
        <f t="shared" si="1156"/>
        <v/>
      </c>
      <c r="DP1601" s="141" t="str">
        <f t="shared" si="1168"/>
        <v/>
      </c>
      <c r="DQ1601" s="141">
        <f t="shared" si="1157"/>
        <v>3.9307275057671926E-5</v>
      </c>
      <c r="DR1601" s="141" t="str">
        <f t="shared" si="1169"/>
        <v/>
      </c>
      <c r="DS1601" s="141" t="str">
        <f t="shared" si="1170"/>
        <v/>
      </c>
      <c r="DU1601" s="148"/>
      <c r="DV1601" s="158">
        <v>1549</v>
      </c>
      <c r="DW1601" s="148">
        <f t="shared" si="1158"/>
        <v>9.9135999999999527</v>
      </c>
      <c r="DX1601" s="157">
        <f t="shared" si="1130"/>
        <v>0.19352278510249307</v>
      </c>
      <c r="DY1601" s="148">
        <f t="shared" si="1131"/>
        <v>3.7027290619512376E-4</v>
      </c>
      <c r="DZ1601" s="148" t="str">
        <f t="shared" si="1132"/>
        <v/>
      </c>
      <c r="EA1601" s="142" t="str">
        <f t="shared" si="1133"/>
        <v/>
      </c>
    </row>
    <row r="1602" spans="74:131" ht="20.100000000000001" customHeight="1" x14ac:dyDescent="0.25">
      <c r="BV1602" s="141">
        <v>1552</v>
      </c>
      <c r="BW1602" s="141">
        <f t="shared" si="1134"/>
        <v>20717.760341599562</v>
      </c>
      <c r="BX1602" s="141">
        <f t="shared" si="1135"/>
        <v>3.7146354875779167E-6</v>
      </c>
      <c r="BY1602" s="141">
        <f t="shared" si="1136"/>
        <v>0.98637786341771649</v>
      </c>
      <c r="BZ1602" s="141">
        <f t="shared" si="1137"/>
        <v>3.7146354875779167E-6</v>
      </c>
      <c r="CA1602" s="141" t="str">
        <f t="shared" si="1138"/>
        <v/>
      </c>
      <c r="CB1602" s="141" t="str">
        <f t="shared" si="1159"/>
        <v/>
      </c>
      <c r="CC1602" s="141">
        <f t="shared" si="1139"/>
        <v>4.1109333994113712E-34</v>
      </c>
      <c r="CD1602" s="141" t="str">
        <f t="shared" si="1160"/>
        <v/>
      </c>
      <c r="CE1602" s="141" t="str">
        <f t="shared" si="1161"/>
        <v/>
      </c>
      <c r="CJ1602" s="141">
        <v>1552</v>
      </c>
      <c r="CK1602" s="141">
        <f t="shared" si="1140"/>
        <v>77.265623038952839</v>
      </c>
      <c r="CL1602" s="141">
        <f t="shared" si="1141"/>
        <v>9.9603063770341803E-4</v>
      </c>
      <c r="CM1602" s="141">
        <f t="shared" si="1142"/>
        <v>0.98637786341771649</v>
      </c>
      <c r="CN1602" s="141">
        <f t="shared" si="1143"/>
        <v>9.9603063770341803E-4</v>
      </c>
      <c r="CO1602" s="141" t="str">
        <f t="shared" si="1144"/>
        <v/>
      </c>
      <c r="CP1602" s="141" t="str">
        <f t="shared" si="1162"/>
        <v/>
      </c>
      <c r="CQ1602" s="141">
        <f t="shared" si="1145"/>
        <v>1.6566960319127208E-5</v>
      </c>
      <c r="CR1602" s="141" t="str">
        <f t="shared" si="1163"/>
        <v/>
      </c>
      <c r="CS1602" s="141" t="str">
        <f t="shared" si="1164"/>
        <v/>
      </c>
      <c r="CW1602" s="141">
        <v>1552</v>
      </c>
      <c r="CX1602" s="141">
        <f t="shared" si="1146"/>
        <v>158.59509642924439</v>
      </c>
      <c r="CY1602" s="141">
        <f t="shared" si="1147"/>
        <v>4.8525414417446692E-4</v>
      </c>
      <c r="CZ1602" s="141">
        <f t="shared" si="1148"/>
        <v>0.98637786341771649</v>
      </c>
      <c r="DA1602" s="141">
        <f t="shared" si="1149"/>
        <v>4.8525414417446692E-4</v>
      </c>
      <c r="DB1602" s="141" t="str">
        <f t="shared" si="1150"/>
        <v/>
      </c>
      <c r="DC1602" s="141" t="str">
        <f t="shared" si="1165"/>
        <v/>
      </c>
      <c r="DD1602" s="141">
        <f t="shared" si="1151"/>
        <v>5.1291375745590287E-37</v>
      </c>
      <c r="DE1602" s="141" t="str">
        <f t="shared" si="1166"/>
        <v/>
      </c>
      <c r="DF1602" s="141" t="str">
        <f t="shared" si="1167"/>
        <v/>
      </c>
      <c r="DJ1602" s="141">
        <v>1552</v>
      </c>
      <c r="DK1602" s="141">
        <f t="shared" si="1152"/>
        <v>12505.565349817258</v>
      </c>
      <c r="DL1602" s="141">
        <f t="shared" si="1153"/>
        <v>6.1539743014628846E-6</v>
      </c>
      <c r="DM1602" s="141">
        <f t="shared" si="1154"/>
        <v>0.98637786341771649</v>
      </c>
      <c r="DN1602" s="141">
        <f t="shared" si="1155"/>
        <v>6.1539743014628846E-6</v>
      </c>
      <c r="DO1602" s="141" t="str">
        <f t="shared" si="1156"/>
        <v/>
      </c>
      <c r="DP1602" s="141" t="str">
        <f t="shared" si="1168"/>
        <v/>
      </c>
      <c r="DQ1602" s="141">
        <f t="shared" si="1157"/>
        <v>3.9137503320850542E-5</v>
      </c>
      <c r="DR1602" s="141" t="str">
        <f t="shared" si="1169"/>
        <v/>
      </c>
      <c r="DS1602" s="141" t="str">
        <f t="shared" si="1170"/>
        <v/>
      </c>
      <c r="DU1602" s="148"/>
      <c r="DV1602" s="158">
        <v>1550</v>
      </c>
      <c r="DW1602" s="148">
        <f t="shared" si="1158"/>
        <v>9.919999999999952</v>
      </c>
      <c r="DX1602" s="157">
        <f t="shared" si="1130"/>
        <v>0.19315251219629795</v>
      </c>
      <c r="DY1602" s="148">
        <f t="shared" si="1131"/>
        <v>3.6968571344139778E-4</v>
      </c>
      <c r="DZ1602" s="148" t="str">
        <f t="shared" si="1132"/>
        <v/>
      </c>
      <c r="EA1602" s="142" t="str">
        <f t="shared" si="1133"/>
        <v/>
      </c>
    </row>
    <row r="1603" spans="74:131" ht="20.100000000000001" customHeight="1" x14ac:dyDescent="0.25">
      <c r="BV1603" s="141">
        <v>1553</v>
      </c>
      <c r="BW1603" s="141">
        <f t="shared" si="1134"/>
        <v>20755.292516131449</v>
      </c>
      <c r="BX1603" s="141">
        <f t="shared" si="1135"/>
        <v>3.6819428243379494E-6</v>
      </c>
      <c r="BY1603" s="141">
        <f t="shared" si="1136"/>
        <v>0.98651666753295053</v>
      </c>
      <c r="BZ1603" s="141">
        <f t="shared" si="1137"/>
        <v>3.6819428243379494E-6</v>
      </c>
      <c r="CA1603" s="141" t="str">
        <f t="shared" si="1138"/>
        <v/>
      </c>
      <c r="CB1603" s="141" t="str">
        <f t="shared" si="1159"/>
        <v/>
      </c>
      <c r="CC1603" s="141">
        <f t="shared" si="1139"/>
        <v>4.3054397672581506E-34</v>
      </c>
      <c r="CD1603" s="141" t="str">
        <f t="shared" si="1160"/>
        <v/>
      </c>
      <c r="CE1603" s="141" t="str">
        <f t="shared" si="1161"/>
        <v/>
      </c>
      <c r="CJ1603" s="141">
        <v>1553</v>
      </c>
      <c r="CK1603" s="141">
        <f t="shared" si="1140"/>
        <v>77.405596993733553</v>
      </c>
      <c r="CL1603" s="141">
        <f t="shared" si="1141"/>
        <v>9.8726453014750387E-4</v>
      </c>
      <c r="CM1603" s="141">
        <f t="shared" si="1142"/>
        <v>0.98651666753295053</v>
      </c>
      <c r="CN1603" s="141">
        <f t="shared" si="1143"/>
        <v>9.8726453014750387E-4</v>
      </c>
      <c r="CO1603" s="141" t="str">
        <f t="shared" si="1144"/>
        <v/>
      </c>
      <c r="CP1603" s="141" t="str">
        <f t="shared" si="1162"/>
        <v/>
      </c>
      <c r="CQ1603" s="141">
        <f t="shared" si="1145"/>
        <v>1.6808122385612497E-5</v>
      </c>
      <c r="CR1603" s="141" t="str">
        <f t="shared" si="1163"/>
        <v/>
      </c>
      <c r="CS1603" s="141" t="str">
        <f t="shared" si="1164"/>
        <v/>
      </c>
      <c r="CW1603" s="141">
        <v>1553</v>
      </c>
      <c r="CX1603" s="141">
        <f t="shared" si="1146"/>
        <v>158.88240638654372</v>
      </c>
      <c r="CY1603" s="141">
        <f t="shared" si="1147"/>
        <v>4.8098340203184167E-4</v>
      </c>
      <c r="CZ1603" s="141">
        <f t="shared" si="1148"/>
        <v>0.98651666753295053</v>
      </c>
      <c r="DA1603" s="141">
        <f t="shared" si="1149"/>
        <v>4.8098340203184167E-4</v>
      </c>
      <c r="DB1603" s="141" t="str">
        <f t="shared" si="1150"/>
        <v/>
      </c>
      <c r="DC1603" s="141" t="str">
        <f t="shared" si="1165"/>
        <v/>
      </c>
      <c r="DD1603" s="141">
        <f t="shared" si="1151"/>
        <v>5.3924890702622466E-37</v>
      </c>
      <c r="DE1603" s="141" t="str">
        <f t="shared" si="1166"/>
        <v/>
      </c>
      <c r="DF1603" s="141" t="str">
        <f t="shared" si="1167"/>
        <v/>
      </c>
      <c r="DJ1603" s="141">
        <v>1553</v>
      </c>
      <c r="DK1603" s="141">
        <f t="shared" si="1152"/>
        <v>12528.220359508956</v>
      </c>
      <c r="DL1603" s="141">
        <f t="shared" si="1153"/>
        <v>6.0998129146732756E-6</v>
      </c>
      <c r="DM1603" s="141">
        <f t="shared" si="1154"/>
        <v>0.98651666753295053</v>
      </c>
      <c r="DN1603" s="141">
        <f t="shared" si="1155"/>
        <v>6.0998129146732756E-6</v>
      </c>
      <c r="DO1603" s="141" t="str">
        <f t="shared" si="1156"/>
        <v/>
      </c>
      <c r="DP1603" s="141" t="str">
        <f t="shared" si="1168"/>
        <v/>
      </c>
      <c r="DQ1603" s="141">
        <f t="shared" si="1157"/>
        <v>3.8967841353328093E-5</v>
      </c>
      <c r="DR1603" s="141" t="str">
        <f t="shared" si="1169"/>
        <v/>
      </c>
      <c r="DS1603" s="141" t="str">
        <f t="shared" si="1170"/>
        <v/>
      </c>
      <c r="DU1603" s="148"/>
      <c r="DV1603" s="158">
        <v>1551</v>
      </c>
      <c r="DW1603" s="148">
        <f t="shared" si="1158"/>
        <v>9.9263999999999513</v>
      </c>
      <c r="DX1603" s="157">
        <f t="shared" si="1130"/>
        <v>0.19278282648285655</v>
      </c>
      <c r="DY1603" s="148">
        <f t="shared" si="1131"/>
        <v>3.6909906804966086E-4</v>
      </c>
      <c r="DZ1603" s="148" t="str">
        <f t="shared" si="1132"/>
        <v/>
      </c>
      <c r="EA1603" s="142" t="str">
        <f t="shared" si="1133"/>
        <v/>
      </c>
    </row>
    <row r="1604" spans="74:131" ht="20.100000000000001" customHeight="1" x14ac:dyDescent="0.25">
      <c r="BV1604" s="141">
        <v>1554</v>
      </c>
      <c r="BW1604" s="141">
        <f t="shared" si="1134"/>
        <v>20792.824690663329</v>
      </c>
      <c r="BX1604" s="141">
        <f t="shared" si="1135"/>
        <v>3.6494794984637763E-6</v>
      </c>
      <c r="BY1604" s="141">
        <f t="shared" si="1136"/>
        <v>0.98665424892829301</v>
      </c>
      <c r="BZ1604" s="141">
        <f t="shared" si="1137"/>
        <v>3.6494794984637763E-6</v>
      </c>
      <c r="CA1604" s="141" t="str">
        <f t="shared" si="1138"/>
        <v/>
      </c>
      <c r="CB1604" s="141" t="str">
        <f t="shared" si="1159"/>
        <v/>
      </c>
      <c r="CC1604" s="141">
        <f t="shared" si="1139"/>
        <v>4.5090769423628506E-34</v>
      </c>
      <c r="CD1604" s="141" t="str">
        <f t="shared" si="1160"/>
        <v/>
      </c>
      <c r="CE1604" s="141" t="str">
        <f t="shared" si="1161"/>
        <v/>
      </c>
      <c r="CJ1604" s="141">
        <v>1554</v>
      </c>
      <c r="CK1604" s="141">
        <f t="shared" si="1140"/>
        <v>77.545570948514268</v>
      </c>
      <c r="CL1604" s="141">
        <f t="shared" si="1141"/>
        <v>9.7855991638915265E-4</v>
      </c>
      <c r="CM1604" s="141">
        <f t="shared" si="1142"/>
        <v>0.98665424892829301</v>
      </c>
      <c r="CN1604" s="141">
        <f t="shared" si="1143"/>
        <v>9.7855991638915265E-4</v>
      </c>
      <c r="CO1604" s="141" t="str">
        <f t="shared" si="1144"/>
        <v/>
      </c>
      <c r="CP1604" s="141" t="str">
        <f t="shared" si="1162"/>
        <v/>
      </c>
      <c r="CQ1604" s="141">
        <f t="shared" si="1145"/>
        <v>1.7052522159546211E-5</v>
      </c>
      <c r="CR1604" s="141" t="str">
        <f t="shared" si="1163"/>
        <v/>
      </c>
      <c r="CS1604" s="141" t="str">
        <f t="shared" si="1164"/>
        <v/>
      </c>
      <c r="CW1604" s="141">
        <v>1554</v>
      </c>
      <c r="CX1604" s="141">
        <f t="shared" si="1146"/>
        <v>159.16971634384311</v>
      </c>
      <c r="CY1604" s="141">
        <f t="shared" si="1147"/>
        <v>4.7674261892760128E-4</v>
      </c>
      <c r="CZ1604" s="141">
        <f t="shared" si="1148"/>
        <v>0.98665424892829312</v>
      </c>
      <c r="DA1604" s="141">
        <f t="shared" si="1149"/>
        <v>4.7674261892760128E-4</v>
      </c>
      <c r="DB1604" s="141" t="str">
        <f t="shared" si="1150"/>
        <v/>
      </c>
      <c r="DC1604" s="141" t="str">
        <f t="shared" si="1165"/>
        <v/>
      </c>
      <c r="DD1604" s="141">
        <f t="shared" si="1151"/>
        <v>5.6692714303155357E-37</v>
      </c>
      <c r="DE1604" s="141" t="str">
        <f t="shared" si="1166"/>
        <v/>
      </c>
      <c r="DF1604" s="141" t="str">
        <f t="shared" si="1167"/>
        <v/>
      </c>
      <c r="DJ1604" s="141">
        <v>1554</v>
      </c>
      <c r="DK1604" s="141">
        <f t="shared" si="1152"/>
        <v>12550.875369200654</v>
      </c>
      <c r="DL1604" s="141">
        <f t="shared" si="1153"/>
        <v>6.0460314672505677E-6</v>
      </c>
      <c r="DM1604" s="141">
        <f t="shared" si="1154"/>
        <v>0.98665424892829301</v>
      </c>
      <c r="DN1604" s="141">
        <f t="shared" si="1155"/>
        <v>6.0460314672505677E-6</v>
      </c>
      <c r="DO1604" s="141" t="str">
        <f t="shared" si="1156"/>
        <v/>
      </c>
      <c r="DP1604" s="141" t="str">
        <f t="shared" si="1168"/>
        <v/>
      </c>
      <c r="DQ1604" s="141">
        <f t="shared" si="1157"/>
        <v>3.879829409662399E-5</v>
      </c>
      <c r="DR1604" s="141" t="str">
        <f t="shared" si="1169"/>
        <v/>
      </c>
      <c r="DS1604" s="141" t="str">
        <f t="shared" si="1170"/>
        <v/>
      </c>
      <c r="DU1604" s="148"/>
      <c r="DV1604" s="158">
        <v>1552</v>
      </c>
      <c r="DW1604" s="148">
        <f t="shared" si="1158"/>
        <v>9.9327999999999506</v>
      </c>
      <c r="DX1604" s="157">
        <f t="shared" ref="DX1604:DX1667" si="1171">_xlfn.CHISQ.DIST.RT(DW1604,7)</f>
        <v>0.19241372741480689</v>
      </c>
      <c r="DY1604" s="148">
        <f t="shared" ref="DY1604:DY1667" si="1172">DX1604-DX1605</f>
        <v>3.6851297086384904E-4</v>
      </c>
      <c r="DZ1604" s="148" t="str">
        <f t="shared" ref="DZ1604:DZ1667" si="1173">IF(DX1604&lt;(1-$DU$53),DY1604,"")</f>
        <v/>
      </c>
      <c r="EA1604" s="142" t="str">
        <f t="shared" ref="EA1604:EA1667" si="1174">IF(DX1604&lt;(1-$DU$59),DY1604,"")</f>
        <v/>
      </c>
    </row>
    <row r="1605" spans="74:131" ht="20.100000000000001" customHeight="1" x14ac:dyDescent="0.25">
      <c r="BV1605" s="141">
        <v>1555</v>
      </c>
      <c r="BW1605" s="141">
        <f t="shared" si="1134"/>
        <v>20830.356865195216</v>
      </c>
      <c r="BX1605" s="141">
        <f t="shared" si="1135"/>
        <v>3.6172445221490441E-6</v>
      </c>
      <c r="BY1605" s="141">
        <f t="shared" si="1136"/>
        <v>0.98679061619274377</v>
      </c>
      <c r="BZ1605" s="141">
        <f t="shared" si="1137"/>
        <v>3.6172445221490441E-6</v>
      </c>
      <c r="CA1605" s="141" t="str">
        <f t="shared" si="1138"/>
        <v/>
      </c>
      <c r="CB1605" s="141" t="str">
        <f t="shared" si="1159"/>
        <v/>
      </c>
      <c r="CC1605" s="141">
        <f t="shared" si="1139"/>
        <v>4.7222701199931299E-34</v>
      </c>
      <c r="CD1605" s="141" t="str">
        <f t="shared" si="1160"/>
        <v/>
      </c>
      <c r="CE1605" s="141" t="str">
        <f t="shared" si="1161"/>
        <v/>
      </c>
      <c r="CJ1605" s="141">
        <v>1555</v>
      </c>
      <c r="CK1605" s="141">
        <f t="shared" si="1140"/>
        <v>77.685544903294982</v>
      </c>
      <c r="CL1605" s="141">
        <f t="shared" si="1141"/>
        <v>9.699165315610902E-4</v>
      </c>
      <c r="CM1605" s="141">
        <f t="shared" si="1142"/>
        <v>0.98679061619274377</v>
      </c>
      <c r="CN1605" s="141">
        <f t="shared" si="1143"/>
        <v>9.699165315610902E-4</v>
      </c>
      <c r="CO1605" s="141" t="str">
        <f t="shared" si="1144"/>
        <v/>
      </c>
      <c r="CP1605" s="141" t="str">
        <f t="shared" si="1162"/>
        <v/>
      </c>
      <c r="CQ1605" s="141">
        <f t="shared" si="1145"/>
        <v>1.7300198841469037E-5</v>
      </c>
      <c r="CR1605" s="141" t="str">
        <f t="shared" si="1163"/>
        <v/>
      </c>
      <c r="CS1605" s="141" t="str">
        <f t="shared" si="1164"/>
        <v/>
      </c>
      <c r="CW1605" s="141">
        <v>1555</v>
      </c>
      <c r="CX1605" s="141">
        <f t="shared" si="1146"/>
        <v>159.45702630114243</v>
      </c>
      <c r="CY1605" s="141">
        <f t="shared" si="1147"/>
        <v>4.7253166582159799E-4</v>
      </c>
      <c r="CZ1605" s="141">
        <f t="shared" si="1148"/>
        <v>0.98679061619274377</v>
      </c>
      <c r="DA1605" s="141">
        <f t="shared" si="1149"/>
        <v>4.7253166582159799E-4</v>
      </c>
      <c r="DB1605" s="141" t="str">
        <f t="shared" si="1150"/>
        <v/>
      </c>
      <c r="DC1605" s="141" t="str">
        <f t="shared" si="1165"/>
        <v/>
      </c>
      <c r="DD1605" s="141">
        <f t="shared" si="1151"/>
        <v>5.960164941590968E-37</v>
      </c>
      <c r="DE1605" s="141" t="str">
        <f t="shared" si="1166"/>
        <v/>
      </c>
      <c r="DF1605" s="141" t="str">
        <f t="shared" si="1167"/>
        <v/>
      </c>
      <c r="DJ1605" s="141">
        <v>1555</v>
      </c>
      <c r="DK1605" s="141">
        <f t="shared" si="1152"/>
        <v>12573.530378892352</v>
      </c>
      <c r="DL1605" s="141">
        <f t="shared" si="1153"/>
        <v>5.9926283227125682E-6</v>
      </c>
      <c r="DM1605" s="141">
        <f t="shared" si="1154"/>
        <v>0.98679061619274377</v>
      </c>
      <c r="DN1605" s="141">
        <f t="shared" si="1155"/>
        <v>5.9926283227125682E-6</v>
      </c>
      <c r="DO1605" s="141" t="str">
        <f t="shared" si="1156"/>
        <v/>
      </c>
      <c r="DP1605" s="141" t="str">
        <f t="shared" si="1168"/>
        <v/>
      </c>
      <c r="DQ1605" s="141">
        <f t="shared" si="1157"/>
        <v>3.8628866465302648E-5</v>
      </c>
      <c r="DR1605" s="141" t="str">
        <f t="shared" si="1169"/>
        <v/>
      </c>
      <c r="DS1605" s="141" t="str">
        <f t="shared" si="1170"/>
        <v/>
      </c>
      <c r="DU1605" s="148"/>
      <c r="DV1605" s="158">
        <v>1553</v>
      </c>
      <c r="DW1605" s="148">
        <f t="shared" si="1158"/>
        <v>9.9391999999999499</v>
      </c>
      <c r="DX1605" s="157">
        <f t="shared" si="1171"/>
        <v>0.19204521444394304</v>
      </c>
      <c r="DY1605" s="148">
        <f t="shared" si="1172"/>
        <v>3.6792742272193091E-4</v>
      </c>
      <c r="DZ1605" s="148" t="str">
        <f t="shared" si="1173"/>
        <v/>
      </c>
      <c r="EA1605" s="142" t="str">
        <f t="shared" si="1174"/>
        <v/>
      </c>
    </row>
    <row r="1606" spans="74:131" ht="20.100000000000001" customHeight="1" x14ac:dyDescent="0.25">
      <c r="BV1606" s="141">
        <v>1556</v>
      </c>
      <c r="BW1606" s="141">
        <f t="shared" si="1134"/>
        <v>20867.889039727095</v>
      </c>
      <c r="BX1606" s="141">
        <f t="shared" si="1135"/>
        <v>3.5852369053923676E-6</v>
      </c>
      <c r="BY1606" s="141">
        <f t="shared" si="1136"/>
        <v>0.98692577787818636</v>
      </c>
      <c r="BZ1606" s="141">
        <f t="shared" si="1137"/>
        <v>3.5852369053923676E-6</v>
      </c>
      <c r="CA1606" s="141" t="str">
        <f t="shared" si="1138"/>
        <v/>
      </c>
      <c r="CB1606" s="141" t="str">
        <f t="shared" si="1159"/>
        <v/>
      </c>
      <c r="CC1606" s="141">
        <f t="shared" si="1139"/>
        <v>4.9454641330619745E-34</v>
      </c>
      <c r="CD1606" s="141" t="str">
        <f t="shared" si="1160"/>
        <v/>
      </c>
      <c r="CE1606" s="141" t="str">
        <f t="shared" si="1161"/>
        <v/>
      </c>
      <c r="CJ1606" s="141">
        <v>1556</v>
      </c>
      <c r="CK1606" s="141">
        <f t="shared" si="1140"/>
        <v>77.825518858075696</v>
      </c>
      <c r="CL1606" s="141">
        <f t="shared" si="1141"/>
        <v>9.6133411020746479E-4</v>
      </c>
      <c r="CM1606" s="141">
        <f t="shared" si="1142"/>
        <v>0.98692577787818636</v>
      </c>
      <c r="CN1606" s="141">
        <f t="shared" si="1143"/>
        <v>9.6133411020746479E-4</v>
      </c>
      <c r="CO1606" s="141" t="str">
        <f t="shared" si="1144"/>
        <v/>
      </c>
      <c r="CP1606" s="141" t="str">
        <f t="shared" si="1162"/>
        <v/>
      </c>
      <c r="CQ1606" s="141">
        <f t="shared" si="1145"/>
        <v>1.7551192043169414E-5</v>
      </c>
      <c r="CR1606" s="141" t="str">
        <f t="shared" si="1163"/>
        <v/>
      </c>
      <c r="CS1606" s="141" t="str">
        <f t="shared" si="1164"/>
        <v/>
      </c>
      <c r="CW1606" s="141">
        <v>1556</v>
      </c>
      <c r="CX1606" s="141">
        <f t="shared" si="1146"/>
        <v>159.74433625844182</v>
      </c>
      <c r="CY1606" s="141">
        <f t="shared" si="1147"/>
        <v>4.6835041338693278E-4</v>
      </c>
      <c r="CZ1606" s="141">
        <f t="shared" si="1148"/>
        <v>0.98692577787818636</v>
      </c>
      <c r="DA1606" s="141">
        <f t="shared" si="1149"/>
        <v>4.6835041338693278E-4</v>
      </c>
      <c r="DB1606" s="141" t="str">
        <f t="shared" si="1150"/>
        <v/>
      </c>
      <c r="DC1606" s="141" t="str">
        <f t="shared" si="1165"/>
        <v/>
      </c>
      <c r="DD1606" s="141">
        <f t="shared" si="1151"/>
        <v>6.2658841078776451E-37</v>
      </c>
      <c r="DE1606" s="141" t="str">
        <f t="shared" si="1166"/>
        <v/>
      </c>
      <c r="DF1606" s="141" t="str">
        <f t="shared" si="1167"/>
        <v/>
      </c>
      <c r="DJ1606" s="141">
        <v>1556</v>
      </c>
      <c r="DK1606" s="141">
        <f t="shared" si="1152"/>
        <v>12596.18538858405</v>
      </c>
      <c r="DL1606" s="141">
        <f t="shared" si="1153"/>
        <v>5.9396018409405612E-6</v>
      </c>
      <c r="DM1606" s="141">
        <f t="shared" si="1154"/>
        <v>0.98692577787818636</v>
      </c>
      <c r="DN1606" s="141">
        <f t="shared" si="1155"/>
        <v>5.9396018409405612E-6</v>
      </c>
      <c r="DO1606" s="141" t="str">
        <f t="shared" si="1156"/>
        <v/>
      </c>
      <c r="DP1606" s="141" t="str">
        <f t="shared" si="1168"/>
        <v/>
      </c>
      <c r="DQ1606" s="141">
        <f t="shared" si="1157"/>
        <v>3.8459563346776948E-5</v>
      </c>
      <c r="DR1606" s="141" t="str">
        <f t="shared" si="1169"/>
        <v/>
      </c>
      <c r="DS1606" s="141" t="str">
        <f t="shared" si="1170"/>
        <v/>
      </c>
      <c r="DU1606" s="148"/>
      <c r="DV1606" s="158">
        <v>1554</v>
      </c>
      <c r="DW1606" s="148">
        <f t="shared" si="1158"/>
        <v>9.9455999999999491</v>
      </c>
      <c r="DX1606" s="157">
        <f t="shared" si="1171"/>
        <v>0.19167728702122111</v>
      </c>
      <c r="DY1606" s="148">
        <f t="shared" si="1172"/>
        <v>3.6734242445590759E-4</v>
      </c>
      <c r="DZ1606" s="148" t="str">
        <f t="shared" si="1173"/>
        <v/>
      </c>
      <c r="EA1606" s="142" t="str">
        <f t="shared" si="1174"/>
        <v/>
      </c>
    </row>
    <row r="1607" spans="74:131" ht="20.100000000000001" customHeight="1" x14ac:dyDescent="0.25">
      <c r="BV1607" s="141">
        <v>1557</v>
      </c>
      <c r="BW1607" s="141">
        <f t="shared" si="1134"/>
        <v>20905.421214258982</v>
      </c>
      <c r="BX1607" s="141">
        <f t="shared" si="1135"/>
        <v>3.5534556560797545E-6</v>
      </c>
      <c r="BY1607" s="141">
        <f t="shared" si="1136"/>
        <v>0.98705974249930806</v>
      </c>
      <c r="BZ1607" s="141">
        <f t="shared" si="1137"/>
        <v>3.5534556560797545E-6</v>
      </c>
      <c r="CA1607" s="141" t="str">
        <f t="shared" si="1138"/>
        <v/>
      </c>
      <c r="CB1607" s="141" t="str">
        <f t="shared" si="1159"/>
        <v/>
      </c>
      <c r="CC1607" s="141">
        <f t="shared" si="1139"/>
        <v>5.179124351472083E-34</v>
      </c>
      <c r="CD1607" s="141" t="str">
        <f t="shared" si="1160"/>
        <v/>
      </c>
      <c r="CE1607" s="141" t="str">
        <f t="shared" si="1161"/>
        <v/>
      </c>
      <c r="CJ1607" s="141">
        <v>1557</v>
      </c>
      <c r="CK1607" s="141">
        <f t="shared" si="1140"/>
        <v>77.965492812856411</v>
      </c>
      <c r="CL1607" s="141">
        <f t="shared" si="1141"/>
        <v>9.5281238630596555E-4</v>
      </c>
      <c r="CM1607" s="141">
        <f t="shared" si="1142"/>
        <v>0.98705974249930806</v>
      </c>
      <c r="CN1607" s="141">
        <f t="shared" si="1143"/>
        <v>9.5281238630596555E-4</v>
      </c>
      <c r="CO1607" s="141" t="str">
        <f t="shared" si="1144"/>
        <v/>
      </c>
      <c r="CP1607" s="141" t="str">
        <f t="shared" si="1162"/>
        <v/>
      </c>
      <c r="CQ1607" s="141">
        <f t="shared" si="1145"/>
        <v>1.7805541791102975E-5</v>
      </c>
      <c r="CR1607" s="141" t="str">
        <f t="shared" si="1163"/>
        <v/>
      </c>
      <c r="CS1607" s="141" t="str">
        <f t="shared" si="1164"/>
        <v/>
      </c>
      <c r="CW1607" s="141">
        <v>1557</v>
      </c>
      <c r="CX1607" s="141">
        <f t="shared" si="1146"/>
        <v>160.03164621574115</v>
      </c>
      <c r="CY1607" s="141">
        <f t="shared" si="1147"/>
        <v>4.6419873202073773E-4</v>
      </c>
      <c r="CZ1607" s="141">
        <f t="shared" si="1148"/>
        <v>0.98705974249930806</v>
      </c>
      <c r="DA1607" s="141">
        <f t="shared" si="1149"/>
        <v>4.6419873202073773E-4</v>
      </c>
      <c r="DB1607" s="141" t="str">
        <f t="shared" si="1150"/>
        <v/>
      </c>
      <c r="DC1607" s="141" t="str">
        <f t="shared" si="1165"/>
        <v/>
      </c>
      <c r="DD1607" s="141">
        <f t="shared" si="1151"/>
        <v>6.5871793586708432E-37</v>
      </c>
      <c r="DE1607" s="141" t="str">
        <f t="shared" si="1166"/>
        <v/>
      </c>
      <c r="DF1607" s="141" t="str">
        <f t="shared" si="1167"/>
        <v/>
      </c>
      <c r="DJ1607" s="141">
        <v>1557</v>
      </c>
      <c r="DK1607" s="141">
        <f t="shared" si="1152"/>
        <v>12618.840398275748</v>
      </c>
      <c r="DL1607" s="141">
        <f t="shared" si="1153"/>
        <v>5.8869503783159703E-6</v>
      </c>
      <c r="DM1607" s="141">
        <f t="shared" si="1154"/>
        <v>0.98705974249930806</v>
      </c>
      <c r="DN1607" s="141">
        <f t="shared" si="1155"/>
        <v>5.8869503783159703E-6</v>
      </c>
      <c r="DO1607" s="141" t="str">
        <f t="shared" si="1156"/>
        <v/>
      </c>
      <c r="DP1607" s="141" t="str">
        <f t="shared" si="1168"/>
        <v/>
      </c>
      <c r="DQ1607" s="141">
        <f t="shared" si="1157"/>
        <v>3.8290389601114683E-5</v>
      </c>
      <c r="DR1607" s="141" t="str">
        <f t="shared" si="1169"/>
        <v/>
      </c>
      <c r="DS1607" s="141" t="str">
        <f t="shared" si="1170"/>
        <v/>
      </c>
      <c r="DU1607" s="148"/>
      <c r="DV1607" s="158">
        <v>1555</v>
      </c>
      <c r="DW1607" s="148">
        <f t="shared" si="1158"/>
        <v>9.9519999999999484</v>
      </c>
      <c r="DX1607" s="157">
        <f t="shared" si="1171"/>
        <v>0.1913099445967652</v>
      </c>
      <c r="DY1607" s="148">
        <f t="shared" si="1172"/>
        <v>3.6675797689120215E-4</v>
      </c>
      <c r="DZ1607" s="148" t="str">
        <f t="shared" si="1173"/>
        <v/>
      </c>
      <c r="EA1607" s="142" t="str">
        <f t="shared" si="1174"/>
        <v/>
      </c>
    </row>
    <row r="1608" spans="74:131" ht="20.100000000000001" customHeight="1" x14ac:dyDescent="0.25">
      <c r="BV1608" s="141">
        <v>1558</v>
      </c>
      <c r="BW1608" s="141">
        <f t="shared" si="1134"/>
        <v>20942.953388790862</v>
      </c>
      <c r="BX1608" s="141">
        <f t="shared" si="1135"/>
        <v>3.5218997800665545E-6</v>
      </c>
      <c r="BY1608" s="141">
        <f t="shared" si="1136"/>
        <v>0.98719251853352108</v>
      </c>
      <c r="BZ1608" s="141">
        <f t="shared" si="1137"/>
        <v>3.5218997800665545E-6</v>
      </c>
      <c r="CA1608" s="141" t="str">
        <f t="shared" si="1138"/>
        <v/>
      </c>
      <c r="CB1608" s="141" t="str">
        <f t="shared" si="1159"/>
        <v/>
      </c>
      <c r="CC1608" s="141">
        <f t="shared" si="1139"/>
        <v>5.4237376222910626E-34</v>
      </c>
      <c r="CD1608" s="141" t="str">
        <f t="shared" si="1160"/>
        <v/>
      </c>
      <c r="CE1608" s="141" t="str">
        <f t="shared" si="1161"/>
        <v/>
      </c>
      <c r="CJ1608" s="141">
        <v>1558</v>
      </c>
      <c r="CK1608" s="141">
        <f t="shared" si="1140"/>
        <v>78.105466767637125</v>
      </c>
      <c r="CL1608" s="141">
        <f t="shared" si="1141"/>
        <v>9.4435109328977853E-4</v>
      </c>
      <c r="CM1608" s="141">
        <f t="shared" si="1142"/>
        <v>0.98719251853352119</v>
      </c>
      <c r="CN1608" s="141">
        <f t="shared" si="1143"/>
        <v>9.4435109328977853E-4</v>
      </c>
      <c r="CO1608" s="141" t="str">
        <f t="shared" si="1144"/>
        <v/>
      </c>
      <c r="CP1608" s="141" t="str">
        <f t="shared" si="1162"/>
        <v/>
      </c>
      <c r="CQ1608" s="141">
        <f t="shared" si="1145"/>
        <v>1.8063288529828518E-5</v>
      </c>
      <c r="CR1608" s="141" t="str">
        <f t="shared" si="1163"/>
        <v/>
      </c>
      <c r="CS1608" s="141" t="str">
        <f t="shared" si="1164"/>
        <v/>
      </c>
      <c r="CW1608" s="141">
        <v>1558</v>
      </c>
      <c r="CX1608" s="141">
        <f t="shared" si="1146"/>
        <v>160.31895617304053</v>
      </c>
      <c r="CY1608" s="141">
        <f t="shared" si="1147"/>
        <v>4.6007649185486653E-4</v>
      </c>
      <c r="CZ1608" s="141">
        <f t="shared" si="1148"/>
        <v>0.98719251853352119</v>
      </c>
      <c r="DA1608" s="141">
        <f t="shared" si="1149"/>
        <v>4.6007649185486653E-4</v>
      </c>
      <c r="DB1608" s="141" t="str">
        <f t="shared" si="1150"/>
        <v/>
      </c>
      <c r="DC1608" s="141" t="str">
        <f t="shared" si="1165"/>
        <v/>
      </c>
      <c r="DD1608" s="141">
        <f t="shared" si="1151"/>
        <v>6.9248388426766503E-37</v>
      </c>
      <c r="DE1608" s="141" t="str">
        <f t="shared" si="1166"/>
        <v/>
      </c>
      <c r="DF1608" s="141" t="str">
        <f t="shared" si="1167"/>
        <v/>
      </c>
      <c r="DJ1608" s="141">
        <v>1558</v>
      </c>
      <c r="DK1608" s="141">
        <f t="shared" si="1152"/>
        <v>12641.495407967446</v>
      </c>
      <c r="DL1608" s="141">
        <f t="shared" si="1153"/>
        <v>5.8346722878560041E-6</v>
      </c>
      <c r="DM1608" s="141">
        <f t="shared" si="1154"/>
        <v>0.98719251853352119</v>
      </c>
      <c r="DN1608" s="141">
        <f t="shared" si="1155"/>
        <v>5.8346722878560041E-6</v>
      </c>
      <c r="DO1608" s="141" t="str">
        <f t="shared" si="1156"/>
        <v/>
      </c>
      <c r="DP1608" s="141" t="str">
        <f t="shared" si="1168"/>
        <v/>
      </c>
      <c r="DQ1608" s="141">
        <f t="shared" si="1157"/>
        <v>3.8121350060848062E-5</v>
      </c>
      <c r="DR1608" s="141" t="str">
        <f t="shared" si="1169"/>
        <v/>
      </c>
      <c r="DS1608" s="141" t="str">
        <f t="shared" si="1170"/>
        <v/>
      </c>
      <c r="DU1608" s="148"/>
      <c r="DV1608" s="158">
        <v>1556</v>
      </c>
      <c r="DW1608" s="148">
        <f t="shared" si="1158"/>
        <v>9.9583999999999477</v>
      </c>
      <c r="DX1608" s="157">
        <f t="shared" si="1171"/>
        <v>0.190943186619874</v>
      </c>
      <c r="DY1608" s="148">
        <f t="shared" si="1172"/>
        <v>3.6617408084652081E-4</v>
      </c>
      <c r="DZ1608" s="148" t="str">
        <f t="shared" si="1173"/>
        <v/>
      </c>
      <c r="EA1608" s="142" t="str">
        <f t="shared" si="1174"/>
        <v/>
      </c>
    </row>
    <row r="1609" spans="74:131" ht="20.100000000000001" customHeight="1" x14ac:dyDescent="0.25">
      <c r="BV1609" s="141">
        <v>1559</v>
      </c>
      <c r="BW1609" s="141">
        <f t="shared" si="1134"/>
        <v>20980.485563322749</v>
      </c>
      <c r="BX1609" s="141">
        <f t="shared" si="1135"/>
        <v>3.4905682812587602E-6</v>
      </c>
      <c r="BY1609" s="141">
        <f t="shared" si="1136"/>
        <v>0.98732411442088885</v>
      </c>
      <c r="BZ1609" s="141">
        <f t="shared" si="1137"/>
        <v>3.4905682812587602E-6</v>
      </c>
      <c r="CA1609" s="141" t="str">
        <f t="shared" si="1138"/>
        <v/>
      </c>
      <c r="CB1609" s="141" t="str">
        <f t="shared" si="1159"/>
        <v/>
      </c>
      <c r="CC1609" s="141">
        <f t="shared" si="1139"/>
        <v>5.6798132525982235E-34</v>
      </c>
      <c r="CD1609" s="141" t="str">
        <f t="shared" si="1160"/>
        <v/>
      </c>
      <c r="CE1609" s="141" t="str">
        <f t="shared" si="1161"/>
        <v/>
      </c>
      <c r="CJ1609" s="141">
        <v>1559</v>
      </c>
      <c r="CK1609" s="141">
        <f t="shared" si="1140"/>
        <v>78.24544072241784</v>
      </c>
      <c r="CL1609" s="141">
        <f t="shared" si="1141"/>
        <v>9.3594996406940476E-4</v>
      </c>
      <c r="CM1609" s="141">
        <f t="shared" si="1142"/>
        <v>0.98732411442088885</v>
      </c>
      <c r="CN1609" s="141">
        <f t="shared" si="1143"/>
        <v>9.3594996406940476E-4</v>
      </c>
      <c r="CO1609" s="141" t="str">
        <f t="shared" si="1144"/>
        <v/>
      </c>
      <c r="CP1609" s="141" t="str">
        <f t="shared" si="1162"/>
        <v/>
      </c>
      <c r="CQ1609" s="141">
        <f t="shared" si="1145"/>
        <v>1.8324473125459816E-5</v>
      </c>
      <c r="CR1609" s="141" t="str">
        <f t="shared" si="1163"/>
        <v/>
      </c>
      <c r="CS1609" s="141" t="str">
        <f t="shared" si="1164"/>
        <v/>
      </c>
      <c r="CW1609" s="141">
        <v>1559</v>
      </c>
      <c r="CX1609" s="141">
        <f t="shared" si="1146"/>
        <v>160.60626613033986</v>
      </c>
      <c r="CY1609" s="141">
        <f t="shared" si="1147"/>
        <v>4.5598356276652915E-4</v>
      </c>
      <c r="CZ1609" s="141">
        <f t="shared" si="1148"/>
        <v>0.98732411442088885</v>
      </c>
      <c r="DA1609" s="141">
        <f t="shared" si="1149"/>
        <v>4.5598356276652915E-4</v>
      </c>
      <c r="DB1609" s="141" t="str">
        <f t="shared" si="1150"/>
        <v/>
      </c>
      <c r="DC1609" s="141" t="str">
        <f t="shared" si="1165"/>
        <v/>
      </c>
      <c r="DD1609" s="141">
        <f t="shared" si="1151"/>
        <v>7.279690310204402E-37</v>
      </c>
      <c r="DE1609" s="141" t="str">
        <f t="shared" si="1166"/>
        <v/>
      </c>
      <c r="DF1609" s="141" t="str">
        <f t="shared" si="1167"/>
        <v/>
      </c>
      <c r="DJ1609" s="141">
        <v>1559</v>
      </c>
      <c r="DK1609" s="141">
        <f t="shared" si="1152"/>
        <v>12664.150417659144</v>
      </c>
      <c r="DL1609" s="141">
        <f t="shared" si="1153"/>
        <v>5.7827659193484487E-6</v>
      </c>
      <c r="DM1609" s="141">
        <f t="shared" si="1154"/>
        <v>0.98732411442088885</v>
      </c>
      <c r="DN1609" s="141">
        <f t="shared" si="1155"/>
        <v>5.7827659193484487E-6</v>
      </c>
      <c r="DO1609" s="141" t="str">
        <f t="shared" si="1156"/>
        <v/>
      </c>
      <c r="DP1609" s="141" t="str">
        <f t="shared" si="1168"/>
        <v/>
      </c>
      <c r="DQ1609" s="141">
        <f t="shared" si="1157"/>
        <v>3.795244953078623E-5</v>
      </c>
      <c r="DR1609" s="141" t="str">
        <f t="shared" si="1169"/>
        <v/>
      </c>
      <c r="DS1609" s="141" t="str">
        <f t="shared" si="1170"/>
        <v/>
      </c>
      <c r="DU1609" s="148"/>
      <c r="DV1609" s="158">
        <v>1557</v>
      </c>
      <c r="DW1609" s="148">
        <f t="shared" si="1158"/>
        <v>9.964799999999947</v>
      </c>
      <c r="DX1609" s="157">
        <f t="shared" si="1171"/>
        <v>0.19057701253902748</v>
      </c>
      <c r="DY1609" s="148">
        <f t="shared" si="1172"/>
        <v>3.6559073713521295E-4</v>
      </c>
      <c r="DZ1609" s="148" t="str">
        <f t="shared" si="1173"/>
        <v/>
      </c>
      <c r="EA1609" s="142" t="str">
        <f t="shared" si="1174"/>
        <v/>
      </c>
    </row>
    <row r="1610" spans="74:131" ht="20.100000000000001" customHeight="1" x14ac:dyDescent="0.25">
      <c r="BV1610" s="141">
        <v>1560</v>
      </c>
      <c r="BW1610" s="141">
        <f t="shared" si="1134"/>
        <v>21018.017737854629</v>
      </c>
      <c r="BX1610" s="141">
        <f t="shared" si="1135"/>
        <v>3.4594601616938262E-6</v>
      </c>
      <c r="BY1610" s="141">
        <f t="shared" si="1136"/>
        <v>0.98745453856405341</v>
      </c>
      <c r="BZ1610" s="141">
        <f t="shared" si="1137"/>
        <v>3.4594601616938262E-6</v>
      </c>
      <c r="CA1610" s="141" t="str">
        <f t="shared" si="1138"/>
        <v/>
      </c>
      <c r="CB1610" s="141" t="str">
        <f t="shared" si="1159"/>
        <v/>
      </c>
      <c r="CC1610" s="141">
        <f t="shared" si="1139"/>
        <v>5.9478840369188783E-34</v>
      </c>
      <c r="CD1610" s="141" t="str">
        <f t="shared" si="1160"/>
        <v/>
      </c>
      <c r="CE1610" s="141" t="str">
        <f t="shared" si="1161"/>
        <v/>
      </c>
      <c r="CJ1610" s="141">
        <v>1560</v>
      </c>
      <c r="CK1610" s="141">
        <f t="shared" si="1140"/>
        <v>78.385414677198554</v>
      </c>
      <c r="CL1610" s="141">
        <f t="shared" si="1141"/>
        <v>9.2760873105431248E-4</v>
      </c>
      <c r="CM1610" s="141">
        <f t="shared" si="1142"/>
        <v>0.98745453856405341</v>
      </c>
      <c r="CN1610" s="141">
        <f t="shared" si="1143"/>
        <v>9.2760873105431248E-4</v>
      </c>
      <c r="CO1610" s="141" t="str">
        <f t="shared" si="1144"/>
        <v/>
      </c>
      <c r="CP1610" s="141" t="str">
        <f t="shared" si="1162"/>
        <v/>
      </c>
      <c r="CQ1610" s="141">
        <f t="shared" si="1145"/>
        <v>1.8589136869133639E-5</v>
      </c>
      <c r="CR1610" s="141" t="str">
        <f t="shared" si="1163"/>
        <v/>
      </c>
      <c r="CS1610" s="141" t="str">
        <f t="shared" si="1164"/>
        <v/>
      </c>
      <c r="CW1610" s="141">
        <v>1560</v>
      </c>
      <c r="CX1610" s="141">
        <f t="shared" si="1146"/>
        <v>160.89357608763925</v>
      </c>
      <c r="CY1610" s="141">
        <f t="shared" si="1147"/>
        <v>4.5191981438883752E-4</v>
      </c>
      <c r="CZ1610" s="141">
        <f t="shared" si="1148"/>
        <v>0.98745453856405341</v>
      </c>
      <c r="DA1610" s="141">
        <f t="shared" si="1149"/>
        <v>4.5191981438883752E-4</v>
      </c>
      <c r="DB1610" s="141" t="str">
        <f t="shared" si="1150"/>
        <v/>
      </c>
      <c r="DC1610" s="141" t="str">
        <f t="shared" si="1165"/>
        <v/>
      </c>
      <c r="DD1610" s="141">
        <f t="shared" si="1151"/>
        <v>7.6526030888143939E-37</v>
      </c>
      <c r="DE1610" s="141" t="str">
        <f t="shared" si="1166"/>
        <v/>
      </c>
      <c r="DF1610" s="141" t="str">
        <f t="shared" si="1167"/>
        <v/>
      </c>
      <c r="DJ1610" s="141">
        <v>1560</v>
      </c>
      <c r="DK1610" s="141">
        <f t="shared" si="1152"/>
        <v>12686.805427350842</v>
      </c>
      <c r="DL1610" s="141">
        <f t="shared" si="1153"/>
        <v>5.7312296194854747E-6</v>
      </c>
      <c r="DM1610" s="141">
        <f t="shared" si="1154"/>
        <v>0.98745453856405341</v>
      </c>
      <c r="DN1610" s="141">
        <f t="shared" si="1155"/>
        <v>5.7312296194854747E-6</v>
      </c>
      <c r="DO1610" s="141" t="str">
        <f t="shared" si="1156"/>
        <v/>
      </c>
      <c r="DP1610" s="141" t="str">
        <f t="shared" si="1168"/>
        <v/>
      </c>
      <c r="DQ1610" s="141">
        <f t="shared" si="1157"/>
        <v>3.7783692787830799E-5</v>
      </c>
      <c r="DR1610" s="141" t="str">
        <f t="shared" si="1169"/>
        <v/>
      </c>
      <c r="DS1610" s="141" t="str">
        <f t="shared" si="1170"/>
        <v/>
      </c>
      <c r="DU1610" s="148"/>
      <c r="DV1610" s="158">
        <v>1558</v>
      </c>
      <c r="DW1610" s="148">
        <f t="shared" si="1158"/>
        <v>9.9711999999999463</v>
      </c>
      <c r="DX1610" s="157">
        <f t="shared" si="1171"/>
        <v>0.19021142180189227</v>
      </c>
      <c r="DY1610" s="148">
        <f t="shared" si="1172"/>
        <v>3.6500794656324498E-4</v>
      </c>
      <c r="DZ1610" s="148" t="str">
        <f t="shared" si="1173"/>
        <v/>
      </c>
      <c r="EA1610" s="142" t="str">
        <f t="shared" si="1174"/>
        <v/>
      </c>
    </row>
    <row r="1611" spans="74:131" ht="20.100000000000001" customHeight="1" x14ac:dyDescent="0.25">
      <c r="BV1611" s="141">
        <v>1561</v>
      </c>
      <c r="BW1611" s="141">
        <f t="shared" si="1134"/>
        <v>21055.549912386516</v>
      </c>
      <c r="BX1611" s="141">
        <f t="shared" si="1135"/>
        <v>3.4285744216208272E-6</v>
      </c>
      <c r="BY1611" s="141">
        <f t="shared" si="1136"/>
        <v>0.98758379932816776</v>
      </c>
      <c r="BZ1611" s="141">
        <f t="shared" si="1137"/>
        <v>3.4285744216208272E-6</v>
      </c>
      <c r="CA1611" s="141" t="str">
        <f t="shared" si="1138"/>
        <v/>
      </c>
      <c r="CB1611" s="141" t="str">
        <f t="shared" si="1159"/>
        <v/>
      </c>
      <c r="CC1611" s="141">
        <f t="shared" si="1139"/>
        <v>6.2285073312555286E-34</v>
      </c>
      <c r="CD1611" s="141" t="str">
        <f t="shared" si="1160"/>
        <v/>
      </c>
      <c r="CE1611" s="141" t="str">
        <f t="shared" si="1161"/>
        <v/>
      </c>
      <c r="CJ1611" s="141">
        <v>1561</v>
      </c>
      <c r="CK1611" s="141">
        <f t="shared" si="1140"/>
        <v>78.525388631979268</v>
      </c>
      <c r="CL1611" s="141">
        <f t="shared" si="1141"/>
        <v>9.193271261744466E-4</v>
      </c>
      <c r="CM1611" s="141">
        <f t="shared" si="1142"/>
        <v>0.98758379932816776</v>
      </c>
      <c r="CN1611" s="141">
        <f t="shared" si="1143"/>
        <v>9.193271261744466E-4</v>
      </c>
      <c r="CO1611" s="141" t="str">
        <f t="shared" si="1144"/>
        <v/>
      </c>
      <c r="CP1611" s="141" t="str">
        <f t="shared" si="1162"/>
        <v/>
      </c>
      <c r="CQ1611" s="141">
        <f t="shared" si="1145"/>
        <v>1.8857321480493653E-5</v>
      </c>
      <c r="CR1611" s="141" t="str">
        <f t="shared" si="1163"/>
        <v/>
      </c>
      <c r="CS1611" s="141" t="str">
        <f t="shared" si="1164"/>
        <v/>
      </c>
      <c r="CW1611" s="141">
        <v>1561</v>
      </c>
      <c r="CX1611" s="141">
        <f t="shared" si="1146"/>
        <v>161.18088604493857</v>
      </c>
      <c r="CY1611" s="141">
        <f t="shared" si="1147"/>
        <v>4.4788511612128584E-4</v>
      </c>
      <c r="CZ1611" s="141">
        <f t="shared" si="1148"/>
        <v>0.98758379932816776</v>
      </c>
      <c r="DA1611" s="141">
        <f t="shared" si="1149"/>
        <v>4.4788511612128584E-4</v>
      </c>
      <c r="DB1611" s="141" t="str">
        <f t="shared" si="1150"/>
        <v/>
      </c>
      <c r="DC1611" s="141" t="str">
        <f t="shared" si="1165"/>
        <v/>
      </c>
      <c r="DD1611" s="141">
        <f t="shared" si="1151"/>
        <v>8.0444901568126424E-37</v>
      </c>
      <c r="DE1611" s="141" t="str">
        <f t="shared" si="1166"/>
        <v/>
      </c>
      <c r="DF1611" s="141" t="str">
        <f t="shared" si="1167"/>
        <v/>
      </c>
      <c r="DJ1611" s="141">
        <v>1561</v>
      </c>
      <c r="DK1611" s="141">
        <f t="shared" si="1152"/>
        <v>12709.46043704254</v>
      </c>
      <c r="DL1611" s="141">
        <f t="shared" si="1153"/>
        <v>5.6800617319965167E-6</v>
      </c>
      <c r="DM1611" s="141">
        <f t="shared" si="1154"/>
        <v>0.98758379932816776</v>
      </c>
      <c r="DN1611" s="141">
        <f t="shared" si="1155"/>
        <v>5.6800617319965167E-6</v>
      </c>
      <c r="DO1611" s="141" t="str">
        <f t="shared" si="1156"/>
        <v/>
      </c>
      <c r="DP1611" s="141" t="str">
        <f t="shared" si="1168"/>
        <v/>
      </c>
      <c r="DQ1611" s="141">
        <f t="shared" si="1157"/>
        <v>3.7615084580794522E-5</v>
      </c>
      <c r="DR1611" s="141" t="str">
        <f t="shared" si="1169"/>
        <v/>
      </c>
      <c r="DS1611" s="141" t="str">
        <f t="shared" si="1170"/>
        <v/>
      </c>
      <c r="DU1611" s="148"/>
      <c r="DV1611" s="158">
        <v>1559</v>
      </c>
      <c r="DW1611" s="148">
        <f t="shared" si="1158"/>
        <v>9.9775999999999456</v>
      </c>
      <c r="DX1611" s="157">
        <f t="shared" si="1171"/>
        <v>0.18984641385532902</v>
      </c>
      <c r="DY1611" s="148">
        <f t="shared" si="1172"/>
        <v>3.6442570993150403E-4</v>
      </c>
      <c r="DZ1611" s="148" t="str">
        <f t="shared" si="1173"/>
        <v/>
      </c>
      <c r="EA1611" s="142" t="str">
        <f t="shared" si="1174"/>
        <v/>
      </c>
    </row>
    <row r="1612" spans="74:131" ht="20.100000000000001" customHeight="1" x14ac:dyDescent="0.25">
      <c r="BV1612" s="141">
        <v>1562</v>
      </c>
      <c r="BW1612" s="141">
        <f t="shared" si="1134"/>
        <v>21093.082086918395</v>
      </c>
      <c r="BX1612" s="141">
        <f t="shared" si="1135"/>
        <v>3.3979100595801518E-6</v>
      </c>
      <c r="BY1612" s="141">
        <f t="shared" si="1136"/>
        <v>0.9877119050408294</v>
      </c>
      <c r="BZ1612" s="141">
        <f t="shared" si="1137"/>
        <v>3.3979100595801518E-6</v>
      </c>
      <c r="CA1612" s="141" t="str">
        <f t="shared" si="1138"/>
        <v/>
      </c>
      <c r="CB1612" s="141" t="str">
        <f t="shared" si="1159"/>
        <v/>
      </c>
      <c r="CC1612" s="141">
        <f t="shared" si="1139"/>
        <v>6.5222661758061449E-34</v>
      </c>
      <c r="CD1612" s="141" t="str">
        <f t="shared" si="1160"/>
        <v/>
      </c>
      <c r="CE1612" s="141" t="str">
        <f t="shared" si="1161"/>
        <v/>
      </c>
      <c r="CJ1612" s="141">
        <v>1562</v>
      </c>
      <c r="CK1612" s="141">
        <f t="shared" si="1140"/>
        <v>78.665362586759983</v>
      </c>
      <c r="CL1612" s="141">
        <f t="shared" si="1141"/>
        <v>9.1110488090158403E-4</v>
      </c>
      <c r="CM1612" s="141">
        <f t="shared" si="1142"/>
        <v>0.9877119050408294</v>
      </c>
      <c r="CN1612" s="141">
        <f t="shared" si="1143"/>
        <v>9.1110488090158403E-4</v>
      </c>
      <c r="CO1612" s="141" t="str">
        <f t="shared" si="1144"/>
        <v/>
      </c>
      <c r="CP1612" s="141" t="str">
        <f t="shared" si="1162"/>
        <v/>
      </c>
      <c r="CQ1612" s="141">
        <f t="shared" si="1145"/>
        <v>1.9129069111190125E-5</v>
      </c>
      <c r="CR1612" s="141" t="str">
        <f t="shared" si="1163"/>
        <v/>
      </c>
      <c r="CS1612" s="141" t="str">
        <f t="shared" si="1164"/>
        <v/>
      </c>
      <c r="CW1612" s="141">
        <v>1562</v>
      </c>
      <c r="CX1612" s="141">
        <f t="shared" si="1146"/>
        <v>161.46819600223796</v>
      </c>
      <c r="CY1612" s="141">
        <f t="shared" si="1147"/>
        <v>4.4387933714015417E-4</v>
      </c>
      <c r="CZ1612" s="141">
        <f t="shared" si="1148"/>
        <v>0.9877119050408294</v>
      </c>
      <c r="DA1612" s="141">
        <f t="shared" si="1149"/>
        <v>4.4387933714015417E-4</v>
      </c>
      <c r="DB1612" s="141" t="str">
        <f t="shared" si="1150"/>
        <v/>
      </c>
      <c r="DC1612" s="141" t="str">
        <f t="shared" si="1165"/>
        <v/>
      </c>
      <c r="DD1612" s="141">
        <f t="shared" si="1151"/>
        <v>8.4563103193967412E-37</v>
      </c>
      <c r="DE1612" s="141" t="str">
        <f t="shared" si="1166"/>
        <v/>
      </c>
      <c r="DF1612" s="141" t="str">
        <f t="shared" si="1167"/>
        <v/>
      </c>
      <c r="DJ1612" s="141">
        <v>1562</v>
      </c>
      <c r="DK1612" s="141">
        <f t="shared" si="1152"/>
        <v>12732.115446734231</v>
      </c>
      <c r="DL1612" s="141">
        <f t="shared" si="1153"/>
        <v>5.6292605977802306E-6</v>
      </c>
      <c r="DM1612" s="141">
        <f t="shared" si="1154"/>
        <v>0.9877119050408294</v>
      </c>
      <c r="DN1612" s="141">
        <f t="shared" si="1155"/>
        <v>5.6292605977802306E-6</v>
      </c>
      <c r="DO1612" s="141" t="str">
        <f t="shared" si="1156"/>
        <v/>
      </c>
      <c r="DP1612" s="141" t="str">
        <f t="shared" si="1168"/>
        <v/>
      </c>
      <c r="DQ1612" s="141">
        <f t="shared" si="1157"/>
        <v>3.7446629630222919E-5</v>
      </c>
      <c r="DR1612" s="141" t="str">
        <f t="shared" si="1169"/>
        <v/>
      </c>
      <c r="DS1612" s="141" t="str">
        <f t="shared" si="1170"/>
        <v/>
      </c>
      <c r="DU1612" s="148"/>
      <c r="DV1612" s="158">
        <v>1560</v>
      </c>
      <c r="DW1612" s="148">
        <f t="shared" si="1158"/>
        <v>9.9839999999999449</v>
      </c>
      <c r="DX1612" s="157">
        <f t="shared" si="1171"/>
        <v>0.18948198814539752</v>
      </c>
      <c r="DY1612" s="148">
        <f t="shared" si="1172"/>
        <v>3.6384402803371629E-4</v>
      </c>
      <c r="DZ1612" s="148" t="str">
        <f t="shared" si="1173"/>
        <v/>
      </c>
      <c r="EA1612" s="142" t="str">
        <f t="shared" si="1174"/>
        <v/>
      </c>
    </row>
    <row r="1613" spans="74:131" ht="20.100000000000001" customHeight="1" x14ac:dyDescent="0.25">
      <c r="BV1613" s="141">
        <v>1563</v>
      </c>
      <c r="BW1613" s="141">
        <f t="shared" si="1134"/>
        <v>21130.614261450282</v>
      </c>
      <c r="BX1613" s="141">
        <f t="shared" si="1135"/>
        <v>3.3674660724825023E-6</v>
      </c>
      <c r="BY1613" s="141">
        <f t="shared" si="1136"/>
        <v>0.98783886399201826</v>
      </c>
      <c r="BZ1613" s="141">
        <f t="shared" si="1137"/>
        <v>3.3674660724825023E-6</v>
      </c>
      <c r="CA1613" s="141" t="str">
        <f t="shared" si="1138"/>
        <v/>
      </c>
      <c r="CB1613" s="141" t="str">
        <f t="shared" si="1159"/>
        <v/>
      </c>
      <c r="CC1613" s="141">
        <f t="shared" si="1139"/>
        <v>6.8297704685588998E-34</v>
      </c>
      <c r="CD1613" s="141" t="str">
        <f t="shared" si="1160"/>
        <v/>
      </c>
      <c r="CE1613" s="141" t="str">
        <f t="shared" si="1161"/>
        <v/>
      </c>
      <c r="CJ1613" s="141">
        <v>1563</v>
      </c>
      <c r="CK1613" s="141">
        <f t="shared" si="1140"/>
        <v>78.805336541540669</v>
      </c>
      <c r="CL1613" s="141">
        <f t="shared" si="1141"/>
        <v>9.029417262705296E-4</v>
      </c>
      <c r="CM1613" s="141">
        <f t="shared" si="1142"/>
        <v>0.98783886399201826</v>
      </c>
      <c r="CN1613" s="141">
        <f t="shared" si="1143"/>
        <v>9.029417262705296E-4</v>
      </c>
      <c r="CO1613" s="141" t="str">
        <f t="shared" si="1144"/>
        <v/>
      </c>
      <c r="CP1613" s="141" t="str">
        <f t="shared" si="1162"/>
        <v/>
      </c>
      <c r="CQ1613" s="141">
        <f t="shared" si="1145"/>
        <v>1.9404422348395141E-5</v>
      </c>
      <c r="CR1613" s="141" t="str">
        <f t="shared" si="1163"/>
        <v/>
      </c>
      <c r="CS1613" s="141" t="str">
        <f t="shared" si="1164"/>
        <v/>
      </c>
      <c r="CW1613" s="141">
        <v>1563</v>
      </c>
      <c r="CX1613" s="141">
        <f t="shared" si="1146"/>
        <v>161.75550595953729</v>
      </c>
      <c r="CY1613" s="141">
        <f t="shared" si="1147"/>
        <v>4.3990234640883488E-4</v>
      </c>
      <c r="CZ1613" s="141">
        <f t="shared" si="1148"/>
        <v>0.98783886399201826</v>
      </c>
      <c r="DA1613" s="141">
        <f t="shared" si="1149"/>
        <v>4.3990234640883488E-4</v>
      </c>
      <c r="DB1613" s="141" t="str">
        <f t="shared" si="1150"/>
        <v/>
      </c>
      <c r="DC1613" s="141" t="str">
        <f t="shared" si="1165"/>
        <v/>
      </c>
      <c r="DD1613" s="141">
        <f t="shared" si="1151"/>
        <v>8.8890704925012838E-37</v>
      </c>
      <c r="DE1613" s="141" t="str">
        <f t="shared" si="1166"/>
        <v/>
      </c>
      <c r="DF1613" s="141" t="str">
        <f t="shared" si="1167"/>
        <v/>
      </c>
      <c r="DJ1613" s="141">
        <v>1563</v>
      </c>
      <c r="DK1613" s="141">
        <f t="shared" si="1152"/>
        <v>12754.770456425929</v>
      </c>
      <c r="DL1613" s="141">
        <f t="shared" si="1153"/>
        <v>5.5788245550353874E-6</v>
      </c>
      <c r="DM1613" s="141">
        <f t="shared" si="1154"/>
        <v>0.98783886399201826</v>
      </c>
      <c r="DN1613" s="141">
        <f t="shared" si="1155"/>
        <v>5.5788245550353874E-6</v>
      </c>
      <c r="DO1613" s="141" t="str">
        <f t="shared" si="1156"/>
        <v/>
      </c>
      <c r="DP1613" s="141" t="str">
        <f t="shared" si="1168"/>
        <v/>
      </c>
      <c r="DQ1613" s="141">
        <f t="shared" si="1157"/>
        <v>3.727833262821883E-5</v>
      </c>
      <c r="DR1613" s="141" t="str">
        <f t="shared" si="1169"/>
        <v/>
      </c>
      <c r="DS1613" s="141" t="str">
        <f t="shared" si="1170"/>
        <v/>
      </c>
      <c r="DU1613" s="148"/>
      <c r="DV1613" s="158">
        <v>1561</v>
      </c>
      <c r="DW1613" s="148">
        <f t="shared" si="1158"/>
        <v>9.9903999999999442</v>
      </c>
      <c r="DX1613" s="157">
        <f t="shared" si="1171"/>
        <v>0.1891181441173638</v>
      </c>
      <c r="DY1613" s="148">
        <f t="shared" si="1172"/>
        <v>3.6326290165786257E-4</v>
      </c>
      <c r="DZ1613" s="148" t="str">
        <f t="shared" si="1173"/>
        <v/>
      </c>
      <c r="EA1613" s="142" t="str">
        <f t="shared" si="1174"/>
        <v/>
      </c>
    </row>
    <row r="1614" spans="74:131" ht="20.100000000000001" customHeight="1" x14ac:dyDescent="0.25">
      <c r="BV1614" s="141">
        <v>1564</v>
      </c>
      <c r="BW1614" s="141">
        <f t="shared" si="1134"/>
        <v>21168.146435982162</v>
      </c>
      <c r="BX1614" s="141">
        <f t="shared" si="1135"/>
        <v>3.3372414556874373E-6</v>
      </c>
      <c r="BY1614" s="141">
        <f t="shared" si="1136"/>
        <v>0.98796468443403673</v>
      </c>
      <c r="BZ1614" s="141">
        <f t="shared" si="1137"/>
        <v>3.3372414556874373E-6</v>
      </c>
      <c r="CA1614" s="141" t="str">
        <f t="shared" si="1138"/>
        <v/>
      </c>
      <c r="CB1614" s="141" t="str">
        <f t="shared" si="1159"/>
        <v/>
      </c>
      <c r="CC1614" s="141">
        <f t="shared" si="1139"/>
        <v>7.1516581920502079E-34</v>
      </c>
      <c r="CD1614" s="141" t="str">
        <f t="shared" si="1160"/>
        <v/>
      </c>
      <c r="CE1614" s="141" t="str">
        <f t="shared" si="1161"/>
        <v/>
      </c>
      <c r="CJ1614" s="141">
        <v>1564</v>
      </c>
      <c r="CK1614" s="141">
        <f t="shared" si="1140"/>
        <v>78.945310496321383</v>
      </c>
      <c r="CL1614" s="141">
        <f t="shared" si="1141"/>
        <v>8.9483739290016108E-4</v>
      </c>
      <c r="CM1614" s="141">
        <f t="shared" si="1142"/>
        <v>0.98796468443403673</v>
      </c>
      <c r="CN1614" s="141">
        <f t="shared" si="1143"/>
        <v>8.9483739290016108E-4</v>
      </c>
      <c r="CO1614" s="141" t="str">
        <f t="shared" si="1144"/>
        <v/>
      </c>
      <c r="CP1614" s="141" t="str">
        <f t="shared" si="1162"/>
        <v/>
      </c>
      <c r="CQ1614" s="141">
        <f t="shared" si="1145"/>
        <v>1.9683424218334137E-5</v>
      </c>
      <c r="CR1614" s="141" t="str">
        <f t="shared" si="1163"/>
        <v/>
      </c>
      <c r="CS1614" s="141" t="str">
        <f t="shared" si="1164"/>
        <v/>
      </c>
      <c r="CW1614" s="141">
        <v>1564</v>
      </c>
      <c r="CX1614" s="141">
        <f t="shared" si="1146"/>
        <v>162.04281591683667</v>
      </c>
      <c r="CY1614" s="141">
        <f t="shared" si="1147"/>
        <v>4.359540126880861E-4</v>
      </c>
      <c r="CZ1614" s="141">
        <f t="shared" si="1148"/>
        <v>0.98796468443403673</v>
      </c>
      <c r="DA1614" s="141">
        <f t="shared" si="1149"/>
        <v>4.359540126880861E-4</v>
      </c>
      <c r="DB1614" s="141" t="str">
        <f t="shared" si="1150"/>
        <v/>
      </c>
      <c r="DC1614" s="141" t="str">
        <f t="shared" si="1165"/>
        <v/>
      </c>
      <c r="DD1614" s="141">
        <f t="shared" si="1151"/>
        <v>9.3438280996317841E-37</v>
      </c>
      <c r="DE1614" s="141" t="str">
        <f t="shared" si="1166"/>
        <v/>
      </c>
      <c r="DF1614" s="141" t="str">
        <f t="shared" si="1167"/>
        <v/>
      </c>
      <c r="DJ1614" s="141">
        <v>1564</v>
      </c>
      <c r="DK1614" s="141">
        <f t="shared" si="1152"/>
        <v>12777.425466117627</v>
      </c>
      <c r="DL1614" s="141">
        <f t="shared" si="1153"/>
        <v>5.5287519393910206E-6</v>
      </c>
      <c r="DM1614" s="141">
        <f t="shared" si="1154"/>
        <v>0.98796468443403673</v>
      </c>
      <c r="DN1614" s="141">
        <f t="shared" si="1155"/>
        <v>5.5287519393910206E-6</v>
      </c>
      <c r="DO1614" s="141" t="str">
        <f t="shared" si="1156"/>
        <v/>
      </c>
      <c r="DP1614" s="141" t="str">
        <f t="shared" si="1168"/>
        <v/>
      </c>
      <c r="DQ1614" s="141">
        <f t="shared" si="1157"/>
        <v>3.711019823827046E-5</v>
      </c>
      <c r="DR1614" s="141" t="str">
        <f t="shared" si="1169"/>
        <v/>
      </c>
      <c r="DS1614" s="141" t="str">
        <f t="shared" si="1170"/>
        <v/>
      </c>
      <c r="DU1614" s="148"/>
      <c r="DV1614" s="158">
        <v>1562</v>
      </c>
      <c r="DW1614" s="148">
        <f t="shared" si="1158"/>
        <v>9.9967999999999435</v>
      </c>
      <c r="DX1614" s="157">
        <f t="shared" si="1171"/>
        <v>0.18875488121570594</v>
      </c>
      <c r="DY1614" s="148">
        <f t="shared" si="1172"/>
        <v>3.6268233158598395E-4</v>
      </c>
      <c r="DZ1614" s="148" t="str">
        <f t="shared" si="1173"/>
        <v/>
      </c>
      <c r="EA1614" s="142" t="str">
        <f t="shared" si="1174"/>
        <v/>
      </c>
    </row>
    <row r="1615" spans="74:131" ht="20.100000000000001" customHeight="1" x14ac:dyDescent="0.25">
      <c r="BV1615" s="141">
        <v>1565</v>
      </c>
      <c r="BW1615" s="141">
        <f t="shared" si="1134"/>
        <v>21205.678610514049</v>
      </c>
      <c r="BX1615" s="141">
        <f t="shared" si="1135"/>
        <v>3.3072352030812222E-6</v>
      </c>
      <c r="BY1615" s="141">
        <f t="shared" si="1136"/>
        <v>0.98808937458145296</v>
      </c>
      <c r="BZ1615" s="141">
        <f t="shared" si="1137"/>
        <v>3.3072352030812222E-6</v>
      </c>
      <c r="CA1615" s="141" t="str">
        <f t="shared" si="1138"/>
        <v/>
      </c>
      <c r="CB1615" s="141" t="str">
        <f t="shared" si="1159"/>
        <v/>
      </c>
      <c r="CC1615" s="141">
        <f t="shared" si="1139"/>
        <v>7.4885966956688792E-34</v>
      </c>
      <c r="CD1615" s="141" t="str">
        <f t="shared" si="1160"/>
        <v/>
      </c>
      <c r="CE1615" s="141" t="str">
        <f t="shared" si="1161"/>
        <v/>
      </c>
      <c r="CJ1615" s="141">
        <v>1565</v>
      </c>
      <c r="CK1615" s="141">
        <f t="shared" si="1140"/>
        <v>79.085284451102098</v>
      </c>
      <c r="CL1615" s="141">
        <f t="shared" si="1141"/>
        <v>8.8679161101432036E-4</v>
      </c>
      <c r="CM1615" s="141">
        <f t="shared" si="1142"/>
        <v>0.98808937458145296</v>
      </c>
      <c r="CN1615" s="141">
        <f t="shared" si="1143"/>
        <v>8.8679161101432036E-4</v>
      </c>
      <c r="CO1615" s="141" t="str">
        <f t="shared" si="1144"/>
        <v/>
      </c>
      <c r="CP1615" s="141" t="str">
        <f t="shared" si="1162"/>
        <v/>
      </c>
      <c r="CQ1615" s="141">
        <f t="shared" si="1145"/>
        <v>1.9966118189831807E-5</v>
      </c>
      <c r="CR1615" s="141" t="str">
        <f t="shared" si="1163"/>
        <v/>
      </c>
      <c r="CS1615" s="141" t="str">
        <f t="shared" si="1164"/>
        <v/>
      </c>
      <c r="CW1615" s="141">
        <v>1565</v>
      </c>
      <c r="CX1615" s="141">
        <f t="shared" si="1146"/>
        <v>162.330125874136</v>
      </c>
      <c r="CY1615" s="141">
        <f t="shared" si="1147"/>
        <v>4.3203420454621046E-4</v>
      </c>
      <c r="CZ1615" s="141">
        <f t="shared" si="1148"/>
        <v>0.98808937458145296</v>
      </c>
      <c r="DA1615" s="141">
        <f t="shared" si="1149"/>
        <v>4.3203420454621046E-4</v>
      </c>
      <c r="DB1615" s="141" t="str">
        <f t="shared" si="1150"/>
        <v/>
      </c>
      <c r="DC1615" s="141" t="str">
        <f t="shared" si="1165"/>
        <v/>
      </c>
      <c r="DD1615" s="141">
        <f t="shared" si="1151"/>
        <v>9.8216935872335333E-37</v>
      </c>
      <c r="DE1615" s="141" t="str">
        <f t="shared" si="1166"/>
        <v/>
      </c>
      <c r="DF1615" s="141" t="str">
        <f t="shared" si="1167"/>
        <v/>
      </c>
      <c r="DJ1615" s="141">
        <v>1565</v>
      </c>
      <c r="DK1615" s="141">
        <f t="shared" si="1152"/>
        <v>12800.080475809325</v>
      </c>
      <c r="DL1615" s="141">
        <f t="shared" si="1153"/>
        <v>5.4790410840354042E-6</v>
      </c>
      <c r="DM1615" s="141">
        <f t="shared" si="1154"/>
        <v>0.98808937458145296</v>
      </c>
      <c r="DN1615" s="141">
        <f t="shared" si="1155"/>
        <v>5.4790410840354042E-6</v>
      </c>
      <c r="DO1615" s="141" t="str">
        <f t="shared" si="1156"/>
        <v/>
      </c>
      <c r="DP1615" s="141" t="str">
        <f t="shared" si="1168"/>
        <v/>
      </c>
      <c r="DQ1615" s="141">
        <f t="shared" si="1157"/>
        <v>3.6942231095082022E-5</v>
      </c>
      <c r="DR1615" s="141" t="str">
        <f t="shared" si="1169"/>
        <v/>
      </c>
      <c r="DS1615" s="141" t="str">
        <f t="shared" si="1170"/>
        <v/>
      </c>
      <c r="DU1615" s="148"/>
      <c r="DV1615" s="158">
        <v>1563</v>
      </c>
      <c r="DW1615" s="148">
        <f t="shared" si="1158"/>
        <v>10.003199999999943</v>
      </c>
      <c r="DX1615" s="157">
        <f t="shared" si="1171"/>
        <v>0.18839219888411995</v>
      </c>
      <c r="DY1615" s="148">
        <f t="shared" si="1172"/>
        <v>3.6210231859284958E-4</v>
      </c>
      <c r="DZ1615" s="148" t="str">
        <f t="shared" si="1173"/>
        <v/>
      </c>
      <c r="EA1615" s="142" t="str">
        <f t="shared" si="1174"/>
        <v/>
      </c>
    </row>
    <row r="1616" spans="74:131" ht="20.100000000000001" customHeight="1" x14ac:dyDescent="0.25">
      <c r="BV1616" s="141">
        <v>1566</v>
      </c>
      <c r="BW1616" s="141">
        <f t="shared" si="1134"/>
        <v>21243.210785045929</v>
      </c>
      <c r="BX1616" s="141">
        <f t="shared" si="1135"/>
        <v>3.2774463071542101E-6</v>
      </c>
      <c r="BY1616" s="141">
        <f t="shared" si="1136"/>
        <v>0.98821294261104697</v>
      </c>
      <c r="BZ1616" s="141">
        <f t="shared" si="1137"/>
        <v>3.2774463071542101E-6</v>
      </c>
      <c r="CA1616" s="141" t="str">
        <f t="shared" si="1138"/>
        <v/>
      </c>
      <c r="CB1616" s="141" t="str">
        <f t="shared" si="1159"/>
        <v/>
      </c>
      <c r="CC1616" s="141">
        <f t="shared" si="1139"/>
        <v>7.8412840360030991E-34</v>
      </c>
      <c r="CD1616" s="141" t="str">
        <f t="shared" si="1160"/>
        <v/>
      </c>
      <c r="CE1616" s="141" t="str">
        <f t="shared" si="1161"/>
        <v/>
      </c>
      <c r="CJ1616" s="141">
        <v>1566</v>
      </c>
      <c r="CK1616" s="141">
        <f t="shared" si="1140"/>
        <v>79.225258405882812</v>
      </c>
      <c r="CL1616" s="141">
        <f t="shared" si="1141"/>
        <v>8.7880411046254705E-4</v>
      </c>
      <c r="CM1616" s="141">
        <f t="shared" si="1142"/>
        <v>0.98821294261104697</v>
      </c>
      <c r="CN1616" s="141">
        <f t="shared" si="1143"/>
        <v>8.7880411046254705E-4</v>
      </c>
      <c r="CO1616" s="141" t="str">
        <f t="shared" si="1144"/>
        <v/>
      </c>
      <c r="CP1616" s="141" t="str">
        <f t="shared" si="1162"/>
        <v/>
      </c>
      <c r="CQ1616" s="141">
        <f t="shared" si="1145"/>
        <v>2.0252548177874308E-5</v>
      </c>
      <c r="CR1616" s="141" t="str">
        <f t="shared" si="1163"/>
        <v/>
      </c>
      <c r="CS1616" s="141" t="str">
        <f t="shared" si="1164"/>
        <v/>
      </c>
      <c r="CW1616" s="141">
        <v>1566</v>
      </c>
      <c r="CX1616" s="141">
        <f t="shared" si="1146"/>
        <v>162.61743583143533</v>
      </c>
      <c r="CY1616" s="141">
        <f t="shared" si="1147"/>
        <v>4.2814279036915224E-4</v>
      </c>
      <c r="CZ1616" s="141">
        <f t="shared" si="1148"/>
        <v>0.98821294261104697</v>
      </c>
      <c r="DA1616" s="141">
        <f t="shared" si="1149"/>
        <v>4.2814279036915224E-4</v>
      </c>
      <c r="DB1616" s="141" t="str">
        <f t="shared" si="1150"/>
        <v/>
      </c>
      <c r="DC1616" s="141" t="str">
        <f t="shared" si="1165"/>
        <v/>
      </c>
      <c r="DD1616" s="141">
        <f t="shared" si="1151"/>
        <v>1.0323833064417601E-36</v>
      </c>
      <c r="DE1616" s="141" t="str">
        <f t="shared" si="1166"/>
        <v/>
      </c>
      <c r="DF1616" s="141" t="str">
        <f t="shared" si="1167"/>
        <v/>
      </c>
      <c r="DJ1616" s="141">
        <v>1566</v>
      </c>
      <c r="DK1616" s="141">
        <f t="shared" si="1152"/>
        <v>12822.735485501024</v>
      </c>
      <c r="DL1616" s="141">
        <f t="shared" si="1153"/>
        <v>5.4296903198441827E-6</v>
      </c>
      <c r="DM1616" s="141">
        <f t="shared" si="1154"/>
        <v>0.98821294261104697</v>
      </c>
      <c r="DN1616" s="141">
        <f t="shared" si="1155"/>
        <v>5.4296903198441827E-6</v>
      </c>
      <c r="DO1616" s="141" t="str">
        <f t="shared" si="1156"/>
        <v/>
      </c>
      <c r="DP1616" s="141" t="str">
        <f t="shared" si="1168"/>
        <v/>
      </c>
      <c r="DQ1616" s="141">
        <f t="shared" si="1157"/>
        <v>3.677443580440758E-5</v>
      </c>
      <c r="DR1616" s="141" t="str">
        <f t="shared" si="1169"/>
        <v/>
      </c>
      <c r="DS1616" s="141" t="str">
        <f t="shared" si="1170"/>
        <v/>
      </c>
      <c r="DU1616" s="148"/>
      <c r="DV1616" s="158">
        <v>1564</v>
      </c>
      <c r="DW1616" s="148">
        <f t="shared" si="1158"/>
        <v>10.009599999999942</v>
      </c>
      <c r="DX1616" s="157">
        <f t="shared" si="1171"/>
        <v>0.18803009656552711</v>
      </c>
      <c r="DY1616" s="148">
        <f t="shared" si="1172"/>
        <v>3.6152286344889872E-4</v>
      </c>
      <c r="DZ1616" s="148" t="str">
        <f t="shared" si="1173"/>
        <v/>
      </c>
      <c r="EA1616" s="142" t="str">
        <f t="shared" si="1174"/>
        <v/>
      </c>
    </row>
    <row r="1617" spans="74:131" ht="20.100000000000001" customHeight="1" x14ac:dyDescent="0.25">
      <c r="BV1617" s="141">
        <v>1567</v>
      </c>
      <c r="BW1617" s="141">
        <f t="shared" si="1134"/>
        <v>21280.742959577816</v>
      </c>
      <c r="BX1617" s="141">
        <f t="shared" si="1135"/>
        <v>3.2478737590775264E-6</v>
      </c>
      <c r="BY1617" s="141">
        <f t="shared" si="1136"/>
        <v>0.98833539666175985</v>
      </c>
      <c r="BZ1617" s="141">
        <f t="shared" si="1137"/>
        <v>3.2478737590775264E-6</v>
      </c>
      <c r="CA1617" s="141" t="str">
        <f t="shared" si="1138"/>
        <v/>
      </c>
      <c r="CB1617" s="141" t="str">
        <f t="shared" si="1159"/>
        <v/>
      </c>
      <c r="CC1617" s="141">
        <f t="shared" si="1139"/>
        <v>8.21045037783131E-34</v>
      </c>
      <c r="CD1617" s="141" t="str">
        <f t="shared" si="1160"/>
        <v/>
      </c>
      <c r="CE1617" s="141" t="str">
        <f t="shared" si="1161"/>
        <v/>
      </c>
      <c r="CJ1617" s="141">
        <v>1567</v>
      </c>
      <c r="CK1617" s="141">
        <f t="shared" si="1140"/>
        <v>79.365232360663526</v>
      </c>
      <c r="CL1617" s="141">
        <f t="shared" si="1141"/>
        <v>8.708746207406531E-4</v>
      </c>
      <c r="CM1617" s="141">
        <f t="shared" si="1142"/>
        <v>0.98833539666175985</v>
      </c>
      <c r="CN1617" s="141">
        <f t="shared" si="1143"/>
        <v>8.708746207406531E-4</v>
      </c>
      <c r="CO1617" s="141" t="str">
        <f t="shared" si="1144"/>
        <v/>
      </c>
      <c r="CP1617" s="141" t="str">
        <f t="shared" si="1162"/>
        <v/>
      </c>
      <c r="CQ1617" s="141">
        <f t="shared" si="1145"/>
        <v>2.054275854718625E-5</v>
      </c>
      <c r="CR1617" s="141" t="str">
        <f t="shared" si="1163"/>
        <v/>
      </c>
      <c r="CS1617" s="141" t="str">
        <f t="shared" si="1164"/>
        <v/>
      </c>
      <c r="CW1617" s="141">
        <v>1567</v>
      </c>
      <c r="CX1617" s="141">
        <f t="shared" si="1146"/>
        <v>162.90474578873472</v>
      </c>
      <c r="CY1617" s="141">
        <f t="shared" si="1147"/>
        <v>4.2427963837052458E-4</v>
      </c>
      <c r="CZ1617" s="141">
        <f t="shared" si="1148"/>
        <v>0.98833539666175985</v>
      </c>
      <c r="DA1617" s="141">
        <f t="shared" si="1149"/>
        <v>4.2427963837052458E-4</v>
      </c>
      <c r="DB1617" s="141" t="str">
        <f t="shared" si="1150"/>
        <v/>
      </c>
      <c r="DC1617" s="141" t="str">
        <f t="shared" si="1165"/>
        <v/>
      </c>
      <c r="DD1617" s="141">
        <f t="shared" si="1151"/>
        <v>1.0851471073143072E-36</v>
      </c>
      <c r="DE1617" s="141" t="str">
        <f t="shared" si="1166"/>
        <v/>
      </c>
      <c r="DF1617" s="141" t="str">
        <f t="shared" si="1167"/>
        <v/>
      </c>
      <c r="DJ1617" s="141">
        <v>1567</v>
      </c>
      <c r="DK1617" s="141">
        <f t="shared" si="1152"/>
        <v>12845.390495192722</v>
      </c>
      <c r="DL1617" s="141">
        <f t="shared" si="1153"/>
        <v>5.3806979755075014E-6</v>
      </c>
      <c r="DM1617" s="141">
        <f t="shared" si="1154"/>
        <v>0.98833539666175985</v>
      </c>
      <c r="DN1617" s="141">
        <f t="shared" si="1155"/>
        <v>5.3806979755075014E-6</v>
      </c>
      <c r="DO1617" s="141" t="str">
        <f t="shared" si="1156"/>
        <v/>
      </c>
      <c r="DP1617" s="141" t="str">
        <f t="shared" si="1168"/>
        <v/>
      </c>
      <c r="DQ1617" s="141">
        <f t="shared" si="1157"/>
        <v>3.6606816942888095E-5</v>
      </c>
      <c r="DR1617" s="141" t="str">
        <f t="shared" si="1169"/>
        <v/>
      </c>
      <c r="DS1617" s="141" t="str">
        <f t="shared" si="1170"/>
        <v/>
      </c>
      <c r="DU1617" s="148"/>
      <c r="DV1617" s="158">
        <v>1565</v>
      </c>
      <c r="DW1617" s="148">
        <f t="shared" si="1158"/>
        <v>10.015999999999941</v>
      </c>
      <c r="DX1617" s="157">
        <f t="shared" si="1171"/>
        <v>0.18766857370207821</v>
      </c>
      <c r="DY1617" s="148">
        <f t="shared" si="1172"/>
        <v>3.609439669166048E-4</v>
      </c>
      <c r="DZ1617" s="148" t="str">
        <f t="shared" si="1173"/>
        <v/>
      </c>
      <c r="EA1617" s="142" t="str">
        <f t="shared" si="1174"/>
        <v/>
      </c>
    </row>
    <row r="1618" spans="74:131" ht="20.100000000000001" customHeight="1" x14ac:dyDescent="0.25">
      <c r="BV1618" s="141">
        <v>1568</v>
      </c>
      <c r="BW1618" s="141">
        <f t="shared" si="1134"/>
        <v>21318.275134109696</v>
      </c>
      <c r="BX1618" s="141">
        <f t="shared" si="1135"/>
        <v>3.2185165487792742E-6</v>
      </c>
      <c r="BY1618" s="141">
        <f t="shared" si="1136"/>
        <v>0.98845674483464563</v>
      </c>
      <c r="BZ1618" s="141">
        <f t="shared" si="1137"/>
        <v>3.2185165487792742E-6</v>
      </c>
      <c r="CA1618" s="141" t="str">
        <f t="shared" si="1138"/>
        <v/>
      </c>
      <c r="CB1618" s="141" t="str">
        <f t="shared" si="1159"/>
        <v/>
      </c>
      <c r="CC1618" s="141">
        <f t="shared" si="1139"/>
        <v>8.5968594584789467E-34</v>
      </c>
      <c r="CD1618" s="141" t="str">
        <f t="shared" si="1160"/>
        <v/>
      </c>
      <c r="CE1618" s="141" t="str">
        <f t="shared" si="1161"/>
        <v/>
      </c>
      <c r="CJ1618" s="141">
        <v>1568</v>
      </c>
      <c r="CK1618" s="141">
        <f t="shared" si="1140"/>
        <v>79.505206315444241</v>
      </c>
      <c r="CL1618" s="141">
        <f t="shared" si="1141"/>
        <v>8.6300287101114459E-4</v>
      </c>
      <c r="CM1618" s="141">
        <f t="shared" si="1142"/>
        <v>0.98845674483464563</v>
      </c>
      <c r="CN1618" s="141">
        <f t="shared" si="1143"/>
        <v>8.6300287101114459E-4</v>
      </c>
      <c r="CO1618" s="141" t="str">
        <f t="shared" si="1144"/>
        <v/>
      </c>
      <c r="CP1618" s="141" t="str">
        <f t="shared" si="1162"/>
        <v/>
      </c>
      <c r="CQ1618" s="141">
        <f t="shared" si="1145"/>
        <v>2.0836794115822818E-5</v>
      </c>
      <c r="CR1618" s="141" t="str">
        <f t="shared" si="1163"/>
        <v/>
      </c>
      <c r="CS1618" s="141" t="str">
        <f t="shared" si="1164"/>
        <v/>
      </c>
      <c r="CW1618" s="141">
        <v>1568</v>
      </c>
      <c r="CX1618" s="141">
        <f t="shared" si="1146"/>
        <v>163.19205574603404</v>
      </c>
      <c r="CY1618" s="141">
        <f t="shared" si="1147"/>
        <v>4.2044461660156041E-4</v>
      </c>
      <c r="CZ1618" s="141">
        <f t="shared" si="1148"/>
        <v>0.98845674483464563</v>
      </c>
      <c r="DA1618" s="141">
        <f t="shared" si="1149"/>
        <v>4.2044461660156041E-4</v>
      </c>
      <c r="DB1618" s="141" t="str">
        <f t="shared" si="1150"/>
        <v/>
      </c>
      <c r="DC1618" s="141" t="str">
        <f t="shared" si="1165"/>
        <v/>
      </c>
      <c r="DD1618" s="141">
        <f t="shared" si="1151"/>
        <v>1.1405893495254768E-36</v>
      </c>
      <c r="DE1618" s="141" t="str">
        <f t="shared" si="1166"/>
        <v/>
      </c>
      <c r="DF1618" s="141" t="str">
        <f t="shared" si="1167"/>
        <v/>
      </c>
      <c r="DJ1618" s="141">
        <v>1568</v>
      </c>
      <c r="DK1618" s="141">
        <f t="shared" si="1152"/>
        <v>12868.04550488442</v>
      </c>
      <c r="DL1618" s="141">
        <f t="shared" si="1153"/>
        <v>5.3320623776561756E-6</v>
      </c>
      <c r="DM1618" s="141">
        <f t="shared" si="1154"/>
        <v>0.98845674483464552</v>
      </c>
      <c r="DN1618" s="141">
        <f t="shared" si="1155"/>
        <v>5.3320623776561756E-6</v>
      </c>
      <c r="DO1618" s="141" t="str">
        <f t="shared" si="1156"/>
        <v/>
      </c>
      <c r="DP1618" s="141" t="str">
        <f t="shared" si="1168"/>
        <v/>
      </c>
      <c r="DQ1618" s="141">
        <f t="shared" si="1157"/>
        <v>3.6439379057891319E-5</v>
      </c>
      <c r="DR1618" s="141" t="str">
        <f t="shared" si="1169"/>
        <v/>
      </c>
      <c r="DS1618" s="141" t="str">
        <f t="shared" si="1170"/>
        <v/>
      </c>
      <c r="DU1618" s="148"/>
      <c r="DV1618" s="158">
        <v>1566</v>
      </c>
      <c r="DW1618" s="148">
        <f t="shared" si="1158"/>
        <v>10.022399999999941</v>
      </c>
      <c r="DX1618" s="157">
        <f t="shared" si="1171"/>
        <v>0.1873076297351616</v>
      </c>
      <c r="DY1618" s="148">
        <f t="shared" si="1172"/>
        <v>3.6036562975366726E-4</v>
      </c>
      <c r="DZ1618" s="148" t="str">
        <f t="shared" si="1173"/>
        <v/>
      </c>
      <c r="EA1618" s="142" t="str">
        <f t="shared" si="1174"/>
        <v/>
      </c>
    </row>
    <row r="1619" spans="74:131" ht="20.100000000000001" customHeight="1" x14ac:dyDescent="0.25">
      <c r="BV1619" s="141">
        <v>1569</v>
      </c>
      <c r="BW1619" s="141">
        <f t="shared" si="1134"/>
        <v>21355.807308641582</v>
      </c>
      <c r="BX1619" s="141">
        <f t="shared" si="1135"/>
        <v>3.1893736650200581E-6</v>
      </c>
      <c r="BY1619" s="141">
        <f t="shared" si="1136"/>
        <v>0.98857699519282582</v>
      </c>
      <c r="BZ1619" s="141">
        <f t="shared" si="1137"/>
        <v>3.1893736650200581E-6</v>
      </c>
      <c r="CA1619" s="141" t="str">
        <f t="shared" si="1138"/>
        <v/>
      </c>
      <c r="CB1619" s="141" t="str">
        <f t="shared" si="1159"/>
        <v/>
      </c>
      <c r="CC1619" s="141">
        <f t="shared" si="1139"/>
        <v>9.0013101183784153E-34</v>
      </c>
      <c r="CD1619" s="141" t="str">
        <f t="shared" si="1160"/>
        <v/>
      </c>
      <c r="CE1619" s="141" t="str">
        <f t="shared" si="1161"/>
        <v/>
      </c>
      <c r="CJ1619" s="141">
        <v>1569</v>
      </c>
      <c r="CK1619" s="141">
        <f t="shared" si="1140"/>
        <v>79.645180270224955</v>
      </c>
      <c r="CL1619" s="141">
        <f t="shared" si="1141"/>
        <v>8.5518859012348317E-4</v>
      </c>
      <c r="CM1619" s="141">
        <f t="shared" si="1142"/>
        <v>0.98857699519282582</v>
      </c>
      <c r="CN1619" s="141">
        <f t="shared" si="1143"/>
        <v>8.5518859012348317E-4</v>
      </c>
      <c r="CO1619" s="141" t="str">
        <f t="shared" si="1144"/>
        <v/>
      </c>
      <c r="CP1619" s="141" t="str">
        <f t="shared" si="1162"/>
        <v/>
      </c>
      <c r="CQ1619" s="141">
        <f t="shared" si="1145"/>
        <v>2.1134700158777169E-5</v>
      </c>
      <c r="CR1619" s="141" t="str">
        <f t="shared" si="1163"/>
        <v/>
      </c>
      <c r="CS1619" s="141" t="str">
        <f t="shared" si="1164"/>
        <v/>
      </c>
      <c r="CW1619" s="141">
        <v>1569</v>
      </c>
      <c r="CX1619" s="141">
        <f t="shared" si="1146"/>
        <v>163.47936570333343</v>
      </c>
      <c r="CY1619" s="141">
        <f t="shared" si="1147"/>
        <v>4.1663759296097825E-4</v>
      </c>
      <c r="CZ1619" s="141">
        <f t="shared" si="1148"/>
        <v>0.98857699519282582</v>
      </c>
      <c r="DA1619" s="141">
        <f t="shared" si="1149"/>
        <v>4.1663759296097825E-4</v>
      </c>
      <c r="DB1619" s="141" t="str">
        <f t="shared" si="1150"/>
        <v/>
      </c>
      <c r="DC1619" s="141" t="str">
        <f t="shared" si="1165"/>
        <v/>
      </c>
      <c r="DD1619" s="141">
        <f t="shared" si="1151"/>
        <v>1.1988450603091436E-36</v>
      </c>
      <c r="DE1619" s="141" t="str">
        <f t="shared" si="1166"/>
        <v/>
      </c>
      <c r="DF1619" s="141" t="str">
        <f t="shared" si="1167"/>
        <v/>
      </c>
      <c r="DJ1619" s="141">
        <v>1569</v>
      </c>
      <c r="DK1619" s="141">
        <f t="shared" si="1152"/>
        <v>12890.700514576118</v>
      </c>
      <c r="DL1619" s="141">
        <f t="shared" si="1153"/>
        <v>5.2837818509868782E-6</v>
      </c>
      <c r="DM1619" s="141">
        <f t="shared" si="1154"/>
        <v>0.98857699519282571</v>
      </c>
      <c r="DN1619" s="141">
        <f t="shared" si="1155"/>
        <v>5.2837818509868782E-6</v>
      </c>
      <c r="DO1619" s="141" t="str">
        <f t="shared" si="1156"/>
        <v/>
      </c>
      <c r="DP1619" s="141" t="str">
        <f t="shared" si="1168"/>
        <v/>
      </c>
      <c r="DQ1619" s="141">
        <f t="shared" si="1157"/>
        <v>3.627212666735493E-5</v>
      </c>
      <c r="DR1619" s="141" t="str">
        <f t="shared" si="1169"/>
        <v/>
      </c>
      <c r="DS1619" s="141" t="str">
        <f t="shared" si="1170"/>
        <v/>
      </c>
      <c r="DU1619" s="148"/>
      <c r="DV1619" s="158">
        <v>1567</v>
      </c>
      <c r="DW1619" s="148">
        <f t="shared" si="1158"/>
        <v>10.02879999999994</v>
      </c>
      <c r="DX1619" s="157">
        <f t="shared" si="1171"/>
        <v>0.18694726410540793</v>
      </c>
      <c r="DY1619" s="148">
        <f t="shared" si="1172"/>
        <v>3.5978785271087443E-4</v>
      </c>
      <c r="DZ1619" s="148" t="str">
        <f t="shared" si="1173"/>
        <v/>
      </c>
      <c r="EA1619" s="142" t="str">
        <f t="shared" si="1174"/>
        <v/>
      </c>
    </row>
    <row r="1620" spans="74:131" ht="20.100000000000001" customHeight="1" x14ac:dyDescent="0.25">
      <c r="BV1620" s="141">
        <v>1570</v>
      </c>
      <c r="BW1620" s="141">
        <f t="shared" si="1134"/>
        <v>21393.339483173462</v>
      </c>
      <c r="BX1620" s="141">
        <f t="shared" si="1135"/>
        <v>3.1604440954680029E-6</v>
      </c>
      <c r="BY1620" s="141">
        <f t="shared" si="1136"/>
        <v>0.9886961557614472</v>
      </c>
      <c r="BZ1620" s="141">
        <f t="shared" si="1137"/>
        <v>3.1604440954680029E-6</v>
      </c>
      <c r="CA1620" s="141" t="str">
        <f t="shared" si="1138"/>
        <v/>
      </c>
      <c r="CB1620" s="141" t="str">
        <f t="shared" si="1159"/>
        <v/>
      </c>
      <c r="CC1620" s="141">
        <f t="shared" si="1139"/>
        <v>9.4246379008025051E-34</v>
      </c>
      <c r="CD1620" s="141" t="str">
        <f t="shared" si="1160"/>
        <v/>
      </c>
      <c r="CE1620" s="141" t="str">
        <f t="shared" si="1161"/>
        <v/>
      </c>
      <c r="CJ1620" s="141">
        <v>1570</v>
      </c>
      <c r="CK1620" s="141">
        <f t="shared" si="1140"/>
        <v>79.78515422500567</v>
      </c>
      <c r="CL1620" s="141">
        <f t="shared" si="1141"/>
        <v>8.474315066341932E-4</v>
      </c>
      <c r="CM1620" s="141">
        <f t="shared" si="1142"/>
        <v>0.9886961557614472</v>
      </c>
      <c r="CN1620" s="141">
        <f t="shared" si="1143"/>
        <v>8.474315066341932E-4</v>
      </c>
      <c r="CO1620" s="141" t="str">
        <f t="shared" si="1144"/>
        <v/>
      </c>
      <c r="CP1620" s="141" t="str">
        <f t="shared" si="1162"/>
        <v/>
      </c>
      <c r="CQ1620" s="141">
        <f t="shared" si="1145"/>
        <v>2.143652241160219E-5</v>
      </c>
      <c r="CR1620" s="141" t="str">
        <f t="shared" si="1163"/>
        <v/>
      </c>
      <c r="CS1620" s="141" t="str">
        <f t="shared" si="1164"/>
        <v/>
      </c>
      <c r="CW1620" s="141">
        <v>1570</v>
      </c>
      <c r="CX1620" s="141">
        <f t="shared" si="1146"/>
        <v>163.76667566063276</v>
      </c>
      <c r="CY1620" s="141">
        <f t="shared" si="1147"/>
        <v>4.1285843520478302E-4</v>
      </c>
      <c r="CZ1620" s="141">
        <f t="shared" si="1148"/>
        <v>0.9886961557614472</v>
      </c>
      <c r="DA1620" s="141">
        <f t="shared" si="1149"/>
        <v>4.1285843520478302E-4</v>
      </c>
      <c r="DB1620" s="141" t="str">
        <f t="shared" si="1150"/>
        <v/>
      </c>
      <c r="DC1620" s="141" t="str">
        <f t="shared" si="1165"/>
        <v/>
      </c>
      <c r="DD1620" s="141">
        <f t="shared" si="1151"/>
        <v>1.2600560260691382E-36</v>
      </c>
      <c r="DE1620" s="141" t="str">
        <f t="shared" si="1166"/>
        <v/>
      </c>
      <c r="DF1620" s="141" t="str">
        <f t="shared" si="1167"/>
        <v/>
      </c>
      <c r="DJ1620" s="141">
        <v>1570</v>
      </c>
      <c r="DK1620" s="141">
        <f t="shared" si="1152"/>
        <v>12913.355524267816</v>
      </c>
      <c r="DL1620" s="141">
        <f t="shared" si="1153"/>
        <v>5.2358547183863584E-6</v>
      </c>
      <c r="DM1620" s="141">
        <f t="shared" si="1154"/>
        <v>0.9886961557614472</v>
      </c>
      <c r="DN1620" s="141">
        <f t="shared" si="1155"/>
        <v>5.2358547183863584E-6</v>
      </c>
      <c r="DO1620" s="141" t="str">
        <f t="shared" si="1156"/>
        <v/>
      </c>
      <c r="DP1620" s="141" t="str">
        <f t="shared" si="1168"/>
        <v/>
      </c>
      <c r="DQ1620" s="141">
        <f t="shared" si="1157"/>
        <v>3.6105064259632636E-5</v>
      </c>
      <c r="DR1620" s="141" t="str">
        <f t="shared" si="1169"/>
        <v/>
      </c>
      <c r="DS1620" s="141" t="str">
        <f t="shared" si="1170"/>
        <v/>
      </c>
      <c r="DU1620" s="148"/>
      <c r="DV1620" s="158">
        <v>1568</v>
      </c>
      <c r="DW1620" s="148">
        <f t="shared" si="1158"/>
        <v>10.035199999999939</v>
      </c>
      <c r="DX1620" s="157">
        <f t="shared" si="1171"/>
        <v>0.18658747625269706</v>
      </c>
      <c r="DY1620" s="148">
        <f t="shared" si="1172"/>
        <v>3.592106365336023E-4</v>
      </c>
      <c r="DZ1620" s="148" t="str">
        <f t="shared" si="1173"/>
        <v/>
      </c>
      <c r="EA1620" s="142" t="str">
        <f t="shared" si="1174"/>
        <v/>
      </c>
    </row>
    <row r="1621" spans="74:131" ht="20.100000000000001" customHeight="1" x14ac:dyDescent="0.25">
      <c r="BV1621" s="141">
        <v>1571</v>
      </c>
      <c r="BW1621" s="141">
        <f t="shared" si="1134"/>
        <v>21430.871657705349</v>
      </c>
      <c r="BX1621" s="141">
        <f t="shared" si="1135"/>
        <v>3.1317268267731023E-6</v>
      </c>
      <c r="BY1621" s="141">
        <f t="shared" si="1136"/>
        <v>0.9888142345276425</v>
      </c>
      <c r="BZ1621" s="141">
        <f t="shared" si="1137"/>
        <v>3.1317268267731023E-6</v>
      </c>
      <c r="CA1621" s="141" t="str">
        <f t="shared" si="1138"/>
        <v/>
      </c>
      <c r="CB1621" s="141" t="str">
        <f t="shared" si="1159"/>
        <v/>
      </c>
      <c r="CC1621" s="141">
        <f t="shared" si="1139"/>
        <v>9.8677167238650063E-34</v>
      </c>
      <c r="CD1621" s="141" t="str">
        <f t="shared" si="1160"/>
        <v/>
      </c>
      <c r="CE1621" s="141" t="str">
        <f t="shared" si="1161"/>
        <v/>
      </c>
      <c r="CJ1621" s="141">
        <v>1571</v>
      </c>
      <c r="CK1621" s="141">
        <f t="shared" si="1140"/>
        <v>79.925128179786384</v>
      </c>
      <c r="CL1621" s="141">
        <f t="shared" si="1141"/>
        <v>8.3973134882680362E-4</v>
      </c>
      <c r="CM1621" s="141">
        <f t="shared" si="1142"/>
        <v>0.9888142345276425</v>
      </c>
      <c r="CN1621" s="141">
        <f t="shared" si="1143"/>
        <v>8.3973134882680362E-4</v>
      </c>
      <c r="CO1621" s="141" t="str">
        <f t="shared" si="1144"/>
        <v/>
      </c>
      <c r="CP1621" s="141" t="str">
        <f t="shared" si="1162"/>
        <v/>
      </c>
      <c r="CQ1621" s="141">
        <f t="shared" si="1145"/>
        <v>2.1742307074047454E-5</v>
      </c>
      <c r="CR1621" s="141" t="str">
        <f t="shared" si="1163"/>
        <v/>
      </c>
      <c r="CS1621" s="141" t="str">
        <f t="shared" si="1164"/>
        <v/>
      </c>
      <c r="CW1621" s="141">
        <v>1571</v>
      </c>
      <c r="CX1621" s="141">
        <f t="shared" si="1146"/>
        <v>164.05398561793214</v>
      </c>
      <c r="CY1621" s="141">
        <f t="shared" si="1147"/>
        <v>4.091070109559778E-4</v>
      </c>
      <c r="CZ1621" s="141">
        <f t="shared" si="1148"/>
        <v>0.9888142345276425</v>
      </c>
      <c r="DA1621" s="141">
        <f t="shared" si="1149"/>
        <v>4.091070109559778E-4</v>
      </c>
      <c r="DB1621" s="141" t="str">
        <f t="shared" si="1150"/>
        <v/>
      </c>
      <c r="DC1621" s="141" t="str">
        <f t="shared" si="1165"/>
        <v/>
      </c>
      <c r="DD1621" s="141">
        <f t="shared" si="1151"/>
        <v>1.3243711282991173E-36</v>
      </c>
      <c r="DE1621" s="141" t="str">
        <f t="shared" si="1166"/>
        <v/>
      </c>
      <c r="DF1621" s="141" t="str">
        <f t="shared" si="1167"/>
        <v/>
      </c>
      <c r="DJ1621" s="141">
        <v>1571</v>
      </c>
      <c r="DK1621" s="141">
        <f t="shared" si="1152"/>
        <v>12936.010533959514</v>
      </c>
      <c r="DL1621" s="141">
        <f t="shared" si="1153"/>
        <v>5.1882793010546753E-6</v>
      </c>
      <c r="DM1621" s="141">
        <f t="shared" si="1154"/>
        <v>0.9888142345276425</v>
      </c>
      <c r="DN1621" s="141">
        <f t="shared" si="1155"/>
        <v>5.1882793010546753E-6</v>
      </c>
      <c r="DO1621" s="141" t="str">
        <f t="shared" si="1156"/>
        <v/>
      </c>
      <c r="DP1621" s="141" t="str">
        <f t="shared" si="1168"/>
        <v/>
      </c>
      <c r="DQ1621" s="141">
        <f t="shared" si="1157"/>
        <v>3.5938196293343349E-5</v>
      </c>
      <c r="DR1621" s="141" t="str">
        <f t="shared" si="1169"/>
        <v/>
      </c>
      <c r="DS1621" s="141" t="str">
        <f t="shared" si="1170"/>
        <v/>
      </c>
      <c r="DU1621" s="148"/>
      <c r="DV1621" s="158">
        <v>1569</v>
      </c>
      <c r="DW1621" s="148">
        <f t="shared" si="1158"/>
        <v>10.041599999999939</v>
      </c>
      <c r="DX1621" s="157">
        <f t="shared" si="1171"/>
        <v>0.18622826561616346</v>
      </c>
      <c r="DY1621" s="148">
        <f t="shared" si="1172"/>
        <v>3.5863398196020468E-4</v>
      </c>
      <c r="DZ1621" s="148" t="str">
        <f t="shared" si="1173"/>
        <v/>
      </c>
      <c r="EA1621" s="142" t="str">
        <f t="shared" si="1174"/>
        <v/>
      </c>
    </row>
    <row r="1622" spans="74:131" ht="20.100000000000001" customHeight="1" x14ac:dyDescent="0.25">
      <c r="BV1622" s="141">
        <v>1572</v>
      </c>
      <c r="BW1622" s="141">
        <f t="shared" si="1134"/>
        <v>21468.403832237229</v>
      </c>
      <c r="BX1622" s="141">
        <f t="shared" si="1135"/>
        <v>3.1032208446410532E-6</v>
      </c>
      <c r="BY1622" s="141">
        <f t="shared" si="1136"/>
        <v>0.98893123944049288</v>
      </c>
      <c r="BZ1622" s="141">
        <f t="shared" si="1137"/>
        <v>3.1032208446410532E-6</v>
      </c>
      <c r="CA1622" s="141" t="str">
        <f t="shared" si="1138"/>
        <v/>
      </c>
      <c r="CB1622" s="141" t="str">
        <f t="shared" si="1159"/>
        <v/>
      </c>
      <c r="CC1622" s="141">
        <f t="shared" si="1139"/>
        <v>1.0331460628029425E-33</v>
      </c>
      <c r="CD1622" s="141" t="str">
        <f t="shared" si="1160"/>
        <v/>
      </c>
      <c r="CE1622" s="141" t="str">
        <f t="shared" si="1161"/>
        <v/>
      </c>
      <c r="CJ1622" s="141">
        <v>1572</v>
      </c>
      <c r="CK1622" s="141">
        <f t="shared" si="1140"/>
        <v>80.065102134567098</v>
      </c>
      <c r="CL1622" s="141">
        <f t="shared" si="1141"/>
        <v>8.3208784473163774E-4</v>
      </c>
      <c r="CM1622" s="141">
        <f t="shared" si="1142"/>
        <v>0.98893123944049288</v>
      </c>
      <c r="CN1622" s="141">
        <f t="shared" si="1143"/>
        <v>8.3208784473163774E-4</v>
      </c>
      <c r="CO1622" s="141" t="str">
        <f t="shared" si="1144"/>
        <v/>
      </c>
      <c r="CP1622" s="141" t="str">
        <f t="shared" si="1162"/>
        <v/>
      </c>
      <c r="CQ1622" s="141">
        <f t="shared" si="1145"/>
        <v>2.2052100813710304E-5</v>
      </c>
      <c r="CR1622" s="141" t="str">
        <f t="shared" si="1163"/>
        <v/>
      </c>
      <c r="CS1622" s="141" t="str">
        <f t="shared" si="1164"/>
        <v/>
      </c>
      <c r="CW1622" s="141">
        <v>1572</v>
      </c>
      <c r="CX1622" s="141">
        <f t="shared" si="1146"/>
        <v>164.34129557523147</v>
      </c>
      <c r="CY1622" s="141">
        <f t="shared" si="1147"/>
        <v>4.053831877142094E-4</v>
      </c>
      <c r="CZ1622" s="141">
        <f t="shared" si="1148"/>
        <v>0.98893123944049288</v>
      </c>
      <c r="DA1622" s="141">
        <f t="shared" si="1149"/>
        <v>4.053831877142094E-4</v>
      </c>
      <c r="DB1622" s="141" t="str">
        <f t="shared" si="1150"/>
        <v/>
      </c>
      <c r="DC1622" s="141" t="str">
        <f t="shared" si="1165"/>
        <v/>
      </c>
      <c r="DD1622" s="141">
        <f t="shared" si="1151"/>
        <v>1.3919466960735956E-36</v>
      </c>
      <c r="DE1622" s="141" t="str">
        <f t="shared" si="1166"/>
        <v/>
      </c>
      <c r="DF1622" s="141" t="str">
        <f t="shared" si="1167"/>
        <v/>
      </c>
      <c r="DJ1622" s="141">
        <v>1572</v>
      </c>
      <c r="DK1622" s="141">
        <f t="shared" si="1152"/>
        <v>12958.665543651212</v>
      </c>
      <c r="DL1622" s="141">
        <f t="shared" si="1153"/>
        <v>5.1410539186274478E-6</v>
      </c>
      <c r="DM1622" s="141">
        <f t="shared" si="1154"/>
        <v>0.98893123944049288</v>
      </c>
      <c r="DN1622" s="141">
        <f t="shared" si="1155"/>
        <v>5.1410539186274478E-6</v>
      </c>
      <c r="DO1622" s="141" t="str">
        <f t="shared" si="1156"/>
        <v/>
      </c>
      <c r="DP1622" s="141" t="str">
        <f t="shared" si="1168"/>
        <v/>
      </c>
      <c r="DQ1622" s="141">
        <f t="shared" si="1157"/>
        <v>3.5771527197223499E-5</v>
      </c>
      <c r="DR1622" s="141" t="str">
        <f t="shared" si="1169"/>
        <v/>
      </c>
      <c r="DS1622" s="141" t="str">
        <f t="shared" si="1170"/>
        <v/>
      </c>
      <c r="DU1622" s="148"/>
      <c r="DV1622" s="158">
        <v>1570</v>
      </c>
      <c r="DW1622" s="148">
        <f t="shared" si="1158"/>
        <v>10.047999999999938</v>
      </c>
      <c r="DX1622" s="157">
        <f t="shared" si="1171"/>
        <v>0.18586963163420325</v>
      </c>
      <c r="DY1622" s="148">
        <f t="shared" si="1172"/>
        <v>3.5805788972462227E-4</v>
      </c>
      <c r="DZ1622" s="148" t="str">
        <f t="shared" si="1173"/>
        <v/>
      </c>
      <c r="EA1622" s="142" t="str">
        <f t="shared" si="1174"/>
        <v/>
      </c>
    </row>
    <row r="1623" spans="74:131" ht="20.100000000000001" customHeight="1" x14ac:dyDescent="0.25">
      <c r="BV1623" s="141">
        <v>1573</v>
      </c>
      <c r="BW1623" s="141">
        <f t="shared" si="1134"/>
        <v>21505.936006769116</v>
      </c>
      <c r="BX1623" s="141">
        <f t="shared" si="1135"/>
        <v>3.0749251339064083E-6</v>
      </c>
      <c r="BY1623" s="141">
        <f t="shared" si="1136"/>
        <v>0.98904717841099454</v>
      </c>
      <c r="BZ1623" s="141">
        <f t="shared" si="1137"/>
        <v>3.0749251339064083E-6</v>
      </c>
      <c r="CA1623" s="141" t="str">
        <f t="shared" si="1138"/>
        <v/>
      </c>
      <c r="CB1623" s="141" t="str">
        <f t="shared" si="1159"/>
        <v/>
      </c>
      <c r="CC1623" s="141">
        <f t="shared" si="1139"/>
        <v>1.0816825602500781E-33</v>
      </c>
      <c r="CD1623" s="141" t="str">
        <f t="shared" si="1160"/>
        <v/>
      </c>
      <c r="CE1623" s="141" t="str">
        <f t="shared" si="1161"/>
        <v/>
      </c>
      <c r="CJ1623" s="141">
        <v>1573</v>
      </c>
      <c r="CK1623" s="141">
        <f t="shared" si="1140"/>
        <v>80.205076089347784</v>
      </c>
      <c r="CL1623" s="141">
        <f t="shared" si="1141"/>
        <v>8.2450072214544103E-4</v>
      </c>
      <c r="CM1623" s="141">
        <f t="shared" si="1142"/>
        <v>0.98904717841099454</v>
      </c>
      <c r="CN1623" s="141">
        <f t="shared" si="1143"/>
        <v>8.2450072214544103E-4</v>
      </c>
      <c r="CO1623" s="141" t="str">
        <f t="shared" si="1144"/>
        <v/>
      </c>
      <c r="CP1623" s="141" t="str">
        <f t="shared" si="1162"/>
        <v/>
      </c>
      <c r="CQ1623" s="141">
        <f t="shared" si="1145"/>
        <v>2.2365950769701731E-5</v>
      </c>
      <c r="CR1623" s="141" t="str">
        <f t="shared" si="1163"/>
        <v/>
      </c>
      <c r="CS1623" s="141" t="str">
        <f t="shared" si="1164"/>
        <v/>
      </c>
      <c r="CW1623" s="141">
        <v>1573</v>
      </c>
      <c r="CX1623" s="141">
        <f t="shared" si="1146"/>
        <v>164.62860553253086</v>
      </c>
      <c r="CY1623" s="141">
        <f t="shared" si="1147"/>
        <v>4.0168683286532456E-4</v>
      </c>
      <c r="CZ1623" s="141">
        <f t="shared" si="1148"/>
        <v>0.98904717841099454</v>
      </c>
      <c r="DA1623" s="141">
        <f t="shared" si="1149"/>
        <v>4.0168683286532456E-4</v>
      </c>
      <c r="DB1623" s="141" t="str">
        <f t="shared" si="1150"/>
        <v/>
      </c>
      <c r="DC1623" s="141" t="str">
        <f t="shared" si="1165"/>
        <v/>
      </c>
      <c r="DD1623" s="141">
        <f t="shared" si="1151"/>
        <v>1.4629468759235755E-36</v>
      </c>
      <c r="DE1623" s="141" t="str">
        <f t="shared" si="1166"/>
        <v/>
      </c>
      <c r="DF1623" s="141" t="str">
        <f t="shared" si="1167"/>
        <v/>
      </c>
      <c r="DJ1623" s="141">
        <v>1573</v>
      </c>
      <c r="DK1623" s="141">
        <f t="shared" si="1152"/>
        <v>12981.32055334291</v>
      </c>
      <c r="DL1623" s="141">
        <f t="shared" si="1153"/>
        <v>5.0941768892971339E-6</v>
      </c>
      <c r="DM1623" s="141">
        <f t="shared" si="1154"/>
        <v>0.98904717841099443</v>
      </c>
      <c r="DN1623" s="141">
        <f t="shared" si="1155"/>
        <v>5.0941768892971339E-6</v>
      </c>
      <c r="DO1623" s="141" t="str">
        <f t="shared" si="1156"/>
        <v/>
      </c>
      <c r="DP1623" s="141" t="str">
        <f t="shared" si="1168"/>
        <v/>
      </c>
      <c r="DQ1623" s="141">
        <f t="shared" si="1157"/>
        <v>3.5605061369982286E-5</v>
      </c>
      <c r="DR1623" s="141" t="str">
        <f t="shared" si="1169"/>
        <v/>
      </c>
      <c r="DS1623" s="141" t="str">
        <f t="shared" si="1170"/>
        <v/>
      </c>
      <c r="DU1623" s="148"/>
      <c r="DV1623" s="158">
        <v>1571</v>
      </c>
      <c r="DW1623" s="148">
        <f t="shared" si="1158"/>
        <v>10.054399999999937</v>
      </c>
      <c r="DX1623" s="157">
        <f t="shared" si="1171"/>
        <v>0.18551157374447863</v>
      </c>
      <c r="DY1623" s="148">
        <f t="shared" si="1172"/>
        <v>3.5748236055291316E-4</v>
      </c>
      <c r="DZ1623" s="148" t="str">
        <f t="shared" si="1173"/>
        <v/>
      </c>
      <c r="EA1623" s="142" t="str">
        <f t="shared" si="1174"/>
        <v/>
      </c>
    </row>
    <row r="1624" spans="74:131" ht="20.100000000000001" customHeight="1" x14ac:dyDescent="0.25">
      <c r="BV1624" s="141">
        <v>1574</v>
      </c>
      <c r="BW1624" s="141">
        <f t="shared" si="1134"/>
        <v>21543.468181300996</v>
      </c>
      <c r="BX1624" s="141">
        <f t="shared" si="1135"/>
        <v>3.0468386786052289E-6</v>
      </c>
      <c r="BY1624" s="141">
        <f t="shared" si="1136"/>
        <v>0.98916205931202683</v>
      </c>
      <c r="BZ1624" s="141">
        <f t="shared" si="1137"/>
        <v>3.0468386786052289E-6</v>
      </c>
      <c r="CA1624" s="141" t="str">
        <f t="shared" si="1138"/>
        <v/>
      </c>
      <c r="CB1624" s="141" t="str">
        <f t="shared" si="1159"/>
        <v/>
      </c>
      <c r="CC1624" s="141">
        <f t="shared" si="1139"/>
        <v>1.1324811494030516E-33</v>
      </c>
      <c r="CD1624" s="141" t="str">
        <f t="shared" si="1160"/>
        <v/>
      </c>
      <c r="CE1624" s="141" t="str">
        <f t="shared" si="1161"/>
        <v/>
      </c>
      <c r="CJ1624" s="141">
        <v>1574</v>
      </c>
      <c r="CK1624" s="141">
        <f t="shared" si="1140"/>
        <v>80.345050044128499</v>
      </c>
      <c r="CL1624" s="141">
        <f t="shared" si="1141"/>
        <v>8.1696970865084099E-4</v>
      </c>
      <c r="CM1624" s="141">
        <f t="shared" si="1142"/>
        <v>0.98916205931202683</v>
      </c>
      <c r="CN1624" s="141">
        <f t="shared" si="1143"/>
        <v>8.1696970865084099E-4</v>
      </c>
      <c r="CO1624" s="141" t="str">
        <f t="shared" si="1144"/>
        <v/>
      </c>
      <c r="CP1624" s="141" t="str">
        <f t="shared" si="1162"/>
        <v/>
      </c>
      <c r="CQ1624" s="141">
        <f t="shared" si="1145"/>
        <v>2.2683904556326323E-5</v>
      </c>
      <c r="CR1624" s="141" t="str">
        <f t="shared" si="1163"/>
        <v/>
      </c>
      <c r="CS1624" s="141" t="str">
        <f t="shared" si="1164"/>
        <v/>
      </c>
      <c r="CW1624" s="141">
        <v>1574</v>
      </c>
      <c r="CX1624" s="141">
        <f t="shared" si="1146"/>
        <v>164.91591548983018</v>
      </c>
      <c r="CY1624" s="141">
        <f t="shared" si="1147"/>
        <v>3.9801781369086048E-4</v>
      </c>
      <c r="CZ1624" s="141">
        <f t="shared" si="1148"/>
        <v>0.98916205931202683</v>
      </c>
      <c r="DA1624" s="141">
        <f t="shared" si="1149"/>
        <v>3.9801781369086048E-4</v>
      </c>
      <c r="DB1624" s="141" t="str">
        <f t="shared" si="1150"/>
        <v/>
      </c>
      <c r="DC1624" s="141" t="str">
        <f t="shared" si="1165"/>
        <v/>
      </c>
      <c r="DD1624" s="141">
        <f t="shared" si="1151"/>
        <v>1.5375440199459442E-36</v>
      </c>
      <c r="DE1624" s="141" t="str">
        <f t="shared" si="1166"/>
        <v/>
      </c>
      <c r="DF1624" s="141" t="str">
        <f t="shared" si="1167"/>
        <v/>
      </c>
      <c r="DJ1624" s="141">
        <v>1574</v>
      </c>
      <c r="DK1624" s="141">
        <f t="shared" si="1152"/>
        <v>13003.975563034608</v>
      </c>
      <c r="DL1624" s="141">
        <f t="shared" si="1153"/>
        <v>5.0476465299332934E-6</v>
      </c>
      <c r="DM1624" s="141">
        <f t="shared" si="1154"/>
        <v>0.98916205931202683</v>
      </c>
      <c r="DN1624" s="141">
        <f t="shared" si="1155"/>
        <v>5.0476465299332934E-6</v>
      </c>
      <c r="DO1624" s="141" t="str">
        <f t="shared" si="1156"/>
        <v/>
      </c>
      <c r="DP1624" s="141" t="str">
        <f t="shared" si="1168"/>
        <v/>
      </c>
      <c r="DQ1624" s="141">
        <f t="shared" si="1157"/>
        <v>3.5438803180160166E-5</v>
      </c>
      <c r="DR1624" s="141" t="str">
        <f t="shared" si="1169"/>
        <v/>
      </c>
      <c r="DS1624" s="141" t="str">
        <f t="shared" si="1170"/>
        <v/>
      </c>
      <c r="DU1624" s="148"/>
      <c r="DV1624" s="158">
        <v>1572</v>
      </c>
      <c r="DW1624" s="148">
        <f t="shared" si="1158"/>
        <v>10.060799999999936</v>
      </c>
      <c r="DX1624" s="157">
        <f t="shared" si="1171"/>
        <v>0.18515409138392572</v>
      </c>
      <c r="DY1624" s="148">
        <f t="shared" si="1172"/>
        <v>3.5690739516666681E-4</v>
      </c>
      <c r="DZ1624" s="148" t="str">
        <f t="shared" si="1173"/>
        <v/>
      </c>
      <c r="EA1624" s="142" t="str">
        <f t="shared" si="1174"/>
        <v/>
      </c>
    </row>
    <row r="1625" spans="74:131" ht="20.100000000000001" customHeight="1" x14ac:dyDescent="0.25">
      <c r="BV1625" s="141">
        <v>1575</v>
      </c>
      <c r="BW1625" s="141">
        <f t="shared" si="1134"/>
        <v>21581.000355832883</v>
      </c>
      <c r="BX1625" s="141">
        <f t="shared" si="1135"/>
        <v>3.018960462047041E-6</v>
      </c>
      <c r="BY1625" s="141">
        <f t="shared" si="1136"/>
        <v>0.98927588997832416</v>
      </c>
      <c r="BZ1625" s="141">
        <f t="shared" si="1137"/>
        <v>3.018960462047041E-6</v>
      </c>
      <c r="CA1625" s="141" t="str">
        <f t="shared" si="1138"/>
        <v/>
      </c>
      <c r="CB1625" s="141" t="str">
        <f t="shared" si="1159"/>
        <v/>
      </c>
      <c r="CC1625" s="141">
        <f t="shared" si="1139"/>
        <v>1.1856464001823702E-33</v>
      </c>
      <c r="CD1625" s="141" t="str">
        <f t="shared" si="1160"/>
        <v/>
      </c>
      <c r="CE1625" s="141" t="str">
        <f t="shared" si="1161"/>
        <v/>
      </c>
      <c r="CJ1625" s="141">
        <v>1575</v>
      </c>
      <c r="CK1625" s="141">
        <f t="shared" si="1140"/>
        <v>80.485023998909213</v>
      </c>
      <c r="CL1625" s="141">
        <f t="shared" si="1141"/>
        <v>8.0949453163566996E-4</v>
      </c>
      <c r="CM1625" s="141">
        <f t="shared" si="1142"/>
        <v>0.98927588997832416</v>
      </c>
      <c r="CN1625" s="141">
        <f t="shared" si="1143"/>
        <v>8.0949453163566996E-4</v>
      </c>
      <c r="CO1625" s="141" t="str">
        <f t="shared" si="1144"/>
        <v/>
      </c>
      <c r="CP1625" s="141" t="str">
        <f t="shared" si="1162"/>
        <v/>
      </c>
      <c r="CQ1625" s="141">
        <f t="shared" si="1145"/>
        <v>2.3006010266776259E-5</v>
      </c>
      <c r="CR1625" s="141" t="str">
        <f t="shared" si="1163"/>
        <v/>
      </c>
      <c r="CS1625" s="141" t="str">
        <f t="shared" si="1164"/>
        <v/>
      </c>
      <c r="CW1625" s="141">
        <v>1575</v>
      </c>
      <c r="CX1625" s="141">
        <f t="shared" si="1146"/>
        <v>165.20322544712957</v>
      </c>
      <c r="CY1625" s="141">
        <f t="shared" si="1147"/>
        <v>3.9437599737744477E-4</v>
      </c>
      <c r="CZ1625" s="141">
        <f t="shared" si="1148"/>
        <v>0.98927588997832416</v>
      </c>
      <c r="DA1625" s="141">
        <f t="shared" si="1149"/>
        <v>3.9437599737744477E-4</v>
      </c>
      <c r="DB1625" s="141" t="str">
        <f t="shared" si="1150"/>
        <v/>
      </c>
      <c r="DC1625" s="141" t="str">
        <f t="shared" si="1165"/>
        <v/>
      </c>
      <c r="DD1625" s="141">
        <f t="shared" si="1151"/>
        <v>1.6159190930401737E-36</v>
      </c>
      <c r="DE1625" s="141" t="str">
        <f t="shared" si="1166"/>
        <v/>
      </c>
      <c r="DF1625" s="141" t="str">
        <f t="shared" si="1167"/>
        <v/>
      </c>
      <c r="DJ1625" s="141">
        <v>1575</v>
      </c>
      <c r="DK1625" s="141">
        <f t="shared" si="1152"/>
        <v>13026.630572726306</v>
      </c>
      <c r="DL1625" s="141">
        <f t="shared" si="1153"/>
        <v>5.0014611562018992E-6</v>
      </c>
      <c r="DM1625" s="141">
        <f t="shared" si="1154"/>
        <v>0.98927588997832416</v>
      </c>
      <c r="DN1625" s="141">
        <f t="shared" si="1155"/>
        <v>5.0014611562018992E-6</v>
      </c>
      <c r="DO1625" s="141" t="str">
        <f t="shared" si="1156"/>
        <v/>
      </c>
      <c r="DP1625" s="141" t="str">
        <f t="shared" si="1168"/>
        <v/>
      </c>
      <c r="DQ1625" s="141">
        <f t="shared" si="1157"/>
        <v>3.5272756965990212E-5</v>
      </c>
      <c r="DR1625" s="141" t="str">
        <f t="shared" si="1169"/>
        <v/>
      </c>
      <c r="DS1625" s="141" t="str">
        <f t="shared" si="1170"/>
        <v/>
      </c>
      <c r="DU1625" s="148"/>
      <c r="DV1625" s="158">
        <v>1573</v>
      </c>
      <c r="DW1625" s="148">
        <f t="shared" si="1158"/>
        <v>10.067199999999936</v>
      </c>
      <c r="DX1625" s="157">
        <f t="shared" si="1171"/>
        <v>0.18479718398875905</v>
      </c>
      <c r="DY1625" s="148">
        <f t="shared" si="1172"/>
        <v>3.5633299428042275E-4</v>
      </c>
      <c r="DZ1625" s="148" t="str">
        <f t="shared" si="1173"/>
        <v/>
      </c>
      <c r="EA1625" s="142" t="str">
        <f t="shared" si="1174"/>
        <v/>
      </c>
    </row>
    <row r="1626" spans="74:131" ht="20.100000000000001" customHeight="1" x14ac:dyDescent="0.25">
      <c r="BV1626" s="141">
        <v>1576</v>
      </c>
      <c r="BW1626" s="141">
        <f t="shared" si="1134"/>
        <v>21618.532530364762</v>
      </c>
      <c r="BX1626" s="141">
        <f t="shared" si="1135"/>
        <v>2.991289466886291E-6</v>
      </c>
      <c r="BY1626" s="141">
        <f t="shared" si="1136"/>
        <v>0.98938867820644982</v>
      </c>
      <c r="BZ1626" s="141">
        <f t="shared" si="1137"/>
        <v>2.991289466886291E-6</v>
      </c>
      <c r="CA1626" s="141" t="str">
        <f t="shared" si="1138"/>
        <v/>
      </c>
      <c r="CB1626" s="141" t="str">
        <f t="shared" si="1159"/>
        <v/>
      </c>
      <c r="CC1626" s="141">
        <f t="shared" si="1139"/>
        <v>1.2412876762391766E-33</v>
      </c>
      <c r="CD1626" s="141" t="str">
        <f t="shared" si="1160"/>
        <v/>
      </c>
      <c r="CE1626" s="141" t="str">
        <f t="shared" si="1161"/>
        <v/>
      </c>
      <c r="CJ1626" s="141">
        <v>1576</v>
      </c>
      <c r="CK1626" s="141">
        <f t="shared" si="1140"/>
        <v>80.624997953689927</v>
      </c>
      <c r="CL1626" s="141">
        <f t="shared" si="1141"/>
        <v>8.0207491831209591E-4</v>
      </c>
      <c r="CM1626" s="141">
        <f t="shared" si="1142"/>
        <v>0.98938867820644982</v>
      </c>
      <c r="CN1626" s="141">
        <f t="shared" si="1143"/>
        <v>8.0207491831209591E-4</v>
      </c>
      <c r="CO1626" s="141" t="str">
        <f t="shared" si="1144"/>
        <v/>
      </c>
      <c r="CP1626" s="141" t="str">
        <f t="shared" si="1162"/>
        <v/>
      </c>
      <c r="CQ1626" s="141">
        <f t="shared" si="1145"/>
        <v>2.3332316476839519E-5</v>
      </c>
      <c r="CR1626" s="141" t="str">
        <f t="shared" si="1163"/>
        <v/>
      </c>
      <c r="CS1626" s="141" t="str">
        <f t="shared" si="1164"/>
        <v/>
      </c>
      <c r="CW1626" s="141">
        <v>1576</v>
      </c>
      <c r="CX1626" s="141">
        <f t="shared" si="1146"/>
        <v>165.4905354044289</v>
      </c>
      <c r="CY1626" s="141">
        <f t="shared" si="1147"/>
        <v>3.9076125102613032E-4</v>
      </c>
      <c r="CZ1626" s="141">
        <f t="shared" si="1148"/>
        <v>0.98938867820644982</v>
      </c>
      <c r="DA1626" s="141">
        <f t="shared" si="1149"/>
        <v>3.9076125102613032E-4</v>
      </c>
      <c r="DB1626" s="141" t="str">
        <f t="shared" si="1150"/>
        <v/>
      </c>
      <c r="DC1626" s="141" t="str">
        <f t="shared" si="1165"/>
        <v/>
      </c>
      <c r="DD1626" s="141">
        <f t="shared" si="1151"/>
        <v>1.6982621002066735E-36</v>
      </c>
      <c r="DE1626" s="141" t="str">
        <f t="shared" si="1166"/>
        <v/>
      </c>
      <c r="DF1626" s="141" t="str">
        <f t="shared" si="1167"/>
        <v/>
      </c>
      <c r="DJ1626" s="141">
        <v>1576</v>
      </c>
      <c r="DK1626" s="141">
        <f t="shared" si="1152"/>
        <v>13049.285582418004</v>
      </c>
      <c r="DL1626" s="141">
        <f t="shared" si="1153"/>
        <v>4.9556190826836107E-6</v>
      </c>
      <c r="DM1626" s="141">
        <f t="shared" si="1154"/>
        <v>0.98938867820644982</v>
      </c>
      <c r="DN1626" s="141">
        <f t="shared" si="1155"/>
        <v>4.9556190826836107E-6</v>
      </c>
      <c r="DO1626" s="141" t="str">
        <f t="shared" si="1156"/>
        <v/>
      </c>
      <c r="DP1626" s="141" t="str">
        <f t="shared" si="1168"/>
        <v/>
      </c>
      <c r="DQ1626" s="141">
        <f t="shared" si="1157"/>
        <v>3.5106927035262756E-5</v>
      </c>
      <c r="DR1626" s="141" t="str">
        <f t="shared" si="1169"/>
        <v/>
      </c>
      <c r="DS1626" s="141" t="str">
        <f t="shared" si="1170"/>
        <v/>
      </c>
      <c r="DU1626" s="148"/>
      <c r="DV1626" s="158">
        <v>1574</v>
      </c>
      <c r="DW1626" s="148">
        <f t="shared" si="1158"/>
        <v>10.073599999999935</v>
      </c>
      <c r="DX1626" s="157">
        <f t="shared" si="1171"/>
        <v>0.18444085099447863</v>
      </c>
      <c r="DY1626" s="148">
        <f t="shared" si="1172"/>
        <v>3.5575915860353025E-4</v>
      </c>
      <c r="DZ1626" s="148" t="str">
        <f t="shared" si="1173"/>
        <v/>
      </c>
      <c r="EA1626" s="142" t="str">
        <f t="shared" si="1174"/>
        <v/>
      </c>
    </row>
    <row r="1627" spans="74:131" ht="20.100000000000001" customHeight="1" x14ac:dyDescent="0.25">
      <c r="BV1627" s="141">
        <v>1577</v>
      </c>
      <c r="BW1627" s="141">
        <f t="shared" si="1134"/>
        <v>21656.064704896642</v>
      </c>
      <c r="BX1627" s="141">
        <f t="shared" si="1135"/>
        <v>2.9638246751931004E-6</v>
      </c>
      <c r="BY1627" s="141">
        <f t="shared" si="1136"/>
        <v>0.98950043175477242</v>
      </c>
      <c r="BZ1627" s="141">
        <f t="shared" si="1137"/>
        <v>2.9638246751931004E-6</v>
      </c>
      <c r="CA1627" s="141" t="str">
        <f t="shared" si="1138"/>
        <v/>
      </c>
      <c r="CB1627" s="141" t="str">
        <f t="shared" si="1159"/>
        <v/>
      </c>
      <c r="CC1627" s="141">
        <f t="shared" si="1139"/>
        <v>1.2995193528373869E-33</v>
      </c>
      <c r="CD1627" s="141" t="str">
        <f t="shared" si="1160"/>
        <v/>
      </c>
      <c r="CE1627" s="141" t="str">
        <f t="shared" si="1161"/>
        <v/>
      </c>
      <c r="CJ1627" s="141">
        <v>1577</v>
      </c>
      <c r="CK1627" s="141">
        <f t="shared" si="1140"/>
        <v>80.764971908470642</v>
      </c>
      <c r="CL1627" s="141">
        <f t="shared" si="1141"/>
        <v>7.9471059573561612E-4</v>
      </c>
      <c r="CM1627" s="141">
        <f t="shared" si="1142"/>
        <v>0.98950043175477242</v>
      </c>
      <c r="CN1627" s="141">
        <f t="shared" si="1143"/>
        <v>7.9471059573561612E-4</v>
      </c>
      <c r="CO1627" s="141" t="str">
        <f t="shared" si="1144"/>
        <v/>
      </c>
      <c r="CP1627" s="141" t="str">
        <f t="shared" si="1162"/>
        <v/>
      </c>
      <c r="CQ1627" s="141">
        <f t="shared" si="1145"/>
        <v>2.3662872248621626E-5</v>
      </c>
      <c r="CR1627" s="141" t="str">
        <f t="shared" si="1163"/>
        <v/>
      </c>
      <c r="CS1627" s="141" t="str">
        <f t="shared" si="1164"/>
        <v/>
      </c>
      <c r="CW1627" s="141">
        <v>1577</v>
      </c>
      <c r="CX1627" s="141">
        <f t="shared" si="1146"/>
        <v>165.77784536172828</v>
      </c>
      <c r="CY1627" s="141">
        <f t="shared" si="1147"/>
        <v>3.8717344166163683E-4</v>
      </c>
      <c r="CZ1627" s="141">
        <f t="shared" si="1148"/>
        <v>0.98950043175477242</v>
      </c>
      <c r="DA1627" s="141">
        <f t="shared" si="1149"/>
        <v>3.8717344166163683E-4</v>
      </c>
      <c r="DB1627" s="141" t="str">
        <f t="shared" si="1150"/>
        <v/>
      </c>
      <c r="DC1627" s="141" t="str">
        <f t="shared" si="1165"/>
        <v/>
      </c>
      <c r="DD1627" s="141">
        <f t="shared" si="1151"/>
        <v>1.7847725348891734E-36</v>
      </c>
      <c r="DE1627" s="141" t="str">
        <f t="shared" si="1166"/>
        <v/>
      </c>
      <c r="DF1627" s="141" t="str">
        <f t="shared" si="1167"/>
        <v/>
      </c>
      <c r="DJ1627" s="141">
        <v>1577</v>
      </c>
      <c r="DK1627" s="141">
        <f t="shared" si="1152"/>
        <v>13071.940592109702</v>
      </c>
      <c r="DL1627" s="141">
        <f t="shared" si="1153"/>
        <v>4.910118622991091E-6</v>
      </c>
      <c r="DM1627" s="141">
        <f t="shared" si="1154"/>
        <v>0.98950043175477242</v>
      </c>
      <c r="DN1627" s="141">
        <f t="shared" si="1155"/>
        <v>4.910118622991091E-6</v>
      </c>
      <c r="DO1627" s="141" t="str">
        <f t="shared" si="1156"/>
        <v/>
      </c>
      <c r="DP1627" s="141" t="str">
        <f t="shared" si="1168"/>
        <v/>
      </c>
      <c r="DQ1627" s="141">
        <f t="shared" si="1157"/>
        <v>3.4941317665192839E-5</v>
      </c>
      <c r="DR1627" s="141" t="str">
        <f t="shared" si="1169"/>
        <v/>
      </c>
      <c r="DS1627" s="141" t="str">
        <f t="shared" si="1170"/>
        <v/>
      </c>
      <c r="DU1627" s="148"/>
      <c r="DV1627" s="158">
        <v>1575</v>
      </c>
      <c r="DW1627" s="148">
        <f t="shared" si="1158"/>
        <v>10.079999999999934</v>
      </c>
      <c r="DX1627" s="157">
        <f t="shared" si="1171"/>
        <v>0.1840850918358751</v>
      </c>
      <c r="DY1627" s="148">
        <f t="shared" si="1172"/>
        <v>3.5518588883917679E-4</v>
      </c>
      <c r="DZ1627" s="148" t="str">
        <f t="shared" si="1173"/>
        <v/>
      </c>
      <c r="EA1627" s="142" t="str">
        <f t="shared" si="1174"/>
        <v/>
      </c>
    </row>
    <row r="1628" spans="74:131" ht="20.100000000000001" customHeight="1" x14ac:dyDescent="0.25">
      <c r="BV1628" s="141">
        <v>1578</v>
      </c>
      <c r="BW1628" s="141">
        <f t="shared" si="1134"/>
        <v>21693.596879428529</v>
      </c>
      <c r="BX1628" s="141">
        <f t="shared" si="1135"/>
        <v>2.9365650685235001E-6</v>
      </c>
      <c r="BY1628" s="141">
        <f t="shared" si="1136"/>
        <v>0.98961115834344582</v>
      </c>
      <c r="BZ1628" s="141">
        <f t="shared" si="1137"/>
        <v>2.9365650685235001E-6</v>
      </c>
      <c r="CA1628" s="141" t="str">
        <f t="shared" si="1138"/>
        <v/>
      </c>
      <c r="CB1628" s="141" t="str">
        <f t="shared" si="1159"/>
        <v/>
      </c>
      <c r="CC1628" s="141">
        <f t="shared" si="1139"/>
        <v>1.3604610445523079E-33</v>
      </c>
      <c r="CD1628" s="141" t="str">
        <f t="shared" si="1160"/>
        <v/>
      </c>
      <c r="CE1628" s="141" t="str">
        <f t="shared" si="1161"/>
        <v/>
      </c>
      <c r="CJ1628" s="141">
        <v>1578</v>
      </c>
      <c r="CK1628" s="141">
        <f t="shared" si="1140"/>
        <v>80.904945863251356</v>
      </c>
      <c r="CL1628" s="141">
        <f t="shared" si="1141"/>
        <v>7.874012908238797E-4</v>
      </c>
      <c r="CM1628" s="141">
        <f t="shared" si="1142"/>
        <v>0.98961115834344582</v>
      </c>
      <c r="CN1628" s="141">
        <f t="shared" si="1143"/>
        <v>7.874012908238797E-4</v>
      </c>
      <c r="CO1628" s="141" t="str">
        <f t="shared" si="1144"/>
        <v/>
      </c>
      <c r="CP1628" s="141" t="str">
        <f t="shared" si="1162"/>
        <v/>
      </c>
      <c r="CQ1628" s="141">
        <f t="shared" si="1145"/>
        <v>2.3997727134281318E-5</v>
      </c>
      <c r="CR1628" s="141" t="str">
        <f t="shared" si="1163"/>
        <v/>
      </c>
      <c r="CS1628" s="141" t="str">
        <f t="shared" si="1164"/>
        <v/>
      </c>
      <c r="CW1628" s="141">
        <v>1578</v>
      </c>
      <c r="CX1628" s="141">
        <f t="shared" si="1146"/>
        <v>166.06515531902761</v>
      </c>
      <c r="CY1628" s="141">
        <f t="shared" si="1147"/>
        <v>3.836124362415298E-4</v>
      </c>
      <c r="CZ1628" s="141">
        <f t="shared" si="1148"/>
        <v>0.98961115834344582</v>
      </c>
      <c r="DA1628" s="141">
        <f t="shared" si="1149"/>
        <v>3.836124362415298E-4</v>
      </c>
      <c r="DB1628" s="141" t="str">
        <f t="shared" si="1150"/>
        <v/>
      </c>
      <c r="DC1628" s="141" t="str">
        <f t="shared" si="1165"/>
        <v/>
      </c>
      <c r="DD1628" s="141">
        <f t="shared" si="1151"/>
        <v>1.8756598493875581E-36</v>
      </c>
      <c r="DE1628" s="141" t="str">
        <f t="shared" si="1166"/>
        <v/>
      </c>
      <c r="DF1628" s="141" t="str">
        <f t="shared" si="1167"/>
        <v/>
      </c>
      <c r="DJ1628" s="141">
        <v>1578</v>
      </c>
      <c r="DK1628" s="141">
        <f t="shared" si="1152"/>
        <v>13094.5956018014</v>
      </c>
      <c r="DL1628" s="141">
        <f t="shared" si="1153"/>
        <v>4.8649580898853069E-6</v>
      </c>
      <c r="DM1628" s="141">
        <f t="shared" si="1154"/>
        <v>0.98961115834344582</v>
      </c>
      <c r="DN1628" s="141">
        <f t="shared" si="1155"/>
        <v>4.8649580898853069E-6</v>
      </c>
      <c r="DO1628" s="141" t="str">
        <f t="shared" si="1156"/>
        <v/>
      </c>
      <c r="DP1628" s="141" t="str">
        <f t="shared" si="1168"/>
        <v/>
      </c>
      <c r="DQ1628" s="141">
        <f t="shared" si="1157"/>
        <v>3.4775933102290976E-5</v>
      </c>
      <c r="DR1628" s="141" t="str">
        <f t="shared" si="1169"/>
        <v/>
      </c>
      <c r="DS1628" s="141" t="str">
        <f t="shared" si="1170"/>
        <v/>
      </c>
      <c r="DU1628" s="148"/>
      <c r="DV1628" s="158">
        <v>1576</v>
      </c>
      <c r="DW1628" s="148">
        <f t="shared" si="1158"/>
        <v>10.086399999999934</v>
      </c>
      <c r="DX1628" s="157">
        <f t="shared" si="1171"/>
        <v>0.18372990594703592</v>
      </c>
      <c r="DY1628" s="148">
        <f t="shared" si="1172"/>
        <v>3.5461318568419387E-4</v>
      </c>
      <c r="DZ1628" s="148" t="str">
        <f t="shared" si="1173"/>
        <v/>
      </c>
      <c r="EA1628" s="142" t="str">
        <f t="shared" si="1174"/>
        <v/>
      </c>
    </row>
    <row r="1629" spans="74:131" ht="20.100000000000001" customHeight="1" x14ac:dyDescent="0.25">
      <c r="BV1629" s="141">
        <v>1579</v>
      </c>
      <c r="BW1629" s="141">
        <f t="shared" si="1134"/>
        <v>21731.129053960409</v>
      </c>
      <c r="BX1629" s="141">
        <f t="shared" si="1135"/>
        <v>2.9095096279890394E-6</v>
      </c>
      <c r="BY1629" s="141">
        <f t="shared" si="1136"/>
        <v>0.98972086565439099</v>
      </c>
      <c r="BZ1629" s="141">
        <f t="shared" si="1137"/>
        <v>2.9095096279890394E-6</v>
      </c>
      <c r="CA1629" s="141" t="str">
        <f t="shared" si="1138"/>
        <v/>
      </c>
      <c r="CB1629" s="141" t="str">
        <f t="shared" si="1159"/>
        <v/>
      </c>
      <c r="CC1629" s="141">
        <f t="shared" si="1139"/>
        <v>1.4242378432241794E-33</v>
      </c>
      <c r="CD1629" s="141" t="str">
        <f t="shared" si="1160"/>
        <v/>
      </c>
      <c r="CE1629" s="141" t="str">
        <f t="shared" si="1161"/>
        <v/>
      </c>
      <c r="CJ1629" s="141">
        <v>1579</v>
      </c>
      <c r="CK1629" s="141">
        <f t="shared" si="1140"/>
        <v>81.044919818032071</v>
      </c>
      <c r="CL1629" s="141">
        <f t="shared" si="1141"/>
        <v>7.8014673037534973E-4</v>
      </c>
      <c r="CM1629" s="141">
        <f t="shared" si="1142"/>
        <v>0.98972086565439099</v>
      </c>
      <c r="CN1629" s="141">
        <f t="shared" si="1143"/>
        <v>7.8014673037534973E-4</v>
      </c>
      <c r="CO1629" s="141" t="str">
        <f t="shared" si="1144"/>
        <v/>
      </c>
      <c r="CP1629" s="141" t="str">
        <f t="shared" si="1162"/>
        <v/>
      </c>
      <c r="CQ1629" s="141">
        <f t="shared" si="1145"/>
        <v>2.4336931179779232E-5</v>
      </c>
      <c r="CR1629" s="141" t="str">
        <f t="shared" si="1163"/>
        <v/>
      </c>
      <c r="CS1629" s="141" t="str">
        <f t="shared" si="1164"/>
        <v/>
      </c>
      <c r="CW1629" s="141">
        <v>1579</v>
      </c>
      <c r="CX1629" s="141">
        <f t="shared" si="1146"/>
        <v>166.352465276327</v>
      </c>
      <c r="CY1629" s="141">
        <f t="shared" si="1147"/>
        <v>3.8007810166530557E-4</v>
      </c>
      <c r="CZ1629" s="141">
        <f t="shared" si="1148"/>
        <v>0.98972086565439099</v>
      </c>
      <c r="DA1629" s="141">
        <f t="shared" si="1149"/>
        <v>3.8007810166530557E-4</v>
      </c>
      <c r="DB1629" s="141" t="str">
        <f t="shared" si="1150"/>
        <v/>
      </c>
      <c r="DC1629" s="141" t="str">
        <f t="shared" si="1165"/>
        <v/>
      </c>
      <c r="DD1629" s="141">
        <f t="shared" si="1151"/>
        <v>1.9711439484223344E-36</v>
      </c>
      <c r="DE1629" s="141" t="str">
        <f t="shared" si="1166"/>
        <v/>
      </c>
      <c r="DF1629" s="141" t="str">
        <f t="shared" si="1167"/>
        <v/>
      </c>
      <c r="DJ1629" s="141">
        <v>1579</v>
      </c>
      <c r="DK1629" s="141">
        <f t="shared" si="1152"/>
        <v>13117.250611493098</v>
      </c>
      <c r="DL1629" s="141">
        <f t="shared" si="1153"/>
        <v>4.8201357953908305E-6</v>
      </c>
      <c r="DM1629" s="141">
        <f t="shared" si="1154"/>
        <v>0.98972086565439099</v>
      </c>
      <c r="DN1629" s="141">
        <f t="shared" si="1155"/>
        <v>4.8201357953908305E-6</v>
      </c>
      <c r="DO1629" s="141" t="str">
        <f t="shared" si="1156"/>
        <v/>
      </c>
      <c r="DP1629" s="141" t="str">
        <f t="shared" si="1168"/>
        <v/>
      </c>
      <c r="DQ1629" s="141">
        <f t="shared" si="1157"/>
        <v>3.4610777562236816E-5</v>
      </c>
      <c r="DR1629" s="141" t="str">
        <f t="shared" si="1169"/>
        <v/>
      </c>
      <c r="DS1629" s="141" t="str">
        <f t="shared" si="1170"/>
        <v/>
      </c>
      <c r="DU1629" s="148"/>
      <c r="DV1629" s="158">
        <v>1577</v>
      </c>
      <c r="DW1629" s="148">
        <f t="shared" si="1158"/>
        <v>10.092799999999933</v>
      </c>
      <c r="DX1629" s="157">
        <f t="shared" si="1171"/>
        <v>0.18337529276135173</v>
      </c>
      <c r="DY1629" s="148">
        <f t="shared" si="1172"/>
        <v>3.540410498303892E-4</v>
      </c>
      <c r="DZ1629" s="148" t="str">
        <f t="shared" si="1173"/>
        <v/>
      </c>
      <c r="EA1629" s="142" t="str">
        <f t="shared" si="1174"/>
        <v/>
      </c>
    </row>
    <row r="1630" spans="74:131" ht="20.100000000000001" customHeight="1" x14ac:dyDescent="0.25">
      <c r="BV1630" s="141">
        <v>1580</v>
      </c>
      <c r="BW1630" s="141">
        <f t="shared" si="1134"/>
        <v>21768.661228492296</v>
      </c>
      <c r="BX1630" s="141">
        <f t="shared" si="1135"/>
        <v>2.8826573343257405E-6</v>
      </c>
      <c r="BY1630" s="141">
        <f t="shared" si="1136"/>
        <v>0.98982956133128031</v>
      </c>
      <c r="BZ1630" s="141">
        <f t="shared" si="1137"/>
        <v>2.8826573343257405E-6</v>
      </c>
      <c r="CA1630" s="141" t="str">
        <f t="shared" si="1138"/>
        <v/>
      </c>
      <c r="CB1630" s="141" t="str">
        <f t="shared" si="1159"/>
        <v/>
      </c>
      <c r="CC1630" s="141">
        <f t="shared" si="1139"/>
        <v>1.4909805666240969E-33</v>
      </c>
      <c r="CD1630" s="141" t="str">
        <f t="shared" si="1160"/>
        <v/>
      </c>
      <c r="CE1630" s="141" t="str">
        <f t="shared" si="1161"/>
        <v/>
      </c>
      <c r="CJ1630" s="141">
        <v>1580</v>
      </c>
      <c r="CK1630" s="141">
        <f t="shared" si="1140"/>
        <v>81.184893772812785</v>
      </c>
      <c r="CL1630" s="141">
        <f t="shared" si="1141"/>
        <v>7.7294664108780204E-4</v>
      </c>
      <c r="CM1630" s="141">
        <f t="shared" si="1142"/>
        <v>0.98982956133128031</v>
      </c>
      <c r="CN1630" s="141">
        <f t="shared" si="1143"/>
        <v>7.7294664108780204E-4</v>
      </c>
      <c r="CO1630" s="141" t="str">
        <f t="shared" si="1144"/>
        <v/>
      </c>
      <c r="CP1630" s="141" t="str">
        <f t="shared" si="1162"/>
        <v/>
      </c>
      <c r="CQ1630" s="141">
        <f t="shared" si="1145"/>
        <v>2.4680534928640545E-5</v>
      </c>
      <c r="CR1630" s="141" t="str">
        <f t="shared" si="1163"/>
        <v/>
      </c>
      <c r="CS1630" s="141" t="str">
        <f t="shared" si="1164"/>
        <v/>
      </c>
      <c r="CW1630" s="141">
        <v>1580</v>
      </c>
      <c r="CX1630" s="141">
        <f t="shared" si="1146"/>
        <v>166.63977523362632</v>
      </c>
      <c r="CY1630" s="141">
        <f t="shared" si="1147"/>
        <v>3.7657030478341054E-4</v>
      </c>
      <c r="CZ1630" s="141">
        <f t="shared" si="1148"/>
        <v>0.98982956133128031</v>
      </c>
      <c r="DA1630" s="141">
        <f t="shared" si="1149"/>
        <v>3.7657030478341054E-4</v>
      </c>
      <c r="DB1630" s="141" t="str">
        <f t="shared" si="1150"/>
        <v/>
      </c>
      <c r="DC1630" s="141" t="str">
        <f t="shared" si="1165"/>
        <v/>
      </c>
      <c r="DD1630" s="141">
        <f t="shared" si="1151"/>
        <v>2.0714557069781847E-36</v>
      </c>
      <c r="DE1630" s="141" t="str">
        <f t="shared" si="1166"/>
        <v/>
      </c>
      <c r="DF1630" s="141" t="str">
        <f t="shared" si="1167"/>
        <v/>
      </c>
      <c r="DJ1630" s="141">
        <v>1580</v>
      </c>
      <c r="DK1630" s="141">
        <f t="shared" si="1152"/>
        <v>13139.905621184796</v>
      </c>
      <c r="DL1630" s="141">
        <f t="shared" si="1153"/>
        <v>4.7756500509101493E-6</v>
      </c>
      <c r="DM1630" s="141">
        <f t="shared" si="1154"/>
        <v>0.98982956133128031</v>
      </c>
      <c r="DN1630" s="141">
        <f t="shared" si="1155"/>
        <v>4.7756500509101493E-6</v>
      </c>
      <c r="DO1630" s="141" t="str">
        <f t="shared" si="1156"/>
        <v/>
      </c>
      <c r="DP1630" s="141" t="str">
        <f t="shared" si="1168"/>
        <v/>
      </c>
      <c r="DQ1630" s="141">
        <f t="shared" si="1157"/>
        <v>3.4445855229755903E-5</v>
      </c>
      <c r="DR1630" s="141" t="str">
        <f t="shared" si="1169"/>
        <v/>
      </c>
      <c r="DS1630" s="141" t="str">
        <f t="shared" si="1170"/>
        <v/>
      </c>
      <c r="DU1630" s="148"/>
      <c r="DV1630" s="158">
        <v>1578</v>
      </c>
      <c r="DW1630" s="148">
        <f t="shared" si="1158"/>
        <v>10.099199999999932</v>
      </c>
      <c r="DX1630" s="157">
        <f t="shared" si="1171"/>
        <v>0.18302125171152134</v>
      </c>
      <c r="DY1630" s="148">
        <f t="shared" si="1172"/>
        <v>3.5346948196285366E-4</v>
      </c>
      <c r="DZ1630" s="148" t="str">
        <f t="shared" si="1173"/>
        <v/>
      </c>
      <c r="EA1630" s="142" t="str">
        <f t="shared" si="1174"/>
        <v/>
      </c>
    </row>
    <row r="1631" spans="74:131" ht="20.100000000000001" customHeight="1" x14ac:dyDescent="0.25">
      <c r="BV1631" s="141">
        <v>1581</v>
      </c>
      <c r="BW1631" s="141">
        <f t="shared" si="1134"/>
        <v>21806.193403024175</v>
      </c>
      <c r="BX1631" s="141">
        <f t="shared" si="1135"/>
        <v>2.8560071679625421E-6</v>
      </c>
      <c r="BY1631" s="141">
        <f t="shared" si="1136"/>
        <v>0.98993725297952517</v>
      </c>
      <c r="BZ1631" s="141">
        <f t="shared" si="1137"/>
        <v>2.8560071679625421E-6</v>
      </c>
      <c r="CA1631" s="141" t="str">
        <f t="shared" si="1138"/>
        <v/>
      </c>
      <c r="CB1631" s="141" t="str">
        <f t="shared" si="1159"/>
        <v/>
      </c>
      <c r="CC1631" s="141">
        <f t="shared" si="1139"/>
        <v>1.5608260183102382E-33</v>
      </c>
      <c r="CD1631" s="141" t="str">
        <f t="shared" si="1160"/>
        <v/>
      </c>
      <c r="CE1631" s="141" t="str">
        <f t="shared" si="1161"/>
        <v/>
      </c>
      <c r="CJ1631" s="141">
        <v>1581</v>
      </c>
      <c r="CK1631" s="141">
        <f t="shared" si="1140"/>
        <v>81.324867727593499</v>
      </c>
      <c r="CL1631" s="141">
        <f t="shared" si="1141"/>
        <v>7.658007495766673E-4</v>
      </c>
      <c r="CM1631" s="141">
        <f t="shared" si="1142"/>
        <v>0.98993725297952517</v>
      </c>
      <c r="CN1631" s="141">
        <f t="shared" si="1143"/>
        <v>7.658007495766673E-4</v>
      </c>
      <c r="CO1631" s="141" t="str">
        <f t="shared" si="1144"/>
        <v/>
      </c>
      <c r="CP1631" s="141" t="str">
        <f t="shared" si="1162"/>
        <v/>
      </c>
      <c r="CQ1631" s="141">
        <f t="shared" si="1145"/>
        <v>2.5028589425730139E-5</v>
      </c>
      <c r="CR1631" s="141" t="str">
        <f t="shared" si="1163"/>
        <v/>
      </c>
      <c r="CS1631" s="141" t="str">
        <f t="shared" si="1164"/>
        <v/>
      </c>
      <c r="CW1631" s="141">
        <v>1581</v>
      </c>
      <c r="CX1631" s="141">
        <f t="shared" si="1146"/>
        <v>166.92708519092571</v>
      </c>
      <c r="CY1631" s="141">
        <f t="shared" si="1147"/>
        <v>3.7308891240616922E-4</v>
      </c>
      <c r="CZ1631" s="141">
        <f t="shared" si="1148"/>
        <v>0.98993725297952517</v>
      </c>
      <c r="DA1631" s="141">
        <f t="shared" si="1149"/>
        <v>3.7308891240616922E-4</v>
      </c>
      <c r="DB1631" s="141" t="str">
        <f t="shared" si="1150"/>
        <v/>
      </c>
      <c r="DC1631" s="141" t="str">
        <f t="shared" si="1165"/>
        <v/>
      </c>
      <c r="DD1631" s="141">
        <f t="shared" si="1151"/>
        <v>2.1768375136155256E-36</v>
      </c>
      <c r="DE1631" s="141" t="str">
        <f t="shared" si="1166"/>
        <v/>
      </c>
      <c r="DF1631" s="141" t="str">
        <f t="shared" si="1167"/>
        <v/>
      </c>
      <c r="DJ1631" s="141">
        <v>1581</v>
      </c>
      <c r="DK1631" s="141">
        <f t="shared" si="1152"/>
        <v>13162.560630876495</v>
      </c>
      <c r="DL1631" s="141">
        <f t="shared" si="1153"/>
        <v>4.7314991673369721E-6</v>
      </c>
      <c r="DM1631" s="141">
        <f t="shared" si="1154"/>
        <v>0.98993725297952517</v>
      </c>
      <c r="DN1631" s="141">
        <f t="shared" si="1155"/>
        <v>4.7314991673369721E-6</v>
      </c>
      <c r="DO1631" s="141" t="str">
        <f t="shared" si="1156"/>
        <v/>
      </c>
      <c r="DP1631" s="141" t="str">
        <f t="shared" si="1168"/>
        <v/>
      </c>
      <c r="DQ1631" s="141">
        <f t="shared" si="1157"/>
        <v>3.4281170258499525E-5</v>
      </c>
      <c r="DR1631" s="141" t="str">
        <f t="shared" si="1169"/>
        <v/>
      </c>
      <c r="DS1631" s="141" t="str">
        <f t="shared" si="1170"/>
        <v/>
      </c>
      <c r="DU1631" s="148"/>
      <c r="DV1631" s="158">
        <v>1579</v>
      </c>
      <c r="DW1631" s="148">
        <f t="shared" si="1158"/>
        <v>10.105599999999932</v>
      </c>
      <c r="DX1631" s="157">
        <f t="shared" si="1171"/>
        <v>0.18266778222955848</v>
      </c>
      <c r="DY1631" s="148">
        <f t="shared" si="1172"/>
        <v>3.5289848276096047E-4</v>
      </c>
      <c r="DZ1631" s="148" t="str">
        <f t="shared" si="1173"/>
        <v/>
      </c>
      <c r="EA1631" s="142" t="str">
        <f t="shared" si="1174"/>
        <v/>
      </c>
    </row>
    <row r="1632" spans="74:131" ht="20.100000000000001" customHeight="1" x14ac:dyDescent="0.25">
      <c r="BV1632" s="141">
        <v>1582</v>
      </c>
      <c r="BW1632" s="141">
        <f t="shared" si="1134"/>
        <v>21843.725577556062</v>
      </c>
      <c r="BX1632" s="141">
        <f t="shared" si="1135"/>
        <v>2.8295581090890316E-6</v>
      </c>
      <c r="BY1632" s="141">
        <f t="shared" si="1136"/>
        <v>0.9900439481662654</v>
      </c>
      <c r="BZ1632" s="141">
        <f t="shared" si="1137"/>
        <v>2.8295581090890316E-6</v>
      </c>
      <c r="CA1632" s="141" t="str">
        <f t="shared" si="1138"/>
        <v/>
      </c>
      <c r="CB1632" s="141" t="str">
        <f t="shared" si="1159"/>
        <v/>
      </c>
      <c r="CC1632" s="141">
        <f t="shared" si="1139"/>
        <v>1.6339172591741527E-33</v>
      </c>
      <c r="CD1632" s="141" t="str">
        <f t="shared" si="1160"/>
        <v/>
      </c>
      <c r="CE1632" s="141" t="str">
        <f t="shared" si="1161"/>
        <v/>
      </c>
      <c r="CJ1632" s="141">
        <v>1582</v>
      </c>
      <c r="CK1632" s="141">
        <f t="shared" si="1140"/>
        <v>81.464841682374214</v>
      </c>
      <c r="CL1632" s="141">
        <f t="shared" si="1141"/>
        <v>7.5870878239320304E-4</v>
      </c>
      <c r="CM1632" s="141">
        <f t="shared" si="1142"/>
        <v>0.9900439481662654</v>
      </c>
      <c r="CN1632" s="141">
        <f t="shared" si="1143"/>
        <v>7.5870878239320304E-4</v>
      </c>
      <c r="CO1632" s="141" t="str">
        <f t="shared" si="1144"/>
        <v/>
      </c>
      <c r="CP1632" s="141" t="str">
        <f t="shared" si="1162"/>
        <v/>
      </c>
      <c r="CQ1632" s="141">
        <f t="shared" si="1145"/>
        <v>2.5381146221040965E-5</v>
      </c>
      <c r="CR1632" s="141" t="str">
        <f t="shared" si="1163"/>
        <v/>
      </c>
      <c r="CS1632" s="141" t="str">
        <f t="shared" si="1164"/>
        <v/>
      </c>
      <c r="CW1632" s="141">
        <v>1582</v>
      </c>
      <c r="CX1632" s="141">
        <f t="shared" si="1146"/>
        <v>167.21439514822504</v>
      </c>
      <c r="CY1632" s="141">
        <f t="shared" si="1147"/>
        <v>3.6963379131264542E-4</v>
      </c>
      <c r="CZ1632" s="141">
        <f t="shared" si="1148"/>
        <v>0.9900439481662654</v>
      </c>
      <c r="DA1632" s="141">
        <f t="shared" si="1149"/>
        <v>3.6963379131264542E-4</v>
      </c>
      <c r="DB1632" s="141" t="str">
        <f t="shared" si="1150"/>
        <v/>
      </c>
      <c r="DC1632" s="141" t="str">
        <f t="shared" si="1165"/>
        <v/>
      </c>
      <c r="DD1632" s="141">
        <f t="shared" si="1151"/>
        <v>2.2875438404896994E-36</v>
      </c>
      <c r="DE1632" s="141" t="str">
        <f t="shared" si="1166"/>
        <v/>
      </c>
      <c r="DF1632" s="141" t="str">
        <f t="shared" si="1167"/>
        <v/>
      </c>
      <c r="DJ1632" s="141">
        <v>1582</v>
      </c>
      <c r="DK1632" s="141">
        <f t="shared" si="1152"/>
        <v>13185.215640568193</v>
      </c>
      <c r="DL1632" s="141">
        <f t="shared" si="1153"/>
        <v>4.6876814551685081E-6</v>
      </c>
      <c r="DM1632" s="141">
        <f t="shared" si="1154"/>
        <v>0.9900439481662654</v>
      </c>
      <c r="DN1632" s="141">
        <f t="shared" si="1155"/>
        <v>4.6876814551685081E-6</v>
      </c>
      <c r="DO1632" s="141" t="str">
        <f t="shared" si="1156"/>
        <v/>
      </c>
      <c r="DP1632" s="141" t="str">
        <f t="shared" si="1168"/>
        <v/>
      </c>
      <c r="DQ1632" s="141">
        <f t="shared" si="1157"/>
        <v>3.4116726770927561E-5</v>
      </c>
      <c r="DR1632" s="141" t="str">
        <f t="shared" si="1169"/>
        <v/>
      </c>
      <c r="DS1632" s="141" t="str">
        <f t="shared" si="1170"/>
        <v/>
      </c>
      <c r="DU1632" s="148"/>
      <c r="DV1632" s="158">
        <v>1580</v>
      </c>
      <c r="DW1632" s="148">
        <f t="shared" si="1158"/>
        <v>10.111999999999931</v>
      </c>
      <c r="DX1632" s="157">
        <f t="shared" si="1171"/>
        <v>0.18231488374679752</v>
      </c>
      <c r="DY1632" s="148">
        <f t="shared" si="1172"/>
        <v>3.5232805289917013E-4</v>
      </c>
      <c r="DZ1632" s="148" t="str">
        <f t="shared" si="1173"/>
        <v/>
      </c>
      <c r="EA1632" s="142" t="str">
        <f t="shared" si="1174"/>
        <v/>
      </c>
    </row>
    <row r="1633" spans="74:131" ht="20.100000000000001" customHeight="1" x14ac:dyDescent="0.25">
      <c r="BV1633" s="141">
        <v>1583</v>
      </c>
      <c r="BW1633" s="141">
        <f t="shared" si="1134"/>
        <v>21881.257752087942</v>
      </c>
      <c r="BX1633" s="141">
        <f t="shared" si="1135"/>
        <v>2.8033091377226711E-6</v>
      </c>
      <c r="BY1633" s="141">
        <f t="shared" si="1136"/>
        <v>0.99014965442036185</v>
      </c>
      <c r="BZ1633" s="141">
        <f t="shared" si="1137"/>
        <v>2.8033091377226711E-6</v>
      </c>
      <c r="CA1633" s="141" t="str">
        <f t="shared" si="1138"/>
        <v/>
      </c>
      <c r="CB1633" s="141" t="str">
        <f t="shared" si="1159"/>
        <v/>
      </c>
      <c r="CC1633" s="141">
        <f t="shared" si="1139"/>
        <v>1.7104038911968094E-33</v>
      </c>
      <c r="CD1633" s="141" t="str">
        <f t="shared" si="1160"/>
        <v/>
      </c>
      <c r="CE1633" s="141" t="str">
        <f t="shared" si="1161"/>
        <v/>
      </c>
      <c r="CJ1633" s="141">
        <v>1583</v>
      </c>
      <c r="CK1633" s="141">
        <f t="shared" si="1140"/>
        <v>81.604815637154928</v>
      </c>
      <c r="CL1633" s="141">
        <f t="shared" si="1141"/>
        <v>7.5167046604250631E-4</v>
      </c>
      <c r="CM1633" s="141">
        <f t="shared" si="1142"/>
        <v>0.99014965442036185</v>
      </c>
      <c r="CN1633" s="141">
        <f t="shared" si="1143"/>
        <v>7.5167046604250631E-4</v>
      </c>
      <c r="CO1633" s="141" t="str">
        <f t="shared" si="1144"/>
        <v/>
      </c>
      <c r="CP1633" s="141" t="str">
        <f t="shared" si="1162"/>
        <v/>
      </c>
      <c r="CQ1633" s="141">
        <f t="shared" si="1145"/>
        <v>2.5738257373495224E-5</v>
      </c>
      <c r="CR1633" s="141" t="str">
        <f t="shared" si="1163"/>
        <v/>
      </c>
      <c r="CS1633" s="141" t="str">
        <f t="shared" si="1164"/>
        <v/>
      </c>
      <c r="CW1633" s="141">
        <v>1583</v>
      </c>
      <c r="CX1633" s="141">
        <f t="shared" si="1146"/>
        <v>167.50170510552442</v>
      </c>
      <c r="CY1633" s="141">
        <f t="shared" si="1147"/>
        <v>3.6620480825941141E-4</v>
      </c>
      <c r="CZ1633" s="141">
        <f t="shared" si="1148"/>
        <v>0.99014965442036185</v>
      </c>
      <c r="DA1633" s="141">
        <f t="shared" si="1149"/>
        <v>3.6620480825941141E-4</v>
      </c>
      <c r="DB1633" s="141" t="str">
        <f t="shared" si="1150"/>
        <v/>
      </c>
      <c r="DC1633" s="141" t="str">
        <f t="shared" si="1165"/>
        <v/>
      </c>
      <c r="DD1633" s="141">
        <f t="shared" si="1151"/>
        <v>2.4038418413839575E-36</v>
      </c>
      <c r="DE1633" s="141" t="str">
        <f t="shared" si="1166"/>
        <v/>
      </c>
      <c r="DF1633" s="141" t="str">
        <f t="shared" si="1167"/>
        <v/>
      </c>
      <c r="DJ1633" s="141">
        <v>1583</v>
      </c>
      <c r="DK1633" s="141">
        <f t="shared" si="1152"/>
        <v>13207.870650259891</v>
      </c>
      <c r="DL1633" s="141">
        <f t="shared" si="1153"/>
        <v>4.6441952246167831E-6</v>
      </c>
      <c r="DM1633" s="141">
        <f t="shared" si="1154"/>
        <v>0.99014965442036185</v>
      </c>
      <c r="DN1633" s="141">
        <f t="shared" si="1155"/>
        <v>4.6441952246167831E-6</v>
      </c>
      <c r="DO1633" s="141" t="str">
        <f t="shared" si="1156"/>
        <v/>
      </c>
      <c r="DP1633" s="141" t="str">
        <f t="shared" si="1168"/>
        <v/>
      </c>
      <c r="DQ1633" s="141">
        <f t="shared" si="1157"/>
        <v>3.3952528858194416E-5</v>
      </c>
      <c r="DR1633" s="141" t="str">
        <f t="shared" si="1169"/>
        <v/>
      </c>
      <c r="DS1633" s="141" t="str">
        <f t="shared" si="1170"/>
        <v/>
      </c>
      <c r="DU1633" s="148"/>
      <c r="DV1633" s="158">
        <v>1581</v>
      </c>
      <c r="DW1633" s="148">
        <f t="shared" si="1158"/>
        <v>10.11839999999993</v>
      </c>
      <c r="DX1633" s="157">
        <f t="shared" si="1171"/>
        <v>0.18196255569389835</v>
      </c>
      <c r="DY1633" s="148">
        <f t="shared" si="1172"/>
        <v>3.517581930446434E-4</v>
      </c>
      <c r="DZ1633" s="148" t="str">
        <f t="shared" si="1173"/>
        <v/>
      </c>
      <c r="EA1633" s="142" t="str">
        <f t="shared" si="1174"/>
        <v/>
      </c>
    </row>
    <row r="1634" spans="74:131" ht="20.100000000000001" customHeight="1" x14ac:dyDescent="0.25">
      <c r="BV1634" s="141">
        <v>1584</v>
      </c>
      <c r="BW1634" s="141">
        <f t="shared" si="1134"/>
        <v>21918.789926619829</v>
      </c>
      <c r="BX1634" s="141">
        <f t="shared" si="1135"/>
        <v>2.7772592337753213E-6</v>
      </c>
      <c r="BY1634" s="141">
        <f t="shared" si="1136"/>
        <v>0.99025437923239079</v>
      </c>
      <c r="BZ1634" s="141">
        <f t="shared" si="1137"/>
        <v>2.7772592337753213E-6</v>
      </c>
      <c r="CA1634" s="141" t="str">
        <f t="shared" si="1138"/>
        <v/>
      </c>
      <c r="CB1634" s="141" t="str">
        <f t="shared" si="1159"/>
        <v/>
      </c>
      <c r="CC1634" s="141">
        <f t="shared" si="1139"/>
        <v>1.7904423539603086E-33</v>
      </c>
      <c r="CD1634" s="141" t="str">
        <f t="shared" si="1160"/>
        <v/>
      </c>
      <c r="CE1634" s="141" t="str">
        <f t="shared" si="1161"/>
        <v/>
      </c>
      <c r="CJ1634" s="141">
        <v>1584</v>
      </c>
      <c r="CK1634" s="141">
        <f t="shared" si="1140"/>
        <v>81.744789591935614</v>
      </c>
      <c r="CL1634" s="141">
        <f t="shared" si="1141"/>
        <v>7.4468552700136727E-4</v>
      </c>
      <c r="CM1634" s="141">
        <f t="shared" si="1142"/>
        <v>0.99025437923239079</v>
      </c>
      <c r="CN1634" s="141">
        <f t="shared" si="1143"/>
        <v>7.4468552700136727E-4</v>
      </c>
      <c r="CO1634" s="141" t="str">
        <f t="shared" si="1144"/>
        <v/>
      </c>
      <c r="CP1634" s="141" t="str">
        <f t="shared" si="1162"/>
        <v/>
      </c>
      <c r="CQ1634" s="141">
        <f t="shared" si="1145"/>
        <v>2.6099975454757985E-5</v>
      </c>
      <c r="CR1634" s="141" t="str">
        <f t="shared" si="1163"/>
        <v/>
      </c>
      <c r="CS1634" s="141" t="str">
        <f t="shared" si="1164"/>
        <v/>
      </c>
      <c r="CW1634" s="141">
        <v>1584</v>
      </c>
      <c r="CX1634" s="141">
        <f t="shared" si="1146"/>
        <v>167.78901506282375</v>
      </c>
      <c r="CY1634" s="141">
        <f t="shared" si="1147"/>
        <v>3.6280182998925077E-4</v>
      </c>
      <c r="CZ1634" s="141">
        <f t="shared" si="1148"/>
        <v>0.99025437923239079</v>
      </c>
      <c r="DA1634" s="141">
        <f t="shared" si="1149"/>
        <v>3.6280182998925077E-4</v>
      </c>
      <c r="DB1634" s="141" t="str">
        <f t="shared" si="1150"/>
        <v/>
      </c>
      <c r="DC1634" s="141" t="str">
        <f t="shared" si="1165"/>
        <v/>
      </c>
      <c r="DD1634" s="141">
        <f t="shared" si="1151"/>
        <v>2.5260119791195052E-36</v>
      </c>
      <c r="DE1634" s="141" t="str">
        <f t="shared" si="1166"/>
        <v/>
      </c>
      <c r="DF1634" s="141" t="str">
        <f t="shared" si="1167"/>
        <v/>
      </c>
      <c r="DJ1634" s="141">
        <v>1584</v>
      </c>
      <c r="DK1634" s="141">
        <f t="shared" si="1152"/>
        <v>13230.525659951589</v>
      </c>
      <c r="DL1634" s="141">
        <f t="shared" si="1153"/>
        <v>4.6010387857189032E-6</v>
      </c>
      <c r="DM1634" s="141">
        <f t="shared" si="1154"/>
        <v>0.99025437923239079</v>
      </c>
      <c r="DN1634" s="141">
        <f t="shared" si="1155"/>
        <v>4.6010387857189032E-6</v>
      </c>
      <c r="DO1634" s="141" t="str">
        <f t="shared" si="1156"/>
        <v/>
      </c>
      <c r="DP1634" s="141" t="str">
        <f t="shared" si="1168"/>
        <v/>
      </c>
      <c r="DQ1634" s="141">
        <f t="shared" si="1157"/>
        <v>3.3788580580037987E-5</v>
      </c>
      <c r="DR1634" s="141" t="str">
        <f t="shared" si="1169"/>
        <v/>
      </c>
      <c r="DS1634" s="141" t="str">
        <f t="shared" si="1170"/>
        <v/>
      </c>
      <c r="DU1634" s="148"/>
      <c r="DV1634" s="158">
        <v>1582</v>
      </c>
      <c r="DW1634" s="148">
        <f t="shared" si="1158"/>
        <v>10.124799999999929</v>
      </c>
      <c r="DX1634" s="157">
        <f t="shared" si="1171"/>
        <v>0.18161079750085371</v>
      </c>
      <c r="DY1634" s="148">
        <f t="shared" si="1172"/>
        <v>3.5118890385998913E-4</v>
      </c>
      <c r="DZ1634" s="148" t="str">
        <f t="shared" si="1173"/>
        <v/>
      </c>
      <c r="EA1634" s="142" t="str">
        <f t="shared" si="1174"/>
        <v/>
      </c>
    </row>
    <row r="1635" spans="74:131" ht="20.100000000000001" customHeight="1" x14ac:dyDescent="0.25">
      <c r="BV1635" s="141">
        <v>1585</v>
      </c>
      <c r="BW1635" s="141">
        <f t="shared" si="1134"/>
        <v>21956.322101151709</v>
      </c>
      <c r="BX1635" s="141">
        <f t="shared" si="1135"/>
        <v>2.7514073771192445E-6</v>
      </c>
      <c r="BY1635" s="141">
        <f t="shared" si="1136"/>
        <v>0.99035813005464168</v>
      </c>
      <c r="BZ1635" s="141">
        <f t="shared" si="1137"/>
        <v>2.7514073771192445E-6</v>
      </c>
      <c r="CA1635" s="141" t="str">
        <f t="shared" si="1138"/>
        <v/>
      </c>
      <c r="CB1635" s="141" t="str">
        <f t="shared" si="1159"/>
        <v/>
      </c>
      <c r="CC1635" s="141">
        <f t="shared" si="1139"/>
        <v>1.8741962344818557E-33</v>
      </c>
      <c r="CD1635" s="141" t="str">
        <f t="shared" si="1160"/>
        <v/>
      </c>
      <c r="CE1635" s="141" t="str">
        <f t="shared" si="1161"/>
        <v/>
      </c>
      <c r="CJ1635" s="141">
        <v>1585</v>
      </c>
      <c r="CK1635" s="141">
        <f t="shared" si="1140"/>
        <v>81.884763546716329</v>
      </c>
      <c r="CL1635" s="141">
        <f t="shared" si="1141"/>
        <v>7.3775369173594767E-4</v>
      </c>
      <c r="CM1635" s="141">
        <f t="shared" si="1142"/>
        <v>0.99035813005464168</v>
      </c>
      <c r="CN1635" s="141">
        <f t="shared" si="1143"/>
        <v>7.3775369173594767E-4</v>
      </c>
      <c r="CO1635" s="141" t="str">
        <f t="shared" si="1144"/>
        <v/>
      </c>
      <c r="CP1635" s="141" t="str">
        <f t="shared" si="1162"/>
        <v/>
      </c>
      <c r="CQ1635" s="141">
        <f t="shared" si="1145"/>
        <v>2.6466353553063379E-5</v>
      </c>
      <c r="CR1635" s="141" t="str">
        <f t="shared" si="1163"/>
        <v/>
      </c>
      <c r="CS1635" s="141" t="str">
        <f t="shared" si="1164"/>
        <v/>
      </c>
      <c r="CW1635" s="141">
        <v>1585</v>
      </c>
      <c r="CX1635" s="141">
        <f t="shared" si="1146"/>
        <v>168.07632502012314</v>
      </c>
      <c r="CY1635" s="141">
        <f t="shared" si="1147"/>
        <v>3.5942472323976821E-4</v>
      </c>
      <c r="CZ1635" s="141">
        <f t="shared" si="1148"/>
        <v>0.99035813005464168</v>
      </c>
      <c r="DA1635" s="141">
        <f t="shared" si="1149"/>
        <v>3.5942472323976821E-4</v>
      </c>
      <c r="DB1635" s="141" t="str">
        <f t="shared" si="1150"/>
        <v/>
      </c>
      <c r="DC1635" s="141" t="str">
        <f t="shared" si="1165"/>
        <v/>
      </c>
      <c r="DD1635" s="141">
        <f t="shared" si="1151"/>
        <v>2.6543486837779744E-36</v>
      </c>
      <c r="DE1635" s="141" t="str">
        <f t="shared" si="1166"/>
        <v/>
      </c>
      <c r="DF1635" s="141" t="str">
        <f t="shared" si="1167"/>
        <v/>
      </c>
      <c r="DJ1635" s="141">
        <v>1585</v>
      </c>
      <c r="DK1635" s="141">
        <f t="shared" si="1152"/>
        <v>13253.180669643287</v>
      </c>
      <c r="DL1635" s="141">
        <f t="shared" si="1153"/>
        <v>4.5582104484463479E-6</v>
      </c>
      <c r="DM1635" s="141">
        <f t="shared" si="1154"/>
        <v>0.99035813005464168</v>
      </c>
      <c r="DN1635" s="141">
        <f t="shared" si="1155"/>
        <v>4.5582104484463479E-6</v>
      </c>
      <c r="DO1635" s="141" t="str">
        <f t="shared" si="1156"/>
        <v/>
      </c>
      <c r="DP1635" s="141" t="str">
        <f t="shared" si="1168"/>
        <v/>
      </c>
      <c r="DQ1635" s="141">
        <f t="shared" si="1157"/>
        <v>3.3624885964671651E-5</v>
      </c>
      <c r="DR1635" s="141" t="str">
        <f t="shared" si="1169"/>
        <v/>
      </c>
      <c r="DS1635" s="141" t="str">
        <f t="shared" si="1170"/>
        <v/>
      </c>
      <c r="DU1635" s="148"/>
      <c r="DV1635" s="158">
        <v>1583</v>
      </c>
      <c r="DW1635" s="148">
        <f t="shared" si="1158"/>
        <v>10.131199999999929</v>
      </c>
      <c r="DX1635" s="157">
        <f t="shared" si="1171"/>
        <v>0.18125960859699372</v>
      </c>
      <c r="DY1635" s="148">
        <f t="shared" si="1172"/>
        <v>3.5062018600143241E-4</v>
      </c>
      <c r="DZ1635" s="148" t="str">
        <f t="shared" si="1173"/>
        <v/>
      </c>
      <c r="EA1635" s="142" t="str">
        <f t="shared" si="1174"/>
        <v/>
      </c>
    </row>
    <row r="1636" spans="74:131" ht="20.100000000000001" customHeight="1" x14ac:dyDescent="0.25">
      <c r="BV1636" s="141">
        <v>1586</v>
      </c>
      <c r="BW1636" s="141">
        <f t="shared" si="1134"/>
        <v>21993.854275683596</v>
      </c>
      <c r="BX1636" s="141">
        <f t="shared" si="1135"/>
        <v>2.7257525476524281E-6</v>
      </c>
      <c r="BY1636" s="141">
        <f t="shared" si="1136"/>
        <v>0.99046091430111638</v>
      </c>
      <c r="BZ1636" s="141">
        <f t="shared" si="1137"/>
        <v>2.7257525476524281E-6</v>
      </c>
      <c r="CA1636" s="141" t="str">
        <f t="shared" si="1138"/>
        <v/>
      </c>
      <c r="CB1636" s="141" t="str">
        <f t="shared" si="1159"/>
        <v/>
      </c>
      <c r="CC1636" s="141">
        <f t="shared" si="1139"/>
        <v>1.9618365909640083E-33</v>
      </c>
      <c r="CD1636" s="141" t="str">
        <f t="shared" si="1160"/>
        <v/>
      </c>
      <c r="CE1636" s="141" t="str">
        <f t="shared" si="1161"/>
        <v/>
      </c>
      <c r="CJ1636" s="141">
        <v>1586</v>
      </c>
      <c r="CK1636" s="141">
        <f t="shared" si="1140"/>
        <v>82.024737501497043</v>
      </c>
      <c r="CL1636" s="141">
        <f t="shared" si="1141"/>
        <v>7.3087468671931624E-4</v>
      </c>
      <c r="CM1636" s="141">
        <f t="shared" si="1142"/>
        <v>0.99046091430111638</v>
      </c>
      <c r="CN1636" s="141">
        <f t="shared" si="1143"/>
        <v>7.3087468671931624E-4</v>
      </c>
      <c r="CO1636" s="141" t="str">
        <f t="shared" si="1144"/>
        <v/>
      </c>
      <c r="CP1636" s="141" t="str">
        <f t="shared" si="1162"/>
        <v/>
      </c>
      <c r="CQ1636" s="141">
        <f t="shared" si="1145"/>
        <v>2.6837445277052603E-5</v>
      </c>
      <c r="CR1636" s="141" t="str">
        <f t="shared" si="1163"/>
        <v/>
      </c>
      <c r="CS1636" s="141" t="str">
        <f t="shared" si="1164"/>
        <v/>
      </c>
      <c r="CW1636" s="141">
        <v>1586</v>
      </c>
      <c r="CX1636" s="141">
        <f t="shared" si="1146"/>
        <v>168.36363497742246</v>
      </c>
      <c r="CY1636" s="141">
        <f t="shared" si="1147"/>
        <v>3.560733547519336E-4</v>
      </c>
      <c r="CZ1636" s="141">
        <f t="shared" si="1148"/>
        <v>0.99046091430111638</v>
      </c>
      <c r="DA1636" s="141">
        <f t="shared" si="1149"/>
        <v>3.560733547519336E-4</v>
      </c>
      <c r="DB1636" s="141" t="str">
        <f t="shared" si="1150"/>
        <v/>
      </c>
      <c r="DC1636" s="141" t="str">
        <f t="shared" si="1165"/>
        <v/>
      </c>
      <c r="DD1636" s="141">
        <f t="shared" si="1151"/>
        <v>2.7891610432347429E-36</v>
      </c>
      <c r="DE1636" s="141" t="str">
        <f t="shared" si="1166"/>
        <v/>
      </c>
      <c r="DF1636" s="141" t="str">
        <f t="shared" si="1167"/>
        <v/>
      </c>
      <c r="DJ1636" s="141">
        <v>1586</v>
      </c>
      <c r="DK1636" s="141">
        <f t="shared" si="1152"/>
        <v>13275.835679334985</v>
      </c>
      <c r="DL1636" s="141">
        <f t="shared" si="1153"/>
        <v>4.515708522813222E-6</v>
      </c>
      <c r="DM1636" s="141">
        <f t="shared" si="1154"/>
        <v>0.99046091430111638</v>
      </c>
      <c r="DN1636" s="141">
        <f t="shared" si="1155"/>
        <v>4.515708522813222E-6</v>
      </c>
      <c r="DO1636" s="141" t="str">
        <f t="shared" si="1156"/>
        <v/>
      </c>
      <c r="DP1636" s="141" t="str">
        <f t="shared" si="1168"/>
        <v/>
      </c>
      <c r="DQ1636" s="141">
        <f t="shared" si="1157"/>
        <v>3.3461449008679362E-5</v>
      </c>
      <c r="DR1636" s="141" t="str">
        <f t="shared" si="1169"/>
        <v/>
      </c>
      <c r="DS1636" s="141" t="str">
        <f t="shared" si="1170"/>
        <v/>
      </c>
      <c r="DU1636" s="148"/>
      <c r="DV1636" s="158">
        <v>1584</v>
      </c>
      <c r="DW1636" s="148">
        <f t="shared" si="1158"/>
        <v>10.137599999999928</v>
      </c>
      <c r="DX1636" s="157">
        <f t="shared" si="1171"/>
        <v>0.18090898841099229</v>
      </c>
      <c r="DY1636" s="148">
        <f t="shared" si="1172"/>
        <v>3.5005204011934188E-4</v>
      </c>
      <c r="DZ1636" s="148" t="str">
        <f t="shared" si="1173"/>
        <v/>
      </c>
      <c r="EA1636" s="142" t="str">
        <f t="shared" si="1174"/>
        <v/>
      </c>
    </row>
    <row r="1637" spans="74:131" ht="20.100000000000001" customHeight="1" x14ac:dyDescent="0.25">
      <c r="BV1637" s="141">
        <v>1587</v>
      </c>
      <c r="BW1637" s="141">
        <f t="shared" si="1134"/>
        <v>22031.386450215476</v>
      </c>
      <c r="BX1637" s="141">
        <f t="shared" si="1135"/>
        <v>2.7002937253633346E-6</v>
      </c>
      <c r="BY1637" s="141">
        <f t="shared" si="1136"/>
        <v>0.99056273934753192</v>
      </c>
      <c r="BZ1637" s="141">
        <f t="shared" si="1137"/>
        <v>2.7002937253633346E-6</v>
      </c>
      <c r="CA1637" s="141" t="str">
        <f t="shared" si="1138"/>
        <v/>
      </c>
      <c r="CB1637" s="141" t="str">
        <f t="shared" si="1159"/>
        <v/>
      </c>
      <c r="CC1637" s="141">
        <f t="shared" si="1139"/>
        <v>2.0535422910808449E-33</v>
      </c>
      <c r="CD1637" s="141" t="str">
        <f t="shared" si="1160"/>
        <v/>
      </c>
      <c r="CE1637" s="141" t="str">
        <f t="shared" si="1161"/>
        <v/>
      </c>
      <c r="CJ1637" s="141">
        <v>1587</v>
      </c>
      <c r="CK1637" s="141">
        <f t="shared" si="1140"/>
        <v>82.164711456277757</v>
      </c>
      <c r="CL1637" s="141">
        <f t="shared" si="1141"/>
        <v>7.2404823844879752E-4</v>
      </c>
      <c r="CM1637" s="141">
        <f t="shared" si="1142"/>
        <v>0.99056273934753192</v>
      </c>
      <c r="CN1637" s="141">
        <f t="shared" si="1143"/>
        <v>7.2404823844879752E-4</v>
      </c>
      <c r="CO1637" s="141" t="str">
        <f t="shared" si="1144"/>
        <v/>
      </c>
      <c r="CP1637" s="141" t="str">
        <f t="shared" si="1162"/>
        <v/>
      </c>
      <c r="CQ1637" s="141">
        <f t="shared" si="1145"/>
        <v>2.7213304759624338E-5</v>
      </c>
      <c r="CR1637" s="141" t="str">
        <f t="shared" si="1163"/>
        <v/>
      </c>
      <c r="CS1637" s="141" t="str">
        <f t="shared" si="1164"/>
        <v/>
      </c>
      <c r="CW1637" s="141">
        <v>1587</v>
      </c>
      <c r="CX1637" s="141">
        <f t="shared" si="1146"/>
        <v>168.65094493472185</v>
      </c>
      <c r="CY1637" s="141">
        <f t="shared" si="1147"/>
        <v>3.5274759127853263E-4</v>
      </c>
      <c r="CZ1637" s="141">
        <f t="shared" si="1148"/>
        <v>0.99056273934753192</v>
      </c>
      <c r="DA1637" s="141">
        <f t="shared" si="1149"/>
        <v>3.5274759127853263E-4</v>
      </c>
      <c r="DB1637" s="141" t="str">
        <f t="shared" si="1150"/>
        <v/>
      </c>
      <c r="DC1637" s="141" t="str">
        <f t="shared" si="1165"/>
        <v/>
      </c>
      <c r="DD1637" s="141">
        <f t="shared" si="1151"/>
        <v>2.9307735275807111E-36</v>
      </c>
      <c r="DE1637" s="141" t="str">
        <f t="shared" si="1166"/>
        <v/>
      </c>
      <c r="DF1637" s="141" t="str">
        <f t="shared" si="1167"/>
        <v/>
      </c>
      <c r="DJ1637" s="141">
        <v>1587</v>
      </c>
      <c r="DK1637" s="141">
        <f t="shared" si="1152"/>
        <v>13298.490689026683</v>
      </c>
      <c r="DL1637" s="141">
        <f t="shared" si="1153"/>
        <v>4.4735313189835263E-6</v>
      </c>
      <c r="DM1637" s="141">
        <f t="shared" si="1154"/>
        <v>0.99056273934753192</v>
      </c>
      <c r="DN1637" s="141">
        <f t="shared" si="1155"/>
        <v>4.4735313189835263E-6</v>
      </c>
      <c r="DO1637" s="141" t="str">
        <f t="shared" si="1156"/>
        <v/>
      </c>
      <c r="DP1637" s="141" t="str">
        <f t="shared" si="1168"/>
        <v/>
      </c>
      <c r="DQ1637" s="141">
        <f t="shared" si="1157"/>
        <v>3.3298273676913677E-5</v>
      </c>
      <c r="DR1637" s="141" t="str">
        <f t="shared" si="1169"/>
        <v/>
      </c>
      <c r="DS1637" s="141" t="str">
        <f t="shared" si="1170"/>
        <v/>
      </c>
      <c r="DU1637" s="148"/>
      <c r="DV1637" s="158">
        <v>1585</v>
      </c>
      <c r="DW1637" s="148">
        <f t="shared" si="1158"/>
        <v>10.143999999999927</v>
      </c>
      <c r="DX1637" s="157">
        <f t="shared" si="1171"/>
        <v>0.18055893637087295</v>
      </c>
      <c r="DY1637" s="148">
        <f t="shared" si="1172"/>
        <v>3.4948446685881263E-4</v>
      </c>
      <c r="DZ1637" s="148" t="str">
        <f t="shared" si="1173"/>
        <v/>
      </c>
      <c r="EA1637" s="142" t="str">
        <f t="shared" si="1174"/>
        <v/>
      </c>
    </row>
    <row r="1638" spans="74:131" ht="20.100000000000001" customHeight="1" x14ac:dyDescent="0.25">
      <c r="BV1638" s="141">
        <v>1588</v>
      </c>
      <c r="BW1638" s="141">
        <f t="shared" si="1134"/>
        <v>22068.918624747363</v>
      </c>
      <c r="BX1638" s="141">
        <f t="shared" si="1135"/>
        <v>2.6750298903950333E-6</v>
      </c>
      <c r="BY1638" s="141">
        <f t="shared" si="1136"/>
        <v>0.9906636125313244</v>
      </c>
      <c r="BZ1638" s="141">
        <f t="shared" si="1137"/>
        <v>2.6750298903950333E-6</v>
      </c>
      <c r="CA1638" s="141" t="str">
        <f t="shared" si="1138"/>
        <v/>
      </c>
      <c r="CB1638" s="141" t="str">
        <f t="shared" si="1159"/>
        <v/>
      </c>
      <c r="CC1638" s="141">
        <f t="shared" si="1139"/>
        <v>2.1495003654459612E-33</v>
      </c>
      <c r="CD1638" s="141" t="str">
        <f t="shared" si="1160"/>
        <v/>
      </c>
      <c r="CE1638" s="141" t="str">
        <f t="shared" si="1161"/>
        <v/>
      </c>
      <c r="CJ1638" s="141">
        <v>1588</v>
      </c>
      <c r="CK1638" s="141">
        <f t="shared" si="1140"/>
        <v>82.304685411058472</v>
      </c>
      <c r="CL1638" s="141">
        <f t="shared" si="1141"/>
        <v>7.1727407346317234E-4</v>
      </c>
      <c r="CM1638" s="141">
        <f t="shared" si="1142"/>
        <v>0.9906636125313244</v>
      </c>
      <c r="CN1638" s="141">
        <f t="shared" si="1143"/>
        <v>7.1727407346317234E-4</v>
      </c>
      <c r="CO1638" s="141" t="str">
        <f t="shared" si="1144"/>
        <v/>
      </c>
      <c r="CP1638" s="141" t="str">
        <f t="shared" si="1162"/>
        <v/>
      </c>
      <c r="CQ1638" s="141">
        <f t="shared" si="1145"/>
        <v>2.7593986661796734E-5</v>
      </c>
      <c r="CR1638" s="141" t="str">
        <f t="shared" si="1163"/>
        <v/>
      </c>
      <c r="CS1638" s="141" t="str">
        <f t="shared" si="1164"/>
        <v/>
      </c>
      <c r="CW1638" s="141">
        <v>1588</v>
      </c>
      <c r="CX1638" s="141">
        <f t="shared" si="1146"/>
        <v>168.93825489202118</v>
      </c>
      <c r="CY1638" s="141">
        <f t="shared" si="1147"/>
        <v>3.4944729959255087E-4</v>
      </c>
      <c r="CZ1638" s="141">
        <f t="shared" si="1148"/>
        <v>0.9906636125313244</v>
      </c>
      <c r="DA1638" s="141">
        <f t="shared" si="1149"/>
        <v>3.4944729959255087E-4</v>
      </c>
      <c r="DB1638" s="141" t="str">
        <f t="shared" si="1150"/>
        <v/>
      </c>
      <c r="DC1638" s="141" t="str">
        <f t="shared" si="1165"/>
        <v/>
      </c>
      <c r="DD1638" s="141">
        <f t="shared" si="1151"/>
        <v>3.0795267490794252E-36</v>
      </c>
      <c r="DE1638" s="141" t="str">
        <f t="shared" si="1166"/>
        <v/>
      </c>
      <c r="DF1638" s="141" t="str">
        <f t="shared" si="1167"/>
        <v/>
      </c>
      <c r="DJ1638" s="141">
        <v>1588</v>
      </c>
      <c r="DK1638" s="141">
        <f t="shared" si="1152"/>
        <v>13321.145698718381</v>
      </c>
      <c r="DL1638" s="141">
        <f t="shared" si="1153"/>
        <v>4.4316771473773943E-6</v>
      </c>
      <c r="DM1638" s="141">
        <f t="shared" si="1154"/>
        <v>0.9906636125313244</v>
      </c>
      <c r="DN1638" s="141">
        <f t="shared" si="1155"/>
        <v>4.4316771473773943E-6</v>
      </c>
      <c r="DO1638" s="141" t="str">
        <f t="shared" si="1156"/>
        <v/>
      </c>
      <c r="DP1638" s="141" t="str">
        <f t="shared" si="1168"/>
        <v/>
      </c>
      <c r="DQ1638" s="141">
        <f t="shared" si="1157"/>
        <v>3.3135363902396837E-5</v>
      </c>
      <c r="DR1638" s="141" t="str">
        <f t="shared" si="1169"/>
        <v/>
      </c>
      <c r="DS1638" s="141" t="str">
        <f t="shared" si="1170"/>
        <v/>
      </c>
      <c r="DU1638" s="148"/>
      <c r="DV1638" s="158">
        <v>1586</v>
      </c>
      <c r="DW1638" s="148">
        <f t="shared" si="1158"/>
        <v>10.150399999999927</v>
      </c>
      <c r="DX1638" s="157">
        <f t="shared" si="1171"/>
        <v>0.18020945190401413</v>
      </c>
      <c r="DY1638" s="148">
        <f t="shared" si="1172"/>
        <v>3.48917466858778E-4</v>
      </c>
      <c r="DZ1638" s="148" t="str">
        <f t="shared" si="1173"/>
        <v/>
      </c>
      <c r="EA1638" s="142" t="str">
        <f t="shared" si="1174"/>
        <v/>
      </c>
    </row>
    <row r="1639" spans="74:131" ht="20.100000000000001" customHeight="1" x14ac:dyDescent="0.25">
      <c r="BV1639" s="141">
        <v>1589</v>
      </c>
      <c r="BW1639" s="141">
        <f t="shared" si="1134"/>
        <v>22106.450799279242</v>
      </c>
      <c r="BX1639" s="141">
        <f t="shared" si="1135"/>
        <v>2.6499600231087272E-6</v>
      </c>
      <c r="BY1639" s="141">
        <f t="shared" si="1136"/>
        <v>0.99076354115165677</v>
      </c>
      <c r="BZ1639" s="141">
        <f t="shared" si="1137"/>
        <v>2.6499600231087272E-6</v>
      </c>
      <c r="CA1639" s="141" t="str">
        <f t="shared" si="1138"/>
        <v/>
      </c>
      <c r="CB1639" s="141" t="str">
        <f t="shared" si="1159"/>
        <v/>
      </c>
      <c r="CC1639" s="141">
        <f t="shared" si="1139"/>
        <v>2.2499063769378607E-33</v>
      </c>
      <c r="CD1639" s="141" t="str">
        <f t="shared" si="1160"/>
        <v/>
      </c>
      <c r="CE1639" s="141" t="str">
        <f t="shared" si="1161"/>
        <v/>
      </c>
      <c r="CJ1639" s="141">
        <v>1589</v>
      </c>
      <c r="CK1639" s="141">
        <f t="shared" si="1140"/>
        <v>82.444659365839186</v>
      </c>
      <c r="CL1639" s="141">
        <f t="shared" si="1141"/>
        <v>7.1055191835971122E-4</v>
      </c>
      <c r="CM1639" s="141">
        <f t="shared" si="1142"/>
        <v>0.99076354115165677</v>
      </c>
      <c r="CN1639" s="141">
        <f t="shared" si="1143"/>
        <v>7.1055191835971122E-4</v>
      </c>
      <c r="CO1639" s="141" t="str">
        <f t="shared" si="1144"/>
        <v/>
      </c>
      <c r="CP1639" s="141" t="str">
        <f t="shared" si="1162"/>
        <v/>
      </c>
      <c r="CQ1639" s="141">
        <f t="shared" si="1145"/>
        <v>2.7979546176581051E-5</v>
      </c>
      <c r="CR1639" s="141" t="str">
        <f t="shared" si="1163"/>
        <v/>
      </c>
      <c r="CS1639" s="141" t="str">
        <f t="shared" si="1164"/>
        <v/>
      </c>
      <c r="CW1639" s="141">
        <v>1589</v>
      </c>
      <c r="CX1639" s="141">
        <f t="shared" si="1146"/>
        <v>169.22556484932056</v>
      </c>
      <c r="CY1639" s="141">
        <f t="shared" si="1147"/>
        <v>3.4617234649546584E-4</v>
      </c>
      <c r="CZ1639" s="141">
        <f t="shared" si="1148"/>
        <v>0.99076354115165677</v>
      </c>
      <c r="DA1639" s="141">
        <f t="shared" si="1149"/>
        <v>3.4617234649546584E-4</v>
      </c>
      <c r="DB1639" s="141" t="str">
        <f t="shared" si="1150"/>
        <v/>
      </c>
      <c r="DC1639" s="141" t="str">
        <f t="shared" si="1165"/>
        <v/>
      </c>
      <c r="DD1639" s="141">
        <f t="shared" si="1151"/>
        <v>3.2357782593928816E-36</v>
      </c>
      <c r="DE1639" s="141" t="str">
        <f t="shared" si="1166"/>
        <v/>
      </c>
      <c r="DF1639" s="141" t="str">
        <f t="shared" si="1167"/>
        <v/>
      </c>
      <c r="DJ1639" s="141">
        <v>1589</v>
      </c>
      <c r="DK1639" s="141">
        <f t="shared" si="1152"/>
        <v>13343.800708410079</v>
      </c>
      <c r="DL1639" s="141">
        <f t="shared" si="1153"/>
        <v>4.3901443187763241E-6</v>
      </c>
      <c r="DM1639" s="141">
        <f t="shared" si="1154"/>
        <v>0.99076354115165666</v>
      </c>
      <c r="DN1639" s="141">
        <f t="shared" si="1155"/>
        <v>4.3901443187763241E-6</v>
      </c>
      <c r="DO1639" s="141" t="str">
        <f t="shared" si="1156"/>
        <v/>
      </c>
      <c r="DP1639" s="141" t="str">
        <f t="shared" si="1168"/>
        <v/>
      </c>
      <c r="DQ1639" s="141">
        <f t="shared" si="1157"/>
        <v>3.297272358622497E-5</v>
      </c>
      <c r="DR1639" s="141" t="str">
        <f t="shared" si="1169"/>
        <v/>
      </c>
      <c r="DS1639" s="141" t="str">
        <f t="shared" si="1170"/>
        <v/>
      </c>
      <c r="DU1639" s="148"/>
      <c r="DV1639" s="158">
        <v>1587</v>
      </c>
      <c r="DW1639" s="148">
        <f t="shared" si="1158"/>
        <v>10.156799999999926</v>
      </c>
      <c r="DX1639" s="157">
        <f t="shared" si="1171"/>
        <v>0.17986053443715536</v>
      </c>
      <c r="DY1639" s="148">
        <f t="shared" si="1172"/>
        <v>3.4835104075295331E-4</v>
      </c>
      <c r="DZ1639" s="148" t="str">
        <f t="shared" si="1173"/>
        <v/>
      </c>
      <c r="EA1639" s="142" t="str">
        <f t="shared" si="1174"/>
        <v/>
      </c>
    </row>
    <row r="1640" spans="74:131" ht="20.100000000000001" customHeight="1" x14ac:dyDescent="0.25">
      <c r="BV1640" s="141">
        <v>1590</v>
      </c>
      <c r="BW1640" s="141">
        <f t="shared" si="1134"/>
        <v>22143.982973811129</v>
      </c>
      <c r="BX1640" s="141">
        <f t="shared" si="1135"/>
        <v>2.6250831041466495E-6</v>
      </c>
      <c r="BY1640" s="141">
        <f t="shared" si="1136"/>
        <v>0.99086253246942735</v>
      </c>
      <c r="BZ1640" s="141">
        <f t="shared" si="1137"/>
        <v>2.6250831041466495E-6</v>
      </c>
      <c r="CA1640" s="141" t="str">
        <f t="shared" si="1138"/>
        <v/>
      </c>
      <c r="CB1640" s="141" t="str">
        <f t="shared" si="1159"/>
        <v/>
      </c>
      <c r="CC1640" s="141">
        <f t="shared" si="1139"/>
        <v>2.3549648065885747E-33</v>
      </c>
      <c r="CD1640" s="141" t="str">
        <f t="shared" si="1160"/>
        <v/>
      </c>
      <c r="CE1640" s="141" t="str">
        <f t="shared" si="1161"/>
        <v/>
      </c>
      <c r="CJ1640" s="141">
        <v>1590</v>
      </c>
      <c r="CK1640" s="141">
        <f t="shared" si="1140"/>
        <v>82.584633320619901</v>
      </c>
      <c r="CL1640" s="141">
        <f t="shared" si="1141"/>
        <v>7.038814998110394E-4</v>
      </c>
      <c r="CM1640" s="141">
        <f t="shared" si="1142"/>
        <v>0.99086253246942735</v>
      </c>
      <c r="CN1640" s="141">
        <f t="shared" si="1143"/>
        <v>7.038814998110394E-4</v>
      </c>
      <c r="CO1640" s="141" t="str">
        <f t="shared" si="1144"/>
        <v/>
      </c>
      <c r="CP1640" s="141" t="str">
        <f t="shared" si="1162"/>
        <v/>
      </c>
      <c r="CQ1640" s="141">
        <f t="shared" si="1145"/>
        <v>2.8370039032866333E-5</v>
      </c>
      <c r="CR1640" s="141" t="str">
        <f t="shared" si="1163"/>
        <v/>
      </c>
      <c r="CS1640" s="141" t="str">
        <f t="shared" si="1164"/>
        <v/>
      </c>
      <c r="CW1640" s="141">
        <v>1590</v>
      </c>
      <c r="CX1640" s="141">
        <f t="shared" si="1146"/>
        <v>169.51287480661989</v>
      </c>
      <c r="CY1640" s="141">
        <f t="shared" si="1147"/>
        <v>3.4292259882547023E-4</v>
      </c>
      <c r="CZ1640" s="141">
        <f t="shared" si="1148"/>
        <v>0.99086253246942735</v>
      </c>
      <c r="DA1640" s="141">
        <f t="shared" si="1149"/>
        <v>3.4292259882547023E-4</v>
      </c>
      <c r="DB1640" s="141" t="str">
        <f t="shared" si="1150"/>
        <v/>
      </c>
      <c r="DC1640" s="141" t="str">
        <f t="shared" si="1165"/>
        <v/>
      </c>
      <c r="DD1640" s="141">
        <f t="shared" si="1151"/>
        <v>3.3999033858868913E-36</v>
      </c>
      <c r="DE1640" s="141" t="str">
        <f t="shared" si="1166"/>
        <v/>
      </c>
      <c r="DF1640" s="141" t="str">
        <f t="shared" si="1167"/>
        <v/>
      </c>
      <c r="DJ1640" s="141">
        <v>1590</v>
      </c>
      <c r="DK1640" s="141">
        <f t="shared" si="1152"/>
        <v>13366.455718101777</v>
      </c>
      <c r="DL1640" s="141">
        <f t="shared" si="1153"/>
        <v>4.348931144427414E-6</v>
      </c>
      <c r="DM1640" s="141">
        <f t="shared" si="1154"/>
        <v>0.99086253246942735</v>
      </c>
      <c r="DN1640" s="141">
        <f t="shared" si="1155"/>
        <v>4.348931144427414E-6</v>
      </c>
      <c r="DO1640" s="141" t="str">
        <f t="shared" si="1156"/>
        <v/>
      </c>
      <c r="DP1640" s="141" t="str">
        <f t="shared" si="1168"/>
        <v/>
      </c>
      <c r="DQ1640" s="141">
        <f t="shared" si="1157"/>
        <v>3.2810356597475153E-5</v>
      </c>
      <c r="DR1640" s="141" t="str">
        <f t="shared" si="1169"/>
        <v/>
      </c>
      <c r="DS1640" s="141" t="str">
        <f t="shared" si="1170"/>
        <v/>
      </c>
      <c r="DU1640" s="148"/>
      <c r="DV1640" s="158">
        <v>1588</v>
      </c>
      <c r="DW1640" s="148">
        <f t="shared" si="1158"/>
        <v>10.163199999999925</v>
      </c>
      <c r="DX1640" s="157">
        <f t="shared" si="1171"/>
        <v>0.1795121833964024</v>
      </c>
      <c r="DY1640" s="148">
        <f t="shared" si="1172"/>
        <v>3.4778518916836476E-4</v>
      </c>
      <c r="DZ1640" s="148" t="str">
        <f t="shared" si="1173"/>
        <v/>
      </c>
      <c r="EA1640" s="142" t="str">
        <f t="shared" si="1174"/>
        <v/>
      </c>
    </row>
    <row r="1641" spans="74:131" ht="20.100000000000001" customHeight="1" x14ac:dyDescent="0.25">
      <c r="BV1641" s="141">
        <v>1591</v>
      </c>
      <c r="BW1641" s="141">
        <f t="shared" si="1134"/>
        <v>22181.515148343009</v>
      </c>
      <c r="BX1641" s="141">
        <f t="shared" si="1135"/>
        <v>2.6003981144943732E-6</v>
      </c>
      <c r="BY1641" s="141">
        <f t="shared" si="1136"/>
        <v>0.9909605937072824</v>
      </c>
      <c r="BZ1641" s="141">
        <f t="shared" si="1137"/>
        <v>2.6003981144943732E-6</v>
      </c>
      <c r="CA1641" s="141" t="str">
        <f t="shared" si="1138"/>
        <v/>
      </c>
      <c r="CB1641" s="141" t="str">
        <f t="shared" si="1159"/>
        <v/>
      </c>
      <c r="CC1641" s="141">
        <f t="shared" si="1139"/>
        <v>2.4648894567695427E-33</v>
      </c>
      <c r="CD1641" s="141" t="str">
        <f t="shared" si="1160"/>
        <v/>
      </c>
      <c r="CE1641" s="141" t="str">
        <f t="shared" si="1161"/>
        <v/>
      </c>
      <c r="CJ1641" s="141">
        <v>1591</v>
      </c>
      <c r="CK1641" s="141">
        <f t="shared" si="1140"/>
        <v>82.724607275400615</v>
      </c>
      <c r="CL1641" s="141">
        <f t="shared" si="1141"/>
        <v>6.972625445818432E-4</v>
      </c>
      <c r="CM1641" s="141">
        <f t="shared" si="1142"/>
        <v>0.9909605937072824</v>
      </c>
      <c r="CN1641" s="141">
        <f t="shared" si="1143"/>
        <v>6.972625445818432E-4</v>
      </c>
      <c r="CO1641" s="141" t="str">
        <f t="shared" si="1144"/>
        <v/>
      </c>
      <c r="CP1641" s="141" t="str">
        <f t="shared" si="1162"/>
        <v/>
      </c>
      <c r="CQ1641" s="141">
        <f t="shared" si="1145"/>
        <v>2.8765521499315919E-5</v>
      </c>
      <c r="CR1641" s="141" t="str">
        <f t="shared" si="1163"/>
        <v/>
      </c>
      <c r="CS1641" s="141" t="str">
        <f t="shared" si="1164"/>
        <v/>
      </c>
      <c r="CW1641" s="141">
        <v>1591</v>
      </c>
      <c r="CX1641" s="141">
        <f t="shared" si="1146"/>
        <v>169.80018476391928</v>
      </c>
      <c r="CY1641" s="141">
        <f t="shared" si="1147"/>
        <v>3.3969792346560539E-4</v>
      </c>
      <c r="CZ1641" s="141">
        <f t="shared" si="1148"/>
        <v>0.9909605937072824</v>
      </c>
      <c r="DA1641" s="141">
        <f t="shared" si="1149"/>
        <v>3.3969792346560539E-4</v>
      </c>
      <c r="DB1641" s="141" t="str">
        <f t="shared" si="1150"/>
        <v/>
      </c>
      <c r="DC1641" s="141" t="str">
        <f t="shared" si="1165"/>
        <v/>
      </c>
      <c r="DD1641" s="141">
        <f t="shared" si="1151"/>
        <v>3.5722961089198083E-36</v>
      </c>
      <c r="DE1641" s="141" t="str">
        <f t="shared" si="1166"/>
        <v/>
      </c>
      <c r="DF1641" s="141" t="str">
        <f t="shared" si="1167"/>
        <v/>
      </c>
      <c r="DJ1641" s="141">
        <v>1591</v>
      </c>
      <c r="DK1641" s="141">
        <f t="shared" si="1152"/>
        <v>13389.110727793475</v>
      </c>
      <c r="DL1641" s="141">
        <f t="shared" si="1153"/>
        <v>4.3080359361465528E-6</v>
      </c>
      <c r="DM1641" s="141">
        <f t="shared" si="1154"/>
        <v>0.9909605937072824</v>
      </c>
      <c r="DN1641" s="141">
        <f t="shared" si="1155"/>
        <v>4.3080359361465528E-6</v>
      </c>
      <c r="DO1641" s="141" t="str">
        <f t="shared" si="1156"/>
        <v/>
      </c>
      <c r="DP1641" s="141" t="str">
        <f t="shared" si="1168"/>
        <v/>
      </c>
      <c r="DQ1641" s="141">
        <f t="shared" si="1157"/>
        <v>3.2648266773115612E-5</v>
      </c>
      <c r="DR1641" s="141" t="str">
        <f t="shared" si="1169"/>
        <v/>
      </c>
      <c r="DS1641" s="141" t="str">
        <f t="shared" si="1170"/>
        <v/>
      </c>
      <c r="DU1641" s="148"/>
      <c r="DV1641" s="158">
        <v>1589</v>
      </c>
      <c r="DW1641" s="148">
        <f t="shared" si="1158"/>
        <v>10.169599999999924</v>
      </c>
      <c r="DX1641" s="157">
        <f t="shared" si="1171"/>
        <v>0.17916439820723404</v>
      </c>
      <c r="DY1641" s="148">
        <f t="shared" si="1172"/>
        <v>3.4721991272784747E-4</v>
      </c>
      <c r="DZ1641" s="148" t="str">
        <f t="shared" si="1173"/>
        <v/>
      </c>
      <c r="EA1641" s="142" t="str">
        <f t="shared" si="1174"/>
        <v/>
      </c>
    </row>
    <row r="1642" spans="74:131" ht="20.100000000000001" customHeight="1" x14ac:dyDescent="0.25">
      <c r="BV1642" s="141">
        <v>1592</v>
      </c>
      <c r="BW1642" s="141">
        <f t="shared" si="1134"/>
        <v>22219.047322874896</v>
      </c>
      <c r="BX1642" s="141">
        <f t="shared" si="1135"/>
        <v>2.5759040355424946E-6</v>
      </c>
      <c r="BY1642" s="141">
        <f t="shared" si="1136"/>
        <v>0.99105773204962955</v>
      </c>
      <c r="BZ1642" s="141">
        <f t="shared" si="1137"/>
        <v>2.5759040355424946E-6</v>
      </c>
      <c r="CA1642" s="141" t="str">
        <f t="shared" si="1138"/>
        <v/>
      </c>
      <c r="CB1642" s="141" t="str">
        <f t="shared" si="1159"/>
        <v/>
      </c>
      <c r="CC1642" s="141">
        <f t="shared" si="1139"/>
        <v>2.5799038724455194E-33</v>
      </c>
      <c r="CD1642" s="141" t="str">
        <f t="shared" si="1160"/>
        <v/>
      </c>
      <c r="CE1642" s="141" t="str">
        <f t="shared" si="1161"/>
        <v/>
      </c>
      <c r="CJ1642" s="141">
        <v>1592</v>
      </c>
      <c r="CK1642" s="141">
        <f t="shared" si="1140"/>
        <v>82.864581230181329</v>
      </c>
      <c r="CL1642" s="141">
        <f t="shared" si="1141"/>
        <v>6.9069477954541287E-4</v>
      </c>
      <c r="CM1642" s="141">
        <f t="shared" si="1142"/>
        <v>0.99105773204962955</v>
      </c>
      <c r="CN1642" s="141">
        <f t="shared" si="1143"/>
        <v>6.9069477954541287E-4</v>
      </c>
      <c r="CO1642" s="141" t="str">
        <f t="shared" si="1144"/>
        <v/>
      </c>
      <c r="CP1642" s="141" t="str">
        <f t="shared" si="1162"/>
        <v/>
      </c>
      <c r="CQ1642" s="141">
        <f t="shared" si="1145"/>
        <v>2.916605038827426E-5</v>
      </c>
      <c r="CR1642" s="141" t="str">
        <f t="shared" si="1163"/>
        <v/>
      </c>
      <c r="CS1642" s="141" t="str">
        <f t="shared" si="1164"/>
        <v/>
      </c>
      <c r="CW1642" s="141">
        <v>1592</v>
      </c>
      <c r="CX1642" s="141">
        <f t="shared" si="1146"/>
        <v>170.0874947212186</v>
      </c>
      <c r="CY1642" s="141">
        <f t="shared" si="1147"/>
        <v>3.3649818735182466E-4</v>
      </c>
      <c r="CZ1642" s="141">
        <f t="shared" si="1148"/>
        <v>0.99105773204962955</v>
      </c>
      <c r="DA1642" s="141">
        <f t="shared" si="1149"/>
        <v>3.3649818735182466E-4</v>
      </c>
      <c r="DB1642" s="141" t="str">
        <f t="shared" si="1150"/>
        <v/>
      </c>
      <c r="DC1642" s="141" t="str">
        <f t="shared" si="1165"/>
        <v/>
      </c>
      <c r="DD1642" s="141">
        <f t="shared" si="1151"/>
        <v>3.7533699821048896E-36</v>
      </c>
      <c r="DE1642" s="141" t="str">
        <f t="shared" si="1166"/>
        <v/>
      </c>
      <c r="DF1642" s="141" t="str">
        <f t="shared" si="1167"/>
        <v/>
      </c>
      <c r="DJ1642" s="141">
        <v>1592</v>
      </c>
      <c r="DK1642" s="141">
        <f t="shared" si="1152"/>
        <v>13411.765737485173</v>
      </c>
      <c r="DL1642" s="141">
        <f t="shared" si="1153"/>
        <v>4.2674570064206242E-6</v>
      </c>
      <c r="DM1642" s="141">
        <f t="shared" si="1154"/>
        <v>0.99105773204962955</v>
      </c>
      <c r="DN1642" s="141">
        <f t="shared" si="1155"/>
        <v>4.2674570064206242E-6</v>
      </c>
      <c r="DO1642" s="141" t="str">
        <f t="shared" si="1156"/>
        <v/>
      </c>
      <c r="DP1642" s="141" t="str">
        <f t="shared" si="1168"/>
        <v/>
      </c>
      <c r="DQ1642" s="141">
        <f t="shared" si="1157"/>
        <v>3.2486457917918862E-5</v>
      </c>
      <c r="DR1642" s="141" t="str">
        <f t="shared" si="1169"/>
        <v/>
      </c>
      <c r="DS1642" s="141" t="str">
        <f t="shared" si="1170"/>
        <v/>
      </c>
      <c r="DU1642" s="148"/>
      <c r="DV1642" s="158">
        <v>1590</v>
      </c>
      <c r="DW1642" s="148">
        <f t="shared" si="1158"/>
        <v>10.175999999999924</v>
      </c>
      <c r="DX1642" s="157">
        <f t="shared" si="1171"/>
        <v>0.17881717829450619</v>
      </c>
      <c r="DY1642" s="148">
        <f t="shared" si="1172"/>
        <v>3.4665521204749195E-4</v>
      </c>
      <c r="DZ1642" s="148" t="str">
        <f t="shared" si="1173"/>
        <v/>
      </c>
      <c r="EA1642" s="142" t="str">
        <f t="shared" si="1174"/>
        <v/>
      </c>
    </row>
    <row r="1643" spans="74:131" ht="20.100000000000001" customHeight="1" x14ac:dyDescent="0.25">
      <c r="BV1643" s="141">
        <v>1593</v>
      </c>
      <c r="BW1643" s="141">
        <f t="shared" si="1134"/>
        <v>22256.579497406776</v>
      </c>
      <c r="BX1643" s="141">
        <f t="shared" si="1135"/>
        <v>2.5515998491477031E-6</v>
      </c>
      <c r="BY1643" s="141">
        <f t="shared" si="1136"/>
        <v>0.99115395464265443</v>
      </c>
      <c r="BZ1643" s="141">
        <f t="shared" si="1137"/>
        <v>2.5515998491477031E-6</v>
      </c>
      <c r="CA1643" s="141" t="str">
        <f t="shared" si="1138"/>
        <v/>
      </c>
      <c r="CB1643" s="141" t="str">
        <f t="shared" si="1159"/>
        <v/>
      </c>
      <c r="CC1643" s="141">
        <f t="shared" si="1139"/>
        <v>2.7002417812970275E-33</v>
      </c>
      <c r="CD1643" s="141" t="str">
        <f t="shared" si="1160"/>
        <v/>
      </c>
      <c r="CE1643" s="141" t="str">
        <f t="shared" si="1161"/>
        <v/>
      </c>
      <c r="CJ1643" s="141">
        <v>1593</v>
      </c>
      <c r="CK1643" s="141">
        <f t="shared" si="1140"/>
        <v>83.004555184962044</v>
      </c>
      <c r="CL1643" s="141">
        <f t="shared" si="1141"/>
        <v>6.8417793170001348E-4</v>
      </c>
      <c r="CM1643" s="141">
        <f t="shared" si="1142"/>
        <v>0.99115395464265443</v>
      </c>
      <c r="CN1643" s="141">
        <f t="shared" si="1143"/>
        <v>6.8417793170001348E-4</v>
      </c>
      <c r="CO1643" s="141" t="str">
        <f t="shared" si="1144"/>
        <v/>
      </c>
      <c r="CP1643" s="141" t="str">
        <f t="shared" si="1162"/>
        <v/>
      </c>
      <c r="CQ1643" s="141">
        <f t="shared" si="1145"/>
        <v>2.957168305968453E-5</v>
      </c>
      <c r="CR1643" s="141" t="str">
        <f t="shared" si="1163"/>
        <v/>
      </c>
      <c r="CS1643" s="141" t="str">
        <f t="shared" si="1164"/>
        <v/>
      </c>
      <c r="CW1643" s="141">
        <v>1593</v>
      </c>
      <c r="CX1643" s="141">
        <f t="shared" si="1146"/>
        <v>170.37480467851793</v>
      </c>
      <c r="CY1643" s="141">
        <f t="shared" si="1147"/>
        <v>3.3332325748096641E-4</v>
      </c>
      <c r="CZ1643" s="141">
        <f t="shared" si="1148"/>
        <v>0.99115395464265443</v>
      </c>
      <c r="DA1643" s="141">
        <f t="shared" si="1149"/>
        <v>3.3332325748096641E-4</v>
      </c>
      <c r="DB1643" s="141" t="str">
        <f t="shared" si="1150"/>
        <v/>
      </c>
      <c r="DC1643" s="141" t="str">
        <f t="shared" si="1165"/>
        <v/>
      </c>
      <c r="DD1643" s="141">
        <f t="shared" si="1151"/>
        <v>3.9435590976386596E-36</v>
      </c>
      <c r="DE1643" s="141" t="str">
        <f t="shared" si="1166"/>
        <v/>
      </c>
      <c r="DF1643" s="141" t="str">
        <f t="shared" si="1167"/>
        <v/>
      </c>
      <c r="DJ1643" s="141">
        <v>1593</v>
      </c>
      <c r="DK1643" s="141">
        <f t="shared" si="1152"/>
        <v>13434.420747176871</v>
      </c>
      <c r="DL1643" s="141">
        <f t="shared" si="1153"/>
        <v>4.2271926685086848E-6</v>
      </c>
      <c r="DM1643" s="141">
        <f t="shared" si="1154"/>
        <v>0.99115395464265443</v>
      </c>
      <c r="DN1643" s="141">
        <f t="shared" si="1155"/>
        <v>4.2271926685086848E-6</v>
      </c>
      <c r="DO1643" s="141" t="str">
        <f t="shared" si="1156"/>
        <v/>
      </c>
      <c r="DP1643" s="141" t="str">
        <f t="shared" si="1168"/>
        <v/>
      </c>
      <c r="DQ1643" s="141">
        <f t="shared" si="1157"/>
        <v>3.2324933804377848E-5</v>
      </c>
      <c r="DR1643" s="141" t="str">
        <f t="shared" si="1169"/>
        <v/>
      </c>
      <c r="DS1643" s="141" t="str">
        <f t="shared" si="1170"/>
        <v/>
      </c>
      <c r="DU1643" s="148"/>
      <c r="DV1643" s="158">
        <v>1591</v>
      </c>
      <c r="DW1643" s="148">
        <f t="shared" si="1158"/>
        <v>10.182399999999923</v>
      </c>
      <c r="DX1643" s="157">
        <f t="shared" si="1171"/>
        <v>0.1784705230824587</v>
      </c>
      <c r="DY1643" s="148">
        <f t="shared" si="1172"/>
        <v>3.4609108773756003E-4</v>
      </c>
      <c r="DZ1643" s="148" t="str">
        <f t="shared" si="1173"/>
        <v/>
      </c>
      <c r="EA1643" s="142" t="str">
        <f t="shared" si="1174"/>
        <v/>
      </c>
    </row>
    <row r="1644" spans="74:131" ht="20.100000000000001" customHeight="1" x14ac:dyDescent="0.25">
      <c r="BV1644" s="141">
        <v>1594</v>
      </c>
      <c r="BW1644" s="141">
        <f t="shared" si="1134"/>
        <v>22294.111671938663</v>
      </c>
      <c r="BX1644" s="141">
        <f t="shared" si="1135"/>
        <v>2.5274845376932483E-6</v>
      </c>
      <c r="BY1644" s="141">
        <f t="shared" si="1136"/>
        <v>0.99124926859433926</v>
      </c>
      <c r="BZ1644" s="141">
        <f t="shared" si="1137"/>
        <v>2.5274845376932483E-6</v>
      </c>
      <c r="CA1644" s="141" t="str">
        <f t="shared" si="1138"/>
        <v/>
      </c>
      <c r="CB1644" s="141" t="str">
        <f t="shared" si="1159"/>
        <v/>
      </c>
      <c r="CC1644" s="141">
        <f t="shared" si="1139"/>
        <v>2.8261475535493362E-33</v>
      </c>
      <c r="CD1644" s="141" t="str">
        <f t="shared" si="1160"/>
        <v/>
      </c>
      <c r="CE1644" s="141" t="str">
        <f t="shared" si="1161"/>
        <v/>
      </c>
      <c r="CJ1644" s="141">
        <v>1594</v>
      </c>
      <c r="CK1644" s="141">
        <f t="shared" si="1140"/>
        <v>83.14452913974273</v>
      </c>
      <c r="CL1644" s="141">
        <f t="shared" si="1141"/>
        <v>6.7771172818510206E-4</v>
      </c>
      <c r="CM1644" s="141">
        <f t="shared" si="1142"/>
        <v>0.99124926859433915</v>
      </c>
      <c r="CN1644" s="141">
        <f t="shared" si="1143"/>
        <v>6.7771172818510206E-4</v>
      </c>
      <c r="CO1644" s="141" t="str">
        <f t="shared" si="1144"/>
        <v/>
      </c>
      <c r="CP1644" s="141" t="str">
        <f t="shared" si="1162"/>
        <v/>
      </c>
      <c r="CQ1644" s="141">
        <f t="shared" si="1145"/>
        <v>2.998247742501704E-5</v>
      </c>
      <c r="CR1644" s="141" t="str">
        <f t="shared" si="1163"/>
        <v/>
      </c>
      <c r="CS1644" s="141" t="str">
        <f t="shared" si="1164"/>
        <v/>
      </c>
      <c r="CW1644" s="141">
        <v>1594</v>
      </c>
      <c r="CX1644" s="141">
        <f t="shared" si="1146"/>
        <v>170.66211463581732</v>
      </c>
      <c r="CY1644" s="141">
        <f t="shared" si="1147"/>
        <v>3.3017300091865655E-4</v>
      </c>
      <c r="CZ1644" s="141">
        <f t="shared" si="1148"/>
        <v>0.99124926859433915</v>
      </c>
      <c r="DA1644" s="141">
        <f t="shared" si="1149"/>
        <v>3.3017300091865655E-4</v>
      </c>
      <c r="DB1644" s="141" t="str">
        <f t="shared" si="1150"/>
        <v/>
      </c>
      <c r="DC1644" s="141" t="str">
        <f t="shared" si="1165"/>
        <v/>
      </c>
      <c r="DD1644" s="141">
        <f t="shared" si="1151"/>
        <v>4.1433190988820375E-36</v>
      </c>
      <c r="DE1644" s="141" t="str">
        <f t="shared" si="1166"/>
        <v/>
      </c>
      <c r="DF1644" s="141" t="str">
        <f t="shared" si="1167"/>
        <v/>
      </c>
      <c r="DJ1644" s="141">
        <v>1594</v>
      </c>
      <c r="DK1644" s="141">
        <f t="shared" si="1152"/>
        <v>13457.075756868569</v>
      </c>
      <c r="DL1644" s="141">
        <f t="shared" si="1153"/>
        <v>4.1872412365421413E-6</v>
      </c>
      <c r="DM1644" s="141">
        <f t="shared" si="1154"/>
        <v>0.99124926859433915</v>
      </c>
      <c r="DN1644" s="141">
        <f t="shared" si="1155"/>
        <v>4.1872412365421413E-6</v>
      </c>
      <c r="DO1644" s="141" t="str">
        <f t="shared" si="1156"/>
        <v/>
      </c>
      <c r="DP1644" s="141" t="str">
        <f t="shared" si="1168"/>
        <v/>
      </c>
      <c r="DQ1644" s="141">
        <f t="shared" si="1157"/>
        <v>3.2163698172625097E-5</v>
      </c>
      <c r="DR1644" s="141" t="str">
        <f t="shared" si="1169"/>
        <v/>
      </c>
      <c r="DS1644" s="141" t="str">
        <f t="shared" si="1170"/>
        <v/>
      </c>
      <c r="DU1644" s="148"/>
      <c r="DV1644" s="158">
        <v>1592</v>
      </c>
      <c r="DW1644" s="148">
        <f t="shared" si="1158"/>
        <v>10.188799999999922</v>
      </c>
      <c r="DX1644" s="157">
        <f t="shared" si="1171"/>
        <v>0.17812443199472114</v>
      </c>
      <c r="DY1644" s="148">
        <f t="shared" si="1172"/>
        <v>3.4552754040387268E-4</v>
      </c>
      <c r="DZ1644" s="148" t="str">
        <f t="shared" si="1173"/>
        <v/>
      </c>
      <c r="EA1644" s="142" t="str">
        <f t="shared" si="1174"/>
        <v/>
      </c>
    </row>
    <row r="1645" spans="74:131" ht="20.100000000000001" customHeight="1" x14ac:dyDescent="0.25">
      <c r="BV1645" s="141">
        <v>1595</v>
      </c>
      <c r="BW1645" s="141">
        <f t="shared" si="1134"/>
        <v>22331.643846470542</v>
      </c>
      <c r="BX1645" s="141">
        <f t="shared" si="1135"/>
        <v>2.5035570841487968E-6</v>
      </c>
      <c r="BY1645" s="141">
        <f t="shared" si="1136"/>
        <v>0.99134368097448344</v>
      </c>
      <c r="BZ1645" s="141">
        <f t="shared" si="1137"/>
        <v>2.5035570841487968E-6</v>
      </c>
      <c r="CA1645" s="141" t="str">
        <f t="shared" si="1138"/>
        <v/>
      </c>
      <c r="CB1645" s="141" t="str">
        <f t="shared" si="1159"/>
        <v/>
      </c>
      <c r="CC1645" s="141">
        <f t="shared" si="1139"/>
        <v>2.9578766823832274E-33</v>
      </c>
      <c r="CD1645" s="141" t="str">
        <f t="shared" si="1160"/>
        <v/>
      </c>
      <c r="CE1645" s="141" t="str">
        <f t="shared" si="1161"/>
        <v/>
      </c>
      <c r="CJ1645" s="141">
        <v>1595</v>
      </c>
      <c r="CK1645" s="141">
        <f t="shared" si="1140"/>
        <v>83.284503094523444</v>
      </c>
      <c r="CL1645" s="141">
        <f t="shared" si="1141"/>
        <v>6.7129589629737055E-4</v>
      </c>
      <c r="CM1645" s="141">
        <f t="shared" si="1142"/>
        <v>0.99134368097448344</v>
      </c>
      <c r="CN1645" s="141">
        <f t="shared" si="1143"/>
        <v>6.7129589629737055E-4</v>
      </c>
      <c r="CO1645" s="141" t="str">
        <f t="shared" si="1144"/>
        <v/>
      </c>
      <c r="CP1645" s="141" t="str">
        <f t="shared" si="1162"/>
        <v/>
      </c>
      <c r="CQ1645" s="141">
        <f t="shared" si="1145"/>
        <v>3.039849195120755E-5</v>
      </c>
      <c r="CR1645" s="141" t="str">
        <f t="shared" si="1163"/>
        <v/>
      </c>
      <c r="CS1645" s="141" t="str">
        <f t="shared" si="1164"/>
        <v/>
      </c>
      <c r="CW1645" s="141">
        <v>1595</v>
      </c>
      <c r="CX1645" s="141">
        <f t="shared" si="1146"/>
        <v>170.94942459311665</v>
      </c>
      <c r="CY1645" s="141">
        <f t="shared" si="1147"/>
        <v>3.2704728480712527E-4</v>
      </c>
      <c r="CZ1645" s="141">
        <f t="shared" si="1148"/>
        <v>0.99134368097448344</v>
      </c>
      <c r="DA1645" s="141">
        <f t="shared" si="1149"/>
        <v>3.2704728480712527E-4</v>
      </c>
      <c r="DB1645" s="141" t="str">
        <f t="shared" si="1150"/>
        <v/>
      </c>
      <c r="DC1645" s="141" t="str">
        <f t="shared" si="1165"/>
        <v/>
      </c>
      <c r="DD1645" s="141">
        <f t="shared" si="1151"/>
        <v>4.3531282424922247E-36</v>
      </c>
      <c r="DE1645" s="141" t="str">
        <f t="shared" si="1166"/>
        <v/>
      </c>
      <c r="DF1645" s="141" t="str">
        <f t="shared" si="1167"/>
        <v/>
      </c>
      <c r="DJ1645" s="141">
        <v>1595</v>
      </c>
      <c r="DK1645" s="141">
        <f t="shared" si="1152"/>
        <v>13479.730766560268</v>
      </c>
      <c r="DL1645" s="141">
        <f t="shared" si="1153"/>
        <v>4.1476010256238852E-6</v>
      </c>
      <c r="DM1645" s="141">
        <f t="shared" si="1154"/>
        <v>0.99134368097448344</v>
      </c>
      <c r="DN1645" s="141">
        <f t="shared" si="1155"/>
        <v>4.1476010256238852E-6</v>
      </c>
      <c r="DO1645" s="141" t="str">
        <f t="shared" si="1156"/>
        <v/>
      </c>
      <c r="DP1645" s="141" t="str">
        <f t="shared" si="1168"/>
        <v/>
      </c>
      <c r="DQ1645" s="141">
        <f t="shared" si="1157"/>
        <v>3.2002754730354842E-5</v>
      </c>
      <c r="DR1645" s="141" t="str">
        <f t="shared" si="1169"/>
        <v/>
      </c>
      <c r="DS1645" s="141" t="str">
        <f t="shared" si="1170"/>
        <v/>
      </c>
      <c r="DU1645" s="148"/>
      <c r="DV1645" s="158">
        <v>1593</v>
      </c>
      <c r="DW1645" s="148">
        <f t="shared" si="1158"/>
        <v>10.195199999999922</v>
      </c>
      <c r="DX1645" s="157">
        <f t="shared" si="1171"/>
        <v>0.17777890445431727</v>
      </c>
      <c r="DY1645" s="148">
        <f t="shared" si="1172"/>
        <v>3.4496457064578379E-4</v>
      </c>
      <c r="DZ1645" s="148" t="str">
        <f t="shared" si="1173"/>
        <v/>
      </c>
      <c r="EA1645" s="142" t="str">
        <f t="shared" si="1174"/>
        <v/>
      </c>
    </row>
    <row r="1646" spans="74:131" ht="20.100000000000001" customHeight="1" x14ac:dyDescent="0.25">
      <c r="BV1646" s="141">
        <v>1596</v>
      </c>
      <c r="BW1646" s="141">
        <f t="shared" si="1134"/>
        <v>22369.176021002429</v>
      </c>
      <c r="BX1646" s="141">
        <f t="shared" si="1135"/>
        <v>2.479816472129649E-6</v>
      </c>
      <c r="BY1646" s="141">
        <f t="shared" si="1136"/>
        <v>0.99143719881472747</v>
      </c>
      <c r="BZ1646" s="141">
        <f t="shared" si="1137"/>
        <v>2.479816472129649E-6</v>
      </c>
      <c r="CA1646" s="141" t="str">
        <f t="shared" si="1138"/>
        <v/>
      </c>
      <c r="CB1646" s="141" t="str">
        <f t="shared" si="1159"/>
        <v/>
      </c>
      <c r="CC1646" s="141">
        <f t="shared" si="1139"/>
        <v>3.0956962858387295E-33</v>
      </c>
      <c r="CD1646" s="141" t="str">
        <f t="shared" si="1160"/>
        <v/>
      </c>
      <c r="CE1646" s="141" t="str">
        <f t="shared" si="1161"/>
        <v/>
      </c>
      <c r="CJ1646" s="141">
        <v>1596</v>
      </c>
      <c r="CK1646" s="141">
        <f t="shared" si="1140"/>
        <v>83.424477049304159</v>
      </c>
      <c r="CL1646" s="141">
        <f t="shared" si="1141"/>
        <v>6.6493016350663628E-4</v>
      </c>
      <c r="CM1646" s="141">
        <f t="shared" si="1142"/>
        <v>0.99143719881472747</v>
      </c>
      <c r="CN1646" s="141">
        <f t="shared" si="1143"/>
        <v>6.6493016350663628E-4</v>
      </c>
      <c r="CO1646" s="141" t="str">
        <f t="shared" si="1144"/>
        <v/>
      </c>
      <c r="CP1646" s="141" t="str">
        <f t="shared" si="1162"/>
        <v/>
      </c>
      <c r="CQ1646" s="141">
        <f t="shared" si="1145"/>
        <v>3.0819785664605725E-5</v>
      </c>
      <c r="CR1646" s="141" t="str">
        <f t="shared" si="1163"/>
        <v/>
      </c>
      <c r="CS1646" s="141" t="str">
        <f t="shared" si="1164"/>
        <v/>
      </c>
      <c r="CW1646" s="141">
        <v>1596</v>
      </c>
      <c r="CX1646" s="141">
        <f t="shared" si="1146"/>
        <v>171.23673455041603</v>
      </c>
      <c r="CY1646" s="141">
        <f t="shared" si="1147"/>
        <v>3.2394597637294529E-4</v>
      </c>
      <c r="CZ1646" s="141">
        <f t="shared" si="1148"/>
        <v>0.99143719881472747</v>
      </c>
      <c r="DA1646" s="141">
        <f t="shared" si="1149"/>
        <v>3.2394597637294529E-4</v>
      </c>
      <c r="DB1646" s="141" t="str">
        <f t="shared" si="1150"/>
        <v/>
      </c>
      <c r="DC1646" s="141" t="str">
        <f t="shared" si="1165"/>
        <v/>
      </c>
      <c r="DD1646" s="141">
        <f t="shared" si="1151"/>
        <v>4.5734885125100499E-36</v>
      </c>
      <c r="DE1646" s="141" t="str">
        <f t="shared" si="1166"/>
        <v/>
      </c>
      <c r="DF1646" s="141" t="str">
        <f t="shared" si="1167"/>
        <v/>
      </c>
      <c r="DJ1646" s="141">
        <v>1596</v>
      </c>
      <c r="DK1646" s="141">
        <f t="shared" si="1152"/>
        <v>13502.385776251966</v>
      </c>
      <c r="DL1646" s="141">
        <f t="shared" si="1153"/>
        <v>4.1082703519264557E-6</v>
      </c>
      <c r="DM1646" s="141">
        <f t="shared" si="1154"/>
        <v>0.99143719881472747</v>
      </c>
      <c r="DN1646" s="141">
        <f t="shared" si="1155"/>
        <v>4.1082703519264557E-6</v>
      </c>
      <c r="DO1646" s="141" t="str">
        <f t="shared" si="1156"/>
        <v/>
      </c>
      <c r="DP1646" s="141" t="str">
        <f t="shared" si="1168"/>
        <v/>
      </c>
      <c r="DQ1646" s="141">
        <f t="shared" si="1157"/>
        <v>3.1842107152748145E-5</v>
      </c>
      <c r="DR1646" s="141" t="str">
        <f t="shared" si="1169"/>
        <v/>
      </c>
      <c r="DS1646" s="141" t="str">
        <f t="shared" si="1170"/>
        <v/>
      </c>
      <c r="DU1646" s="148"/>
      <c r="DV1646" s="158">
        <v>1594</v>
      </c>
      <c r="DW1646" s="148">
        <f t="shared" si="1158"/>
        <v>10.201599999999921</v>
      </c>
      <c r="DX1646" s="157">
        <f t="shared" si="1171"/>
        <v>0.17743393988367148</v>
      </c>
      <c r="DY1646" s="148">
        <f t="shared" si="1172"/>
        <v>3.4440217905698511E-4</v>
      </c>
      <c r="DZ1646" s="148" t="str">
        <f t="shared" si="1173"/>
        <v/>
      </c>
      <c r="EA1646" s="142" t="str">
        <f t="shared" si="1174"/>
        <v/>
      </c>
    </row>
    <row r="1647" spans="74:131" ht="20.100000000000001" customHeight="1" x14ac:dyDescent="0.25">
      <c r="BV1647" s="141">
        <v>1597</v>
      </c>
      <c r="BW1647" s="141">
        <f t="shared" si="1134"/>
        <v>22406.708195534309</v>
      </c>
      <c r="BX1647" s="141">
        <f t="shared" si="1135"/>
        <v>2.4562616859554031E-6</v>
      </c>
      <c r="BY1647" s="141">
        <f t="shared" si="1136"/>
        <v>0.99152982910857723</v>
      </c>
      <c r="BZ1647" s="141">
        <f t="shared" si="1137"/>
        <v>2.4562616859554031E-6</v>
      </c>
      <c r="CA1647" s="141" t="str">
        <f t="shared" si="1138"/>
        <v/>
      </c>
      <c r="CB1647" s="141" t="str">
        <f t="shared" si="1159"/>
        <v/>
      </c>
      <c r="CC1647" s="141">
        <f t="shared" si="1139"/>
        <v>3.239885631165929E-33</v>
      </c>
      <c r="CD1647" s="141" t="str">
        <f t="shared" si="1160"/>
        <v/>
      </c>
      <c r="CE1647" s="141" t="str">
        <f t="shared" si="1161"/>
        <v/>
      </c>
      <c r="CJ1647" s="141">
        <v>1597</v>
      </c>
      <c r="CK1647" s="141">
        <f t="shared" si="1140"/>
        <v>83.564451004084873</v>
      </c>
      <c r="CL1647" s="141">
        <f t="shared" si="1141"/>
        <v>6.5861425747155923E-4</v>
      </c>
      <c r="CM1647" s="141">
        <f t="shared" si="1142"/>
        <v>0.99152982910857723</v>
      </c>
      <c r="CN1647" s="141">
        <f t="shared" si="1143"/>
        <v>6.5861425747155923E-4</v>
      </c>
      <c r="CO1647" s="141" t="str">
        <f t="shared" si="1144"/>
        <v/>
      </c>
      <c r="CP1647" s="141" t="str">
        <f t="shared" si="1162"/>
        <v/>
      </c>
      <c r="CQ1647" s="141">
        <f t="shared" si="1145"/>
        <v>3.1246418154933197E-5</v>
      </c>
      <c r="CR1647" s="141" t="str">
        <f t="shared" si="1163"/>
        <v/>
      </c>
      <c r="CS1647" s="141" t="str">
        <f t="shared" si="1164"/>
        <v/>
      </c>
      <c r="CW1647" s="141">
        <v>1597</v>
      </c>
      <c r="CX1647" s="141">
        <f t="shared" si="1146"/>
        <v>171.52404450771536</v>
      </c>
      <c r="CY1647" s="141">
        <f t="shared" si="1147"/>
        <v>3.2086894293469292E-4</v>
      </c>
      <c r="CZ1647" s="141">
        <f t="shared" si="1148"/>
        <v>0.99152982910857723</v>
      </c>
      <c r="DA1647" s="141">
        <f t="shared" si="1149"/>
        <v>3.2086894293469292E-4</v>
      </c>
      <c r="DB1647" s="141" t="str">
        <f t="shared" si="1150"/>
        <v/>
      </c>
      <c r="DC1647" s="141" t="str">
        <f t="shared" si="1165"/>
        <v/>
      </c>
      <c r="DD1647" s="141">
        <f t="shared" si="1151"/>
        <v>4.804926788926743E-36</v>
      </c>
      <c r="DE1647" s="141" t="str">
        <f t="shared" si="1166"/>
        <v/>
      </c>
      <c r="DF1647" s="141" t="str">
        <f t="shared" si="1167"/>
        <v/>
      </c>
      <c r="DJ1647" s="141">
        <v>1597</v>
      </c>
      <c r="DK1647" s="141">
        <f t="shared" si="1152"/>
        <v>13525.040785943664</v>
      </c>
      <c r="DL1647" s="141">
        <f t="shared" si="1153"/>
        <v>4.0692475327891484E-6</v>
      </c>
      <c r="DM1647" s="141">
        <f t="shared" si="1154"/>
        <v>0.99152982910857723</v>
      </c>
      <c r="DN1647" s="141">
        <f t="shared" si="1155"/>
        <v>4.0692475327891484E-6</v>
      </c>
      <c r="DO1647" s="141" t="str">
        <f t="shared" si="1156"/>
        <v/>
      </c>
      <c r="DP1647" s="141" t="str">
        <f t="shared" si="1168"/>
        <v/>
      </c>
      <c r="DQ1647" s="141">
        <f t="shared" si="1157"/>
        <v>3.168175908240093E-5</v>
      </c>
      <c r="DR1647" s="141" t="str">
        <f t="shared" si="1169"/>
        <v/>
      </c>
      <c r="DS1647" s="141" t="str">
        <f t="shared" si="1170"/>
        <v/>
      </c>
      <c r="DU1647" s="148"/>
      <c r="DV1647" s="158">
        <v>1595</v>
      </c>
      <c r="DW1647" s="148">
        <f t="shared" si="1158"/>
        <v>10.20799999999992</v>
      </c>
      <c r="DX1647" s="157">
        <f t="shared" si="1171"/>
        <v>0.1770895377046145</v>
      </c>
      <c r="DY1647" s="148">
        <f t="shared" si="1172"/>
        <v>3.4384036622617242E-4</v>
      </c>
      <c r="DZ1647" s="148" t="str">
        <f t="shared" si="1173"/>
        <v/>
      </c>
      <c r="EA1647" s="142" t="str">
        <f t="shared" si="1174"/>
        <v/>
      </c>
    </row>
    <row r="1648" spans="74:131" ht="20.100000000000001" customHeight="1" x14ac:dyDescent="0.25">
      <c r="BV1648" s="141">
        <v>1598</v>
      </c>
      <c r="BW1648" s="141">
        <f t="shared" si="1134"/>
        <v>22444.240370066196</v>
      </c>
      <c r="BX1648" s="141">
        <f t="shared" si="1135"/>
        <v>2.4328917107079258E-6</v>
      </c>
      <c r="BY1648" s="141">
        <f t="shared" si="1136"/>
        <v>0.99162157881143231</v>
      </c>
      <c r="BZ1648" s="141">
        <f t="shared" si="1137"/>
        <v>2.4328917107079258E-6</v>
      </c>
      <c r="CA1648" s="141" t="str">
        <f t="shared" si="1138"/>
        <v/>
      </c>
      <c r="CB1648" s="141" t="str">
        <f t="shared" si="1159"/>
        <v/>
      </c>
      <c r="CC1648" s="141">
        <f t="shared" si="1139"/>
        <v>3.3907366826177372E-33</v>
      </c>
      <c r="CD1648" s="141" t="str">
        <f t="shared" si="1160"/>
        <v/>
      </c>
      <c r="CE1648" s="141" t="str">
        <f t="shared" si="1161"/>
        <v/>
      </c>
      <c r="CJ1648" s="141">
        <v>1598</v>
      </c>
      <c r="CK1648" s="141">
        <f t="shared" si="1140"/>
        <v>83.704424958865587</v>
      </c>
      <c r="CL1648" s="141">
        <f t="shared" si="1141"/>
        <v>6.5234790605519653E-4</v>
      </c>
      <c r="CM1648" s="141">
        <f t="shared" si="1142"/>
        <v>0.9916215788114322</v>
      </c>
      <c r="CN1648" s="141">
        <f t="shared" si="1143"/>
        <v>6.5234790605519653E-4</v>
      </c>
      <c r="CO1648" s="141" t="str">
        <f t="shared" si="1144"/>
        <v/>
      </c>
      <c r="CP1648" s="141" t="str">
        <f t="shared" si="1162"/>
        <v/>
      </c>
      <c r="CQ1648" s="141">
        <f t="shared" si="1145"/>
        <v>3.1678449579251496E-5</v>
      </c>
      <c r="CR1648" s="141" t="str">
        <f t="shared" si="1163"/>
        <v/>
      </c>
      <c r="CS1648" s="141" t="str">
        <f t="shared" si="1164"/>
        <v/>
      </c>
      <c r="CW1648" s="141">
        <v>1598</v>
      </c>
      <c r="CX1648" s="141">
        <f t="shared" si="1146"/>
        <v>171.81135446501474</v>
      </c>
      <c r="CY1648" s="141">
        <f t="shared" si="1147"/>
        <v>3.1781605191052206E-4</v>
      </c>
      <c r="CZ1648" s="141">
        <f t="shared" si="1148"/>
        <v>0.99162157881143231</v>
      </c>
      <c r="DA1648" s="141">
        <f t="shared" si="1149"/>
        <v>3.1781605191052206E-4</v>
      </c>
      <c r="DB1648" s="141" t="str">
        <f t="shared" si="1150"/>
        <v/>
      </c>
      <c r="DC1648" s="141" t="str">
        <f t="shared" si="1165"/>
        <v/>
      </c>
      <c r="DD1648" s="141">
        <f t="shared" si="1151"/>
        <v>5.0479960733707951E-36</v>
      </c>
      <c r="DE1648" s="141" t="str">
        <f t="shared" si="1166"/>
        <v/>
      </c>
      <c r="DF1648" s="141" t="str">
        <f t="shared" si="1167"/>
        <v/>
      </c>
      <c r="DJ1648" s="141">
        <v>1598</v>
      </c>
      <c r="DK1648" s="141">
        <f t="shared" si="1152"/>
        <v>13547.695795635362</v>
      </c>
      <c r="DL1648" s="141">
        <f t="shared" si="1153"/>
        <v>4.0305308868141336E-6</v>
      </c>
      <c r="DM1648" s="141">
        <f t="shared" si="1154"/>
        <v>0.9916215788114322</v>
      </c>
      <c r="DN1648" s="141">
        <f t="shared" si="1155"/>
        <v>4.0305308868141336E-6</v>
      </c>
      <c r="DO1648" s="141" t="str">
        <f t="shared" si="1156"/>
        <v/>
      </c>
      <c r="DP1648" s="141" t="str">
        <f t="shared" si="1168"/>
        <v/>
      </c>
      <c r="DQ1648" s="141">
        <f t="shared" si="1157"/>
        <v>3.1521714129255037E-5</v>
      </c>
      <c r="DR1648" s="141" t="str">
        <f t="shared" si="1169"/>
        <v/>
      </c>
      <c r="DS1648" s="141" t="str">
        <f t="shared" si="1170"/>
        <v/>
      </c>
      <c r="DU1648" s="148"/>
      <c r="DV1648" s="158">
        <v>1596</v>
      </c>
      <c r="DW1648" s="148">
        <f t="shared" si="1158"/>
        <v>10.21439999999992</v>
      </c>
      <c r="DX1648" s="157">
        <f t="shared" si="1171"/>
        <v>0.17674569733838832</v>
      </c>
      <c r="DY1648" s="148">
        <f t="shared" si="1172"/>
        <v>3.4327913273612953E-4</v>
      </c>
      <c r="DZ1648" s="148" t="str">
        <f t="shared" si="1173"/>
        <v/>
      </c>
      <c r="EA1648" s="142" t="str">
        <f t="shared" si="1174"/>
        <v/>
      </c>
    </row>
    <row r="1649" spans="74:131" ht="20.100000000000001" customHeight="1" x14ac:dyDescent="0.25">
      <c r="BV1649" s="141">
        <v>1599</v>
      </c>
      <c r="BW1649" s="141">
        <f t="shared" si="1134"/>
        <v>22481.772544598076</v>
      </c>
      <c r="BX1649" s="141">
        <f t="shared" si="1135"/>
        <v>2.4097055322888037E-6</v>
      </c>
      <c r="BY1649" s="141">
        <f t="shared" si="1136"/>
        <v>0.99171245484061532</v>
      </c>
      <c r="BZ1649" s="141">
        <f t="shared" si="1137"/>
        <v>2.4097055322888037E-6</v>
      </c>
      <c r="CA1649" s="141" t="str">
        <f t="shared" si="1138"/>
        <v/>
      </c>
      <c r="CB1649" s="141" t="str">
        <f t="shared" si="1159"/>
        <v/>
      </c>
      <c r="CC1649" s="141">
        <f t="shared" si="1139"/>
        <v>3.5485546737214903E-33</v>
      </c>
      <c r="CD1649" s="141" t="str">
        <f t="shared" si="1160"/>
        <v/>
      </c>
      <c r="CE1649" s="141" t="str">
        <f t="shared" si="1161"/>
        <v/>
      </c>
      <c r="CJ1649" s="141">
        <v>1599</v>
      </c>
      <c r="CK1649" s="141">
        <f t="shared" si="1140"/>
        <v>83.844398913646302</v>
      </c>
      <c r="CL1649" s="141">
        <f t="shared" si="1141"/>
        <v>6.4613083734039664E-4</v>
      </c>
      <c r="CM1649" s="141">
        <f t="shared" si="1142"/>
        <v>0.99171245484061532</v>
      </c>
      <c r="CN1649" s="141">
        <f t="shared" si="1143"/>
        <v>6.4613083734039664E-4</v>
      </c>
      <c r="CO1649" s="141" t="str">
        <f t="shared" si="1144"/>
        <v/>
      </c>
      <c r="CP1649" s="141" t="str">
        <f t="shared" si="1162"/>
        <v/>
      </c>
      <c r="CQ1649" s="141">
        <f t="shared" si="1145"/>
        <v>3.2115940665938697E-5</v>
      </c>
      <c r="CR1649" s="141" t="str">
        <f t="shared" si="1163"/>
        <v/>
      </c>
      <c r="CS1649" s="141" t="str">
        <f t="shared" si="1164"/>
        <v/>
      </c>
      <c r="CW1649" s="141">
        <v>1599</v>
      </c>
      <c r="CX1649" s="141">
        <f t="shared" si="1146"/>
        <v>172.09866442231407</v>
      </c>
      <c r="CY1649" s="141">
        <f t="shared" si="1147"/>
        <v>3.1478717082566933E-4</v>
      </c>
      <c r="CZ1649" s="141">
        <f t="shared" si="1148"/>
        <v>0.99171245484061532</v>
      </c>
      <c r="DA1649" s="141">
        <f t="shared" si="1149"/>
        <v>3.1478717082566933E-4</v>
      </c>
      <c r="DB1649" s="141" t="str">
        <f t="shared" si="1150"/>
        <v/>
      </c>
      <c r="DC1649" s="141" t="str">
        <f t="shared" si="1165"/>
        <v/>
      </c>
      <c r="DD1649" s="141">
        <f t="shared" si="1151"/>
        <v>5.3032767746896411E-36</v>
      </c>
      <c r="DE1649" s="141" t="str">
        <f t="shared" si="1166"/>
        <v/>
      </c>
      <c r="DF1649" s="141" t="str">
        <f t="shared" si="1167"/>
        <v/>
      </c>
      <c r="DJ1649" s="141">
        <v>1599</v>
      </c>
      <c r="DK1649" s="141">
        <f t="shared" si="1152"/>
        <v>13570.35080532706</v>
      </c>
      <c r="DL1649" s="141">
        <f t="shared" si="1153"/>
        <v>3.9921187339615615E-6</v>
      </c>
      <c r="DM1649" s="141">
        <f t="shared" si="1154"/>
        <v>0.99171245484061532</v>
      </c>
      <c r="DN1649" s="141">
        <f t="shared" si="1155"/>
        <v>3.9921187339615615E-6</v>
      </c>
      <c r="DO1649" s="141" t="str">
        <f t="shared" si="1156"/>
        <v/>
      </c>
      <c r="DP1649" s="141" t="str">
        <f t="shared" si="1168"/>
        <v/>
      </c>
      <c r="DQ1649" s="141">
        <f t="shared" si="1157"/>
        <v>3.136197587053221E-5</v>
      </c>
      <c r="DR1649" s="141" t="str">
        <f t="shared" si="1169"/>
        <v/>
      </c>
      <c r="DS1649" s="141" t="str">
        <f t="shared" si="1170"/>
        <v/>
      </c>
      <c r="DU1649" s="148"/>
      <c r="DV1649" s="158">
        <v>1597</v>
      </c>
      <c r="DW1649" s="148">
        <f t="shared" si="1158"/>
        <v>10.220799999999919</v>
      </c>
      <c r="DX1649" s="157">
        <f t="shared" si="1171"/>
        <v>0.17640241820565219</v>
      </c>
      <c r="DY1649" s="148">
        <f t="shared" si="1172"/>
        <v>3.427184791640614E-4</v>
      </c>
      <c r="DZ1649" s="148" t="str">
        <f t="shared" si="1173"/>
        <v/>
      </c>
      <c r="EA1649" s="142" t="str">
        <f t="shared" si="1174"/>
        <v/>
      </c>
    </row>
    <row r="1650" spans="74:131" ht="20.100000000000001" customHeight="1" x14ac:dyDescent="0.25">
      <c r="BV1650" s="141">
        <v>1600</v>
      </c>
      <c r="BW1650" s="141">
        <f t="shared" si="1134"/>
        <v>22519.304719129963</v>
      </c>
      <c r="BX1650" s="141">
        <f t="shared" si="1135"/>
        <v>2.3867021374760888E-6</v>
      </c>
      <c r="BY1650" s="141">
        <f t="shared" si="1136"/>
        <v>0.99180246407540384</v>
      </c>
      <c r="BZ1650" s="141">
        <f t="shared" si="1137"/>
        <v>2.3867021374760888E-6</v>
      </c>
      <c r="CA1650" s="141" t="str">
        <f t="shared" si="1138"/>
        <v/>
      </c>
      <c r="CB1650" s="141" t="str">
        <f t="shared" si="1159"/>
        <v/>
      </c>
      <c r="CC1650" s="141">
        <f t="shared" si="1139"/>
        <v>3.7136587051156211E-33</v>
      </c>
      <c r="CD1650" s="141" t="str">
        <f t="shared" si="1160"/>
        <v/>
      </c>
      <c r="CE1650" s="141" t="str">
        <f t="shared" si="1161"/>
        <v/>
      </c>
      <c r="CJ1650" s="141">
        <v>1600</v>
      </c>
      <c r="CK1650" s="141">
        <f t="shared" si="1140"/>
        <v>83.984372868427016</v>
      </c>
      <c r="CL1650" s="141">
        <f t="shared" si="1141"/>
        <v>6.3996277964502681E-4</v>
      </c>
      <c r="CM1650" s="141">
        <f t="shared" si="1142"/>
        <v>0.99180246407540384</v>
      </c>
      <c r="CN1650" s="141">
        <f t="shared" si="1143"/>
        <v>6.3996277964502681E-4</v>
      </c>
      <c r="CO1650" s="141" t="str">
        <f t="shared" si="1144"/>
        <v/>
      </c>
      <c r="CP1650" s="141" t="str">
        <f t="shared" si="1162"/>
        <v/>
      </c>
      <c r="CQ1650" s="141">
        <f t="shared" si="1145"/>
        <v>3.2558952718675736E-5</v>
      </c>
      <c r="CR1650" s="141" t="str">
        <f t="shared" si="1163"/>
        <v/>
      </c>
      <c r="CS1650" s="141" t="str">
        <f t="shared" si="1164"/>
        <v/>
      </c>
      <c r="CW1650" s="141">
        <v>1600</v>
      </c>
      <c r="CX1650" s="141">
        <f t="shared" si="1146"/>
        <v>172.38597437961346</v>
      </c>
      <c r="CY1650" s="141">
        <f t="shared" si="1147"/>
        <v>3.1178216731986644E-4</v>
      </c>
      <c r="CZ1650" s="141">
        <f t="shared" si="1148"/>
        <v>0.99180246407540384</v>
      </c>
      <c r="DA1650" s="141">
        <f t="shared" si="1149"/>
        <v>3.1178216731986644E-4</v>
      </c>
      <c r="DB1650" s="141" t="str">
        <f t="shared" si="1150"/>
        <v/>
      </c>
      <c r="DC1650" s="141" t="str">
        <f t="shared" si="1165"/>
        <v/>
      </c>
      <c r="DD1650" s="141">
        <f t="shared" si="1151"/>
        <v>5.5713780573267537E-36</v>
      </c>
      <c r="DE1650" s="141" t="str">
        <f t="shared" si="1166"/>
        <v/>
      </c>
      <c r="DF1650" s="141" t="str">
        <f t="shared" si="1167"/>
        <v/>
      </c>
      <c r="DJ1650" s="141">
        <v>1600</v>
      </c>
      <c r="DK1650" s="141">
        <f t="shared" si="1152"/>
        <v>13593.005815018758</v>
      </c>
      <c r="DL1650" s="141">
        <f t="shared" si="1153"/>
        <v>3.9540093956436485E-6</v>
      </c>
      <c r="DM1650" s="141">
        <f t="shared" si="1154"/>
        <v>0.99180246407540384</v>
      </c>
      <c r="DN1650" s="141">
        <f t="shared" si="1155"/>
        <v>3.9540093956436485E-6</v>
      </c>
      <c r="DO1650" s="141" t="str">
        <f t="shared" si="1156"/>
        <v/>
      </c>
      <c r="DP1650" s="141" t="str">
        <f t="shared" si="1168"/>
        <v/>
      </c>
      <c r="DQ1650" s="141">
        <f t="shared" si="1157"/>
        <v>3.1202547850671035E-5</v>
      </c>
      <c r="DR1650" s="141" t="str">
        <f t="shared" si="1169"/>
        <v/>
      </c>
      <c r="DS1650" s="141" t="str">
        <f t="shared" si="1170"/>
        <v/>
      </c>
      <c r="DU1650" s="148"/>
      <c r="DV1650" s="158">
        <v>1598</v>
      </c>
      <c r="DW1650" s="148">
        <f t="shared" si="1158"/>
        <v>10.227199999999918</v>
      </c>
      <c r="DX1650" s="157">
        <f t="shared" si="1171"/>
        <v>0.17605969972648813</v>
      </c>
      <c r="DY1650" s="148">
        <f t="shared" si="1172"/>
        <v>3.4215840608184389E-4</v>
      </c>
      <c r="DZ1650" s="148" t="str">
        <f t="shared" si="1173"/>
        <v/>
      </c>
      <c r="EA1650" s="142" t="str">
        <f t="shared" si="1174"/>
        <v/>
      </c>
    </row>
    <row r="1651" spans="74:131" ht="20.100000000000001" customHeight="1" x14ac:dyDescent="0.25">
      <c r="BV1651" s="141">
        <v>1601</v>
      </c>
      <c r="BW1651" s="141">
        <f t="shared" ref="BW1651:BW1714" si="1175">$BW$48+(BV1651*$BW$51)</f>
        <v>22556.836893661843</v>
      </c>
      <c r="BX1651" s="141">
        <f t="shared" ref="BX1651:BX1714" si="1176">_xlfn.NORM.DIST($BW1651,$BW$45,$BW$46,0)</f>
        <v>2.3638805139805311E-6</v>
      </c>
      <c r="BY1651" s="141">
        <f t="shared" ref="BY1651:BY1714" si="1177">_xlfn.NORM.DIST($BW1651,$BW$45,$BW$46,1)</f>
        <v>0.99189161335706455</v>
      </c>
      <c r="BZ1651" s="141">
        <f t="shared" ref="BZ1651:BZ1714" si="1178">IF(OR(BY1651&lt;$CA$50,BY1651&gt;$CA$51),BX1651,"")</f>
        <v>2.3638805139805311E-6</v>
      </c>
      <c r="CA1651" s="141" t="str">
        <f t="shared" ref="CA1651:CA1714" si="1179">IF(AND(BY1651&gt;$CA$50,BY1651&lt;$CA$51),BX1651,"")</f>
        <v/>
      </c>
      <c r="CB1651" s="141" t="str">
        <f t="shared" si="1159"/>
        <v/>
      </c>
      <c r="CC1651" s="141">
        <f t="shared" ref="CC1651:CC1714" si="1180">_xlfn.NORM.DIST(BW1651,$CA$46,$CA$47,0)</f>
        <v>3.8863823690808981E-33</v>
      </c>
      <c r="CD1651" s="141" t="str">
        <f t="shared" si="1160"/>
        <v/>
      </c>
      <c r="CE1651" s="141" t="str">
        <f t="shared" si="1161"/>
        <v/>
      </c>
      <c r="CJ1651" s="141">
        <v>1601</v>
      </c>
      <c r="CK1651" s="141">
        <f t="shared" ref="CK1651:CK1714" si="1181">$CK$48+(CJ1651*$CK$51)</f>
        <v>84.12434682320773</v>
      </c>
      <c r="CL1651" s="141">
        <f t="shared" ref="CL1651:CL1714" si="1182">_xlfn.NORM.DIST(CK1651,CK$45,CK$46,0)</f>
        <v>6.3384346153703866E-4</v>
      </c>
      <c r="CM1651" s="141">
        <f t="shared" ref="CM1651:CM1714" si="1183">_xlfn.NORM.DIST(CK1651,CK$45,CK$46,1)</f>
        <v>0.99189161335706455</v>
      </c>
      <c r="CN1651" s="141">
        <f t="shared" ref="CN1651:CN1714" si="1184">IF(OR(CM1651&lt;$CO$50,CM1651&gt;$CO$51),CL1651,"")</f>
        <v>6.3384346153703866E-4</v>
      </c>
      <c r="CO1651" s="141" t="str">
        <f t="shared" ref="CO1651:CO1714" si="1185">IF(AND(CM1651&gt;$CO$50,CM1651&lt;$CO$51),CL1651,"")</f>
        <v/>
      </c>
      <c r="CP1651" s="141" t="str">
        <f t="shared" si="1162"/>
        <v/>
      </c>
      <c r="CQ1651" s="141">
        <f t="shared" ref="CQ1651:CQ1714" si="1186">_xlfn.NORM.DIST(CK1651,$CO$46,$CO$47,0)</f>
        <v>3.3007547620440603E-5</v>
      </c>
      <c r="CR1651" s="141" t="str">
        <f t="shared" si="1163"/>
        <v/>
      </c>
      <c r="CS1651" s="141" t="str">
        <f t="shared" si="1164"/>
        <v/>
      </c>
      <c r="CW1651" s="141">
        <v>1601</v>
      </c>
      <c r="CX1651" s="141">
        <f t="shared" ref="CX1651:CX1714" si="1187">CX$48+(CW1651*CX$51)</f>
        <v>172.67328433691279</v>
      </c>
      <c r="CY1651" s="141">
        <f t="shared" ref="CY1651:CY1714" si="1188">_xlfn.NORM.DIST(CX1651,CX$45,CX$46,0)</f>
        <v>3.0880090915468651E-4</v>
      </c>
      <c r="CZ1651" s="141">
        <f t="shared" ref="CZ1651:CZ1714" si="1189">_xlfn.NORM.DIST(CX1651,CX$45,CX$46,1)</f>
        <v>0.99189161335706455</v>
      </c>
      <c r="DA1651" s="141">
        <f t="shared" ref="DA1651:DA1714" si="1190">IF(OR(CZ1651&lt;$CO$50,CZ1651&gt;$CO$51),CY1651,"")</f>
        <v>3.0880090915468651E-4</v>
      </c>
      <c r="DB1651" s="141" t="str">
        <f t="shared" ref="DB1651:DB1714" si="1191">IF(AND(CZ1651&gt;$DB$50,CZ1651&lt;$DB$51),CY1651,"")</f>
        <v/>
      </c>
      <c r="DC1651" s="141" t="str">
        <f t="shared" si="1165"/>
        <v/>
      </c>
      <c r="DD1651" s="141">
        <f t="shared" ref="DD1651:DD1714" si="1192">_xlfn.NORM.DIST(CX1651,$DB$46,$DB$47,0)</f>
        <v>5.8529392555409832E-36</v>
      </c>
      <c r="DE1651" s="141" t="str">
        <f t="shared" si="1166"/>
        <v/>
      </c>
      <c r="DF1651" s="141" t="str">
        <f t="shared" si="1167"/>
        <v/>
      </c>
      <c r="DJ1651" s="141">
        <v>1601</v>
      </c>
      <c r="DK1651" s="141">
        <f t="shared" ref="DK1651:DK1714" si="1193">DK$48+(DJ1651*DK$51)</f>
        <v>13615.660824710456</v>
      </c>
      <c r="DL1651" s="141">
        <f t="shared" ref="DL1651:DL1714" si="1194">_xlfn.NORM.DIST(DK1651,DK$45,DK$46,0)</f>
        <v>3.9162011948177533E-6</v>
      </c>
      <c r="DM1651" s="141">
        <f t="shared" ref="DM1651:DM1714" si="1195">_xlfn.NORM.DIST(DK1651,DK$45,DK$46,1)</f>
        <v>0.99189161335706455</v>
      </c>
      <c r="DN1651" s="141">
        <f t="shared" ref="DN1651:DN1714" si="1196">IF(OR(DM1651&lt;$CO$50,DM1651&gt;$CO$51),DL1651,"")</f>
        <v>3.9162011948177533E-6</v>
      </c>
      <c r="DO1651" s="141" t="str">
        <f t="shared" ref="DO1651:DO1714" si="1197">IF(AND(DM1651&gt;$DB$50,DM1651&lt;$DB$51),DL1651,"")</f>
        <v/>
      </c>
      <c r="DP1651" s="141" t="str">
        <f t="shared" si="1168"/>
        <v/>
      </c>
      <c r="DQ1651" s="141">
        <f t="shared" ref="DQ1651:DQ1714" si="1198">_xlfn.NORM.DIST(DK1651,$DO$46,$DO$47,0)</f>
        <v>3.1043433581266757E-5</v>
      </c>
      <c r="DR1651" s="141" t="str">
        <f t="shared" si="1169"/>
        <v/>
      </c>
      <c r="DS1651" s="141" t="str">
        <f t="shared" si="1170"/>
        <v/>
      </c>
      <c r="DU1651" s="148"/>
      <c r="DV1651" s="158">
        <v>1599</v>
      </c>
      <c r="DW1651" s="148">
        <f t="shared" si="1158"/>
        <v>10.233599999999917</v>
      </c>
      <c r="DX1651" s="157">
        <f t="shared" si="1171"/>
        <v>0.17571754132040629</v>
      </c>
      <c r="DY1651" s="148">
        <f t="shared" si="1172"/>
        <v>3.4159891405599607E-4</v>
      </c>
      <c r="DZ1651" s="148" t="str">
        <f t="shared" si="1173"/>
        <v/>
      </c>
      <c r="EA1651" s="142" t="str">
        <f t="shared" si="1174"/>
        <v/>
      </c>
    </row>
    <row r="1652" spans="74:131" ht="20.100000000000001" customHeight="1" x14ac:dyDescent="0.25">
      <c r="BV1652" s="141">
        <v>1602</v>
      </c>
      <c r="BW1652" s="141">
        <f t="shared" si="1175"/>
        <v>22594.36906819373</v>
      </c>
      <c r="BX1652" s="141">
        <f t="shared" si="1176"/>
        <v>2.3412396505011011E-6</v>
      </c>
      <c r="BY1652" s="141">
        <f t="shared" si="1177"/>
        <v>0.9919799094888887</v>
      </c>
      <c r="BZ1652" s="141">
        <f t="shared" si="1178"/>
        <v>2.3412396505011011E-6</v>
      </c>
      <c r="CA1652" s="141" t="str">
        <f t="shared" si="1179"/>
        <v/>
      </c>
      <c r="CB1652" s="141" t="str">
        <f t="shared" si="1159"/>
        <v/>
      </c>
      <c r="CC1652" s="141">
        <f t="shared" si="1180"/>
        <v>4.0670744019485092E-33</v>
      </c>
      <c r="CD1652" s="141" t="str">
        <f t="shared" si="1160"/>
        <v/>
      </c>
      <c r="CE1652" s="141" t="str">
        <f t="shared" si="1161"/>
        <v/>
      </c>
      <c r="CJ1652" s="141">
        <v>1602</v>
      </c>
      <c r="CK1652" s="141">
        <f t="shared" si="1181"/>
        <v>84.264320777988445</v>
      </c>
      <c r="CL1652" s="141">
        <f t="shared" si="1182"/>
        <v>6.2777261184936801E-4</v>
      </c>
      <c r="CM1652" s="141">
        <f t="shared" si="1183"/>
        <v>0.9919799094888887</v>
      </c>
      <c r="CN1652" s="141">
        <f t="shared" si="1184"/>
        <v>6.2777261184936801E-4</v>
      </c>
      <c r="CO1652" s="141" t="str">
        <f t="shared" si="1185"/>
        <v/>
      </c>
      <c r="CP1652" s="141" t="str">
        <f t="shared" si="1162"/>
        <v/>
      </c>
      <c r="CQ1652" s="141">
        <f t="shared" si="1186"/>
        <v>3.3461787837511927E-5</v>
      </c>
      <c r="CR1652" s="141" t="str">
        <f t="shared" si="1163"/>
        <v/>
      </c>
      <c r="CS1652" s="141" t="str">
        <f t="shared" si="1164"/>
        <v/>
      </c>
      <c r="CW1652" s="141">
        <v>1602</v>
      </c>
      <c r="CX1652" s="141">
        <f t="shared" si="1187"/>
        <v>172.96059429421217</v>
      </c>
      <c r="CY1652" s="141">
        <f t="shared" si="1188"/>
        <v>3.058432642207968E-4</v>
      </c>
      <c r="CZ1652" s="141">
        <f t="shared" si="1189"/>
        <v>0.9919799094888887</v>
      </c>
      <c r="DA1652" s="141">
        <f t="shared" si="1190"/>
        <v>3.058432642207968E-4</v>
      </c>
      <c r="DB1652" s="141" t="str">
        <f t="shared" si="1191"/>
        <v/>
      </c>
      <c r="DC1652" s="141" t="str">
        <f t="shared" si="1165"/>
        <v/>
      </c>
      <c r="DD1652" s="141">
        <f t="shared" si="1192"/>
        <v>6.1486313566571814E-36</v>
      </c>
      <c r="DE1652" s="141" t="str">
        <f t="shared" si="1166"/>
        <v/>
      </c>
      <c r="DF1652" s="141" t="str">
        <f t="shared" si="1167"/>
        <v/>
      </c>
      <c r="DJ1652" s="141">
        <v>1602</v>
      </c>
      <c r="DK1652" s="141">
        <f t="shared" si="1193"/>
        <v>13638.315834402154</v>
      </c>
      <c r="DL1652" s="141">
        <f t="shared" si="1194"/>
        <v>3.8786924560784433E-6</v>
      </c>
      <c r="DM1652" s="141">
        <f t="shared" si="1195"/>
        <v>0.9919799094888887</v>
      </c>
      <c r="DN1652" s="141">
        <f t="shared" si="1196"/>
        <v>3.8786924560784433E-6</v>
      </c>
      <c r="DO1652" s="141" t="str">
        <f t="shared" si="1197"/>
        <v/>
      </c>
      <c r="DP1652" s="141" t="str">
        <f t="shared" si="1168"/>
        <v/>
      </c>
      <c r="DQ1652" s="141">
        <f t="shared" si="1198"/>
        <v>3.0884636541014144E-5</v>
      </c>
      <c r="DR1652" s="141" t="str">
        <f t="shared" si="1169"/>
        <v/>
      </c>
      <c r="DS1652" s="141" t="str">
        <f t="shared" si="1170"/>
        <v/>
      </c>
      <c r="DU1652" s="148"/>
      <c r="DV1652" s="158">
        <v>1600</v>
      </c>
      <c r="DW1652" s="148">
        <f t="shared" si="1158"/>
        <v>10.239999999999917</v>
      </c>
      <c r="DX1652" s="157">
        <f t="shared" si="1171"/>
        <v>0.17537594240635029</v>
      </c>
      <c r="DY1652" s="148">
        <f t="shared" si="1172"/>
        <v>3.4104000364729159E-4</v>
      </c>
      <c r="DZ1652" s="148" t="str">
        <f t="shared" si="1173"/>
        <v/>
      </c>
      <c r="EA1652" s="142" t="str">
        <f t="shared" si="1174"/>
        <v/>
      </c>
    </row>
    <row r="1653" spans="74:131" ht="20.100000000000001" customHeight="1" x14ac:dyDescent="0.25">
      <c r="BV1653" s="141">
        <v>1603</v>
      </c>
      <c r="BW1653" s="141">
        <f t="shared" si="1175"/>
        <v>22631.901242725609</v>
      </c>
      <c r="BX1653" s="141">
        <f t="shared" si="1176"/>
        <v>2.3187785367799981E-6</v>
      </c>
      <c r="BY1653" s="141">
        <f t="shared" si="1177"/>
        <v>0.99206735923623102</v>
      </c>
      <c r="BZ1653" s="141">
        <f t="shared" si="1178"/>
        <v>2.3187785367799981E-6</v>
      </c>
      <c r="CA1653" s="141" t="str">
        <f t="shared" si="1179"/>
        <v/>
      </c>
      <c r="CB1653" s="141" t="str">
        <f t="shared" si="1159"/>
        <v/>
      </c>
      <c r="CC1653" s="141">
        <f t="shared" si="1180"/>
        <v>4.2560993656182633E-33</v>
      </c>
      <c r="CD1653" s="141" t="str">
        <f t="shared" si="1160"/>
        <v/>
      </c>
      <c r="CE1653" s="141" t="str">
        <f t="shared" si="1161"/>
        <v/>
      </c>
      <c r="CJ1653" s="141">
        <v>1603</v>
      </c>
      <c r="CK1653" s="141">
        <f t="shared" si="1181"/>
        <v>84.404294732769159</v>
      </c>
      <c r="CL1653" s="141">
        <f t="shared" si="1182"/>
        <v>6.2174995969467464E-4</v>
      </c>
      <c r="CM1653" s="141">
        <f t="shared" si="1183"/>
        <v>0.99206735923623102</v>
      </c>
      <c r="CN1653" s="141">
        <f t="shared" si="1184"/>
        <v>6.2174995969467464E-4</v>
      </c>
      <c r="CO1653" s="141" t="str">
        <f t="shared" si="1185"/>
        <v/>
      </c>
      <c r="CP1653" s="141" t="str">
        <f t="shared" si="1162"/>
        <v/>
      </c>
      <c r="CQ1653" s="141">
        <f t="shared" si="1186"/>
        <v>3.3921736423480203E-5</v>
      </c>
      <c r="CR1653" s="141" t="str">
        <f t="shared" si="1163"/>
        <v/>
      </c>
      <c r="CS1653" s="141" t="str">
        <f t="shared" si="1164"/>
        <v/>
      </c>
      <c r="CW1653" s="141">
        <v>1603</v>
      </c>
      <c r="CX1653" s="141">
        <f t="shared" si="1187"/>
        <v>173.2479042515115</v>
      </c>
      <c r="CY1653" s="141">
        <f t="shared" si="1188"/>
        <v>3.0290910054514477E-4</v>
      </c>
      <c r="CZ1653" s="141">
        <f t="shared" si="1189"/>
        <v>0.99206735923623102</v>
      </c>
      <c r="DA1653" s="141">
        <f t="shared" si="1190"/>
        <v>3.0290910054514477E-4</v>
      </c>
      <c r="DB1653" s="141" t="str">
        <f t="shared" si="1191"/>
        <v/>
      </c>
      <c r="DC1653" s="141" t="str">
        <f t="shared" si="1165"/>
        <v/>
      </c>
      <c r="DD1653" s="141">
        <f t="shared" si="1192"/>
        <v>6.4591585566919878E-36</v>
      </c>
      <c r="DE1653" s="141" t="str">
        <f t="shared" si="1166"/>
        <v/>
      </c>
      <c r="DF1653" s="141" t="str">
        <f t="shared" si="1167"/>
        <v/>
      </c>
      <c r="DJ1653" s="141">
        <v>1603</v>
      </c>
      <c r="DK1653" s="141">
        <f t="shared" si="1193"/>
        <v>13660.970844093852</v>
      </c>
      <c r="DL1653" s="141">
        <f t="shared" si="1194"/>
        <v>3.8414815057485507E-6</v>
      </c>
      <c r="DM1653" s="141">
        <f t="shared" si="1195"/>
        <v>0.99206735923623102</v>
      </c>
      <c r="DN1653" s="141">
        <f t="shared" si="1196"/>
        <v>3.8414815057485507E-6</v>
      </c>
      <c r="DO1653" s="141" t="str">
        <f t="shared" si="1197"/>
        <v/>
      </c>
      <c r="DP1653" s="141" t="str">
        <f t="shared" si="1168"/>
        <v/>
      </c>
      <c r="DQ1653" s="141">
        <f t="shared" si="1198"/>
        <v>3.0726160175653113E-5</v>
      </c>
      <c r="DR1653" s="141" t="str">
        <f t="shared" si="1169"/>
        <v/>
      </c>
      <c r="DS1653" s="141" t="str">
        <f t="shared" si="1170"/>
        <v/>
      </c>
      <c r="DU1653" s="148"/>
      <c r="DV1653" s="158">
        <v>1601</v>
      </c>
      <c r="DW1653" s="148">
        <f t="shared" si="1158"/>
        <v>10.246399999999916</v>
      </c>
      <c r="DX1653" s="157">
        <f t="shared" si="1171"/>
        <v>0.175034902402703</v>
      </c>
      <c r="DY1653" s="148">
        <f t="shared" si="1172"/>
        <v>3.4048167541100849E-4</v>
      </c>
      <c r="DZ1653" s="148" t="str">
        <f t="shared" si="1173"/>
        <v/>
      </c>
      <c r="EA1653" s="142" t="str">
        <f t="shared" si="1174"/>
        <v/>
      </c>
    </row>
    <row r="1654" spans="74:131" ht="20.100000000000001" customHeight="1" x14ac:dyDescent="0.25">
      <c r="BV1654" s="141">
        <v>1604</v>
      </c>
      <c r="BW1654" s="141">
        <f t="shared" si="1175"/>
        <v>22669.433417257496</v>
      </c>
      <c r="BX1654" s="141">
        <f t="shared" si="1176"/>
        <v>2.2964961636569665E-6</v>
      </c>
      <c r="BY1654" s="141">
        <f t="shared" si="1177"/>
        <v>0.99215396932654909</v>
      </c>
      <c r="BZ1654" s="141">
        <f t="shared" si="1178"/>
        <v>2.2964961636569665E-6</v>
      </c>
      <c r="CA1654" s="141" t="str">
        <f t="shared" si="1179"/>
        <v/>
      </c>
      <c r="CB1654" s="141" t="str">
        <f t="shared" si="1159"/>
        <v/>
      </c>
      <c r="CC1654" s="141">
        <f t="shared" si="1180"/>
        <v>4.4538383594723472E-33</v>
      </c>
      <c r="CD1654" s="141" t="str">
        <f t="shared" si="1160"/>
        <v/>
      </c>
      <c r="CE1654" s="141" t="str">
        <f t="shared" si="1161"/>
        <v/>
      </c>
      <c r="CJ1654" s="141">
        <v>1604</v>
      </c>
      <c r="CK1654" s="141">
        <f t="shared" si="1181"/>
        <v>84.544268687549845</v>
      </c>
      <c r="CL1654" s="141">
        <f t="shared" si="1182"/>
        <v>6.1577523447991535E-4</v>
      </c>
      <c r="CM1654" s="141">
        <f t="shared" si="1183"/>
        <v>0.99215396932654909</v>
      </c>
      <c r="CN1654" s="141">
        <f t="shared" si="1184"/>
        <v>6.1577523447991535E-4</v>
      </c>
      <c r="CO1654" s="141" t="str">
        <f t="shared" si="1185"/>
        <v/>
      </c>
      <c r="CP1654" s="141" t="str">
        <f t="shared" si="1162"/>
        <v/>
      </c>
      <c r="CQ1654" s="141">
        <f t="shared" si="1186"/>
        <v>3.4387457023266841E-5</v>
      </c>
      <c r="CR1654" s="141" t="str">
        <f t="shared" si="1163"/>
        <v/>
      </c>
      <c r="CS1654" s="141" t="str">
        <f t="shared" si="1164"/>
        <v/>
      </c>
      <c r="CW1654" s="141">
        <v>1604</v>
      </c>
      <c r="CX1654" s="141">
        <f t="shared" si="1187"/>
        <v>173.53521420881088</v>
      </c>
      <c r="CY1654" s="141">
        <f t="shared" si="1188"/>
        <v>2.999982862980534E-4</v>
      </c>
      <c r="CZ1654" s="141">
        <f t="shared" si="1189"/>
        <v>0.99215396932654909</v>
      </c>
      <c r="DA1654" s="141">
        <f t="shared" si="1190"/>
        <v>2.999982862980534E-4</v>
      </c>
      <c r="DB1654" s="141" t="str">
        <f t="shared" si="1191"/>
        <v/>
      </c>
      <c r="DC1654" s="141" t="str">
        <f t="shared" si="1165"/>
        <v/>
      </c>
      <c r="DD1654" s="141">
        <f t="shared" si="1192"/>
        <v>6.7852598918599976E-36</v>
      </c>
      <c r="DE1654" s="141" t="str">
        <f t="shared" si="1166"/>
        <v/>
      </c>
      <c r="DF1654" s="141" t="str">
        <f t="shared" si="1167"/>
        <v/>
      </c>
      <c r="DJ1654" s="141">
        <v>1604</v>
      </c>
      <c r="DK1654" s="141">
        <f t="shared" si="1193"/>
        <v>13683.62585378555</v>
      </c>
      <c r="DL1654" s="141">
        <f t="shared" si="1194"/>
        <v>3.8045666719692245E-6</v>
      </c>
      <c r="DM1654" s="141">
        <f t="shared" si="1195"/>
        <v>0.99215396932654909</v>
      </c>
      <c r="DN1654" s="141">
        <f t="shared" si="1196"/>
        <v>3.8045666719692245E-6</v>
      </c>
      <c r="DO1654" s="141" t="str">
        <f t="shared" si="1197"/>
        <v/>
      </c>
      <c r="DP1654" s="141" t="str">
        <f t="shared" si="1168"/>
        <v/>
      </c>
      <c r="DQ1654" s="141">
        <f t="shared" si="1198"/>
        <v>3.0568007897917396E-5</v>
      </c>
      <c r="DR1654" s="141" t="str">
        <f t="shared" si="1169"/>
        <v/>
      </c>
      <c r="DS1654" s="141" t="str">
        <f t="shared" si="1170"/>
        <v/>
      </c>
      <c r="DU1654" s="148"/>
      <c r="DV1654" s="158">
        <v>1602</v>
      </c>
      <c r="DW1654" s="148">
        <f t="shared" si="1158"/>
        <v>10.252799999999915</v>
      </c>
      <c r="DX1654" s="157">
        <f t="shared" si="1171"/>
        <v>0.17469442072729199</v>
      </c>
      <c r="DY1654" s="148">
        <f t="shared" si="1172"/>
        <v>3.399239298973733E-4</v>
      </c>
      <c r="DZ1654" s="148" t="str">
        <f t="shared" si="1173"/>
        <v/>
      </c>
      <c r="EA1654" s="142" t="str">
        <f t="shared" si="1174"/>
        <v/>
      </c>
    </row>
    <row r="1655" spans="74:131" ht="20.100000000000001" customHeight="1" x14ac:dyDescent="0.25">
      <c r="BV1655" s="141">
        <v>1605</v>
      </c>
      <c r="BW1655" s="141">
        <f t="shared" si="1175"/>
        <v>22706.965591789376</v>
      </c>
      <c r="BX1655" s="141">
        <f t="shared" si="1176"/>
        <v>2.2743915231230748E-6</v>
      </c>
      <c r="BY1655" s="141">
        <f t="shared" si="1177"/>
        <v>0.99223974644944635</v>
      </c>
      <c r="BZ1655" s="141">
        <f t="shared" si="1178"/>
        <v>2.2743915231230748E-6</v>
      </c>
      <c r="CA1655" s="141" t="str">
        <f t="shared" si="1179"/>
        <v/>
      </c>
      <c r="CB1655" s="141" t="str">
        <f t="shared" si="1159"/>
        <v/>
      </c>
      <c r="CC1655" s="141">
        <f t="shared" si="1180"/>
        <v>4.6606897640289445E-33</v>
      </c>
      <c r="CD1655" s="141" t="str">
        <f t="shared" si="1160"/>
        <v/>
      </c>
      <c r="CE1655" s="141" t="str">
        <f t="shared" si="1161"/>
        <v/>
      </c>
      <c r="CJ1655" s="141">
        <v>1605</v>
      </c>
      <c r="CK1655" s="141">
        <f t="shared" si="1181"/>
        <v>84.68424264233056</v>
      </c>
      <c r="CL1655" s="141">
        <f t="shared" si="1182"/>
        <v>6.0984816592075095E-4</v>
      </c>
      <c r="CM1655" s="141">
        <f t="shared" si="1183"/>
        <v>0.99223974644944635</v>
      </c>
      <c r="CN1655" s="141">
        <f t="shared" si="1184"/>
        <v>6.0984816592075095E-4</v>
      </c>
      <c r="CO1655" s="141" t="str">
        <f t="shared" si="1185"/>
        <v/>
      </c>
      <c r="CP1655" s="141" t="str">
        <f t="shared" si="1162"/>
        <v/>
      </c>
      <c r="CQ1655" s="141">
        <f t="shared" si="1186"/>
        <v>3.4859013877151753E-5</v>
      </c>
      <c r="CR1655" s="141" t="str">
        <f t="shared" si="1163"/>
        <v/>
      </c>
      <c r="CS1655" s="141" t="str">
        <f t="shared" si="1164"/>
        <v/>
      </c>
      <c r="CW1655" s="141">
        <v>1605</v>
      </c>
      <c r="CX1655" s="141">
        <f t="shared" si="1187"/>
        <v>173.82252416611021</v>
      </c>
      <c r="CY1655" s="141">
        <f t="shared" si="1188"/>
        <v>2.9711068980024688E-4</v>
      </c>
      <c r="CZ1655" s="141">
        <f t="shared" si="1189"/>
        <v>0.99223974644944635</v>
      </c>
      <c r="DA1655" s="141">
        <f t="shared" si="1190"/>
        <v>2.9711068980024688E-4</v>
      </c>
      <c r="DB1655" s="141" t="str">
        <f t="shared" si="1191"/>
        <v/>
      </c>
      <c r="DC1655" s="141" t="str">
        <f t="shared" si="1165"/>
        <v/>
      </c>
      <c r="DD1655" s="141">
        <f t="shared" si="1192"/>
        <v>7.1277109496330379E-36</v>
      </c>
      <c r="DE1655" s="141" t="str">
        <f t="shared" si="1166"/>
        <v/>
      </c>
      <c r="DF1655" s="141" t="str">
        <f t="shared" si="1167"/>
        <v/>
      </c>
      <c r="DJ1655" s="141">
        <v>1605</v>
      </c>
      <c r="DK1655" s="141">
        <f t="shared" si="1193"/>
        <v>13706.280863477248</v>
      </c>
      <c r="DL1655" s="141">
        <f t="shared" si="1194"/>
        <v>3.7679462847889584E-6</v>
      </c>
      <c r="DM1655" s="141">
        <f t="shared" si="1195"/>
        <v>0.99223974644944635</v>
      </c>
      <c r="DN1655" s="141">
        <f t="shared" si="1196"/>
        <v>3.7679462847889584E-6</v>
      </c>
      <c r="DO1655" s="141" t="str">
        <f t="shared" si="1197"/>
        <v/>
      </c>
      <c r="DP1655" s="141" t="str">
        <f t="shared" si="1168"/>
        <v/>
      </c>
      <c r="DQ1655" s="141">
        <f t="shared" si="1198"/>
        <v>3.0410183087486061E-5</v>
      </c>
      <c r="DR1655" s="141" t="str">
        <f t="shared" si="1169"/>
        <v/>
      </c>
      <c r="DS1655" s="141" t="str">
        <f t="shared" si="1170"/>
        <v/>
      </c>
      <c r="DU1655" s="148"/>
      <c r="DV1655" s="158">
        <v>1603</v>
      </c>
      <c r="DW1655" s="148">
        <f t="shared" si="1158"/>
        <v>10.259199999999915</v>
      </c>
      <c r="DX1655" s="157">
        <f t="shared" si="1171"/>
        <v>0.17435449679739462</v>
      </c>
      <c r="DY1655" s="148">
        <f t="shared" si="1172"/>
        <v>3.3936676765050633E-4</v>
      </c>
      <c r="DZ1655" s="148" t="str">
        <f t="shared" si="1173"/>
        <v/>
      </c>
      <c r="EA1655" s="142" t="str">
        <f t="shared" si="1174"/>
        <v/>
      </c>
    </row>
    <row r="1656" spans="74:131" ht="20.100000000000001" customHeight="1" x14ac:dyDescent="0.25">
      <c r="BV1656" s="141">
        <v>1606</v>
      </c>
      <c r="BW1656" s="141">
        <f t="shared" si="1175"/>
        <v>22744.497766321263</v>
      </c>
      <c r="BX1656" s="141">
        <f t="shared" si="1176"/>
        <v>2.2524636083738199E-6</v>
      </c>
      <c r="BY1656" s="141">
        <f t="shared" si="1177"/>
        <v>0.99232469725671568</v>
      </c>
      <c r="BZ1656" s="141">
        <f t="shared" si="1178"/>
        <v>2.2524636083738199E-6</v>
      </c>
      <c r="CA1656" s="141" t="str">
        <f t="shared" si="1179"/>
        <v/>
      </c>
      <c r="CB1656" s="141" t="str">
        <f t="shared" si="1159"/>
        <v/>
      </c>
      <c r="CC1656" s="141">
        <f t="shared" si="1180"/>
        <v>4.877070017739472E-33</v>
      </c>
      <c r="CD1656" s="141" t="str">
        <f t="shared" si="1160"/>
        <v/>
      </c>
      <c r="CE1656" s="141" t="str">
        <f t="shared" si="1161"/>
        <v/>
      </c>
      <c r="CJ1656" s="141">
        <v>1606</v>
      </c>
      <c r="CK1656" s="141">
        <f t="shared" si="1181"/>
        <v>84.824216597111274</v>
      </c>
      <c r="CL1656" s="141">
        <f t="shared" si="1182"/>
        <v>6.0396848405580279E-4</v>
      </c>
      <c r="CM1656" s="141">
        <f t="shared" si="1183"/>
        <v>0.99232469725671568</v>
      </c>
      <c r="CN1656" s="141">
        <f t="shared" si="1184"/>
        <v>6.0396848405580279E-4</v>
      </c>
      <c r="CO1656" s="141" t="str">
        <f t="shared" si="1185"/>
        <v/>
      </c>
      <c r="CP1656" s="141" t="str">
        <f t="shared" si="1162"/>
        <v/>
      </c>
      <c r="CQ1656" s="141">
        <f t="shared" si="1186"/>
        <v>3.533647182480665E-5</v>
      </c>
      <c r="CR1656" s="141" t="str">
        <f t="shared" si="1163"/>
        <v/>
      </c>
      <c r="CS1656" s="141" t="str">
        <f t="shared" si="1164"/>
        <v/>
      </c>
      <c r="CW1656" s="141">
        <v>1606</v>
      </c>
      <c r="CX1656" s="141">
        <f t="shared" si="1187"/>
        <v>174.1098341234096</v>
      </c>
      <c r="CY1656" s="141">
        <f t="shared" si="1188"/>
        <v>2.9424617952978737E-4</v>
      </c>
      <c r="CZ1656" s="141">
        <f t="shared" si="1189"/>
        <v>0.99232469725671568</v>
      </c>
      <c r="DA1656" s="141">
        <f t="shared" si="1190"/>
        <v>2.9424617952978737E-4</v>
      </c>
      <c r="DB1656" s="141" t="str">
        <f t="shared" si="1191"/>
        <v/>
      </c>
      <c r="DC1656" s="141" t="str">
        <f t="shared" si="1165"/>
        <v/>
      </c>
      <c r="DD1656" s="141">
        <f t="shared" si="1192"/>
        <v>7.4873256632002444E-36</v>
      </c>
      <c r="DE1656" s="141" t="str">
        <f t="shared" si="1166"/>
        <v/>
      </c>
      <c r="DF1656" s="141" t="str">
        <f t="shared" si="1167"/>
        <v/>
      </c>
      <c r="DJ1656" s="141">
        <v>1606</v>
      </c>
      <c r="DK1656" s="141">
        <f t="shared" si="1193"/>
        <v>13728.935873168946</v>
      </c>
      <c r="DL1656" s="141">
        <f t="shared" si="1194"/>
        <v>3.7316186762516374E-6</v>
      </c>
      <c r="DM1656" s="141">
        <f t="shared" si="1195"/>
        <v>0.99232469725671568</v>
      </c>
      <c r="DN1656" s="141">
        <f t="shared" si="1196"/>
        <v>3.7316186762516374E-6</v>
      </c>
      <c r="DO1656" s="141" t="str">
        <f t="shared" si="1197"/>
        <v/>
      </c>
      <c r="DP1656" s="141" t="str">
        <f t="shared" si="1168"/>
        <v/>
      </c>
      <c r="DQ1656" s="141">
        <f t="shared" si="1198"/>
        <v>3.0252689090937843E-5</v>
      </c>
      <c r="DR1656" s="141" t="str">
        <f t="shared" si="1169"/>
        <v/>
      </c>
      <c r="DS1656" s="141" t="str">
        <f t="shared" si="1170"/>
        <v/>
      </c>
      <c r="DU1656" s="148"/>
      <c r="DV1656" s="158">
        <v>1604</v>
      </c>
      <c r="DW1656" s="148">
        <f t="shared" ref="DW1656:DW1719" si="1199">DW1655+$DZ$46</f>
        <v>10.265599999999914</v>
      </c>
      <c r="DX1656" s="157">
        <f t="shared" si="1171"/>
        <v>0.17401513002974411</v>
      </c>
      <c r="DY1656" s="148">
        <f t="shared" si="1172"/>
        <v>3.3881018921036454E-4</v>
      </c>
      <c r="DZ1656" s="148" t="str">
        <f t="shared" si="1173"/>
        <v/>
      </c>
      <c r="EA1656" s="142" t="str">
        <f t="shared" si="1174"/>
        <v/>
      </c>
    </row>
    <row r="1657" spans="74:131" ht="20.100000000000001" customHeight="1" x14ac:dyDescent="0.25">
      <c r="BV1657" s="141">
        <v>1607</v>
      </c>
      <c r="BW1657" s="141">
        <f t="shared" si="1175"/>
        <v>22782.029940853143</v>
      </c>
      <c r="BX1657" s="141">
        <f t="shared" si="1176"/>
        <v>2.230711413861692E-6</v>
      </c>
      <c r="BY1657" s="141">
        <f t="shared" si="1177"/>
        <v>0.99240882836238575</v>
      </c>
      <c r="BZ1657" s="141">
        <f t="shared" si="1178"/>
        <v>2.230711413861692E-6</v>
      </c>
      <c r="CA1657" s="141" t="str">
        <f t="shared" si="1179"/>
        <v/>
      </c>
      <c r="CB1657" s="141" t="str">
        <f t="shared" si="1159"/>
        <v/>
      </c>
      <c r="CC1657" s="141">
        <f t="shared" si="1180"/>
        <v>5.1034144283880493E-33</v>
      </c>
      <c r="CD1657" s="141" t="str">
        <f t="shared" si="1160"/>
        <v/>
      </c>
      <c r="CE1657" s="141" t="str">
        <f t="shared" si="1161"/>
        <v/>
      </c>
      <c r="CJ1657" s="141">
        <v>1607</v>
      </c>
      <c r="CK1657" s="141">
        <f t="shared" si="1181"/>
        <v>84.964190551891988</v>
      </c>
      <c r="CL1657" s="141">
        <f t="shared" si="1182"/>
        <v>5.9813591926073195E-4</v>
      </c>
      <c r="CM1657" s="141">
        <f t="shared" si="1183"/>
        <v>0.99240882836238575</v>
      </c>
      <c r="CN1657" s="141">
        <f t="shared" si="1184"/>
        <v>5.9813591926073195E-4</v>
      </c>
      <c r="CO1657" s="141" t="str">
        <f t="shared" si="1185"/>
        <v/>
      </c>
      <c r="CP1657" s="141" t="str">
        <f t="shared" si="1162"/>
        <v/>
      </c>
      <c r="CQ1657" s="141">
        <f t="shared" si="1186"/>
        <v>3.5819896309337335E-5</v>
      </c>
      <c r="CR1657" s="141" t="str">
        <f t="shared" si="1163"/>
        <v/>
      </c>
      <c r="CS1657" s="141" t="str">
        <f t="shared" si="1164"/>
        <v/>
      </c>
      <c r="CW1657" s="141">
        <v>1607</v>
      </c>
      <c r="CX1657" s="141">
        <f t="shared" si="1187"/>
        <v>174.39714408070893</v>
      </c>
      <c r="CY1657" s="141">
        <f t="shared" si="1188"/>
        <v>2.9140462412894193E-4</v>
      </c>
      <c r="CZ1657" s="141">
        <f t="shared" si="1189"/>
        <v>0.99240882836238575</v>
      </c>
      <c r="DA1657" s="141">
        <f t="shared" si="1190"/>
        <v>2.9140462412894193E-4</v>
      </c>
      <c r="DB1657" s="141" t="str">
        <f t="shared" si="1191"/>
        <v/>
      </c>
      <c r="DC1657" s="141" t="str">
        <f t="shared" si="1165"/>
        <v/>
      </c>
      <c r="DD1657" s="141">
        <f t="shared" si="1192"/>
        <v>7.8649581933663078E-36</v>
      </c>
      <c r="DE1657" s="141" t="str">
        <f t="shared" si="1166"/>
        <v/>
      </c>
      <c r="DF1657" s="141" t="str">
        <f t="shared" si="1167"/>
        <v/>
      </c>
      <c r="DJ1657" s="141">
        <v>1607</v>
      </c>
      <c r="DK1657" s="141">
        <f t="shared" si="1193"/>
        <v>13751.590882860644</v>
      </c>
      <c r="DL1657" s="141">
        <f t="shared" si="1194"/>
        <v>3.695582180483555E-6</v>
      </c>
      <c r="DM1657" s="141">
        <f t="shared" si="1195"/>
        <v>0.99240882836238575</v>
      </c>
      <c r="DN1657" s="141">
        <f t="shared" si="1196"/>
        <v>3.695582180483555E-6</v>
      </c>
      <c r="DO1657" s="141" t="str">
        <f t="shared" si="1197"/>
        <v/>
      </c>
      <c r="DP1657" s="141" t="str">
        <f t="shared" si="1168"/>
        <v/>
      </c>
      <c r="DQ1657" s="141">
        <f t="shared" si="1198"/>
        <v>3.0095529221708502E-5</v>
      </c>
      <c r="DR1657" s="141" t="str">
        <f t="shared" si="1169"/>
        <v/>
      </c>
      <c r="DS1657" s="141" t="str">
        <f t="shared" si="1170"/>
        <v/>
      </c>
      <c r="DU1657" s="148"/>
      <c r="DV1657" s="158">
        <v>1605</v>
      </c>
      <c r="DW1657" s="148">
        <f t="shared" si="1199"/>
        <v>10.271999999999913</v>
      </c>
      <c r="DX1657" s="157">
        <f t="shared" si="1171"/>
        <v>0.17367631984053375</v>
      </c>
      <c r="DY1657" s="148">
        <f t="shared" si="1172"/>
        <v>3.3825419510988275E-4</v>
      </c>
      <c r="DZ1657" s="148" t="str">
        <f t="shared" si="1173"/>
        <v/>
      </c>
      <c r="EA1657" s="142" t="str">
        <f t="shared" si="1174"/>
        <v/>
      </c>
    </row>
    <row r="1658" spans="74:131" ht="20.100000000000001" customHeight="1" x14ac:dyDescent="0.25">
      <c r="BV1658" s="141">
        <v>1608</v>
      </c>
      <c r="BW1658" s="141">
        <f t="shared" si="1175"/>
        <v>22819.56211538503</v>
      </c>
      <c r="BX1658" s="141">
        <f t="shared" si="1176"/>
        <v>2.2091339353480667E-6</v>
      </c>
      <c r="BY1658" s="141">
        <f t="shared" si="1177"/>
        <v>0.9924921463427695</v>
      </c>
      <c r="BZ1658" s="141">
        <f t="shared" si="1178"/>
        <v>2.2091339353480667E-6</v>
      </c>
      <c r="CA1658" s="141" t="str">
        <f t="shared" si="1179"/>
        <v/>
      </c>
      <c r="CB1658" s="141" t="str">
        <f t="shared" ref="CB1658:CB1721" si="1200">IF(BX1658=MAX($BX$54:$BX$2016),BX1658,"")</f>
        <v/>
      </c>
      <c r="CC1658" s="141">
        <f t="shared" si="1180"/>
        <v>5.3401780206271733E-33</v>
      </c>
      <c r="CD1658" s="141" t="str">
        <f t="shared" ref="CD1658:CD1721" si="1201">IF(CC1658=MAX($CC$54:$CC$2016),BX1658,"")</f>
        <v/>
      </c>
      <c r="CE1658" s="141" t="str">
        <f t="shared" ref="CE1658:CE1721" si="1202">IF(CD1658=MIN($CD$54:$CD$2016),CD1658,"")</f>
        <v/>
      </c>
      <c r="CJ1658" s="141">
        <v>1608</v>
      </c>
      <c r="CK1658" s="141">
        <f t="shared" si="1181"/>
        <v>85.104164506672703</v>
      </c>
      <c r="CL1658" s="141">
        <f t="shared" si="1182"/>
        <v>5.9235020226216617E-4</v>
      </c>
      <c r="CM1658" s="141">
        <f t="shared" si="1183"/>
        <v>0.9924921463427695</v>
      </c>
      <c r="CN1658" s="141">
        <f t="shared" si="1184"/>
        <v>5.9235020226216617E-4</v>
      </c>
      <c r="CO1658" s="141" t="str">
        <f t="shared" si="1185"/>
        <v/>
      </c>
      <c r="CP1658" s="141" t="str">
        <f t="shared" ref="CP1658:CP1721" si="1203">IF(CL1658=MAX($CL$54:$CL$2016),CL1658,"")</f>
        <v/>
      </c>
      <c r="CQ1658" s="141">
        <f t="shared" si="1186"/>
        <v>3.6309353381331353E-5</v>
      </c>
      <c r="CR1658" s="141" t="str">
        <f t="shared" ref="CR1658:CR1721" si="1204">IF(CQ1658=MAX($CQ$54:$CQ$2016),CL1658,"")</f>
        <v/>
      </c>
      <c r="CS1658" s="141" t="str">
        <f t="shared" ref="CS1658:CS1721" si="1205">IF(CR1658=MIN($CR$54:$CR$2016),CR1658,"")</f>
        <v/>
      </c>
      <c r="CW1658" s="141">
        <v>1608</v>
      </c>
      <c r="CX1658" s="141">
        <f t="shared" si="1187"/>
        <v>174.68445403800831</v>
      </c>
      <c r="CY1658" s="141">
        <f t="shared" si="1188"/>
        <v>2.8858589241096132E-4</v>
      </c>
      <c r="CZ1658" s="141">
        <f t="shared" si="1189"/>
        <v>0.9924921463427695</v>
      </c>
      <c r="DA1658" s="141">
        <f t="shared" si="1190"/>
        <v>2.8858589241096132E-4</v>
      </c>
      <c r="DB1658" s="141" t="str">
        <f t="shared" si="1191"/>
        <v/>
      </c>
      <c r="DC1658" s="141" t="str">
        <f t="shared" ref="DC1658:DC1721" si="1206">IF(CY1658=MAX($CY$54:$CY$2016),CY1658,"")</f>
        <v/>
      </c>
      <c r="DD1658" s="141">
        <f t="shared" si="1192"/>
        <v>8.2615049021121964E-36</v>
      </c>
      <c r="DE1658" s="141" t="str">
        <f t="shared" ref="DE1658:DE1721" si="1207">IF(DD1658=MAX($DD$54:$DD$2016),CY1658,"")</f>
        <v/>
      </c>
      <c r="DF1658" s="141" t="str">
        <f t="shared" ref="DF1658:DF1721" si="1208">IF(DE1658=MIN($DE$54:$DE$2016),DE1658,"")</f>
        <v/>
      </c>
      <c r="DJ1658" s="141">
        <v>1608</v>
      </c>
      <c r="DK1658" s="141">
        <f t="shared" si="1193"/>
        <v>13774.245892552342</v>
      </c>
      <c r="DL1658" s="141">
        <f t="shared" si="1194"/>
        <v>3.6598351337794431E-6</v>
      </c>
      <c r="DM1658" s="141">
        <f t="shared" si="1195"/>
        <v>0.9924921463427695</v>
      </c>
      <c r="DN1658" s="141">
        <f t="shared" si="1196"/>
        <v>3.6598351337794431E-6</v>
      </c>
      <c r="DO1658" s="141" t="str">
        <f t="shared" si="1197"/>
        <v/>
      </c>
      <c r="DP1658" s="141" t="str">
        <f t="shared" ref="DP1658:DP1721" si="1209">IF(DL1658=MAX($DL$54:$DL$2016),DL1658,"")</f>
        <v/>
      </c>
      <c r="DQ1658" s="141">
        <f t="shared" si="1198"/>
        <v>2.9938706760050878E-5</v>
      </c>
      <c r="DR1658" s="141" t="str">
        <f t="shared" ref="DR1658:DR1721" si="1210">IF(DQ1658=MAX($DQ$54:$DQ$2016),DL1658,"")</f>
        <v/>
      </c>
      <c r="DS1658" s="141" t="str">
        <f t="shared" ref="DS1658:DS1721" si="1211">IF(DR1658=MIN($DR$54:$DR$2016),DR1658,"")</f>
        <v/>
      </c>
      <c r="DU1658" s="148"/>
      <c r="DV1658" s="158">
        <v>1606</v>
      </c>
      <c r="DW1658" s="148">
        <f t="shared" si="1199"/>
        <v>10.278399999999912</v>
      </c>
      <c r="DX1658" s="157">
        <f t="shared" si="1171"/>
        <v>0.17333806564542387</v>
      </c>
      <c r="DY1658" s="148">
        <f t="shared" si="1172"/>
        <v>3.3769878587824875E-4</v>
      </c>
      <c r="DZ1658" s="148" t="str">
        <f t="shared" si="1173"/>
        <v/>
      </c>
      <c r="EA1658" s="142" t="str">
        <f t="shared" si="1174"/>
        <v/>
      </c>
    </row>
    <row r="1659" spans="74:131" ht="20.100000000000001" customHeight="1" x14ac:dyDescent="0.25">
      <c r="BV1659" s="141">
        <v>1609</v>
      </c>
      <c r="BW1659" s="141">
        <f t="shared" si="1175"/>
        <v>22857.094289916909</v>
      </c>
      <c r="BX1659" s="141">
        <f t="shared" si="1176"/>
        <v>2.1877301699545565E-6</v>
      </c>
      <c r="BY1659" s="141">
        <f t="shared" si="1177"/>
        <v>0.99257465773651377</v>
      </c>
      <c r="BZ1659" s="141">
        <f t="shared" si="1178"/>
        <v>2.1877301699545565E-6</v>
      </c>
      <c r="CA1659" s="141" t="str">
        <f t="shared" si="1179"/>
        <v/>
      </c>
      <c r="CB1659" s="141" t="str">
        <f t="shared" si="1200"/>
        <v/>
      </c>
      <c r="CC1659" s="141">
        <f t="shared" si="1180"/>
        <v>5.587836421238234E-33</v>
      </c>
      <c r="CD1659" s="141" t="str">
        <f t="shared" si="1201"/>
        <v/>
      </c>
      <c r="CE1659" s="141" t="str">
        <f t="shared" si="1202"/>
        <v/>
      </c>
      <c r="CJ1659" s="141">
        <v>1609</v>
      </c>
      <c r="CK1659" s="141">
        <f t="shared" si="1181"/>
        <v>85.244138461453417</v>
      </c>
      <c r="CL1659" s="141">
        <f t="shared" si="1182"/>
        <v>5.8661106415145597E-4</v>
      </c>
      <c r="CM1659" s="141">
        <f t="shared" si="1183"/>
        <v>0.99257465773651377</v>
      </c>
      <c r="CN1659" s="141">
        <f t="shared" si="1184"/>
        <v>5.8661106415145597E-4</v>
      </c>
      <c r="CO1659" s="141" t="str">
        <f t="shared" si="1185"/>
        <v/>
      </c>
      <c r="CP1659" s="141" t="str">
        <f t="shared" si="1203"/>
        <v/>
      </c>
      <c r="CQ1659" s="141">
        <f t="shared" si="1186"/>
        <v>3.6804909702912848E-5</v>
      </c>
      <c r="CR1659" s="141" t="str">
        <f t="shared" si="1204"/>
        <v/>
      </c>
      <c r="CS1659" s="141" t="str">
        <f t="shared" si="1205"/>
        <v/>
      </c>
      <c r="CW1659" s="141">
        <v>1609</v>
      </c>
      <c r="CX1659" s="141">
        <f t="shared" si="1187"/>
        <v>174.97176399530764</v>
      </c>
      <c r="CY1659" s="141">
        <f t="shared" si="1188"/>
        <v>2.857898533667882E-4</v>
      </c>
      <c r="CZ1659" s="141">
        <f t="shared" si="1189"/>
        <v>0.99257465773651377</v>
      </c>
      <c r="DA1659" s="141">
        <f t="shared" si="1190"/>
        <v>2.857898533667882E-4</v>
      </c>
      <c r="DB1659" s="141" t="str">
        <f t="shared" si="1191"/>
        <v/>
      </c>
      <c r="DC1659" s="141" t="str">
        <f t="shared" si="1206"/>
        <v/>
      </c>
      <c r="DD1659" s="141">
        <f t="shared" si="1192"/>
        <v>8.6779064222508604E-36</v>
      </c>
      <c r="DE1659" s="141" t="str">
        <f t="shared" si="1207"/>
        <v/>
      </c>
      <c r="DF1659" s="141" t="str">
        <f t="shared" si="1208"/>
        <v/>
      </c>
      <c r="DJ1659" s="141">
        <v>1609</v>
      </c>
      <c r="DK1659" s="141">
        <f t="shared" si="1193"/>
        <v>13796.90090224404</v>
      </c>
      <c r="DL1659" s="141">
        <f t="shared" si="1194"/>
        <v>3.6243758746874815E-6</v>
      </c>
      <c r="DM1659" s="141">
        <f t="shared" si="1195"/>
        <v>0.99257465773651377</v>
      </c>
      <c r="DN1659" s="141">
        <f t="shared" si="1196"/>
        <v>3.6243758746874815E-6</v>
      </c>
      <c r="DO1659" s="141" t="str">
        <f t="shared" si="1197"/>
        <v/>
      </c>
      <c r="DP1659" s="141" t="str">
        <f t="shared" si="1209"/>
        <v/>
      </c>
      <c r="DQ1659" s="141">
        <f t="shared" si="1198"/>
        <v>2.9782224952997945E-5</v>
      </c>
      <c r="DR1659" s="141" t="str">
        <f t="shared" si="1210"/>
        <v/>
      </c>
      <c r="DS1659" s="141" t="str">
        <f t="shared" si="1211"/>
        <v/>
      </c>
      <c r="DU1659" s="148"/>
      <c r="DV1659" s="158">
        <v>1607</v>
      </c>
      <c r="DW1659" s="148">
        <f t="shared" si="1199"/>
        <v>10.284799999999912</v>
      </c>
      <c r="DX1659" s="157">
        <f t="shared" si="1171"/>
        <v>0.17300036685954562</v>
      </c>
      <c r="DY1659" s="148">
        <f t="shared" si="1172"/>
        <v>3.3714396203779473E-4</v>
      </c>
      <c r="DZ1659" s="148" t="str">
        <f t="shared" si="1173"/>
        <v/>
      </c>
      <c r="EA1659" s="142" t="str">
        <f t="shared" si="1174"/>
        <v/>
      </c>
    </row>
    <row r="1660" spans="74:131" ht="20.100000000000001" customHeight="1" x14ac:dyDescent="0.25">
      <c r="BV1660" s="141">
        <v>1610</v>
      </c>
      <c r="BW1660" s="141">
        <f t="shared" si="1175"/>
        <v>22894.626464448796</v>
      </c>
      <c r="BX1660" s="141">
        <f t="shared" si="1176"/>
        <v>2.1664991162136934E-6</v>
      </c>
      <c r="BY1660" s="141">
        <f t="shared" si="1177"/>
        <v>0.99265636904465171</v>
      </c>
      <c r="BZ1660" s="141">
        <f t="shared" si="1178"/>
        <v>2.1664991162136934E-6</v>
      </c>
      <c r="CA1660" s="141" t="str">
        <f t="shared" si="1179"/>
        <v/>
      </c>
      <c r="CB1660" s="141" t="str">
        <f t="shared" si="1200"/>
        <v/>
      </c>
      <c r="CC1660" s="141">
        <f t="shared" si="1180"/>
        <v>5.8468867837839802E-33</v>
      </c>
      <c r="CD1660" s="141" t="str">
        <f t="shared" si="1201"/>
        <v/>
      </c>
      <c r="CE1660" s="141" t="str">
        <f t="shared" si="1202"/>
        <v/>
      </c>
      <c r="CJ1660" s="141">
        <v>1610</v>
      </c>
      <c r="CK1660" s="141">
        <f t="shared" si="1181"/>
        <v>85.384112416234132</v>
      </c>
      <c r="CL1660" s="141">
        <f t="shared" si="1182"/>
        <v>5.8091823639827762E-4</v>
      </c>
      <c r="CM1660" s="141">
        <f t="shared" si="1183"/>
        <v>0.99265636904465171</v>
      </c>
      <c r="CN1660" s="141">
        <f t="shared" si="1184"/>
        <v>5.8091823639827762E-4</v>
      </c>
      <c r="CO1660" s="141" t="str">
        <f t="shared" si="1185"/>
        <v/>
      </c>
      <c r="CP1660" s="141" t="str">
        <f t="shared" si="1203"/>
        <v/>
      </c>
      <c r="CQ1660" s="141">
        <f t="shared" si="1186"/>
        <v>3.7306632551803293E-5</v>
      </c>
      <c r="CR1660" s="141" t="str">
        <f t="shared" si="1204"/>
        <v/>
      </c>
      <c r="CS1660" s="141" t="str">
        <f t="shared" si="1205"/>
        <v/>
      </c>
      <c r="CW1660" s="141">
        <v>1610</v>
      </c>
      <c r="CX1660" s="141">
        <f t="shared" si="1187"/>
        <v>175.25907395260703</v>
      </c>
      <c r="CY1660" s="141">
        <f t="shared" si="1188"/>
        <v>2.8301637617167793E-4</v>
      </c>
      <c r="CZ1660" s="141">
        <f t="shared" si="1189"/>
        <v>0.99265636904465171</v>
      </c>
      <c r="DA1660" s="141">
        <f t="shared" si="1190"/>
        <v>2.8301637617167793E-4</v>
      </c>
      <c r="DB1660" s="141" t="str">
        <f t="shared" si="1191"/>
        <v/>
      </c>
      <c r="DC1660" s="141" t="str">
        <f t="shared" si="1206"/>
        <v/>
      </c>
      <c r="DD1660" s="141">
        <f t="shared" si="1192"/>
        <v>9.1151498278204583E-36</v>
      </c>
      <c r="DE1660" s="141" t="str">
        <f t="shared" si="1207"/>
        <v/>
      </c>
      <c r="DF1660" s="141" t="str">
        <f t="shared" si="1208"/>
        <v/>
      </c>
      <c r="DJ1660" s="141">
        <v>1610</v>
      </c>
      <c r="DK1660" s="141">
        <f t="shared" si="1193"/>
        <v>13819.555911935739</v>
      </c>
      <c r="DL1660" s="141">
        <f t="shared" si="1194"/>
        <v>3.5892027440933342E-6</v>
      </c>
      <c r="DM1660" s="141">
        <f t="shared" si="1195"/>
        <v>0.99265636904465171</v>
      </c>
      <c r="DN1660" s="141">
        <f t="shared" si="1196"/>
        <v>3.5892027440933342E-6</v>
      </c>
      <c r="DO1660" s="141" t="str">
        <f t="shared" si="1197"/>
        <v/>
      </c>
      <c r="DP1660" s="141" t="str">
        <f t="shared" si="1209"/>
        <v/>
      </c>
      <c r="DQ1660" s="141">
        <f t="shared" si="1198"/>
        <v>2.9626087014328635E-5</v>
      </c>
      <c r="DR1660" s="141" t="str">
        <f t="shared" si="1210"/>
        <v/>
      </c>
      <c r="DS1660" s="141" t="str">
        <f t="shared" si="1211"/>
        <v/>
      </c>
      <c r="DU1660" s="148"/>
      <c r="DV1660" s="158">
        <v>1608</v>
      </c>
      <c r="DW1660" s="148">
        <f t="shared" si="1199"/>
        <v>10.291199999999911</v>
      </c>
      <c r="DX1660" s="157">
        <f t="shared" si="1171"/>
        <v>0.17266322289750782</v>
      </c>
      <c r="DY1660" s="148">
        <f t="shared" si="1172"/>
        <v>3.3658972410685606E-4</v>
      </c>
      <c r="DZ1660" s="148" t="str">
        <f t="shared" si="1173"/>
        <v/>
      </c>
      <c r="EA1660" s="142" t="str">
        <f t="shared" si="1174"/>
        <v/>
      </c>
    </row>
    <row r="1661" spans="74:131" ht="20.100000000000001" customHeight="1" x14ac:dyDescent="0.25">
      <c r="BV1661" s="141">
        <v>1611</v>
      </c>
      <c r="BW1661" s="141">
        <f t="shared" si="1175"/>
        <v>22932.158638980676</v>
      </c>
      <c r="BX1661" s="141">
        <f t="shared" si="1176"/>
        <v>2.1454397741190741E-6</v>
      </c>
      <c r="BY1661" s="141">
        <f t="shared" si="1177"/>
        <v>0.99273728673065609</v>
      </c>
      <c r="BZ1661" s="141">
        <f t="shared" si="1178"/>
        <v>2.1454397741190741E-6</v>
      </c>
      <c r="CA1661" s="141" t="str">
        <f t="shared" si="1179"/>
        <v/>
      </c>
      <c r="CB1661" s="141" t="str">
        <f t="shared" si="1200"/>
        <v/>
      </c>
      <c r="CC1661" s="141">
        <f t="shared" si="1180"/>
        <v>6.1178487543891208E-33</v>
      </c>
      <c r="CD1661" s="141" t="str">
        <f t="shared" si="1201"/>
        <v/>
      </c>
      <c r="CE1661" s="141" t="str">
        <f t="shared" si="1202"/>
        <v/>
      </c>
      <c r="CJ1661" s="141">
        <v>1611</v>
      </c>
      <c r="CK1661" s="141">
        <f t="shared" si="1181"/>
        <v>85.524086371014846</v>
      </c>
      <c r="CL1661" s="141">
        <f t="shared" si="1182"/>
        <v>5.7527145086406681E-4</v>
      </c>
      <c r="CM1661" s="141">
        <f t="shared" si="1183"/>
        <v>0.99273728673065609</v>
      </c>
      <c r="CN1661" s="141">
        <f t="shared" si="1184"/>
        <v>5.7527145086406681E-4</v>
      </c>
      <c r="CO1661" s="141" t="str">
        <f t="shared" si="1185"/>
        <v/>
      </c>
      <c r="CP1661" s="141" t="str">
        <f t="shared" si="1203"/>
        <v/>
      </c>
      <c r="CQ1661" s="141">
        <f t="shared" si="1186"/>
        <v>3.7814589825388225E-5</v>
      </c>
      <c r="CR1661" s="141" t="str">
        <f t="shared" si="1204"/>
        <v/>
      </c>
      <c r="CS1661" s="141" t="str">
        <f t="shared" si="1205"/>
        <v/>
      </c>
      <c r="CW1661" s="141">
        <v>1611</v>
      </c>
      <c r="CX1661" s="141">
        <f t="shared" si="1187"/>
        <v>175.54638390990635</v>
      </c>
      <c r="CY1661" s="141">
        <f t="shared" si="1188"/>
        <v>2.8026533019174919E-4</v>
      </c>
      <c r="CZ1661" s="141">
        <f t="shared" si="1189"/>
        <v>0.99273728673065609</v>
      </c>
      <c r="DA1661" s="141">
        <f t="shared" si="1190"/>
        <v>2.8026533019174919E-4</v>
      </c>
      <c r="DB1661" s="141" t="str">
        <f t="shared" si="1191"/>
        <v/>
      </c>
      <c r="DC1661" s="141" t="str">
        <f t="shared" si="1206"/>
        <v/>
      </c>
      <c r="DD1661" s="141">
        <f t="shared" si="1192"/>
        <v>9.5742709100791652E-36</v>
      </c>
      <c r="DE1661" s="141" t="str">
        <f t="shared" si="1207"/>
        <v/>
      </c>
      <c r="DF1661" s="141" t="str">
        <f t="shared" si="1208"/>
        <v/>
      </c>
      <c r="DJ1661" s="141">
        <v>1611</v>
      </c>
      <c r="DK1661" s="141">
        <f t="shared" si="1193"/>
        <v>13842.210921627437</v>
      </c>
      <c r="DL1661" s="141">
        <f t="shared" si="1194"/>
        <v>3.5543140853031486E-6</v>
      </c>
      <c r="DM1661" s="141">
        <f t="shared" si="1195"/>
        <v>0.99273728673065609</v>
      </c>
      <c r="DN1661" s="141">
        <f t="shared" si="1196"/>
        <v>3.5543140853031486E-6</v>
      </c>
      <c r="DO1661" s="141" t="str">
        <f t="shared" si="1197"/>
        <v/>
      </c>
      <c r="DP1661" s="141" t="str">
        <f t="shared" si="1209"/>
        <v/>
      </c>
      <c r="DQ1661" s="141">
        <f t="shared" si="1198"/>
        <v>2.947029612453647E-5</v>
      </c>
      <c r="DR1661" s="141" t="str">
        <f t="shared" si="1210"/>
        <v/>
      </c>
      <c r="DS1661" s="141" t="str">
        <f t="shared" si="1211"/>
        <v/>
      </c>
      <c r="DU1661" s="148"/>
      <c r="DV1661" s="158">
        <v>1609</v>
      </c>
      <c r="DW1661" s="148">
        <f t="shared" si="1199"/>
        <v>10.29759999999991</v>
      </c>
      <c r="DX1661" s="157">
        <f t="shared" si="1171"/>
        <v>0.17232663317340097</v>
      </c>
      <c r="DY1661" s="148">
        <f t="shared" si="1172"/>
        <v>3.3603607259796719E-4</v>
      </c>
      <c r="DZ1661" s="148" t="str">
        <f t="shared" si="1173"/>
        <v/>
      </c>
      <c r="EA1661" s="142" t="str">
        <f t="shared" si="1174"/>
        <v/>
      </c>
    </row>
    <row r="1662" spans="74:131" ht="20.100000000000001" customHeight="1" x14ac:dyDescent="0.25">
      <c r="BV1662" s="141">
        <v>1612</v>
      </c>
      <c r="BW1662" s="141">
        <f t="shared" si="1175"/>
        <v>22969.690813512563</v>
      </c>
      <c r="BX1662" s="141">
        <f t="shared" si="1176"/>
        <v>2.1245511451748366E-6</v>
      </c>
      <c r="BY1662" s="141">
        <f t="shared" si="1177"/>
        <v>0.99281741722049599</v>
      </c>
      <c r="BZ1662" s="141">
        <f t="shared" si="1178"/>
        <v>2.1245511451748366E-6</v>
      </c>
      <c r="CA1662" s="141" t="str">
        <f t="shared" si="1179"/>
        <v/>
      </c>
      <c r="CB1662" s="141" t="str">
        <f t="shared" si="1200"/>
        <v/>
      </c>
      <c r="CC1662" s="141">
        <f t="shared" si="1180"/>
        <v>6.4012654804606808E-33</v>
      </c>
      <c r="CD1662" s="141" t="str">
        <f t="shared" si="1201"/>
        <v/>
      </c>
      <c r="CE1662" s="141" t="str">
        <f t="shared" si="1202"/>
        <v/>
      </c>
      <c r="CJ1662" s="141">
        <v>1612</v>
      </c>
      <c r="CK1662" s="141">
        <f t="shared" si="1181"/>
        <v>85.66406032579556</v>
      </c>
      <c r="CL1662" s="141">
        <f t="shared" si="1182"/>
        <v>5.6967043981529712E-4</v>
      </c>
      <c r="CM1662" s="141">
        <f t="shared" si="1183"/>
        <v>0.99281741722049599</v>
      </c>
      <c r="CN1662" s="141">
        <f t="shared" si="1184"/>
        <v>5.6967043981529712E-4</v>
      </c>
      <c r="CO1662" s="141" t="str">
        <f t="shared" si="1185"/>
        <v/>
      </c>
      <c r="CP1662" s="141" t="str">
        <f t="shared" si="1203"/>
        <v/>
      </c>
      <c r="CQ1662" s="141">
        <f t="shared" si="1186"/>
        <v>3.8328850044789335E-5</v>
      </c>
      <c r="CR1662" s="141" t="str">
        <f t="shared" si="1204"/>
        <v/>
      </c>
      <c r="CS1662" s="141" t="str">
        <f t="shared" si="1205"/>
        <v/>
      </c>
      <c r="CW1662" s="141">
        <v>1612</v>
      </c>
      <c r="CX1662" s="141">
        <f t="shared" si="1187"/>
        <v>175.83369386720574</v>
      </c>
      <c r="CY1662" s="141">
        <f t="shared" si="1188"/>
        <v>2.7753658499044735E-4</v>
      </c>
      <c r="CZ1662" s="141">
        <f t="shared" si="1189"/>
        <v>0.99281741722049599</v>
      </c>
      <c r="DA1662" s="141">
        <f t="shared" si="1190"/>
        <v>2.7753658499044735E-4</v>
      </c>
      <c r="DB1662" s="141" t="str">
        <f t="shared" si="1191"/>
        <v/>
      </c>
      <c r="DC1662" s="141" t="str">
        <f t="shared" si="1206"/>
        <v/>
      </c>
      <c r="DD1662" s="141">
        <f t="shared" si="1192"/>
        <v>1.0056356564204496E-35</v>
      </c>
      <c r="DE1662" s="141" t="str">
        <f t="shared" si="1207"/>
        <v/>
      </c>
      <c r="DF1662" s="141" t="str">
        <f t="shared" si="1208"/>
        <v/>
      </c>
      <c r="DJ1662" s="141">
        <v>1612</v>
      </c>
      <c r="DK1662" s="141">
        <f t="shared" si="1193"/>
        <v>13864.865931319135</v>
      </c>
      <c r="DL1662" s="141">
        <f t="shared" si="1194"/>
        <v>3.5197082441255978E-6</v>
      </c>
      <c r="DM1662" s="141">
        <f t="shared" si="1195"/>
        <v>0.99281741722049599</v>
      </c>
      <c r="DN1662" s="141">
        <f t="shared" si="1196"/>
        <v>3.5197082441255978E-6</v>
      </c>
      <c r="DO1662" s="141" t="str">
        <f t="shared" si="1197"/>
        <v/>
      </c>
      <c r="DP1662" s="141" t="str">
        <f t="shared" si="1209"/>
        <v/>
      </c>
      <c r="DQ1662" s="141">
        <f t="shared" si="1198"/>
        <v>2.9314855430801106E-5</v>
      </c>
      <c r="DR1662" s="141" t="str">
        <f t="shared" si="1210"/>
        <v/>
      </c>
      <c r="DS1662" s="141" t="str">
        <f t="shared" si="1211"/>
        <v/>
      </c>
      <c r="DU1662" s="148"/>
      <c r="DV1662" s="158">
        <v>1610</v>
      </c>
      <c r="DW1662" s="148">
        <f t="shared" si="1199"/>
        <v>10.30399999999991</v>
      </c>
      <c r="DX1662" s="157">
        <f t="shared" si="1171"/>
        <v>0.171990597100803</v>
      </c>
      <c r="DY1662" s="148">
        <f t="shared" si="1172"/>
        <v>3.3548300801763964E-4</v>
      </c>
      <c r="DZ1662" s="148" t="str">
        <f t="shared" si="1173"/>
        <v/>
      </c>
      <c r="EA1662" s="142" t="str">
        <f t="shared" si="1174"/>
        <v/>
      </c>
    </row>
    <row r="1663" spans="74:131" ht="20.100000000000001" customHeight="1" x14ac:dyDescent="0.25">
      <c r="BV1663" s="141">
        <v>1613</v>
      </c>
      <c r="BW1663" s="141">
        <f t="shared" si="1175"/>
        <v>23007.222988044443</v>
      </c>
      <c r="BX1663" s="141">
        <f t="shared" si="1176"/>
        <v>2.1038322324446031E-6</v>
      </c>
      <c r="BY1663" s="141">
        <f t="shared" si="1177"/>
        <v>0.99289676690269357</v>
      </c>
      <c r="BZ1663" s="141">
        <f t="shared" si="1178"/>
        <v>2.1038322324446031E-6</v>
      </c>
      <c r="CA1663" s="141" t="str">
        <f t="shared" si="1179"/>
        <v/>
      </c>
      <c r="CB1663" s="141" t="str">
        <f t="shared" si="1200"/>
        <v/>
      </c>
      <c r="CC1663" s="141">
        <f t="shared" si="1180"/>
        <v>6.6977046642396214E-33</v>
      </c>
      <c r="CD1663" s="141" t="str">
        <f t="shared" si="1201"/>
        <v/>
      </c>
      <c r="CE1663" s="141" t="str">
        <f t="shared" si="1202"/>
        <v/>
      </c>
      <c r="CJ1663" s="141">
        <v>1613</v>
      </c>
      <c r="CK1663" s="141">
        <f t="shared" si="1181"/>
        <v>85.804034280576275</v>
      </c>
      <c r="CL1663" s="141">
        <f t="shared" si="1182"/>
        <v>5.6411493593659038E-4</v>
      </c>
      <c r="CM1663" s="141">
        <f t="shared" si="1183"/>
        <v>0.99289676690269357</v>
      </c>
      <c r="CN1663" s="141">
        <f t="shared" si="1184"/>
        <v>5.6411493593659038E-4</v>
      </c>
      <c r="CO1663" s="141" t="str">
        <f t="shared" si="1185"/>
        <v/>
      </c>
      <c r="CP1663" s="141" t="str">
        <f t="shared" si="1203"/>
        <v/>
      </c>
      <c r="CQ1663" s="141">
        <f t="shared" si="1186"/>
        <v>3.8849482358942319E-5</v>
      </c>
      <c r="CR1663" s="141" t="str">
        <f t="shared" si="1204"/>
        <v/>
      </c>
      <c r="CS1663" s="141" t="str">
        <f t="shared" si="1205"/>
        <v/>
      </c>
      <c r="CW1663" s="141">
        <v>1613</v>
      </c>
      <c r="CX1663" s="141">
        <f t="shared" si="1187"/>
        <v>176.12100382450507</v>
      </c>
      <c r="CY1663" s="141">
        <f t="shared" si="1188"/>
        <v>2.7483001033493765E-4</v>
      </c>
      <c r="CZ1663" s="141">
        <f t="shared" si="1189"/>
        <v>0.99289676690269357</v>
      </c>
      <c r="DA1663" s="141">
        <f t="shared" si="1190"/>
        <v>2.7483001033493765E-4</v>
      </c>
      <c r="DB1663" s="141" t="str">
        <f t="shared" si="1191"/>
        <v/>
      </c>
      <c r="DC1663" s="141" t="str">
        <f t="shared" si="1206"/>
        <v/>
      </c>
      <c r="DD1663" s="141">
        <f t="shared" si="1192"/>
        <v>1.0562547292032564E-35</v>
      </c>
      <c r="DE1663" s="141" t="str">
        <f t="shared" si="1207"/>
        <v/>
      </c>
      <c r="DF1663" s="141" t="str">
        <f t="shared" si="1208"/>
        <v/>
      </c>
      <c r="DJ1663" s="141">
        <v>1613</v>
      </c>
      <c r="DK1663" s="141">
        <f t="shared" si="1193"/>
        <v>13887.520941010825</v>
      </c>
      <c r="DL1663" s="141">
        <f t="shared" si="1194"/>
        <v>3.4853835689528975E-6</v>
      </c>
      <c r="DM1663" s="141">
        <f t="shared" si="1195"/>
        <v>0.99289676690269357</v>
      </c>
      <c r="DN1663" s="141">
        <f t="shared" si="1196"/>
        <v>3.4853835689528975E-6</v>
      </c>
      <c r="DO1663" s="141" t="str">
        <f t="shared" si="1197"/>
        <v/>
      </c>
      <c r="DP1663" s="141" t="str">
        <f t="shared" si="1209"/>
        <v/>
      </c>
      <c r="DQ1663" s="141">
        <f t="shared" si="1198"/>
        <v>2.9159768046962631E-5</v>
      </c>
      <c r="DR1663" s="141" t="str">
        <f t="shared" si="1210"/>
        <v/>
      </c>
      <c r="DS1663" s="141" t="str">
        <f t="shared" si="1211"/>
        <v/>
      </c>
      <c r="DU1663" s="148"/>
      <c r="DV1663" s="158">
        <v>1611</v>
      </c>
      <c r="DW1663" s="148">
        <f t="shared" si="1199"/>
        <v>10.310399999999909</v>
      </c>
      <c r="DX1663" s="157">
        <f t="shared" si="1171"/>
        <v>0.17165511409278536</v>
      </c>
      <c r="DY1663" s="148">
        <f t="shared" si="1172"/>
        <v>3.349305308684436E-4</v>
      </c>
      <c r="DZ1663" s="148" t="str">
        <f t="shared" si="1173"/>
        <v/>
      </c>
      <c r="EA1663" s="142" t="str">
        <f t="shared" si="1174"/>
        <v/>
      </c>
    </row>
    <row r="1664" spans="74:131" ht="20.100000000000001" customHeight="1" x14ac:dyDescent="0.25">
      <c r="BV1664" s="141">
        <v>1614</v>
      </c>
      <c r="BW1664" s="141">
        <f t="shared" si="1175"/>
        <v>23044.75516257633</v>
      </c>
      <c r="BX1664" s="141">
        <f t="shared" si="1176"/>
        <v>2.0832820405997528E-6</v>
      </c>
      <c r="BY1664" s="141">
        <f t="shared" si="1177"/>
        <v>0.99297534212838379</v>
      </c>
      <c r="BZ1664" s="141">
        <f t="shared" si="1178"/>
        <v>2.0832820405997528E-6</v>
      </c>
      <c r="CA1664" s="141" t="str">
        <f t="shared" si="1179"/>
        <v/>
      </c>
      <c r="CB1664" s="141" t="str">
        <f t="shared" si="1200"/>
        <v/>
      </c>
      <c r="CC1664" s="141">
        <f t="shared" si="1180"/>
        <v>7.0077596631608986E-33</v>
      </c>
      <c r="CD1664" s="141" t="str">
        <f t="shared" si="1201"/>
        <v/>
      </c>
      <c r="CE1664" s="141" t="str">
        <f t="shared" si="1202"/>
        <v/>
      </c>
      <c r="CJ1664" s="141">
        <v>1614</v>
      </c>
      <c r="CK1664" s="141">
        <f t="shared" si="1181"/>
        <v>85.944008235356989</v>
      </c>
      <c r="CL1664" s="141">
        <f t="shared" si="1182"/>
        <v>5.5860467234367507E-4</v>
      </c>
      <c r="CM1664" s="141">
        <f t="shared" si="1183"/>
        <v>0.99297534212838379</v>
      </c>
      <c r="CN1664" s="141">
        <f t="shared" si="1184"/>
        <v>5.5860467234367507E-4</v>
      </c>
      <c r="CO1664" s="141" t="str">
        <f t="shared" si="1185"/>
        <v/>
      </c>
      <c r="CP1664" s="141" t="str">
        <f t="shared" si="1203"/>
        <v/>
      </c>
      <c r="CQ1664" s="141">
        <f t="shared" si="1186"/>
        <v>3.9376556548679013E-5</v>
      </c>
      <c r="CR1664" s="141" t="str">
        <f t="shared" si="1204"/>
        <v/>
      </c>
      <c r="CS1664" s="141" t="str">
        <f t="shared" si="1205"/>
        <v/>
      </c>
      <c r="CW1664" s="141">
        <v>1614</v>
      </c>
      <c r="CX1664" s="141">
        <f t="shared" si="1187"/>
        <v>176.40831378180445</v>
      </c>
      <c r="CY1664" s="141">
        <f t="shared" si="1188"/>
        <v>2.7214547620241209E-4</v>
      </c>
      <c r="CZ1664" s="141">
        <f t="shared" si="1189"/>
        <v>0.99297534212838379</v>
      </c>
      <c r="DA1664" s="141">
        <f t="shared" si="1190"/>
        <v>2.7214547620241209E-4</v>
      </c>
      <c r="DB1664" s="141" t="str">
        <f t="shared" si="1191"/>
        <v/>
      </c>
      <c r="DC1664" s="141" t="str">
        <f t="shared" si="1206"/>
        <v/>
      </c>
      <c r="DD1664" s="141">
        <f t="shared" si="1192"/>
        <v>1.1094039826445367E-35</v>
      </c>
      <c r="DE1664" s="141" t="str">
        <f t="shared" si="1207"/>
        <v/>
      </c>
      <c r="DF1664" s="141" t="str">
        <f t="shared" si="1208"/>
        <v/>
      </c>
      <c r="DJ1664" s="141">
        <v>1614</v>
      </c>
      <c r="DK1664" s="141">
        <f t="shared" si="1193"/>
        <v>13910.175950702524</v>
      </c>
      <c r="DL1664" s="141">
        <f t="shared" si="1194"/>
        <v>3.4513384108408201E-6</v>
      </c>
      <c r="DM1664" s="141">
        <f t="shared" si="1195"/>
        <v>0.99297534212838368</v>
      </c>
      <c r="DN1664" s="141">
        <f t="shared" si="1196"/>
        <v>3.4513384108408201E-6</v>
      </c>
      <c r="DO1664" s="141" t="str">
        <f t="shared" si="1197"/>
        <v/>
      </c>
      <c r="DP1664" s="141" t="str">
        <f t="shared" si="1209"/>
        <v/>
      </c>
      <c r="DQ1664" s="141">
        <f t="shared" si="1198"/>
        <v>2.9005037053498485E-5</v>
      </c>
      <c r="DR1664" s="141" t="str">
        <f t="shared" si="1210"/>
        <v/>
      </c>
      <c r="DS1664" s="141" t="str">
        <f t="shared" si="1211"/>
        <v/>
      </c>
      <c r="DU1664" s="148"/>
      <c r="DV1664" s="158">
        <v>1612</v>
      </c>
      <c r="DW1664" s="148">
        <f t="shared" si="1199"/>
        <v>10.316799999999908</v>
      </c>
      <c r="DX1664" s="157">
        <f t="shared" si="1171"/>
        <v>0.17132018356191692</v>
      </c>
      <c r="DY1664" s="148">
        <f t="shared" si="1172"/>
        <v>3.3437864164670428E-4</v>
      </c>
      <c r="DZ1664" s="148" t="str">
        <f t="shared" si="1173"/>
        <v/>
      </c>
      <c r="EA1664" s="142" t="str">
        <f t="shared" si="1174"/>
        <v/>
      </c>
    </row>
    <row r="1665" spans="74:131" ht="20.100000000000001" customHeight="1" x14ac:dyDescent="0.25">
      <c r="BV1665" s="141">
        <v>1615</v>
      </c>
      <c r="BW1665" s="141">
        <f t="shared" si="1175"/>
        <v>23082.28733710821</v>
      </c>
      <c r="BX1665" s="141">
        <f t="shared" si="1176"/>
        <v>2.0628995759671685E-6</v>
      </c>
      <c r="BY1665" s="141">
        <f t="shared" si="1177"/>
        <v>0.99305314921137566</v>
      </c>
      <c r="BZ1665" s="141">
        <f t="shared" si="1178"/>
        <v>2.0628995759671685E-6</v>
      </c>
      <c r="CA1665" s="141" t="str">
        <f t="shared" si="1179"/>
        <v/>
      </c>
      <c r="CB1665" s="141" t="str">
        <f t="shared" si="1200"/>
        <v/>
      </c>
      <c r="CC1665" s="141">
        <f t="shared" si="1180"/>
        <v>7.3320506390761963E-33</v>
      </c>
      <c r="CD1665" s="141" t="str">
        <f t="shared" si="1201"/>
        <v/>
      </c>
      <c r="CE1665" s="141" t="str">
        <f t="shared" si="1202"/>
        <v/>
      </c>
      <c r="CJ1665" s="141">
        <v>1615</v>
      </c>
      <c r="CK1665" s="141">
        <f t="shared" si="1181"/>
        <v>86.083982190137675</v>
      </c>
      <c r="CL1665" s="141">
        <f t="shared" si="1182"/>
        <v>5.5313938259617557E-4</v>
      </c>
      <c r="CM1665" s="141">
        <f t="shared" si="1183"/>
        <v>0.99305314921137566</v>
      </c>
      <c r="CN1665" s="141">
        <f t="shared" si="1184"/>
        <v>5.5313938259617557E-4</v>
      </c>
      <c r="CO1665" s="141" t="str">
        <f t="shared" si="1185"/>
        <v/>
      </c>
      <c r="CP1665" s="141" t="str">
        <f t="shared" si="1203"/>
        <v/>
      </c>
      <c r="CQ1665" s="141">
        <f t="shared" si="1186"/>
        <v>3.9910143030814293E-5</v>
      </c>
      <c r="CR1665" s="141" t="str">
        <f t="shared" si="1204"/>
        <v/>
      </c>
      <c r="CS1665" s="141" t="str">
        <f t="shared" si="1205"/>
        <v/>
      </c>
      <c r="CW1665" s="141">
        <v>1615</v>
      </c>
      <c r="CX1665" s="141">
        <f t="shared" si="1187"/>
        <v>176.69562373910378</v>
      </c>
      <c r="CY1665" s="141">
        <f t="shared" si="1188"/>
        <v>2.6948285278632558E-4</v>
      </c>
      <c r="CZ1665" s="141">
        <f t="shared" si="1189"/>
        <v>0.99305314921137566</v>
      </c>
      <c r="DA1665" s="141">
        <f t="shared" si="1190"/>
        <v>2.6948285278632558E-4</v>
      </c>
      <c r="DB1665" s="141" t="str">
        <f t="shared" si="1191"/>
        <v/>
      </c>
      <c r="DC1665" s="141" t="str">
        <f t="shared" si="1206"/>
        <v/>
      </c>
      <c r="DD1665" s="141">
        <f t="shared" si="1192"/>
        <v>1.165208988326444E-35</v>
      </c>
      <c r="DE1665" s="141" t="str">
        <f t="shared" si="1207"/>
        <v/>
      </c>
      <c r="DF1665" s="141" t="str">
        <f t="shared" si="1208"/>
        <v/>
      </c>
      <c r="DJ1665" s="141">
        <v>1615</v>
      </c>
      <c r="DK1665" s="141">
        <f t="shared" si="1193"/>
        <v>13932.830960394222</v>
      </c>
      <c r="DL1665" s="141">
        <f t="shared" si="1194"/>
        <v>3.4175711235877706E-6</v>
      </c>
      <c r="DM1665" s="141">
        <f t="shared" si="1195"/>
        <v>0.99305314921137566</v>
      </c>
      <c r="DN1665" s="141">
        <f t="shared" si="1196"/>
        <v>3.4175711235877706E-6</v>
      </c>
      <c r="DO1665" s="141" t="str">
        <f t="shared" si="1197"/>
        <v/>
      </c>
      <c r="DP1665" s="141" t="str">
        <f t="shared" si="1209"/>
        <v/>
      </c>
      <c r="DQ1665" s="141">
        <f t="shared" si="1198"/>
        <v>2.8850665497503618E-5</v>
      </c>
      <c r="DR1665" s="141" t="str">
        <f t="shared" si="1210"/>
        <v/>
      </c>
      <c r="DS1665" s="141" t="str">
        <f t="shared" si="1211"/>
        <v/>
      </c>
      <c r="DU1665" s="148"/>
      <c r="DV1665" s="158">
        <v>1613</v>
      </c>
      <c r="DW1665" s="148">
        <f t="shared" si="1199"/>
        <v>10.323199999999908</v>
      </c>
      <c r="DX1665" s="157">
        <f t="shared" si="1171"/>
        <v>0.17098580492027021</v>
      </c>
      <c r="DY1665" s="148">
        <f t="shared" si="1172"/>
        <v>3.3382734084372312E-4</v>
      </c>
      <c r="DZ1665" s="148" t="str">
        <f t="shared" si="1173"/>
        <v/>
      </c>
      <c r="EA1665" s="142" t="str">
        <f t="shared" si="1174"/>
        <v/>
      </c>
    </row>
    <row r="1666" spans="74:131" ht="20.100000000000001" customHeight="1" x14ac:dyDescent="0.25">
      <c r="BV1666" s="141">
        <v>1616</v>
      </c>
      <c r="BW1666" s="141">
        <f t="shared" si="1175"/>
        <v>23119.819511640089</v>
      </c>
      <c r="BX1666" s="141">
        <f t="shared" si="1176"/>
        <v>2.0426838465763178E-6</v>
      </c>
      <c r="BY1666" s="141">
        <f t="shared" si="1177"/>
        <v>0.9931301944282156</v>
      </c>
      <c r="BZ1666" s="141">
        <f t="shared" si="1178"/>
        <v>2.0426838465763178E-6</v>
      </c>
      <c r="CA1666" s="141" t="str">
        <f t="shared" si="1179"/>
        <v/>
      </c>
      <c r="CB1666" s="141" t="str">
        <f t="shared" si="1200"/>
        <v/>
      </c>
      <c r="CC1666" s="141">
        <f t="shared" si="1180"/>
        <v>7.6712257584966722E-33</v>
      </c>
      <c r="CD1666" s="141" t="str">
        <f t="shared" si="1201"/>
        <v/>
      </c>
      <c r="CE1666" s="141" t="str">
        <f t="shared" si="1202"/>
        <v/>
      </c>
      <c r="CJ1666" s="141">
        <v>1616</v>
      </c>
      <c r="CK1666" s="141">
        <f t="shared" si="1181"/>
        <v>86.22395614491839</v>
      </c>
      <c r="CL1666" s="141">
        <f t="shared" si="1182"/>
        <v>5.4771880071024192E-4</v>
      </c>
      <c r="CM1666" s="141">
        <f t="shared" si="1183"/>
        <v>0.9931301944282156</v>
      </c>
      <c r="CN1666" s="141">
        <f t="shared" si="1184"/>
        <v>5.4771880071024192E-4</v>
      </c>
      <c r="CO1666" s="141" t="str">
        <f t="shared" si="1185"/>
        <v/>
      </c>
      <c r="CP1666" s="141" t="str">
        <f t="shared" si="1203"/>
        <v/>
      </c>
      <c r="CQ1666" s="141">
        <f t="shared" si="1186"/>
        <v>4.0450312862238043E-5</v>
      </c>
      <c r="CR1666" s="141" t="str">
        <f t="shared" si="1204"/>
        <v/>
      </c>
      <c r="CS1666" s="141" t="str">
        <f t="shared" si="1205"/>
        <v/>
      </c>
      <c r="CW1666" s="141">
        <v>1616</v>
      </c>
      <c r="CX1666" s="141">
        <f t="shared" si="1187"/>
        <v>176.98293369640317</v>
      </c>
      <c r="CY1666" s="141">
        <f t="shared" si="1188"/>
        <v>2.6684201050254658E-4</v>
      </c>
      <c r="CZ1666" s="141">
        <f t="shared" si="1189"/>
        <v>0.9931301944282156</v>
      </c>
      <c r="DA1666" s="141">
        <f t="shared" si="1190"/>
        <v>2.6684201050254658E-4</v>
      </c>
      <c r="DB1666" s="141" t="str">
        <f t="shared" si="1191"/>
        <v/>
      </c>
      <c r="DC1666" s="141" t="str">
        <f t="shared" si="1206"/>
        <v/>
      </c>
      <c r="DD1666" s="141">
        <f t="shared" si="1192"/>
        <v>1.2238015046803645E-35</v>
      </c>
      <c r="DE1666" s="141" t="str">
        <f t="shared" si="1207"/>
        <v/>
      </c>
      <c r="DF1666" s="141" t="str">
        <f t="shared" si="1208"/>
        <v/>
      </c>
      <c r="DJ1666" s="141">
        <v>1616</v>
      </c>
      <c r="DK1666" s="141">
        <f t="shared" si="1193"/>
        <v>13955.48597008592</v>
      </c>
      <c r="DL1666" s="141">
        <f t="shared" si="1194"/>
        <v>3.3840800638128172E-6</v>
      </c>
      <c r="DM1666" s="141">
        <f t="shared" si="1195"/>
        <v>0.9931301944282156</v>
      </c>
      <c r="DN1666" s="141">
        <f t="shared" si="1196"/>
        <v>3.3840800638128172E-6</v>
      </c>
      <c r="DO1666" s="141" t="str">
        <f t="shared" si="1197"/>
        <v/>
      </c>
      <c r="DP1666" s="141" t="str">
        <f t="shared" si="1209"/>
        <v/>
      </c>
      <c r="DQ1666" s="141">
        <f t="shared" si="1198"/>
        <v>2.869665639267295E-5</v>
      </c>
      <c r="DR1666" s="141" t="str">
        <f t="shared" si="1210"/>
        <v/>
      </c>
      <c r="DS1666" s="141" t="str">
        <f t="shared" si="1211"/>
        <v/>
      </c>
      <c r="DU1666" s="148"/>
      <c r="DV1666" s="158">
        <v>1614</v>
      </c>
      <c r="DW1666" s="148">
        <f t="shared" si="1199"/>
        <v>10.329599999999907</v>
      </c>
      <c r="DX1666" s="157">
        <f t="shared" si="1171"/>
        <v>0.17065197757942649</v>
      </c>
      <c r="DY1666" s="148">
        <f t="shared" si="1172"/>
        <v>3.3327662894599985E-4</v>
      </c>
      <c r="DZ1666" s="148" t="str">
        <f t="shared" si="1173"/>
        <v/>
      </c>
      <c r="EA1666" s="142" t="str">
        <f t="shared" si="1174"/>
        <v/>
      </c>
    </row>
    <row r="1667" spans="74:131" ht="20.100000000000001" customHeight="1" x14ac:dyDescent="0.25">
      <c r="BV1667" s="141">
        <v>1617</v>
      </c>
      <c r="BW1667" s="141">
        <f t="shared" si="1175"/>
        <v>23157.351686171976</v>
      </c>
      <c r="BX1667" s="141">
        <f t="shared" si="1176"/>
        <v>2.022633862205783E-6</v>
      </c>
      <c r="BY1667" s="141">
        <f t="shared" si="1177"/>
        <v>0.99320648401825162</v>
      </c>
      <c r="BZ1667" s="141">
        <f t="shared" si="1178"/>
        <v>2.022633862205783E-6</v>
      </c>
      <c r="CA1667" s="141" t="str">
        <f t="shared" si="1179"/>
        <v/>
      </c>
      <c r="CB1667" s="141" t="str">
        <f t="shared" si="1200"/>
        <v/>
      </c>
      <c r="CC1667" s="141">
        <f t="shared" si="1180"/>
        <v>8.025962446093613E-33</v>
      </c>
      <c r="CD1667" s="141" t="str">
        <f t="shared" si="1201"/>
        <v/>
      </c>
      <c r="CE1667" s="141" t="str">
        <f t="shared" si="1202"/>
        <v/>
      </c>
      <c r="CJ1667" s="141">
        <v>1617</v>
      </c>
      <c r="CK1667" s="141">
        <f t="shared" si="1181"/>
        <v>86.363930099699104</v>
      </c>
      <c r="CL1667" s="141">
        <f t="shared" si="1182"/>
        <v>5.4234266117103038E-4</v>
      </c>
      <c r="CM1667" s="141">
        <f t="shared" si="1183"/>
        <v>0.99320648401825162</v>
      </c>
      <c r="CN1667" s="141">
        <f t="shared" si="1184"/>
        <v>5.4234266117103038E-4</v>
      </c>
      <c r="CO1667" s="141" t="str">
        <f t="shared" si="1185"/>
        <v/>
      </c>
      <c r="CP1667" s="141" t="str">
        <f t="shared" si="1203"/>
        <v/>
      </c>
      <c r="CQ1667" s="141">
        <f t="shared" si="1186"/>
        <v>4.099713774400926E-5</v>
      </c>
      <c r="CR1667" s="141" t="str">
        <f t="shared" si="1204"/>
        <v/>
      </c>
      <c r="CS1667" s="141" t="str">
        <f t="shared" si="1205"/>
        <v/>
      </c>
      <c r="CW1667" s="141">
        <v>1617</v>
      </c>
      <c r="CX1667" s="141">
        <f t="shared" si="1187"/>
        <v>177.27024365370249</v>
      </c>
      <c r="CY1667" s="141">
        <f t="shared" si="1188"/>
        <v>2.6422281999543781E-4</v>
      </c>
      <c r="CZ1667" s="141">
        <f t="shared" si="1189"/>
        <v>0.99320648401825162</v>
      </c>
      <c r="DA1667" s="141">
        <f t="shared" si="1190"/>
        <v>2.6422281999543781E-4</v>
      </c>
      <c r="DB1667" s="141" t="str">
        <f t="shared" si="1191"/>
        <v/>
      </c>
      <c r="DC1667" s="141" t="str">
        <f t="shared" si="1206"/>
        <v/>
      </c>
      <c r="DD1667" s="141">
        <f t="shared" si="1192"/>
        <v>1.2853197795518451E-35</v>
      </c>
      <c r="DE1667" s="141" t="str">
        <f t="shared" si="1207"/>
        <v/>
      </c>
      <c r="DF1667" s="141" t="str">
        <f t="shared" si="1208"/>
        <v/>
      </c>
      <c r="DJ1667" s="141">
        <v>1617</v>
      </c>
      <c r="DK1667" s="141">
        <f t="shared" si="1193"/>
        <v>13978.140979777618</v>
      </c>
      <c r="DL1667" s="141">
        <f t="shared" si="1194"/>
        <v>3.3508635910327532E-6</v>
      </c>
      <c r="DM1667" s="141">
        <f t="shared" si="1195"/>
        <v>0.99320648401825162</v>
      </c>
      <c r="DN1667" s="141">
        <f t="shared" si="1196"/>
        <v>3.3508635910327532E-6</v>
      </c>
      <c r="DO1667" s="141" t="str">
        <f t="shared" si="1197"/>
        <v/>
      </c>
      <c r="DP1667" s="141" t="str">
        <f t="shared" si="1209"/>
        <v/>
      </c>
      <c r="DQ1667" s="141">
        <f t="shared" si="1198"/>
        <v>2.8543012719286796E-5</v>
      </c>
      <c r="DR1667" s="141" t="str">
        <f t="shared" si="1210"/>
        <v/>
      </c>
      <c r="DS1667" s="141" t="str">
        <f t="shared" si="1211"/>
        <v/>
      </c>
      <c r="DU1667" s="148"/>
      <c r="DV1667" s="158">
        <v>1615</v>
      </c>
      <c r="DW1667" s="148">
        <f t="shared" si="1199"/>
        <v>10.335999999999906</v>
      </c>
      <c r="DX1667" s="157">
        <f t="shared" si="1171"/>
        <v>0.17031870095048049</v>
      </c>
      <c r="DY1667" s="148">
        <f t="shared" si="1172"/>
        <v>3.3272650643431656E-4</v>
      </c>
      <c r="DZ1667" s="148" t="str">
        <f t="shared" si="1173"/>
        <v/>
      </c>
      <c r="EA1667" s="142" t="str">
        <f t="shared" si="1174"/>
        <v/>
      </c>
    </row>
    <row r="1668" spans="74:131" ht="20.100000000000001" customHeight="1" x14ac:dyDescent="0.25">
      <c r="BV1668" s="141">
        <v>1618</v>
      </c>
      <c r="BW1668" s="141">
        <f t="shared" si="1175"/>
        <v>23194.883860703856</v>
      </c>
      <c r="BX1668" s="141">
        <f t="shared" si="1176"/>
        <v>2.0027486344291936E-6</v>
      </c>
      <c r="BY1668" s="141">
        <f t="shared" si="1177"/>
        <v>0.99328202418370004</v>
      </c>
      <c r="BZ1668" s="141">
        <f t="shared" si="1178"/>
        <v>2.0027486344291936E-6</v>
      </c>
      <c r="CA1668" s="141" t="str">
        <f t="shared" si="1179"/>
        <v/>
      </c>
      <c r="CB1668" s="141" t="str">
        <f t="shared" si="1200"/>
        <v/>
      </c>
      <c r="CC1668" s="141">
        <f t="shared" si="1180"/>
        <v>8.3969686938010502E-33</v>
      </c>
      <c r="CD1668" s="141" t="str">
        <f t="shared" si="1201"/>
        <v/>
      </c>
      <c r="CE1668" s="141" t="str">
        <f t="shared" si="1202"/>
        <v/>
      </c>
      <c r="CJ1668" s="141">
        <v>1618</v>
      </c>
      <c r="CK1668" s="141">
        <f t="shared" si="1181"/>
        <v>86.503904054479818</v>
      </c>
      <c r="CL1668" s="141">
        <f t="shared" si="1182"/>
        <v>5.3701069894501036E-4</v>
      </c>
      <c r="CM1668" s="141">
        <f t="shared" si="1183"/>
        <v>0.99328202418370004</v>
      </c>
      <c r="CN1668" s="141">
        <f t="shared" si="1184"/>
        <v>5.3701069894501036E-4</v>
      </c>
      <c r="CO1668" s="141" t="str">
        <f t="shared" si="1185"/>
        <v/>
      </c>
      <c r="CP1668" s="141" t="str">
        <f t="shared" si="1203"/>
        <v/>
      </c>
      <c r="CQ1668" s="141">
        <f t="shared" si="1186"/>
        <v>4.1550690025455598E-5</v>
      </c>
      <c r="CR1668" s="141" t="str">
        <f t="shared" si="1204"/>
        <v/>
      </c>
      <c r="CS1668" s="141" t="str">
        <f t="shared" si="1205"/>
        <v/>
      </c>
      <c r="CW1668" s="141">
        <v>1618</v>
      </c>
      <c r="CX1668" s="141">
        <f t="shared" si="1187"/>
        <v>177.55755361100188</v>
      </c>
      <c r="CY1668" s="141">
        <f t="shared" si="1188"/>
        <v>2.6162515214385072E-4</v>
      </c>
      <c r="CZ1668" s="141">
        <f t="shared" si="1189"/>
        <v>0.99328202418370004</v>
      </c>
      <c r="DA1668" s="141">
        <f t="shared" si="1190"/>
        <v>2.6162515214385072E-4</v>
      </c>
      <c r="DB1668" s="141" t="str">
        <f t="shared" si="1191"/>
        <v/>
      </c>
      <c r="DC1668" s="141" t="str">
        <f t="shared" si="1206"/>
        <v/>
      </c>
      <c r="DD1668" s="141">
        <f t="shared" si="1192"/>
        <v>1.3499088674509234E-35</v>
      </c>
      <c r="DE1668" s="141" t="str">
        <f t="shared" si="1207"/>
        <v/>
      </c>
      <c r="DF1668" s="141" t="str">
        <f t="shared" si="1208"/>
        <v/>
      </c>
      <c r="DJ1668" s="141">
        <v>1618</v>
      </c>
      <c r="DK1668" s="141">
        <f t="shared" si="1193"/>
        <v>14000.795989469316</v>
      </c>
      <c r="DL1668" s="141">
        <f t="shared" si="1194"/>
        <v>3.3179200677381762E-6</v>
      </c>
      <c r="DM1668" s="141">
        <f t="shared" si="1195"/>
        <v>0.99328202418370004</v>
      </c>
      <c r="DN1668" s="141">
        <f t="shared" si="1196"/>
        <v>3.3179200677381762E-6</v>
      </c>
      <c r="DO1668" s="141" t="str">
        <f t="shared" si="1197"/>
        <v/>
      </c>
      <c r="DP1668" s="141" t="str">
        <f t="shared" si="1209"/>
        <v/>
      </c>
      <c r="DQ1668" s="141">
        <f t="shared" si="1198"/>
        <v>2.8389737424199045E-5</v>
      </c>
      <c r="DR1668" s="141" t="str">
        <f t="shared" si="1210"/>
        <v/>
      </c>
      <c r="DS1668" s="141" t="str">
        <f t="shared" si="1211"/>
        <v/>
      </c>
      <c r="DU1668" s="148"/>
      <c r="DV1668" s="158">
        <v>1616</v>
      </c>
      <c r="DW1668" s="148">
        <f t="shared" si="1199"/>
        <v>10.342399999999905</v>
      </c>
      <c r="DX1668" s="157">
        <f t="shared" ref="DX1668:DX1731" si="1212">_xlfn.CHISQ.DIST.RT(DW1668,7)</f>
        <v>0.16998597444404617</v>
      </c>
      <c r="DY1668" s="148">
        <f t="shared" ref="DY1668:DY1731" si="1213">DX1668-DX1669</f>
        <v>3.3217697378454258E-4</v>
      </c>
      <c r="DZ1668" s="148" t="str">
        <f t="shared" ref="DZ1668:DZ1731" si="1214">IF(DX1668&lt;(1-$DU$53),DY1668,"")</f>
        <v/>
      </c>
      <c r="EA1668" s="142" t="str">
        <f t="shared" ref="EA1668:EA1731" si="1215">IF(DX1668&lt;(1-$DU$59),DY1668,"")</f>
        <v/>
      </c>
    </row>
    <row r="1669" spans="74:131" ht="20.100000000000001" customHeight="1" x14ac:dyDescent="0.25">
      <c r="BV1669" s="141">
        <v>1619</v>
      </c>
      <c r="BW1669" s="141">
        <f t="shared" si="1175"/>
        <v>23232.416035235743</v>
      </c>
      <c r="BX1669" s="141">
        <f t="shared" si="1176"/>
        <v>1.9830271766605275E-6</v>
      </c>
      <c r="BY1669" s="141">
        <f t="shared" si="1177"/>
        <v>0.99335682108971413</v>
      </c>
      <c r="BZ1669" s="141">
        <f t="shared" si="1178"/>
        <v>1.9830271766605275E-6</v>
      </c>
      <c r="CA1669" s="141" t="str">
        <f t="shared" si="1179"/>
        <v/>
      </c>
      <c r="CB1669" s="141" t="str">
        <f t="shared" si="1200"/>
        <v/>
      </c>
      <c r="CC1669" s="141">
        <f t="shared" si="1180"/>
        <v>8.7849844279657725E-33</v>
      </c>
      <c r="CD1669" s="141" t="str">
        <f t="shared" si="1201"/>
        <v/>
      </c>
      <c r="CE1669" s="141" t="str">
        <f t="shared" si="1202"/>
        <v/>
      </c>
      <c r="CJ1669" s="141">
        <v>1619</v>
      </c>
      <c r="CK1669" s="141">
        <f t="shared" si="1181"/>
        <v>86.643878009260533</v>
      </c>
      <c r="CL1669" s="141">
        <f t="shared" si="1182"/>
        <v>5.3172264949212294E-4</v>
      </c>
      <c r="CM1669" s="141">
        <f t="shared" si="1183"/>
        <v>0.99335682108971413</v>
      </c>
      <c r="CN1669" s="141">
        <f t="shared" si="1184"/>
        <v>5.3172264949212294E-4</v>
      </c>
      <c r="CO1669" s="141" t="str">
        <f t="shared" si="1185"/>
        <v/>
      </c>
      <c r="CP1669" s="141" t="str">
        <f t="shared" si="1203"/>
        <v/>
      </c>
      <c r="CQ1669" s="141">
        <f t="shared" si="1186"/>
        <v>4.2111042708275227E-5</v>
      </c>
      <c r="CR1669" s="141" t="str">
        <f t="shared" si="1204"/>
        <v/>
      </c>
      <c r="CS1669" s="141" t="str">
        <f t="shared" si="1205"/>
        <v/>
      </c>
      <c r="CW1669" s="141">
        <v>1619</v>
      </c>
      <c r="CX1669" s="141">
        <f t="shared" si="1187"/>
        <v>177.84486356830121</v>
      </c>
      <c r="CY1669" s="141">
        <f t="shared" si="1188"/>
        <v>2.5904887806705169E-4</v>
      </c>
      <c r="CZ1669" s="141">
        <f t="shared" si="1189"/>
        <v>0.99335682108971413</v>
      </c>
      <c r="DA1669" s="141">
        <f t="shared" si="1190"/>
        <v>2.5904887806705169E-4</v>
      </c>
      <c r="DB1669" s="141" t="str">
        <f t="shared" si="1191"/>
        <v/>
      </c>
      <c r="DC1669" s="141" t="str">
        <f t="shared" si="1206"/>
        <v/>
      </c>
      <c r="DD1669" s="141">
        <f t="shared" si="1192"/>
        <v>1.4177209621935115E-35</v>
      </c>
      <c r="DE1669" s="141" t="str">
        <f t="shared" si="1207"/>
        <v/>
      </c>
      <c r="DF1669" s="141" t="str">
        <f t="shared" si="1208"/>
        <v/>
      </c>
      <c r="DJ1669" s="141">
        <v>1619</v>
      </c>
      <c r="DK1669" s="141">
        <f t="shared" si="1193"/>
        <v>14023.450999161014</v>
      </c>
      <c r="DL1669" s="141">
        <f t="shared" si="1194"/>
        <v>3.28524785946859E-6</v>
      </c>
      <c r="DM1669" s="141">
        <f t="shared" si="1195"/>
        <v>0.99335682108971413</v>
      </c>
      <c r="DN1669" s="141">
        <f t="shared" si="1196"/>
        <v>3.28524785946859E-6</v>
      </c>
      <c r="DO1669" s="141" t="str">
        <f t="shared" si="1197"/>
        <v/>
      </c>
      <c r="DP1669" s="141" t="str">
        <f t="shared" si="1209"/>
        <v/>
      </c>
      <c r="DQ1669" s="141">
        <f t="shared" si="1198"/>
        <v>2.8236833420827992E-5</v>
      </c>
      <c r="DR1669" s="141" t="str">
        <f t="shared" si="1210"/>
        <v/>
      </c>
      <c r="DS1669" s="141" t="str">
        <f t="shared" si="1211"/>
        <v/>
      </c>
      <c r="DU1669" s="148"/>
      <c r="DV1669" s="158">
        <v>1617</v>
      </c>
      <c r="DW1669" s="148">
        <f t="shared" si="1199"/>
        <v>10.348799999999905</v>
      </c>
      <c r="DX1669" s="157">
        <f t="shared" si="1212"/>
        <v>0.16965379747026163</v>
      </c>
      <c r="DY1669" s="148">
        <f t="shared" si="1213"/>
        <v>3.3162803146727371E-4</v>
      </c>
      <c r="DZ1669" s="148" t="str">
        <f t="shared" si="1214"/>
        <v/>
      </c>
      <c r="EA1669" s="142" t="str">
        <f t="shared" si="1215"/>
        <v/>
      </c>
    </row>
    <row r="1670" spans="74:131" ht="20.100000000000001" customHeight="1" x14ac:dyDescent="0.25">
      <c r="BV1670" s="141">
        <v>1620</v>
      </c>
      <c r="BW1670" s="141">
        <f t="shared" si="1175"/>
        <v>23269.948209767623</v>
      </c>
      <c r="BX1670" s="141">
        <f t="shared" si="1176"/>
        <v>1.9634685041988817E-6</v>
      </c>
      <c r="BY1670" s="141">
        <f t="shared" si="1177"/>
        <v>0.99343088086445319</v>
      </c>
      <c r="BZ1670" s="141">
        <f t="shared" si="1178"/>
        <v>1.9634685041988817E-6</v>
      </c>
      <c r="CA1670" s="141" t="str">
        <f t="shared" si="1179"/>
        <v/>
      </c>
      <c r="CB1670" s="141" t="str">
        <f t="shared" si="1200"/>
        <v/>
      </c>
      <c r="CC1670" s="141">
        <f t="shared" si="1180"/>
        <v>9.1907829370888465E-33</v>
      </c>
      <c r="CD1670" s="141" t="str">
        <f t="shared" si="1201"/>
        <v/>
      </c>
      <c r="CE1670" s="141" t="str">
        <f t="shared" si="1202"/>
        <v/>
      </c>
      <c r="CJ1670" s="141">
        <v>1620</v>
      </c>
      <c r="CK1670" s="141">
        <f t="shared" si="1181"/>
        <v>86.783851964041247</v>
      </c>
      <c r="CL1670" s="141">
        <f t="shared" si="1182"/>
        <v>5.2647824877777197E-4</v>
      </c>
      <c r="CM1670" s="141">
        <f t="shared" si="1183"/>
        <v>0.9934308808644533</v>
      </c>
      <c r="CN1670" s="141">
        <f t="shared" si="1184"/>
        <v>5.2647824877777197E-4</v>
      </c>
      <c r="CO1670" s="141" t="str">
        <f t="shared" si="1185"/>
        <v/>
      </c>
      <c r="CP1670" s="141" t="str">
        <f t="shared" si="1203"/>
        <v/>
      </c>
      <c r="CQ1670" s="141">
        <f t="shared" si="1186"/>
        <v>4.2678269450641582E-5</v>
      </c>
      <c r="CR1670" s="141" t="str">
        <f t="shared" si="1204"/>
        <v/>
      </c>
      <c r="CS1670" s="141" t="str">
        <f t="shared" si="1205"/>
        <v/>
      </c>
      <c r="CW1670" s="141">
        <v>1620</v>
      </c>
      <c r="CX1670" s="141">
        <f t="shared" si="1187"/>
        <v>178.13217352560059</v>
      </c>
      <c r="CY1670" s="141">
        <f t="shared" si="1188"/>
        <v>2.5649386913056109E-4</v>
      </c>
      <c r="CZ1670" s="141">
        <f t="shared" si="1189"/>
        <v>0.9934308808644533</v>
      </c>
      <c r="DA1670" s="141">
        <f t="shared" si="1190"/>
        <v>2.5649386913056109E-4</v>
      </c>
      <c r="DB1670" s="141" t="str">
        <f t="shared" si="1191"/>
        <v/>
      </c>
      <c r="DC1670" s="141" t="str">
        <f t="shared" si="1206"/>
        <v/>
      </c>
      <c r="DD1670" s="141">
        <f t="shared" si="1192"/>
        <v>1.4889157456769513E-35</v>
      </c>
      <c r="DE1670" s="141" t="str">
        <f t="shared" si="1207"/>
        <v/>
      </c>
      <c r="DF1670" s="141" t="str">
        <f t="shared" si="1208"/>
        <v/>
      </c>
      <c r="DJ1670" s="141">
        <v>1620</v>
      </c>
      <c r="DK1670" s="141">
        <f t="shared" si="1193"/>
        <v>14046.106008852712</v>
      </c>
      <c r="DL1670" s="141">
        <f t="shared" si="1194"/>
        <v>3.252845334886511E-6</v>
      </c>
      <c r="DM1670" s="141">
        <f t="shared" si="1195"/>
        <v>0.99343088086445319</v>
      </c>
      <c r="DN1670" s="141">
        <f t="shared" si="1196"/>
        <v>3.252845334886511E-6</v>
      </c>
      <c r="DO1670" s="141" t="str">
        <f t="shared" si="1197"/>
        <v/>
      </c>
      <c r="DP1670" s="141" t="str">
        <f t="shared" si="1209"/>
        <v/>
      </c>
      <c r="DQ1670" s="141">
        <f t="shared" si="1198"/>
        <v>2.8084303589149982E-5</v>
      </c>
      <c r="DR1670" s="141" t="str">
        <f t="shared" si="1210"/>
        <v/>
      </c>
      <c r="DS1670" s="141" t="str">
        <f t="shared" si="1211"/>
        <v/>
      </c>
      <c r="DU1670" s="148"/>
      <c r="DV1670" s="158">
        <v>1618</v>
      </c>
      <c r="DW1670" s="148">
        <f t="shared" si="1199"/>
        <v>10.355199999999904</v>
      </c>
      <c r="DX1670" s="157">
        <f t="shared" si="1212"/>
        <v>0.16932216943879436</v>
      </c>
      <c r="DY1670" s="148">
        <f t="shared" si="1213"/>
        <v>3.3107967994797094E-4</v>
      </c>
      <c r="DZ1670" s="148" t="str">
        <f t="shared" si="1214"/>
        <v/>
      </c>
      <c r="EA1670" s="142" t="str">
        <f t="shared" si="1215"/>
        <v/>
      </c>
    </row>
    <row r="1671" spans="74:131" ht="20.100000000000001" customHeight="1" x14ac:dyDescent="0.25">
      <c r="BV1671" s="141">
        <v>1621</v>
      </c>
      <c r="BW1671" s="141">
        <f t="shared" si="1175"/>
        <v>23307.48038429951</v>
      </c>
      <c r="BX1671" s="141">
        <f t="shared" si="1176"/>
        <v>1.9440716342725836E-6</v>
      </c>
      <c r="BY1671" s="141">
        <f t="shared" si="1177"/>
        <v>0.9935042095991552</v>
      </c>
      <c r="BZ1671" s="141">
        <f t="shared" si="1178"/>
        <v>1.9440716342725836E-6</v>
      </c>
      <c r="CA1671" s="141" t="str">
        <f t="shared" si="1179"/>
        <v/>
      </c>
      <c r="CB1671" s="141" t="str">
        <f t="shared" si="1200"/>
        <v/>
      </c>
      <c r="CC1671" s="141">
        <f t="shared" si="1180"/>
        <v>9.6151723628267762E-33</v>
      </c>
      <c r="CD1671" s="141" t="str">
        <f t="shared" si="1201"/>
        <v/>
      </c>
      <c r="CE1671" s="141" t="str">
        <f t="shared" si="1202"/>
        <v/>
      </c>
      <c r="CJ1671" s="141">
        <v>1621</v>
      </c>
      <c r="CK1671" s="141">
        <f t="shared" si="1181"/>
        <v>86.923825918821962</v>
      </c>
      <c r="CL1671" s="141">
        <f t="shared" si="1182"/>
        <v>5.2127723328466459E-4</v>
      </c>
      <c r="CM1671" s="141">
        <f t="shared" si="1183"/>
        <v>0.9935042095991552</v>
      </c>
      <c r="CN1671" s="141">
        <f t="shared" si="1184"/>
        <v>5.2127723328466459E-4</v>
      </c>
      <c r="CO1671" s="141" t="str">
        <f t="shared" si="1185"/>
        <v/>
      </c>
      <c r="CP1671" s="141" t="str">
        <f t="shared" si="1203"/>
        <v/>
      </c>
      <c r="CQ1671" s="141">
        <f t="shared" si="1186"/>
        <v>4.3252444571310861E-5</v>
      </c>
      <c r="CR1671" s="141" t="str">
        <f t="shared" si="1204"/>
        <v/>
      </c>
      <c r="CS1671" s="141" t="str">
        <f t="shared" si="1205"/>
        <v/>
      </c>
      <c r="CW1671" s="141">
        <v>1621</v>
      </c>
      <c r="CX1671" s="141">
        <f t="shared" si="1187"/>
        <v>178.41948348289992</v>
      </c>
      <c r="CY1671" s="141">
        <f t="shared" si="1188"/>
        <v>2.5395999695192526E-4</v>
      </c>
      <c r="CZ1671" s="141">
        <f t="shared" si="1189"/>
        <v>0.9935042095991552</v>
      </c>
      <c r="DA1671" s="141">
        <f t="shared" si="1190"/>
        <v>2.5395999695192526E-4</v>
      </c>
      <c r="DB1671" s="141" t="str">
        <f t="shared" si="1191"/>
        <v/>
      </c>
      <c r="DC1671" s="141" t="str">
        <f t="shared" si="1206"/>
        <v/>
      </c>
      <c r="DD1671" s="141">
        <f t="shared" si="1192"/>
        <v>1.5636607535639245E-35</v>
      </c>
      <c r="DE1671" s="141" t="str">
        <f t="shared" si="1207"/>
        <v/>
      </c>
      <c r="DF1671" s="141" t="str">
        <f t="shared" si="1208"/>
        <v/>
      </c>
      <c r="DJ1671" s="141">
        <v>1621</v>
      </c>
      <c r="DK1671" s="141">
        <f t="shared" si="1193"/>
        <v>14068.76101854441</v>
      </c>
      <c r="DL1671" s="141">
        <f t="shared" si="1194"/>
        <v>3.220710865850606E-6</v>
      </c>
      <c r="DM1671" s="141">
        <f t="shared" si="1195"/>
        <v>0.9935042095991552</v>
      </c>
      <c r="DN1671" s="141">
        <f t="shared" si="1196"/>
        <v>3.220710865850606E-6</v>
      </c>
      <c r="DO1671" s="141" t="str">
        <f t="shared" si="1197"/>
        <v/>
      </c>
      <c r="DP1671" s="141" t="str">
        <f t="shared" si="1209"/>
        <v/>
      </c>
      <c r="DQ1671" s="141">
        <f t="shared" si="1198"/>
        <v>2.7932150775695666E-5</v>
      </c>
      <c r="DR1671" s="141" t="str">
        <f t="shared" si="1210"/>
        <v/>
      </c>
      <c r="DS1671" s="141" t="str">
        <f t="shared" si="1211"/>
        <v/>
      </c>
      <c r="DU1671" s="148"/>
      <c r="DV1671" s="158">
        <v>1619</v>
      </c>
      <c r="DW1671" s="148">
        <f t="shared" si="1199"/>
        <v>10.361599999999903</v>
      </c>
      <c r="DX1671" s="157">
        <f t="shared" si="1212"/>
        <v>0.16899108975884639</v>
      </c>
      <c r="DY1671" s="148">
        <f t="shared" si="1213"/>
        <v>3.3053191968701601E-4</v>
      </c>
      <c r="DZ1671" s="148" t="str">
        <f t="shared" si="1214"/>
        <v/>
      </c>
      <c r="EA1671" s="142" t="str">
        <f t="shared" si="1215"/>
        <v/>
      </c>
    </row>
    <row r="1672" spans="74:131" ht="20.100000000000001" customHeight="1" x14ac:dyDescent="0.25">
      <c r="BV1672" s="141">
        <v>1622</v>
      </c>
      <c r="BW1672" s="141">
        <f t="shared" si="1175"/>
        <v>23345.012558831389</v>
      </c>
      <c r="BX1672" s="141">
        <f t="shared" si="1176"/>
        <v>1.9248355860827817E-6</v>
      </c>
      <c r="BY1672" s="141">
        <f t="shared" si="1177"/>
        <v>0.99357681334820891</v>
      </c>
      <c r="BZ1672" s="141">
        <f t="shared" si="1178"/>
        <v>1.9248355860827817E-6</v>
      </c>
      <c r="CA1672" s="141" t="str">
        <f t="shared" si="1179"/>
        <v/>
      </c>
      <c r="CB1672" s="141" t="str">
        <f t="shared" si="1200"/>
        <v/>
      </c>
      <c r="CC1672" s="141">
        <f t="shared" si="1180"/>
        <v>1.0058997257022907E-32</v>
      </c>
      <c r="CD1672" s="141" t="str">
        <f t="shared" si="1201"/>
        <v/>
      </c>
      <c r="CE1672" s="141" t="str">
        <f t="shared" si="1202"/>
        <v/>
      </c>
      <c r="CJ1672" s="141">
        <v>1622</v>
      </c>
      <c r="CK1672" s="141">
        <f t="shared" si="1181"/>
        <v>87.063799873602676</v>
      </c>
      <c r="CL1672" s="141">
        <f t="shared" si="1182"/>
        <v>5.161193400244899E-4</v>
      </c>
      <c r="CM1672" s="141">
        <f t="shared" si="1183"/>
        <v>0.99357681334820891</v>
      </c>
      <c r="CN1672" s="141">
        <f t="shared" si="1184"/>
        <v>5.161193400244899E-4</v>
      </c>
      <c r="CO1672" s="141" t="str">
        <f t="shared" si="1185"/>
        <v/>
      </c>
      <c r="CP1672" s="141" t="str">
        <f t="shared" si="1203"/>
        <v/>
      </c>
      <c r="CQ1672" s="141">
        <f t="shared" si="1186"/>
        <v>4.3833643053731329E-5</v>
      </c>
      <c r="CR1672" s="141" t="str">
        <f t="shared" si="1204"/>
        <v/>
      </c>
      <c r="CS1672" s="141" t="str">
        <f t="shared" si="1205"/>
        <v/>
      </c>
      <c r="CW1672" s="141">
        <v>1622</v>
      </c>
      <c r="CX1672" s="141">
        <f t="shared" si="1187"/>
        <v>178.70679344019925</v>
      </c>
      <c r="CY1672" s="141">
        <f t="shared" si="1188"/>
        <v>2.5144713340640205E-4</v>
      </c>
      <c r="CZ1672" s="141">
        <f t="shared" si="1189"/>
        <v>0.99357681334820891</v>
      </c>
      <c r="DA1672" s="141">
        <f t="shared" si="1190"/>
        <v>2.5144713340640205E-4</v>
      </c>
      <c r="DB1672" s="141" t="str">
        <f t="shared" si="1191"/>
        <v/>
      </c>
      <c r="DC1672" s="141" t="str">
        <f t="shared" si="1206"/>
        <v/>
      </c>
      <c r="DD1672" s="141">
        <f t="shared" si="1192"/>
        <v>1.6421317586900652E-35</v>
      </c>
      <c r="DE1672" s="141" t="str">
        <f t="shared" si="1207"/>
        <v/>
      </c>
      <c r="DF1672" s="141" t="str">
        <f t="shared" si="1208"/>
        <v/>
      </c>
      <c r="DJ1672" s="141">
        <v>1622</v>
      </c>
      <c r="DK1672" s="141">
        <f t="shared" si="1193"/>
        <v>14091.416028236108</v>
      </c>
      <c r="DL1672" s="141">
        <f t="shared" si="1194"/>
        <v>3.1888428274878587E-6</v>
      </c>
      <c r="DM1672" s="141">
        <f t="shared" si="1195"/>
        <v>0.99357681334820891</v>
      </c>
      <c r="DN1672" s="141">
        <f t="shared" si="1196"/>
        <v>3.1888428274878587E-6</v>
      </c>
      <c r="DO1672" s="141" t="str">
        <f t="shared" si="1197"/>
        <v/>
      </c>
      <c r="DP1672" s="141" t="str">
        <f t="shared" si="1209"/>
        <v/>
      </c>
      <c r="DQ1672" s="141">
        <f t="shared" si="1198"/>
        <v>2.7780377793548993E-5</v>
      </c>
      <c r="DR1672" s="141" t="str">
        <f t="shared" si="1210"/>
        <v/>
      </c>
      <c r="DS1672" s="141" t="str">
        <f t="shared" si="1211"/>
        <v/>
      </c>
      <c r="DU1672" s="148"/>
      <c r="DV1672" s="158">
        <v>1620</v>
      </c>
      <c r="DW1672" s="148">
        <f t="shared" si="1199"/>
        <v>10.367999999999903</v>
      </c>
      <c r="DX1672" s="157">
        <f t="shared" si="1212"/>
        <v>0.16866055783915937</v>
      </c>
      <c r="DY1672" s="148">
        <f t="shared" si="1213"/>
        <v>3.2998475113954484E-4</v>
      </c>
      <c r="DZ1672" s="148" t="str">
        <f t="shared" si="1214"/>
        <v/>
      </c>
      <c r="EA1672" s="142" t="str">
        <f t="shared" si="1215"/>
        <v/>
      </c>
    </row>
    <row r="1673" spans="74:131" ht="20.100000000000001" customHeight="1" x14ac:dyDescent="0.25">
      <c r="BV1673" s="141">
        <v>1623</v>
      </c>
      <c r="BW1673" s="141">
        <f t="shared" si="1175"/>
        <v>23382.544733363276</v>
      </c>
      <c r="BX1673" s="141">
        <f t="shared" si="1176"/>
        <v>1.9057593808463852E-6</v>
      </c>
      <c r="BY1673" s="141">
        <f t="shared" si="1177"/>
        <v>0.99364869812922962</v>
      </c>
      <c r="BZ1673" s="141">
        <f t="shared" si="1178"/>
        <v>1.9057593808463852E-6</v>
      </c>
      <c r="CA1673" s="141" t="str">
        <f t="shared" si="1179"/>
        <v/>
      </c>
      <c r="CB1673" s="141" t="str">
        <f t="shared" si="1200"/>
        <v/>
      </c>
      <c r="CC1673" s="141">
        <f t="shared" si="1180"/>
        <v>1.0523140207669088E-32</v>
      </c>
      <c r="CD1673" s="141" t="str">
        <f t="shared" si="1201"/>
        <v/>
      </c>
      <c r="CE1673" s="141" t="str">
        <f t="shared" si="1202"/>
        <v/>
      </c>
      <c r="CJ1673" s="141">
        <v>1623</v>
      </c>
      <c r="CK1673" s="141">
        <f t="shared" si="1181"/>
        <v>87.20377382838339</v>
      </c>
      <c r="CL1673" s="141">
        <f t="shared" si="1182"/>
        <v>5.1100430654944058E-4</v>
      </c>
      <c r="CM1673" s="141">
        <f t="shared" si="1183"/>
        <v>0.99364869812922962</v>
      </c>
      <c r="CN1673" s="141">
        <f t="shared" si="1184"/>
        <v>5.1100430654944058E-4</v>
      </c>
      <c r="CO1673" s="141" t="str">
        <f t="shared" si="1185"/>
        <v/>
      </c>
      <c r="CP1673" s="141" t="str">
        <f t="shared" si="1203"/>
        <v/>
      </c>
      <c r="CQ1673" s="141">
        <f t="shared" si="1186"/>
        <v>4.4421940550155196E-5</v>
      </c>
      <c r="CR1673" s="141" t="str">
        <f t="shared" si="1204"/>
        <v/>
      </c>
      <c r="CS1673" s="141" t="str">
        <f t="shared" si="1205"/>
        <v/>
      </c>
      <c r="CW1673" s="141">
        <v>1623</v>
      </c>
      <c r="CX1673" s="141">
        <f t="shared" si="1187"/>
        <v>178.99410339749863</v>
      </c>
      <c r="CY1673" s="141">
        <f t="shared" si="1188"/>
        <v>2.4895515063257681E-4</v>
      </c>
      <c r="CZ1673" s="141">
        <f t="shared" si="1189"/>
        <v>0.99364869812922962</v>
      </c>
      <c r="DA1673" s="141">
        <f t="shared" si="1190"/>
        <v>2.4895515063257681E-4</v>
      </c>
      <c r="DB1673" s="141" t="str">
        <f t="shared" si="1191"/>
        <v/>
      </c>
      <c r="DC1673" s="141" t="str">
        <f t="shared" si="1206"/>
        <v/>
      </c>
      <c r="DD1673" s="141">
        <f t="shared" si="1192"/>
        <v>1.7245131730461866E-35</v>
      </c>
      <c r="DE1673" s="141" t="str">
        <f t="shared" si="1207"/>
        <v/>
      </c>
      <c r="DF1673" s="141" t="str">
        <f t="shared" si="1208"/>
        <v/>
      </c>
      <c r="DJ1673" s="141">
        <v>1623</v>
      </c>
      <c r="DK1673" s="141">
        <f t="shared" si="1193"/>
        <v>14114.071037927806</v>
      </c>
      <c r="DL1673" s="141">
        <f t="shared" si="1194"/>
        <v>3.1572395982647544E-6</v>
      </c>
      <c r="DM1673" s="141">
        <f t="shared" si="1195"/>
        <v>0.99364869812922962</v>
      </c>
      <c r="DN1673" s="141">
        <f t="shared" si="1196"/>
        <v>3.1572395982647544E-6</v>
      </c>
      <c r="DO1673" s="141" t="str">
        <f t="shared" si="1197"/>
        <v/>
      </c>
      <c r="DP1673" s="141" t="str">
        <f t="shared" si="1209"/>
        <v/>
      </c>
      <c r="DQ1673" s="141">
        <f t="shared" si="1198"/>
        <v>2.7628987422348866E-5</v>
      </c>
      <c r="DR1673" s="141" t="str">
        <f t="shared" si="1210"/>
        <v/>
      </c>
      <c r="DS1673" s="141" t="str">
        <f t="shared" si="1211"/>
        <v/>
      </c>
      <c r="DU1673" s="148"/>
      <c r="DV1673" s="158">
        <v>1621</v>
      </c>
      <c r="DW1673" s="148">
        <f t="shared" si="1199"/>
        <v>10.374399999999902</v>
      </c>
      <c r="DX1673" s="157">
        <f t="shared" si="1212"/>
        <v>0.16833057308801982</v>
      </c>
      <c r="DY1673" s="148">
        <f t="shared" si="1213"/>
        <v>3.2943817475622472E-4</v>
      </c>
      <c r="DZ1673" s="148" t="str">
        <f t="shared" si="1214"/>
        <v/>
      </c>
      <c r="EA1673" s="142" t="str">
        <f t="shared" si="1215"/>
        <v/>
      </c>
    </row>
    <row r="1674" spans="74:131" ht="20.100000000000001" customHeight="1" x14ac:dyDescent="0.25">
      <c r="BV1674" s="141">
        <v>1624</v>
      </c>
      <c r="BW1674" s="141">
        <f t="shared" si="1175"/>
        <v>23420.076907895156</v>
      </c>
      <c r="BX1674" s="141">
        <f t="shared" si="1176"/>
        <v>1.8868420418384809E-6</v>
      </c>
      <c r="BY1674" s="141">
        <f t="shared" si="1177"/>
        <v>0.9937198699231351</v>
      </c>
      <c r="BZ1674" s="141">
        <f t="shared" si="1178"/>
        <v>1.8868420418384809E-6</v>
      </c>
      <c r="CA1674" s="141" t="str">
        <f t="shared" si="1179"/>
        <v/>
      </c>
      <c r="CB1674" s="141" t="str">
        <f t="shared" si="1200"/>
        <v/>
      </c>
      <c r="CC1674" s="141">
        <f t="shared" si="1180"/>
        <v>1.1008523536821391E-32</v>
      </c>
      <c r="CD1674" s="141" t="str">
        <f t="shared" si="1201"/>
        <v/>
      </c>
      <c r="CE1674" s="141" t="str">
        <f t="shared" si="1202"/>
        <v/>
      </c>
      <c r="CJ1674" s="141">
        <v>1624</v>
      </c>
      <c r="CK1674" s="141">
        <f t="shared" si="1181"/>
        <v>87.343747783164105</v>
      </c>
      <c r="CL1674" s="141">
        <f t="shared" si="1182"/>
        <v>5.0593187096357778E-4</v>
      </c>
      <c r="CM1674" s="141">
        <f t="shared" si="1183"/>
        <v>0.9937198699231351</v>
      </c>
      <c r="CN1674" s="141">
        <f t="shared" si="1184"/>
        <v>5.0593187096357778E-4</v>
      </c>
      <c r="CO1674" s="141" t="str">
        <f t="shared" si="1185"/>
        <v/>
      </c>
      <c r="CP1674" s="141" t="str">
        <f t="shared" si="1203"/>
        <v/>
      </c>
      <c r="CQ1674" s="141">
        <f t="shared" si="1186"/>
        <v>4.5017413385750774E-5</v>
      </c>
      <c r="CR1674" s="141" t="str">
        <f t="shared" si="1204"/>
        <v/>
      </c>
      <c r="CS1674" s="141" t="str">
        <f t="shared" si="1205"/>
        <v/>
      </c>
      <c r="CW1674" s="141">
        <v>1624</v>
      </c>
      <c r="CX1674" s="141">
        <f t="shared" si="1187"/>
        <v>179.28141335479796</v>
      </c>
      <c r="CY1674" s="141">
        <f t="shared" si="1188"/>
        <v>2.4648392103790011E-4</v>
      </c>
      <c r="CZ1674" s="141">
        <f t="shared" si="1189"/>
        <v>0.9937198699231351</v>
      </c>
      <c r="DA1674" s="141">
        <f t="shared" si="1190"/>
        <v>2.4648392103790011E-4</v>
      </c>
      <c r="DB1674" s="141" t="str">
        <f t="shared" si="1191"/>
        <v/>
      </c>
      <c r="DC1674" s="141" t="str">
        <f t="shared" si="1206"/>
        <v/>
      </c>
      <c r="DD1674" s="141">
        <f t="shared" si="1192"/>
        <v>1.8109984692286736E-35</v>
      </c>
      <c r="DE1674" s="141" t="str">
        <f t="shared" si="1207"/>
        <v/>
      </c>
      <c r="DF1674" s="141" t="str">
        <f t="shared" si="1208"/>
        <v/>
      </c>
      <c r="DJ1674" s="141">
        <v>1624</v>
      </c>
      <c r="DK1674" s="141">
        <f t="shared" si="1193"/>
        <v>14136.726047619504</v>
      </c>
      <c r="DL1674" s="141">
        <f t="shared" si="1194"/>
        <v>3.1258995600574997E-6</v>
      </c>
      <c r="DM1674" s="141">
        <f t="shared" si="1195"/>
        <v>0.9937198699231351</v>
      </c>
      <c r="DN1674" s="141">
        <f t="shared" si="1196"/>
        <v>3.1258995600574997E-6</v>
      </c>
      <c r="DO1674" s="141" t="str">
        <f t="shared" si="1197"/>
        <v/>
      </c>
      <c r="DP1674" s="141" t="str">
        <f t="shared" si="1209"/>
        <v/>
      </c>
      <c r="DQ1674" s="141">
        <f t="shared" si="1198"/>
        <v>2.747798240829346E-5</v>
      </c>
      <c r="DR1674" s="141" t="str">
        <f t="shared" si="1210"/>
        <v/>
      </c>
      <c r="DS1674" s="141" t="str">
        <f t="shared" si="1211"/>
        <v/>
      </c>
      <c r="DU1674" s="148"/>
      <c r="DV1674" s="158">
        <v>1622</v>
      </c>
      <c r="DW1674" s="148">
        <f t="shared" si="1199"/>
        <v>10.380799999999901</v>
      </c>
      <c r="DX1674" s="157">
        <f t="shared" si="1212"/>
        <v>0.1680011349132636</v>
      </c>
      <c r="DY1674" s="148">
        <f t="shared" si="1213"/>
        <v>3.2889219098125588E-4</v>
      </c>
      <c r="DZ1674" s="148" t="str">
        <f t="shared" si="1214"/>
        <v/>
      </c>
      <c r="EA1674" s="142" t="str">
        <f t="shared" si="1215"/>
        <v/>
      </c>
    </row>
    <row r="1675" spans="74:131" ht="20.100000000000001" customHeight="1" x14ac:dyDescent="0.25">
      <c r="BV1675" s="141">
        <v>1625</v>
      </c>
      <c r="BW1675" s="141">
        <f t="shared" si="1175"/>
        <v>23457.609082427043</v>
      </c>
      <c r="BX1675" s="141">
        <f t="shared" si="1176"/>
        <v>1.8680825944341041E-6</v>
      </c>
      <c r="BY1675" s="141">
        <f t="shared" si="1177"/>
        <v>0.99379033467422384</v>
      </c>
      <c r="BZ1675" s="141">
        <f t="shared" si="1178"/>
        <v>1.8680825944341041E-6</v>
      </c>
      <c r="CA1675" s="141" t="str">
        <f t="shared" si="1179"/>
        <v/>
      </c>
      <c r="CB1675" s="141" t="str">
        <f t="shared" si="1200"/>
        <v/>
      </c>
      <c r="CC1675" s="141">
        <f t="shared" si="1180"/>
        <v>1.1516111073622323E-32</v>
      </c>
      <c r="CD1675" s="141" t="str">
        <f t="shared" si="1201"/>
        <v/>
      </c>
      <c r="CE1675" s="141" t="str">
        <f t="shared" si="1202"/>
        <v/>
      </c>
      <c r="CJ1675" s="141">
        <v>1625</v>
      </c>
      <c r="CK1675" s="141">
        <f t="shared" si="1181"/>
        <v>87.483721737944791</v>
      </c>
      <c r="CL1675" s="141">
        <f t="shared" si="1182"/>
        <v>5.0090177193404348E-4</v>
      </c>
      <c r="CM1675" s="141">
        <f t="shared" si="1183"/>
        <v>0.99379033467422384</v>
      </c>
      <c r="CN1675" s="141">
        <f t="shared" si="1184"/>
        <v>5.0090177193404348E-4</v>
      </c>
      <c r="CO1675" s="141" t="str">
        <f t="shared" si="1185"/>
        <v/>
      </c>
      <c r="CP1675" s="141" t="str">
        <f t="shared" si="1203"/>
        <v/>
      </c>
      <c r="CQ1675" s="141">
        <f t="shared" si="1186"/>
        <v>4.5620138562716639E-5</v>
      </c>
      <c r="CR1675" s="141" t="str">
        <f t="shared" si="1204"/>
        <v/>
      </c>
      <c r="CS1675" s="141" t="str">
        <f t="shared" si="1205"/>
        <v/>
      </c>
      <c r="CW1675" s="141">
        <v>1625</v>
      </c>
      <c r="CX1675" s="141">
        <f t="shared" si="1187"/>
        <v>179.56872331209735</v>
      </c>
      <c r="CY1675" s="141">
        <f t="shared" si="1188"/>
        <v>2.4403331730414528E-4</v>
      </c>
      <c r="CZ1675" s="141">
        <f t="shared" si="1189"/>
        <v>0.99379033467422384</v>
      </c>
      <c r="DA1675" s="141">
        <f t="shared" si="1190"/>
        <v>2.4403331730414528E-4</v>
      </c>
      <c r="DB1675" s="141" t="str">
        <f t="shared" si="1191"/>
        <v/>
      </c>
      <c r="DC1675" s="141" t="str">
        <f t="shared" si="1206"/>
        <v/>
      </c>
      <c r="DD1675" s="141">
        <f t="shared" si="1192"/>
        <v>1.9017906222936767E-35</v>
      </c>
      <c r="DE1675" s="141" t="str">
        <f t="shared" si="1207"/>
        <v/>
      </c>
      <c r="DF1675" s="141" t="str">
        <f t="shared" si="1208"/>
        <v/>
      </c>
      <c r="DJ1675" s="141">
        <v>1625</v>
      </c>
      <c r="DK1675" s="141">
        <f t="shared" si="1193"/>
        <v>14159.381057311202</v>
      </c>
      <c r="DL1675" s="141">
        <f t="shared" si="1194"/>
        <v>3.0948210982212752E-6</v>
      </c>
      <c r="DM1675" s="141">
        <f t="shared" si="1195"/>
        <v>0.99379033467422384</v>
      </c>
      <c r="DN1675" s="141">
        <f t="shared" si="1196"/>
        <v>3.0948210982212752E-6</v>
      </c>
      <c r="DO1675" s="141" t="str">
        <f t="shared" si="1197"/>
        <v/>
      </c>
      <c r="DP1675" s="141" t="str">
        <f t="shared" si="1209"/>
        <v/>
      </c>
      <c r="DQ1675" s="141">
        <f t="shared" si="1198"/>
        <v>2.7327365464147207E-5</v>
      </c>
      <c r="DR1675" s="141" t="str">
        <f t="shared" si="1210"/>
        <v/>
      </c>
      <c r="DS1675" s="141" t="str">
        <f t="shared" si="1211"/>
        <v/>
      </c>
      <c r="DU1675" s="148"/>
      <c r="DV1675" s="158">
        <v>1623</v>
      </c>
      <c r="DW1675" s="148">
        <f t="shared" si="1199"/>
        <v>10.387199999999901</v>
      </c>
      <c r="DX1675" s="157">
        <f t="shared" si="1212"/>
        <v>0.16767224272228234</v>
      </c>
      <c r="DY1675" s="148">
        <f t="shared" si="1213"/>
        <v>3.2834680025525809E-4</v>
      </c>
      <c r="DZ1675" s="148" t="str">
        <f t="shared" si="1214"/>
        <v/>
      </c>
      <c r="EA1675" s="142" t="str">
        <f t="shared" si="1215"/>
        <v/>
      </c>
    </row>
    <row r="1676" spans="74:131" ht="20.100000000000001" customHeight="1" x14ac:dyDescent="0.25">
      <c r="BV1676" s="141">
        <v>1626</v>
      </c>
      <c r="BW1676" s="141">
        <f t="shared" si="1175"/>
        <v>23495.141256958923</v>
      </c>
      <c r="BX1676" s="141">
        <f t="shared" si="1176"/>
        <v>1.8494800661494881E-6</v>
      </c>
      <c r="BY1676" s="141">
        <f t="shared" si="1177"/>
        <v>0.99386009829025468</v>
      </c>
      <c r="BZ1676" s="141">
        <f t="shared" si="1178"/>
        <v>1.8494800661494881E-6</v>
      </c>
      <c r="CA1676" s="141" t="str">
        <f t="shared" si="1179"/>
        <v/>
      </c>
      <c r="CB1676" s="141" t="str">
        <f t="shared" si="1200"/>
        <v/>
      </c>
      <c r="CC1676" s="141">
        <f t="shared" si="1180"/>
        <v>1.2046910005720926E-32</v>
      </c>
      <c r="CD1676" s="141" t="str">
        <f t="shared" si="1201"/>
        <v/>
      </c>
      <c r="CE1676" s="141" t="str">
        <f t="shared" si="1202"/>
        <v/>
      </c>
      <c r="CJ1676" s="141">
        <v>1626</v>
      </c>
      <c r="CK1676" s="141">
        <f t="shared" si="1181"/>
        <v>87.623695692725505</v>
      </c>
      <c r="CL1676" s="141">
        <f t="shared" si="1182"/>
        <v>4.959137487021045E-4</v>
      </c>
      <c r="CM1676" s="141">
        <f t="shared" si="1183"/>
        <v>0.99386009829025468</v>
      </c>
      <c r="CN1676" s="141">
        <f t="shared" si="1184"/>
        <v>4.959137487021045E-4</v>
      </c>
      <c r="CO1676" s="141" t="str">
        <f t="shared" si="1185"/>
        <v/>
      </c>
      <c r="CP1676" s="141" t="str">
        <f t="shared" si="1203"/>
        <v/>
      </c>
      <c r="CQ1676" s="141">
        <f t="shared" si="1186"/>
        <v>4.6230193764396329E-5</v>
      </c>
      <c r="CR1676" s="141" t="str">
        <f t="shared" si="1204"/>
        <v/>
      </c>
      <c r="CS1676" s="141" t="str">
        <f t="shared" si="1205"/>
        <v/>
      </c>
      <c r="CW1676" s="141">
        <v>1626</v>
      </c>
      <c r="CX1676" s="141">
        <f t="shared" si="1187"/>
        <v>179.85603326939668</v>
      </c>
      <c r="CY1676" s="141">
        <f t="shared" si="1188"/>
        <v>2.4160321239279672E-4</v>
      </c>
      <c r="CZ1676" s="141">
        <f t="shared" si="1189"/>
        <v>0.99386009829025468</v>
      </c>
      <c r="DA1676" s="141">
        <f t="shared" si="1190"/>
        <v>2.4160321239279672E-4</v>
      </c>
      <c r="DB1676" s="141" t="str">
        <f t="shared" si="1191"/>
        <v/>
      </c>
      <c r="DC1676" s="141" t="str">
        <f t="shared" si="1206"/>
        <v/>
      </c>
      <c r="DD1676" s="141">
        <f t="shared" si="1192"/>
        <v>1.9971025729946876E-35</v>
      </c>
      <c r="DE1676" s="141" t="str">
        <f t="shared" si="1207"/>
        <v/>
      </c>
      <c r="DF1676" s="141" t="str">
        <f t="shared" si="1208"/>
        <v/>
      </c>
      <c r="DJ1676" s="141">
        <v>1626</v>
      </c>
      <c r="DK1676" s="141">
        <f t="shared" si="1193"/>
        <v>14182.0360670029</v>
      </c>
      <c r="DL1676" s="141">
        <f t="shared" si="1194"/>
        <v>3.0640026016585315E-6</v>
      </c>
      <c r="DM1676" s="141">
        <f t="shared" si="1195"/>
        <v>0.99386009829025468</v>
      </c>
      <c r="DN1676" s="141">
        <f t="shared" si="1196"/>
        <v>3.0640026016585315E-6</v>
      </c>
      <c r="DO1676" s="141" t="str">
        <f t="shared" si="1197"/>
        <v/>
      </c>
      <c r="DP1676" s="141" t="str">
        <f t="shared" si="1209"/>
        <v/>
      </c>
      <c r="DQ1676" s="141">
        <f t="shared" si="1198"/>
        <v>2.7177139269250338E-5</v>
      </c>
      <c r="DR1676" s="141" t="str">
        <f t="shared" si="1210"/>
        <v/>
      </c>
      <c r="DS1676" s="141" t="str">
        <f t="shared" si="1211"/>
        <v/>
      </c>
      <c r="DU1676" s="148"/>
      <c r="DV1676" s="158">
        <v>1624</v>
      </c>
      <c r="DW1676" s="148">
        <f t="shared" si="1199"/>
        <v>10.3935999999999</v>
      </c>
      <c r="DX1676" s="157">
        <f t="shared" si="1212"/>
        <v>0.16734389592202709</v>
      </c>
      <c r="DY1676" s="148">
        <f t="shared" si="1213"/>
        <v>3.278020030131612E-4</v>
      </c>
      <c r="DZ1676" s="148" t="str">
        <f t="shared" si="1214"/>
        <v/>
      </c>
      <c r="EA1676" s="142" t="str">
        <f t="shared" si="1215"/>
        <v/>
      </c>
    </row>
    <row r="1677" spans="74:131" ht="20.100000000000001" customHeight="1" x14ac:dyDescent="0.25">
      <c r="BV1677" s="141">
        <v>1627</v>
      </c>
      <c r="BW1677" s="141">
        <f t="shared" si="1175"/>
        <v>23532.67343149081</v>
      </c>
      <c r="BX1677" s="141">
        <f t="shared" si="1176"/>
        <v>1.8310334866826775E-6</v>
      </c>
      <c r="BY1677" s="141">
        <f t="shared" si="1177"/>
        <v>0.99392916664252762</v>
      </c>
      <c r="BZ1677" s="141">
        <f t="shared" si="1178"/>
        <v>1.8310334866826775E-6</v>
      </c>
      <c r="CA1677" s="141" t="str">
        <f t="shared" si="1179"/>
        <v/>
      </c>
      <c r="CB1677" s="141" t="str">
        <f t="shared" si="1200"/>
        <v/>
      </c>
      <c r="CC1677" s="141">
        <f t="shared" si="1180"/>
        <v>1.2601972812530518E-32</v>
      </c>
      <c r="CD1677" s="141" t="str">
        <f t="shared" si="1201"/>
        <v/>
      </c>
      <c r="CE1677" s="141" t="str">
        <f t="shared" si="1202"/>
        <v/>
      </c>
      <c r="CJ1677" s="141">
        <v>1627</v>
      </c>
      <c r="CK1677" s="141">
        <f t="shared" si="1181"/>
        <v>87.763669647506219</v>
      </c>
      <c r="CL1677" s="141">
        <f t="shared" si="1182"/>
        <v>4.9096754109405924E-4</v>
      </c>
      <c r="CM1677" s="141">
        <f t="shared" si="1183"/>
        <v>0.99392916664252762</v>
      </c>
      <c r="CN1677" s="141">
        <f t="shared" si="1184"/>
        <v>4.9096754109405924E-4</v>
      </c>
      <c r="CO1677" s="141" t="str">
        <f t="shared" si="1185"/>
        <v/>
      </c>
      <c r="CP1677" s="141" t="str">
        <f t="shared" si="1203"/>
        <v/>
      </c>
      <c r="CQ1677" s="141">
        <f t="shared" si="1186"/>
        <v>4.684765735939214E-5</v>
      </c>
      <c r="CR1677" s="141" t="str">
        <f t="shared" si="1204"/>
        <v/>
      </c>
      <c r="CS1677" s="141" t="str">
        <f t="shared" si="1205"/>
        <v/>
      </c>
      <c r="CW1677" s="141">
        <v>1627</v>
      </c>
      <c r="CX1677" s="141">
        <f t="shared" si="1187"/>
        <v>180.14334322669606</v>
      </c>
      <c r="CY1677" s="141">
        <f t="shared" si="1188"/>
        <v>2.3919347955035563E-4</v>
      </c>
      <c r="CZ1677" s="141">
        <f t="shared" si="1189"/>
        <v>0.99392916664252762</v>
      </c>
      <c r="DA1677" s="141">
        <f t="shared" si="1190"/>
        <v>2.3919347955035563E-4</v>
      </c>
      <c r="DB1677" s="141" t="str">
        <f t="shared" si="1191"/>
        <v/>
      </c>
      <c r="DC1677" s="141" t="str">
        <f t="shared" si="1206"/>
        <v/>
      </c>
      <c r="DD1677" s="141">
        <f t="shared" si="1192"/>
        <v>2.0971577134307547E-35</v>
      </c>
      <c r="DE1677" s="141" t="str">
        <f t="shared" si="1207"/>
        <v/>
      </c>
      <c r="DF1677" s="141" t="str">
        <f t="shared" si="1208"/>
        <v/>
      </c>
      <c r="DJ1677" s="141">
        <v>1627</v>
      </c>
      <c r="DK1677" s="141">
        <f t="shared" si="1193"/>
        <v>14204.691076694598</v>
      </c>
      <c r="DL1677" s="141">
        <f t="shared" si="1194"/>
        <v>3.0334424628862994E-6</v>
      </c>
      <c r="DM1677" s="141">
        <f t="shared" si="1195"/>
        <v>0.99392916664252762</v>
      </c>
      <c r="DN1677" s="141">
        <f t="shared" si="1196"/>
        <v>3.0334424628862994E-6</v>
      </c>
      <c r="DO1677" s="141" t="str">
        <f t="shared" si="1197"/>
        <v/>
      </c>
      <c r="DP1677" s="141" t="str">
        <f t="shared" si="1209"/>
        <v/>
      </c>
      <c r="DQ1677" s="141">
        <f t="shared" si="1198"/>
        <v>2.7027306469531106E-5</v>
      </c>
      <c r="DR1677" s="141" t="str">
        <f t="shared" si="1210"/>
        <v/>
      </c>
      <c r="DS1677" s="141" t="str">
        <f t="shared" si="1211"/>
        <v/>
      </c>
      <c r="DU1677" s="148"/>
      <c r="DV1677" s="158">
        <v>1625</v>
      </c>
      <c r="DW1677" s="148">
        <f t="shared" si="1199"/>
        <v>10.399999999999899</v>
      </c>
      <c r="DX1677" s="157">
        <f t="shared" si="1212"/>
        <v>0.16701609391901392</v>
      </c>
      <c r="DY1677" s="148">
        <f t="shared" si="1213"/>
        <v>3.2725779968476032E-4</v>
      </c>
      <c r="DZ1677" s="148" t="str">
        <f t="shared" si="1214"/>
        <v/>
      </c>
      <c r="EA1677" s="142" t="str">
        <f t="shared" si="1215"/>
        <v/>
      </c>
    </row>
    <row r="1678" spans="74:131" ht="20.100000000000001" customHeight="1" x14ac:dyDescent="0.25">
      <c r="BV1678" s="141">
        <v>1628</v>
      </c>
      <c r="BW1678" s="141">
        <f t="shared" si="1175"/>
        <v>23570.20560602269</v>
      </c>
      <c r="BX1678" s="141">
        <f t="shared" si="1176"/>
        <v>1.8127418879536147E-6</v>
      </c>
      <c r="BY1678" s="141">
        <f t="shared" si="1177"/>
        <v>0.99399754556596687</v>
      </c>
      <c r="BZ1678" s="141">
        <f t="shared" si="1178"/>
        <v>1.8127418879536147E-6</v>
      </c>
      <c r="CA1678" s="141" t="str">
        <f t="shared" si="1179"/>
        <v/>
      </c>
      <c r="CB1678" s="141" t="str">
        <f t="shared" si="1200"/>
        <v/>
      </c>
      <c r="CC1678" s="141">
        <f t="shared" si="1180"/>
        <v>1.318239928389656E-32</v>
      </c>
      <c r="CD1678" s="141" t="str">
        <f t="shared" si="1201"/>
        <v/>
      </c>
      <c r="CE1678" s="141" t="str">
        <f t="shared" si="1202"/>
        <v/>
      </c>
      <c r="CJ1678" s="141">
        <v>1628</v>
      </c>
      <c r="CK1678" s="141">
        <f t="shared" si="1181"/>
        <v>87.903643602286934</v>
      </c>
      <c r="CL1678" s="141">
        <f t="shared" si="1182"/>
        <v>4.8606288953197395E-4</v>
      </c>
      <c r="CM1678" s="141">
        <f t="shared" si="1183"/>
        <v>0.99399754556596687</v>
      </c>
      <c r="CN1678" s="141">
        <f t="shared" si="1184"/>
        <v>4.8606288953197395E-4</v>
      </c>
      <c r="CO1678" s="141" t="str">
        <f t="shared" si="1185"/>
        <v/>
      </c>
      <c r="CP1678" s="141" t="str">
        <f t="shared" si="1203"/>
        <v/>
      </c>
      <c r="CQ1678" s="141">
        <f t="shared" si="1186"/>
        <v>4.7472608405680703E-5</v>
      </c>
      <c r="CR1678" s="141" t="str">
        <f t="shared" si="1204"/>
        <v/>
      </c>
      <c r="CS1678" s="141" t="str">
        <f t="shared" si="1205"/>
        <v/>
      </c>
      <c r="CW1678" s="141">
        <v>1628</v>
      </c>
      <c r="CX1678" s="141">
        <f t="shared" si="1187"/>
        <v>180.43065318399539</v>
      </c>
      <c r="CY1678" s="141">
        <f t="shared" si="1188"/>
        <v>2.3680399231357636E-4</v>
      </c>
      <c r="CZ1678" s="141">
        <f t="shared" si="1189"/>
        <v>0.99399754556596687</v>
      </c>
      <c r="DA1678" s="141">
        <f t="shared" si="1190"/>
        <v>2.3680399231357636E-4</v>
      </c>
      <c r="DB1678" s="141" t="str">
        <f t="shared" si="1191"/>
        <v/>
      </c>
      <c r="DC1678" s="141" t="str">
        <f t="shared" si="1206"/>
        <v/>
      </c>
      <c r="DD1678" s="141">
        <f t="shared" si="1192"/>
        <v>2.2021903961811557E-35</v>
      </c>
      <c r="DE1678" s="141" t="str">
        <f t="shared" si="1207"/>
        <v/>
      </c>
      <c r="DF1678" s="141" t="str">
        <f t="shared" si="1208"/>
        <v/>
      </c>
      <c r="DJ1678" s="141">
        <v>1628</v>
      </c>
      <c r="DK1678" s="141">
        <f t="shared" si="1193"/>
        <v>14227.346086386297</v>
      </c>
      <c r="DL1678" s="141">
        <f t="shared" si="1194"/>
        <v>3.0031390781025797E-6</v>
      </c>
      <c r="DM1678" s="141">
        <f t="shared" si="1195"/>
        <v>0.99399754556596687</v>
      </c>
      <c r="DN1678" s="141">
        <f t="shared" si="1196"/>
        <v>3.0031390781025797E-6</v>
      </c>
      <c r="DO1678" s="141" t="str">
        <f t="shared" si="1197"/>
        <v/>
      </c>
      <c r="DP1678" s="141" t="str">
        <f t="shared" si="1209"/>
        <v/>
      </c>
      <c r="DQ1678" s="141">
        <f t="shared" si="1198"/>
        <v>2.6877869677520615E-5</v>
      </c>
      <c r="DR1678" s="141" t="str">
        <f t="shared" si="1210"/>
        <v/>
      </c>
      <c r="DS1678" s="141" t="str">
        <f t="shared" si="1211"/>
        <v/>
      </c>
      <c r="DU1678" s="148"/>
      <c r="DV1678" s="158">
        <v>1626</v>
      </c>
      <c r="DW1678" s="148">
        <f t="shared" si="1199"/>
        <v>10.406399999999898</v>
      </c>
      <c r="DX1678" s="157">
        <f t="shared" si="1212"/>
        <v>0.16668883611932916</v>
      </c>
      <c r="DY1678" s="148">
        <f t="shared" si="1213"/>
        <v>3.2671419069493779E-4</v>
      </c>
      <c r="DZ1678" s="148" t="str">
        <f t="shared" si="1214"/>
        <v/>
      </c>
      <c r="EA1678" s="142" t="str">
        <f t="shared" si="1215"/>
        <v/>
      </c>
    </row>
    <row r="1679" spans="74:131" ht="20.100000000000001" customHeight="1" x14ac:dyDescent="0.25">
      <c r="BV1679" s="141">
        <v>1629</v>
      </c>
      <c r="BW1679" s="141">
        <f t="shared" si="1175"/>
        <v>23607.737780554577</v>
      </c>
      <c r="BX1679" s="141">
        <f t="shared" si="1176"/>
        <v>1.7946043041436033E-6</v>
      </c>
      <c r="BY1679" s="141">
        <f t="shared" si="1177"/>
        <v>0.99406524085920478</v>
      </c>
      <c r="BZ1679" s="141">
        <f t="shared" si="1178"/>
        <v>1.7946043041436033E-6</v>
      </c>
      <c r="CA1679" s="141" t="str">
        <f t="shared" si="1179"/>
        <v/>
      </c>
      <c r="CB1679" s="141" t="str">
        <f t="shared" si="1200"/>
        <v/>
      </c>
      <c r="CC1679" s="141">
        <f t="shared" si="1180"/>
        <v>1.3789338627926488E-32</v>
      </c>
      <c r="CD1679" s="141" t="str">
        <f t="shared" si="1201"/>
        <v/>
      </c>
      <c r="CE1679" s="141" t="str">
        <f t="shared" si="1202"/>
        <v/>
      </c>
      <c r="CJ1679" s="141">
        <v>1629</v>
      </c>
      <c r="CK1679" s="141">
        <f t="shared" si="1181"/>
        <v>88.043617557067648</v>
      </c>
      <c r="CL1679" s="141">
        <f t="shared" si="1182"/>
        <v>4.8119953504427367E-4</v>
      </c>
      <c r="CM1679" s="141">
        <f t="shared" si="1183"/>
        <v>0.99406524085920478</v>
      </c>
      <c r="CN1679" s="141">
        <f t="shared" si="1184"/>
        <v>4.8119953504427367E-4</v>
      </c>
      <c r="CO1679" s="141" t="str">
        <f t="shared" si="1185"/>
        <v/>
      </c>
      <c r="CP1679" s="141" t="str">
        <f t="shared" si="1203"/>
        <v/>
      </c>
      <c r="CQ1679" s="141">
        <f t="shared" si="1186"/>
        <v>4.8105126654726503E-5</v>
      </c>
      <c r="CR1679" s="141" t="str">
        <f t="shared" si="1204"/>
        <v/>
      </c>
      <c r="CS1679" s="141" t="str">
        <f t="shared" si="1205"/>
        <v/>
      </c>
      <c r="CW1679" s="141">
        <v>1629</v>
      </c>
      <c r="CX1679" s="141">
        <f t="shared" si="1187"/>
        <v>180.71796314129477</v>
      </c>
      <c r="CY1679" s="141">
        <f t="shared" si="1188"/>
        <v>2.3443462451462233E-4</v>
      </c>
      <c r="CZ1679" s="141">
        <f t="shared" si="1189"/>
        <v>0.99406524085920478</v>
      </c>
      <c r="DA1679" s="141">
        <f t="shared" si="1190"/>
        <v>2.3443462451462233E-4</v>
      </c>
      <c r="DB1679" s="141" t="str">
        <f t="shared" si="1191"/>
        <v/>
      </c>
      <c r="DC1679" s="141" t="str">
        <f t="shared" si="1206"/>
        <v/>
      </c>
      <c r="DD1679" s="141">
        <f t="shared" si="1192"/>
        <v>2.3124464680527173E-35</v>
      </c>
      <c r="DE1679" s="141" t="str">
        <f t="shared" si="1207"/>
        <v/>
      </c>
      <c r="DF1679" s="141" t="str">
        <f t="shared" si="1208"/>
        <v/>
      </c>
      <c r="DJ1679" s="141">
        <v>1629</v>
      </c>
      <c r="DK1679" s="141">
        <f t="shared" si="1193"/>
        <v>14250.001096077995</v>
      </c>
      <c r="DL1679" s="141">
        <f t="shared" si="1194"/>
        <v>2.9730908472517491E-6</v>
      </c>
      <c r="DM1679" s="141">
        <f t="shared" si="1195"/>
        <v>0.99406524085920478</v>
      </c>
      <c r="DN1679" s="141">
        <f t="shared" si="1196"/>
        <v>2.9730908472517491E-6</v>
      </c>
      <c r="DO1679" s="141" t="str">
        <f t="shared" si="1197"/>
        <v/>
      </c>
      <c r="DP1679" s="141" t="str">
        <f t="shared" si="1209"/>
        <v/>
      </c>
      <c r="DQ1679" s="141">
        <f t="shared" si="1198"/>
        <v>2.6728831472370175E-5</v>
      </c>
      <c r="DR1679" s="141" t="str">
        <f t="shared" si="1210"/>
        <v/>
      </c>
      <c r="DS1679" s="141" t="str">
        <f t="shared" si="1211"/>
        <v/>
      </c>
      <c r="DU1679" s="148"/>
      <c r="DV1679" s="158">
        <v>1627</v>
      </c>
      <c r="DW1679" s="148">
        <f t="shared" si="1199"/>
        <v>10.412799999999898</v>
      </c>
      <c r="DX1679" s="157">
        <f t="shared" si="1212"/>
        <v>0.16636212192863423</v>
      </c>
      <c r="DY1679" s="148">
        <f t="shared" si="1213"/>
        <v>3.2617117646366323E-4</v>
      </c>
      <c r="DZ1679" s="148" t="str">
        <f t="shared" si="1214"/>
        <v/>
      </c>
      <c r="EA1679" s="142" t="str">
        <f t="shared" si="1215"/>
        <v/>
      </c>
    </row>
    <row r="1680" spans="74:131" ht="20.100000000000001" customHeight="1" x14ac:dyDescent="0.25">
      <c r="BV1680" s="141">
        <v>1630</v>
      </c>
      <c r="BW1680" s="141">
        <f t="shared" si="1175"/>
        <v>23645.269955086456</v>
      </c>
      <c r="BX1680" s="141">
        <f t="shared" si="1176"/>
        <v>1.7766197717342434E-6</v>
      </c>
      <c r="BY1680" s="141">
        <f t="shared" si="1177"/>
        <v>0.99413225828466745</v>
      </c>
      <c r="BZ1680" s="141">
        <f t="shared" si="1178"/>
        <v>1.7766197717342434E-6</v>
      </c>
      <c r="CA1680" s="141" t="str">
        <f t="shared" si="1179"/>
        <v/>
      </c>
      <c r="CB1680" s="141" t="str">
        <f t="shared" si="1200"/>
        <v/>
      </c>
      <c r="CC1680" s="141">
        <f t="shared" si="1180"/>
        <v>1.4423991671871666E-32</v>
      </c>
      <c r="CD1680" s="141" t="str">
        <f t="shared" si="1201"/>
        <v/>
      </c>
      <c r="CE1680" s="141" t="str">
        <f t="shared" si="1202"/>
        <v/>
      </c>
      <c r="CJ1680" s="141">
        <v>1630</v>
      </c>
      <c r="CK1680" s="141">
        <f t="shared" si="1181"/>
        <v>88.183591511848363</v>
      </c>
      <c r="CL1680" s="141">
        <f t="shared" si="1182"/>
        <v>4.7637721927617274E-4</v>
      </c>
      <c r="CM1680" s="141">
        <f t="shared" si="1183"/>
        <v>0.99413225828466745</v>
      </c>
      <c r="CN1680" s="141">
        <f t="shared" si="1184"/>
        <v>4.7637721927617274E-4</v>
      </c>
      <c r="CO1680" s="141" t="str">
        <f t="shared" si="1185"/>
        <v/>
      </c>
      <c r="CP1680" s="141" t="str">
        <f t="shared" si="1203"/>
        <v/>
      </c>
      <c r="CQ1680" s="141">
        <f t="shared" si="1186"/>
        <v>4.8745292555595236E-5</v>
      </c>
      <c r="CR1680" s="141" t="str">
        <f t="shared" si="1204"/>
        <v/>
      </c>
      <c r="CS1680" s="141" t="str">
        <f t="shared" si="1205"/>
        <v/>
      </c>
      <c r="CW1680" s="141">
        <v>1630</v>
      </c>
      <c r="CX1680" s="141">
        <f t="shared" si="1187"/>
        <v>181.0052730985941</v>
      </c>
      <c r="CY1680" s="141">
        <f t="shared" si="1188"/>
        <v>2.3208525028615049E-4</v>
      </c>
      <c r="CZ1680" s="141">
        <f t="shared" si="1189"/>
        <v>0.99413225828466745</v>
      </c>
      <c r="DA1680" s="141">
        <f t="shared" si="1190"/>
        <v>2.3208525028615049E-4</v>
      </c>
      <c r="DB1680" s="141" t="str">
        <f t="shared" si="1191"/>
        <v/>
      </c>
      <c r="DC1680" s="141" t="str">
        <f t="shared" si="1206"/>
        <v/>
      </c>
      <c r="DD1680" s="141">
        <f t="shared" si="1192"/>
        <v>2.4281838296217203E-35</v>
      </c>
      <c r="DE1680" s="141" t="str">
        <f t="shared" si="1207"/>
        <v/>
      </c>
      <c r="DF1680" s="141" t="str">
        <f t="shared" si="1208"/>
        <v/>
      </c>
      <c r="DJ1680" s="141">
        <v>1630</v>
      </c>
      <c r="DK1680" s="141">
        <f t="shared" si="1193"/>
        <v>14272.656105769693</v>
      </c>
      <c r="DL1680" s="141">
        <f t="shared" si="1194"/>
        <v>2.9432961740890263E-6</v>
      </c>
      <c r="DM1680" s="141">
        <f t="shared" si="1195"/>
        <v>0.99413225828466745</v>
      </c>
      <c r="DN1680" s="141">
        <f t="shared" si="1196"/>
        <v>2.9432961740890263E-6</v>
      </c>
      <c r="DO1680" s="141" t="str">
        <f t="shared" si="1197"/>
        <v/>
      </c>
      <c r="DP1680" s="141" t="str">
        <f t="shared" si="1209"/>
        <v/>
      </c>
      <c r="DQ1680" s="141">
        <f t="shared" si="1198"/>
        <v>2.6580194399871254E-5</v>
      </c>
      <c r="DR1680" s="141" t="str">
        <f t="shared" si="1210"/>
        <v/>
      </c>
      <c r="DS1680" s="141" t="str">
        <f t="shared" si="1211"/>
        <v/>
      </c>
      <c r="DU1680" s="148"/>
      <c r="DV1680" s="158">
        <v>1628</v>
      </c>
      <c r="DW1680" s="148">
        <f t="shared" si="1199"/>
        <v>10.419199999999897</v>
      </c>
      <c r="DX1680" s="157">
        <f t="shared" si="1212"/>
        <v>0.16603595075217056</v>
      </c>
      <c r="DY1680" s="148">
        <f t="shared" si="1213"/>
        <v>3.2562875740599351E-4</v>
      </c>
      <c r="DZ1680" s="148" t="str">
        <f t="shared" si="1214"/>
        <v/>
      </c>
      <c r="EA1680" s="142" t="str">
        <f t="shared" si="1215"/>
        <v/>
      </c>
    </row>
    <row r="1681" spans="74:131" ht="20.100000000000001" customHeight="1" x14ac:dyDescent="0.25">
      <c r="BV1681" s="141">
        <v>1631</v>
      </c>
      <c r="BW1681" s="141">
        <f t="shared" si="1175"/>
        <v>23682.802129618343</v>
      </c>
      <c r="BX1681" s="141">
        <f t="shared" si="1176"/>
        <v>1.7587873295457466E-6</v>
      </c>
      <c r="BY1681" s="141">
        <f t="shared" si="1177"/>
        <v>0.99419860356866174</v>
      </c>
      <c r="BZ1681" s="141">
        <f t="shared" si="1178"/>
        <v>1.7587873295457466E-6</v>
      </c>
      <c r="CA1681" s="141" t="str">
        <f t="shared" si="1179"/>
        <v/>
      </c>
      <c r="CB1681" s="141" t="str">
        <f t="shared" si="1200"/>
        <v/>
      </c>
      <c r="CC1681" s="141">
        <f t="shared" si="1180"/>
        <v>1.5087613160136204E-32</v>
      </c>
      <c r="CD1681" s="141" t="str">
        <f t="shared" si="1201"/>
        <v/>
      </c>
      <c r="CE1681" s="141" t="str">
        <f t="shared" si="1202"/>
        <v/>
      </c>
      <c r="CJ1681" s="141">
        <v>1631</v>
      </c>
      <c r="CK1681" s="141">
        <f t="shared" si="1181"/>
        <v>88.323565466629077</v>
      </c>
      <c r="CL1681" s="141">
        <f t="shared" si="1182"/>
        <v>4.7159568449995769E-4</v>
      </c>
      <c r="CM1681" s="141">
        <f t="shared" si="1183"/>
        <v>0.99419860356866174</v>
      </c>
      <c r="CN1681" s="141">
        <f t="shared" si="1184"/>
        <v>4.7159568449995769E-4</v>
      </c>
      <c r="CO1681" s="141" t="str">
        <f t="shared" si="1185"/>
        <v/>
      </c>
      <c r="CP1681" s="141" t="str">
        <f t="shared" si="1203"/>
        <v/>
      </c>
      <c r="CQ1681" s="141">
        <f t="shared" si="1186"/>
        <v>4.9393187259065411E-5</v>
      </c>
      <c r="CR1681" s="141" t="str">
        <f t="shared" si="1204"/>
        <v/>
      </c>
      <c r="CS1681" s="141" t="str">
        <f t="shared" si="1205"/>
        <v/>
      </c>
      <c r="CW1681" s="141">
        <v>1631</v>
      </c>
      <c r="CX1681" s="141">
        <f t="shared" si="1187"/>
        <v>181.29258305589349</v>
      </c>
      <c r="CY1681" s="141">
        <f t="shared" si="1188"/>
        <v>2.2975574406631911E-4</v>
      </c>
      <c r="CZ1681" s="141">
        <f t="shared" si="1189"/>
        <v>0.99419860356866174</v>
      </c>
      <c r="DA1681" s="141">
        <f t="shared" si="1190"/>
        <v>2.2975574406631911E-4</v>
      </c>
      <c r="DB1681" s="141" t="str">
        <f t="shared" si="1191"/>
        <v/>
      </c>
      <c r="DC1681" s="141" t="str">
        <f t="shared" si="1206"/>
        <v/>
      </c>
      <c r="DD1681" s="141">
        <f t="shared" si="1192"/>
        <v>2.5496730218056264E-35</v>
      </c>
      <c r="DE1681" s="141" t="str">
        <f t="shared" si="1207"/>
        <v/>
      </c>
      <c r="DF1681" s="141" t="str">
        <f t="shared" si="1208"/>
        <v/>
      </c>
      <c r="DJ1681" s="141">
        <v>1631</v>
      </c>
      <c r="DK1681" s="141">
        <f t="shared" si="1193"/>
        <v>14295.311115461391</v>
      </c>
      <c r="DL1681" s="141">
        <f t="shared" si="1194"/>
        <v>2.9137534662439886E-6</v>
      </c>
      <c r="DM1681" s="141">
        <f t="shared" si="1195"/>
        <v>0.99419860356866174</v>
      </c>
      <c r="DN1681" s="141">
        <f t="shared" si="1196"/>
        <v>2.9137534662439886E-6</v>
      </c>
      <c r="DO1681" s="141" t="str">
        <f t="shared" si="1197"/>
        <v/>
      </c>
      <c r="DP1681" s="141" t="str">
        <f t="shared" si="1209"/>
        <v/>
      </c>
      <c r="DQ1681" s="141">
        <f t="shared" si="1198"/>
        <v>2.6431960972478003E-5</v>
      </c>
      <c r="DR1681" s="141" t="str">
        <f t="shared" si="1210"/>
        <v/>
      </c>
      <c r="DS1681" s="141" t="str">
        <f t="shared" si="1211"/>
        <v/>
      </c>
      <c r="DU1681" s="148"/>
      <c r="DV1681" s="158">
        <v>1629</v>
      </c>
      <c r="DW1681" s="148">
        <f t="shared" si="1199"/>
        <v>10.425599999999896</v>
      </c>
      <c r="DX1681" s="157">
        <f t="shared" si="1212"/>
        <v>0.16571032199476457</v>
      </c>
      <c r="DY1681" s="148">
        <f t="shared" si="1213"/>
        <v>3.2508693393171195E-4</v>
      </c>
      <c r="DZ1681" s="148" t="str">
        <f t="shared" si="1214"/>
        <v/>
      </c>
      <c r="EA1681" s="142" t="str">
        <f t="shared" si="1215"/>
        <v/>
      </c>
    </row>
    <row r="1682" spans="74:131" ht="20.100000000000001" customHeight="1" x14ac:dyDescent="0.25">
      <c r="BV1682" s="141">
        <v>1632</v>
      </c>
      <c r="BW1682" s="141">
        <f t="shared" si="1175"/>
        <v>23720.334304150223</v>
      </c>
      <c r="BX1682" s="141">
        <f t="shared" si="1176"/>
        <v>1.7411060187747314E-6</v>
      </c>
      <c r="BY1682" s="141">
        <f t="shared" si="1177"/>
        <v>0.99426428240146392</v>
      </c>
      <c r="BZ1682" s="141">
        <f t="shared" si="1178"/>
        <v>1.7411060187747314E-6</v>
      </c>
      <c r="CA1682" s="141" t="str">
        <f t="shared" si="1179"/>
        <v/>
      </c>
      <c r="CB1682" s="141" t="str">
        <f t="shared" si="1200"/>
        <v/>
      </c>
      <c r="CC1682" s="141">
        <f t="shared" si="1180"/>
        <v>1.5781514153660093E-32</v>
      </c>
      <c r="CD1682" s="141" t="str">
        <f t="shared" si="1201"/>
        <v/>
      </c>
      <c r="CE1682" s="141" t="str">
        <f t="shared" si="1202"/>
        <v/>
      </c>
      <c r="CJ1682" s="141">
        <v>1632</v>
      </c>
      <c r="CK1682" s="141">
        <f t="shared" si="1181"/>
        <v>88.463539421409791</v>
      </c>
      <c r="CL1682" s="141">
        <f t="shared" si="1182"/>
        <v>4.6685467362511359E-4</v>
      </c>
      <c r="CM1682" s="141">
        <f t="shared" si="1183"/>
        <v>0.99426428240146403</v>
      </c>
      <c r="CN1682" s="141">
        <f t="shared" si="1184"/>
        <v>4.6685467362511359E-4</v>
      </c>
      <c r="CO1682" s="141" t="str">
        <f t="shared" si="1185"/>
        <v/>
      </c>
      <c r="CP1682" s="141" t="str">
        <f t="shared" si="1203"/>
        <v/>
      </c>
      <c r="CQ1682" s="141">
        <f t="shared" si="1186"/>
        <v>5.004889262173869E-5</v>
      </c>
      <c r="CR1682" s="141" t="str">
        <f t="shared" si="1204"/>
        <v/>
      </c>
      <c r="CS1682" s="141" t="str">
        <f t="shared" si="1205"/>
        <v/>
      </c>
      <c r="CW1682" s="141">
        <v>1632</v>
      </c>
      <c r="CX1682" s="141">
        <f t="shared" si="1187"/>
        <v>181.57989301319282</v>
      </c>
      <c r="CY1682" s="141">
        <f t="shared" si="1188"/>
        <v>2.2744598060372236E-4</v>
      </c>
      <c r="CZ1682" s="141">
        <f t="shared" si="1189"/>
        <v>0.99426428240146403</v>
      </c>
      <c r="DA1682" s="141">
        <f t="shared" si="1190"/>
        <v>2.2744598060372236E-4</v>
      </c>
      <c r="DB1682" s="141" t="str">
        <f t="shared" si="1191"/>
        <v/>
      </c>
      <c r="DC1682" s="141" t="str">
        <f t="shared" si="1206"/>
        <v/>
      </c>
      <c r="DD1682" s="141">
        <f t="shared" si="1192"/>
        <v>2.6771978407614495E-35</v>
      </c>
      <c r="DE1682" s="141" t="str">
        <f t="shared" si="1207"/>
        <v/>
      </c>
      <c r="DF1682" s="141" t="str">
        <f t="shared" si="1208"/>
        <v/>
      </c>
      <c r="DJ1682" s="141">
        <v>1632</v>
      </c>
      <c r="DK1682" s="141">
        <f t="shared" si="1193"/>
        <v>14317.966125153089</v>
      </c>
      <c r="DL1682" s="141">
        <f t="shared" si="1194"/>
        <v>2.8844611352831468E-6</v>
      </c>
      <c r="DM1682" s="141">
        <f t="shared" si="1195"/>
        <v>0.99426428240146392</v>
      </c>
      <c r="DN1682" s="141">
        <f t="shared" si="1196"/>
        <v>2.8844611352831468E-6</v>
      </c>
      <c r="DO1682" s="141" t="str">
        <f t="shared" si="1197"/>
        <v/>
      </c>
      <c r="DP1682" s="141" t="str">
        <f t="shared" si="1209"/>
        <v/>
      </c>
      <c r="DQ1682" s="141">
        <f t="shared" si="1198"/>
        <v>2.6284133669332281E-5</v>
      </c>
      <c r="DR1682" s="141" t="str">
        <f t="shared" si="1210"/>
        <v/>
      </c>
      <c r="DS1682" s="141" t="str">
        <f t="shared" si="1211"/>
        <v/>
      </c>
      <c r="DU1682" s="148"/>
      <c r="DV1682" s="158">
        <v>1630</v>
      </c>
      <c r="DW1682" s="148">
        <f t="shared" si="1199"/>
        <v>10.431999999999896</v>
      </c>
      <c r="DX1682" s="157">
        <f t="shared" si="1212"/>
        <v>0.16538523506083286</v>
      </c>
      <c r="DY1682" s="148">
        <f t="shared" si="1213"/>
        <v>3.2454570644638303E-4</v>
      </c>
      <c r="DZ1682" s="148" t="str">
        <f t="shared" si="1214"/>
        <v/>
      </c>
      <c r="EA1682" s="142" t="str">
        <f t="shared" si="1215"/>
        <v/>
      </c>
    </row>
    <row r="1683" spans="74:131" ht="20.100000000000001" customHeight="1" x14ac:dyDescent="0.25">
      <c r="BV1683" s="141">
        <v>1633</v>
      </c>
      <c r="BW1683" s="141">
        <f t="shared" si="1175"/>
        <v>23757.86647868211</v>
      </c>
      <c r="BX1683" s="141">
        <f t="shared" si="1176"/>
        <v>1.7235748830313976E-6</v>
      </c>
      <c r="BY1683" s="141">
        <f t="shared" si="1177"/>
        <v>0.99432930043740952</v>
      </c>
      <c r="BZ1683" s="141">
        <f t="shared" si="1178"/>
        <v>1.7235748830313976E-6</v>
      </c>
      <c r="CA1683" s="141" t="str">
        <f t="shared" si="1179"/>
        <v/>
      </c>
      <c r="CB1683" s="141" t="str">
        <f t="shared" si="1200"/>
        <v/>
      </c>
      <c r="CC1683" s="141">
        <f t="shared" si="1180"/>
        <v>1.6507064535102637E-32</v>
      </c>
      <c r="CD1683" s="141" t="str">
        <f t="shared" si="1201"/>
        <v/>
      </c>
      <c r="CE1683" s="141" t="str">
        <f t="shared" si="1202"/>
        <v/>
      </c>
      <c r="CJ1683" s="141">
        <v>1633</v>
      </c>
      <c r="CK1683" s="141">
        <f t="shared" si="1181"/>
        <v>88.603513376190506</v>
      </c>
      <c r="CL1683" s="141">
        <f t="shared" si="1182"/>
        <v>4.6215393020829953E-4</v>
      </c>
      <c r="CM1683" s="141">
        <f t="shared" si="1183"/>
        <v>0.99432930043740952</v>
      </c>
      <c r="CN1683" s="141">
        <f t="shared" si="1184"/>
        <v>4.6215393020829953E-4</v>
      </c>
      <c r="CO1683" s="141" t="str">
        <f t="shared" si="1185"/>
        <v/>
      </c>
      <c r="CP1683" s="141" t="str">
        <f t="shared" si="1203"/>
        <v/>
      </c>
      <c r="CQ1683" s="141">
        <f t="shared" si="1186"/>
        <v>5.0712491210147121E-5</v>
      </c>
      <c r="CR1683" s="141" t="str">
        <f t="shared" si="1204"/>
        <v/>
      </c>
      <c r="CS1683" s="141" t="str">
        <f t="shared" si="1205"/>
        <v/>
      </c>
      <c r="CW1683" s="141">
        <v>1633</v>
      </c>
      <c r="CX1683" s="141">
        <f t="shared" si="1187"/>
        <v>181.8672029704922</v>
      </c>
      <c r="CY1683" s="141">
        <f t="shared" si="1188"/>
        <v>2.2515583496224924E-4</v>
      </c>
      <c r="CZ1683" s="141">
        <f t="shared" si="1189"/>
        <v>0.99432930043740952</v>
      </c>
      <c r="DA1683" s="141">
        <f t="shared" si="1190"/>
        <v>2.2515583496224924E-4</v>
      </c>
      <c r="DB1683" s="141" t="str">
        <f t="shared" si="1191"/>
        <v/>
      </c>
      <c r="DC1683" s="141" t="str">
        <f t="shared" si="1206"/>
        <v/>
      </c>
      <c r="DD1683" s="141">
        <f t="shared" si="1192"/>
        <v>2.8110559824675487E-35</v>
      </c>
      <c r="DE1683" s="141" t="str">
        <f t="shared" si="1207"/>
        <v/>
      </c>
      <c r="DF1683" s="141" t="str">
        <f t="shared" si="1208"/>
        <v/>
      </c>
      <c r="DJ1683" s="141">
        <v>1633</v>
      </c>
      <c r="DK1683" s="141">
        <f t="shared" si="1193"/>
        <v>14340.621134844787</v>
      </c>
      <c r="DL1683" s="141">
        <f t="shared" si="1194"/>
        <v>2.8554175967715751E-6</v>
      </c>
      <c r="DM1683" s="141">
        <f t="shared" si="1195"/>
        <v>0.99432930043740952</v>
      </c>
      <c r="DN1683" s="141">
        <f t="shared" si="1196"/>
        <v>2.8554175967715751E-6</v>
      </c>
      <c r="DO1683" s="141" t="str">
        <f t="shared" si="1197"/>
        <v/>
      </c>
      <c r="DP1683" s="141" t="str">
        <f t="shared" si="1209"/>
        <v/>
      </c>
      <c r="DQ1683" s="141">
        <f t="shared" si="1198"/>
        <v>2.613671493629119E-5</v>
      </c>
      <c r="DR1683" s="141" t="str">
        <f t="shared" si="1210"/>
        <v/>
      </c>
      <c r="DS1683" s="141" t="str">
        <f t="shared" si="1211"/>
        <v/>
      </c>
      <c r="DU1683" s="148"/>
      <c r="DV1683" s="158">
        <v>1631</v>
      </c>
      <c r="DW1683" s="148">
        <f t="shared" si="1199"/>
        <v>10.438399999999895</v>
      </c>
      <c r="DX1683" s="157">
        <f t="shared" si="1212"/>
        <v>0.16506068935438648</v>
      </c>
      <c r="DY1683" s="148">
        <f t="shared" si="1213"/>
        <v>3.2400507534957601E-4</v>
      </c>
      <c r="DZ1683" s="148" t="str">
        <f t="shared" si="1214"/>
        <v/>
      </c>
      <c r="EA1683" s="142" t="str">
        <f t="shared" si="1215"/>
        <v/>
      </c>
    </row>
    <row r="1684" spans="74:131" ht="20.100000000000001" customHeight="1" x14ac:dyDescent="0.25">
      <c r="BV1684" s="141">
        <v>1634</v>
      </c>
      <c r="BW1684" s="141">
        <f t="shared" si="1175"/>
        <v>23795.39865321399</v>
      </c>
      <c r="BX1684" s="141">
        <f t="shared" si="1176"/>
        <v>1.7061929683761912E-6</v>
      </c>
      <c r="BY1684" s="141">
        <f t="shared" si="1177"/>
        <v>0.99439366329498435</v>
      </c>
      <c r="BZ1684" s="141">
        <f t="shared" si="1178"/>
        <v>1.7061929683761912E-6</v>
      </c>
      <c r="CA1684" s="141" t="str">
        <f t="shared" si="1179"/>
        <v/>
      </c>
      <c r="CB1684" s="141" t="str">
        <f t="shared" si="1200"/>
        <v/>
      </c>
      <c r="CC1684" s="141">
        <f t="shared" si="1180"/>
        <v>1.7265695624449662E-32</v>
      </c>
      <c r="CD1684" s="141" t="str">
        <f t="shared" si="1201"/>
        <v/>
      </c>
      <c r="CE1684" s="141" t="str">
        <f t="shared" si="1202"/>
        <v/>
      </c>
      <c r="CJ1684" s="141">
        <v>1634</v>
      </c>
      <c r="CK1684" s="141">
        <f t="shared" si="1181"/>
        <v>88.74348733097122</v>
      </c>
      <c r="CL1684" s="141">
        <f t="shared" si="1182"/>
        <v>4.5749319846317103E-4</v>
      </c>
      <c r="CM1684" s="141">
        <f t="shared" si="1183"/>
        <v>0.99439366329498435</v>
      </c>
      <c r="CN1684" s="141">
        <f t="shared" si="1184"/>
        <v>4.5749319846317103E-4</v>
      </c>
      <c r="CO1684" s="141" t="str">
        <f t="shared" si="1185"/>
        <v/>
      </c>
      <c r="CP1684" s="141" t="str">
        <f t="shared" si="1203"/>
        <v/>
      </c>
      <c r="CQ1684" s="141">
        <f t="shared" si="1186"/>
        <v>5.138406630485916E-5</v>
      </c>
      <c r="CR1684" s="141" t="str">
        <f t="shared" si="1204"/>
        <v/>
      </c>
      <c r="CS1684" s="141" t="str">
        <f t="shared" si="1205"/>
        <v/>
      </c>
      <c r="CW1684" s="141">
        <v>1634</v>
      </c>
      <c r="CX1684" s="141">
        <f t="shared" si="1187"/>
        <v>182.15451292779153</v>
      </c>
      <c r="CY1684" s="141">
        <f t="shared" si="1188"/>
        <v>2.2288518252587113E-4</v>
      </c>
      <c r="CZ1684" s="141">
        <f t="shared" si="1189"/>
        <v>0.99439366329498435</v>
      </c>
      <c r="DA1684" s="141">
        <f t="shared" si="1190"/>
        <v>2.2288518252587113E-4</v>
      </c>
      <c r="DB1684" s="141" t="str">
        <f t="shared" si="1191"/>
        <v/>
      </c>
      <c r="DC1684" s="141" t="str">
        <f t="shared" si="1206"/>
        <v/>
      </c>
      <c r="DD1684" s="141">
        <f t="shared" si="1192"/>
        <v>2.9515597184102797E-35</v>
      </c>
      <c r="DE1684" s="141" t="str">
        <f t="shared" si="1207"/>
        <v/>
      </c>
      <c r="DF1684" s="141" t="str">
        <f t="shared" si="1208"/>
        <v/>
      </c>
      <c r="DJ1684" s="141">
        <v>1634</v>
      </c>
      <c r="DK1684" s="141">
        <f t="shared" si="1193"/>
        <v>14363.276144536485</v>
      </c>
      <c r="DL1684" s="141">
        <f t="shared" si="1194"/>
        <v>2.8266212703335989E-6</v>
      </c>
      <c r="DM1684" s="141">
        <f t="shared" si="1195"/>
        <v>0.99439366329498435</v>
      </c>
      <c r="DN1684" s="141">
        <f t="shared" si="1196"/>
        <v>2.8266212703335989E-6</v>
      </c>
      <c r="DO1684" s="141" t="str">
        <f t="shared" si="1197"/>
        <v/>
      </c>
      <c r="DP1684" s="141" t="str">
        <f t="shared" si="1209"/>
        <v/>
      </c>
      <c r="DQ1684" s="141">
        <f t="shared" si="1198"/>
        <v>2.5989707185957192E-5</v>
      </c>
      <c r="DR1684" s="141" t="str">
        <f t="shared" si="1210"/>
        <v/>
      </c>
      <c r="DS1684" s="141" t="str">
        <f t="shared" si="1211"/>
        <v/>
      </c>
      <c r="DU1684" s="148"/>
      <c r="DV1684" s="158">
        <v>1632</v>
      </c>
      <c r="DW1684" s="148">
        <f t="shared" si="1199"/>
        <v>10.444799999999894</v>
      </c>
      <c r="DX1684" s="157">
        <f t="shared" si="1212"/>
        <v>0.1647366842790369</v>
      </c>
      <c r="DY1684" s="148">
        <f t="shared" si="1213"/>
        <v>3.2346504103678009E-4</v>
      </c>
      <c r="DZ1684" s="148" t="str">
        <f t="shared" si="1214"/>
        <v/>
      </c>
      <c r="EA1684" s="142" t="str">
        <f t="shared" si="1215"/>
        <v/>
      </c>
    </row>
    <row r="1685" spans="74:131" ht="20.100000000000001" customHeight="1" x14ac:dyDescent="0.25">
      <c r="BV1685" s="141">
        <v>1635</v>
      </c>
      <c r="BW1685" s="141">
        <f t="shared" si="1175"/>
        <v>23832.930827745877</v>
      </c>
      <c r="BX1685" s="141">
        <f t="shared" si="1176"/>
        <v>1.6889593233558491E-6</v>
      </c>
      <c r="BY1685" s="141">
        <f t="shared" si="1177"/>
        <v>0.99445737655691735</v>
      </c>
      <c r="BZ1685" s="141">
        <f t="shared" si="1178"/>
        <v>1.6889593233558491E-6</v>
      </c>
      <c r="CA1685" s="141" t="str">
        <f t="shared" si="1179"/>
        <v/>
      </c>
      <c r="CB1685" s="141" t="str">
        <f t="shared" si="1200"/>
        <v/>
      </c>
      <c r="CC1685" s="141">
        <f t="shared" si="1180"/>
        <v>1.8058902909870372E-32</v>
      </c>
      <c r="CD1685" s="141" t="str">
        <f t="shared" si="1201"/>
        <v/>
      </c>
      <c r="CE1685" s="141" t="str">
        <f t="shared" si="1202"/>
        <v/>
      </c>
      <c r="CJ1685" s="141">
        <v>1635</v>
      </c>
      <c r="CK1685" s="141">
        <f t="shared" si="1181"/>
        <v>88.883461285751935</v>
      </c>
      <c r="CL1685" s="141">
        <f t="shared" si="1182"/>
        <v>4.5287222327005571E-4</v>
      </c>
      <c r="CM1685" s="141">
        <f t="shared" si="1183"/>
        <v>0.99445737655691746</v>
      </c>
      <c r="CN1685" s="141">
        <f t="shared" si="1184"/>
        <v>4.5287222327005571E-4</v>
      </c>
      <c r="CO1685" s="141" t="str">
        <f t="shared" si="1185"/>
        <v/>
      </c>
      <c r="CP1685" s="141" t="str">
        <f t="shared" si="1203"/>
        <v/>
      </c>
      <c r="CQ1685" s="141">
        <f t="shared" si="1186"/>
        <v>5.2063701904581338E-5</v>
      </c>
      <c r="CR1685" s="141" t="str">
        <f t="shared" si="1204"/>
        <v/>
      </c>
      <c r="CS1685" s="141" t="str">
        <f t="shared" si="1205"/>
        <v/>
      </c>
      <c r="CW1685" s="141">
        <v>1635</v>
      </c>
      <c r="CX1685" s="141">
        <f t="shared" si="1187"/>
        <v>182.44182288509091</v>
      </c>
      <c r="CY1685" s="141">
        <f t="shared" si="1188"/>
        <v>2.2063389900335101E-4</v>
      </c>
      <c r="CZ1685" s="141">
        <f t="shared" si="1189"/>
        <v>0.99445737655691746</v>
      </c>
      <c r="DA1685" s="141">
        <f t="shared" si="1190"/>
        <v>2.2063389900335101E-4</v>
      </c>
      <c r="DB1685" s="141" t="str">
        <f t="shared" si="1191"/>
        <v/>
      </c>
      <c r="DC1685" s="141" t="str">
        <f t="shared" si="1206"/>
        <v/>
      </c>
      <c r="DD1685" s="141">
        <f t="shared" si="1192"/>
        <v>3.0990366038650103E-35</v>
      </c>
      <c r="DE1685" s="141" t="str">
        <f t="shared" si="1207"/>
        <v/>
      </c>
      <c r="DF1685" s="141" t="str">
        <f t="shared" si="1208"/>
        <v/>
      </c>
      <c r="DJ1685" s="141">
        <v>1635</v>
      </c>
      <c r="DK1685" s="141">
        <f t="shared" si="1193"/>
        <v>14385.931154228183</v>
      </c>
      <c r="DL1685" s="141">
        <f t="shared" si="1194"/>
        <v>2.7980705797125771E-6</v>
      </c>
      <c r="DM1685" s="141">
        <f t="shared" si="1195"/>
        <v>0.99445737655691735</v>
      </c>
      <c r="DN1685" s="141">
        <f t="shared" si="1196"/>
        <v>2.7980705797125771E-6</v>
      </c>
      <c r="DO1685" s="141" t="str">
        <f t="shared" si="1197"/>
        <v/>
      </c>
      <c r="DP1685" s="141" t="str">
        <f t="shared" si="1209"/>
        <v/>
      </c>
      <c r="DQ1685" s="141">
        <f t="shared" si="1198"/>
        <v>2.5843112797710567E-5</v>
      </c>
      <c r="DR1685" s="141" t="str">
        <f t="shared" si="1210"/>
        <v/>
      </c>
      <c r="DS1685" s="141" t="str">
        <f t="shared" si="1211"/>
        <v/>
      </c>
      <c r="DU1685" s="148"/>
      <c r="DV1685" s="158">
        <v>1633</v>
      </c>
      <c r="DW1685" s="148">
        <f t="shared" si="1199"/>
        <v>10.451199999999893</v>
      </c>
      <c r="DX1685" s="157">
        <f t="shared" si="1212"/>
        <v>0.16441321923800012</v>
      </c>
      <c r="DY1685" s="148">
        <f t="shared" si="1213"/>
        <v>3.2292560389829417E-4</v>
      </c>
      <c r="DZ1685" s="148" t="str">
        <f t="shared" si="1214"/>
        <v/>
      </c>
      <c r="EA1685" s="142" t="str">
        <f t="shared" si="1215"/>
        <v/>
      </c>
    </row>
    <row r="1686" spans="74:131" ht="20.100000000000001" customHeight="1" x14ac:dyDescent="0.25">
      <c r="BV1686" s="141">
        <v>1636</v>
      </c>
      <c r="BW1686" s="141">
        <f t="shared" si="1175"/>
        <v>23870.463002277756</v>
      </c>
      <c r="BX1686" s="141">
        <f t="shared" si="1176"/>
        <v>1.6718729990389362E-6</v>
      </c>
      <c r="BY1686" s="141">
        <f t="shared" si="1177"/>
        <v>0.99452044577027487</v>
      </c>
      <c r="BZ1686" s="141">
        <f t="shared" si="1178"/>
        <v>1.6718729990389362E-6</v>
      </c>
      <c r="CA1686" s="141" t="str">
        <f t="shared" si="1179"/>
        <v/>
      </c>
      <c r="CB1686" s="141" t="str">
        <f t="shared" si="1200"/>
        <v/>
      </c>
      <c r="CC1686" s="141">
        <f t="shared" si="1180"/>
        <v>1.8888248898843112E-32</v>
      </c>
      <c r="CD1686" s="141" t="str">
        <f t="shared" si="1201"/>
        <v/>
      </c>
      <c r="CE1686" s="141" t="str">
        <f t="shared" si="1202"/>
        <v/>
      </c>
      <c r="CJ1686" s="141">
        <v>1636</v>
      </c>
      <c r="CK1686" s="141">
        <f t="shared" si="1181"/>
        <v>89.023435240532621</v>
      </c>
      <c r="CL1686" s="141">
        <f t="shared" si="1182"/>
        <v>4.4829075018547115E-4</v>
      </c>
      <c r="CM1686" s="141">
        <f t="shared" si="1183"/>
        <v>0.99452044577027487</v>
      </c>
      <c r="CN1686" s="141">
        <f t="shared" si="1184"/>
        <v>4.4829075018547115E-4</v>
      </c>
      <c r="CO1686" s="141" t="str">
        <f t="shared" si="1185"/>
        <v/>
      </c>
      <c r="CP1686" s="141" t="str">
        <f t="shared" si="1203"/>
        <v/>
      </c>
      <c r="CQ1686" s="141">
        <f t="shared" si="1186"/>
        <v>5.2751482730257077E-5</v>
      </c>
      <c r="CR1686" s="141" t="str">
        <f t="shared" si="1204"/>
        <v/>
      </c>
      <c r="CS1686" s="141" t="str">
        <f t="shared" si="1205"/>
        <v/>
      </c>
      <c r="CW1686" s="141">
        <v>1636</v>
      </c>
      <c r="CX1686" s="141">
        <f t="shared" si="1187"/>
        <v>182.72913284239024</v>
      </c>
      <c r="CY1686" s="141">
        <f t="shared" si="1188"/>
        <v>2.1840186043288627E-4</v>
      </c>
      <c r="CZ1686" s="141">
        <f t="shared" si="1189"/>
        <v>0.99452044577027487</v>
      </c>
      <c r="DA1686" s="141">
        <f t="shared" si="1190"/>
        <v>2.1840186043288627E-4</v>
      </c>
      <c r="DB1686" s="141" t="str">
        <f t="shared" si="1191"/>
        <v/>
      </c>
      <c r="DC1686" s="141" t="str">
        <f t="shared" si="1206"/>
        <v/>
      </c>
      <c r="DD1686" s="141">
        <f t="shared" si="1192"/>
        <v>3.2538302203322737E-35</v>
      </c>
      <c r="DE1686" s="141" t="str">
        <f t="shared" si="1207"/>
        <v/>
      </c>
      <c r="DF1686" s="141" t="str">
        <f t="shared" si="1208"/>
        <v/>
      </c>
      <c r="DJ1686" s="141">
        <v>1636</v>
      </c>
      <c r="DK1686" s="141">
        <f t="shared" si="1193"/>
        <v>14408.586163919881</v>
      </c>
      <c r="DL1686" s="141">
        <f t="shared" si="1194"/>
        <v>2.7697639528297016E-6</v>
      </c>
      <c r="DM1686" s="141">
        <f t="shared" si="1195"/>
        <v>0.99452044577027487</v>
      </c>
      <c r="DN1686" s="141">
        <f t="shared" si="1196"/>
        <v>2.7697639528297016E-6</v>
      </c>
      <c r="DO1686" s="141" t="str">
        <f t="shared" si="1197"/>
        <v/>
      </c>
      <c r="DP1686" s="141" t="str">
        <f t="shared" si="1209"/>
        <v/>
      </c>
      <c r="DQ1686" s="141">
        <f t="shared" si="1198"/>
        <v>2.5696934117744516E-5</v>
      </c>
      <c r="DR1686" s="141" t="str">
        <f t="shared" si="1210"/>
        <v/>
      </c>
      <c r="DS1686" s="141" t="str">
        <f t="shared" si="1211"/>
        <v/>
      </c>
      <c r="DU1686" s="148"/>
      <c r="DV1686" s="158">
        <v>1634</v>
      </c>
      <c r="DW1686" s="148">
        <f t="shared" si="1199"/>
        <v>10.457599999999893</v>
      </c>
      <c r="DX1686" s="157">
        <f t="shared" si="1212"/>
        <v>0.16409029363410182</v>
      </c>
      <c r="DY1686" s="148">
        <f t="shared" si="1213"/>
        <v>3.2238676431958768E-4</v>
      </c>
      <c r="DZ1686" s="148" t="str">
        <f t="shared" si="1214"/>
        <v/>
      </c>
      <c r="EA1686" s="142" t="str">
        <f t="shared" si="1215"/>
        <v/>
      </c>
    </row>
    <row r="1687" spans="74:131" ht="20.100000000000001" customHeight="1" x14ac:dyDescent="0.25">
      <c r="BV1687" s="141">
        <v>1637</v>
      </c>
      <c r="BW1687" s="141">
        <f t="shared" si="1175"/>
        <v>23907.995176809643</v>
      </c>
      <c r="BX1687" s="141">
        <f t="shared" si="1176"/>
        <v>1.6549330490507698E-6</v>
      </c>
      <c r="BY1687" s="141">
        <f t="shared" si="1177"/>
        <v>0.99458287644655541</v>
      </c>
      <c r="BZ1687" s="141">
        <f t="shared" si="1178"/>
        <v>1.6549330490507698E-6</v>
      </c>
      <c r="CA1687" s="141" t="str">
        <f t="shared" si="1179"/>
        <v/>
      </c>
      <c r="CB1687" s="141" t="str">
        <f t="shared" si="1200"/>
        <v/>
      </c>
      <c r="CC1687" s="141">
        <f t="shared" si="1180"/>
        <v>1.975536609481281E-32</v>
      </c>
      <c r="CD1687" s="141" t="str">
        <f t="shared" si="1201"/>
        <v/>
      </c>
      <c r="CE1687" s="141" t="str">
        <f t="shared" si="1202"/>
        <v/>
      </c>
      <c r="CJ1687" s="141">
        <v>1637</v>
      </c>
      <c r="CK1687" s="141">
        <f t="shared" si="1181"/>
        <v>89.163409195313335</v>
      </c>
      <c r="CL1687" s="141">
        <f t="shared" si="1182"/>
        <v>4.4374852545149671E-4</v>
      </c>
      <c r="CM1687" s="141">
        <f t="shared" si="1183"/>
        <v>0.99458287644655541</v>
      </c>
      <c r="CN1687" s="141">
        <f t="shared" si="1184"/>
        <v>4.4374852545149671E-4</v>
      </c>
      <c r="CO1687" s="141" t="str">
        <f t="shared" si="1185"/>
        <v/>
      </c>
      <c r="CP1687" s="141" t="str">
        <f t="shared" si="1203"/>
        <v/>
      </c>
      <c r="CQ1687" s="141">
        <f t="shared" si="1186"/>
        <v>5.3447494229162043E-5</v>
      </c>
      <c r="CR1687" s="141" t="str">
        <f t="shared" si="1204"/>
        <v/>
      </c>
      <c r="CS1687" s="141" t="str">
        <f t="shared" si="1205"/>
        <v/>
      </c>
      <c r="CW1687" s="141">
        <v>1637</v>
      </c>
      <c r="CX1687" s="141">
        <f t="shared" si="1187"/>
        <v>183.01644279968963</v>
      </c>
      <c r="CY1687" s="141">
        <f t="shared" si="1188"/>
        <v>2.1618894318667045E-4</v>
      </c>
      <c r="CZ1687" s="141">
        <f t="shared" si="1189"/>
        <v>0.99458287644655541</v>
      </c>
      <c r="DA1687" s="141">
        <f t="shared" si="1190"/>
        <v>2.1618894318667045E-4</v>
      </c>
      <c r="DB1687" s="141" t="str">
        <f t="shared" si="1191"/>
        <v/>
      </c>
      <c r="DC1687" s="141" t="str">
        <f t="shared" si="1206"/>
        <v/>
      </c>
      <c r="DD1687" s="141">
        <f t="shared" si="1192"/>
        <v>3.4163009537612105E-35</v>
      </c>
      <c r="DE1687" s="141" t="str">
        <f t="shared" si="1207"/>
        <v/>
      </c>
      <c r="DF1687" s="141" t="str">
        <f t="shared" si="1208"/>
        <v/>
      </c>
      <c r="DJ1687" s="141">
        <v>1637</v>
      </c>
      <c r="DK1687" s="141">
        <f t="shared" si="1193"/>
        <v>14431.241173611579</v>
      </c>
      <c r="DL1687" s="141">
        <f t="shared" si="1194"/>
        <v>2.7416998218419249E-6</v>
      </c>
      <c r="DM1687" s="141">
        <f t="shared" si="1195"/>
        <v>0.99458287644655541</v>
      </c>
      <c r="DN1687" s="141">
        <f t="shared" si="1196"/>
        <v>2.7416998218419249E-6</v>
      </c>
      <c r="DO1687" s="141" t="str">
        <f t="shared" si="1197"/>
        <v/>
      </c>
      <c r="DP1687" s="141" t="str">
        <f t="shared" si="1209"/>
        <v/>
      </c>
      <c r="DQ1687" s="141">
        <f t="shared" si="1198"/>
        <v>2.5551173459102547E-5</v>
      </c>
      <c r="DR1687" s="141" t="str">
        <f t="shared" si="1210"/>
        <v/>
      </c>
      <c r="DS1687" s="141" t="str">
        <f t="shared" si="1211"/>
        <v/>
      </c>
      <c r="DU1687" s="148"/>
      <c r="DV1687" s="158">
        <v>1635</v>
      </c>
      <c r="DW1687" s="148">
        <f t="shared" si="1199"/>
        <v>10.463999999999892</v>
      </c>
      <c r="DX1687" s="157">
        <f t="shared" si="1212"/>
        <v>0.16376790686978224</v>
      </c>
      <c r="DY1687" s="148">
        <f t="shared" si="1213"/>
        <v>3.2184852268157815E-4</v>
      </c>
      <c r="DZ1687" s="148" t="str">
        <f t="shared" si="1214"/>
        <v/>
      </c>
      <c r="EA1687" s="142" t="str">
        <f t="shared" si="1215"/>
        <v/>
      </c>
    </row>
    <row r="1688" spans="74:131" ht="20.100000000000001" customHeight="1" x14ac:dyDescent="0.25">
      <c r="BV1688" s="141">
        <v>1638</v>
      </c>
      <c r="BW1688" s="141">
        <f t="shared" si="1175"/>
        <v>23945.527351341523</v>
      </c>
      <c r="BX1688" s="141">
        <f t="shared" si="1176"/>
        <v>1.6381385296078437E-6</v>
      </c>
      <c r="BY1688" s="141">
        <f t="shared" si="1177"/>
        <v>0.99464467406178647</v>
      </c>
      <c r="BZ1688" s="141">
        <f t="shared" si="1178"/>
        <v>1.6381385296078437E-6</v>
      </c>
      <c r="CA1688" s="141" t="str">
        <f t="shared" si="1179"/>
        <v/>
      </c>
      <c r="CB1688" s="141" t="str">
        <f t="shared" si="1200"/>
        <v/>
      </c>
      <c r="CC1688" s="141">
        <f t="shared" si="1180"/>
        <v>2.066196010484146E-32</v>
      </c>
      <c r="CD1688" s="141" t="str">
        <f t="shared" si="1201"/>
        <v/>
      </c>
      <c r="CE1688" s="141" t="str">
        <f t="shared" si="1202"/>
        <v/>
      </c>
      <c r="CJ1688" s="141">
        <v>1638</v>
      </c>
      <c r="CK1688" s="141">
        <f t="shared" si="1181"/>
        <v>89.303383150094049</v>
      </c>
      <c r="CL1688" s="141">
        <f t="shared" si="1182"/>
        <v>4.3924529600500019E-4</v>
      </c>
      <c r="CM1688" s="141">
        <f t="shared" si="1183"/>
        <v>0.99464467406178647</v>
      </c>
      <c r="CN1688" s="141">
        <f t="shared" si="1184"/>
        <v>4.3924529600500019E-4</v>
      </c>
      <c r="CO1688" s="141" t="str">
        <f t="shared" si="1185"/>
        <v/>
      </c>
      <c r="CP1688" s="141" t="str">
        <f t="shared" si="1203"/>
        <v/>
      </c>
      <c r="CQ1688" s="141">
        <f t="shared" si="1186"/>
        <v>5.4151822578993537E-5</v>
      </c>
      <c r="CR1688" s="141" t="str">
        <f t="shared" si="1204"/>
        <v/>
      </c>
      <c r="CS1688" s="141" t="str">
        <f t="shared" si="1205"/>
        <v/>
      </c>
      <c r="CW1688" s="141">
        <v>1638</v>
      </c>
      <c r="CX1688" s="141">
        <f t="shared" si="1187"/>
        <v>183.30375275698896</v>
      </c>
      <c r="CY1688" s="141">
        <f t="shared" si="1188"/>
        <v>2.1399502397539076E-4</v>
      </c>
      <c r="CZ1688" s="141">
        <f t="shared" si="1189"/>
        <v>0.99464467406178647</v>
      </c>
      <c r="DA1688" s="141">
        <f t="shared" si="1190"/>
        <v>2.1399502397539076E-4</v>
      </c>
      <c r="DB1688" s="141" t="str">
        <f t="shared" si="1191"/>
        <v/>
      </c>
      <c r="DC1688" s="141" t="str">
        <f t="shared" si="1206"/>
        <v/>
      </c>
      <c r="DD1688" s="141">
        <f t="shared" si="1192"/>
        <v>3.5868268102742339E-35</v>
      </c>
      <c r="DE1688" s="141" t="str">
        <f t="shared" si="1207"/>
        <v/>
      </c>
      <c r="DF1688" s="141" t="str">
        <f t="shared" si="1208"/>
        <v/>
      </c>
      <c r="DJ1688" s="141">
        <v>1638</v>
      </c>
      <c r="DK1688" s="141">
        <f t="shared" si="1193"/>
        <v>14453.896183303277</v>
      </c>
      <c r="DL1688" s="141">
        <f t="shared" si="1194"/>
        <v>2.7138766231989299E-6</v>
      </c>
      <c r="DM1688" s="141">
        <f t="shared" si="1195"/>
        <v>0.99464467406178647</v>
      </c>
      <c r="DN1688" s="141">
        <f t="shared" si="1196"/>
        <v>2.7138766231989299E-6</v>
      </c>
      <c r="DO1688" s="141" t="str">
        <f t="shared" si="1197"/>
        <v/>
      </c>
      <c r="DP1688" s="141" t="str">
        <f t="shared" si="1209"/>
        <v/>
      </c>
      <c r="DQ1688" s="141">
        <f t="shared" si="1198"/>
        <v>2.5405833101718378E-5</v>
      </c>
      <c r="DR1688" s="141" t="str">
        <f t="shared" si="1210"/>
        <v/>
      </c>
      <c r="DS1688" s="141" t="str">
        <f t="shared" si="1211"/>
        <v/>
      </c>
      <c r="DU1688" s="148"/>
      <c r="DV1688" s="158">
        <v>1636</v>
      </c>
      <c r="DW1688" s="148">
        <f t="shared" si="1199"/>
        <v>10.470399999999891</v>
      </c>
      <c r="DX1688" s="157">
        <f t="shared" si="1212"/>
        <v>0.16344605834710066</v>
      </c>
      <c r="DY1688" s="148">
        <f t="shared" si="1213"/>
        <v>3.2131087935938218E-4</v>
      </c>
      <c r="DZ1688" s="148" t="str">
        <f t="shared" si="1214"/>
        <v/>
      </c>
      <c r="EA1688" s="142" t="str">
        <f t="shared" si="1215"/>
        <v/>
      </c>
    </row>
    <row r="1689" spans="74:131" ht="20.100000000000001" customHeight="1" x14ac:dyDescent="0.25">
      <c r="BV1689" s="141">
        <v>1639</v>
      </c>
      <c r="BW1689" s="141">
        <f t="shared" si="1175"/>
        <v>23983.05952587341</v>
      </c>
      <c r="BX1689" s="141">
        <f t="shared" si="1176"/>
        <v>1.6214884995516399E-6</v>
      </c>
      <c r="BY1689" s="141">
        <f t="shared" si="1177"/>
        <v>0.99470584405662255</v>
      </c>
      <c r="BZ1689" s="141">
        <f t="shared" si="1178"/>
        <v>1.6214884995516399E-6</v>
      </c>
      <c r="CA1689" s="141" t="str">
        <f t="shared" si="1179"/>
        <v/>
      </c>
      <c r="CB1689" s="141" t="str">
        <f t="shared" si="1200"/>
        <v/>
      </c>
      <c r="CC1689" s="141">
        <f t="shared" si="1180"/>
        <v>2.1609812883966924E-32</v>
      </c>
      <c r="CD1689" s="141" t="str">
        <f t="shared" si="1201"/>
        <v/>
      </c>
      <c r="CE1689" s="141" t="str">
        <f t="shared" si="1202"/>
        <v/>
      </c>
      <c r="CJ1689" s="141">
        <v>1639</v>
      </c>
      <c r="CK1689" s="141">
        <f t="shared" si="1181"/>
        <v>89.443357104874764</v>
      </c>
      <c r="CL1689" s="141">
        <f t="shared" si="1182"/>
        <v>4.3478080948670792E-4</v>
      </c>
      <c r="CM1689" s="141">
        <f t="shared" si="1183"/>
        <v>0.99470584405662255</v>
      </c>
      <c r="CN1689" s="141">
        <f t="shared" si="1184"/>
        <v>4.3478080948670792E-4</v>
      </c>
      <c r="CO1689" s="141" t="str">
        <f t="shared" si="1185"/>
        <v/>
      </c>
      <c r="CP1689" s="141" t="str">
        <f t="shared" si="1203"/>
        <v/>
      </c>
      <c r="CQ1689" s="141">
        <f t="shared" si="1186"/>
        <v>5.4864554691957123E-5</v>
      </c>
      <c r="CR1689" s="141" t="str">
        <f t="shared" si="1204"/>
        <v/>
      </c>
      <c r="CS1689" s="141" t="str">
        <f t="shared" si="1205"/>
        <v/>
      </c>
      <c r="CW1689" s="141">
        <v>1639</v>
      </c>
      <c r="CX1689" s="141">
        <f t="shared" si="1187"/>
        <v>183.59106271428834</v>
      </c>
      <c r="CY1689" s="141">
        <f t="shared" si="1188"/>
        <v>2.118199798526442E-4</v>
      </c>
      <c r="CZ1689" s="141">
        <f t="shared" si="1189"/>
        <v>0.99470584405662255</v>
      </c>
      <c r="DA1689" s="141">
        <f t="shared" si="1190"/>
        <v>2.118199798526442E-4</v>
      </c>
      <c r="DB1689" s="141" t="str">
        <f t="shared" si="1191"/>
        <v/>
      </c>
      <c r="DC1689" s="141" t="str">
        <f t="shared" si="1206"/>
        <v/>
      </c>
      <c r="DD1689" s="141">
        <f t="shared" si="1192"/>
        <v>3.7658042711839262E-35</v>
      </c>
      <c r="DE1689" s="141" t="str">
        <f t="shared" si="1207"/>
        <v/>
      </c>
      <c r="DF1689" s="141" t="str">
        <f t="shared" si="1208"/>
        <v/>
      </c>
      <c r="DJ1689" s="141">
        <v>1639</v>
      </c>
      <c r="DK1689" s="141">
        <f t="shared" si="1193"/>
        <v>14476.551192994975</v>
      </c>
      <c r="DL1689" s="141">
        <f t="shared" si="1194"/>
        <v>2.6862927976992012E-6</v>
      </c>
      <c r="DM1689" s="141">
        <f t="shared" si="1195"/>
        <v>0.99470584405662255</v>
      </c>
      <c r="DN1689" s="141">
        <f t="shared" si="1196"/>
        <v>2.6862927976992012E-6</v>
      </c>
      <c r="DO1689" s="141" t="str">
        <f t="shared" si="1197"/>
        <v/>
      </c>
      <c r="DP1689" s="141" t="str">
        <f t="shared" si="1209"/>
        <v/>
      </c>
      <c r="DQ1689" s="141">
        <f t="shared" si="1198"/>
        <v>2.5260915292458286E-5</v>
      </c>
      <c r="DR1689" s="141" t="str">
        <f t="shared" si="1210"/>
        <v/>
      </c>
      <c r="DS1689" s="141" t="str">
        <f t="shared" si="1211"/>
        <v/>
      </c>
      <c r="DU1689" s="148"/>
      <c r="DV1689" s="158">
        <v>1637</v>
      </c>
      <c r="DW1689" s="148">
        <f t="shared" si="1199"/>
        <v>10.476799999999891</v>
      </c>
      <c r="DX1689" s="157">
        <f t="shared" si="1212"/>
        <v>0.16312474746774128</v>
      </c>
      <c r="DY1689" s="148">
        <f t="shared" si="1213"/>
        <v>3.2077383472453591E-4</v>
      </c>
      <c r="DZ1689" s="148" t="str">
        <f t="shared" si="1214"/>
        <v/>
      </c>
      <c r="EA1689" s="142" t="str">
        <f t="shared" si="1215"/>
        <v/>
      </c>
    </row>
    <row r="1690" spans="74:131" ht="20.100000000000001" customHeight="1" x14ac:dyDescent="0.25">
      <c r="BV1690" s="141">
        <v>1640</v>
      </c>
      <c r="BW1690" s="141">
        <f t="shared" si="1175"/>
        <v>24020.59170040529</v>
      </c>
      <c r="BX1690" s="141">
        <f t="shared" si="1176"/>
        <v>1.6049820203819455E-6</v>
      </c>
      <c r="BY1690" s="141">
        <f t="shared" si="1177"/>
        <v>0.99476639183644422</v>
      </c>
      <c r="BZ1690" s="141">
        <f t="shared" si="1178"/>
        <v>1.6049820203819455E-6</v>
      </c>
      <c r="CA1690" s="141" t="str">
        <f t="shared" si="1179"/>
        <v/>
      </c>
      <c r="CB1690" s="141" t="str">
        <f t="shared" si="1200"/>
        <v/>
      </c>
      <c r="CC1690" s="141">
        <f t="shared" si="1180"/>
        <v>2.2600786122232826E-32</v>
      </c>
      <c r="CD1690" s="141" t="str">
        <f t="shared" si="1201"/>
        <v/>
      </c>
      <c r="CE1690" s="141" t="str">
        <f t="shared" si="1202"/>
        <v/>
      </c>
      <c r="CJ1690" s="141">
        <v>1640</v>
      </c>
      <c r="CK1690" s="141">
        <f t="shared" si="1181"/>
        <v>89.583331059655478</v>
      </c>
      <c r="CL1690" s="141">
        <f t="shared" si="1182"/>
        <v>4.3035481425013328E-4</v>
      </c>
      <c r="CM1690" s="141">
        <f t="shared" si="1183"/>
        <v>0.99476639183644422</v>
      </c>
      <c r="CN1690" s="141">
        <f t="shared" si="1184"/>
        <v>4.3035481425013328E-4</v>
      </c>
      <c r="CO1690" s="141" t="str">
        <f t="shared" si="1185"/>
        <v/>
      </c>
      <c r="CP1690" s="141" t="str">
        <f t="shared" si="1203"/>
        <v/>
      </c>
      <c r="CQ1690" s="141">
        <f t="shared" si="1186"/>
        <v>5.558577821884658E-5</v>
      </c>
      <c r="CR1690" s="141" t="str">
        <f t="shared" si="1204"/>
        <v/>
      </c>
      <c r="CS1690" s="141" t="str">
        <f t="shared" si="1205"/>
        <v/>
      </c>
      <c r="CW1690" s="141">
        <v>1640</v>
      </c>
      <c r="CX1690" s="141">
        <f t="shared" si="1187"/>
        <v>183.87837267158767</v>
      </c>
      <c r="CY1690" s="141">
        <f t="shared" si="1188"/>
        <v>2.0966368821929027E-4</v>
      </c>
      <c r="CZ1690" s="141">
        <f t="shared" si="1189"/>
        <v>0.99476639183644422</v>
      </c>
      <c r="DA1690" s="141">
        <f t="shared" si="1190"/>
        <v>2.0966368821929027E-4</v>
      </c>
      <c r="DB1690" s="141" t="str">
        <f t="shared" si="1191"/>
        <v/>
      </c>
      <c r="DC1690" s="141" t="str">
        <f t="shared" si="1206"/>
        <v/>
      </c>
      <c r="DD1690" s="141">
        <f t="shared" si="1192"/>
        <v>3.9536491891809791E-35</v>
      </c>
      <c r="DE1690" s="141" t="str">
        <f t="shared" si="1207"/>
        <v/>
      </c>
      <c r="DF1690" s="141" t="str">
        <f t="shared" si="1208"/>
        <v/>
      </c>
      <c r="DJ1690" s="141">
        <v>1640</v>
      </c>
      <c r="DK1690" s="141">
        <f t="shared" si="1193"/>
        <v>14499.206202686673</v>
      </c>
      <c r="DL1690" s="141">
        <f t="shared" si="1194"/>
        <v>2.6589467905451641E-6</v>
      </c>
      <c r="DM1690" s="141">
        <f t="shared" si="1195"/>
        <v>0.99476639183644422</v>
      </c>
      <c r="DN1690" s="141">
        <f t="shared" si="1196"/>
        <v>2.6589467905451641E-6</v>
      </c>
      <c r="DO1690" s="141" t="str">
        <f t="shared" si="1197"/>
        <v/>
      </c>
      <c r="DP1690" s="141" t="str">
        <f t="shared" si="1209"/>
        <v/>
      </c>
      <c r="DQ1690" s="141">
        <f t="shared" si="1198"/>
        <v>2.5116422245165771E-5</v>
      </c>
      <c r="DR1690" s="141" t="str">
        <f t="shared" si="1210"/>
        <v/>
      </c>
      <c r="DS1690" s="141" t="str">
        <f t="shared" si="1211"/>
        <v/>
      </c>
      <c r="DU1690" s="148"/>
      <c r="DV1690" s="158">
        <v>1638</v>
      </c>
      <c r="DW1690" s="148">
        <f t="shared" si="1199"/>
        <v>10.48319999999989</v>
      </c>
      <c r="DX1690" s="157">
        <f t="shared" si="1212"/>
        <v>0.16280397363301674</v>
      </c>
      <c r="DY1690" s="148">
        <f t="shared" si="1213"/>
        <v>3.2023738914305211E-4</v>
      </c>
      <c r="DZ1690" s="148" t="str">
        <f t="shared" si="1214"/>
        <v/>
      </c>
      <c r="EA1690" s="142" t="str">
        <f t="shared" si="1215"/>
        <v/>
      </c>
    </row>
    <row r="1691" spans="74:131" ht="20.100000000000001" customHeight="1" x14ac:dyDescent="0.25">
      <c r="BV1691" s="141">
        <v>1641</v>
      </c>
      <c r="BW1691" s="141">
        <f t="shared" si="1175"/>
        <v>24058.123874937177</v>
      </c>
      <c r="BX1691" s="141">
        <f t="shared" si="1176"/>
        <v>1.5886181562895632E-6</v>
      </c>
      <c r="BY1691" s="141">
        <f t="shared" si="1177"/>
        <v>0.99482632277145844</v>
      </c>
      <c r="BZ1691" s="141">
        <f t="shared" si="1178"/>
        <v>1.5886181562895632E-6</v>
      </c>
      <c r="CA1691" s="141" t="str">
        <f t="shared" si="1179"/>
        <v/>
      </c>
      <c r="CB1691" s="141" t="str">
        <f t="shared" si="1200"/>
        <v/>
      </c>
      <c r="CC1691" s="141">
        <f t="shared" si="1180"/>
        <v>2.3636824780594967E-32</v>
      </c>
      <c r="CD1691" s="141" t="str">
        <f t="shared" si="1201"/>
        <v/>
      </c>
      <c r="CE1691" s="141" t="str">
        <f t="shared" si="1202"/>
        <v/>
      </c>
      <c r="CJ1691" s="141">
        <v>1641</v>
      </c>
      <c r="CK1691" s="141">
        <f t="shared" si="1181"/>
        <v>89.723305014436193</v>
      </c>
      <c r="CL1691" s="141">
        <f t="shared" si="1182"/>
        <v>4.2596705937035279E-4</v>
      </c>
      <c r="CM1691" s="141">
        <f t="shared" si="1183"/>
        <v>0.99482632277145844</v>
      </c>
      <c r="CN1691" s="141">
        <f t="shared" si="1184"/>
        <v>4.2596705937035279E-4</v>
      </c>
      <c r="CO1691" s="141" t="str">
        <f t="shared" si="1185"/>
        <v/>
      </c>
      <c r="CP1691" s="141" t="str">
        <f t="shared" si="1203"/>
        <v/>
      </c>
      <c r="CQ1691" s="141">
        <f t="shared" si="1186"/>
        <v>5.6315581553118594E-5</v>
      </c>
      <c r="CR1691" s="141" t="str">
        <f t="shared" si="1204"/>
        <v/>
      </c>
      <c r="CS1691" s="141" t="str">
        <f t="shared" si="1205"/>
        <v/>
      </c>
      <c r="CW1691" s="141">
        <v>1641</v>
      </c>
      <c r="CX1691" s="141">
        <f t="shared" si="1187"/>
        <v>184.16568262888705</v>
      </c>
      <c r="CY1691" s="141">
        <f t="shared" si="1188"/>
        <v>2.0752602682772426E-4</v>
      </c>
      <c r="CZ1691" s="141">
        <f t="shared" si="1189"/>
        <v>0.99482632277145844</v>
      </c>
      <c r="DA1691" s="141">
        <f t="shared" si="1190"/>
        <v>2.0752602682772426E-4</v>
      </c>
      <c r="DB1691" s="141" t="str">
        <f t="shared" si="1191"/>
        <v/>
      </c>
      <c r="DC1691" s="141" t="str">
        <f t="shared" si="1206"/>
        <v/>
      </c>
      <c r="DD1691" s="141">
        <f t="shared" si="1192"/>
        <v>4.1507977276597455E-35</v>
      </c>
      <c r="DE1691" s="141" t="str">
        <f t="shared" si="1207"/>
        <v/>
      </c>
      <c r="DF1691" s="141" t="str">
        <f t="shared" si="1208"/>
        <v/>
      </c>
      <c r="DJ1691" s="141">
        <v>1641</v>
      </c>
      <c r="DK1691" s="141">
        <f t="shared" si="1193"/>
        <v>14521.861212378371</v>
      </c>
      <c r="DL1691" s="141">
        <f t="shared" si="1194"/>
        <v>2.631837051397434E-6</v>
      </c>
      <c r="DM1691" s="141">
        <f t="shared" si="1195"/>
        <v>0.99482632277145844</v>
      </c>
      <c r="DN1691" s="141">
        <f t="shared" si="1196"/>
        <v>2.631837051397434E-6</v>
      </c>
      <c r="DO1691" s="141" t="str">
        <f t="shared" si="1197"/>
        <v/>
      </c>
      <c r="DP1691" s="141" t="str">
        <f t="shared" si="1209"/>
        <v/>
      </c>
      <c r="DQ1691" s="141">
        <f t="shared" si="1198"/>
        <v>2.4972356140708664E-5</v>
      </c>
      <c r="DR1691" s="141" t="str">
        <f t="shared" si="1210"/>
        <v/>
      </c>
      <c r="DS1691" s="141" t="str">
        <f t="shared" si="1211"/>
        <v/>
      </c>
      <c r="DU1691" s="148"/>
      <c r="DV1691" s="158">
        <v>1639</v>
      </c>
      <c r="DW1691" s="148">
        <f t="shared" si="1199"/>
        <v>10.489599999999889</v>
      </c>
      <c r="DX1691" s="157">
        <f t="shared" si="1212"/>
        <v>0.16248373624387369</v>
      </c>
      <c r="DY1691" s="148">
        <f t="shared" si="1213"/>
        <v>3.1970154297619735E-4</v>
      </c>
      <c r="DZ1691" s="148" t="str">
        <f t="shared" si="1214"/>
        <v/>
      </c>
      <c r="EA1691" s="142" t="str">
        <f t="shared" si="1215"/>
        <v/>
      </c>
    </row>
    <row r="1692" spans="74:131" ht="20.100000000000001" customHeight="1" x14ac:dyDescent="0.25">
      <c r="BV1692" s="141">
        <v>1642</v>
      </c>
      <c r="BW1692" s="141">
        <f t="shared" si="1175"/>
        <v>24095.656049469057</v>
      </c>
      <c r="BX1692" s="141">
        <f t="shared" si="1176"/>
        <v>1.5723959741885305E-6</v>
      </c>
      <c r="BY1692" s="141">
        <f t="shared" si="1177"/>
        <v>0.9948856421968002</v>
      </c>
      <c r="BZ1692" s="141">
        <f t="shared" si="1178"/>
        <v>1.5723959741885305E-6</v>
      </c>
      <c r="CA1692" s="141" t="str">
        <f t="shared" si="1179"/>
        <v/>
      </c>
      <c r="CB1692" s="141" t="str">
        <f t="shared" si="1200"/>
        <v/>
      </c>
      <c r="CC1692" s="141">
        <f t="shared" si="1180"/>
        <v>2.4719960782190596E-32</v>
      </c>
      <c r="CD1692" s="141" t="str">
        <f t="shared" si="1201"/>
        <v/>
      </c>
      <c r="CE1692" s="141" t="str">
        <f t="shared" si="1202"/>
        <v/>
      </c>
      <c r="CJ1692" s="141">
        <v>1642</v>
      </c>
      <c r="CK1692" s="141">
        <f t="shared" si="1181"/>
        <v>89.863278969216907</v>
      </c>
      <c r="CL1692" s="141">
        <f t="shared" si="1182"/>
        <v>4.2161729465263909E-4</v>
      </c>
      <c r="CM1692" s="141">
        <f t="shared" si="1183"/>
        <v>0.9948856421968002</v>
      </c>
      <c r="CN1692" s="141">
        <f t="shared" si="1184"/>
        <v>4.2161729465263909E-4</v>
      </c>
      <c r="CO1692" s="141" t="str">
        <f t="shared" si="1185"/>
        <v/>
      </c>
      <c r="CP1692" s="141" t="str">
        <f t="shared" si="1203"/>
        <v/>
      </c>
      <c r="CQ1692" s="141">
        <f t="shared" si="1186"/>
        <v>5.7054053834961126E-5</v>
      </c>
      <c r="CR1692" s="141" t="str">
        <f t="shared" si="1204"/>
        <v/>
      </c>
      <c r="CS1692" s="141" t="str">
        <f t="shared" si="1205"/>
        <v/>
      </c>
      <c r="CW1692" s="141">
        <v>1642</v>
      </c>
      <c r="CX1692" s="141">
        <f t="shared" si="1187"/>
        <v>184.45299258618638</v>
      </c>
      <c r="CY1692" s="141">
        <f t="shared" si="1188"/>
        <v>2.0540687378608593E-4</v>
      </c>
      <c r="CZ1692" s="141">
        <f t="shared" si="1189"/>
        <v>0.9948856421968002</v>
      </c>
      <c r="DA1692" s="141">
        <f t="shared" si="1190"/>
        <v>2.0540687378608593E-4</v>
      </c>
      <c r="DB1692" s="141" t="str">
        <f t="shared" si="1191"/>
        <v/>
      </c>
      <c r="DC1692" s="141" t="str">
        <f t="shared" si="1206"/>
        <v/>
      </c>
      <c r="DD1692" s="141">
        <f t="shared" si="1192"/>
        <v>4.3577073452416536E-35</v>
      </c>
      <c r="DE1692" s="141" t="str">
        <f t="shared" si="1207"/>
        <v/>
      </c>
      <c r="DF1692" s="141" t="str">
        <f t="shared" si="1208"/>
        <v/>
      </c>
      <c r="DJ1692" s="141">
        <v>1642</v>
      </c>
      <c r="DK1692" s="141">
        <f t="shared" si="1193"/>
        <v>14544.516222070069</v>
      </c>
      <c r="DL1692" s="141">
        <f t="shared" si="1194"/>
        <v>2.6049620344281343E-6</v>
      </c>
      <c r="DM1692" s="141">
        <f t="shared" si="1195"/>
        <v>0.9948856421968002</v>
      </c>
      <c r="DN1692" s="141">
        <f t="shared" si="1196"/>
        <v>2.6049620344281343E-6</v>
      </c>
      <c r="DO1692" s="141" t="str">
        <f t="shared" si="1197"/>
        <v/>
      </c>
      <c r="DP1692" s="141" t="str">
        <f t="shared" si="1209"/>
        <v/>
      </c>
      <c r="DQ1692" s="141">
        <f t="shared" si="1198"/>
        <v>2.4828719127028556E-5</v>
      </c>
      <c r="DR1692" s="141" t="str">
        <f t="shared" si="1210"/>
        <v/>
      </c>
      <c r="DS1692" s="141" t="str">
        <f t="shared" si="1211"/>
        <v/>
      </c>
      <c r="DU1692" s="148"/>
      <c r="DV1692" s="158">
        <v>1640</v>
      </c>
      <c r="DW1692" s="148">
        <f t="shared" si="1199"/>
        <v>10.495999999999889</v>
      </c>
      <c r="DX1692" s="157">
        <f t="shared" si="1212"/>
        <v>0.16216403470089749</v>
      </c>
      <c r="DY1692" s="148">
        <f t="shared" si="1213"/>
        <v>3.1916629658065854E-4</v>
      </c>
      <c r="DZ1692" s="148" t="str">
        <f t="shared" si="1214"/>
        <v/>
      </c>
      <c r="EA1692" s="142" t="str">
        <f t="shared" si="1215"/>
        <v/>
      </c>
    </row>
    <row r="1693" spans="74:131" ht="20.100000000000001" customHeight="1" x14ac:dyDescent="0.25">
      <c r="BV1693" s="141">
        <v>1643</v>
      </c>
      <c r="BW1693" s="141">
        <f t="shared" si="1175"/>
        <v>24133.188224000944</v>
      </c>
      <c r="BX1693" s="141">
        <f t="shared" si="1176"/>
        <v>1.5563145437477401E-6</v>
      </c>
      <c r="BY1693" s="141">
        <f t="shared" si="1177"/>
        <v>0.99494435541263548</v>
      </c>
      <c r="BZ1693" s="141">
        <f t="shared" si="1178"/>
        <v>1.5563145437477401E-6</v>
      </c>
      <c r="CA1693" s="141" t="str">
        <f t="shared" si="1179"/>
        <v/>
      </c>
      <c r="CB1693" s="141" t="str">
        <f t="shared" si="1200"/>
        <v/>
      </c>
      <c r="CC1693" s="141">
        <f t="shared" si="1180"/>
        <v>2.5852316865739377E-32</v>
      </c>
      <c r="CD1693" s="141" t="str">
        <f t="shared" si="1201"/>
        <v/>
      </c>
      <c r="CE1693" s="141" t="str">
        <f t="shared" si="1202"/>
        <v/>
      </c>
      <c r="CJ1693" s="141">
        <v>1643</v>
      </c>
      <c r="CK1693" s="141">
        <f t="shared" si="1181"/>
        <v>90.003252923997621</v>
      </c>
      <c r="CL1693" s="141">
        <f t="shared" si="1182"/>
        <v>4.1730527064094626E-4</v>
      </c>
      <c r="CM1693" s="141">
        <f t="shared" si="1183"/>
        <v>0.99494435541263548</v>
      </c>
      <c r="CN1693" s="141">
        <f t="shared" si="1184"/>
        <v>4.1730527064094626E-4</v>
      </c>
      <c r="CO1693" s="141" t="str">
        <f t="shared" si="1185"/>
        <v/>
      </c>
      <c r="CP1693" s="141" t="str">
        <f t="shared" si="1203"/>
        <v/>
      </c>
      <c r="CQ1693" s="141">
        <f t="shared" si="1186"/>
        <v>5.780128495535535E-5</v>
      </c>
      <c r="CR1693" s="141" t="str">
        <f t="shared" si="1204"/>
        <v/>
      </c>
      <c r="CS1693" s="141" t="str">
        <f t="shared" si="1205"/>
        <v/>
      </c>
      <c r="CW1693" s="141">
        <v>1643</v>
      </c>
      <c r="CX1693" s="141">
        <f t="shared" si="1187"/>
        <v>184.74030254348577</v>
      </c>
      <c r="CY1693" s="141">
        <f t="shared" si="1188"/>
        <v>2.0330610756238965E-4</v>
      </c>
      <c r="CZ1693" s="141">
        <f t="shared" si="1189"/>
        <v>0.99494435541263548</v>
      </c>
      <c r="DA1693" s="141">
        <f t="shared" si="1190"/>
        <v>2.0330610756238965E-4</v>
      </c>
      <c r="DB1693" s="141" t="str">
        <f t="shared" si="1191"/>
        <v/>
      </c>
      <c r="DC1693" s="141" t="str">
        <f t="shared" si="1206"/>
        <v/>
      </c>
      <c r="DD1693" s="141">
        <f t="shared" si="1192"/>
        <v>4.5748578276534858E-35</v>
      </c>
      <c r="DE1693" s="141" t="str">
        <f t="shared" si="1207"/>
        <v/>
      </c>
      <c r="DF1693" s="141" t="str">
        <f t="shared" si="1208"/>
        <v/>
      </c>
      <c r="DJ1693" s="141">
        <v>1643</v>
      </c>
      <c r="DK1693" s="141">
        <f t="shared" si="1193"/>
        <v>14567.171231761768</v>
      </c>
      <c r="DL1693" s="141">
        <f t="shared" si="1194"/>
        <v>2.5783201983733392E-6</v>
      </c>
      <c r="DM1693" s="141">
        <f t="shared" si="1195"/>
        <v>0.99494435541263548</v>
      </c>
      <c r="DN1693" s="141">
        <f t="shared" si="1196"/>
        <v>2.5783201983733392E-6</v>
      </c>
      <c r="DO1693" s="141" t="str">
        <f t="shared" si="1197"/>
        <v/>
      </c>
      <c r="DP1693" s="141" t="str">
        <f t="shared" si="1209"/>
        <v/>
      </c>
      <c r="DQ1693" s="141">
        <f t="shared" si="1198"/>
        <v>2.4685513319192614E-5</v>
      </c>
      <c r="DR1693" s="141" t="str">
        <f t="shared" si="1210"/>
        <v/>
      </c>
      <c r="DS1693" s="141" t="str">
        <f t="shared" si="1211"/>
        <v/>
      </c>
      <c r="DU1693" s="148"/>
      <c r="DV1693" s="158">
        <v>1641</v>
      </c>
      <c r="DW1693" s="148">
        <f t="shared" si="1199"/>
        <v>10.502399999999888</v>
      </c>
      <c r="DX1693" s="157">
        <f t="shared" si="1212"/>
        <v>0.16184486840431683</v>
      </c>
      <c r="DY1693" s="148">
        <f t="shared" si="1213"/>
        <v>3.1863165030818208E-4</v>
      </c>
      <c r="DZ1693" s="148" t="str">
        <f t="shared" si="1214"/>
        <v/>
      </c>
      <c r="EA1693" s="142" t="str">
        <f t="shared" si="1215"/>
        <v/>
      </c>
    </row>
    <row r="1694" spans="74:131" ht="20.100000000000001" customHeight="1" x14ac:dyDescent="0.25">
      <c r="BV1694" s="141">
        <v>1644</v>
      </c>
      <c r="BW1694" s="141">
        <f t="shared" si="1175"/>
        <v>24170.720398532823</v>
      </c>
      <c r="BX1694" s="141">
        <f t="shared" si="1176"/>
        <v>1.5403729374220709E-6</v>
      </c>
      <c r="BY1694" s="141">
        <f t="shared" si="1177"/>
        <v>0.99500246768426504</v>
      </c>
      <c r="BZ1694" s="141">
        <f t="shared" si="1178"/>
        <v>1.5403729374220709E-6</v>
      </c>
      <c r="CA1694" s="141" t="str">
        <f t="shared" si="1179"/>
        <v/>
      </c>
      <c r="CB1694" s="141" t="str">
        <f t="shared" si="1200"/>
        <v/>
      </c>
      <c r="CC1694" s="141">
        <f t="shared" si="1180"/>
        <v>2.7036110608113264E-32</v>
      </c>
      <c r="CD1694" s="141" t="str">
        <f t="shared" si="1201"/>
        <v/>
      </c>
      <c r="CE1694" s="141" t="str">
        <f t="shared" si="1202"/>
        <v/>
      </c>
      <c r="CJ1694" s="141">
        <v>1644</v>
      </c>
      <c r="CK1694" s="141">
        <f t="shared" si="1181"/>
        <v>90.143226878778336</v>
      </c>
      <c r="CL1694" s="141">
        <f t="shared" si="1182"/>
        <v>4.1303073862625109E-4</v>
      </c>
      <c r="CM1694" s="141">
        <f t="shared" si="1183"/>
        <v>0.99500246768426504</v>
      </c>
      <c r="CN1694" s="141">
        <f t="shared" si="1184"/>
        <v>4.1303073862625109E-4</v>
      </c>
      <c r="CO1694" s="141" t="str">
        <f t="shared" si="1185"/>
        <v/>
      </c>
      <c r="CP1694" s="141" t="str">
        <f t="shared" si="1203"/>
        <v/>
      </c>
      <c r="CQ1694" s="141">
        <f t="shared" si="1186"/>
        <v>5.8557365560129871E-5</v>
      </c>
      <c r="CR1694" s="141" t="str">
        <f t="shared" si="1204"/>
        <v/>
      </c>
      <c r="CS1694" s="141" t="str">
        <f t="shared" si="1205"/>
        <v/>
      </c>
      <c r="CW1694" s="141">
        <v>1644</v>
      </c>
      <c r="CX1694" s="141">
        <f t="shared" si="1187"/>
        <v>185.0276125007851</v>
      </c>
      <c r="CY1694" s="141">
        <f t="shared" si="1188"/>
        <v>2.0122360698859239E-4</v>
      </c>
      <c r="CZ1694" s="141">
        <f t="shared" si="1189"/>
        <v>0.99500246768426504</v>
      </c>
      <c r="DA1694" s="141">
        <f t="shared" si="1190"/>
        <v>2.0122360698859239E-4</v>
      </c>
      <c r="DB1694" s="141" t="str">
        <f t="shared" si="1191"/>
        <v/>
      </c>
      <c r="DC1694" s="141" t="str">
        <f t="shared" si="1206"/>
        <v/>
      </c>
      <c r="DD1694" s="141">
        <f t="shared" si="1192"/>
        <v>4.802752369221957E-35</v>
      </c>
      <c r="DE1694" s="141" t="str">
        <f t="shared" si="1207"/>
        <v/>
      </c>
      <c r="DF1694" s="141" t="str">
        <f t="shared" si="1208"/>
        <v/>
      </c>
      <c r="DJ1694" s="141">
        <v>1644</v>
      </c>
      <c r="DK1694" s="141">
        <f t="shared" si="1193"/>
        <v>14589.826241453466</v>
      </c>
      <c r="DL1694" s="141">
        <f t="shared" si="1194"/>
        <v>2.5519100065845918E-6</v>
      </c>
      <c r="DM1694" s="141">
        <f t="shared" si="1195"/>
        <v>0.99500246768426504</v>
      </c>
      <c r="DN1694" s="141">
        <f t="shared" si="1196"/>
        <v>2.5519100065845918E-6</v>
      </c>
      <c r="DO1694" s="141" t="str">
        <f t="shared" si="1197"/>
        <v/>
      </c>
      <c r="DP1694" s="141" t="str">
        <f t="shared" si="1209"/>
        <v/>
      </c>
      <c r="DQ1694" s="141">
        <f t="shared" si="1198"/>
        <v>2.4542740799447653E-5</v>
      </c>
      <c r="DR1694" s="141" t="str">
        <f t="shared" si="1210"/>
        <v/>
      </c>
      <c r="DS1694" s="141" t="str">
        <f t="shared" si="1211"/>
        <v/>
      </c>
      <c r="DU1694" s="148"/>
      <c r="DV1694" s="158">
        <v>1642</v>
      </c>
      <c r="DW1694" s="148">
        <f t="shared" si="1199"/>
        <v>10.508799999999887</v>
      </c>
      <c r="DX1694" s="157">
        <f t="shared" si="1212"/>
        <v>0.16152623675400865</v>
      </c>
      <c r="DY1694" s="148">
        <f t="shared" si="1213"/>
        <v>3.1809760450615676E-4</v>
      </c>
      <c r="DZ1694" s="148" t="str">
        <f t="shared" si="1214"/>
        <v/>
      </c>
      <c r="EA1694" s="142" t="str">
        <f t="shared" si="1215"/>
        <v/>
      </c>
    </row>
    <row r="1695" spans="74:131" ht="20.100000000000001" customHeight="1" x14ac:dyDescent="0.25">
      <c r="BV1695" s="141">
        <v>1645</v>
      </c>
      <c r="BW1695" s="141">
        <f t="shared" si="1175"/>
        <v>24208.25257306471</v>
      </c>
      <c r="BX1695" s="141">
        <f t="shared" si="1176"/>
        <v>1.5245702304829269E-6</v>
      </c>
      <c r="BY1695" s="141">
        <f t="shared" si="1177"/>
        <v>0.99505998424222941</v>
      </c>
      <c r="BZ1695" s="141">
        <f t="shared" si="1178"/>
        <v>1.5245702304829269E-6</v>
      </c>
      <c r="CA1695" s="141" t="str">
        <f t="shared" si="1179"/>
        <v/>
      </c>
      <c r="CB1695" s="141" t="str">
        <f t="shared" si="1200"/>
        <v/>
      </c>
      <c r="CC1695" s="141">
        <f t="shared" si="1180"/>
        <v>2.8273658623453721E-32</v>
      </c>
      <c r="CD1695" s="141" t="str">
        <f t="shared" si="1201"/>
        <v/>
      </c>
      <c r="CE1695" s="141" t="str">
        <f t="shared" si="1202"/>
        <v/>
      </c>
      <c r="CJ1695" s="141">
        <v>1645</v>
      </c>
      <c r="CK1695" s="141">
        <f t="shared" si="1181"/>
        <v>90.28320083355905</v>
      </c>
      <c r="CL1695" s="141">
        <f t="shared" si="1182"/>
        <v>4.0879345065474693E-4</v>
      </c>
      <c r="CM1695" s="141">
        <f t="shared" si="1183"/>
        <v>0.99505998424222941</v>
      </c>
      <c r="CN1695" s="141">
        <f t="shared" si="1184"/>
        <v>4.0879345065474693E-4</v>
      </c>
      <c r="CO1695" s="141" t="str">
        <f t="shared" si="1185"/>
        <v/>
      </c>
      <c r="CP1695" s="141" t="str">
        <f t="shared" si="1203"/>
        <v/>
      </c>
      <c r="CQ1695" s="141">
        <f t="shared" si="1186"/>
        <v>5.9322387054008173E-5</v>
      </c>
      <c r="CR1695" s="141" t="str">
        <f t="shared" si="1204"/>
        <v/>
      </c>
      <c r="CS1695" s="141" t="str">
        <f t="shared" si="1205"/>
        <v/>
      </c>
      <c r="CW1695" s="141">
        <v>1645</v>
      </c>
      <c r="CX1695" s="141">
        <f t="shared" si="1187"/>
        <v>185.31492245808448</v>
      </c>
      <c r="CY1695" s="141">
        <f t="shared" si="1188"/>
        <v>1.9915925126458173E-4</v>
      </c>
      <c r="CZ1695" s="141">
        <f t="shared" si="1189"/>
        <v>0.99505998424222941</v>
      </c>
      <c r="DA1695" s="141">
        <f t="shared" si="1190"/>
        <v>1.9915925126458173E-4</v>
      </c>
      <c r="DB1695" s="141" t="str">
        <f t="shared" si="1191"/>
        <v/>
      </c>
      <c r="DC1695" s="141" t="str">
        <f t="shared" si="1206"/>
        <v/>
      </c>
      <c r="DD1695" s="141">
        <f t="shared" si="1192"/>
        <v>5.0419187063491853E-35</v>
      </c>
      <c r="DE1695" s="141" t="str">
        <f t="shared" si="1207"/>
        <v/>
      </c>
      <c r="DF1695" s="141" t="str">
        <f t="shared" si="1208"/>
        <v/>
      </c>
      <c r="DJ1695" s="141">
        <v>1645</v>
      </c>
      <c r="DK1695" s="141">
        <f t="shared" si="1193"/>
        <v>14612.481251145164</v>
      </c>
      <c r="DL1695" s="141">
        <f t="shared" si="1194"/>
        <v>2.5257299270795525E-6</v>
      </c>
      <c r="DM1695" s="141">
        <f t="shared" si="1195"/>
        <v>0.99505998424222941</v>
      </c>
      <c r="DN1695" s="141">
        <f t="shared" si="1196"/>
        <v>2.5257299270795525E-6</v>
      </c>
      <c r="DO1695" s="141" t="str">
        <f t="shared" si="1197"/>
        <v/>
      </c>
      <c r="DP1695" s="141" t="str">
        <f t="shared" si="1209"/>
        <v/>
      </c>
      <c r="DQ1695" s="141">
        <f t="shared" si="1198"/>
        <v>2.4400403617276591E-5</v>
      </c>
      <c r="DR1695" s="141" t="str">
        <f t="shared" si="1210"/>
        <v/>
      </c>
      <c r="DS1695" s="141" t="str">
        <f t="shared" si="1211"/>
        <v/>
      </c>
      <c r="DU1695" s="148"/>
      <c r="DV1695" s="158">
        <v>1643</v>
      </c>
      <c r="DW1695" s="148">
        <f t="shared" si="1199"/>
        <v>10.515199999999886</v>
      </c>
      <c r="DX1695" s="157">
        <f t="shared" si="1212"/>
        <v>0.16120813914950249</v>
      </c>
      <c r="DY1695" s="148">
        <f t="shared" si="1213"/>
        <v>3.1756415951661454E-4</v>
      </c>
      <c r="DZ1695" s="148" t="str">
        <f t="shared" si="1214"/>
        <v/>
      </c>
      <c r="EA1695" s="142" t="str">
        <f t="shared" si="1215"/>
        <v/>
      </c>
    </row>
    <row r="1696" spans="74:131" ht="20.100000000000001" customHeight="1" x14ac:dyDescent="0.25">
      <c r="BV1696" s="141">
        <v>1646</v>
      </c>
      <c r="BW1696" s="141">
        <f t="shared" si="1175"/>
        <v>24245.78474759659</v>
      </c>
      <c r="BX1696" s="141">
        <f t="shared" si="1176"/>
        <v>1.5089055010482885E-6</v>
      </c>
      <c r="BY1696" s="141">
        <f t="shared" si="1177"/>
        <v>0.99511691028241556</v>
      </c>
      <c r="BZ1696" s="141">
        <f t="shared" si="1178"/>
        <v>1.5089055010482885E-6</v>
      </c>
      <c r="CA1696" s="141" t="str">
        <f t="shared" si="1179"/>
        <v/>
      </c>
      <c r="CB1696" s="141" t="str">
        <f t="shared" si="1200"/>
        <v/>
      </c>
      <c r="CC1696" s="141">
        <f t="shared" si="1180"/>
        <v>2.9567380946492268E-32</v>
      </c>
      <c r="CD1696" s="141" t="str">
        <f t="shared" si="1201"/>
        <v/>
      </c>
      <c r="CE1696" s="141" t="str">
        <f t="shared" si="1202"/>
        <v/>
      </c>
      <c r="CJ1696" s="141">
        <v>1646</v>
      </c>
      <c r="CK1696" s="141">
        <f t="shared" si="1181"/>
        <v>90.423174788339736</v>
      </c>
      <c r="CL1696" s="141">
        <f t="shared" si="1182"/>
        <v>4.0459315953589911E-4</v>
      </c>
      <c r="CM1696" s="141">
        <f t="shared" si="1183"/>
        <v>0.99511691028241556</v>
      </c>
      <c r="CN1696" s="141">
        <f t="shared" si="1184"/>
        <v>4.0459315953589911E-4</v>
      </c>
      <c r="CO1696" s="141" t="str">
        <f t="shared" si="1185"/>
        <v/>
      </c>
      <c r="CP1696" s="141" t="str">
        <f t="shared" si="1203"/>
        <v/>
      </c>
      <c r="CQ1696" s="141">
        <f t="shared" si="1186"/>
        <v>6.0096441604646821E-5</v>
      </c>
      <c r="CR1696" s="141" t="str">
        <f t="shared" si="1204"/>
        <v/>
      </c>
      <c r="CS1696" s="141" t="str">
        <f t="shared" si="1205"/>
        <v/>
      </c>
      <c r="CW1696" s="141">
        <v>1646</v>
      </c>
      <c r="CX1696" s="141">
        <f t="shared" si="1187"/>
        <v>185.60223241538381</v>
      </c>
      <c r="CY1696" s="141">
        <f t="shared" si="1188"/>
        <v>1.9711291996210302E-4</v>
      </c>
      <c r="CZ1696" s="141">
        <f t="shared" si="1189"/>
        <v>0.99511691028241556</v>
      </c>
      <c r="DA1696" s="141">
        <f t="shared" si="1190"/>
        <v>1.9711291996210302E-4</v>
      </c>
      <c r="DB1696" s="141" t="str">
        <f t="shared" si="1191"/>
        <v/>
      </c>
      <c r="DC1696" s="141" t="str">
        <f t="shared" si="1206"/>
        <v/>
      </c>
      <c r="DD1696" s="141">
        <f t="shared" si="1192"/>
        <v>5.2929103054501015E-35</v>
      </c>
      <c r="DE1696" s="141" t="str">
        <f t="shared" si="1207"/>
        <v/>
      </c>
      <c r="DF1696" s="141" t="str">
        <f t="shared" si="1208"/>
        <v/>
      </c>
      <c r="DJ1696" s="141">
        <v>1646</v>
      </c>
      <c r="DK1696" s="141">
        <f t="shared" si="1193"/>
        <v>14635.136260836862</v>
      </c>
      <c r="DL1696" s="141">
        <f t="shared" si="1194"/>
        <v>2.499778432591735E-6</v>
      </c>
      <c r="DM1696" s="141">
        <f t="shared" si="1195"/>
        <v>0.99511691028241556</v>
      </c>
      <c r="DN1696" s="141">
        <f t="shared" si="1196"/>
        <v>2.499778432591735E-6</v>
      </c>
      <c r="DO1696" s="141" t="str">
        <f t="shared" si="1197"/>
        <v/>
      </c>
      <c r="DP1696" s="141" t="str">
        <f t="shared" si="1209"/>
        <v/>
      </c>
      <c r="DQ1696" s="141">
        <f t="shared" si="1198"/>
        <v>2.4258503789457167E-5</v>
      </c>
      <c r="DR1696" s="141" t="str">
        <f t="shared" si="1210"/>
        <v/>
      </c>
      <c r="DS1696" s="141" t="str">
        <f t="shared" si="1211"/>
        <v/>
      </c>
      <c r="DU1696" s="148"/>
      <c r="DV1696" s="158">
        <v>1644</v>
      </c>
      <c r="DW1696" s="148">
        <f t="shared" si="1199"/>
        <v>10.521599999999886</v>
      </c>
      <c r="DX1696" s="157">
        <f t="shared" si="1212"/>
        <v>0.16089057498998588</v>
      </c>
      <c r="DY1696" s="148">
        <f t="shared" si="1213"/>
        <v>3.1703131567736853E-4</v>
      </c>
      <c r="DZ1696" s="148" t="str">
        <f t="shared" si="1214"/>
        <v/>
      </c>
      <c r="EA1696" s="142" t="str">
        <f t="shared" si="1215"/>
        <v/>
      </c>
    </row>
    <row r="1697" spans="74:131" ht="20.100000000000001" customHeight="1" x14ac:dyDescent="0.25">
      <c r="BV1697" s="141">
        <v>1647</v>
      </c>
      <c r="BW1697" s="141">
        <f t="shared" si="1175"/>
        <v>24283.316922128477</v>
      </c>
      <c r="BX1697" s="141">
        <f t="shared" si="1176"/>
        <v>1.4933778301121925E-6</v>
      </c>
      <c r="BY1697" s="141">
        <f t="shared" si="1177"/>
        <v>0.99517325096616427</v>
      </c>
      <c r="BZ1697" s="141">
        <f t="shared" si="1178"/>
        <v>1.4933778301121925E-6</v>
      </c>
      <c r="CA1697" s="141" t="str">
        <f t="shared" si="1179"/>
        <v/>
      </c>
      <c r="CB1697" s="141" t="str">
        <f t="shared" si="1200"/>
        <v/>
      </c>
      <c r="CC1697" s="141">
        <f t="shared" si="1180"/>
        <v>3.0919805608087788E-32</v>
      </c>
      <c r="CD1697" s="141" t="str">
        <f t="shared" si="1201"/>
        <v/>
      </c>
      <c r="CE1697" s="141" t="str">
        <f t="shared" si="1202"/>
        <v/>
      </c>
      <c r="CJ1697" s="141">
        <v>1647</v>
      </c>
      <c r="CK1697" s="141">
        <f t="shared" si="1181"/>
        <v>90.56314874312045</v>
      </c>
      <c r="CL1697" s="141">
        <f t="shared" si="1182"/>
        <v>4.0042961885034645E-4</v>
      </c>
      <c r="CM1697" s="141">
        <f t="shared" si="1183"/>
        <v>0.99517325096616427</v>
      </c>
      <c r="CN1697" s="141">
        <f t="shared" si="1184"/>
        <v>4.0042961885034645E-4</v>
      </c>
      <c r="CO1697" s="141" t="str">
        <f t="shared" si="1185"/>
        <v/>
      </c>
      <c r="CP1697" s="141" t="str">
        <f t="shared" si="1203"/>
        <v/>
      </c>
      <c r="CQ1697" s="141">
        <f t="shared" si="1186"/>
        <v>6.0879622146666465E-5</v>
      </c>
      <c r="CR1697" s="141" t="str">
        <f t="shared" si="1204"/>
        <v/>
      </c>
      <c r="CS1697" s="141" t="str">
        <f t="shared" si="1205"/>
        <v/>
      </c>
      <c r="CW1697" s="141">
        <v>1647</v>
      </c>
      <c r="CX1697" s="141">
        <f t="shared" si="1187"/>
        <v>185.8895423726832</v>
      </c>
      <c r="CY1697" s="141">
        <f t="shared" si="1188"/>
        <v>1.9508449302860819E-4</v>
      </c>
      <c r="CZ1697" s="141">
        <f t="shared" si="1189"/>
        <v>0.99517325096616427</v>
      </c>
      <c r="DA1697" s="141">
        <f t="shared" si="1190"/>
        <v>1.9508449302860819E-4</v>
      </c>
      <c r="DB1697" s="141" t="str">
        <f t="shared" si="1191"/>
        <v/>
      </c>
      <c r="DC1697" s="141" t="str">
        <f t="shared" si="1206"/>
        <v/>
      </c>
      <c r="DD1697" s="141">
        <f t="shared" si="1192"/>
        <v>5.5563076079460896E-35</v>
      </c>
      <c r="DE1697" s="141" t="str">
        <f t="shared" si="1207"/>
        <v/>
      </c>
      <c r="DF1697" s="141" t="str">
        <f t="shared" si="1208"/>
        <v/>
      </c>
      <c r="DJ1697" s="141">
        <v>1647</v>
      </c>
      <c r="DK1697" s="141">
        <f t="shared" si="1193"/>
        <v>14657.79127052856</v>
      </c>
      <c r="DL1697" s="141">
        <f t="shared" si="1194"/>
        <v>2.4740540006193761E-6</v>
      </c>
      <c r="DM1697" s="141">
        <f t="shared" si="1195"/>
        <v>0.99517325096616427</v>
      </c>
      <c r="DN1697" s="141">
        <f t="shared" si="1196"/>
        <v>2.4740540006193761E-6</v>
      </c>
      <c r="DO1697" s="141" t="str">
        <f t="shared" si="1197"/>
        <v/>
      </c>
      <c r="DP1697" s="141" t="str">
        <f t="shared" si="1209"/>
        <v/>
      </c>
      <c r="DQ1697" s="141">
        <f t="shared" si="1198"/>
        <v>2.4117043300122883E-5</v>
      </c>
      <c r="DR1697" s="141" t="str">
        <f t="shared" si="1210"/>
        <v/>
      </c>
      <c r="DS1697" s="141" t="str">
        <f t="shared" si="1211"/>
        <v/>
      </c>
      <c r="DU1697" s="148"/>
      <c r="DV1697" s="158">
        <v>1645</v>
      </c>
      <c r="DW1697" s="148">
        <f t="shared" si="1199"/>
        <v>10.527999999999885</v>
      </c>
      <c r="DX1697" s="157">
        <f t="shared" si="1212"/>
        <v>0.16057354367430851</v>
      </c>
      <c r="DY1697" s="148">
        <f t="shared" si="1213"/>
        <v>3.1649907332148564E-4</v>
      </c>
      <c r="DZ1697" s="148" t="str">
        <f t="shared" si="1214"/>
        <v/>
      </c>
      <c r="EA1697" s="142" t="str">
        <f t="shared" si="1215"/>
        <v/>
      </c>
    </row>
    <row r="1698" spans="74:131" ht="20.100000000000001" customHeight="1" x14ac:dyDescent="0.25">
      <c r="BV1698" s="141">
        <v>1648</v>
      </c>
      <c r="BW1698" s="141">
        <f t="shared" si="1175"/>
        <v>24320.849096660357</v>
      </c>
      <c r="BX1698" s="141">
        <f t="shared" si="1176"/>
        <v>1.4779863015736969E-6</v>
      </c>
      <c r="BY1698" s="141">
        <f t="shared" si="1177"/>
        <v>0.99522901142037812</v>
      </c>
      <c r="BZ1698" s="141">
        <f t="shared" si="1178"/>
        <v>1.4779863015736969E-6</v>
      </c>
      <c r="CA1698" s="141" t="str">
        <f t="shared" si="1179"/>
        <v/>
      </c>
      <c r="CB1698" s="141" t="str">
        <f t="shared" si="1200"/>
        <v/>
      </c>
      <c r="CC1698" s="141">
        <f t="shared" si="1180"/>
        <v>3.2333573411332393E-32</v>
      </c>
      <c r="CD1698" s="141" t="str">
        <f t="shared" si="1201"/>
        <v/>
      </c>
      <c r="CE1698" s="141" t="str">
        <f t="shared" si="1202"/>
        <v/>
      </c>
      <c r="CJ1698" s="141">
        <v>1648</v>
      </c>
      <c r="CK1698" s="141">
        <f t="shared" si="1181"/>
        <v>90.703122697901165</v>
      </c>
      <c r="CL1698" s="141">
        <f t="shared" si="1182"/>
        <v>3.9630258295767417E-4</v>
      </c>
      <c r="CM1698" s="141">
        <f t="shared" si="1183"/>
        <v>0.99522901142037801</v>
      </c>
      <c r="CN1698" s="141">
        <f t="shared" si="1184"/>
        <v>3.9630258295767417E-4</v>
      </c>
      <c r="CO1698" s="141" t="str">
        <f t="shared" si="1185"/>
        <v/>
      </c>
      <c r="CP1698" s="141" t="str">
        <f t="shared" si="1203"/>
        <v/>
      </c>
      <c r="CQ1698" s="141">
        <f t="shared" si="1186"/>
        <v>6.1672022385672094E-5</v>
      </c>
      <c r="CR1698" s="141" t="str">
        <f t="shared" si="1204"/>
        <v/>
      </c>
      <c r="CS1698" s="141" t="str">
        <f t="shared" si="1205"/>
        <v/>
      </c>
      <c r="CW1698" s="141">
        <v>1648</v>
      </c>
      <c r="CX1698" s="141">
        <f t="shared" si="1187"/>
        <v>186.17685232998252</v>
      </c>
      <c r="CY1698" s="141">
        <f t="shared" si="1188"/>
        <v>1.9307385079104266E-4</v>
      </c>
      <c r="CZ1698" s="141">
        <f t="shared" si="1189"/>
        <v>0.99522901142037812</v>
      </c>
      <c r="DA1698" s="141">
        <f t="shared" si="1190"/>
        <v>1.9307385079104266E-4</v>
      </c>
      <c r="DB1698" s="141" t="str">
        <f t="shared" si="1191"/>
        <v/>
      </c>
      <c r="DC1698" s="141" t="str">
        <f t="shared" si="1206"/>
        <v/>
      </c>
      <c r="DD1698" s="141">
        <f t="shared" si="1192"/>
        <v>5.8327193350347409E-35</v>
      </c>
      <c r="DE1698" s="141" t="str">
        <f t="shared" si="1207"/>
        <v/>
      </c>
      <c r="DF1698" s="141" t="str">
        <f t="shared" si="1208"/>
        <v/>
      </c>
      <c r="DJ1698" s="141">
        <v>1648</v>
      </c>
      <c r="DK1698" s="141">
        <f t="shared" si="1193"/>
        <v>14680.446280220258</v>
      </c>
      <c r="DL1698" s="141">
        <f t="shared" si="1194"/>
        <v>2.4485551134734142E-6</v>
      </c>
      <c r="DM1698" s="141">
        <f t="shared" si="1195"/>
        <v>0.99522901142037801</v>
      </c>
      <c r="DN1698" s="141">
        <f t="shared" si="1196"/>
        <v>2.4485551134734142E-6</v>
      </c>
      <c r="DO1698" s="141" t="str">
        <f t="shared" si="1197"/>
        <v/>
      </c>
      <c r="DP1698" s="141" t="str">
        <f t="shared" si="1209"/>
        <v/>
      </c>
      <c r="DQ1698" s="141">
        <f t="shared" si="1198"/>
        <v>2.3976024100826246E-5</v>
      </c>
      <c r="DR1698" s="141" t="str">
        <f t="shared" si="1210"/>
        <v/>
      </c>
      <c r="DS1698" s="141" t="str">
        <f t="shared" si="1211"/>
        <v/>
      </c>
      <c r="DU1698" s="148"/>
      <c r="DV1698" s="158">
        <v>1646</v>
      </c>
      <c r="DW1698" s="148">
        <f t="shared" si="1199"/>
        <v>10.534399999999884</v>
      </c>
      <c r="DX1698" s="157">
        <f t="shared" si="1212"/>
        <v>0.16025704460098703</v>
      </c>
      <c r="DY1698" s="148">
        <f t="shared" si="1213"/>
        <v>3.1596743277717554E-4</v>
      </c>
      <c r="DZ1698" s="148" t="str">
        <f t="shared" si="1214"/>
        <v/>
      </c>
      <c r="EA1698" s="142" t="str">
        <f t="shared" si="1215"/>
        <v/>
      </c>
    </row>
    <row r="1699" spans="74:131" ht="20.100000000000001" customHeight="1" x14ac:dyDescent="0.25">
      <c r="BV1699" s="141">
        <v>1649</v>
      </c>
      <c r="BW1699" s="141">
        <f t="shared" si="1175"/>
        <v>24358.381271192244</v>
      </c>
      <c r="BX1699" s="141">
        <f t="shared" si="1176"/>
        <v>1.4627300022653161E-6</v>
      </c>
      <c r="BY1699" s="141">
        <f t="shared" si="1177"/>
        <v>0.99528419673763147</v>
      </c>
      <c r="BZ1699" s="141">
        <f t="shared" si="1178"/>
        <v>1.4627300022653161E-6</v>
      </c>
      <c r="CA1699" s="141" t="str">
        <f t="shared" si="1179"/>
        <v/>
      </c>
      <c r="CB1699" s="141" t="str">
        <f t="shared" si="1200"/>
        <v/>
      </c>
      <c r="CC1699" s="141">
        <f t="shared" si="1180"/>
        <v>3.3811442916927463E-32</v>
      </c>
      <c r="CD1699" s="141" t="str">
        <f t="shared" si="1201"/>
        <v/>
      </c>
      <c r="CE1699" s="141" t="str">
        <f t="shared" si="1202"/>
        <v/>
      </c>
      <c r="CJ1699" s="141">
        <v>1649</v>
      </c>
      <c r="CK1699" s="141">
        <f t="shared" si="1181"/>
        <v>90.843096652681879</v>
      </c>
      <c r="CL1699" s="141">
        <f t="shared" si="1182"/>
        <v>3.9221180700403408E-4</v>
      </c>
      <c r="CM1699" s="141">
        <f t="shared" si="1183"/>
        <v>0.99528419673763147</v>
      </c>
      <c r="CN1699" s="141">
        <f t="shared" si="1184"/>
        <v>3.9221180700403408E-4</v>
      </c>
      <c r="CO1699" s="141" t="str">
        <f t="shared" si="1185"/>
        <v/>
      </c>
      <c r="CP1699" s="141" t="str">
        <f t="shared" si="1203"/>
        <v/>
      </c>
      <c r="CQ1699" s="141">
        <f t="shared" si="1186"/>
        <v>6.2473736802264447E-5</v>
      </c>
      <c r="CR1699" s="141" t="str">
        <f t="shared" si="1204"/>
        <v/>
      </c>
      <c r="CS1699" s="141" t="str">
        <f t="shared" si="1205"/>
        <v/>
      </c>
      <c r="CW1699" s="141">
        <v>1649</v>
      </c>
      <c r="CX1699" s="141">
        <f t="shared" si="1187"/>
        <v>186.46416228728191</v>
      </c>
      <c r="CY1699" s="141">
        <f t="shared" si="1188"/>
        <v>1.9108087395955657E-4</v>
      </c>
      <c r="CZ1699" s="141">
        <f t="shared" si="1189"/>
        <v>0.99528419673763147</v>
      </c>
      <c r="DA1699" s="141">
        <f t="shared" si="1190"/>
        <v>1.9108087395955657E-4</v>
      </c>
      <c r="DB1699" s="141" t="str">
        <f t="shared" si="1191"/>
        <v/>
      </c>
      <c r="DC1699" s="141" t="str">
        <f t="shared" si="1206"/>
        <v/>
      </c>
      <c r="DD1699" s="141">
        <f t="shared" si="1192"/>
        <v>6.1227838550827335E-35</v>
      </c>
      <c r="DE1699" s="141" t="str">
        <f t="shared" si="1207"/>
        <v/>
      </c>
      <c r="DF1699" s="141" t="str">
        <f t="shared" si="1208"/>
        <v/>
      </c>
      <c r="DJ1699" s="141">
        <v>1649</v>
      </c>
      <c r="DK1699" s="141">
        <f t="shared" si="1193"/>
        <v>14703.101289911956</v>
      </c>
      <c r="DL1699" s="141">
        <f t="shared" si="1194"/>
        <v>2.4232802583245918E-6</v>
      </c>
      <c r="DM1699" s="141">
        <f t="shared" si="1195"/>
        <v>0.99528419673763147</v>
      </c>
      <c r="DN1699" s="141">
        <f t="shared" si="1196"/>
        <v>2.4232802583245918E-6</v>
      </c>
      <c r="DO1699" s="141" t="str">
        <f t="shared" si="1197"/>
        <v/>
      </c>
      <c r="DP1699" s="141" t="str">
        <f t="shared" si="1209"/>
        <v/>
      </c>
      <c r="DQ1699" s="141">
        <f t="shared" si="1198"/>
        <v>2.3835448110604231E-5</v>
      </c>
      <c r="DR1699" s="141" t="str">
        <f t="shared" si="1210"/>
        <v/>
      </c>
      <c r="DS1699" s="141" t="str">
        <f t="shared" si="1211"/>
        <v/>
      </c>
      <c r="DU1699" s="148"/>
      <c r="DV1699" s="158">
        <v>1647</v>
      </c>
      <c r="DW1699" s="148">
        <f t="shared" si="1199"/>
        <v>10.540799999999884</v>
      </c>
      <c r="DX1699" s="157">
        <f t="shared" si="1212"/>
        <v>0.15994107716820985</v>
      </c>
      <c r="DY1699" s="148">
        <f t="shared" si="1213"/>
        <v>3.1543639436845683E-4</v>
      </c>
      <c r="DZ1699" s="148" t="str">
        <f t="shared" si="1214"/>
        <v/>
      </c>
      <c r="EA1699" s="142" t="str">
        <f t="shared" si="1215"/>
        <v/>
      </c>
    </row>
    <row r="1700" spans="74:131" ht="20.100000000000001" customHeight="1" x14ac:dyDescent="0.25">
      <c r="BV1700" s="141">
        <v>1650</v>
      </c>
      <c r="BW1700" s="141">
        <f t="shared" si="1175"/>
        <v>24395.913445724123</v>
      </c>
      <c r="BX1700" s="141">
        <f t="shared" si="1176"/>
        <v>1.4476080219809259E-6</v>
      </c>
      <c r="BY1700" s="141">
        <f t="shared" si="1177"/>
        <v>0.99533881197628127</v>
      </c>
      <c r="BZ1700" s="141">
        <f t="shared" si="1178"/>
        <v>1.4476080219809259E-6</v>
      </c>
      <c r="CA1700" s="141" t="str">
        <f t="shared" si="1179"/>
        <v/>
      </c>
      <c r="CB1700" s="141" t="str">
        <f t="shared" si="1200"/>
        <v/>
      </c>
      <c r="CC1700" s="141">
        <f t="shared" si="1180"/>
        <v>3.535629564691127E-32</v>
      </c>
      <c r="CD1700" s="141" t="str">
        <f t="shared" si="1201"/>
        <v/>
      </c>
      <c r="CE1700" s="141" t="str">
        <f t="shared" si="1202"/>
        <v/>
      </c>
      <c r="CJ1700" s="141">
        <v>1650</v>
      </c>
      <c r="CK1700" s="141">
        <f t="shared" si="1181"/>
        <v>90.983070607462594</v>
      </c>
      <c r="CL1700" s="141">
        <f t="shared" si="1182"/>
        <v>3.8815704692962862E-4</v>
      </c>
      <c r="CM1700" s="141">
        <f t="shared" si="1183"/>
        <v>0.99533881197628127</v>
      </c>
      <c r="CN1700" s="141">
        <f t="shared" si="1184"/>
        <v>3.8815704692962862E-4</v>
      </c>
      <c r="CO1700" s="141" t="str">
        <f t="shared" si="1185"/>
        <v/>
      </c>
      <c r="CP1700" s="141" t="str">
        <f t="shared" si="1203"/>
        <v/>
      </c>
      <c r="CQ1700" s="141">
        <f t="shared" si="1186"/>
        <v>6.3284860656041727E-5</v>
      </c>
      <c r="CR1700" s="141" t="str">
        <f t="shared" si="1204"/>
        <v/>
      </c>
      <c r="CS1700" s="141" t="str">
        <f t="shared" si="1205"/>
        <v/>
      </c>
      <c r="CW1700" s="141">
        <v>1650</v>
      </c>
      <c r="CX1700" s="141">
        <f t="shared" si="1187"/>
        <v>186.75147224458124</v>
      </c>
      <c r="CY1700" s="141">
        <f t="shared" si="1188"/>
        <v>1.8910544363115345E-4</v>
      </c>
      <c r="CZ1700" s="141">
        <f t="shared" si="1189"/>
        <v>0.99533881197628127</v>
      </c>
      <c r="DA1700" s="141">
        <f t="shared" si="1190"/>
        <v>1.8910544363115345E-4</v>
      </c>
      <c r="DB1700" s="141" t="str">
        <f t="shared" si="1191"/>
        <v/>
      </c>
      <c r="DC1700" s="141" t="str">
        <f t="shared" si="1206"/>
        <v/>
      </c>
      <c r="DD1700" s="141">
        <f t="shared" si="1192"/>
        <v>6.4271706166234144E-35</v>
      </c>
      <c r="DE1700" s="141" t="str">
        <f t="shared" si="1207"/>
        <v/>
      </c>
      <c r="DF1700" s="141" t="str">
        <f t="shared" si="1208"/>
        <v/>
      </c>
      <c r="DJ1700" s="141">
        <v>1650</v>
      </c>
      <c r="DK1700" s="141">
        <f t="shared" si="1193"/>
        <v>14725.756299603654</v>
      </c>
      <c r="DL1700" s="141">
        <f t="shared" si="1194"/>
        <v>2.3982279272496942E-6</v>
      </c>
      <c r="DM1700" s="141">
        <f t="shared" si="1195"/>
        <v>0.99533881197628127</v>
      </c>
      <c r="DN1700" s="141">
        <f t="shared" si="1196"/>
        <v>2.3982279272496942E-6</v>
      </c>
      <c r="DO1700" s="141" t="str">
        <f t="shared" si="1197"/>
        <v/>
      </c>
      <c r="DP1700" s="141" t="str">
        <f t="shared" si="1209"/>
        <v/>
      </c>
      <c r="DQ1700" s="141">
        <f t="shared" si="1198"/>
        <v>2.3695317216045948E-5</v>
      </c>
      <c r="DR1700" s="141" t="str">
        <f t="shared" si="1210"/>
        <v/>
      </c>
      <c r="DS1700" s="141" t="str">
        <f t="shared" si="1211"/>
        <v/>
      </c>
      <c r="DU1700" s="148"/>
      <c r="DV1700" s="158">
        <v>1648</v>
      </c>
      <c r="DW1700" s="148">
        <f t="shared" si="1199"/>
        <v>10.547199999999883</v>
      </c>
      <c r="DX1700" s="157">
        <f t="shared" si="1212"/>
        <v>0.15962564077384139</v>
      </c>
      <c r="DY1700" s="148">
        <f t="shared" si="1213"/>
        <v>3.1490595841368596E-4</v>
      </c>
      <c r="DZ1700" s="148" t="str">
        <f t="shared" si="1214"/>
        <v/>
      </c>
      <c r="EA1700" s="142" t="str">
        <f t="shared" si="1215"/>
        <v/>
      </c>
    </row>
    <row r="1701" spans="74:131" ht="20.100000000000001" customHeight="1" x14ac:dyDescent="0.25">
      <c r="BV1701" s="141">
        <v>1651</v>
      </c>
      <c r="BW1701" s="141">
        <f t="shared" si="1175"/>
        <v>24433.44562025601</v>
      </c>
      <c r="BX1701" s="141">
        <f t="shared" si="1176"/>
        <v>1.4326194535031477E-6</v>
      </c>
      <c r="BY1701" s="141">
        <f t="shared" si="1177"/>
        <v>0.9953928621605781</v>
      </c>
      <c r="BZ1701" s="141">
        <f t="shared" si="1178"/>
        <v>1.4326194535031477E-6</v>
      </c>
      <c r="CA1701" s="141" t="str">
        <f t="shared" si="1179"/>
        <v/>
      </c>
      <c r="CB1701" s="141" t="str">
        <f t="shared" si="1200"/>
        <v/>
      </c>
      <c r="CC1701" s="141">
        <f t="shared" si="1180"/>
        <v>3.697114151622787E-32</v>
      </c>
      <c r="CD1701" s="141" t="str">
        <f t="shared" si="1201"/>
        <v/>
      </c>
      <c r="CE1701" s="141" t="str">
        <f t="shared" si="1202"/>
        <v/>
      </c>
      <c r="CJ1701" s="141">
        <v>1651</v>
      </c>
      <c r="CK1701" s="141">
        <f t="shared" si="1181"/>
        <v>91.123044562243308</v>
      </c>
      <c r="CL1701" s="141">
        <f t="shared" si="1182"/>
        <v>3.8413805947605289E-4</v>
      </c>
      <c r="CM1701" s="141">
        <f t="shared" si="1183"/>
        <v>0.9953928621605781</v>
      </c>
      <c r="CN1701" s="141">
        <f t="shared" si="1184"/>
        <v>3.8413805947605289E-4</v>
      </c>
      <c r="CO1701" s="141" t="str">
        <f t="shared" si="1185"/>
        <v/>
      </c>
      <c r="CP1701" s="141" t="str">
        <f t="shared" si="1203"/>
        <v/>
      </c>
      <c r="CQ1701" s="141">
        <f t="shared" si="1186"/>
        <v>6.4105489989589996E-5</v>
      </c>
      <c r="CR1701" s="141" t="str">
        <f t="shared" si="1204"/>
        <v/>
      </c>
      <c r="CS1701" s="141" t="str">
        <f t="shared" si="1205"/>
        <v/>
      </c>
      <c r="CW1701" s="141">
        <v>1651</v>
      </c>
      <c r="CX1701" s="141">
        <f t="shared" si="1187"/>
        <v>187.03878220188057</v>
      </c>
      <c r="CY1701" s="141">
        <f t="shared" si="1188"/>
        <v>1.8714744129326417E-4</v>
      </c>
      <c r="CZ1701" s="141">
        <f t="shared" si="1189"/>
        <v>0.9953928621605781</v>
      </c>
      <c r="DA1701" s="141">
        <f t="shared" si="1190"/>
        <v>1.8714744129326417E-4</v>
      </c>
      <c r="DB1701" s="141" t="str">
        <f t="shared" si="1191"/>
        <v/>
      </c>
      <c r="DC1701" s="141" t="str">
        <f t="shared" si="1206"/>
        <v/>
      </c>
      <c r="DD1701" s="141">
        <f t="shared" si="1192"/>
        <v>6.7465816500820852E-35</v>
      </c>
      <c r="DE1701" s="141" t="str">
        <f t="shared" si="1207"/>
        <v/>
      </c>
      <c r="DF1701" s="141" t="str">
        <f t="shared" si="1208"/>
        <v/>
      </c>
      <c r="DJ1701" s="141">
        <v>1651</v>
      </c>
      <c r="DK1701" s="141">
        <f t="shared" si="1193"/>
        <v>14748.411309295352</v>
      </c>
      <c r="DL1701" s="141">
        <f t="shared" si="1194"/>
        <v>2.3733966172769068E-6</v>
      </c>
      <c r="DM1701" s="141">
        <f t="shared" si="1195"/>
        <v>0.9953928621605781</v>
      </c>
      <c r="DN1701" s="141">
        <f t="shared" si="1196"/>
        <v>2.3733966172769068E-6</v>
      </c>
      <c r="DO1701" s="141" t="str">
        <f t="shared" si="1197"/>
        <v/>
      </c>
      <c r="DP1701" s="141" t="str">
        <f t="shared" si="1209"/>
        <v/>
      </c>
      <c r="DQ1701" s="141">
        <f t="shared" si="1198"/>
        <v>2.3555633271362501E-5</v>
      </c>
      <c r="DR1701" s="141" t="str">
        <f t="shared" si="1210"/>
        <v/>
      </c>
      <c r="DS1701" s="141" t="str">
        <f t="shared" si="1211"/>
        <v/>
      </c>
      <c r="DU1701" s="148"/>
      <c r="DV1701" s="158">
        <v>1649</v>
      </c>
      <c r="DW1701" s="148">
        <f t="shared" si="1199"/>
        <v>10.553599999999882</v>
      </c>
      <c r="DX1701" s="157">
        <f t="shared" si="1212"/>
        <v>0.15931073481542771</v>
      </c>
      <c r="DY1701" s="148">
        <f t="shared" si="1213"/>
        <v>3.14376125228083E-4</v>
      </c>
      <c r="DZ1701" s="148" t="str">
        <f t="shared" si="1214"/>
        <v/>
      </c>
      <c r="EA1701" s="142" t="str">
        <f t="shared" si="1215"/>
        <v/>
      </c>
    </row>
    <row r="1702" spans="74:131" ht="20.100000000000001" customHeight="1" x14ac:dyDescent="0.25">
      <c r="BV1702" s="141">
        <v>1652</v>
      </c>
      <c r="BW1702" s="141">
        <f t="shared" si="1175"/>
        <v>24470.97779478789</v>
      </c>
      <c r="BX1702" s="141">
        <f t="shared" si="1176"/>
        <v>1.4177633926302109E-6</v>
      </c>
      <c r="BY1702" s="141">
        <f t="shared" si="1177"/>
        <v>0.99544635228077949</v>
      </c>
      <c r="BZ1702" s="141">
        <f t="shared" si="1178"/>
        <v>1.4177633926302109E-6</v>
      </c>
      <c r="CA1702" s="141" t="str">
        <f t="shared" si="1179"/>
        <v/>
      </c>
      <c r="CB1702" s="141" t="str">
        <f t="shared" si="1200"/>
        <v/>
      </c>
      <c r="CC1702" s="141">
        <f t="shared" si="1180"/>
        <v>3.8659124501986691E-32</v>
      </c>
      <c r="CD1702" s="141" t="str">
        <f t="shared" si="1201"/>
        <v/>
      </c>
      <c r="CE1702" s="141" t="str">
        <f t="shared" si="1202"/>
        <v/>
      </c>
      <c r="CJ1702" s="141">
        <v>1652</v>
      </c>
      <c r="CK1702" s="141">
        <f t="shared" si="1181"/>
        <v>91.263018517024022</v>
      </c>
      <c r="CL1702" s="141">
        <f t="shared" si="1182"/>
        <v>3.8015460219349722E-4</v>
      </c>
      <c r="CM1702" s="141">
        <f t="shared" si="1183"/>
        <v>0.99544635228077949</v>
      </c>
      <c r="CN1702" s="141">
        <f t="shared" si="1184"/>
        <v>3.8015460219349722E-4</v>
      </c>
      <c r="CO1702" s="141" t="str">
        <f t="shared" si="1185"/>
        <v/>
      </c>
      <c r="CP1702" s="141" t="str">
        <f t="shared" si="1203"/>
        <v/>
      </c>
      <c r="CQ1702" s="141">
        <f t="shared" si="1186"/>
        <v>6.4935721632462202E-5</v>
      </c>
      <c r="CR1702" s="141" t="str">
        <f t="shared" si="1204"/>
        <v/>
      </c>
      <c r="CS1702" s="141" t="str">
        <f t="shared" si="1205"/>
        <v/>
      </c>
      <c r="CW1702" s="141">
        <v>1652</v>
      </c>
      <c r="CX1702" s="141">
        <f t="shared" si="1187"/>
        <v>187.32609215917995</v>
      </c>
      <c r="CY1702" s="141">
        <f t="shared" si="1188"/>
        <v>1.8520674882725806E-4</v>
      </c>
      <c r="CZ1702" s="141">
        <f t="shared" si="1189"/>
        <v>0.99544635228077949</v>
      </c>
      <c r="DA1702" s="141">
        <f t="shared" si="1190"/>
        <v>1.8520674882725806E-4</v>
      </c>
      <c r="DB1702" s="141" t="str">
        <f t="shared" si="1191"/>
        <v/>
      </c>
      <c r="DC1702" s="141" t="str">
        <f t="shared" si="1206"/>
        <v/>
      </c>
      <c r="DD1702" s="141">
        <f t="shared" si="1192"/>
        <v>7.0817531414997179E-35</v>
      </c>
      <c r="DE1702" s="141" t="str">
        <f t="shared" si="1207"/>
        <v/>
      </c>
      <c r="DF1702" s="141" t="str">
        <f t="shared" si="1208"/>
        <v/>
      </c>
      <c r="DJ1702" s="141">
        <v>1652</v>
      </c>
      <c r="DK1702" s="141">
        <f t="shared" si="1193"/>
        <v>14771.06631898705</v>
      </c>
      <c r="DL1702" s="141">
        <f t="shared" si="1194"/>
        <v>2.3487848304303238E-6</v>
      </c>
      <c r="DM1702" s="141">
        <f t="shared" si="1195"/>
        <v>0.99544635228077949</v>
      </c>
      <c r="DN1702" s="141">
        <f t="shared" si="1196"/>
        <v>2.3487848304303238E-6</v>
      </c>
      <c r="DO1702" s="141" t="str">
        <f t="shared" si="1197"/>
        <v/>
      </c>
      <c r="DP1702" s="141" t="str">
        <f t="shared" si="1209"/>
        <v/>
      </c>
      <c r="DQ1702" s="141">
        <f t="shared" si="1198"/>
        <v>2.3416398098459028E-5</v>
      </c>
      <c r="DR1702" s="141" t="str">
        <f t="shared" si="1210"/>
        <v/>
      </c>
      <c r="DS1702" s="141" t="str">
        <f t="shared" si="1211"/>
        <v/>
      </c>
      <c r="DU1702" s="148"/>
      <c r="DV1702" s="158">
        <v>1650</v>
      </c>
      <c r="DW1702" s="148">
        <f t="shared" si="1199"/>
        <v>10.559999999999881</v>
      </c>
      <c r="DX1702" s="157">
        <f t="shared" si="1212"/>
        <v>0.15899635869019962</v>
      </c>
      <c r="DY1702" s="148">
        <f t="shared" si="1213"/>
        <v>3.1384689512090058E-4</v>
      </c>
      <c r="DZ1702" s="148" t="str">
        <f t="shared" si="1214"/>
        <v/>
      </c>
      <c r="EA1702" s="142" t="str">
        <f t="shared" si="1215"/>
        <v/>
      </c>
    </row>
    <row r="1703" spans="74:131" ht="20.100000000000001" customHeight="1" x14ac:dyDescent="0.25">
      <c r="BV1703" s="141">
        <v>1653</v>
      </c>
      <c r="BW1703" s="141">
        <f t="shared" si="1175"/>
        <v>24508.509969319777</v>
      </c>
      <c r="BX1703" s="141">
        <f t="shared" si="1176"/>
        <v>1.4030389382022949E-6</v>
      </c>
      <c r="BY1703" s="141">
        <f t="shared" si="1177"/>
        <v>0.99549928729326309</v>
      </c>
      <c r="BZ1703" s="141">
        <f t="shared" si="1178"/>
        <v>1.4030389382022949E-6</v>
      </c>
      <c r="CA1703" s="141" t="str">
        <f t="shared" si="1179"/>
        <v/>
      </c>
      <c r="CB1703" s="141" t="str">
        <f t="shared" si="1200"/>
        <v/>
      </c>
      <c r="CC1703" s="141">
        <f t="shared" si="1180"/>
        <v>4.0423528560753233E-32</v>
      </c>
      <c r="CD1703" s="141" t="str">
        <f t="shared" si="1201"/>
        <v/>
      </c>
      <c r="CE1703" s="141" t="str">
        <f t="shared" si="1202"/>
        <v/>
      </c>
      <c r="CJ1703" s="141">
        <v>1653</v>
      </c>
      <c r="CK1703" s="141">
        <f t="shared" si="1181"/>
        <v>91.402992471804737</v>
      </c>
      <c r="CL1703" s="141">
        <f t="shared" si="1182"/>
        <v>3.762064334478113E-4</v>
      </c>
      <c r="CM1703" s="141">
        <f t="shared" si="1183"/>
        <v>0.99549928729326309</v>
      </c>
      <c r="CN1703" s="141">
        <f t="shared" si="1184"/>
        <v>3.762064334478113E-4</v>
      </c>
      <c r="CO1703" s="141" t="str">
        <f t="shared" si="1185"/>
        <v/>
      </c>
      <c r="CP1703" s="141" t="str">
        <f t="shared" si="1203"/>
        <v/>
      </c>
      <c r="CQ1703" s="141">
        <f t="shared" si="1186"/>
        <v>6.577565320514629E-5</v>
      </c>
      <c r="CR1703" s="141" t="str">
        <f t="shared" si="1204"/>
        <v/>
      </c>
      <c r="CS1703" s="141" t="str">
        <f t="shared" si="1205"/>
        <v/>
      </c>
      <c r="CW1703" s="141">
        <v>1653</v>
      </c>
      <c r="CX1703" s="141">
        <f t="shared" si="1187"/>
        <v>187.61340211647928</v>
      </c>
      <c r="CY1703" s="141">
        <f t="shared" si="1188"/>
        <v>1.8328324851188483E-4</v>
      </c>
      <c r="CZ1703" s="141">
        <f t="shared" si="1189"/>
        <v>0.99549928729326309</v>
      </c>
      <c r="DA1703" s="141">
        <f t="shared" si="1190"/>
        <v>1.8328324851188483E-4</v>
      </c>
      <c r="DB1703" s="141" t="str">
        <f t="shared" si="1191"/>
        <v/>
      </c>
      <c r="DC1703" s="141" t="str">
        <f t="shared" si="1206"/>
        <v/>
      </c>
      <c r="DD1703" s="141">
        <f t="shared" si="1192"/>
        <v>7.4334570816774771E-35</v>
      </c>
      <c r="DE1703" s="141" t="str">
        <f t="shared" si="1207"/>
        <v/>
      </c>
      <c r="DF1703" s="141" t="str">
        <f t="shared" si="1208"/>
        <v/>
      </c>
      <c r="DJ1703" s="141">
        <v>1653</v>
      </c>
      <c r="DK1703" s="141">
        <f t="shared" si="1193"/>
        <v>14793.721328678748</v>
      </c>
      <c r="DL1703" s="141">
        <f t="shared" si="1194"/>
        <v>2.3243910737735899E-6</v>
      </c>
      <c r="DM1703" s="141">
        <f t="shared" si="1195"/>
        <v>0.99549928729326309</v>
      </c>
      <c r="DN1703" s="141">
        <f t="shared" si="1196"/>
        <v>2.3243910737735899E-6</v>
      </c>
      <c r="DO1703" s="141" t="str">
        <f t="shared" si="1197"/>
        <v/>
      </c>
      <c r="DP1703" s="141" t="str">
        <f t="shared" si="1209"/>
        <v/>
      </c>
      <c r="DQ1703" s="141">
        <f t="shared" si="1198"/>
        <v>2.3277613487008875E-5</v>
      </c>
      <c r="DR1703" s="141" t="str">
        <f t="shared" si="1210"/>
        <v/>
      </c>
      <c r="DS1703" s="141" t="str">
        <f t="shared" si="1211"/>
        <v/>
      </c>
      <c r="DU1703" s="148"/>
      <c r="DV1703" s="158">
        <v>1651</v>
      </c>
      <c r="DW1703" s="148">
        <f t="shared" si="1199"/>
        <v>10.566399999999881</v>
      </c>
      <c r="DX1703" s="157">
        <f t="shared" si="1212"/>
        <v>0.15868251179507872</v>
      </c>
      <c r="DY1703" s="148">
        <f t="shared" si="1213"/>
        <v>3.1331826839756105E-4</v>
      </c>
      <c r="DZ1703" s="148" t="str">
        <f t="shared" si="1214"/>
        <v/>
      </c>
      <c r="EA1703" s="142" t="str">
        <f t="shared" si="1215"/>
        <v/>
      </c>
    </row>
    <row r="1704" spans="74:131" ht="20.100000000000001" customHeight="1" x14ac:dyDescent="0.25">
      <c r="BV1704" s="141">
        <v>1654</v>
      </c>
      <c r="BW1704" s="141">
        <f t="shared" si="1175"/>
        <v>24546.042143851657</v>
      </c>
      <c r="BX1704" s="141">
        <f t="shared" si="1176"/>
        <v>1.3884451921273691E-6</v>
      </c>
      <c r="BY1704" s="141">
        <f t="shared" si="1177"/>
        <v>0.99555167212064166</v>
      </c>
      <c r="BZ1704" s="141">
        <f t="shared" si="1178"/>
        <v>1.3884451921273691E-6</v>
      </c>
      <c r="CA1704" s="141" t="str">
        <f t="shared" si="1179"/>
        <v/>
      </c>
      <c r="CB1704" s="141" t="str">
        <f t="shared" si="1200"/>
        <v/>
      </c>
      <c r="CC1704" s="141">
        <f t="shared" si="1180"/>
        <v>4.2267783804588756E-32</v>
      </c>
      <c r="CD1704" s="141" t="str">
        <f t="shared" si="1201"/>
        <v/>
      </c>
      <c r="CE1704" s="141" t="str">
        <f t="shared" si="1202"/>
        <v/>
      </c>
      <c r="CJ1704" s="141">
        <v>1654</v>
      </c>
      <c r="CK1704" s="141">
        <f t="shared" si="1181"/>
        <v>91.542966426585451</v>
      </c>
      <c r="CL1704" s="141">
        <f t="shared" si="1182"/>
        <v>3.7229331242743114E-4</v>
      </c>
      <c r="CM1704" s="141">
        <f t="shared" si="1183"/>
        <v>0.99555167212064166</v>
      </c>
      <c r="CN1704" s="141">
        <f t="shared" si="1184"/>
        <v>3.7229331242743114E-4</v>
      </c>
      <c r="CO1704" s="141" t="str">
        <f t="shared" si="1185"/>
        <v/>
      </c>
      <c r="CP1704" s="141" t="str">
        <f t="shared" si="1203"/>
        <v/>
      </c>
      <c r="CQ1704" s="141">
        <f t="shared" si="1186"/>
        <v>6.6625383123020146E-5</v>
      </c>
      <c r="CR1704" s="141" t="str">
        <f t="shared" si="1204"/>
        <v/>
      </c>
      <c r="CS1704" s="141" t="str">
        <f t="shared" si="1205"/>
        <v/>
      </c>
      <c r="CW1704" s="141">
        <v>1654</v>
      </c>
      <c r="CX1704" s="141">
        <f t="shared" si="1187"/>
        <v>187.90071207377866</v>
      </c>
      <c r="CY1704" s="141">
        <f t="shared" si="1188"/>
        <v>1.8137682302664653E-4</v>
      </c>
      <c r="CZ1704" s="141">
        <f t="shared" si="1189"/>
        <v>0.99555167212064166</v>
      </c>
      <c r="DA1704" s="141">
        <f t="shared" si="1190"/>
        <v>1.8137682302664653E-4</v>
      </c>
      <c r="DB1704" s="141" t="str">
        <f t="shared" si="1191"/>
        <v/>
      </c>
      <c r="DC1704" s="141" t="str">
        <f t="shared" si="1206"/>
        <v/>
      </c>
      <c r="DD1704" s="141">
        <f t="shared" si="1192"/>
        <v>7.8025029943316428E-35</v>
      </c>
      <c r="DE1704" s="141" t="str">
        <f t="shared" si="1207"/>
        <v/>
      </c>
      <c r="DF1704" s="141" t="str">
        <f t="shared" si="1208"/>
        <v/>
      </c>
      <c r="DJ1704" s="141">
        <v>1654</v>
      </c>
      <c r="DK1704" s="141">
        <f t="shared" si="1193"/>
        <v>14816.376338370446</v>
      </c>
      <c r="DL1704" s="141">
        <f t="shared" si="1194"/>
        <v>2.3002138594526908E-6</v>
      </c>
      <c r="DM1704" s="141">
        <f t="shared" si="1195"/>
        <v>0.99555167212064166</v>
      </c>
      <c r="DN1704" s="141">
        <f t="shared" si="1196"/>
        <v>2.3002138594526908E-6</v>
      </c>
      <c r="DO1704" s="141" t="str">
        <f t="shared" si="1197"/>
        <v/>
      </c>
      <c r="DP1704" s="141" t="str">
        <f t="shared" si="1209"/>
        <v/>
      </c>
      <c r="DQ1704" s="141">
        <f t="shared" si="1198"/>
        <v>2.313928119452991E-5</v>
      </c>
      <c r="DR1704" s="141" t="str">
        <f t="shared" si="1210"/>
        <v/>
      </c>
      <c r="DS1704" s="141" t="str">
        <f t="shared" si="1211"/>
        <v/>
      </c>
      <c r="DU1704" s="148"/>
      <c r="DV1704" s="158">
        <v>1652</v>
      </c>
      <c r="DW1704" s="148">
        <f t="shared" si="1199"/>
        <v>10.57279999999988</v>
      </c>
      <c r="DX1704" s="157">
        <f t="shared" si="1212"/>
        <v>0.15836919352668116</v>
      </c>
      <c r="DY1704" s="148">
        <f t="shared" si="1213"/>
        <v>3.1279024535868505E-4</v>
      </c>
      <c r="DZ1704" s="148" t="str">
        <f t="shared" si="1214"/>
        <v/>
      </c>
      <c r="EA1704" s="142" t="str">
        <f t="shared" si="1215"/>
        <v/>
      </c>
    </row>
    <row r="1705" spans="74:131" ht="20.100000000000001" customHeight="1" x14ac:dyDescent="0.25">
      <c r="BV1705" s="141">
        <v>1655</v>
      </c>
      <c r="BW1705" s="141">
        <f t="shared" si="1175"/>
        <v>24583.574318383537</v>
      </c>
      <c r="BX1705" s="141">
        <f t="shared" si="1176"/>
        <v>1.3739812594064915E-6</v>
      </c>
      <c r="BY1705" s="141">
        <f t="shared" si="1177"/>
        <v>0.99560351165187866</v>
      </c>
      <c r="BZ1705" s="141">
        <f t="shared" si="1178"/>
        <v>1.3739812594064915E-6</v>
      </c>
      <c r="CA1705" s="141" t="str">
        <f t="shared" si="1179"/>
        <v/>
      </c>
      <c r="CB1705" s="141" t="str">
        <f t="shared" si="1200"/>
        <v/>
      </c>
      <c r="CC1705" s="141">
        <f t="shared" si="1180"/>
        <v>4.4195472947055386E-32</v>
      </c>
      <c r="CD1705" s="141" t="str">
        <f t="shared" si="1201"/>
        <v/>
      </c>
      <c r="CE1705" s="141" t="str">
        <f t="shared" si="1202"/>
        <v/>
      </c>
      <c r="CJ1705" s="141">
        <v>1655</v>
      </c>
      <c r="CK1705" s="141">
        <f t="shared" si="1181"/>
        <v>91.682940381366166</v>
      </c>
      <c r="CL1705" s="141">
        <f t="shared" si="1182"/>
        <v>3.6841499915016534E-4</v>
      </c>
      <c r="CM1705" s="141">
        <f t="shared" si="1183"/>
        <v>0.99560351165187866</v>
      </c>
      <c r="CN1705" s="141">
        <f t="shared" si="1184"/>
        <v>3.6841499915016534E-4</v>
      </c>
      <c r="CO1705" s="141" t="str">
        <f t="shared" si="1185"/>
        <v/>
      </c>
      <c r="CP1705" s="141" t="str">
        <f t="shared" si="1203"/>
        <v/>
      </c>
      <c r="CQ1705" s="141">
        <f t="shared" si="1186"/>
        <v>6.7485010600294238E-5</v>
      </c>
      <c r="CR1705" s="141" t="str">
        <f t="shared" si="1204"/>
        <v/>
      </c>
      <c r="CS1705" s="141" t="str">
        <f t="shared" si="1205"/>
        <v/>
      </c>
      <c r="CW1705" s="141">
        <v>1655</v>
      </c>
      <c r="CX1705" s="141">
        <f t="shared" si="1187"/>
        <v>188.18802203107799</v>
      </c>
      <c r="CY1705" s="141">
        <f t="shared" si="1188"/>
        <v>1.794873554551075E-4</v>
      </c>
      <c r="CZ1705" s="141">
        <f t="shared" si="1189"/>
        <v>0.99560351165187866</v>
      </c>
      <c r="DA1705" s="141">
        <f t="shared" si="1190"/>
        <v>1.794873554551075E-4</v>
      </c>
      <c r="DB1705" s="141" t="str">
        <f t="shared" si="1191"/>
        <v/>
      </c>
      <c r="DC1705" s="141" t="str">
        <f t="shared" si="1206"/>
        <v/>
      </c>
      <c r="DD1705" s="141">
        <f t="shared" si="1192"/>
        <v>8.1897397470085734E-35</v>
      </c>
      <c r="DE1705" s="141" t="str">
        <f t="shared" si="1207"/>
        <v/>
      </c>
      <c r="DF1705" s="141" t="str">
        <f t="shared" si="1208"/>
        <v/>
      </c>
      <c r="DJ1705" s="141">
        <v>1655</v>
      </c>
      <c r="DK1705" s="141">
        <f t="shared" si="1193"/>
        <v>14839.031348062144</v>
      </c>
      <c r="DL1705" s="141">
        <f t="shared" si="1194"/>
        <v>2.2762517047379053E-6</v>
      </c>
      <c r="DM1705" s="141">
        <f t="shared" si="1195"/>
        <v>0.99560351165187866</v>
      </c>
      <c r="DN1705" s="141">
        <f t="shared" si="1196"/>
        <v>2.2762517047379053E-6</v>
      </c>
      <c r="DO1705" s="141" t="str">
        <f t="shared" si="1197"/>
        <v/>
      </c>
      <c r="DP1705" s="141" t="str">
        <f t="shared" si="1209"/>
        <v/>
      </c>
      <c r="DQ1705" s="141">
        <f t="shared" si="1198"/>
        <v>2.3001402946462989E-5</v>
      </c>
      <c r="DR1705" s="141" t="str">
        <f t="shared" si="1210"/>
        <v/>
      </c>
      <c r="DS1705" s="141" t="str">
        <f t="shared" si="1211"/>
        <v/>
      </c>
      <c r="DU1705" s="148"/>
      <c r="DV1705" s="158">
        <v>1653</v>
      </c>
      <c r="DW1705" s="148">
        <f t="shared" si="1199"/>
        <v>10.579199999999879</v>
      </c>
      <c r="DX1705" s="157">
        <f t="shared" si="1212"/>
        <v>0.15805640328132248</v>
      </c>
      <c r="DY1705" s="148">
        <f t="shared" si="1213"/>
        <v>3.1226282630039681E-4</v>
      </c>
      <c r="DZ1705" s="148" t="str">
        <f t="shared" si="1214"/>
        <v/>
      </c>
      <c r="EA1705" s="142" t="str">
        <f t="shared" si="1215"/>
        <v/>
      </c>
    </row>
    <row r="1706" spans="74:131" ht="20.100000000000001" customHeight="1" x14ac:dyDescent="0.25">
      <c r="BV1706" s="141">
        <v>1656</v>
      </c>
      <c r="BW1706" s="141">
        <f t="shared" si="1175"/>
        <v>24621.106492915424</v>
      </c>
      <c r="BX1706" s="141">
        <f t="shared" si="1176"/>
        <v>1.3596462481586308E-6</v>
      </c>
      <c r="BY1706" s="141">
        <f t="shared" si="1177"/>
        <v>0.99565481074240458</v>
      </c>
      <c r="BZ1706" s="141">
        <f t="shared" si="1178"/>
        <v>1.3596462481586308E-6</v>
      </c>
      <c r="CA1706" s="141" t="str">
        <f t="shared" si="1179"/>
        <v/>
      </c>
      <c r="CB1706" s="141" t="str">
        <f t="shared" si="1200"/>
        <v/>
      </c>
      <c r="CC1706" s="141">
        <f t="shared" si="1180"/>
        <v>4.621033803089256E-32</v>
      </c>
      <c r="CD1706" s="141" t="str">
        <f t="shared" si="1201"/>
        <v/>
      </c>
      <c r="CE1706" s="141" t="str">
        <f t="shared" si="1202"/>
        <v/>
      </c>
      <c r="CJ1706" s="141">
        <v>1656</v>
      </c>
      <c r="CK1706" s="141">
        <f t="shared" si="1181"/>
        <v>91.82291433614688</v>
      </c>
      <c r="CL1706" s="141">
        <f t="shared" si="1182"/>
        <v>3.6457125446984868E-4</v>
      </c>
      <c r="CM1706" s="141">
        <f t="shared" si="1183"/>
        <v>0.99565481074240458</v>
      </c>
      <c r="CN1706" s="141">
        <f t="shared" si="1184"/>
        <v>3.6457125446984868E-4</v>
      </c>
      <c r="CO1706" s="141" t="str">
        <f t="shared" si="1185"/>
        <v/>
      </c>
      <c r="CP1706" s="141" t="str">
        <f t="shared" si="1203"/>
        <v/>
      </c>
      <c r="CQ1706" s="141">
        <f t="shared" si="1186"/>
        <v>6.8354635653940972E-5</v>
      </c>
      <c r="CR1706" s="141" t="str">
        <f t="shared" si="1204"/>
        <v/>
      </c>
      <c r="CS1706" s="141" t="str">
        <f t="shared" si="1205"/>
        <v/>
      </c>
      <c r="CW1706" s="141">
        <v>1656</v>
      </c>
      <c r="CX1706" s="141">
        <f t="shared" si="1187"/>
        <v>188.47533198837738</v>
      </c>
      <c r="CY1706" s="141">
        <f t="shared" si="1188"/>
        <v>1.7761472928813255E-4</v>
      </c>
      <c r="CZ1706" s="141">
        <f t="shared" si="1189"/>
        <v>0.99565481074240458</v>
      </c>
      <c r="DA1706" s="141">
        <f t="shared" si="1190"/>
        <v>1.7761472928813255E-4</v>
      </c>
      <c r="DB1706" s="141" t="str">
        <f t="shared" si="1191"/>
        <v/>
      </c>
      <c r="DC1706" s="141" t="str">
        <f t="shared" si="1206"/>
        <v/>
      </c>
      <c r="DD1706" s="141">
        <f t="shared" si="1192"/>
        <v>8.5960574486996583E-35</v>
      </c>
      <c r="DE1706" s="141" t="str">
        <f t="shared" si="1207"/>
        <v/>
      </c>
      <c r="DF1706" s="141" t="str">
        <f t="shared" si="1208"/>
        <v/>
      </c>
      <c r="DJ1706" s="141">
        <v>1656</v>
      </c>
      <c r="DK1706" s="141">
        <f t="shared" si="1193"/>
        <v>14861.686357753842</v>
      </c>
      <c r="DL1706" s="141">
        <f t="shared" si="1194"/>
        <v>2.2525031320648886E-6</v>
      </c>
      <c r="DM1706" s="141">
        <f t="shared" si="1195"/>
        <v>0.99565481074240458</v>
      </c>
      <c r="DN1706" s="141">
        <f t="shared" si="1196"/>
        <v>2.2525031320648886E-6</v>
      </c>
      <c r="DO1706" s="141" t="str">
        <f t="shared" si="1197"/>
        <v/>
      </c>
      <c r="DP1706" s="141" t="str">
        <f t="shared" si="1209"/>
        <v/>
      </c>
      <c r="DQ1706" s="141">
        <f t="shared" si="1198"/>
        <v>2.2863980436252453E-5</v>
      </c>
      <c r="DR1706" s="141" t="str">
        <f t="shared" si="1210"/>
        <v/>
      </c>
      <c r="DS1706" s="141" t="str">
        <f t="shared" si="1211"/>
        <v/>
      </c>
      <c r="DU1706" s="148"/>
      <c r="DV1706" s="158">
        <v>1654</v>
      </c>
      <c r="DW1706" s="148">
        <f t="shared" si="1199"/>
        <v>10.585599999999879</v>
      </c>
      <c r="DX1706" s="157">
        <f t="shared" si="1212"/>
        <v>0.15774414045502208</v>
      </c>
      <c r="DY1706" s="148">
        <f t="shared" si="1213"/>
        <v>3.1173601151429642E-4</v>
      </c>
      <c r="DZ1706" s="148" t="str">
        <f t="shared" si="1214"/>
        <v/>
      </c>
      <c r="EA1706" s="142" t="str">
        <f t="shared" si="1215"/>
        <v/>
      </c>
    </row>
    <row r="1707" spans="74:131" ht="20.100000000000001" customHeight="1" x14ac:dyDescent="0.25">
      <c r="BV1707" s="141">
        <v>1657</v>
      </c>
      <c r="BW1707" s="141">
        <f t="shared" si="1175"/>
        <v>24658.638667447303</v>
      </c>
      <c r="BX1707" s="141">
        <f t="shared" si="1176"/>
        <v>1.3454392696449697E-6</v>
      </c>
      <c r="BY1707" s="141">
        <f t="shared" si="1177"/>
        <v>0.99570557421423467</v>
      </c>
      <c r="BZ1707" s="141">
        <f t="shared" si="1178"/>
        <v>1.3454392696449697E-6</v>
      </c>
      <c r="CA1707" s="141" t="str">
        <f t="shared" si="1179"/>
        <v/>
      </c>
      <c r="CB1707" s="141" t="str">
        <f t="shared" si="1200"/>
        <v/>
      </c>
      <c r="CC1707" s="141">
        <f t="shared" si="1180"/>
        <v>4.8316287449515066E-32</v>
      </c>
      <c r="CD1707" s="141" t="str">
        <f t="shared" si="1201"/>
        <v/>
      </c>
      <c r="CE1707" s="141" t="str">
        <f t="shared" si="1202"/>
        <v/>
      </c>
      <c r="CJ1707" s="141">
        <v>1657</v>
      </c>
      <c r="CK1707" s="141">
        <f t="shared" si="1181"/>
        <v>91.962888290927566</v>
      </c>
      <c r="CL1707" s="141">
        <f t="shared" si="1182"/>
        <v>3.607618400828598E-4</v>
      </c>
      <c r="CM1707" s="141">
        <f t="shared" si="1183"/>
        <v>0.99570557421423467</v>
      </c>
      <c r="CN1707" s="141">
        <f t="shared" si="1184"/>
        <v>3.607618400828598E-4</v>
      </c>
      <c r="CO1707" s="141" t="str">
        <f t="shared" si="1185"/>
        <v/>
      </c>
      <c r="CP1707" s="141" t="str">
        <f t="shared" si="1203"/>
        <v/>
      </c>
      <c r="CQ1707" s="141">
        <f t="shared" si="1186"/>
        <v>6.9234359107609732E-5</v>
      </c>
      <c r="CR1707" s="141" t="str">
        <f t="shared" si="1204"/>
        <v/>
      </c>
      <c r="CS1707" s="141" t="str">
        <f t="shared" si="1205"/>
        <v/>
      </c>
      <c r="CW1707" s="141">
        <v>1657</v>
      </c>
      <c r="CX1707" s="141">
        <f t="shared" si="1187"/>
        <v>188.76264194567671</v>
      </c>
      <c r="CY1707" s="141">
        <f t="shared" si="1188"/>
        <v>1.7575882842706404E-4</v>
      </c>
      <c r="CZ1707" s="141">
        <f t="shared" si="1189"/>
        <v>0.99570557421423467</v>
      </c>
      <c r="DA1707" s="141">
        <f t="shared" si="1190"/>
        <v>1.7575882842706404E-4</v>
      </c>
      <c r="DB1707" s="141" t="str">
        <f t="shared" si="1191"/>
        <v/>
      </c>
      <c r="DC1707" s="141" t="str">
        <f t="shared" si="1206"/>
        <v/>
      </c>
      <c r="DD1707" s="141">
        <f t="shared" si="1192"/>
        <v>9.022389438264141E-35</v>
      </c>
      <c r="DE1707" s="141" t="str">
        <f t="shared" si="1207"/>
        <v/>
      </c>
      <c r="DF1707" s="141" t="str">
        <f t="shared" si="1208"/>
        <v/>
      </c>
      <c r="DJ1707" s="141">
        <v>1657</v>
      </c>
      <c r="DK1707" s="141">
        <f t="shared" si="1193"/>
        <v>14884.341367445541</v>
      </c>
      <c r="DL1707" s="141">
        <f t="shared" si="1194"/>
        <v>2.2289666690749441E-6</v>
      </c>
      <c r="DM1707" s="141">
        <f t="shared" si="1195"/>
        <v>0.99570557421423467</v>
      </c>
      <c r="DN1707" s="141">
        <f t="shared" si="1196"/>
        <v>2.2289666690749441E-6</v>
      </c>
      <c r="DO1707" s="141" t="str">
        <f t="shared" si="1197"/>
        <v/>
      </c>
      <c r="DP1707" s="141" t="str">
        <f t="shared" si="1209"/>
        <v/>
      </c>
      <c r="DQ1707" s="141">
        <f t="shared" si="1198"/>
        <v>2.2727015325428729E-5</v>
      </c>
      <c r="DR1707" s="141" t="str">
        <f t="shared" si="1210"/>
        <v/>
      </c>
      <c r="DS1707" s="141" t="str">
        <f t="shared" si="1211"/>
        <v/>
      </c>
      <c r="DU1707" s="148"/>
      <c r="DV1707" s="158">
        <v>1655</v>
      </c>
      <c r="DW1707" s="148">
        <f t="shared" si="1199"/>
        <v>10.591999999999878</v>
      </c>
      <c r="DX1707" s="157">
        <f t="shared" si="1212"/>
        <v>0.15743240444350778</v>
      </c>
      <c r="DY1707" s="148">
        <f t="shared" si="1213"/>
        <v>3.1120980128740428E-4</v>
      </c>
      <c r="DZ1707" s="148" t="str">
        <f t="shared" si="1214"/>
        <v/>
      </c>
      <c r="EA1707" s="142" t="str">
        <f t="shared" si="1215"/>
        <v/>
      </c>
    </row>
    <row r="1708" spans="74:131" ht="20.100000000000001" customHeight="1" x14ac:dyDescent="0.25">
      <c r="BV1708" s="141">
        <v>1658</v>
      </c>
      <c r="BW1708" s="141">
        <f t="shared" si="1175"/>
        <v>24696.17084197919</v>
      </c>
      <c r="BX1708" s="141">
        <f t="shared" si="1176"/>
        <v>1.3313594382926911E-6</v>
      </c>
      <c r="BY1708" s="141">
        <f t="shared" si="1177"/>
        <v>0.99575580685608722</v>
      </c>
      <c r="BZ1708" s="141">
        <f t="shared" si="1178"/>
        <v>1.3313594382926911E-6</v>
      </c>
      <c r="CA1708" s="141" t="str">
        <f t="shared" si="1179"/>
        <v/>
      </c>
      <c r="CB1708" s="141" t="str">
        <f t="shared" si="1200"/>
        <v/>
      </c>
      <c r="CC1708" s="141">
        <f t="shared" si="1180"/>
        <v>5.0517403275090372E-32</v>
      </c>
      <c r="CD1708" s="141" t="str">
        <f t="shared" si="1201"/>
        <v/>
      </c>
      <c r="CE1708" s="141" t="str">
        <f t="shared" si="1202"/>
        <v/>
      </c>
      <c r="CJ1708" s="141">
        <v>1658</v>
      </c>
      <c r="CK1708" s="141">
        <f t="shared" si="1181"/>
        <v>92.10286224570828</v>
      </c>
      <c r="CL1708" s="141">
        <f t="shared" si="1182"/>
        <v>3.569865185344973E-4</v>
      </c>
      <c r="CM1708" s="141">
        <f t="shared" si="1183"/>
        <v>0.99575580685608722</v>
      </c>
      <c r="CN1708" s="141">
        <f t="shared" si="1184"/>
        <v>3.569865185344973E-4</v>
      </c>
      <c r="CO1708" s="141" t="str">
        <f t="shared" si="1185"/>
        <v/>
      </c>
      <c r="CP1708" s="141" t="str">
        <f t="shared" si="1203"/>
        <v/>
      </c>
      <c r="CQ1708" s="141">
        <f t="shared" si="1186"/>
        <v>7.0124282595528258E-5</v>
      </c>
      <c r="CR1708" s="141" t="str">
        <f t="shared" si="1204"/>
        <v/>
      </c>
      <c r="CS1708" s="141" t="str">
        <f t="shared" si="1205"/>
        <v/>
      </c>
      <c r="CW1708" s="141">
        <v>1658</v>
      </c>
      <c r="CX1708" s="141">
        <f t="shared" si="1187"/>
        <v>189.04995190297609</v>
      </c>
      <c r="CY1708" s="141">
        <f t="shared" si="1188"/>
        <v>1.739195371868283E-4</v>
      </c>
      <c r="CZ1708" s="141">
        <f t="shared" si="1189"/>
        <v>0.99575580685608722</v>
      </c>
      <c r="DA1708" s="141">
        <f t="shared" si="1190"/>
        <v>1.739195371868283E-4</v>
      </c>
      <c r="DB1708" s="141" t="str">
        <f t="shared" si="1191"/>
        <v/>
      </c>
      <c r="DC1708" s="141" t="str">
        <f t="shared" si="1206"/>
        <v/>
      </c>
      <c r="DD1708" s="141">
        <f t="shared" si="1192"/>
        <v>9.4697143679813666E-35</v>
      </c>
      <c r="DE1708" s="141" t="str">
        <f t="shared" si="1207"/>
        <v/>
      </c>
      <c r="DF1708" s="141" t="str">
        <f t="shared" si="1208"/>
        <v/>
      </c>
      <c r="DJ1708" s="141">
        <v>1658</v>
      </c>
      <c r="DK1708" s="141">
        <f t="shared" si="1193"/>
        <v>14906.996377137239</v>
      </c>
      <c r="DL1708" s="141">
        <f t="shared" si="1194"/>
        <v>2.2056408486544474E-6</v>
      </c>
      <c r="DM1708" s="141">
        <f t="shared" si="1195"/>
        <v>0.99575580685608722</v>
      </c>
      <c r="DN1708" s="141">
        <f t="shared" si="1196"/>
        <v>2.2056408486544474E-6</v>
      </c>
      <c r="DO1708" s="141" t="str">
        <f t="shared" si="1197"/>
        <v/>
      </c>
      <c r="DP1708" s="141" t="str">
        <f t="shared" si="1209"/>
        <v/>
      </c>
      <c r="DQ1708" s="141">
        <f t="shared" si="1198"/>
        <v>2.2590509243692986E-5</v>
      </c>
      <c r="DR1708" s="141" t="str">
        <f t="shared" si="1210"/>
        <v/>
      </c>
      <c r="DS1708" s="141" t="str">
        <f t="shared" si="1211"/>
        <v/>
      </c>
      <c r="DU1708" s="148"/>
      <c r="DV1708" s="158">
        <v>1656</v>
      </c>
      <c r="DW1708" s="148">
        <f t="shared" si="1199"/>
        <v>10.598399999999877</v>
      </c>
      <c r="DX1708" s="157">
        <f t="shared" si="1212"/>
        <v>0.15712119464222038</v>
      </c>
      <c r="DY1708" s="148">
        <f t="shared" si="1213"/>
        <v>3.1068419590227214E-4</v>
      </c>
      <c r="DZ1708" s="148" t="str">
        <f t="shared" si="1214"/>
        <v/>
      </c>
      <c r="EA1708" s="142" t="str">
        <f t="shared" si="1215"/>
        <v/>
      </c>
    </row>
    <row r="1709" spans="74:131" ht="20.100000000000001" customHeight="1" x14ac:dyDescent="0.25">
      <c r="BV1709" s="141">
        <v>1659</v>
      </c>
      <c r="BW1709" s="141">
        <f t="shared" si="1175"/>
        <v>24733.70301651107</v>
      </c>
      <c r="BX1709" s="141">
        <f t="shared" si="1176"/>
        <v>1.3174058717182904E-6</v>
      </c>
      <c r="BY1709" s="141">
        <f t="shared" si="1177"/>
        <v>0.99580551342350254</v>
      </c>
      <c r="BZ1709" s="141">
        <f t="shared" si="1178"/>
        <v>1.3174058717182904E-6</v>
      </c>
      <c r="CA1709" s="141" t="str">
        <f t="shared" si="1179"/>
        <v/>
      </c>
      <c r="CB1709" s="141" t="str">
        <f t="shared" si="1200"/>
        <v/>
      </c>
      <c r="CC1709" s="141">
        <f t="shared" si="1180"/>
        <v>5.2817948906417677E-32</v>
      </c>
      <c r="CD1709" s="141" t="str">
        <f t="shared" si="1201"/>
        <v/>
      </c>
      <c r="CE1709" s="141" t="str">
        <f t="shared" si="1202"/>
        <v/>
      </c>
      <c r="CJ1709" s="141">
        <v>1659</v>
      </c>
      <c r="CK1709" s="141">
        <f t="shared" si="1181"/>
        <v>92.242836200488995</v>
      </c>
      <c r="CL1709" s="141">
        <f t="shared" si="1182"/>
        <v>3.5324505322523186E-4</v>
      </c>
      <c r="CM1709" s="141">
        <f t="shared" si="1183"/>
        <v>0.99580551342350254</v>
      </c>
      <c r="CN1709" s="141">
        <f t="shared" si="1184"/>
        <v>3.5324505322523186E-4</v>
      </c>
      <c r="CO1709" s="141" t="str">
        <f t="shared" si="1185"/>
        <v/>
      </c>
      <c r="CP1709" s="141" t="str">
        <f t="shared" si="1203"/>
        <v/>
      </c>
      <c r="CQ1709" s="141">
        <f t="shared" si="1186"/>
        <v>7.1024508566387709E-5</v>
      </c>
      <c r="CR1709" s="141" t="str">
        <f t="shared" si="1204"/>
        <v/>
      </c>
      <c r="CS1709" s="141" t="str">
        <f t="shared" si="1205"/>
        <v/>
      </c>
      <c r="CW1709" s="141">
        <v>1659</v>
      </c>
      <c r="CX1709" s="141">
        <f t="shared" si="1187"/>
        <v>189.33726186027542</v>
      </c>
      <c r="CY1709" s="141">
        <f t="shared" si="1188"/>
        <v>1.7209674029898154E-4</v>
      </c>
      <c r="CZ1709" s="141">
        <f t="shared" si="1189"/>
        <v>0.99580551342350254</v>
      </c>
      <c r="DA1709" s="141">
        <f t="shared" si="1190"/>
        <v>1.7209674029898154E-4</v>
      </c>
      <c r="DB1709" s="141" t="str">
        <f t="shared" si="1191"/>
        <v/>
      </c>
      <c r="DC1709" s="141" t="str">
        <f t="shared" si="1206"/>
        <v/>
      </c>
      <c r="DD1709" s="141">
        <f t="shared" si="1192"/>
        <v>9.9390583867368294E-35</v>
      </c>
      <c r="DE1709" s="141" t="str">
        <f t="shared" si="1207"/>
        <v/>
      </c>
      <c r="DF1709" s="141" t="str">
        <f t="shared" si="1208"/>
        <v/>
      </c>
      <c r="DJ1709" s="141">
        <v>1659</v>
      </c>
      <c r="DK1709" s="141">
        <f t="shared" si="1193"/>
        <v>14929.651386828937</v>
      </c>
      <c r="DL1709" s="141">
        <f t="shared" si="1194"/>
        <v>2.1825242089734395E-6</v>
      </c>
      <c r="DM1709" s="141">
        <f t="shared" si="1195"/>
        <v>0.99580551342350265</v>
      </c>
      <c r="DN1709" s="141">
        <f t="shared" si="1196"/>
        <v>2.1825242089734395E-6</v>
      </c>
      <c r="DO1709" s="141" t="str">
        <f t="shared" si="1197"/>
        <v/>
      </c>
      <c r="DP1709" s="141" t="str">
        <f t="shared" si="1209"/>
        <v/>
      </c>
      <c r="DQ1709" s="141">
        <f t="shared" si="1198"/>
        <v>2.24544637890038E-5</v>
      </c>
      <c r="DR1709" s="141" t="str">
        <f t="shared" si="1210"/>
        <v/>
      </c>
      <c r="DS1709" s="141" t="str">
        <f t="shared" si="1211"/>
        <v/>
      </c>
      <c r="DU1709" s="148"/>
      <c r="DV1709" s="158">
        <v>1657</v>
      </c>
      <c r="DW1709" s="148">
        <f t="shared" si="1199"/>
        <v>10.604799999999877</v>
      </c>
      <c r="DX1709" s="157">
        <f t="shared" si="1212"/>
        <v>0.15681051044631811</v>
      </c>
      <c r="DY1709" s="148">
        <f t="shared" si="1213"/>
        <v>3.1015919563684435E-4</v>
      </c>
      <c r="DZ1709" s="148" t="str">
        <f t="shared" si="1214"/>
        <v/>
      </c>
      <c r="EA1709" s="142" t="str">
        <f t="shared" si="1215"/>
        <v/>
      </c>
    </row>
    <row r="1710" spans="74:131" ht="20.100000000000001" customHeight="1" x14ac:dyDescent="0.25">
      <c r="BV1710" s="141">
        <v>1660</v>
      </c>
      <c r="BW1710" s="141">
        <f t="shared" si="1175"/>
        <v>24771.235191042957</v>
      </c>
      <c r="BX1710" s="141">
        <f t="shared" si="1176"/>
        <v>1.303577690750359E-6</v>
      </c>
      <c r="BY1710" s="141">
        <f t="shared" si="1177"/>
        <v>0.99585469863896392</v>
      </c>
      <c r="BZ1710" s="141">
        <f t="shared" si="1178"/>
        <v>1.303577690750359E-6</v>
      </c>
      <c r="CA1710" s="141" t="str">
        <f t="shared" si="1179"/>
        <v/>
      </c>
      <c r="CB1710" s="141" t="str">
        <f t="shared" si="1200"/>
        <v/>
      </c>
      <c r="CC1710" s="141">
        <f t="shared" si="1180"/>
        <v>5.5222377050443705E-32</v>
      </c>
      <c r="CD1710" s="141" t="str">
        <f t="shared" si="1201"/>
        <v/>
      </c>
      <c r="CE1710" s="141" t="str">
        <f t="shared" si="1202"/>
        <v/>
      </c>
      <c r="CJ1710" s="141">
        <v>1660</v>
      </c>
      <c r="CK1710" s="141">
        <f t="shared" si="1181"/>
        <v>92.382810155269709</v>
      </c>
      <c r="CL1710" s="141">
        <f t="shared" si="1182"/>
        <v>3.4953720841681812E-4</v>
      </c>
      <c r="CM1710" s="141">
        <f t="shared" si="1183"/>
        <v>0.99585469863896392</v>
      </c>
      <c r="CN1710" s="141">
        <f t="shared" si="1184"/>
        <v>3.4953720841681812E-4</v>
      </c>
      <c r="CO1710" s="141" t="str">
        <f t="shared" si="1185"/>
        <v/>
      </c>
      <c r="CP1710" s="141" t="str">
        <f t="shared" si="1203"/>
        <v/>
      </c>
      <c r="CQ1710" s="141">
        <f t="shared" si="1186"/>
        <v>7.1935140287212912E-5</v>
      </c>
      <c r="CR1710" s="141" t="str">
        <f t="shared" si="1204"/>
        <v/>
      </c>
      <c r="CS1710" s="141" t="str">
        <f t="shared" si="1205"/>
        <v/>
      </c>
      <c r="CW1710" s="141">
        <v>1660</v>
      </c>
      <c r="CX1710" s="141">
        <f t="shared" si="1187"/>
        <v>189.6245718175748</v>
      </c>
      <c r="CY1710" s="141">
        <f t="shared" si="1188"/>
        <v>1.702903229146856E-4</v>
      </c>
      <c r="CZ1710" s="141">
        <f t="shared" si="1189"/>
        <v>0.99585469863896392</v>
      </c>
      <c r="DA1710" s="141">
        <f t="shared" si="1190"/>
        <v>1.702903229146856E-4</v>
      </c>
      <c r="DB1710" s="141" t="str">
        <f t="shared" si="1191"/>
        <v/>
      </c>
      <c r="DC1710" s="141" t="str">
        <f t="shared" si="1206"/>
        <v/>
      </c>
      <c r="DD1710" s="141">
        <f t="shared" si="1192"/>
        <v>1.0431497427578931E-34</v>
      </c>
      <c r="DE1710" s="141" t="str">
        <f t="shared" si="1207"/>
        <v/>
      </c>
      <c r="DF1710" s="141" t="str">
        <f t="shared" si="1208"/>
        <v/>
      </c>
      <c r="DJ1710" s="141">
        <v>1660</v>
      </c>
      <c r="DK1710" s="141">
        <f t="shared" si="1193"/>
        <v>14952.306396520635</v>
      </c>
      <c r="DL1710" s="141">
        <f t="shared" si="1194"/>
        <v>2.1596152935234057E-6</v>
      </c>
      <c r="DM1710" s="141">
        <f t="shared" si="1195"/>
        <v>0.99585469863896392</v>
      </c>
      <c r="DN1710" s="141">
        <f t="shared" si="1196"/>
        <v>2.1596152935234057E-6</v>
      </c>
      <c r="DO1710" s="141" t="str">
        <f t="shared" si="1197"/>
        <v/>
      </c>
      <c r="DP1710" s="141" t="str">
        <f t="shared" si="1209"/>
        <v/>
      </c>
      <c r="DQ1710" s="141">
        <f t="shared" si="1198"/>
        <v>2.2318880527665899E-5</v>
      </c>
      <c r="DR1710" s="141" t="str">
        <f t="shared" si="1210"/>
        <v/>
      </c>
      <c r="DS1710" s="141" t="str">
        <f t="shared" si="1211"/>
        <v/>
      </c>
      <c r="DU1710" s="148"/>
      <c r="DV1710" s="158">
        <v>1658</v>
      </c>
      <c r="DW1710" s="148">
        <f t="shared" si="1199"/>
        <v>10.611199999999876</v>
      </c>
      <c r="DX1710" s="157">
        <f t="shared" si="1212"/>
        <v>0.15650035125068126</v>
      </c>
      <c r="DY1710" s="148">
        <f t="shared" si="1213"/>
        <v>3.0963480076470762E-4</v>
      </c>
      <c r="DZ1710" s="148" t="str">
        <f t="shared" si="1214"/>
        <v/>
      </c>
      <c r="EA1710" s="142" t="str">
        <f t="shared" si="1215"/>
        <v/>
      </c>
    </row>
    <row r="1711" spans="74:131" ht="20.100000000000001" customHeight="1" x14ac:dyDescent="0.25">
      <c r="BV1711" s="141">
        <v>1661</v>
      </c>
      <c r="BW1711" s="141">
        <f t="shared" si="1175"/>
        <v>24808.767365574837</v>
      </c>
      <c r="BX1711" s="141">
        <f t="shared" si="1176"/>
        <v>1.2898740194519118E-6</v>
      </c>
      <c r="BY1711" s="141">
        <f t="shared" si="1177"/>
        <v>0.99590336719201766</v>
      </c>
      <c r="BZ1711" s="141">
        <f t="shared" si="1178"/>
        <v>1.2898740194519118E-6</v>
      </c>
      <c r="CA1711" s="141" t="str">
        <f t="shared" si="1179"/>
        <v/>
      </c>
      <c r="CB1711" s="141" t="str">
        <f t="shared" si="1200"/>
        <v/>
      </c>
      <c r="CC1711" s="141">
        <f t="shared" si="1180"/>
        <v>5.7735338051840548E-32</v>
      </c>
      <c r="CD1711" s="141" t="str">
        <f t="shared" si="1201"/>
        <v/>
      </c>
      <c r="CE1711" s="141" t="str">
        <f t="shared" si="1202"/>
        <v/>
      </c>
      <c r="CJ1711" s="141">
        <v>1661</v>
      </c>
      <c r="CK1711" s="141">
        <f t="shared" si="1181"/>
        <v>92.522784110050424</v>
      </c>
      <c r="CL1711" s="141">
        <f t="shared" si="1182"/>
        <v>3.4586274923827478E-4</v>
      </c>
      <c r="CM1711" s="141">
        <f t="shared" si="1183"/>
        <v>0.99590336719201766</v>
      </c>
      <c r="CN1711" s="141">
        <f t="shared" si="1184"/>
        <v>3.4586274923827478E-4</v>
      </c>
      <c r="CO1711" s="141" t="str">
        <f t="shared" si="1185"/>
        <v/>
      </c>
      <c r="CP1711" s="141" t="str">
        <f t="shared" si="1203"/>
        <v/>
      </c>
      <c r="CQ1711" s="141">
        <f t="shared" si="1186"/>
        <v>7.2856281847217082E-5</v>
      </c>
      <c r="CR1711" s="141" t="str">
        <f t="shared" si="1204"/>
        <v/>
      </c>
      <c r="CS1711" s="141" t="str">
        <f t="shared" si="1205"/>
        <v/>
      </c>
      <c r="CW1711" s="141">
        <v>1661</v>
      </c>
      <c r="CX1711" s="141">
        <f t="shared" si="1187"/>
        <v>189.91188177487413</v>
      </c>
      <c r="CY1711" s="141">
        <f t="shared" si="1188"/>
        <v>1.6850017060762517E-4</v>
      </c>
      <c r="CZ1711" s="141">
        <f t="shared" si="1189"/>
        <v>0.99590336719201766</v>
      </c>
      <c r="DA1711" s="141">
        <f t="shared" si="1190"/>
        <v>1.6850017060762517E-4</v>
      </c>
      <c r="DB1711" s="141" t="str">
        <f t="shared" si="1191"/>
        <v/>
      </c>
      <c r="DC1711" s="141" t="str">
        <f t="shared" si="1206"/>
        <v/>
      </c>
      <c r="DD1711" s="141">
        <f t="shared" si="1192"/>
        <v>1.0948159604585817E-34</v>
      </c>
      <c r="DE1711" s="141" t="str">
        <f t="shared" si="1207"/>
        <v/>
      </c>
      <c r="DF1711" s="141" t="str">
        <f t="shared" si="1208"/>
        <v/>
      </c>
      <c r="DJ1711" s="141">
        <v>1661</v>
      </c>
      <c r="DK1711" s="141">
        <f t="shared" si="1193"/>
        <v>14974.961406212333</v>
      </c>
      <c r="DL1711" s="141">
        <f t="shared" si="1194"/>
        <v>2.1369126511542253E-6</v>
      </c>
      <c r="DM1711" s="141">
        <f t="shared" si="1195"/>
        <v>0.99590336719201766</v>
      </c>
      <c r="DN1711" s="141">
        <f t="shared" si="1196"/>
        <v>2.1369126511542253E-6</v>
      </c>
      <c r="DO1711" s="141" t="str">
        <f t="shared" si="1197"/>
        <v/>
      </c>
      <c r="DP1711" s="141" t="str">
        <f t="shared" si="1209"/>
        <v/>
      </c>
      <c r="DQ1711" s="141">
        <f t="shared" si="1198"/>
        <v>2.2183760994420783E-5</v>
      </c>
      <c r="DR1711" s="141" t="str">
        <f t="shared" si="1210"/>
        <v/>
      </c>
      <c r="DS1711" s="141" t="str">
        <f t="shared" si="1211"/>
        <v/>
      </c>
      <c r="DU1711" s="148"/>
      <c r="DV1711" s="158">
        <v>1659</v>
      </c>
      <c r="DW1711" s="148">
        <f t="shared" si="1199"/>
        <v>10.617599999999875</v>
      </c>
      <c r="DX1711" s="157">
        <f t="shared" si="1212"/>
        <v>0.15619071644991656</v>
      </c>
      <c r="DY1711" s="148">
        <f t="shared" si="1213"/>
        <v>3.0911101155536858E-4</v>
      </c>
      <c r="DZ1711" s="148" t="str">
        <f t="shared" si="1214"/>
        <v/>
      </c>
      <c r="EA1711" s="142" t="str">
        <f t="shared" si="1215"/>
        <v/>
      </c>
    </row>
    <row r="1712" spans="74:131" ht="20.100000000000001" customHeight="1" x14ac:dyDescent="0.25">
      <c r="BV1712" s="141">
        <v>1662</v>
      </c>
      <c r="BW1712" s="141">
        <f t="shared" si="1175"/>
        <v>24846.299540106724</v>
      </c>
      <c r="BX1712" s="141">
        <f t="shared" si="1176"/>
        <v>1.2762939851421771E-6</v>
      </c>
      <c r="BY1712" s="141">
        <f t="shared" si="1177"/>
        <v>0.99595152373939533</v>
      </c>
      <c r="BZ1712" s="141">
        <f t="shared" si="1178"/>
        <v>1.2762939851421771E-6</v>
      </c>
      <c r="CA1712" s="141" t="str">
        <f t="shared" si="1179"/>
        <v/>
      </c>
      <c r="CB1712" s="141" t="str">
        <f t="shared" si="1200"/>
        <v/>
      </c>
      <c r="CC1712" s="141">
        <f t="shared" si="1180"/>
        <v>6.0361688585661815E-32</v>
      </c>
      <c r="CD1712" s="141" t="str">
        <f t="shared" si="1201"/>
        <v/>
      </c>
      <c r="CE1712" s="141" t="str">
        <f t="shared" si="1202"/>
        <v/>
      </c>
      <c r="CJ1712" s="141">
        <v>1662</v>
      </c>
      <c r="CK1712" s="141">
        <f t="shared" si="1181"/>
        <v>92.662758064831138</v>
      </c>
      <c r="CL1712" s="141">
        <f t="shared" si="1182"/>
        <v>3.4222144169173606E-4</v>
      </c>
      <c r="CM1712" s="141">
        <f t="shared" si="1183"/>
        <v>0.99595152373939533</v>
      </c>
      <c r="CN1712" s="141">
        <f t="shared" si="1184"/>
        <v>3.4222144169173606E-4</v>
      </c>
      <c r="CO1712" s="141" t="str">
        <f t="shared" si="1185"/>
        <v/>
      </c>
      <c r="CP1712" s="141" t="str">
        <f t="shared" si="1203"/>
        <v/>
      </c>
      <c r="CQ1712" s="141">
        <f t="shared" si="1186"/>
        <v>7.378803816163846E-5</v>
      </c>
      <c r="CR1712" s="141" t="str">
        <f t="shared" si="1204"/>
        <v/>
      </c>
      <c r="CS1712" s="141" t="str">
        <f t="shared" si="1205"/>
        <v/>
      </c>
      <c r="CW1712" s="141">
        <v>1662</v>
      </c>
      <c r="CX1712" s="141">
        <f t="shared" si="1187"/>
        <v>190.19919173217352</v>
      </c>
      <c r="CY1712" s="141">
        <f t="shared" si="1188"/>
        <v>1.6672616937685381E-4</v>
      </c>
      <c r="CZ1712" s="141">
        <f t="shared" si="1189"/>
        <v>0.99595152373939533</v>
      </c>
      <c r="DA1712" s="141">
        <f t="shared" si="1190"/>
        <v>1.6672616937685381E-4</v>
      </c>
      <c r="DB1712" s="141" t="str">
        <f t="shared" si="1191"/>
        <v/>
      </c>
      <c r="DC1712" s="141" t="str">
        <f t="shared" si="1206"/>
        <v/>
      </c>
      <c r="DD1712" s="141">
        <f t="shared" si="1192"/>
        <v>1.1490227724234868E-34</v>
      </c>
      <c r="DE1712" s="141" t="str">
        <f t="shared" si="1207"/>
        <v/>
      </c>
      <c r="DF1712" s="141" t="str">
        <f t="shared" si="1208"/>
        <v/>
      </c>
      <c r="DJ1712" s="141">
        <v>1662</v>
      </c>
      <c r="DK1712" s="141">
        <f t="shared" si="1193"/>
        <v>14997.616415904031</v>
      </c>
      <c r="DL1712" s="141">
        <f t="shared" si="1194"/>
        <v>2.1144148361103126E-6</v>
      </c>
      <c r="DM1712" s="141">
        <f t="shared" si="1195"/>
        <v>0.99595152373939533</v>
      </c>
      <c r="DN1712" s="141">
        <f t="shared" si="1196"/>
        <v>2.1144148361103126E-6</v>
      </c>
      <c r="DO1712" s="141" t="str">
        <f t="shared" si="1197"/>
        <v/>
      </c>
      <c r="DP1712" s="141" t="str">
        <f t="shared" si="1209"/>
        <v/>
      </c>
      <c r="DQ1712" s="141">
        <f t="shared" si="1198"/>
        <v>2.2049106692539439E-5</v>
      </c>
      <c r="DR1712" s="141" t="str">
        <f t="shared" si="1210"/>
        <v/>
      </c>
      <c r="DS1712" s="141" t="str">
        <f t="shared" si="1211"/>
        <v/>
      </c>
      <c r="DU1712" s="148"/>
      <c r="DV1712" s="158">
        <v>1660</v>
      </c>
      <c r="DW1712" s="148">
        <f t="shared" si="1199"/>
        <v>10.623999999999874</v>
      </c>
      <c r="DX1712" s="157">
        <f t="shared" si="1212"/>
        <v>0.15588160543836119</v>
      </c>
      <c r="DY1712" s="148">
        <f t="shared" si="1213"/>
        <v>3.0858782827289377E-4</v>
      </c>
      <c r="DZ1712" s="148" t="str">
        <f t="shared" si="1214"/>
        <v/>
      </c>
      <c r="EA1712" s="142" t="str">
        <f t="shared" si="1215"/>
        <v/>
      </c>
    </row>
    <row r="1713" spans="74:131" ht="20.100000000000001" customHeight="1" x14ac:dyDescent="0.25">
      <c r="BV1713" s="141">
        <v>1663</v>
      </c>
      <c r="BW1713" s="141">
        <f t="shared" si="1175"/>
        <v>24883.831714638603</v>
      </c>
      <c r="BX1713" s="141">
        <f t="shared" si="1176"/>
        <v>1.2628367184179479E-6</v>
      </c>
      <c r="BY1713" s="141">
        <f t="shared" si="1177"/>
        <v>0.99599917290513651</v>
      </c>
      <c r="BZ1713" s="141">
        <f t="shared" si="1178"/>
        <v>1.2628367184179479E-6</v>
      </c>
      <c r="CA1713" s="141" t="str">
        <f t="shared" si="1179"/>
        <v/>
      </c>
      <c r="CB1713" s="141" t="str">
        <f t="shared" si="1200"/>
        <v/>
      </c>
      <c r="CC1713" s="141">
        <f t="shared" si="1180"/>
        <v>6.310650072875583E-32</v>
      </c>
      <c r="CD1713" s="141" t="str">
        <f t="shared" si="1201"/>
        <v/>
      </c>
      <c r="CE1713" s="141" t="str">
        <f t="shared" si="1202"/>
        <v/>
      </c>
      <c r="CJ1713" s="141">
        <v>1663</v>
      </c>
      <c r="CK1713" s="141">
        <f t="shared" si="1181"/>
        <v>92.802732019611852</v>
      </c>
      <c r="CL1713" s="141">
        <f t="shared" si="1182"/>
        <v>3.3861305265816757E-4</v>
      </c>
      <c r="CM1713" s="141">
        <f t="shared" si="1183"/>
        <v>0.99599917290513651</v>
      </c>
      <c r="CN1713" s="141">
        <f t="shared" si="1184"/>
        <v>3.3861305265816757E-4</v>
      </c>
      <c r="CO1713" s="141" t="str">
        <f t="shared" si="1185"/>
        <v/>
      </c>
      <c r="CP1713" s="141" t="str">
        <f t="shared" si="1203"/>
        <v/>
      </c>
      <c r="CQ1713" s="141">
        <f t="shared" si="1186"/>
        <v>7.4730514975560565E-5</v>
      </c>
      <c r="CR1713" s="141" t="str">
        <f t="shared" si="1204"/>
        <v/>
      </c>
      <c r="CS1713" s="141" t="str">
        <f t="shared" si="1205"/>
        <v/>
      </c>
      <c r="CW1713" s="141">
        <v>1663</v>
      </c>
      <c r="CX1713" s="141">
        <f t="shared" si="1187"/>
        <v>190.48650168947285</v>
      </c>
      <c r="CY1713" s="141">
        <f t="shared" si="1188"/>
        <v>1.6496820564958345E-4</v>
      </c>
      <c r="CZ1713" s="141">
        <f t="shared" si="1189"/>
        <v>0.99599917290513651</v>
      </c>
      <c r="DA1713" s="141">
        <f t="shared" si="1190"/>
        <v>1.6496820564958345E-4</v>
      </c>
      <c r="DB1713" s="141" t="str">
        <f t="shared" si="1191"/>
        <v/>
      </c>
      <c r="DC1713" s="141" t="str">
        <f t="shared" si="1206"/>
        <v/>
      </c>
      <c r="DD1713" s="141">
        <f t="shared" si="1192"/>
        <v>1.2058941916688746E-34</v>
      </c>
      <c r="DE1713" s="141" t="str">
        <f t="shared" si="1207"/>
        <v/>
      </c>
      <c r="DF1713" s="141" t="str">
        <f t="shared" si="1208"/>
        <v/>
      </c>
      <c r="DJ1713" s="141">
        <v>1663</v>
      </c>
      <c r="DK1713" s="141">
        <f t="shared" si="1193"/>
        <v>15020.271425595729</v>
      </c>
      <c r="DL1713" s="141">
        <f t="shared" si="1194"/>
        <v>2.092120408065948E-6</v>
      </c>
      <c r="DM1713" s="141">
        <f t="shared" si="1195"/>
        <v>0.99599917290513651</v>
      </c>
      <c r="DN1713" s="141">
        <f t="shared" si="1196"/>
        <v>2.092120408065948E-6</v>
      </c>
      <c r="DO1713" s="141" t="str">
        <f t="shared" si="1197"/>
        <v/>
      </c>
      <c r="DP1713" s="141" t="str">
        <f t="shared" si="1209"/>
        <v/>
      </c>
      <c r="DQ1713" s="141">
        <f t="shared" si="1198"/>
        <v>2.1914919093916897E-5</v>
      </c>
      <c r="DR1713" s="141" t="str">
        <f t="shared" si="1210"/>
        <v/>
      </c>
      <c r="DS1713" s="141" t="str">
        <f t="shared" si="1211"/>
        <v/>
      </c>
      <c r="DU1713" s="148"/>
      <c r="DV1713" s="158">
        <v>1661</v>
      </c>
      <c r="DW1713" s="148">
        <f t="shared" si="1199"/>
        <v>10.630399999999874</v>
      </c>
      <c r="DX1713" s="157">
        <f t="shared" si="1212"/>
        <v>0.15557301761008829</v>
      </c>
      <c r="DY1713" s="148">
        <f t="shared" si="1213"/>
        <v>3.0806525117785255E-4</v>
      </c>
      <c r="DZ1713" s="148" t="str">
        <f t="shared" si="1214"/>
        <v/>
      </c>
      <c r="EA1713" s="142" t="str">
        <f t="shared" si="1215"/>
        <v/>
      </c>
    </row>
    <row r="1714" spans="74:131" ht="20.100000000000001" customHeight="1" x14ac:dyDescent="0.25">
      <c r="BV1714" s="141">
        <v>1664</v>
      </c>
      <c r="BW1714" s="141">
        <f t="shared" si="1175"/>
        <v>24921.36388917049</v>
      </c>
      <c r="BX1714" s="141">
        <f t="shared" si="1176"/>
        <v>1.2495013531744001E-6</v>
      </c>
      <c r="BY1714" s="141">
        <f t="shared" si="1177"/>
        <v>0.99604631928071174</v>
      </c>
      <c r="BZ1714" s="141">
        <f t="shared" si="1178"/>
        <v>1.2495013531744001E-6</v>
      </c>
      <c r="CA1714" s="141" t="str">
        <f t="shared" si="1179"/>
        <v/>
      </c>
      <c r="CB1714" s="141" t="str">
        <f t="shared" si="1200"/>
        <v/>
      </c>
      <c r="CC1714" s="141">
        <f t="shared" si="1180"/>
        <v>6.597507142630553E-32</v>
      </c>
      <c r="CD1714" s="141" t="str">
        <f t="shared" si="1201"/>
        <v/>
      </c>
      <c r="CE1714" s="141" t="str">
        <f t="shared" si="1202"/>
        <v/>
      </c>
      <c r="CJ1714" s="141">
        <v>1664</v>
      </c>
      <c r="CK1714" s="141">
        <f t="shared" si="1181"/>
        <v>92.942705974392567</v>
      </c>
      <c r="CL1714" s="141">
        <f t="shared" si="1182"/>
        <v>3.3503734990295638E-4</v>
      </c>
      <c r="CM1714" s="141">
        <f t="shared" si="1183"/>
        <v>0.99604631928071174</v>
      </c>
      <c r="CN1714" s="141">
        <f t="shared" si="1184"/>
        <v>3.3503734990295638E-4</v>
      </c>
      <c r="CO1714" s="141" t="str">
        <f t="shared" si="1185"/>
        <v/>
      </c>
      <c r="CP1714" s="141" t="str">
        <f t="shared" si="1203"/>
        <v/>
      </c>
      <c r="CQ1714" s="141">
        <f t="shared" si="1186"/>
        <v>7.5683818867714102E-5</v>
      </c>
      <c r="CR1714" s="141" t="str">
        <f t="shared" si="1204"/>
        <v/>
      </c>
      <c r="CS1714" s="141" t="str">
        <f t="shared" si="1205"/>
        <v/>
      </c>
      <c r="CW1714" s="141">
        <v>1664</v>
      </c>
      <c r="CX1714" s="141">
        <f t="shared" si="1187"/>
        <v>190.77381164677223</v>
      </c>
      <c r="CY1714" s="141">
        <f t="shared" si="1188"/>
        <v>1.6322616628390365E-4</v>
      </c>
      <c r="CZ1714" s="141">
        <f t="shared" si="1189"/>
        <v>0.99604631928071174</v>
      </c>
      <c r="DA1714" s="141">
        <f t="shared" si="1190"/>
        <v>1.6322616628390365E-4</v>
      </c>
      <c r="DB1714" s="141" t="str">
        <f t="shared" si="1191"/>
        <v/>
      </c>
      <c r="DC1714" s="141" t="str">
        <f t="shared" si="1206"/>
        <v/>
      </c>
      <c r="DD1714" s="141">
        <f t="shared" si="1192"/>
        <v>1.2655602392692603E-34</v>
      </c>
      <c r="DE1714" s="141" t="str">
        <f t="shared" si="1207"/>
        <v/>
      </c>
      <c r="DF1714" s="141" t="str">
        <f t="shared" si="1208"/>
        <v/>
      </c>
      <c r="DJ1714" s="141">
        <v>1664</v>
      </c>
      <c r="DK1714" s="141">
        <f t="shared" si="1193"/>
        <v>15042.926435287427</v>
      </c>
      <c r="DL1714" s="141">
        <f t="shared" si="1194"/>
        <v>2.0700279321598086E-6</v>
      </c>
      <c r="DM1714" s="141">
        <f t="shared" si="1195"/>
        <v>0.99604631928071174</v>
      </c>
      <c r="DN1714" s="141">
        <f t="shared" si="1196"/>
        <v>2.0700279321598086E-6</v>
      </c>
      <c r="DO1714" s="141" t="str">
        <f t="shared" si="1197"/>
        <v/>
      </c>
      <c r="DP1714" s="141" t="str">
        <f t="shared" si="1209"/>
        <v/>
      </c>
      <c r="DQ1714" s="141">
        <f t="shared" si="1198"/>
        <v>2.1781199639168803E-5</v>
      </c>
      <c r="DR1714" s="141" t="str">
        <f t="shared" si="1210"/>
        <v/>
      </c>
      <c r="DS1714" s="141" t="str">
        <f t="shared" si="1211"/>
        <v/>
      </c>
      <c r="DU1714" s="148"/>
      <c r="DV1714" s="158">
        <v>1662</v>
      </c>
      <c r="DW1714" s="148">
        <f t="shared" si="1199"/>
        <v>10.636799999999873</v>
      </c>
      <c r="DX1714" s="157">
        <f t="shared" si="1212"/>
        <v>0.15526495235891044</v>
      </c>
      <c r="DY1714" s="148">
        <f t="shared" si="1213"/>
        <v>3.0754328052626234E-4</v>
      </c>
      <c r="DZ1714" s="148" t="str">
        <f t="shared" si="1214"/>
        <v/>
      </c>
      <c r="EA1714" s="142" t="str">
        <f t="shared" si="1215"/>
        <v/>
      </c>
    </row>
    <row r="1715" spans="74:131" ht="20.100000000000001" customHeight="1" x14ac:dyDescent="0.25">
      <c r="BV1715" s="141">
        <v>1665</v>
      </c>
      <c r="BW1715" s="141">
        <f t="shared" ref="BW1715:BW1778" si="1216">$BW$48+(BV1715*$BW$51)</f>
        <v>24958.89606370237</v>
      </c>
      <c r="BX1715" s="141">
        <f t="shared" ref="BX1715:BX1778" si="1217">_xlfn.NORM.DIST($BW1715,$BW$45,$BW$46,0)</f>
        <v>1.2362870266254725E-6</v>
      </c>
      <c r="BY1715" s="141">
        <f t="shared" ref="BY1715:BY1778" si="1218">_xlfn.NORM.DIST($BW1715,$BW$45,$BW$46,1)</f>
        <v>0.99609296742514719</v>
      </c>
      <c r="BZ1715" s="141">
        <f t="shared" ref="BZ1715:BZ1778" si="1219">IF(OR(BY1715&lt;$CA$50,BY1715&gt;$CA$51),BX1715,"")</f>
        <v>1.2362870266254725E-6</v>
      </c>
      <c r="CA1715" s="141" t="str">
        <f t="shared" ref="CA1715:CA1778" si="1220">IF(AND(BY1715&gt;$CA$50,BY1715&lt;$CA$51),BX1715,"")</f>
        <v/>
      </c>
      <c r="CB1715" s="141" t="str">
        <f t="shared" si="1200"/>
        <v/>
      </c>
      <c r="CC1715" s="141">
        <f t="shared" ref="CC1715:CC1778" si="1221">_xlfn.NORM.DIST(BW1715,$CA$46,$CA$47,0)</f>
        <v>6.8972932370483802E-32</v>
      </c>
      <c r="CD1715" s="141" t="str">
        <f t="shared" si="1201"/>
        <v/>
      </c>
      <c r="CE1715" s="141" t="str">
        <f t="shared" si="1202"/>
        <v/>
      </c>
      <c r="CJ1715" s="141">
        <v>1665</v>
      </c>
      <c r="CK1715" s="141">
        <f t="shared" ref="CK1715:CK1778" si="1222">$CK$48+(CJ1715*$CK$51)</f>
        <v>93.082679929173281</v>
      </c>
      <c r="CL1715" s="141">
        <f t="shared" ref="CL1715:CL1778" si="1223">_xlfn.NORM.DIST(CK1715,CK$45,CK$46,0)</f>
        <v>3.3149410208136912E-4</v>
      </c>
      <c r="CM1715" s="141">
        <f t="shared" ref="CM1715:CM1778" si="1224">_xlfn.NORM.DIST(CK1715,CK$45,CK$46,1)</f>
        <v>0.99609296742514719</v>
      </c>
      <c r="CN1715" s="141">
        <f t="shared" ref="CN1715:CN1778" si="1225">IF(OR(CM1715&lt;$CO$50,CM1715&gt;$CO$51),CL1715,"")</f>
        <v>3.3149410208136912E-4</v>
      </c>
      <c r="CO1715" s="141" t="str">
        <f t="shared" ref="CO1715:CO1778" si="1226">IF(AND(CM1715&gt;$CO$50,CM1715&lt;$CO$51),CL1715,"")</f>
        <v/>
      </c>
      <c r="CP1715" s="141" t="str">
        <f t="shared" si="1203"/>
        <v/>
      </c>
      <c r="CQ1715" s="141">
        <f t="shared" ref="CQ1715:CQ1778" si="1227">_xlfn.NORM.DIST(CK1715,$CO$46,$CO$47,0)</f>
        <v>7.664805725426039E-5</v>
      </c>
      <c r="CR1715" s="141" t="str">
        <f t="shared" si="1204"/>
        <v/>
      </c>
      <c r="CS1715" s="141" t="str">
        <f t="shared" si="1205"/>
        <v/>
      </c>
      <c r="CW1715" s="141">
        <v>1665</v>
      </c>
      <c r="CX1715" s="141">
        <f t="shared" ref="CX1715:CX1778" si="1228">CX$48+(CW1715*CX$51)</f>
        <v>191.06112160407156</v>
      </c>
      <c r="CY1715" s="141">
        <f t="shared" ref="CY1715:CY1778" si="1229">_xlfn.NORM.DIST(CX1715,CX$45,CX$46,0)</f>
        <v>1.6149993857144412E-4</v>
      </c>
      <c r="CZ1715" s="141">
        <f t="shared" ref="CZ1715:CZ1778" si="1230">_xlfn.NORM.DIST(CX1715,CX$45,CX$46,1)</f>
        <v>0.99609296742514719</v>
      </c>
      <c r="DA1715" s="141">
        <f t="shared" ref="DA1715:DA1778" si="1231">IF(OR(CZ1715&lt;$CO$50,CZ1715&gt;$CO$51),CY1715,"")</f>
        <v>1.6149993857144412E-4</v>
      </c>
      <c r="DB1715" s="141" t="str">
        <f t="shared" ref="DB1715:DB1778" si="1232">IF(AND(CZ1715&gt;$DB$50,CZ1715&lt;$DB$51),CY1715,"")</f>
        <v/>
      </c>
      <c r="DC1715" s="141" t="str">
        <f t="shared" si="1206"/>
        <v/>
      </c>
      <c r="DD1715" s="141">
        <f t="shared" ref="DD1715:DD1778" si="1233">_xlfn.NORM.DIST(CX1715,$DB$46,$DB$47,0)</f>
        <v>1.3281572332015423E-34</v>
      </c>
      <c r="DE1715" s="141" t="str">
        <f t="shared" si="1207"/>
        <v/>
      </c>
      <c r="DF1715" s="141" t="str">
        <f t="shared" si="1208"/>
        <v/>
      </c>
      <c r="DJ1715" s="141">
        <v>1665</v>
      </c>
      <c r="DK1715" s="141">
        <f t="shared" ref="DK1715:DK1778" si="1234">DK$48+(DJ1715*DK$51)</f>
        <v>15065.581444979118</v>
      </c>
      <c r="DL1715" s="141">
        <f t="shared" ref="DL1715:DL1778" si="1235">_xlfn.NORM.DIST(DK1715,DK$45,DK$46,0)</f>
        <v>2.0481359790286967E-6</v>
      </c>
      <c r="DM1715" s="141">
        <f t="shared" ref="DM1715:DM1778" si="1236">_xlfn.NORM.DIST(DK1715,DK$45,DK$46,1)</f>
        <v>0.99609296742514719</v>
      </c>
      <c r="DN1715" s="141">
        <f t="shared" ref="DN1715:DN1778" si="1237">IF(OR(DM1715&lt;$CO$50,DM1715&gt;$CO$51),DL1715,"")</f>
        <v>2.0481359790286967E-6</v>
      </c>
      <c r="DO1715" s="141" t="str">
        <f t="shared" ref="DO1715:DO1778" si="1238">IF(AND(DM1715&gt;$DB$50,DM1715&lt;$DB$51),DL1715,"")</f>
        <v/>
      </c>
      <c r="DP1715" s="141" t="str">
        <f t="shared" si="1209"/>
        <v/>
      </c>
      <c r="DQ1715" s="141">
        <f t="shared" ref="DQ1715:DQ1778" si="1239">_xlfn.NORM.DIST(DK1715,$DO$46,$DO$47,0)</f>
        <v>2.1647949737729892E-5</v>
      </c>
      <c r="DR1715" s="141" t="str">
        <f t="shared" si="1210"/>
        <v/>
      </c>
      <c r="DS1715" s="141" t="str">
        <f t="shared" si="1211"/>
        <v/>
      </c>
      <c r="DU1715" s="148"/>
      <c r="DV1715" s="158">
        <v>1663</v>
      </c>
      <c r="DW1715" s="148">
        <f t="shared" si="1199"/>
        <v>10.643199999999872</v>
      </c>
      <c r="DX1715" s="157">
        <f t="shared" si="1212"/>
        <v>0.15495740907838418</v>
      </c>
      <c r="DY1715" s="148">
        <f t="shared" si="1213"/>
        <v>3.0702191656914457E-4</v>
      </c>
      <c r="DZ1715" s="148" t="str">
        <f t="shared" si="1214"/>
        <v/>
      </c>
      <c r="EA1715" s="142" t="str">
        <f t="shared" si="1215"/>
        <v/>
      </c>
    </row>
    <row r="1716" spans="74:131" ht="20.100000000000001" customHeight="1" x14ac:dyDescent="0.25">
      <c r="BV1716" s="141">
        <v>1666</v>
      </c>
      <c r="BW1716" s="141">
        <f t="shared" si="1216"/>
        <v>24996.428238234257</v>
      </c>
      <c r="BX1716" s="141">
        <f t="shared" si="1217"/>
        <v>1.2231928793237276E-6</v>
      </c>
      <c r="BY1716" s="141">
        <f t="shared" si="1218"/>
        <v>0.99613912186514941</v>
      </c>
      <c r="BZ1716" s="141">
        <f t="shared" si="1219"/>
        <v>1.2231928793237276E-6</v>
      </c>
      <c r="CA1716" s="141" t="str">
        <f t="shared" si="1220"/>
        <v/>
      </c>
      <c r="CB1716" s="141" t="str">
        <f t="shared" si="1200"/>
        <v/>
      </c>
      <c r="CC1716" s="141">
        <f t="shared" si="1221"/>
        <v>7.2105860309066703E-32</v>
      </c>
      <c r="CD1716" s="141" t="str">
        <f t="shared" si="1201"/>
        <v/>
      </c>
      <c r="CE1716" s="141" t="str">
        <f t="shared" si="1202"/>
        <v/>
      </c>
      <c r="CJ1716" s="141">
        <v>1666</v>
      </c>
      <c r="CK1716" s="141">
        <f t="shared" si="1222"/>
        <v>93.222653883953996</v>
      </c>
      <c r="CL1716" s="141">
        <f t="shared" si="1223"/>
        <v>3.2798307874388365E-4</v>
      </c>
      <c r="CM1716" s="141">
        <f t="shared" si="1224"/>
        <v>0.99613912186514941</v>
      </c>
      <c r="CN1716" s="141">
        <f t="shared" si="1225"/>
        <v>3.2798307874388365E-4</v>
      </c>
      <c r="CO1716" s="141" t="str">
        <f t="shared" si="1226"/>
        <v/>
      </c>
      <c r="CP1716" s="141" t="str">
        <f t="shared" si="1203"/>
        <v/>
      </c>
      <c r="CQ1716" s="141">
        <f t="shared" si="1227"/>
        <v>7.7623338392555783E-5</v>
      </c>
      <c r="CR1716" s="141" t="str">
        <f t="shared" si="1204"/>
        <v/>
      </c>
      <c r="CS1716" s="141" t="str">
        <f t="shared" si="1205"/>
        <v/>
      </c>
      <c r="CW1716" s="141">
        <v>1666</v>
      </c>
      <c r="CX1716" s="141">
        <f t="shared" si="1228"/>
        <v>191.34843156137094</v>
      </c>
      <c r="CY1716" s="141">
        <f t="shared" si="1229"/>
        <v>1.5978941023996984E-4</v>
      </c>
      <c r="CZ1716" s="141">
        <f t="shared" si="1230"/>
        <v>0.99613912186514941</v>
      </c>
      <c r="DA1716" s="141">
        <f t="shared" si="1231"/>
        <v>1.5978941023996984E-4</v>
      </c>
      <c r="DB1716" s="141" t="str">
        <f t="shared" si="1232"/>
        <v/>
      </c>
      <c r="DC1716" s="141" t="str">
        <f t="shared" si="1206"/>
        <v/>
      </c>
      <c r="DD1716" s="141">
        <f t="shared" si="1233"/>
        <v>1.3938280909676504E-34</v>
      </c>
      <c r="DE1716" s="141" t="str">
        <f t="shared" si="1207"/>
        <v/>
      </c>
      <c r="DF1716" s="141" t="str">
        <f t="shared" si="1208"/>
        <v/>
      </c>
      <c r="DJ1716" s="141">
        <v>1666</v>
      </c>
      <c r="DK1716" s="141">
        <f t="shared" si="1234"/>
        <v>15088.236454670816</v>
      </c>
      <c r="DL1716" s="141">
        <f t="shared" si="1235"/>
        <v>2.0264431248404544E-6</v>
      </c>
      <c r="DM1716" s="141">
        <f t="shared" si="1236"/>
        <v>0.99613912186514941</v>
      </c>
      <c r="DN1716" s="141">
        <f t="shared" si="1237"/>
        <v>2.0264431248404544E-6</v>
      </c>
      <c r="DO1716" s="141" t="str">
        <f t="shared" si="1238"/>
        <v/>
      </c>
      <c r="DP1716" s="141" t="str">
        <f t="shared" si="1209"/>
        <v/>
      </c>
      <c r="DQ1716" s="141">
        <f t="shared" si="1239"/>
        <v>2.1515170767954146E-5</v>
      </c>
      <c r="DR1716" s="141" t="str">
        <f t="shared" si="1210"/>
        <v/>
      </c>
      <c r="DS1716" s="141" t="str">
        <f t="shared" si="1211"/>
        <v/>
      </c>
      <c r="DU1716" s="148"/>
      <c r="DV1716" s="158">
        <v>1664</v>
      </c>
      <c r="DW1716" s="148">
        <f t="shared" si="1199"/>
        <v>10.649599999999872</v>
      </c>
      <c r="DX1716" s="157">
        <f t="shared" si="1212"/>
        <v>0.15465038716181503</v>
      </c>
      <c r="DY1716" s="148">
        <f t="shared" si="1213"/>
        <v>3.0650115955416224E-4</v>
      </c>
      <c r="DZ1716" s="148" t="str">
        <f t="shared" si="1214"/>
        <v/>
      </c>
      <c r="EA1716" s="142" t="str">
        <f t="shared" si="1215"/>
        <v/>
      </c>
    </row>
    <row r="1717" spans="74:131" ht="20.100000000000001" customHeight="1" x14ac:dyDescent="0.25">
      <c r="BV1717" s="141">
        <v>1667</v>
      </c>
      <c r="BW1717" s="141">
        <f t="shared" si="1216"/>
        <v>25033.960412766137</v>
      </c>
      <c r="BX1717" s="141">
        <f t="shared" si="1217"/>
        <v>1.2102180551797754E-6</v>
      </c>
      <c r="BY1717" s="141">
        <f t="shared" si="1218"/>
        <v>0.99618478709523084</v>
      </c>
      <c r="BZ1717" s="141">
        <f t="shared" si="1219"/>
        <v>1.2102180551797754E-6</v>
      </c>
      <c r="CA1717" s="141" t="str">
        <f t="shared" si="1220"/>
        <v/>
      </c>
      <c r="CB1717" s="141" t="str">
        <f t="shared" si="1200"/>
        <v/>
      </c>
      <c r="CC1717" s="141">
        <f t="shared" si="1221"/>
        <v>7.5379887802474796E-32</v>
      </c>
      <c r="CD1717" s="141" t="str">
        <f t="shared" si="1201"/>
        <v/>
      </c>
      <c r="CE1717" s="141" t="str">
        <f t="shared" si="1202"/>
        <v/>
      </c>
      <c r="CJ1717" s="141">
        <v>1667</v>
      </c>
      <c r="CK1717" s="141">
        <f t="shared" si="1222"/>
        <v>93.362627838734682</v>
      </c>
      <c r="CL1717" s="141">
        <f t="shared" si="1223"/>
        <v>3.2450405034139109E-4</v>
      </c>
      <c r="CM1717" s="141">
        <f t="shared" si="1224"/>
        <v>0.99618478709523084</v>
      </c>
      <c r="CN1717" s="141">
        <f t="shared" si="1225"/>
        <v>3.2450405034139109E-4</v>
      </c>
      <c r="CO1717" s="141" t="str">
        <f t="shared" si="1226"/>
        <v/>
      </c>
      <c r="CP1717" s="141" t="str">
        <f t="shared" si="1203"/>
        <v/>
      </c>
      <c r="CQ1717" s="141">
        <f t="shared" si="1227"/>
        <v>7.8609771384896123E-5</v>
      </c>
      <c r="CR1717" s="141" t="str">
        <f t="shared" si="1204"/>
        <v/>
      </c>
      <c r="CS1717" s="141" t="str">
        <f t="shared" si="1205"/>
        <v/>
      </c>
      <c r="CW1717" s="141">
        <v>1667</v>
      </c>
      <c r="CX1717" s="141">
        <f t="shared" si="1228"/>
        <v>191.63574151867027</v>
      </c>
      <c r="CY1717" s="141">
        <f t="shared" si="1229"/>
        <v>1.5809446945591629E-4</v>
      </c>
      <c r="CZ1717" s="141">
        <f t="shared" si="1230"/>
        <v>0.99618478709523084</v>
      </c>
      <c r="DA1717" s="141">
        <f t="shared" si="1231"/>
        <v>1.5809446945591629E-4</v>
      </c>
      <c r="DB1717" s="141" t="str">
        <f t="shared" si="1232"/>
        <v/>
      </c>
      <c r="DC1717" s="141" t="str">
        <f t="shared" si="1206"/>
        <v/>
      </c>
      <c r="DD1717" s="141">
        <f t="shared" si="1233"/>
        <v>1.4627226466464464E-34</v>
      </c>
      <c r="DE1717" s="141" t="str">
        <f t="shared" si="1207"/>
        <v/>
      </c>
      <c r="DF1717" s="141" t="str">
        <f t="shared" si="1208"/>
        <v/>
      </c>
      <c r="DJ1717" s="141">
        <v>1667</v>
      </c>
      <c r="DK1717" s="141">
        <f t="shared" si="1234"/>
        <v>15110.891464362514</v>
      </c>
      <c r="DL1717" s="141">
        <f t="shared" si="1235"/>
        <v>2.0049479513261471E-6</v>
      </c>
      <c r="DM1717" s="141">
        <f t="shared" si="1236"/>
        <v>0.99618478709523084</v>
      </c>
      <c r="DN1717" s="141">
        <f t="shared" si="1237"/>
        <v>2.0049479513261471E-6</v>
      </c>
      <c r="DO1717" s="141" t="str">
        <f t="shared" si="1238"/>
        <v/>
      </c>
      <c r="DP1717" s="141" t="str">
        <f t="shared" si="1209"/>
        <v/>
      </c>
      <c r="DQ1717" s="141">
        <f t="shared" si="1239"/>
        <v>2.1382864077217248E-5</v>
      </c>
      <c r="DR1717" s="141" t="str">
        <f t="shared" si="1210"/>
        <v/>
      </c>
      <c r="DS1717" s="141" t="str">
        <f t="shared" si="1211"/>
        <v/>
      </c>
      <c r="DU1717" s="148"/>
      <c r="DV1717" s="158">
        <v>1665</v>
      </c>
      <c r="DW1717" s="148">
        <f t="shared" si="1199"/>
        <v>10.655999999999871</v>
      </c>
      <c r="DX1717" s="157">
        <f t="shared" si="1212"/>
        <v>0.15434388600226087</v>
      </c>
      <c r="DY1717" s="148">
        <f t="shared" si="1213"/>
        <v>3.0598100972337172E-4</v>
      </c>
      <c r="DZ1717" s="148" t="str">
        <f t="shared" si="1214"/>
        <v/>
      </c>
      <c r="EA1717" s="142" t="str">
        <f t="shared" si="1215"/>
        <v/>
      </c>
    </row>
    <row r="1718" spans="74:131" ht="20.100000000000001" customHeight="1" x14ac:dyDescent="0.25">
      <c r="BV1718" s="141">
        <v>1668</v>
      </c>
      <c r="BW1718" s="141">
        <f t="shared" si="1216"/>
        <v>25071.492587298024</v>
      </c>
      <c r="BX1718" s="141">
        <f t="shared" si="1217"/>
        <v>1.1973617014811855E-6</v>
      </c>
      <c r="BY1718" s="141">
        <f t="shared" si="1218"/>
        <v>0.99622996757783644</v>
      </c>
      <c r="BZ1718" s="141">
        <f t="shared" si="1219"/>
        <v>1.1973617014811855E-6</v>
      </c>
      <c r="CA1718" s="141" t="str">
        <f t="shared" si="1220"/>
        <v/>
      </c>
      <c r="CB1718" s="141" t="str">
        <f t="shared" si="1200"/>
        <v/>
      </c>
      <c r="CC1718" s="141">
        <f t="shared" si="1221"/>
        <v>7.8801314448593762E-32</v>
      </c>
      <c r="CD1718" s="141" t="str">
        <f t="shared" si="1201"/>
        <v/>
      </c>
      <c r="CE1718" s="141" t="str">
        <f t="shared" si="1202"/>
        <v/>
      </c>
      <c r="CJ1718" s="141">
        <v>1668</v>
      </c>
      <c r="CK1718" s="141">
        <f t="shared" si="1222"/>
        <v>93.502601793515396</v>
      </c>
      <c r="CL1718" s="141">
        <f t="shared" si="1223"/>
        <v>3.2105678823027186E-4</v>
      </c>
      <c r="CM1718" s="141">
        <f t="shared" si="1224"/>
        <v>0.99622996757783644</v>
      </c>
      <c r="CN1718" s="141">
        <f t="shared" si="1225"/>
        <v>3.2105678823027186E-4</v>
      </c>
      <c r="CO1718" s="141" t="str">
        <f t="shared" si="1226"/>
        <v/>
      </c>
      <c r="CP1718" s="141" t="str">
        <f t="shared" si="1203"/>
        <v/>
      </c>
      <c r="CQ1718" s="141">
        <f t="shared" si="1227"/>
        <v>7.9607466182241883E-5</v>
      </c>
      <c r="CR1718" s="141" t="str">
        <f t="shared" si="1204"/>
        <v/>
      </c>
      <c r="CS1718" s="141" t="str">
        <f t="shared" si="1205"/>
        <v/>
      </c>
      <c r="CW1718" s="141">
        <v>1668</v>
      </c>
      <c r="CX1718" s="141">
        <f t="shared" si="1228"/>
        <v>191.92305147596966</v>
      </c>
      <c r="CY1718" s="141">
        <f t="shared" si="1229"/>
        <v>1.5641500482686311E-4</v>
      </c>
      <c r="CZ1718" s="141">
        <f t="shared" si="1230"/>
        <v>0.99622996757783644</v>
      </c>
      <c r="DA1718" s="141">
        <f t="shared" si="1231"/>
        <v>1.5641500482686311E-4</v>
      </c>
      <c r="DB1718" s="141" t="str">
        <f t="shared" si="1232"/>
        <v/>
      </c>
      <c r="DC1718" s="141" t="str">
        <f t="shared" si="1206"/>
        <v/>
      </c>
      <c r="DD1718" s="141">
        <f t="shared" si="1233"/>
        <v>1.5349979830585177E-34</v>
      </c>
      <c r="DE1718" s="141" t="str">
        <f t="shared" si="1207"/>
        <v/>
      </c>
      <c r="DF1718" s="141" t="str">
        <f t="shared" si="1208"/>
        <v/>
      </c>
      <c r="DJ1718" s="141">
        <v>1668</v>
      </c>
      <c r="DK1718" s="141">
        <f t="shared" si="1234"/>
        <v>15133.546474054212</v>
      </c>
      <c r="DL1718" s="141">
        <f t="shared" si="1235"/>
        <v>1.9836490458114045E-6</v>
      </c>
      <c r="DM1718" s="141">
        <f t="shared" si="1236"/>
        <v>0.99622996757783644</v>
      </c>
      <c r="DN1718" s="141">
        <f t="shared" si="1237"/>
        <v>1.9836490458114045E-6</v>
      </c>
      <c r="DO1718" s="141" t="str">
        <f t="shared" si="1238"/>
        <v/>
      </c>
      <c r="DP1718" s="141" t="str">
        <f t="shared" si="1209"/>
        <v/>
      </c>
      <c r="DQ1718" s="141">
        <f t="shared" si="1239"/>
        <v>2.125103098202045E-5</v>
      </c>
      <c r="DR1718" s="141" t="str">
        <f t="shared" si="1210"/>
        <v/>
      </c>
      <c r="DS1718" s="141" t="str">
        <f t="shared" si="1211"/>
        <v/>
      </c>
      <c r="DU1718" s="148"/>
      <c r="DV1718" s="158">
        <v>1666</v>
      </c>
      <c r="DW1718" s="148">
        <f t="shared" si="1199"/>
        <v>10.66239999999987</v>
      </c>
      <c r="DX1718" s="157">
        <f t="shared" si="1212"/>
        <v>0.1540379049925375</v>
      </c>
      <c r="DY1718" s="148">
        <f t="shared" si="1213"/>
        <v>3.0546146731566526E-4</v>
      </c>
      <c r="DZ1718" s="148" t="str">
        <f t="shared" si="1214"/>
        <v/>
      </c>
      <c r="EA1718" s="142" t="str">
        <f t="shared" si="1215"/>
        <v/>
      </c>
    </row>
    <row r="1719" spans="74:131" ht="20.100000000000001" customHeight="1" x14ac:dyDescent="0.25">
      <c r="BV1719" s="141">
        <v>1669</v>
      </c>
      <c r="BW1719" s="141">
        <f t="shared" si="1216"/>
        <v>25109.024761829904</v>
      </c>
      <c r="BX1719" s="141">
        <f t="shared" si="1217"/>
        <v>1.1846229689109695E-6</v>
      </c>
      <c r="BY1719" s="141">
        <f t="shared" si="1218"/>
        <v>0.99627466774347062</v>
      </c>
      <c r="BZ1719" s="141">
        <f t="shared" si="1219"/>
        <v>1.1846229689109695E-6</v>
      </c>
      <c r="CA1719" s="141" t="str">
        <f t="shared" si="1220"/>
        <v/>
      </c>
      <c r="CB1719" s="141" t="str">
        <f t="shared" si="1200"/>
        <v/>
      </c>
      <c r="CC1719" s="141">
        <f t="shared" si="1221"/>
        <v>8.2376718595521786E-32</v>
      </c>
      <c r="CD1719" s="141" t="str">
        <f t="shared" si="1201"/>
        <v/>
      </c>
      <c r="CE1719" s="141" t="str">
        <f t="shared" si="1202"/>
        <v/>
      </c>
      <c r="CJ1719" s="141">
        <v>1669</v>
      </c>
      <c r="CK1719" s="141">
        <f t="shared" si="1222"/>
        <v>93.64257574829611</v>
      </c>
      <c r="CL1719" s="141">
        <f t="shared" si="1223"/>
        <v>3.1764106467734808E-4</v>
      </c>
      <c r="CM1719" s="141">
        <f t="shared" si="1224"/>
        <v>0.99627466774347062</v>
      </c>
      <c r="CN1719" s="141">
        <f t="shared" si="1225"/>
        <v>3.1764106467734808E-4</v>
      </c>
      <c r="CO1719" s="141" t="str">
        <f t="shared" si="1226"/>
        <v/>
      </c>
      <c r="CP1719" s="141" t="str">
        <f t="shared" si="1203"/>
        <v/>
      </c>
      <c r="CQ1719" s="141">
        <f t="shared" si="1227"/>
        <v>8.0616533587920297E-5</v>
      </c>
      <c r="CR1719" s="141" t="str">
        <f t="shared" si="1204"/>
        <v/>
      </c>
      <c r="CS1719" s="141" t="str">
        <f t="shared" si="1205"/>
        <v/>
      </c>
      <c r="CW1719" s="141">
        <v>1669</v>
      </c>
      <c r="CX1719" s="141">
        <f t="shared" si="1228"/>
        <v>192.21036143326899</v>
      </c>
      <c r="CY1719" s="141">
        <f t="shared" si="1229"/>
        <v>1.5475090540394536E-4</v>
      </c>
      <c r="CZ1719" s="141">
        <f t="shared" si="1230"/>
        <v>0.99627466774347062</v>
      </c>
      <c r="DA1719" s="141">
        <f t="shared" si="1231"/>
        <v>1.5475090540394536E-4</v>
      </c>
      <c r="DB1719" s="141" t="str">
        <f t="shared" si="1232"/>
        <v/>
      </c>
      <c r="DC1719" s="141" t="str">
        <f t="shared" si="1206"/>
        <v/>
      </c>
      <c r="DD1719" s="141">
        <f t="shared" si="1233"/>
        <v>1.6108187797572407E-34</v>
      </c>
      <c r="DE1719" s="141" t="str">
        <f t="shared" si="1207"/>
        <v/>
      </c>
      <c r="DF1719" s="141" t="str">
        <f t="shared" si="1208"/>
        <v/>
      </c>
      <c r="DJ1719" s="141">
        <v>1669</v>
      </c>
      <c r="DK1719" s="141">
        <f t="shared" si="1234"/>
        <v>15156.20148374591</v>
      </c>
      <c r="DL1719" s="141">
        <f t="shared" si="1235"/>
        <v>1.96254500124701E-6</v>
      </c>
      <c r="DM1719" s="141">
        <f t="shared" si="1236"/>
        <v>0.99627466774347062</v>
      </c>
      <c r="DN1719" s="141">
        <f t="shared" si="1237"/>
        <v>1.96254500124701E-6</v>
      </c>
      <c r="DO1719" s="141" t="str">
        <f t="shared" si="1238"/>
        <v/>
      </c>
      <c r="DP1719" s="141" t="str">
        <f t="shared" si="1209"/>
        <v/>
      </c>
      <c r="DQ1719" s="141">
        <f t="shared" si="1239"/>
        <v>2.1119672768096477E-5</v>
      </c>
      <c r="DR1719" s="141" t="str">
        <f t="shared" si="1210"/>
        <v/>
      </c>
      <c r="DS1719" s="141" t="str">
        <f t="shared" si="1211"/>
        <v/>
      </c>
      <c r="DU1719" s="148"/>
      <c r="DV1719" s="158">
        <v>1667</v>
      </c>
      <c r="DW1719" s="148">
        <f t="shared" si="1199"/>
        <v>10.668799999999869</v>
      </c>
      <c r="DX1719" s="157">
        <f t="shared" si="1212"/>
        <v>0.15373244352522183</v>
      </c>
      <c r="DY1719" s="148">
        <f t="shared" si="1213"/>
        <v>3.0494253256482806E-4</v>
      </c>
      <c r="DZ1719" s="148" t="str">
        <f t="shared" si="1214"/>
        <v/>
      </c>
      <c r="EA1719" s="142" t="str">
        <f t="shared" si="1215"/>
        <v/>
      </c>
    </row>
    <row r="1720" spans="74:131" ht="20.100000000000001" customHeight="1" x14ac:dyDescent="0.25">
      <c r="BV1720" s="141">
        <v>1670</v>
      </c>
      <c r="BW1720" s="141">
        <f t="shared" si="1216"/>
        <v>25146.556936361791</v>
      </c>
      <c r="BX1720" s="141">
        <f t="shared" si="1217"/>
        <v>1.1720010115655579E-6</v>
      </c>
      <c r="BY1720" s="141">
        <f t="shared" si="1218"/>
        <v>0.99631889199082502</v>
      </c>
      <c r="BZ1720" s="141">
        <f t="shared" si="1219"/>
        <v>1.1720010115655579E-6</v>
      </c>
      <c r="CA1720" s="141" t="str">
        <f t="shared" si="1220"/>
        <v/>
      </c>
      <c r="CB1720" s="141" t="str">
        <f t="shared" si="1200"/>
        <v/>
      </c>
      <c r="CC1720" s="141">
        <f t="shared" si="1221"/>
        <v>8.6112969563229033E-32</v>
      </c>
      <c r="CD1720" s="141" t="str">
        <f t="shared" si="1201"/>
        <v/>
      </c>
      <c r="CE1720" s="141" t="str">
        <f t="shared" si="1202"/>
        <v/>
      </c>
      <c r="CJ1720" s="141">
        <v>1670</v>
      </c>
      <c r="CK1720" s="141">
        <f t="shared" si="1222"/>
        <v>93.782549703076825</v>
      </c>
      <c r="CL1720" s="141">
        <f t="shared" si="1223"/>
        <v>3.1425665286470691E-4</v>
      </c>
      <c r="CM1720" s="141">
        <f t="shared" si="1224"/>
        <v>0.99631889199082502</v>
      </c>
      <c r="CN1720" s="141">
        <f t="shared" si="1225"/>
        <v>3.1425665286470691E-4</v>
      </c>
      <c r="CO1720" s="141" t="str">
        <f t="shared" si="1226"/>
        <v/>
      </c>
      <c r="CP1720" s="141" t="str">
        <f t="shared" si="1203"/>
        <v/>
      </c>
      <c r="CQ1720" s="141">
        <f t="shared" si="1227"/>
        <v>8.1637085261307798E-5</v>
      </c>
      <c r="CR1720" s="141" t="str">
        <f t="shared" si="1204"/>
        <v/>
      </c>
      <c r="CS1720" s="141" t="str">
        <f t="shared" si="1205"/>
        <v/>
      </c>
      <c r="CW1720" s="141">
        <v>1670</v>
      </c>
      <c r="CX1720" s="141">
        <f t="shared" si="1228"/>
        <v>192.49767139056837</v>
      </c>
      <c r="CY1720" s="141">
        <f t="shared" si="1229"/>
        <v>1.5310206068420461E-4</v>
      </c>
      <c r="CZ1720" s="141">
        <f t="shared" si="1230"/>
        <v>0.99631889199082502</v>
      </c>
      <c r="DA1720" s="141">
        <f t="shared" si="1231"/>
        <v>1.5310206068420461E-4</v>
      </c>
      <c r="DB1720" s="141" t="str">
        <f t="shared" si="1232"/>
        <v/>
      </c>
      <c r="DC1720" s="141" t="str">
        <f t="shared" si="1206"/>
        <v/>
      </c>
      <c r="DD1720" s="141">
        <f t="shared" si="1233"/>
        <v>1.6903576775954787E-34</v>
      </c>
      <c r="DE1720" s="141" t="str">
        <f t="shared" si="1207"/>
        <v/>
      </c>
      <c r="DF1720" s="141" t="str">
        <f t="shared" si="1208"/>
        <v/>
      </c>
      <c r="DJ1720" s="141">
        <v>1670</v>
      </c>
      <c r="DK1720" s="141">
        <f t="shared" si="1234"/>
        <v>15178.856493437608</v>
      </c>
      <c r="DL1720" s="141">
        <f t="shared" si="1235"/>
        <v>1.9416344162387181E-6</v>
      </c>
      <c r="DM1720" s="141">
        <f t="shared" si="1236"/>
        <v>0.99631889199082502</v>
      </c>
      <c r="DN1720" s="141">
        <f t="shared" si="1237"/>
        <v>1.9416344162387181E-6</v>
      </c>
      <c r="DO1720" s="141" t="str">
        <f t="shared" si="1238"/>
        <v/>
      </c>
      <c r="DP1720" s="141" t="str">
        <f t="shared" si="1209"/>
        <v/>
      </c>
      <c r="DQ1720" s="141">
        <f t="shared" si="1239"/>
        <v>2.0988790690517211E-5</v>
      </c>
      <c r="DR1720" s="141" t="str">
        <f t="shared" si="1210"/>
        <v/>
      </c>
      <c r="DS1720" s="141" t="str">
        <f t="shared" si="1211"/>
        <v/>
      </c>
      <c r="DU1720" s="148"/>
      <c r="DV1720" s="158">
        <v>1668</v>
      </c>
      <c r="DW1720" s="148">
        <f t="shared" ref="DW1720:DW1783" si="1240">DW1719+$DZ$46</f>
        <v>10.675199999999869</v>
      </c>
      <c r="DX1720" s="157">
        <f t="shared" si="1212"/>
        <v>0.15342750099265701</v>
      </c>
      <c r="DY1720" s="148">
        <f t="shared" si="1213"/>
        <v>3.0442420570062079E-4</v>
      </c>
      <c r="DZ1720" s="148" t="str">
        <f t="shared" si="1214"/>
        <v/>
      </c>
      <c r="EA1720" s="142" t="str">
        <f t="shared" si="1215"/>
        <v/>
      </c>
    </row>
    <row r="1721" spans="74:131" ht="20.100000000000001" customHeight="1" x14ac:dyDescent="0.25">
      <c r="BV1721" s="141">
        <v>1671</v>
      </c>
      <c r="BW1721" s="141">
        <f t="shared" si="1216"/>
        <v>25184.08911089367</v>
      </c>
      <c r="BX1721" s="141">
        <f t="shared" si="1217"/>
        <v>1.1594949869723524E-6</v>
      </c>
      <c r="BY1721" s="141">
        <f t="shared" si="1218"/>
        <v>0.99636264468690716</v>
      </c>
      <c r="BZ1721" s="141">
        <f t="shared" si="1219"/>
        <v>1.1594949869723524E-6</v>
      </c>
      <c r="CA1721" s="141" t="str">
        <f t="shared" si="1220"/>
        <v/>
      </c>
      <c r="CB1721" s="141" t="str">
        <f t="shared" si="1200"/>
        <v/>
      </c>
      <c r="CC1721" s="141">
        <f t="shared" si="1221"/>
        <v>9.0017240396041202E-32</v>
      </c>
      <c r="CD1721" s="141" t="str">
        <f t="shared" si="1201"/>
        <v/>
      </c>
      <c r="CE1721" s="141" t="str">
        <f t="shared" si="1202"/>
        <v/>
      </c>
      <c r="CJ1721" s="141">
        <v>1671</v>
      </c>
      <c r="CK1721" s="141">
        <f t="shared" si="1222"/>
        <v>93.922523657857539</v>
      </c>
      <c r="CL1721" s="141">
        <f t="shared" si="1223"/>
        <v>3.1090332689440343E-4</v>
      </c>
      <c r="CM1721" s="141">
        <f t="shared" si="1224"/>
        <v>0.99636264468690716</v>
      </c>
      <c r="CN1721" s="141">
        <f t="shared" si="1225"/>
        <v>3.1090332689440343E-4</v>
      </c>
      <c r="CO1721" s="141" t="str">
        <f t="shared" si="1226"/>
        <v/>
      </c>
      <c r="CP1721" s="141" t="str">
        <f t="shared" si="1203"/>
        <v/>
      </c>
      <c r="CQ1721" s="141">
        <f t="shared" si="1227"/>
        <v>8.2669233721489052E-5</v>
      </c>
      <c r="CR1721" s="141" t="str">
        <f t="shared" si="1204"/>
        <v/>
      </c>
      <c r="CS1721" s="141" t="str">
        <f t="shared" si="1205"/>
        <v/>
      </c>
      <c r="CW1721" s="141">
        <v>1671</v>
      </c>
      <c r="CX1721" s="141">
        <f t="shared" si="1228"/>
        <v>192.7849813478677</v>
      </c>
      <c r="CY1721" s="141">
        <f t="shared" si="1229"/>
        <v>1.5146836061288006E-4</v>
      </c>
      <c r="CZ1721" s="141">
        <f t="shared" si="1230"/>
        <v>0.99636264468690716</v>
      </c>
      <c r="DA1721" s="141">
        <f t="shared" si="1231"/>
        <v>1.5146836061288006E-4</v>
      </c>
      <c r="DB1721" s="141" t="str">
        <f t="shared" si="1232"/>
        <v/>
      </c>
      <c r="DC1721" s="141" t="str">
        <f t="shared" si="1206"/>
        <v/>
      </c>
      <c r="DD1721" s="141">
        <f t="shared" si="1233"/>
        <v>1.7737956606496857E-34</v>
      </c>
      <c r="DE1721" s="141" t="str">
        <f t="shared" si="1207"/>
        <v/>
      </c>
      <c r="DF1721" s="141" t="str">
        <f t="shared" si="1208"/>
        <v/>
      </c>
      <c r="DJ1721" s="141">
        <v>1671</v>
      </c>
      <c r="DK1721" s="141">
        <f t="shared" si="1234"/>
        <v>15201.511503129306</v>
      </c>
      <c r="DL1721" s="141">
        <f t="shared" si="1235"/>
        <v>1.920915895076298E-6</v>
      </c>
      <c r="DM1721" s="141">
        <f t="shared" si="1236"/>
        <v>0.99636264468690716</v>
      </c>
      <c r="DN1721" s="141">
        <f t="shared" si="1237"/>
        <v>1.920915895076298E-6</v>
      </c>
      <c r="DO1721" s="141" t="str">
        <f t="shared" si="1238"/>
        <v/>
      </c>
      <c r="DP1721" s="141" t="str">
        <f t="shared" si="1209"/>
        <v/>
      </c>
      <c r="DQ1721" s="141">
        <f t="shared" si="1239"/>
        <v>2.0858385973803099E-5</v>
      </c>
      <c r="DR1721" s="141" t="str">
        <f t="shared" si="1210"/>
        <v/>
      </c>
      <c r="DS1721" s="141" t="str">
        <f t="shared" si="1211"/>
        <v/>
      </c>
      <c r="DU1721" s="148"/>
      <c r="DV1721" s="158">
        <v>1669</v>
      </c>
      <c r="DW1721" s="148">
        <f t="shared" si="1240"/>
        <v>10.681599999999868</v>
      </c>
      <c r="DX1721" s="157">
        <f t="shared" si="1212"/>
        <v>0.15312307678695639</v>
      </c>
      <c r="DY1721" s="148">
        <f t="shared" si="1213"/>
        <v>3.0390648694875178E-4</v>
      </c>
      <c r="DZ1721" s="148" t="str">
        <f t="shared" si="1214"/>
        <v/>
      </c>
      <c r="EA1721" s="142" t="str">
        <f t="shared" si="1215"/>
        <v/>
      </c>
    </row>
    <row r="1722" spans="74:131" ht="20.100000000000001" customHeight="1" x14ac:dyDescent="0.25">
      <c r="BV1722" s="141">
        <v>1672</v>
      </c>
      <c r="BW1722" s="141">
        <f t="shared" si="1216"/>
        <v>25221.621285425557</v>
      </c>
      <c r="BX1722" s="141">
        <f t="shared" si="1217"/>
        <v>1.1471040561067809E-6</v>
      </c>
      <c r="BY1722" s="141">
        <f t="shared" si="1218"/>
        <v>0.99640593016716927</v>
      </c>
      <c r="BZ1722" s="141">
        <f t="shared" si="1219"/>
        <v>1.1471040561067809E-6</v>
      </c>
      <c r="CA1722" s="141" t="str">
        <f t="shared" si="1220"/>
        <v/>
      </c>
      <c r="CB1722" s="141" t="str">
        <f t="shared" ref="CB1722:CB1785" si="1241">IF(BX1722=MAX($BX$54:$BX$2016),BX1722,"")</f>
        <v/>
      </c>
      <c r="CC1722" s="141">
        <f t="shared" si="1221"/>
        <v>9.4097021168795878E-32</v>
      </c>
      <c r="CD1722" s="141" t="str">
        <f t="shared" ref="CD1722:CD1785" si="1242">IF(CC1722=MAX($CC$54:$CC$2016),BX1722,"")</f>
        <v/>
      </c>
      <c r="CE1722" s="141" t="str">
        <f t="shared" ref="CE1722:CE1785" si="1243">IF(CD1722=MIN($CD$54:$CD$2016),CD1722,"")</f>
        <v/>
      </c>
      <c r="CJ1722" s="141">
        <v>1672</v>
      </c>
      <c r="CK1722" s="141">
        <f t="shared" si="1222"/>
        <v>94.062497612638253</v>
      </c>
      <c r="CL1722" s="141">
        <f t="shared" si="1223"/>
        <v>3.0758086179303722E-4</v>
      </c>
      <c r="CM1722" s="141">
        <f t="shared" si="1224"/>
        <v>0.99640593016716927</v>
      </c>
      <c r="CN1722" s="141">
        <f t="shared" si="1225"/>
        <v>3.0758086179303722E-4</v>
      </c>
      <c r="CO1722" s="141" t="str">
        <f t="shared" si="1226"/>
        <v/>
      </c>
      <c r="CP1722" s="141" t="str">
        <f t="shared" ref="CP1722:CP1785" si="1244">IF(CL1722=MAX($CL$54:$CL$2016),CL1722,"")</f>
        <v/>
      </c>
      <c r="CQ1722" s="141">
        <f t="shared" si="1227"/>
        <v>8.3713092350894323E-5</v>
      </c>
      <c r="CR1722" s="141" t="str">
        <f t="shared" ref="CR1722:CR1785" si="1245">IF(CQ1722=MAX($CQ$54:$CQ$2016),CL1722,"")</f>
        <v/>
      </c>
      <c r="CS1722" s="141" t="str">
        <f t="shared" ref="CS1722:CS1785" si="1246">IF(CR1722=MIN($CR$54:$CR$2016),CR1722,"")</f>
        <v/>
      </c>
      <c r="CW1722" s="141">
        <v>1672</v>
      </c>
      <c r="CX1722" s="141">
        <f t="shared" si="1228"/>
        <v>193.07229130516708</v>
      </c>
      <c r="CY1722" s="141">
        <f t="shared" si="1229"/>
        <v>1.4984969558563715E-4</v>
      </c>
      <c r="CZ1722" s="141">
        <f t="shared" si="1230"/>
        <v>0.99640593016716927</v>
      </c>
      <c r="DA1722" s="141">
        <f t="shared" si="1231"/>
        <v>1.4984969558563715E-4</v>
      </c>
      <c r="DB1722" s="141" t="str">
        <f t="shared" si="1232"/>
        <v/>
      </c>
      <c r="DC1722" s="141" t="str">
        <f t="shared" ref="DC1722:DC1785" si="1247">IF(CY1722=MAX($CY$54:$CY$2016),CY1722,"")</f>
        <v/>
      </c>
      <c r="DD1722" s="141">
        <f t="shared" si="1233"/>
        <v>1.8613224563225199E-34</v>
      </c>
      <c r="DE1722" s="141" t="str">
        <f t="shared" ref="DE1722:DE1785" si="1248">IF(DD1722=MAX($DD$54:$DD$2016),CY1722,"")</f>
        <v/>
      </c>
      <c r="DF1722" s="141" t="str">
        <f t="shared" ref="DF1722:DF1785" si="1249">IF(DE1722=MIN($DE$54:$DE$2016),DE1722,"")</f>
        <v/>
      </c>
      <c r="DJ1722" s="141">
        <v>1672</v>
      </c>
      <c r="DK1722" s="141">
        <f t="shared" si="1234"/>
        <v>15224.166512821004</v>
      </c>
      <c r="DL1722" s="141">
        <f t="shared" si="1235"/>
        <v>1.9003880477618259E-6</v>
      </c>
      <c r="DM1722" s="141">
        <f t="shared" si="1236"/>
        <v>0.99640593016716927</v>
      </c>
      <c r="DN1722" s="141">
        <f t="shared" si="1237"/>
        <v>1.9003880477618259E-6</v>
      </c>
      <c r="DO1722" s="141" t="str">
        <f t="shared" si="1238"/>
        <v/>
      </c>
      <c r="DP1722" s="141" t="str">
        <f t="shared" ref="DP1722:DP1785" si="1250">IF(DL1722=MAX($DL$54:$DL$2016),DL1722,"")</f>
        <v/>
      </c>
      <c r="DQ1722" s="141">
        <f t="shared" si="1239"/>
        <v>2.0728459812034414E-5</v>
      </c>
      <c r="DR1722" s="141" t="str">
        <f t="shared" ref="DR1722:DR1785" si="1251">IF(DQ1722=MAX($DQ$54:$DQ$2016),DL1722,"")</f>
        <v/>
      </c>
      <c r="DS1722" s="141" t="str">
        <f t="shared" ref="DS1722:DS1785" si="1252">IF(DR1722=MIN($DR$54:$DR$2016),DR1722,"")</f>
        <v/>
      </c>
      <c r="DU1722" s="148"/>
      <c r="DV1722" s="158">
        <v>1670</v>
      </c>
      <c r="DW1722" s="148">
        <f t="shared" si="1240"/>
        <v>10.687999999999867</v>
      </c>
      <c r="DX1722" s="157">
        <f t="shared" si="1212"/>
        <v>0.15281917030000763</v>
      </c>
      <c r="DY1722" s="148">
        <f t="shared" si="1213"/>
        <v>3.0338937652987785E-4</v>
      </c>
      <c r="DZ1722" s="148" t="str">
        <f t="shared" si="1214"/>
        <v/>
      </c>
      <c r="EA1722" s="142" t="str">
        <f t="shared" si="1215"/>
        <v/>
      </c>
    </row>
    <row r="1723" spans="74:131" ht="20.100000000000001" customHeight="1" x14ac:dyDescent="0.25">
      <c r="BV1723" s="141">
        <v>1673</v>
      </c>
      <c r="BW1723" s="141">
        <f t="shared" si="1216"/>
        <v>25259.153459957437</v>
      </c>
      <c r="BX1723" s="141">
        <f t="shared" si="1217"/>
        <v>1.1348273834089342E-6</v>
      </c>
      <c r="BY1723" s="141">
        <f t="shared" si="1218"/>
        <v>0.99644875273563827</v>
      </c>
      <c r="BZ1723" s="141">
        <f t="shared" si="1219"/>
        <v>1.1348273834089342E-6</v>
      </c>
      <c r="CA1723" s="141" t="str">
        <f t="shared" si="1220"/>
        <v/>
      </c>
      <c r="CB1723" s="141" t="str">
        <f t="shared" si="1241"/>
        <v/>
      </c>
      <c r="CC1723" s="141">
        <f t="shared" si="1221"/>
        <v>9.8360132870426376E-32</v>
      </c>
      <c r="CD1723" s="141" t="str">
        <f t="shared" si="1242"/>
        <v/>
      </c>
      <c r="CE1723" s="141" t="str">
        <f t="shared" si="1243"/>
        <v/>
      </c>
      <c r="CJ1723" s="141">
        <v>1673</v>
      </c>
      <c r="CK1723" s="141">
        <f t="shared" si="1222"/>
        <v>94.202471567418968</v>
      </c>
      <c r="CL1723" s="141">
        <f t="shared" si="1223"/>
        <v>3.0428903351621033E-4</v>
      </c>
      <c r="CM1723" s="141">
        <f t="shared" si="1224"/>
        <v>0.99644875273563827</v>
      </c>
      <c r="CN1723" s="141">
        <f t="shared" si="1225"/>
        <v>3.0428903351621033E-4</v>
      </c>
      <c r="CO1723" s="141" t="str">
        <f t="shared" si="1226"/>
        <v/>
      </c>
      <c r="CP1723" s="141" t="str">
        <f t="shared" si="1244"/>
        <v/>
      </c>
      <c r="CQ1723" s="141">
        <f t="shared" si="1227"/>
        <v>8.4768775398911988E-5</v>
      </c>
      <c r="CR1723" s="141" t="str">
        <f t="shared" si="1245"/>
        <v/>
      </c>
      <c r="CS1723" s="141" t="str">
        <f t="shared" si="1246"/>
        <v/>
      </c>
      <c r="CW1723" s="141">
        <v>1673</v>
      </c>
      <c r="CX1723" s="141">
        <f t="shared" si="1228"/>
        <v>193.35960126246641</v>
      </c>
      <c r="CY1723" s="141">
        <f t="shared" si="1229"/>
        <v>1.4824595645074082E-4</v>
      </c>
      <c r="CZ1723" s="141">
        <f t="shared" si="1230"/>
        <v>0.99644875273563827</v>
      </c>
      <c r="DA1723" s="141">
        <f t="shared" si="1231"/>
        <v>1.4824595645074082E-4</v>
      </c>
      <c r="DB1723" s="141" t="str">
        <f t="shared" si="1232"/>
        <v/>
      </c>
      <c r="DC1723" s="141" t="str">
        <f t="shared" si="1247"/>
        <v/>
      </c>
      <c r="DD1723" s="141">
        <f t="shared" si="1233"/>
        <v>1.9531369544812397E-34</v>
      </c>
      <c r="DE1723" s="141" t="str">
        <f t="shared" si="1248"/>
        <v/>
      </c>
      <c r="DF1723" s="141" t="str">
        <f t="shared" si="1249"/>
        <v/>
      </c>
      <c r="DJ1723" s="141">
        <v>1673</v>
      </c>
      <c r="DK1723" s="141">
        <f t="shared" si="1234"/>
        <v>15246.821522512702</v>
      </c>
      <c r="DL1723" s="141">
        <f t="shared" si="1235"/>
        <v>1.8800494900372029E-6</v>
      </c>
      <c r="DM1723" s="141">
        <f t="shared" si="1236"/>
        <v>0.99644875273563827</v>
      </c>
      <c r="DN1723" s="141">
        <f t="shared" si="1237"/>
        <v>1.8800494900372029E-6</v>
      </c>
      <c r="DO1723" s="141" t="str">
        <f t="shared" si="1238"/>
        <v/>
      </c>
      <c r="DP1723" s="141" t="str">
        <f t="shared" si="1250"/>
        <v/>
      </c>
      <c r="DQ1723" s="141">
        <f t="shared" si="1239"/>
        <v>2.0599013368964136E-5</v>
      </c>
      <c r="DR1723" s="141" t="str">
        <f t="shared" si="1251"/>
        <v/>
      </c>
      <c r="DS1723" s="141" t="str">
        <f t="shared" si="1252"/>
        <v/>
      </c>
      <c r="DU1723" s="148"/>
      <c r="DV1723" s="158">
        <v>1671</v>
      </c>
      <c r="DW1723" s="148">
        <f t="shared" si="1240"/>
        <v>10.694399999999867</v>
      </c>
      <c r="DX1723" s="157">
        <f t="shared" si="1212"/>
        <v>0.15251578092347776</v>
      </c>
      <c r="DY1723" s="148">
        <f t="shared" si="1213"/>
        <v>3.0287287466146395E-4</v>
      </c>
      <c r="DZ1723" s="148" t="str">
        <f t="shared" si="1214"/>
        <v/>
      </c>
      <c r="EA1723" s="142" t="str">
        <f t="shared" si="1215"/>
        <v/>
      </c>
    </row>
    <row r="1724" spans="74:131" ht="20.100000000000001" customHeight="1" x14ac:dyDescent="0.25">
      <c r="BV1724" s="141">
        <v>1674</v>
      </c>
      <c r="BW1724" s="141">
        <f t="shared" si="1216"/>
        <v>25296.685634489324</v>
      </c>
      <c r="BX1724" s="141">
        <f t="shared" si="1217"/>
        <v>1.1226641367997094E-6</v>
      </c>
      <c r="BY1724" s="141">
        <f t="shared" si="1218"/>
        <v>0.99649111666504575</v>
      </c>
      <c r="BZ1724" s="141">
        <f t="shared" si="1219"/>
        <v>1.1226641367997094E-6</v>
      </c>
      <c r="CA1724" s="141" t="str">
        <f t="shared" si="1220"/>
        <v/>
      </c>
      <c r="CB1724" s="141" t="str">
        <f t="shared" si="1241"/>
        <v/>
      </c>
      <c r="CC1724" s="141">
        <f t="shared" si="1221"/>
        <v>1.0281474188986016E-31</v>
      </c>
      <c r="CD1724" s="141" t="str">
        <f t="shared" si="1242"/>
        <v/>
      </c>
      <c r="CE1724" s="141" t="str">
        <f t="shared" si="1243"/>
        <v/>
      </c>
      <c r="CJ1724" s="141">
        <v>1674</v>
      </c>
      <c r="CK1724" s="141">
        <f t="shared" si="1222"/>
        <v>94.342445522199682</v>
      </c>
      <c r="CL1724" s="141">
        <f t="shared" si="1223"/>
        <v>3.0102761895285879E-4</v>
      </c>
      <c r="CM1724" s="141">
        <f t="shared" si="1224"/>
        <v>0.99649111666504575</v>
      </c>
      <c r="CN1724" s="141">
        <f t="shared" si="1225"/>
        <v>3.0102761895285879E-4</v>
      </c>
      <c r="CO1724" s="141" t="str">
        <f t="shared" si="1226"/>
        <v/>
      </c>
      <c r="CP1724" s="141" t="str">
        <f t="shared" si="1244"/>
        <v/>
      </c>
      <c r="CQ1724" s="141">
        <f t="shared" si="1227"/>
        <v>8.5836397985477984E-5</v>
      </c>
      <c r="CR1724" s="141" t="str">
        <f t="shared" si="1245"/>
        <v/>
      </c>
      <c r="CS1724" s="141" t="str">
        <f t="shared" si="1246"/>
        <v/>
      </c>
      <c r="CW1724" s="141">
        <v>1674</v>
      </c>
      <c r="CX1724" s="141">
        <f t="shared" si="1228"/>
        <v>193.6469112197658</v>
      </c>
      <c r="CY1724" s="141">
        <f t="shared" si="1229"/>
        <v>1.4665703451116423E-4</v>
      </c>
      <c r="CZ1724" s="141">
        <f t="shared" si="1230"/>
        <v>0.99649111666504575</v>
      </c>
      <c r="DA1724" s="141">
        <f t="shared" si="1231"/>
        <v>1.4665703451116423E-4</v>
      </c>
      <c r="DB1724" s="141" t="str">
        <f t="shared" si="1232"/>
        <v/>
      </c>
      <c r="DC1724" s="141" t="str">
        <f t="shared" si="1247"/>
        <v/>
      </c>
      <c r="DD1724" s="141">
        <f t="shared" si="1233"/>
        <v>2.0494476465308604E-34</v>
      </c>
      <c r="DE1724" s="141" t="str">
        <f t="shared" si="1248"/>
        <v/>
      </c>
      <c r="DF1724" s="141" t="str">
        <f t="shared" si="1249"/>
        <v/>
      </c>
      <c r="DJ1724" s="141">
        <v>1674</v>
      </c>
      <c r="DK1724" s="141">
        <f t="shared" si="1234"/>
        <v>15269.4765322044</v>
      </c>
      <c r="DL1724" s="141">
        <f t="shared" si="1235"/>
        <v>1.8598988434109515E-6</v>
      </c>
      <c r="DM1724" s="141">
        <f t="shared" si="1236"/>
        <v>0.99649111666504575</v>
      </c>
      <c r="DN1724" s="141">
        <f t="shared" si="1237"/>
        <v>1.8598988434109515E-6</v>
      </c>
      <c r="DO1724" s="141" t="str">
        <f t="shared" si="1238"/>
        <v/>
      </c>
      <c r="DP1724" s="141" t="str">
        <f t="shared" si="1250"/>
        <v/>
      </c>
      <c r="DQ1724" s="141">
        <f t="shared" si="1239"/>
        <v>2.0470047778132669E-5</v>
      </c>
      <c r="DR1724" s="141" t="str">
        <f t="shared" si="1251"/>
        <v/>
      </c>
      <c r="DS1724" s="141" t="str">
        <f t="shared" si="1252"/>
        <v/>
      </c>
      <c r="DU1724" s="148"/>
      <c r="DV1724" s="158">
        <v>1672</v>
      </c>
      <c r="DW1724" s="148">
        <f t="shared" si="1240"/>
        <v>10.700799999999866</v>
      </c>
      <c r="DX1724" s="157">
        <f t="shared" si="1212"/>
        <v>0.15221290804881629</v>
      </c>
      <c r="DY1724" s="148">
        <f t="shared" si="1213"/>
        <v>3.0235698155572921E-4</v>
      </c>
      <c r="DZ1724" s="148" t="str">
        <f t="shared" si="1214"/>
        <v/>
      </c>
      <c r="EA1724" s="142" t="str">
        <f t="shared" si="1215"/>
        <v/>
      </c>
    </row>
    <row r="1725" spans="74:131" ht="20.100000000000001" customHeight="1" x14ac:dyDescent="0.25">
      <c r="BV1725" s="141">
        <v>1675</v>
      </c>
      <c r="BW1725" s="141">
        <f t="shared" si="1216"/>
        <v>25334.217809021204</v>
      </c>
      <c r="BX1725" s="141">
        <f t="shared" si="1217"/>
        <v>1.1106134876965464E-6</v>
      </c>
      <c r="BY1725" s="141">
        <f t="shared" si="1218"/>
        <v>0.99653302619695938</v>
      </c>
      <c r="BZ1725" s="141">
        <f t="shared" si="1219"/>
        <v>1.1106134876965464E-6</v>
      </c>
      <c r="CA1725" s="141" t="str">
        <f t="shared" si="1220"/>
        <v/>
      </c>
      <c r="CB1725" s="141" t="str">
        <f t="shared" si="1241"/>
        <v/>
      </c>
      <c r="CC1725" s="141">
        <f t="shared" si="1221"/>
        <v>1.0746937513005017E-31</v>
      </c>
      <c r="CD1725" s="141" t="str">
        <f t="shared" si="1242"/>
        <v/>
      </c>
      <c r="CE1725" s="141" t="str">
        <f t="shared" si="1243"/>
        <v/>
      </c>
      <c r="CJ1725" s="141">
        <v>1675</v>
      </c>
      <c r="CK1725" s="141">
        <f t="shared" si="1222"/>
        <v>94.482419476980397</v>
      </c>
      <c r="CL1725" s="141">
        <f t="shared" si="1223"/>
        <v>2.9779639592946832E-4</v>
      </c>
      <c r="CM1725" s="141">
        <f t="shared" si="1224"/>
        <v>0.99653302619695938</v>
      </c>
      <c r="CN1725" s="141">
        <f t="shared" si="1225"/>
        <v>2.9779639592946832E-4</v>
      </c>
      <c r="CO1725" s="141" t="str">
        <f t="shared" si="1226"/>
        <v/>
      </c>
      <c r="CP1725" s="141" t="str">
        <f t="shared" si="1244"/>
        <v/>
      </c>
      <c r="CQ1725" s="141">
        <f t="shared" si="1227"/>
        <v>8.6916076104639713E-5</v>
      </c>
      <c r="CR1725" s="141" t="str">
        <f t="shared" si="1245"/>
        <v/>
      </c>
      <c r="CS1725" s="141" t="str">
        <f t="shared" si="1246"/>
        <v/>
      </c>
      <c r="CW1725" s="141">
        <v>1675</v>
      </c>
      <c r="CX1725" s="141">
        <f t="shared" si="1228"/>
        <v>193.93422117706513</v>
      </c>
      <c r="CY1725" s="141">
        <f t="shared" si="1229"/>
        <v>1.4508282152664461E-4</v>
      </c>
      <c r="CZ1725" s="141">
        <f t="shared" si="1230"/>
        <v>0.99653302619695938</v>
      </c>
      <c r="DA1725" s="141">
        <f t="shared" si="1231"/>
        <v>1.4508282152664461E-4</v>
      </c>
      <c r="DB1725" s="141" t="str">
        <f t="shared" si="1232"/>
        <v/>
      </c>
      <c r="DC1725" s="141" t="str">
        <f t="shared" si="1247"/>
        <v/>
      </c>
      <c r="DD1725" s="141">
        <f t="shared" si="1233"/>
        <v>2.1504730853620695E-34</v>
      </c>
      <c r="DE1725" s="141" t="str">
        <f t="shared" si="1248"/>
        <v/>
      </c>
      <c r="DF1725" s="141" t="str">
        <f t="shared" si="1249"/>
        <v/>
      </c>
      <c r="DJ1725" s="141">
        <v>1675</v>
      </c>
      <c r="DK1725" s="141">
        <f t="shared" si="1234"/>
        <v>15292.131541896098</v>
      </c>
      <c r="DL1725" s="141">
        <f t="shared" si="1235"/>
        <v>1.8399347351842314E-6</v>
      </c>
      <c r="DM1725" s="141">
        <f t="shared" si="1236"/>
        <v>0.99653302619695938</v>
      </c>
      <c r="DN1725" s="141">
        <f t="shared" si="1237"/>
        <v>1.8399347351842314E-6</v>
      </c>
      <c r="DO1725" s="141" t="str">
        <f t="shared" si="1238"/>
        <v/>
      </c>
      <c r="DP1725" s="141" t="str">
        <f t="shared" si="1250"/>
        <v/>
      </c>
      <c r="DQ1725" s="141">
        <f t="shared" si="1239"/>
        <v>2.0341564142984169E-5</v>
      </c>
      <c r="DR1725" s="141" t="str">
        <f t="shared" si="1251"/>
        <v/>
      </c>
      <c r="DS1725" s="141" t="str">
        <f t="shared" si="1252"/>
        <v/>
      </c>
      <c r="DU1725" s="148"/>
      <c r="DV1725" s="158">
        <v>1673</v>
      </c>
      <c r="DW1725" s="148">
        <f t="shared" si="1240"/>
        <v>10.707199999999865</v>
      </c>
      <c r="DX1725" s="157">
        <f t="shared" si="1212"/>
        <v>0.15191055106726056</v>
      </c>
      <c r="DY1725" s="148">
        <f t="shared" si="1213"/>
        <v>3.0184169742120126E-4</v>
      </c>
      <c r="DZ1725" s="148" t="str">
        <f t="shared" si="1214"/>
        <v/>
      </c>
      <c r="EA1725" s="142" t="str">
        <f t="shared" si="1215"/>
        <v/>
      </c>
    </row>
    <row r="1726" spans="74:131" ht="20.100000000000001" customHeight="1" x14ac:dyDescent="0.25">
      <c r="BV1726" s="141">
        <v>1676</v>
      </c>
      <c r="BW1726" s="141">
        <f t="shared" si="1216"/>
        <v>25371.749983553091</v>
      </c>
      <c r="BX1726" s="141">
        <f t="shared" si="1217"/>
        <v>1.0986746110286726E-6</v>
      </c>
      <c r="BY1726" s="141">
        <f t="shared" si="1218"/>
        <v>0.99657448554191386</v>
      </c>
      <c r="BZ1726" s="141">
        <f t="shared" si="1219"/>
        <v>1.0986746110286726E-6</v>
      </c>
      <c r="CA1726" s="141" t="str">
        <f t="shared" si="1220"/>
        <v/>
      </c>
      <c r="CB1726" s="141" t="str">
        <f t="shared" si="1241"/>
        <v/>
      </c>
      <c r="CC1726" s="141">
        <f t="shared" si="1221"/>
        <v>1.1233293577713291E-31</v>
      </c>
      <c r="CD1726" s="141" t="str">
        <f t="shared" si="1242"/>
        <v/>
      </c>
      <c r="CE1726" s="141" t="str">
        <f t="shared" si="1243"/>
        <v/>
      </c>
      <c r="CJ1726" s="141">
        <v>1676</v>
      </c>
      <c r="CK1726" s="141">
        <f t="shared" si="1222"/>
        <v>94.622393431761111</v>
      </c>
      <c r="CL1726" s="141">
        <f t="shared" si="1223"/>
        <v>2.9459514321416701E-4</v>
      </c>
      <c r="CM1726" s="141">
        <f t="shared" si="1224"/>
        <v>0.99657448554191386</v>
      </c>
      <c r="CN1726" s="141">
        <f t="shared" si="1225"/>
        <v>2.9459514321416701E-4</v>
      </c>
      <c r="CO1726" s="141" t="str">
        <f t="shared" si="1226"/>
        <v/>
      </c>
      <c r="CP1726" s="141" t="str">
        <f t="shared" si="1244"/>
        <v/>
      </c>
      <c r="CQ1726" s="141">
        <f t="shared" si="1227"/>
        <v>8.8007926628095177E-5</v>
      </c>
      <c r="CR1726" s="141" t="str">
        <f t="shared" si="1245"/>
        <v/>
      </c>
      <c r="CS1726" s="141" t="str">
        <f t="shared" si="1246"/>
        <v/>
      </c>
      <c r="CW1726" s="141">
        <v>1676</v>
      </c>
      <c r="CX1726" s="141">
        <f t="shared" si="1228"/>
        <v>194.22153113436451</v>
      </c>
      <c r="CY1726" s="141">
        <f t="shared" si="1229"/>
        <v>1.4352320971567492E-4</v>
      </c>
      <c r="CZ1726" s="141">
        <f t="shared" si="1230"/>
        <v>0.99657448554191386</v>
      </c>
      <c r="DA1726" s="141">
        <f t="shared" si="1231"/>
        <v>1.4352320971567492E-4</v>
      </c>
      <c r="DB1726" s="141" t="str">
        <f t="shared" si="1232"/>
        <v/>
      </c>
      <c r="DC1726" s="141" t="str">
        <f t="shared" si="1247"/>
        <v/>
      </c>
      <c r="DD1726" s="141">
        <f t="shared" si="1233"/>
        <v>2.2564423671591274E-34</v>
      </c>
      <c r="DE1726" s="141" t="str">
        <f t="shared" si="1248"/>
        <v/>
      </c>
      <c r="DF1726" s="141" t="str">
        <f t="shared" si="1249"/>
        <v/>
      </c>
      <c r="DJ1726" s="141">
        <v>1676</v>
      </c>
      <c r="DK1726" s="141">
        <f t="shared" si="1234"/>
        <v>15314.786551587797</v>
      </c>
      <c r="DL1726" s="141">
        <f t="shared" si="1235"/>
        <v>1.8201557984761419E-6</v>
      </c>
      <c r="DM1726" s="141">
        <f t="shared" si="1236"/>
        <v>0.99657448554191386</v>
      </c>
      <c r="DN1726" s="141">
        <f t="shared" si="1237"/>
        <v>1.8201557984761419E-6</v>
      </c>
      <c r="DO1726" s="141" t="str">
        <f t="shared" si="1238"/>
        <v/>
      </c>
      <c r="DP1726" s="141" t="str">
        <f t="shared" si="1250"/>
        <v/>
      </c>
      <c r="DQ1726" s="141">
        <f t="shared" si="1239"/>
        <v>2.0213563536984551E-5</v>
      </c>
      <c r="DR1726" s="141" t="str">
        <f t="shared" si="1251"/>
        <v/>
      </c>
      <c r="DS1726" s="141" t="str">
        <f t="shared" si="1252"/>
        <v/>
      </c>
      <c r="DU1726" s="148"/>
      <c r="DV1726" s="158">
        <v>1674</v>
      </c>
      <c r="DW1726" s="148">
        <f t="shared" si="1240"/>
        <v>10.713599999999865</v>
      </c>
      <c r="DX1726" s="157">
        <f t="shared" si="1212"/>
        <v>0.15160870936983936</v>
      </c>
      <c r="DY1726" s="148">
        <f t="shared" si="1213"/>
        <v>3.0132702246207788E-4</v>
      </c>
      <c r="DZ1726" s="148" t="str">
        <f t="shared" si="1214"/>
        <v/>
      </c>
      <c r="EA1726" s="142" t="str">
        <f t="shared" si="1215"/>
        <v/>
      </c>
    </row>
    <row r="1727" spans="74:131" ht="20.100000000000001" customHeight="1" x14ac:dyDescent="0.25">
      <c r="BV1727" s="141">
        <v>1677</v>
      </c>
      <c r="BW1727" s="141">
        <f t="shared" si="1216"/>
        <v>25409.28215808497</v>
      </c>
      <c r="BX1727" s="141">
        <f t="shared" si="1217"/>
        <v>1.0868466852519503E-6</v>
      </c>
      <c r="BY1727" s="141">
        <f t="shared" si="1218"/>
        <v>0.9966154988795437</v>
      </c>
      <c r="BZ1727" s="141">
        <f t="shared" si="1219"/>
        <v>1.0868466852519503E-6</v>
      </c>
      <c r="CA1727" s="141" t="str">
        <f t="shared" si="1220"/>
        <v/>
      </c>
      <c r="CB1727" s="141" t="str">
        <f t="shared" si="1241"/>
        <v/>
      </c>
      <c r="CC1727" s="141">
        <f t="shared" si="1221"/>
        <v>1.1741471975285467E-31</v>
      </c>
      <c r="CD1727" s="141" t="str">
        <f t="shared" si="1242"/>
        <v/>
      </c>
      <c r="CE1727" s="141" t="str">
        <f t="shared" si="1243"/>
        <v/>
      </c>
      <c r="CJ1727" s="141">
        <v>1677</v>
      </c>
      <c r="CK1727" s="141">
        <f t="shared" si="1222"/>
        <v>94.762367386541825</v>
      </c>
      <c r="CL1727" s="141">
        <f t="shared" si="1223"/>
        <v>2.9142364052070073E-4</v>
      </c>
      <c r="CM1727" s="141">
        <f t="shared" si="1224"/>
        <v>0.9966154988795437</v>
      </c>
      <c r="CN1727" s="141">
        <f t="shared" si="1225"/>
        <v>2.9142364052070073E-4</v>
      </c>
      <c r="CO1727" s="141" t="str">
        <f t="shared" si="1226"/>
        <v/>
      </c>
      <c r="CP1727" s="141" t="str">
        <f t="shared" si="1244"/>
        <v/>
      </c>
      <c r="CQ1727" s="141">
        <f t="shared" si="1227"/>
        <v>8.9112067308705115E-5</v>
      </c>
      <c r="CR1727" s="141" t="str">
        <f t="shared" si="1245"/>
        <v/>
      </c>
      <c r="CS1727" s="141" t="str">
        <f t="shared" si="1246"/>
        <v/>
      </c>
      <c r="CW1727" s="141">
        <v>1677</v>
      </c>
      <c r="CX1727" s="141">
        <f t="shared" si="1228"/>
        <v>194.50884109166384</v>
      </c>
      <c r="CY1727" s="141">
        <f t="shared" si="1229"/>
        <v>1.4197809175744294E-4</v>
      </c>
      <c r="CZ1727" s="141">
        <f t="shared" si="1230"/>
        <v>0.9966154988795437</v>
      </c>
      <c r="DA1727" s="141">
        <f t="shared" si="1231"/>
        <v>1.4197809175744294E-4</v>
      </c>
      <c r="DB1727" s="141" t="str">
        <f t="shared" si="1232"/>
        <v/>
      </c>
      <c r="DC1727" s="141" t="str">
        <f t="shared" si="1247"/>
        <v/>
      </c>
      <c r="DD1727" s="141">
        <f t="shared" si="1233"/>
        <v>2.3675956360971776E-34</v>
      </c>
      <c r="DE1727" s="141" t="str">
        <f t="shared" si="1248"/>
        <v/>
      </c>
      <c r="DF1727" s="141" t="str">
        <f t="shared" si="1249"/>
        <v/>
      </c>
      <c r="DJ1727" s="141">
        <v>1677</v>
      </c>
      <c r="DK1727" s="141">
        <f t="shared" si="1234"/>
        <v>15337.441561279495</v>
      </c>
      <c r="DL1727" s="141">
        <f t="shared" si="1235"/>
        <v>1.8005606722482851E-6</v>
      </c>
      <c r="DM1727" s="141">
        <f t="shared" si="1236"/>
        <v>0.9966154988795437</v>
      </c>
      <c r="DN1727" s="141">
        <f t="shared" si="1237"/>
        <v>1.8005606722482851E-6</v>
      </c>
      <c r="DO1727" s="141" t="str">
        <f t="shared" si="1238"/>
        <v/>
      </c>
      <c r="DP1727" s="141" t="str">
        <f t="shared" si="1250"/>
        <v/>
      </c>
      <c r="DQ1727" s="141">
        <f t="shared" si="1239"/>
        <v>2.0086047003741201E-5</v>
      </c>
      <c r="DR1727" s="141" t="str">
        <f t="shared" si="1251"/>
        <v/>
      </c>
      <c r="DS1727" s="141" t="str">
        <f t="shared" si="1252"/>
        <v/>
      </c>
      <c r="DU1727" s="148"/>
      <c r="DV1727" s="158">
        <v>1675</v>
      </c>
      <c r="DW1727" s="148">
        <f t="shared" si="1240"/>
        <v>10.719999999999864</v>
      </c>
      <c r="DX1727" s="157">
        <f t="shared" si="1212"/>
        <v>0.15130738234737728</v>
      </c>
      <c r="DY1727" s="148">
        <f t="shared" si="1213"/>
        <v>3.0081295687842124E-4</v>
      </c>
      <c r="DZ1727" s="148" t="str">
        <f t="shared" si="1214"/>
        <v/>
      </c>
      <c r="EA1727" s="142" t="str">
        <f t="shared" si="1215"/>
        <v/>
      </c>
    </row>
    <row r="1728" spans="74:131" ht="20.100000000000001" customHeight="1" x14ac:dyDescent="0.25">
      <c r="BV1728" s="141">
        <v>1678</v>
      </c>
      <c r="BW1728" s="141">
        <f t="shared" si="1216"/>
        <v>25446.814332616857</v>
      </c>
      <c r="BX1728" s="141">
        <f t="shared" si="1217"/>
        <v>1.0751288923632402E-6</v>
      </c>
      <c r="BY1728" s="141">
        <f t="shared" si="1218"/>
        <v>0.99665607035871517</v>
      </c>
      <c r="BZ1728" s="141">
        <f t="shared" si="1219"/>
        <v>1.0751288923632402E-6</v>
      </c>
      <c r="CA1728" s="141" t="str">
        <f t="shared" si="1220"/>
        <v/>
      </c>
      <c r="CB1728" s="141" t="str">
        <f t="shared" si="1241"/>
        <v/>
      </c>
      <c r="CC1728" s="141">
        <f t="shared" si="1221"/>
        <v>1.2272443287955099E-31</v>
      </c>
      <c r="CD1728" s="141" t="str">
        <f t="shared" si="1242"/>
        <v/>
      </c>
      <c r="CE1728" s="141" t="str">
        <f t="shared" si="1243"/>
        <v/>
      </c>
      <c r="CJ1728" s="141">
        <v>1678</v>
      </c>
      <c r="CK1728" s="141">
        <f t="shared" si="1222"/>
        <v>94.902341341322511</v>
      </c>
      <c r="CL1728" s="141">
        <f t="shared" si="1223"/>
        <v>2.8828166851229092E-4</v>
      </c>
      <c r="CM1728" s="141">
        <f t="shared" si="1224"/>
        <v>0.99665607035871517</v>
      </c>
      <c r="CN1728" s="141">
        <f t="shared" si="1225"/>
        <v>2.8828166851229092E-4</v>
      </c>
      <c r="CO1728" s="141" t="str">
        <f t="shared" si="1226"/>
        <v/>
      </c>
      <c r="CP1728" s="141" t="str">
        <f t="shared" si="1244"/>
        <v/>
      </c>
      <c r="CQ1728" s="141">
        <f t="shared" si="1227"/>
        <v>9.0228616783979323E-5</v>
      </c>
      <c r="CR1728" s="141" t="str">
        <f t="shared" si="1245"/>
        <v/>
      </c>
      <c r="CS1728" s="141" t="str">
        <f t="shared" si="1246"/>
        <v/>
      </c>
      <c r="CW1728" s="141">
        <v>1678</v>
      </c>
      <c r="CX1728" s="141">
        <f t="shared" si="1228"/>
        <v>194.79615104896322</v>
      </c>
      <c r="CY1728" s="141">
        <f t="shared" si="1229"/>
        <v>1.4044736079370788E-4</v>
      </c>
      <c r="CZ1728" s="141">
        <f t="shared" si="1230"/>
        <v>0.99665607035871517</v>
      </c>
      <c r="DA1728" s="141">
        <f t="shared" si="1231"/>
        <v>1.4044736079370788E-4</v>
      </c>
      <c r="DB1728" s="141" t="str">
        <f t="shared" si="1232"/>
        <v/>
      </c>
      <c r="DC1728" s="141" t="str">
        <f t="shared" si="1247"/>
        <v/>
      </c>
      <c r="DD1728" s="141">
        <f t="shared" si="1233"/>
        <v>2.4841846130091598E-34</v>
      </c>
      <c r="DE1728" s="141" t="str">
        <f t="shared" si="1248"/>
        <v/>
      </c>
      <c r="DF1728" s="141" t="str">
        <f t="shared" si="1249"/>
        <v/>
      </c>
      <c r="DJ1728" s="141">
        <v>1678</v>
      </c>
      <c r="DK1728" s="141">
        <f t="shared" si="1234"/>
        <v>15360.096570971193</v>
      </c>
      <c r="DL1728" s="141">
        <f t="shared" si="1235"/>
        <v>1.7811480013285882E-6</v>
      </c>
      <c r="DM1728" s="141">
        <f t="shared" si="1236"/>
        <v>0.99665607035871517</v>
      </c>
      <c r="DN1728" s="141">
        <f t="shared" si="1237"/>
        <v>1.7811480013285882E-6</v>
      </c>
      <c r="DO1728" s="141" t="str">
        <f t="shared" si="1238"/>
        <v/>
      </c>
      <c r="DP1728" s="141" t="str">
        <f t="shared" si="1250"/>
        <v/>
      </c>
      <c r="DQ1728" s="141">
        <f t="shared" si="1239"/>
        <v>1.9959015557124253E-5</v>
      </c>
      <c r="DR1728" s="141" t="str">
        <f t="shared" si="1251"/>
        <v/>
      </c>
      <c r="DS1728" s="141" t="str">
        <f t="shared" si="1252"/>
        <v/>
      </c>
      <c r="DU1728" s="148"/>
      <c r="DV1728" s="158">
        <v>1676</v>
      </c>
      <c r="DW1728" s="148">
        <f t="shared" si="1240"/>
        <v>10.726399999999863</v>
      </c>
      <c r="DX1728" s="157">
        <f t="shared" si="1212"/>
        <v>0.15100656939049886</v>
      </c>
      <c r="DY1728" s="148">
        <f t="shared" si="1213"/>
        <v>3.002995008660192E-4</v>
      </c>
      <c r="DZ1728" s="148" t="str">
        <f t="shared" si="1214"/>
        <v/>
      </c>
      <c r="EA1728" s="142" t="str">
        <f t="shared" si="1215"/>
        <v/>
      </c>
    </row>
    <row r="1729" spans="74:131" ht="20.100000000000001" customHeight="1" x14ac:dyDescent="0.25">
      <c r="BV1729" s="141">
        <v>1679</v>
      </c>
      <c r="BW1729" s="141">
        <f t="shared" si="1216"/>
        <v>25484.346507148737</v>
      </c>
      <c r="BX1729" s="141">
        <f t="shared" si="1217"/>
        <v>1.0635204179143701E-6</v>
      </c>
      <c r="BY1729" s="141">
        <f t="shared" si="1218"/>
        <v>0.99669620409766002</v>
      </c>
      <c r="BZ1729" s="141">
        <f t="shared" si="1219"/>
        <v>1.0635204179143701E-6</v>
      </c>
      <c r="CA1729" s="141" t="str">
        <f t="shared" si="1220"/>
        <v/>
      </c>
      <c r="CB1729" s="141" t="str">
        <f t="shared" si="1241"/>
        <v/>
      </c>
      <c r="CC1729" s="141">
        <f t="shared" si="1221"/>
        <v>1.2827220878824766E-31</v>
      </c>
      <c r="CD1729" s="141" t="str">
        <f t="shared" si="1242"/>
        <v/>
      </c>
      <c r="CE1729" s="141" t="str">
        <f t="shared" si="1243"/>
        <v/>
      </c>
      <c r="CJ1729" s="141">
        <v>1679</v>
      </c>
      <c r="CK1729" s="141">
        <f t="shared" si="1222"/>
        <v>95.042315296103226</v>
      </c>
      <c r="CL1729" s="141">
        <f t="shared" si="1223"/>
        <v>2.8516900880537239E-4</v>
      </c>
      <c r="CM1729" s="141">
        <f t="shared" si="1224"/>
        <v>0.99669620409766002</v>
      </c>
      <c r="CN1729" s="141">
        <f t="shared" si="1225"/>
        <v>2.8516900880537239E-4</v>
      </c>
      <c r="CO1729" s="141" t="str">
        <f t="shared" si="1226"/>
        <v/>
      </c>
      <c r="CP1729" s="141" t="str">
        <f t="shared" si="1244"/>
        <v/>
      </c>
      <c r="CQ1729" s="141">
        <f t="shared" si="1227"/>
        <v>9.1357694579535516E-5</v>
      </c>
      <c r="CR1729" s="141" t="str">
        <f t="shared" si="1245"/>
        <v/>
      </c>
      <c r="CS1729" s="141" t="str">
        <f t="shared" si="1246"/>
        <v/>
      </c>
      <c r="CW1729" s="141">
        <v>1679</v>
      </c>
      <c r="CX1729" s="141">
        <f t="shared" si="1228"/>
        <v>195.08346100626255</v>
      </c>
      <c r="CY1729" s="141">
        <f t="shared" si="1229"/>
        <v>1.3893091043062515E-4</v>
      </c>
      <c r="CZ1729" s="141">
        <f t="shared" si="1230"/>
        <v>0.99669620409766002</v>
      </c>
      <c r="DA1729" s="141">
        <f t="shared" si="1231"/>
        <v>1.3893091043062515E-4</v>
      </c>
      <c r="DB1729" s="141" t="str">
        <f t="shared" si="1232"/>
        <v/>
      </c>
      <c r="DC1729" s="141" t="str">
        <f t="shared" si="1247"/>
        <v/>
      </c>
      <c r="DD1729" s="141">
        <f t="shared" si="1233"/>
        <v>2.6064731491492035E-34</v>
      </c>
      <c r="DE1729" s="141" t="str">
        <f t="shared" si="1248"/>
        <v/>
      </c>
      <c r="DF1729" s="141" t="str">
        <f t="shared" si="1249"/>
        <v/>
      </c>
      <c r="DJ1729" s="141">
        <v>1679</v>
      </c>
      <c r="DK1729" s="141">
        <f t="shared" si="1234"/>
        <v>15382.751580662891</v>
      </c>
      <c r="DL1729" s="141">
        <f t="shared" si="1235"/>
        <v>1.7619164364344181E-6</v>
      </c>
      <c r="DM1729" s="141">
        <f t="shared" si="1236"/>
        <v>0.99669620409766002</v>
      </c>
      <c r="DN1729" s="141">
        <f t="shared" si="1237"/>
        <v>1.7619164364344181E-6</v>
      </c>
      <c r="DO1729" s="141" t="str">
        <f t="shared" si="1238"/>
        <v/>
      </c>
      <c r="DP1729" s="141" t="str">
        <f t="shared" si="1250"/>
        <v/>
      </c>
      <c r="DQ1729" s="141">
        <f t="shared" si="1239"/>
        <v>1.9832470181389539E-5</v>
      </c>
      <c r="DR1729" s="141" t="str">
        <f t="shared" si="1251"/>
        <v/>
      </c>
      <c r="DS1729" s="141" t="str">
        <f t="shared" si="1252"/>
        <v/>
      </c>
      <c r="DU1729" s="148"/>
      <c r="DV1729" s="158">
        <v>1677</v>
      </c>
      <c r="DW1729" s="148">
        <f t="shared" si="1240"/>
        <v>10.732799999999862</v>
      </c>
      <c r="DX1729" s="157">
        <f t="shared" si="1212"/>
        <v>0.15070626988963284</v>
      </c>
      <c r="DY1729" s="148">
        <f t="shared" si="1213"/>
        <v>2.9978665461655174E-4</v>
      </c>
      <c r="DZ1729" s="148" t="str">
        <f t="shared" si="1214"/>
        <v/>
      </c>
      <c r="EA1729" s="142" t="str">
        <f t="shared" si="1215"/>
        <v/>
      </c>
    </row>
    <row r="1730" spans="74:131" ht="20.100000000000001" customHeight="1" x14ac:dyDescent="0.25">
      <c r="BV1730" s="141">
        <v>1680</v>
      </c>
      <c r="BW1730" s="141">
        <f t="shared" si="1216"/>
        <v>25521.878681680624</v>
      </c>
      <c r="BX1730" s="141">
        <f t="shared" si="1217"/>
        <v>1.05202045102563E-6</v>
      </c>
      <c r="BY1730" s="141">
        <f t="shared" si="1218"/>
        <v>0.99673590418410873</v>
      </c>
      <c r="BZ1730" s="141">
        <f t="shared" si="1219"/>
        <v>1.05202045102563E-6</v>
      </c>
      <c r="CA1730" s="141" t="str">
        <f t="shared" si="1220"/>
        <v/>
      </c>
      <c r="CB1730" s="141" t="str">
        <f t="shared" si="1241"/>
        <v/>
      </c>
      <c r="CC1730" s="141">
        <f t="shared" si="1221"/>
        <v>1.3406862760179412E-31</v>
      </c>
      <c r="CD1730" s="141" t="str">
        <f t="shared" si="1242"/>
        <v/>
      </c>
      <c r="CE1730" s="141" t="str">
        <f t="shared" si="1243"/>
        <v/>
      </c>
      <c r="CJ1730" s="141">
        <v>1680</v>
      </c>
      <c r="CK1730" s="141">
        <f t="shared" si="1222"/>
        <v>95.18228925088394</v>
      </c>
      <c r="CL1730" s="141">
        <f t="shared" si="1223"/>
        <v>2.8208544397322039E-4</v>
      </c>
      <c r="CM1730" s="141">
        <f t="shared" si="1224"/>
        <v>0.99673590418410873</v>
      </c>
      <c r="CN1730" s="141">
        <f t="shared" si="1225"/>
        <v>2.8208544397322039E-4</v>
      </c>
      <c r="CO1730" s="141" t="str">
        <f t="shared" si="1226"/>
        <v/>
      </c>
      <c r="CP1730" s="141" t="str">
        <f t="shared" si="1244"/>
        <v/>
      </c>
      <c r="CQ1730" s="141">
        <f t="shared" si="1227"/>
        <v>9.2499421112528566E-5</v>
      </c>
      <c r="CR1730" s="141" t="str">
        <f t="shared" si="1245"/>
        <v/>
      </c>
      <c r="CS1730" s="141" t="str">
        <f t="shared" si="1246"/>
        <v/>
      </c>
      <c r="CW1730" s="141">
        <v>1680</v>
      </c>
      <c r="CX1730" s="141">
        <f t="shared" si="1228"/>
        <v>195.37077096356188</v>
      </c>
      <c r="CY1730" s="141">
        <f t="shared" si="1229"/>
        <v>1.3742863474050946E-4</v>
      </c>
      <c r="CZ1730" s="141">
        <f t="shared" si="1230"/>
        <v>0.99673590418410873</v>
      </c>
      <c r="DA1730" s="141">
        <f t="shared" si="1231"/>
        <v>1.3742863474050946E-4</v>
      </c>
      <c r="DB1730" s="141" t="str">
        <f t="shared" si="1232"/>
        <v/>
      </c>
      <c r="DC1730" s="141" t="str">
        <f t="shared" si="1247"/>
        <v/>
      </c>
      <c r="DD1730" s="141">
        <f t="shared" si="1233"/>
        <v>2.7347378062372501E-34</v>
      </c>
      <c r="DE1730" s="141" t="str">
        <f t="shared" si="1248"/>
        <v/>
      </c>
      <c r="DF1730" s="141" t="str">
        <f t="shared" si="1249"/>
        <v/>
      </c>
      <c r="DJ1730" s="141">
        <v>1680</v>
      </c>
      <c r="DK1730" s="141">
        <f t="shared" si="1234"/>
        <v>15405.406590354589</v>
      </c>
      <c r="DL1730" s="141">
        <f t="shared" si="1235"/>
        <v>1.7428646341949687E-6</v>
      </c>
      <c r="DM1730" s="141">
        <f t="shared" si="1236"/>
        <v>0.99673590418410873</v>
      </c>
      <c r="DN1730" s="141">
        <f t="shared" si="1237"/>
        <v>1.7428646341949687E-6</v>
      </c>
      <c r="DO1730" s="141" t="str">
        <f t="shared" si="1238"/>
        <v/>
      </c>
      <c r="DP1730" s="141" t="str">
        <f t="shared" si="1250"/>
        <v/>
      </c>
      <c r="DQ1730" s="141">
        <f t="shared" si="1239"/>
        <v>1.9706411831303039E-5</v>
      </c>
      <c r="DR1730" s="141" t="str">
        <f t="shared" si="1251"/>
        <v/>
      </c>
      <c r="DS1730" s="141" t="str">
        <f t="shared" si="1252"/>
        <v/>
      </c>
      <c r="DU1730" s="148"/>
      <c r="DV1730" s="158">
        <v>1678</v>
      </c>
      <c r="DW1730" s="148">
        <f t="shared" si="1240"/>
        <v>10.739199999999862</v>
      </c>
      <c r="DX1730" s="157">
        <f t="shared" si="1212"/>
        <v>0.15040648323501629</v>
      </c>
      <c r="DY1730" s="148">
        <f t="shared" si="1213"/>
        <v>2.9927441831717472E-4</v>
      </c>
      <c r="DZ1730" s="148" t="str">
        <f t="shared" si="1214"/>
        <v/>
      </c>
      <c r="EA1730" s="142" t="str">
        <f t="shared" si="1215"/>
        <v/>
      </c>
    </row>
    <row r="1731" spans="74:131" ht="20.100000000000001" customHeight="1" x14ac:dyDescent="0.25">
      <c r="BV1731" s="141">
        <v>1681</v>
      </c>
      <c r="BW1731" s="141">
        <f t="shared" si="1216"/>
        <v>25559.410856212504</v>
      </c>
      <c r="BX1731" s="141">
        <f t="shared" si="1217"/>
        <v>1.0406281843988759E-6</v>
      </c>
      <c r="BY1731" s="141">
        <f t="shared" si="1218"/>
        <v>0.99677517467542487</v>
      </c>
      <c r="BZ1731" s="141">
        <f t="shared" si="1219"/>
        <v>1.0406281843988759E-6</v>
      </c>
      <c r="CA1731" s="141" t="str">
        <f t="shared" si="1220"/>
        <v/>
      </c>
      <c r="CB1731" s="141" t="str">
        <f t="shared" si="1241"/>
        <v/>
      </c>
      <c r="CC1731" s="141">
        <f t="shared" si="1221"/>
        <v>1.4012473542612854E-31</v>
      </c>
      <c r="CD1731" s="141" t="str">
        <f t="shared" si="1242"/>
        <v/>
      </c>
      <c r="CE1731" s="141" t="str">
        <f t="shared" si="1243"/>
        <v/>
      </c>
      <c r="CJ1731" s="141">
        <v>1681</v>
      </c>
      <c r="CK1731" s="141">
        <f t="shared" si="1222"/>
        <v>95.322263205664655</v>
      </c>
      <c r="CL1731" s="141">
        <f t="shared" si="1223"/>
        <v>2.7903075754945697E-4</v>
      </c>
      <c r="CM1731" s="141">
        <f t="shared" si="1224"/>
        <v>0.99677517467542487</v>
      </c>
      <c r="CN1731" s="141">
        <f t="shared" si="1225"/>
        <v>2.7903075754945697E-4</v>
      </c>
      <c r="CO1731" s="141" t="str">
        <f t="shared" si="1226"/>
        <v/>
      </c>
      <c r="CP1731" s="141" t="str">
        <f t="shared" si="1244"/>
        <v/>
      </c>
      <c r="CQ1731" s="141">
        <f t="shared" si="1227"/>
        <v>9.36539176950527E-5</v>
      </c>
      <c r="CR1731" s="141" t="str">
        <f t="shared" si="1245"/>
        <v/>
      </c>
      <c r="CS1731" s="141" t="str">
        <f t="shared" si="1246"/>
        <v/>
      </c>
      <c r="CW1731" s="141">
        <v>1681</v>
      </c>
      <c r="CX1731" s="141">
        <f t="shared" si="1228"/>
        <v>195.65808092086127</v>
      </c>
      <c r="CY1731" s="141">
        <f t="shared" si="1229"/>
        <v>1.3594042826354548E-4</v>
      </c>
      <c r="CZ1731" s="141">
        <f t="shared" si="1230"/>
        <v>0.99677517467542487</v>
      </c>
      <c r="DA1731" s="141">
        <f t="shared" si="1231"/>
        <v>1.3594042826354548E-4</v>
      </c>
      <c r="DB1731" s="141" t="str">
        <f t="shared" si="1232"/>
        <v/>
      </c>
      <c r="DC1731" s="141" t="str">
        <f t="shared" si="1247"/>
        <v/>
      </c>
      <c r="DD1731" s="141">
        <f t="shared" si="1233"/>
        <v>2.8692684640192654E-34</v>
      </c>
      <c r="DE1731" s="141" t="str">
        <f t="shared" si="1248"/>
        <v/>
      </c>
      <c r="DF1731" s="141" t="str">
        <f t="shared" si="1249"/>
        <v/>
      </c>
      <c r="DJ1731" s="141">
        <v>1681</v>
      </c>
      <c r="DK1731" s="141">
        <f t="shared" si="1234"/>
        <v>15428.061600046287</v>
      </c>
      <c r="DL1731" s="141">
        <f t="shared" si="1235"/>
        <v>1.7239912571729405E-6</v>
      </c>
      <c r="DM1731" s="141">
        <f t="shared" si="1236"/>
        <v>0.99677517467542487</v>
      </c>
      <c r="DN1731" s="141">
        <f t="shared" si="1237"/>
        <v>1.7239912571729405E-6</v>
      </c>
      <c r="DO1731" s="141" t="str">
        <f t="shared" si="1238"/>
        <v/>
      </c>
      <c r="DP1731" s="141" t="str">
        <f t="shared" si="1250"/>
        <v/>
      </c>
      <c r="DQ1731" s="141">
        <f t="shared" si="1239"/>
        <v>1.9580841432266981E-5</v>
      </c>
      <c r="DR1731" s="141" t="str">
        <f t="shared" si="1251"/>
        <v/>
      </c>
      <c r="DS1731" s="141" t="str">
        <f t="shared" si="1252"/>
        <v/>
      </c>
      <c r="DU1731" s="148"/>
      <c r="DV1731" s="158">
        <v>1679</v>
      </c>
      <c r="DW1731" s="148">
        <f t="shared" si="1240"/>
        <v>10.745599999999861</v>
      </c>
      <c r="DX1731" s="157">
        <f t="shared" si="1212"/>
        <v>0.15010720881669912</v>
      </c>
      <c r="DY1731" s="148">
        <f t="shared" si="1213"/>
        <v>2.9876279215179657E-4</v>
      </c>
      <c r="DZ1731" s="148" t="str">
        <f t="shared" si="1214"/>
        <v/>
      </c>
      <c r="EA1731" s="142" t="str">
        <f t="shared" si="1215"/>
        <v/>
      </c>
    </row>
    <row r="1732" spans="74:131" ht="20.100000000000001" customHeight="1" x14ac:dyDescent="0.25">
      <c r="BV1732" s="141">
        <v>1682</v>
      </c>
      <c r="BW1732" s="141">
        <f t="shared" si="1216"/>
        <v>25596.943030744391</v>
      </c>
      <c r="BX1732" s="141">
        <f t="shared" si="1217"/>
        <v>1.0293428143301727E-6</v>
      </c>
      <c r="BY1732" s="141">
        <f t="shared" si="1218"/>
        <v>0.99681401959873994</v>
      </c>
      <c r="BZ1732" s="141">
        <f t="shared" si="1219"/>
        <v>1.0293428143301727E-6</v>
      </c>
      <c r="CA1732" s="141" t="str">
        <f t="shared" si="1220"/>
        <v/>
      </c>
      <c r="CB1732" s="141" t="str">
        <f t="shared" si="1241"/>
        <v/>
      </c>
      <c r="CC1732" s="141">
        <f t="shared" si="1221"/>
        <v>1.4645206468444131E-31</v>
      </c>
      <c r="CD1732" s="141" t="str">
        <f t="shared" si="1242"/>
        <v/>
      </c>
      <c r="CE1732" s="141" t="str">
        <f t="shared" si="1243"/>
        <v/>
      </c>
      <c r="CJ1732" s="141">
        <v>1682</v>
      </c>
      <c r="CK1732" s="141">
        <f t="shared" si="1222"/>
        <v>95.462237160445369</v>
      </c>
      <c r="CL1732" s="141">
        <f t="shared" si="1223"/>
        <v>2.7600473403144614E-4</v>
      </c>
      <c r="CM1732" s="141">
        <f t="shared" si="1224"/>
        <v>0.99681401959873994</v>
      </c>
      <c r="CN1732" s="141">
        <f t="shared" si="1225"/>
        <v>2.7600473403144614E-4</v>
      </c>
      <c r="CO1732" s="141" t="str">
        <f t="shared" si="1226"/>
        <v/>
      </c>
      <c r="CP1732" s="141" t="str">
        <f t="shared" si="1244"/>
        <v/>
      </c>
      <c r="CQ1732" s="141">
        <f t="shared" si="1227"/>
        <v>9.482130653751326E-5</v>
      </c>
      <c r="CR1732" s="141" t="str">
        <f t="shared" si="1245"/>
        <v/>
      </c>
      <c r="CS1732" s="141" t="str">
        <f t="shared" si="1246"/>
        <v/>
      </c>
      <c r="CW1732" s="141">
        <v>1682</v>
      </c>
      <c r="CX1732" s="141">
        <f t="shared" si="1228"/>
        <v>195.94539087816059</v>
      </c>
      <c r="CY1732" s="141">
        <f t="shared" si="1229"/>
        <v>1.3446618600944195E-4</v>
      </c>
      <c r="CZ1732" s="141">
        <f t="shared" si="1230"/>
        <v>0.99681401959873994</v>
      </c>
      <c r="DA1732" s="141">
        <f t="shared" si="1231"/>
        <v>1.3446618600944195E-4</v>
      </c>
      <c r="DB1732" s="141" t="str">
        <f t="shared" si="1232"/>
        <v/>
      </c>
      <c r="DC1732" s="141" t="str">
        <f t="shared" si="1247"/>
        <v/>
      </c>
      <c r="DD1732" s="141">
        <f t="shared" si="1233"/>
        <v>3.0103689566393829E-34</v>
      </c>
      <c r="DE1732" s="141" t="str">
        <f t="shared" si="1248"/>
        <v/>
      </c>
      <c r="DF1732" s="141" t="str">
        <f t="shared" si="1249"/>
        <v/>
      </c>
      <c r="DJ1732" s="141">
        <v>1682</v>
      </c>
      <c r="DK1732" s="141">
        <f t="shared" si="1234"/>
        <v>15450.716609737985</v>
      </c>
      <c r="DL1732" s="141">
        <f t="shared" si="1235"/>
        <v>1.705294973885512E-6</v>
      </c>
      <c r="DM1732" s="141">
        <f t="shared" si="1236"/>
        <v>0.99681401959873994</v>
      </c>
      <c r="DN1732" s="141">
        <f t="shared" si="1237"/>
        <v>1.705294973885512E-6</v>
      </c>
      <c r="DO1732" s="141" t="str">
        <f t="shared" si="1238"/>
        <v/>
      </c>
      <c r="DP1732" s="141" t="str">
        <f t="shared" si="1250"/>
        <v/>
      </c>
      <c r="DQ1732" s="141">
        <f t="shared" si="1239"/>
        <v>1.9455759880447437E-5</v>
      </c>
      <c r="DR1732" s="141" t="str">
        <f t="shared" si="1251"/>
        <v/>
      </c>
      <c r="DS1732" s="141" t="str">
        <f t="shared" si="1252"/>
        <v/>
      </c>
      <c r="DU1732" s="148"/>
      <c r="DV1732" s="158">
        <v>1680</v>
      </c>
      <c r="DW1732" s="148">
        <f t="shared" si="1240"/>
        <v>10.75199999999986</v>
      </c>
      <c r="DX1732" s="157">
        <f t="shared" ref="DX1732:DX1795" si="1253">_xlfn.CHISQ.DIST.RT(DW1732,7)</f>
        <v>0.14980844602454732</v>
      </c>
      <c r="DY1732" s="148">
        <f t="shared" ref="DY1732:DY1795" si="1254">DX1732-DX1733</f>
        <v>2.9825177629927424E-4</v>
      </c>
      <c r="DZ1732" s="148" t="str">
        <f t="shared" ref="DZ1732:DZ1795" si="1255">IF(DX1732&lt;(1-$DU$53),DY1732,"")</f>
        <v/>
      </c>
      <c r="EA1732" s="142" t="str">
        <f t="shared" ref="EA1732:EA1795" si="1256">IF(DX1732&lt;(1-$DU$59),DY1732,"")</f>
        <v/>
      </c>
    </row>
    <row r="1733" spans="74:131" ht="20.100000000000001" customHeight="1" x14ac:dyDescent="0.25">
      <c r="BV1733" s="141">
        <v>1683</v>
      </c>
      <c r="BW1733" s="141">
        <f t="shared" si="1216"/>
        <v>25634.475205276271</v>
      </c>
      <c r="BX1733" s="141">
        <f t="shared" si="1217"/>
        <v>1.0181635407220455E-6</v>
      </c>
      <c r="BY1733" s="141">
        <f t="shared" si="1218"/>
        <v>0.9968524429510881</v>
      </c>
      <c r="BZ1733" s="141">
        <f t="shared" si="1219"/>
        <v>1.0181635407220455E-6</v>
      </c>
      <c r="CA1733" s="141" t="str">
        <f t="shared" si="1220"/>
        <v/>
      </c>
      <c r="CB1733" s="141" t="str">
        <f t="shared" si="1241"/>
        <v/>
      </c>
      <c r="CC1733" s="141">
        <f t="shared" si="1221"/>
        <v>1.5306265533020398E-31</v>
      </c>
      <c r="CD1733" s="141" t="str">
        <f t="shared" si="1242"/>
        <v/>
      </c>
      <c r="CE1733" s="141" t="str">
        <f t="shared" si="1243"/>
        <v/>
      </c>
      <c r="CJ1733" s="141">
        <v>1683</v>
      </c>
      <c r="CK1733" s="141">
        <f t="shared" si="1222"/>
        <v>95.602211115226083</v>
      </c>
      <c r="CL1733" s="141">
        <f t="shared" si="1223"/>
        <v>2.730071588835744E-4</v>
      </c>
      <c r="CM1733" s="141">
        <f t="shared" si="1224"/>
        <v>0.9968524429510881</v>
      </c>
      <c r="CN1733" s="141">
        <f t="shared" si="1225"/>
        <v>2.730071588835744E-4</v>
      </c>
      <c r="CO1733" s="141" t="str">
        <f t="shared" si="1226"/>
        <v/>
      </c>
      <c r="CP1733" s="141" t="str">
        <f t="shared" si="1244"/>
        <v/>
      </c>
      <c r="CQ1733" s="141">
        <f t="shared" si="1227"/>
        <v>9.600171075196861E-5</v>
      </c>
      <c r="CR1733" s="141" t="str">
        <f t="shared" si="1245"/>
        <v/>
      </c>
      <c r="CS1733" s="141" t="str">
        <f t="shared" si="1246"/>
        <v/>
      </c>
      <c r="CW1733" s="141">
        <v>1683</v>
      </c>
      <c r="CX1733" s="141">
        <f t="shared" si="1228"/>
        <v>196.23270083545998</v>
      </c>
      <c r="CY1733" s="141">
        <f t="shared" si="1229"/>
        <v>1.3300580345902862E-4</v>
      </c>
      <c r="CZ1733" s="141">
        <f t="shared" si="1230"/>
        <v>0.9968524429510881</v>
      </c>
      <c r="DA1733" s="141">
        <f t="shared" si="1231"/>
        <v>1.3300580345902862E-4</v>
      </c>
      <c r="DB1733" s="141" t="str">
        <f t="shared" si="1232"/>
        <v/>
      </c>
      <c r="DC1733" s="141" t="str">
        <f t="shared" si="1247"/>
        <v/>
      </c>
      <c r="DD1733" s="141">
        <f t="shared" si="1233"/>
        <v>3.1583577391792084E-34</v>
      </c>
      <c r="DE1733" s="141" t="str">
        <f t="shared" si="1248"/>
        <v/>
      </c>
      <c r="DF1733" s="141" t="str">
        <f t="shared" si="1249"/>
        <v/>
      </c>
      <c r="DJ1733" s="141">
        <v>1683</v>
      </c>
      <c r="DK1733" s="141">
        <f t="shared" si="1234"/>
        <v>15473.371619429683</v>
      </c>
      <c r="DL1733" s="141">
        <f t="shared" si="1235"/>
        <v>1.6867744588246113E-6</v>
      </c>
      <c r="DM1733" s="141">
        <f t="shared" si="1236"/>
        <v>0.9968524429510881</v>
      </c>
      <c r="DN1733" s="141">
        <f t="shared" si="1237"/>
        <v>1.6867744588246113E-6</v>
      </c>
      <c r="DO1733" s="141" t="str">
        <f t="shared" si="1238"/>
        <v/>
      </c>
      <c r="DP1733" s="141" t="str">
        <f t="shared" si="1250"/>
        <v/>
      </c>
      <c r="DQ1733" s="141">
        <f t="shared" si="1239"/>
        <v>1.9331168042903416E-5</v>
      </c>
      <c r="DR1733" s="141" t="str">
        <f t="shared" si="1251"/>
        <v/>
      </c>
      <c r="DS1733" s="141" t="str">
        <f t="shared" si="1252"/>
        <v/>
      </c>
      <c r="DU1733" s="148"/>
      <c r="DV1733" s="158">
        <v>1681</v>
      </c>
      <c r="DW1733" s="148">
        <f t="shared" si="1240"/>
        <v>10.75839999999986</v>
      </c>
      <c r="DX1733" s="157">
        <f t="shared" si="1253"/>
        <v>0.14951019424824805</v>
      </c>
      <c r="DY1733" s="148">
        <f t="shared" si="1254"/>
        <v>2.9774137093463438E-4</v>
      </c>
      <c r="DZ1733" s="148" t="str">
        <f t="shared" si="1255"/>
        <v/>
      </c>
      <c r="EA1733" s="142" t="str">
        <f t="shared" si="1256"/>
        <v/>
      </c>
    </row>
    <row r="1734" spans="74:131" ht="20.100000000000001" customHeight="1" x14ac:dyDescent="0.25">
      <c r="BV1734" s="141">
        <v>1684</v>
      </c>
      <c r="BW1734" s="141">
        <f t="shared" si="1216"/>
        <v>25672.007379808158</v>
      </c>
      <c r="BX1734" s="141">
        <f t="shared" si="1217"/>
        <v>1.0070895670952806E-6</v>
      </c>
      <c r="BY1734" s="141">
        <f t="shared" si="1218"/>
        <v>0.99689044869954224</v>
      </c>
      <c r="BZ1734" s="141">
        <f t="shared" si="1219"/>
        <v>1.0070895670952806E-6</v>
      </c>
      <c r="CA1734" s="141" t="str">
        <f t="shared" si="1220"/>
        <v/>
      </c>
      <c r="CB1734" s="141" t="str">
        <f t="shared" si="1241"/>
        <v/>
      </c>
      <c r="CC1734" s="141">
        <f t="shared" si="1221"/>
        <v>1.5996907697673906E-31</v>
      </c>
      <c r="CD1734" s="141" t="str">
        <f t="shared" si="1242"/>
        <v/>
      </c>
      <c r="CE1734" s="141" t="str">
        <f t="shared" si="1243"/>
        <v/>
      </c>
      <c r="CJ1734" s="141">
        <v>1684</v>
      </c>
      <c r="CK1734" s="141">
        <f t="shared" si="1222"/>
        <v>95.742185070006798</v>
      </c>
      <c r="CL1734" s="141">
        <f t="shared" si="1223"/>
        <v>2.7003781854042038E-4</v>
      </c>
      <c r="CM1734" s="141">
        <f t="shared" si="1224"/>
        <v>0.99689044869954224</v>
      </c>
      <c r="CN1734" s="141">
        <f t="shared" si="1225"/>
        <v>2.7003781854042038E-4</v>
      </c>
      <c r="CO1734" s="141" t="str">
        <f t="shared" si="1226"/>
        <v/>
      </c>
      <c r="CP1734" s="141" t="str">
        <f t="shared" si="1244"/>
        <v/>
      </c>
      <c r="CQ1734" s="141">
        <f t="shared" si="1227"/>
        <v>9.7195254355441203E-5</v>
      </c>
      <c r="CR1734" s="141" t="str">
        <f t="shared" si="1245"/>
        <v/>
      </c>
      <c r="CS1734" s="141" t="str">
        <f t="shared" si="1246"/>
        <v/>
      </c>
      <c r="CW1734" s="141">
        <v>1684</v>
      </c>
      <c r="CX1734" s="141">
        <f t="shared" si="1228"/>
        <v>196.52001079275931</v>
      </c>
      <c r="CY1734" s="141">
        <f t="shared" si="1229"/>
        <v>1.3155917656580167E-4</v>
      </c>
      <c r="CZ1734" s="141">
        <f t="shared" si="1230"/>
        <v>0.99689044869954224</v>
      </c>
      <c r="DA1734" s="141">
        <f t="shared" si="1231"/>
        <v>1.3155917656580167E-4</v>
      </c>
      <c r="DB1734" s="141" t="str">
        <f t="shared" si="1232"/>
        <v/>
      </c>
      <c r="DC1734" s="141" t="str">
        <f t="shared" si="1247"/>
        <v/>
      </c>
      <c r="DD1734" s="141">
        <f t="shared" si="1233"/>
        <v>3.3135685857815561E-34</v>
      </c>
      <c r="DE1734" s="141" t="str">
        <f t="shared" si="1248"/>
        <v/>
      </c>
      <c r="DF1734" s="141" t="str">
        <f t="shared" si="1249"/>
        <v/>
      </c>
      <c r="DJ1734" s="141">
        <v>1684</v>
      </c>
      <c r="DK1734" s="141">
        <f t="shared" si="1234"/>
        <v>15496.026629121381</v>
      </c>
      <c r="DL1734" s="141">
        <f t="shared" si="1235"/>
        <v>1.6684283924764915E-6</v>
      </c>
      <c r="DM1734" s="141">
        <f t="shared" si="1236"/>
        <v>0.99689044869954224</v>
      </c>
      <c r="DN1734" s="141">
        <f t="shared" si="1237"/>
        <v>1.6684283924764915E-6</v>
      </c>
      <c r="DO1734" s="141" t="str">
        <f t="shared" si="1238"/>
        <v/>
      </c>
      <c r="DP1734" s="141" t="str">
        <f t="shared" si="1250"/>
        <v/>
      </c>
      <c r="DQ1734" s="141">
        <f t="shared" si="1239"/>
        <v>1.9207066757717533E-5</v>
      </c>
      <c r="DR1734" s="141" t="str">
        <f t="shared" si="1251"/>
        <v/>
      </c>
      <c r="DS1734" s="141" t="str">
        <f t="shared" si="1252"/>
        <v/>
      </c>
      <c r="DU1734" s="148"/>
      <c r="DV1734" s="158">
        <v>1682</v>
      </c>
      <c r="DW1734" s="148">
        <f t="shared" si="1240"/>
        <v>10.764799999999859</v>
      </c>
      <c r="DX1734" s="157">
        <f t="shared" si="1253"/>
        <v>0.14921245287731341</v>
      </c>
      <c r="DY1734" s="148">
        <f t="shared" si="1254"/>
        <v>2.972315762292399E-4</v>
      </c>
      <c r="DZ1734" s="148" t="str">
        <f t="shared" si="1255"/>
        <v/>
      </c>
      <c r="EA1734" s="142" t="str">
        <f t="shared" si="1256"/>
        <v/>
      </c>
    </row>
    <row r="1735" spans="74:131" ht="20.100000000000001" customHeight="1" x14ac:dyDescent="0.25">
      <c r="BV1735" s="141">
        <v>1685</v>
      </c>
      <c r="BW1735" s="141">
        <f t="shared" si="1216"/>
        <v>25709.539554340037</v>
      </c>
      <c r="BX1735" s="141">
        <f t="shared" si="1217"/>
        <v>9.9612010060034153E-7</v>
      </c>
      <c r="BY1735" s="141">
        <f t="shared" si="1218"/>
        <v>0.99692804078134956</v>
      </c>
      <c r="BZ1735" s="141">
        <f t="shared" si="1219"/>
        <v>9.9612010060034153E-7</v>
      </c>
      <c r="CA1735" s="141" t="str">
        <f t="shared" si="1220"/>
        <v/>
      </c>
      <c r="CB1735" s="141" t="str">
        <f t="shared" si="1241"/>
        <v/>
      </c>
      <c r="CC1735" s="141">
        <f t="shared" si="1221"/>
        <v>1.6718445198256181E-31</v>
      </c>
      <c r="CD1735" s="141" t="str">
        <f t="shared" si="1242"/>
        <v/>
      </c>
      <c r="CE1735" s="141" t="str">
        <f t="shared" si="1243"/>
        <v/>
      </c>
      <c r="CJ1735" s="141">
        <v>1685</v>
      </c>
      <c r="CK1735" s="141">
        <f t="shared" si="1222"/>
        <v>95.882159024787512</v>
      </c>
      <c r="CL1735" s="141">
        <f t="shared" si="1223"/>
        <v>2.6709650040981003E-4</v>
      </c>
      <c r="CM1735" s="141">
        <f t="shared" si="1224"/>
        <v>0.99692804078134956</v>
      </c>
      <c r="CN1735" s="141">
        <f t="shared" si="1225"/>
        <v>2.6709650040981003E-4</v>
      </c>
      <c r="CO1735" s="141" t="str">
        <f t="shared" si="1226"/>
        <v/>
      </c>
      <c r="CP1735" s="141" t="str">
        <f t="shared" si="1244"/>
        <v/>
      </c>
      <c r="CQ1735" s="141">
        <f t="shared" si="1227"/>
        <v>9.8402062273196403E-5</v>
      </c>
      <c r="CR1735" s="141" t="str">
        <f t="shared" si="1245"/>
        <v/>
      </c>
      <c r="CS1735" s="141" t="str">
        <f t="shared" si="1246"/>
        <v/>
      </c>
      <c r="CW1735" s="141">
        <v>1685</v>
      </c>
      <c r="CX1735" s="141">
        <f t="shared" si="1228"/>
        <v>196.80732075005869</v>
      </c>
      <c r="CY1735" s="141">
        <f t="shared" si="1229"/>
        <v>1.3012620175741096E-4</v>
      </c>
      <c r="CZ1735" s="141">
        <f t="shared" si="1230"/>
        <v>0.99692804078134956</v>
      </c>
      <c r="DA1735" s="141">
        <f t="shared" si="1231"/>
        <v>1.3012620175741096E-4</v>
      </c>
      <c r="DB1735" s="141" t="str">
        <f t="shared" si="1232"/>
        <v/>
      </c>
      <c r="DC1735" s="141" t="str">
        <f t="shared" si="1247"/>
        <v/>
      </c>
      <c r="DD1735" s="141">
        <f t="shared" si="1233"/>
        <v>3.476351320844695E-34</v>
      </c>
      <c r="DE1735" s="141" t="str">
        <f t="shared" si="1248"/>
        <v/>
      </c>
      <c r="DF1735" s="141" t="str">
        <f t="shared" si="1249"/>
        <v/>
      </c>
      <c r="DJ1735" s="141">
        <v>1685</v>
      </c>
      <c r="DK1735" s="141">
        <f t="shared" si="1234"/>
        <v>15518.681638813079</v>
      </c>
      <c r="DL1735" s="141">
        <f t="shared" si="1235"/>
        <v>1.6502554613406195E-6</v>
      </c>
      <c r="DM1735" s="141">
        <f t="shared" si="1236"/>
        <v>0.99692804078134956</v>
      </c>
      <c r="DN1735" s="141">
        <f t="shared" si="1237"/>
        <v>1.6502554613406195E-6</v>
      </c>
      <c r="DO1735" s="141" t="str">
        <f t="shared" si="1238"/>
        <v/>
      </c>
      <c r="DP1735" s="141" t="str">
        <f t="shared" si="1250"/>
        <v/>
      </c>
      <c r="DQ1735" s="141">
        <f t="shared" si="1239"/>
        <v>1.9083456834128076E-5</v>
      </c>
      <c r="DR1735" s="141" t="str">
        <f t="shared" si="1251"/>
        <v/>
      </c>
      <c r="DS1735" s="141" t="str">
        <f t="shared" si="1252"/>
        <v/>
      </c>
      <c r="DU1735" s="148"/>
      <c r="DV1735" s="158">
        <v>1683</v>
      </c>
      <c r="DW1735" s="148">
        <f t="shared" si="1240"/>
        <v>10.771199999999858</v>
      </c>
      <c r="DX1735" s="157">
        <f t="shared" si="1253"/>
        <v>0.14891522130108417</v>
      </c>
      <c r="DY1735" s="148">
        <f t="shared" si="1254"/>
        <v>2.9672239234959652E-4</v>
      </c>
      <c r="DZ1735" s="148" t="str">
        <f t="shared" si="1255"/>
        <v/>
      </c>
      <c r="EA1735" s="142" t="str">
        <f t="shared" si="1256"/>
        <v/>
      </c>
    </row>
    <row r="1736" spans="74:131" ht="20.100000000000001" customHeight="1" x14ac:dyDescent="0.25">
      <c r="BV1736" s="141">
        <v>1686</v>
      </c>
      <c r="BW1736" s="141">
        <f t="shared" si="1216"/>
        <v>25747.071728871924</v>
      </c>
      <c r="BX1736" s="141">
        <f t="shared" si="1217"/>
        <v>9.8525435202834079E-7</v>
      </c>
      <c r="BY1736" s="141">
        <f t="shared" si="1218"/>
        <v>0.99696522310406799</v>
      </c>
      <c r="BZ1736" s="141">
        <f t="shared" si="1219"/>
        <v>9.8525435202834079E-7</v>
      </c>
      <c r="CA1736" s="141" t="str">
        <f t="shared" si="1220"/>
        <v/>
      </c>
      <c r="CB1736" s="141" t="str">
        <f t="shared" si="1241"/>
        <v/>
      </c>
      <c r="CC1736" s="141">
        <f t="shared" si="1221"/>
        <v>1.7472247953331861E-31</v>
      </c>
      <c r="CD1736" s="141" t="str">
        <f t="shared" si="1242"/>
        <v/>
      </c>
      <c r="CE1736" s="141" t="str">
        <f t="shared" si="1243"/>
        <v/>
      </c>
      <c r="CJ1736" s="141">
        <v>1686</v>
      </c>
      <c r="CK1736" s="141">
        <f t="shared" si="1222"/>
        <v>96.022132979568227</v>
      </c>
      <c r="CL1736" s="141">
        <f t="shared" si="1223"/>
        <v>2.6418299287576382E-4</v>
      </c>
      <c r="CM1736" s="141">
        <f t="shared" si="1224"/>
        <v>0.99696522310406799</v>
      </c>
      <c r="CN1736" s="141">
        <f t="shared" si="1225"/>
        <v>2.6418299287576382E-4</v>
      </c>
      <c r="CO1736" s="141" t="str">
        <f t="shared" si="1226"/>
        <v/>
      </c>
      <c r="CP1736" s="141" t="str">
        <f t="shared" si="1244"/>
        <v/>
      </c>
      <c r="CQ1736" s="141">
        <f t="shared" si="1227"/>
        <v>9.9622260341989655E-5</v>
      </c>
      <c r="CR1736" s="141" t="str">
        <f t="shared" si="1245"/>
        <v/>
      </c>
      <c r="CS1736" s="141" t="str">
        <f t="shared" si="1246"/>
        <v/>
      </c>
      <c r="CW1736" s="141">
        <v>1686</v>
      </c>
      <c r="CX1736" s="141">
        <f t="shared" si="1228"/>
        <v>197.09463070735802</v>
      </c>
      <c r="CY1736" s="141">
        <f t="shared" si="1229"/>
        <v>1.2870677593709772E-4</v>
      </c>
      <c r="CZ1736" s="141">
        <f t="shared" si="1230"/>
        <v>0.99696522310406799</v>
      </c>
      <c r="DA1736" s="141">
        <f t="shared" si="1231"/>
        <v>1.2870677593709772E-4</v>
      </c>
      <c r="DB1736" s="141" t="str">
        <f t="shared" si="1232"/>
        <v/>
      </c>
      <c r="DC1736" s="141" t="str">
        <f t="shared" si="1247"/>
        <v/>
      </c>
      <c r="DD1736" s="141">
        <f t="shared" si="1233"/>
        <v>3.6470725848393759E-34</v>
      </c>
      <c r="DE1736" s="141" t="str">
        <f t="shared" si="1248"/>
        <v/>
      </c>
      <c r="DF1736" s="141" t="str">
        <f t="shared" si="1249"/>
        <v/>
      </c>
      <c r="DJ1736" s="141">
        <v>1686</v>
      </c>
      <c r="DK1736" s="141">
        <f t="shared" si="1234"/>
        <v>15541.336648504777</v>
      </c>
      <c r="DL1736" s="141">
        <f t="shared" si="1235"/>
        <v>1.6322543579478775E-6</v>
      </c>
      <c r="DM1736" s="141">
        <f t="shared" si="1236"/>
        <v>0.99696522310406799</v>
      </c>
      <c r="DN1736" s="141">
        <f t="shared" si="1237"/>
        <v>1.6322543579478775E-6</v>
      </c>
      <c r="DO1736" s="141" t="str">
        <f t="shared" si="1238"/>
        <v/>
      </c>
      <c r="DP1736" s="141" t="str">
        <f t="shared" si="1250"/>
        <v/>
      </c>
      <c r="DQ1736" s="141">
        <f t="shared" si="1239"/>
        <v>1.8960339052662541E-5</v>
      </c>
      <c r="DR1736" s="141" t="str">
        <f t="shared" si="1251"/>
        <v/>
      </c>
      <c r="DS1736" s="141" t="str">
        <f t="shared" si="1252"/>
        <v/>
      </c>
      <c r="DU1736" s="148"/>
      <c r="DV1736" s="158">
        <v>1684</v>
      </c>
      <c r="DW1736" s="148">
        <f t="shared" si="1240"/>
        <v>10.777599999999858</v>
      </c>
      <c r="DX1736" s="157">
        <f t="shared" si="1253"/>
        <v>0.14861849890873458</v>
      </c>
      <c r="DY1736" s="148">
        <f t="shared" si="1254"/>
        <v>2.9621381945901804E-4</v>
      </c>
      <c r="DZ1736" s="148" t="str">
        <f t="shared" si="1255"/>
        <v/>
      </c>
      <c r="EA1736" s="142" t="str">
        <f t="shared" si="1256"/>
        <v/>
      </c>
    </row>
    <row r="1737" spans="74:131" ht="20.100000000000001" customHeight="1" x14ac:dyDescent="0.25">
      <c r="BV1737" s="141">
        <v>1687</v>
      </c>
      <c r="BW1737" s="141">
        <f t="shared" si="1216"/>
        <v>25784.603903403804</v>
      </c>
      <c r="BX1737" s="141">
        <f t="shared" si="1217"/>
        <v>9.7449153582163598E-7</v>
      </c>
      <c r="BY1737" s="141">
        <f t="shared" si="1218"/>
        <v>0.99700199954570379</v>
      </c>
      <c r="BZ1737" s="141">
        <f t="shared" si="1219"/>
        <v>9.7449153582163598E-7</v>
      </c>
      <c r="CA1737" s="141" t="str">
        <f t="shared" si="1220"/>
        <v/>
      </c>
      <c r="CB1737" s="141" t="str">
        <f t="shared" si="1241"/>
        <v/>
      </c>
      <c r="CC1737" s="141">
        <f t="shared" si="1221"/>
        <v>1.8259746076294009E-31</v>
      </c>
      <c r="CD1737" s="141" t="str">
        <f t="shared" si="1242"/>
        <v/>
      </c>
      <c r="CE1737" s="141" t="str">
        <f t="shared" si="1243"/>
        <v/>
      </c>
      <c r="CJ1737" s="141">
        <v>1687</v>
      </c>
      <c r="CK1737" s="141">
        <f t="shared" si="1222"/>
        <v>96.162106934348941</v>
      </c>
      <c r="CL1737" s="141">
        <f t="shared" si="1223"/>
        <v>2.6129708530133318E-4</v>
      </c>
      <c r="CM1737" s="141">
        <f t="shared" si="1224"/>
        <v>0.99700199954570379</v>
      </c>
      <c r="CN1737" s="141">
        <f t="shared" si="1225"/>
        <v>2.6129708530133318E-4</v>
      </c>
      <c r="CO1737" s="141" t="str">
        <f t="shared" si="1226"/>
        <v/>
      </c>
      <c r="CP1737" s="141" t="str">
        <f t="shared" si="1244"/>
        <v/>
      </c>
      <c r="CQ1737" s="141">
        <f t="shared" si="1227"/>
        <v>1.0085597531328105E-4</v>
      </c>
      <c r="CR1737" s="141" t="str">
        <f t="shared" si="1245"/>
        <v/>
      </c>
      <c r="CS1737" s="141" t="str">
        <f t="shared" si="1246"/>
        <v/>
      </c>
      <c r="CW1737" s="141">
        <v>1687</v>
      </c>
      <c r="CX1737" s="141">
        <f t="shared" si="1228"/>
        <v>197.38194066465741</v>
      </c>
      <c r="CY1737" s="141">
        <f t="shared" si="1229"/>
        <v>1.2730079648507394E-4</v>
      </c>
      <c r="CZ1737" s="141">
        <f t="shared" si="1230"/>
        <v>0.99700199954570379</v>
      </c>
      <c r="DA1737" s="141">
        <f t="shared" si="1231"/>
        <v>1.2730079648507394E-4</v>
      </c>
      <c r="DB1737" s="141" t="str">
        <f t="shared" si="1232"/>
        <v/>
      </c>
      <c r="DC1737" s="141" t="str">
        <f t="shared" si="1247"/>
        <v/>
      </c>
      <c r="DD1737" s="141">
        <f t="shared" si="1233"/>
        <v>3.8261166363769902E-34</v>
      </c>
      <c r="DE1737" s="141" t="str">
        <f t="shared" si="1248"/>
        <v/>
      </c>
      <c r="DF1737" s="141" t="str">
        <f t="shared" si="1249"/>
        <v/>
      </c>
      <c r="DJ1737" s="141">
        <v>1687</v>
      </c>
      <c r="DK1737" s="141">
        <f t="shared" si="1234"/>
        <v>15563.991658196475</v>
      </c>
      <c r="DL1737" s="141">
        <f t="shared" si="1235"/>
        <v>1.6144237808780867E-6</v>
      </c>
      <c r="DM1737" s="141">
        <f t="shared" si="1236"/>
        <v>0.99700199954570368</v>
      </c>
      <c r="DN1737" s="141">
        <f t="shared" si="1237"/>
        <v>1.6144237808780867E-6</v>
      </c>
      <c r="DO1737" s="141" t="str">
        <f t="shared" si="1238"/>
        <v/>
      </c>
      <c r="DP1737" s="141" t="str">
        <f t="shared" si="1250"/>
        <v/>
      </c>
      <c r="DQ1737" s="141">
        <f t="shared" si="1239"/>
        <v>1.8837714165272644E-5</v>
      </c>
      <c r="DR1737" s="141" t="str">
        <f t="shared" si="1251"/>
        <v/>
      </c>
      <c r="DS1737" s="141" t="str">
        <f t="shared" si="1252"/>
        <v/>
      </c>
      <c r="DU1737" s="148"/>
      <c r="DV1737" s="158">
        <v>1685</v>
      </c>
      <c r="DW1737" s="148">
        <f t="shared" si="1240"/>
        <v>10.783999999999857</v>
      </c>
      <c r="DX1737" s="157">
        <f t="shared" si="1253"/>
        <v>0.14832228508927556</v>
      </c>
      <c r="DY1737" s="148">
        <f t="shared" si="1254"/>
        <v>2.9570585771607205E-4</v>
      </c>
      <c r="DZ1737" s="148" t="str">
        <f t="shared" si="1255"/>
        <v/>
      </c>
      <c r="EA1737" s="142" t="str">
        <f t="shared" si="1256"/>
        <v/>
      </c>
    </row>
    <row r="1738" spans="74:131" ht="20.100000000000001" customHeight="1" x14ac:dyDescent="0.25">
      <c r="BV1738" s="141">
        <v>1688</v>
      </c>
      <c r="BW1738" s="141">
        <f t="shared" si="1216"/>
        <v>25822.136077935691</v>
      </c>
      <c r="BX1738" s="141">
        <f t="shared" si="1217"/>
        <v>9.6383087008398348E-7</v>
      </c>
      <c r="BY1738" s="141">
        <f t="shared" si="1218"/>
        <v>0.99703837395484751</v>
      </c>
      <c r="BZ1738" s="141">
        <f t="shared" si="1219"/>
        <v>9.6383087008398348E-7</v>
      </c>
      <c r="CA1738" s="141" t="str">
        <f t="shared" si="1220"/>
        <v/>
      </c>
      <c r="CB1738" s="141" t="str">
        <f t="shared" si="1241"/>
        <v/>
      </c>
      <c r="CC1738" s="141">
        <f t="shared" si="1221"/>
        <v>1.9082432495849319E-31</v>
      </c>
      <c r="CD1738" s="141" t="str">
        <f t="shared" si="1242"/>
        <v/>
      </c>
      <c r="CE1738" s="141" t="str">
        <f t="shared" si="1243"/>
        <v/>
      </c>
      <c r="CJ1738" s="141">
        <v>1688</v>
      </c>
      <c r="CK1738" s="141">
        <f t="shared" si="1222"/>
        <v>96.302080889129627</v>
      </c>
      <c r="CL1738" s="141">
        <f t="shared" si="1223"/>
        <v>2.5843856803132819E-4</v>
      </c>
      <c r="CM1738" s="141">
        <f t="shared" si="1224"/>
        <v>0.99703837395484751</v>
      </c>
      <c r="CN1738" s="141">
        <f t="shared" si="1225"/>
        <v>2.5843856803132819E-4</v>
      </c>
      <c r="CO1738" s="141" t="str">
        <f t="shared" si="1226"/>
        <v/>
      </c>
      <c r="CP1738" s="141" t="str">
        <f t="shared" si="1244"/>
        <v/>
      </c>
      <c r="CQ1738" s="141">
        <f t="shared" si="1227"/>
        <v>1.0210333485641391E-4</v>
      </c>
      <c r="CR1738" s="141" t="str">
        <f t="shared" si="1245"/>
        <v/>
      </c>
      <c r="CS1738" s="141" t="str">
        <f t="shared" si="1246"/>
        <v/>
      </c>
      <c r="CW1738" s="141">
        <v>1688</v>
      </c>
      <c r="CX1738" s="141">
        <f t="shared" si="1228"/>
        <v>197.66925062195673</v>
      </c>
      <c r="CY1738" s="141">
        <f t="shared" si="1229"/>
        <v>1.2590816125985387E-4</v>
      </c>
      <c r="CZ1738" s="141">
        <f t="shared" si="1230"/>
        <v>0.99703837395484751</v>
      </c>
      <c r="DA1738" s="141">
        <f t="shared" si="1231"/>
        <v>1.2590816125985387E-4</v>
      </c>
      <c r="DB1738" s="141" t="str">
        <f t="shared" si="1232"/>
        <v/>
      </c>
      <c r="DC1738" s="141" t="str">
        <f t="shared" si="1247"/>
        <v/>
      </c>
      <c r="DD1738" s="141">
        <f t="shared" si="1233"/>
        <v>4.0138861922274071E-34</v>
      </c>
      <c r="DE1738" s="141" t="str">
        <f t="shared" si="1248"/>
        <v/>
      </c>
      <c r="DF1738" s="141" t="str">
        <f t="shared" si="1249"/>
        <v/>
      </c>
      <c r="DJ1738" s="141">
        <v>1688</v>
      </c>
      <c r="DK1738" s="141">
        <f t="shared" si="1234"/>
        <v>15586.646667888173</v>
      </c>
      <c r="DL1738" s="141">
        <f t="shared" si="1235"/>
        <v>1.5967624347768652E-6</v>
      </c>
      <c r="DM1738" s="141">
        <f t="shared" si="1236"/>
        <v>0.99703837395484751</v>
      </c>
      <c r="DN1738" s="141">
        <f t="shared" si="1237"/>
        <v>1.5967624347768652E-6</v>
      </c>
      <c r="DO1738" s="141" t="str">
        <f t="shared" si="1238"/>
        <v/>
      </c>
      <c r="DP1738" s="141" t="str">
        <f t="shared" si="1250"/>
        <v/>
      </c>
      <c r="DQ1738" s="141">
        <f t="shared" si="1239"/>
        <v>1.871558289547068E-5</v>
      </c>
      <c r="DR1738" s="141" t="str">
        <f t="shared" si="1251"/>
        <v/>
      </c>
      <c r="DS1738" s="141" t="str">
        <f t="shared" si="1252"/>
        <v/>
      </c>
      <c r="DU1738" s="148"/>
      <c r="DV1738" s="158">
        <v>1686</v>
      </c>
      <c r="DW1738" s="148">
        <f t="shared" si="1240"/>
        <v>10.790399999999856</v>
      </c>
      <c r="DX1738" s="157">
        <f t="shared" si="1253"/>
        <v>0.14802657923155949</v>
      </c>
      <c r="DY1738" s="148">
        <f t="shared" si="1254"/>
        <v>2.9519850727571795E-4</v>
      </c>
      <c r="DZ1738" s="148" t="str">
        <f t="shared" si="1255"/>
        <v/>
      </c>
      <c r="EA1738" s="142" t="str">
        <f t="shared" si="1256"/>
        <v/>
      </c>
    </row>
    <row r="1739" spans="74:131" ht="20.100000000000001" customHeight="1" x14ac:dyDescent="0.25">
      <c r="BV1739" s="141">
        <v>1689</v>
      </c>
      <c r="BW1739" s="141">
        <f t="shared" si="1216"/>
        <v>25859.668252467571</v>
      </c>
      <c r="BX1739" s="141">
        <f t="shared" si="1217"/>
        <v>9.5327157659032729E-7</v>
      </c>
      <c r="BY1739" s="141">
        <f t="shared" si="1218"/>
        <v>0.99707435015081292</v>
      </c>
      <c r="BZ1739" s="141">
        <f t="shared" si="1219"/>
        <v>9.5327157659032729E-7</v>
      </c>
      <c r="CA1739" s="141" t="str">
        <f t="shared" si="1220"/>
        <v/>
      </c>
      <c r="CB1739" s="141" t="str">
        <f t="shared" si="1241"/>
        <v/>
      </c>
      <c r="CC1739" s="141">
        <f t="shared" si="1221"/>
        <v>1.9941865689485802E-31</v>
      </c>
      <c r="CD1739" s="141" t="str">
        <f t="shared" si="1242"/>
        <v/>
      </c>
      <c r="CE1739" s="141" t="str">
        <f t="shared" si="1243"/>
        <v/>
      </c>
      <c r="CJ1739" s="141">
        <v>1689</v>
      </c>
      <c r="CK1739" s="141">
        <f t="shared" si="1222"/>
        <v>96.442054843910341</v>
      </c>
      <c r="CL1739" s="141">
        <f t="shared" si="1223"/>
        <v>2.5560723239493639E-4</v>
      </c>
      <c r="CM1739" s="141">
        <f t="shared" si="1224"/>
        <v>0.99707435015081292</v>
      </c>
      <c r="CN1739" s="141">
        <f t="shared" si="1225"/>
        <v>2.5560723239493639E-4</v>
      </c>
      <c r="CO1739" s="141" t="str">
        <f t="shared" si="1226"/>
        <v/>
      </c>
      <c r="CP1739" s="141" t="str">
        <f t="shared" si="1244"/>
        <v/>
      </c>
      <c r="CQ1739" s="141">
        <f t="shared" si="1227"/>
        <v>1.0336446756176285E-4</v>
      </c>
      <c r="CR1739" s="141" t="str">
        <f t="shared" si="1245"/>
        <v/>
      </c>
      <c r="CS1739" s="141" t="str">
        <f t="shared" si="1246"/>
        <v/>
      </c>
      <c r="CW1739" s="141">
        <v>1689</v>
      </c>
      <c r="CX1739" s="141">
        <f t="shared" si="1228"/>
        <v>197.95656057925612</v>
      </c>
      <c r="CY1739" s="141">
        <f t="shared" si="1229"/>
        <v>1.2452876859952766E-4</v>
      </c>
      <c r="CZ1739" s="141">
        <f t="shared" si="1230"/>
        <v>0.99707435015081292</v>
      </c>
      <c r="DA1739" s="141">
        <f t="shared" si="1231"/>
        <v>1.2452876859952766E-4</v>
      </c>
      <c r="DB1739" s="141" t="str">
        <f t="shared" si="1232"/>
        <v/>
      </c>
      <c r="DC1739" s="141" t="str">
        <f t="shared" si="1247"/>
        <v/>
      </c>
      <c r="DD1739" s="141">
        <f t="shared" si="1233"/>
        <v>4.2108033070718589E-34</v>
      </c>
      <c r="DE1739" s="141" t="str">
        <f t="shared" si="1248"/>
        <v/>
      </c>
      <c r="DF1739" s="141" t="str">
        <f t="shared" si="1249"/>
        <v/>
      </c>
      <c r="DJ1739" s="141">
        <v>1689</v>
      </c>
      <c r="DK1739" s="141">
        <f t="shared" si="1234"/>
        <v>15609.301677579871</v>
      </c>
      <c r="DL1739" s="141">
        <f t="shared" si="1235"/>
        <v>1.5792690303718087E-6</v>
      </c>
      <c r="DM1739" s="141">
        <f t="shared" si="1236"/>
        <v>0.99707435015081292</v>
      </c>
      <c r="DN1739" s="141">
        <f t="shared" si="1237"/>
        <v>1.5792690303718087E-6</v>
      </c>
      <c r="DO1739" s="141" t="str">
        <f t="shared" si="1238"/>
        <v/>
      </c>
      <c r="DP1739" s="141" t="str">
        <f t="shared" si="1250"/>
        <v/>
      </c>
      <c r="DQ1739" s="141">
        <f t="shared" si="1239"/>
        <v>1.8593945938467319E-5</v>
      </c>
      <c r="DR1739" s="141" t="str">
        <f t="shared" si="1251"/>
        <v/>
      </c>
      <c r="DS1739" s="141" t="str">
        <f t="shared" si="1252"/>
        <v/>
      </c>
      <c r="DU1739" s="148"/>
      <c r="DV1739" s="158">
        <v>1687</v>
      </c>
      <c r="DW1739" s="148">
        <f t="shared" si="1240"/>
        <v>10.796799999999855</v>
      </c>
      <c r="DX1739" s="157">
        <f t="shared" si="1253"/>
        <v>0.14773138072428377</v>
      </c>
      <c r="DY1739" s="148">
        <f t="shared" si="1254"/>
        <v>2.9469176828850197E-4</v>
      </c>
      <c r="DZ1739" s="148" t="str">
        <f t="shared" si="1255"/>
        <v/>
      </c>
      <c r="EA1739" s="142" t="str">
        <f t="shared" si="1256"/>
        <v/>
      </c>
    </row>
    <row r="1740" spans="74:131" ht="20.100000000000001" customHeight="1" x14ac:dyDescent="0.25">
      <c r="BV1740" s="141">
        <v>1690</v>
      </c>
      <c r="BW1740" s="141">
        <f t="shared" si="1216"/>
        <v>25897.200426999458</v>
      </c>
      <c r="BX1740" s="141">
        <f t="shared" si="1217"/>
        <v>9.4281288079615224E-7</v>
      </c>
      <c r="BY1740" s="141">
        <f t="shared" si="1218"/>
        <v>0.99710993192377384</v>
      </c>
      <c r="BZ1740" s="141">
        <f t="shared" si="1219"/>
        <v>9.4281288079615224E-7</v>
      </c>
      <c r="CA1740" s="141" t="str">
        <f t="shared" si="1220"/>
        <v/>
      </c>
      <c r="CB1740" s="141" t="str">
        <f t="shared" si="1241"/>
        <v/>
      </c>
      <c r="CC1740" s="141">
        <f t="shared" si="1221"/>
        <v>2.0839672534766027E-31</v>
      </c>
      <c r="CD1740" s="141" t="str">
        <f t="shared" si="1242"/>
        <v/>
      </c>
      <c r="CE1740" s="141" t="str">
        <f t="shared" si="1243"/>
        <v/>
      </c>
      <c r="CJ1740" s="141">
        <v>1690</v>
      </c>
      <c r="CK1740" s="141">
        <f t="shared" si="1222"/>
        <v>96.582028798691056</v>
      </c>
      <c r="CL1740" s="141">
        <f t="shared" si="1223"/>
        <v>2.5280287070823712E-4</v>
      </c>
      <c r="CM1740" s="141">
        <f t="shared" si="1224"/>
        <v>0.99710993192377384</v>
      </c>
      <c r="CN1740" s="141">
        <f t="shared" si="1225"/>
        <v>2.5280287070823712E-4</v>
      </c>
      <c r="CO1740" s="141" t="str">
        <f t="shared" si="1226"/>
        <v/>
      </c>
      <c r="CP1740" s="141" t="str">
        <f t="shared" si="1244"/>
        <v/>
      </c>
      <c r="CQ1740" s="141">
        <f t="shared" si="1227"/>
        <v>1.0463950294384221E-4</v>
      </c>
      <c r="CR1740" s="141" t="str">
        <f t="shared" si="1245"/>
        <v/>
      </c>
      <c r="CS1740" s="141" t="str">
        <f t="shared" si="1246"/>
        <v/>
      </c>
      <c r="CW1740" s="141">
        <v>1690</v>
      </c>
      <c r="CX1740" s="141">
        <f t="shared" si="1228"/>
        <v>198.24387053655545</v>
      </c>
      <c r="CY1740" s="141">
        <f t="shared" si="1229"/>
        <v>1.2316251732298814E-4</v>
      </c>
      <c r="CZ1740" s="141">
        <f t="shared" si="1230"/>
        <v>0.99710993192377384</v>
      </c>
      <c r="DA1740" s="141">
        <f t="shared" si="1231"/>
        <v>1.2316251732298814E-4</v>
      </c>
      <c r="DB1740" s="141" t="str">
        <f t="shared" si="1232"/>
        <v/>
      </c>
      <c r="DC1740" s="141" t="str">
        <f t="shared" si="1247"/>
        <v/>
      </c>
      <c r="DD1740" s="141">
        <f t="shared" si="1233"/>
        <v>4.4173102948505116E-34</v>
      </c>
      <c r="DE1740" s="141" t="str">
        <f t="shared" si="1248"/>
        <v/>
      </c>
      <c r="DF1740" s="141" t="str">
        <f t="shared" si="1249"/>
        <v/>
      </c>
      <c r="DJ1740" s="141">
        <v>1690</v>
      </c>
      <c r="DK1740" s="141">
        <f t="shared" si="1234"/>
        <v>15631.95668727157</v>
      </c>
      <c r="DL1740" s="141">
        <f t="shared" si="1235"/>
        <v>1.5619422844880213E-6</v>
      </c>
      <c r="DM1740" s="141">
        <f t="shared" si="1236"/>
        <v>0.99710993192377384</v>
      </c>
      <c r="DN1740" s="141">
        <f t="shared" si="1237"/>
        <v>1.5619422844880213E-6</v>
      </c>
      <c r="DO1740" s="141" t="str">
        <f t="shared" si="1238"/>
        <v/>
      </c>
      <c r="DP1740" s="141" t="str">
        <f t="shared" si="1250"/>
        <v/>
      </c>
      <c r="DQ1740" s="141">
        <f t="shared" si="1239"/>
        <v>1.8472803961310731E-5</v>
      </c>
      <c r="DR1740" s="141" t="str">
        <f t="shared" si="1251"/>
        <v/>
      </c>
      <c r="DS1740" s="141" t="str">
        <f t="shared" si="1252"/>
        <v/>
      </c>
      <c r="DU1740" s="148"/>
      <c r="DV1740" s="158">
        <v>1688</v>
      </c>
      <c r="DW1740" s="148">
        <f t="shared" si="1240"/>
        <v>10.803199999999855</v>
      </c>
      <c r="DX1740" s="157">
        <f t="shared" si="1253"/>
        <v>0.14743668895599527</v>
      </c>
      <c r="DY1740" s="148">
        <f t="shared" si="1254"/>
        <v>2.9418564090144539E-4</v>
      </c>
      <c r="DZ1740" s="148" t="str">
        <f t="shared" si="1255"/>
        <v/>
      </c>
      <c r="EA1740" s="142" t="str">
        <f t="shared" si="1256"/>
        <v/>
      </c>
    </row>
    <row r="1741" spans="74:131" ht="20.100000000000001" customHeight="1" x14ac:dyDescent="0.25">
      <c r="BV1741" s="141">
        <v>1691</v>
      </c>
      <c r="BW1741" s="141">
        <f t="shared" si="1216"/>
        <v>25934.732601531337</v>
      </c>
      <c r="BX1741" s="141">
        <f t="shared" si="1217"/>
        <v>9.3245401184647889E-7</v>
      </c>
      <c r="BY1741" s="141">
        <f t="shared" si="1218"/>
        <v>0.99714512303490344</v>
      </c>
      <c r="BZ1741" s="141">
        <f t="shared" si="1219"/>
        <v>9.3245401184647889E-7</v>
      </c>
      <c r="CA1741" s="141" t="str">
        <f t="shared" si="1220"/>
        <v/>
      </c>
      <c r="CB1741" s="141" t="str">
        <f t="shared" si="1241"/>
        <v/>
      </c>
      <c r="CC1741" s="141">
        <f t="shared" si="1221"/>
        <v>2.1777551283460438E-31</v>
      </c>
      <c r="CD1741" s="141" t="str">
        <f t="shared" si="1242"/>
        <v/>
      </c>
      <c r="CE1741" s="141" t="str">
        <f t="shared" si="1243"/>
        <v/>
      </c>
      <c r="CJ1741" s="141">
        <v>1691</v>
      </c>
      <c r="CK1741" s="141">
        <f t="shared" si="1222"/>
        <v>96.72200275347177</v>
      </c>
      <c r="CL1741" s="141">
        <f t="shared" si="1223"/>
        <v>2.5002527627660746E-4</v>
      </c>
      <c r="CM1741" s="141">
        <f t="shared" si="1224"/>
        <v>0.99714512303490344</v>
      </c>
      <c r="CN1741" s="141">
        <f t="shared" si="1225"/>
        <v>2.5002527627660746E-4</v>
      </c>
      <c r="CO1741" s="141" t="str">
        <f t="shared" si="1226"/>
        <v/>
      </c>
      <c r="CP1741" s="141" t="str">
        <f t="shared" si="1244"/>
        <v/>
      </c>
      <c r="CQ1741" s="141">
        <f t="shared" si="1227"/>
        <v>1.0592857144438167E-4</v>
      </c>
      <c r="CR1741" s="141" t="str">
        <f t="shared" si="1245"/>
        <v/>
      </c>
      <c r="CS1741" s="141" t="str">
        <f t="shared" si="1246"/>
        <v/>
      </c>
      <c r="CW1741" s="141">
        <v>1691</v>
      </c>
      <c r="CX1741" s="141">
        <f t="shared" si="1228"/>
        <v>198.53118049385483</v>
      </c>
      <c r="CY1741" s="141">
        <f t="shared" si="1229"/>
        <v>1.2180930673110102E-4</v>
      </c>
      <c r="CZ1741" s="141">
        <f t="shared" si="1230"/>
        <v>0.99714512303490344</v>
      </c>
      <c r="DA1741" s="141">
        <f t="shared" si="1231"/>
        <v>1.2180930673110102E-4</v>
      </c>
      <c r="DB1741" s="141" t="str">
        <f t="shared" si="1232"/>
        <v/>
      </c>
      <c r="DC1741" s="141" t="str">
        <f t="shared" si="1247"/>
        <v/>
      </c>
      <c r="DD1741" s="141">
        <f t="shared" si="1233"/>
        <v>4.6338706936598585E-34</v>
      </c>
      <c r="DE1741" s="141" t="str">
        <f t="shared" si="1248"/>
        <v/>
      </c>
      <c r="DF1741" s="141" t="str">
        <f t="shared" si="1249"/>
        <v/>
      </c>
      <c r="DJ1741" s="141">
        <v>1691</v>
      </c>
      <c r="DK1741" s="141">
        <f t="shared" si="1234"/>
        <v>15654.611696963268</v>
      </c>
      <c r="DL1741" s="141">
        <f t="shared" si="1235"/>
        <v>1.5447809200629793E-6</v>
      </c>
      <c r="DM1741" s="141">
        <f t="shared" si="1236"/>
        <v>0.99714512303490344</v>
      </c>
      <c r="DN1741" s="141">
        <f t="shared" si="1237"/>
        <v>1.5447809200629793E-6</v>
      </c>
      <c r="DO1741" s="141" t="str">
        <f t="shared" si="1238"/>
        <v/>
      </c>
      <c r="DP1741" s="141" t="str">
        <f t="shared" si="1250"/>
        <v/>
      </c>
      <c r="DQ1741" s="141">
        <f t="shared" si="1239"/>
        <v>1.8352157603027074E-5</v>
      </c>
      <c r="DR1741" s="141" t="str">
        <f t="shared" si="1251"/>
        <v/>
      </c>
      <c r="DS1741" s="141" t="str">
        <f t="shared" si="1252"/>
        <v/>
      </c>
      <c r="DU1741" s="148"/>
      <c r="DV1741" s="158">
        <v>1689</v>
      </c>
      <c r="DW1741" s="148">
        <f t="shared" si="1240"/>
        <v>10.809599999999854</v>
      </c>
      <c r="DX1741" s="157">
        <f t="shared" si="1253"/>
        <v>0.14714250331509382</v>
      </c>
      <c r="DY1741" s="148">
        <f t="shared" si="1254"/>
        <v>2.936801252573229E-4</v>
      </c>
      <c r="DZ1741" s="148" t="str">
        <f t="shared" si="1255"/>
        <v/>
      </c>
      <c r="EA1741" s="142" t="str">
        <f t="shared" si="1256"/>
        <v/>
      </c>
    </row>
    <row r="1742" spans="74:131" ht="20.100000000000001" customHeight="1" x14ac:dyDescent="0.25">
      <c r="BV1742" s="141">
        <v>1692</v>
      </c>
      <c r="BW1742" s="141">
        <f t="shared" si="1216"/>
        <v>25972.264776063224</v>
      </c>
      <c r="BX1742" s="141">
        <f t="shared" si="1217"/>
        <v>9.2219420258442899E-7</v>
      </c>
      <c r="BY1742" s="141">
        <f t="shared" si="1218"/>
        <v>0.99717992721651194</v>
      </c>
      <c r="BZ1742" s="141">
        <f t="shared" si="1219"/>
        <v>9.2219420258442899E-7</v>
      </c>
      <c r="CA1742" s="141" t="str">
        <f t="shared" si="1220"/>
        <v/>
      </c>
      <c r="CB1742" s="141" t="str">
        <f t="shared" si="1241"/>
        <v/>
      </c>
      <c r="CC1742" s="141">
        <f t="shared" si="1221"/>
        <v>2.2757274663765862E-31</v>
      </c>
      <c r="CD1742" s="141" t="str">
        <f t="shared" si="1242"/>
        <v/>
      </c>
      <c r="CE1742" s="141" t="str">
        <f t="shared" si="1243"/>
        <v/>
      </c>
      <c r="CJ1742" s="141">
        <v>1692</v>
      </c>
      <c r="CK1742" s="141">
        <f t="shared" si="1222"/>
        <v>96.861976708252485</v>
      </c>
      <c r="CL1742" s="141">
        <f t="shared" si="1223"/>
        <v>2.4727424339702407E-4</v>
      </c>
      <c r="CM1742" s="141">
        <f t="shared" si="1224"/>
        <v>0.99717992721651194</v>
      </c>
      <c r="CN1742" s="141">
        <f t="shared" si="1225"/>
        <v>2.4727424339702407E-4</v>
      </c>
      <c r="CO1742" s="141" t="str">
        <f t="shared" si="1226"/>
        <v/>
      </c>
      <c r="CP1742" s="141" t="str">
        <f t="shared" si="1244"/>
        <v/>
      </c>
      <c r="CQ1742" s="141">
        <f t="shared" si="1227"/>
        <v>1.0723180443536382E-4</v>
      </c>
      <c r="CR1742" s="141" t="str">
        <f t="shared" si="1245"/>
        <v/>
      </c>
      <c r="CS1742" s="141" t="str">
        <f t="shared" si="1246"/>
        <v/>
      </c>
      <c r="CW1742" s="141">
        <v>1692</v>
      </c>
      <c r="CX1742" s="141">
        <f t="shared" si="1228"/>
        <v>198.81849045115416</v>
      </c>
      <c r="CY1742" s="141">
        <f t="shared" si="1229"/>
        <v>1.2046903660782856E-4</v>
      </c>
      <c r="CZ1742" s="141">
        <f t="shared" si="1230"/>
        <v>0.99717992721651194</v>
      </c>
      <c r="DA1742" s="141">
        <f t="shared" si="1231"/>
        <v>1.2046903660782856E-4</v>
      </c>
      <c r="DB1742" s="141" t="str">
        <f t="shared" si="1232"/>
        <v/>
      </c>
      <c r="DC1742" s="141" t="str">
        <f t="shared" si="1247"/>
        <v/>
      </c>
      <c r="DD1742" s="141">
        <f t="shared" si="1233"/>
        <v>4.8609702762374092E-34</v>
      </c>
      <c r="DE1742" s="141" t="str">
        <f t="shared" si="1248"/>
        <v/>
      </c>
      <c r="DF1742" s="141" t="str">
        <f t="shared" si="1249"/>
        <v/>
      </c>
      <c r="DJ1742" s="141">
        <v>1692</v>
      </c>
      <c r="DK1742" s="141">
        <f t="shared" si="1234"/>
        <v>15677.266706654966</v>
      </c>
      <c r="DL1742" s="141">
        <f t="shared" si="1235"/>
        <v>1.5277836661607586E-6</v>
      </c>
      <c r="DM1742" s="141">
        <f t="shared" si="1236"/>
        <v>0.99717992721651194</v>
      </c>
      <c r="DN1742" s="141">
        <f t="shared" si="1237"/>
        <v>1.5277836661607586E-6</v>
      </c>
      <c r="DO1742" s="141" t="str">
        <f t="shared" si="1238"/>
        <v/>
      </c>
      <c r="DP1742" s="141" t="str">
        <f t="shared" si="1250"/>
        <v/>
      </c>
      <c r="DQ1742" s="141">
        <f t="shared" si="1239"/>
        <v>1.8232007474762299E-5</v>
      </c>
      <c r="DR1742" s="141" t="str">
        <f t="shared" si="1251"/>
        <v/>
      </c>
      <c r="DS1742" s="141" t="str">
        <f t="shared" si="1252"/>
        <v/>
      </c>
      <c r="DU1742" s="148"/>
      <c r="DV1742" s="158">
        <v>1690</v>
      </c>
      <c r="DW1742" s="148">
        <f t="shared" si="1240"/>
        <v>10.815999999999853</v>
      </c>
      <c r="DX1742" s="157">
        <f t="shared" si="1253"/>
        <v>0.1468488231898365</v>
      </c>
      <c r="DY1742" s="148">
        <f t="shared" si="1254"/>
        <v>2.9317522149474584E-4</v>
      </c>
      <c r="DZ1742" s="148" t="str">
        <f t="shared" si="1255"/>
        <v/>
      </c>
      <c r="EA1742" s="142" t="str">
        <f t="shared" si="1256"/>
        <v/>
      </c>
    </row>
    <row r="1743" spans="74:131" ht="20.100000000000001" customHeight="1" x14ac:dyDescent="0.25">
      <c r="BV1743" s="141">
        <v>1693</v>
      </c>
      <c r="BW1743" s="141">
        <f t="shared" si="1216"/>
        <v>26009.796950595104</v>
      </c>
      <c r="BX1743" s="141">
        <f t="shared" si="1217"/>
        <v>9.1203268955943795E-7</v>
      </c>
      <c r="BY1743" s="141">
        <f t="shared" si="1218"/>
        <v>0.99721434817218646</v>
      </c>
      <c r="BZ1743" s="141">
        <f t="shared" si="1219"/>
        <v>9.1203268955943795E-7</v>
      </c>
      <c r="CA1743" s="141" t="str">
        <f t="shared" si="1220"/>
        <v/>
      </c>
      <c r="CB1743" s="141" t="str">
        <f t="shared" si="1241"/>
        <v/>
      </c>
      <c r="CC1743" s="141">
        <f t="shared" si="1221"/>
        <v>2.3780693116075396E-31</v>
      </c>
      <c r="CD1743" s="141" t="str">
        <f t="shared" si="1242"/>
        <v/>
      </c>
      <c r="CE1743" s="141" t="str">
        <f t="shared" si="1243"/>
        <v/>
      </c>
      <c r="CJ1743" s="141">
        <v>1693</v>
      </c>
      <c r="CK1743" s="141">
        <f t="shared" si="1222"/>
        <v>97.001950663033199</v>
      </c>
      <c r="CL1743" s="141">
        <f t="shared" si="1223"/>
        <v>2.4454956736026071E-4</v>
      </c>
      <c r="CM1743" s="141">
        <f t="shared" si="1224"/>
        <v>0.99721434817218646</v>
      </c>
      <c r="CN1743" s="141">
        <f t="shared" si="1225"/>
        <v>2.4454956736026071E-4</v>
      </c>
      <c r="CO1743" s="141" t="str">
        <f t="shared" si="1226"/>
        <v/>
      </c>
      <c r="CP1743" s="141" t="str">
        <f t="shared" si="1244"/>
        <v/>
      </c>
      <c r="CQ1743" s="141">
        <f t="shared" si="1227"/>
        <v>1.0854933422202471E-4</v>
      </c>
      <c r="CR1743" s="141" t="str">
        <f t="shared" si="1245"/>
        <v/>
      </c>
      <c r="CS1743" s="141" t="str">
        <f t="shared" si="1246"/>
        <v/>
      </c>
      <c r="CW1743" s="141">
        <v>1693</v>
      </c>
      <c r="CX1743" s="141">
        <f t="shared" si="1228"/>
        <v>199.10580040845355</v>
      </c>
      <c r="CY1743" s="141">
        <f t="shared" si="1229"/>
        <v>1.1914160722129782E-4</v>
      </c>
      <c r="CZ1743" s="141">
        <f t="shared" si="1230"/>
        <v>0.99721434817218646</v>
      </c>
      <c r="DA1743" s="141">
        <f t="shared" si="1231"/>
        <v>1.1914160722129782E-4</v>
      </c>
      <c r="DB1743" s="141" t="str">
        <f t="shared" si="1232"/>
        <v/>
      </c>
      <c r="DC1743" s="141" t="str">
        <f t="shared" si="1247"/>
        <v/>
      </c>
      <c r="DD1743" s="141">
        <f t="shared" si="1233"/>
        <v>5.0991181081737471E-34</v>
      </c>
      <c r="DE1743" s="141" t="str">
        <f t="shared" si="1248"/>
        <v/>
      </c>
      <c r="DF1743" s="141" t="str">
        <f t="shared" si="1249"/>
        <v/>
      </c>
      <c r="DJ1743" s="141">
        <v>1693</v>
      </c>
      <c r="DK1743" s="141">
        <f t="shared" si="1234"/>
        <v>15699.921716346664</v>
      </c>
      <c r="DL1743" s="141">
        <f t="shared" si="1235"/>
        <v>1.5109492579856097E-6</v>
      </c>
      <c r="DM1743" s="141">
        <f t="shared" si="1236"/>
        <v>0.99721434817218646</v>
      </c>
      <c r="DN1743" s="141">
        <f t="shared" si="1237"/>
        <v>1.5109492579856097E-6</v>
      </c>
      <c r="DO1743" s="141" t="str">
        <f t="shared" si="1238"/>
        <v/>
      </c>
      <c r="DP1743" s="141" t="str">
        <f t="shared" si="1250"/>
        <v/>
      </c>
      <c r="DQ1743" s="141">
        <f t="shared" si="1239"/>
        <v>1.8112354159925238E-5</v>
      </c>
      <c r="DR1743" s="141" t="str">
        <f t="shared" si="1251"/>
        <v/>
      </c>
      <c r="DS1743" s="141" t="str">
        <f t="shared" si="1252"/>
        <v/>
      </c>
      <c r="DU1743" s="148"/>
      <c r="DV1743" s="158">
        <v>1691</v>
      </c>
      <c r="DW1743" s="148">
        <f t="shared" si="1240"/>
        <v>10.822399999999853</v>
      </c>
      <c r="DX1743" s="157">
        <f t="shared" si="1253"/>
        <v>0.14655564796834175</v>
      </c>
      <c r="DY1743" s="148">
        <f t="shared" si="1254"/>
        <v>2.9267092974893938E-4</v>
      </c>
      <c r="DZ1743" s="148" t="str">
        <f t="shared" si="1255"/>
        <v/>
      </c>
      <c r="EA1743" s="142" t="str">
        <f t="shared" si="1256"/>
        <v/>
      </c>
    </row>
    <row r="1744" spans="74:131" ht="20.100000000000001" customHeight="1" x14ac:dyDescent="0.25">
      <c r="BV1744" s="141">
        <v>1694</v>
      </c>
      <c r="BW1744" s="141">
        <f t="shared" si="1216"/>
        <v>26047.329125126984</v>
      </c>
      <c r="BX1744" s="141">
        <f t="shared" si="1217"/>
        <v>9.0196871303505193E-7</v>
      </c>
      <c r="BY1744" s="141">
        <f t="shared" si="1218"/>
        <v>0.99724838957692941</v>
      </c>
      <c r="BZ1744" s="141">
        <f t="shared" si="1219"/>
        <v>9.0196871303505193E-7</v>
      </c>
      <c r="CA1744" s="141" t="str">
        <f t="shared" si="1220"/>
        <v/>
      </c>
      <c r="CB1744" s="141" t="str">
        <f t="shared" si="1241"/>
        <v/>
      </c>
      <c r="CC1744" s="141">
        <f t="shared" si="1221"/>
        <v>2.4849738167984953E-31</v>
      </c>
      <c r="CD1744" s="141" t="str">
        <f t="shared" si="1242"/>
        <v/>
      </c>
      <c r="CE1744" s="141" t="str">
        <f t="shared" si="1243"/>
        <v/>
      </c>
      <c r="CJ1744" s="141">
        <v>1694</v>
      </c>
      <c r="CK1744" s="141">
        <f t="shared" si="1222"/>
        <v>97.141924617813913</v>
      </c>
      <c r="CL1744" s="141">
        <f t="shared" si="1223"/>
        <v>2.4185104445298221E-4</v>
      </c>
      <c r="CM1744" s="141">
        <f t="shared" si="1224"/>
        <v>0.99724838957692941</v>
      </c>
      <c r="CN1744" s="141">
        <f t="shared" si="1225"/>
        <v>2.4185104445298221E-4</v>
      </c>
      <c r="CO1744" s="141" t="str">
        <f t="shared" si="1226"/>
        <v/>
      </c>
      <c r="CP1744" s="141" t="str">
        <f t="shared" si="1244"/>
        <v/>
      </c>
      <c r="CQ1744" s="141">
        <f t="shared" si="1227"/>
        <v>1.0988129404581619E-4</v>
      </c>
      <c r="CR1744" s="141" t="str">
        <f t="shared" si="1245"/>
        <v/>
      </c>
      <c r="CS1744" s="141" t="str">
        <f t="shared" si="1246"/>
        <v/>
      </c>
      <c r="CW1744" s="141">
        <v>1694</v>
      </c>
      <c r="CX1744" s="141">
        <f t="shared" si="1228"/>
        <v>199.39311036575288</v>
      </c>
      <c r="CY1744" s="141">
        <f t="shared" si="1229"/>
        <v>1.1782691932482348E-4</v>
      </c>
      <c r="CZ1744" s="141">
        <f t="shared" si="1230"/>
        <v>0.99724838957692941</v>
      </c>
      <c r="DA1744" s="141">
        <f t="shared" si="1231"/>
        <v>1.1782691932482348E-4</v>
      </c>
      <c r="DB1744" s="141" t="str">
        <f t="shared" si="1232"/>
        <v/>
      </c>
      <c r="DC1744" s="141" t="str">
        <f t="shared" si="1247"/>
        <v/>
      </c>
      <c r="DD1744" s="141">
        <f t="shared" si="1233"/>
        <v>5.3488476560836291E-34</v>
      </c>
      <c r="DE1744" s="141" t="str">
        <f t="shared" si="1248"/>
        <v/>
      </c>
      <c r="DF1744" s="141" t="str">
        <f t="shared" si="1249"/>
        <v/>
      </c>
      <c r="DJ1744" s="141">
        <v>1694</v>
      </c>
      <c r="DK1744" s="141">
        <f t="shared" si="1234"/>
        <v>15722.576726038362</v>
      </c>
      <c r="DL1744" s="141">
        <f t="shared" si="1235"/>
        <v>1.4942764368948938E-6</v>
      </c>
      <c r="DM1744" s="141">
        <f t="shared" si="1236"/>
        <v>0.99724838957692941</v>
      </c>
      <c r="DN1744" s="141">
        <f t="shared" si="1237"/>
        <v>1.4942764368948938E-6</v>
      </c>
      <c r="DO1744" s="141" t="str">
        <f t="shared" si="1238"/>
        <v/>
      </c>
      <c r="DP1744" s="141" t="str">
        <f t="shared" si="1250"/>
        <v/>
      </c>
      <c r="DQ1744" s="141">
        <f t="shared" si="1239"/>
        <v>1.7993198214332004E-5</v>
      </c>
      <c r="DR1744" s="141" t="str">
        <f t="shared" si="1251"/>
        <v/>
      </c>
      <c r="DS1744" s="141" t="str">
        <f t="shared" si="1252"/>
        <v/>
      </c>
      <c r="DU1744" s="148"/>
      <c r="DV1744" s="158">
        <v>1692</v>
      </c>
      <c r="DW1744" s="148">
        <f t="shared" si="1240"/>
        <v>10.828799999999852</v>
      </c>
      <c r="DX1744" s="157">
        <f t="shared" si="1253"/>
        <v>0.14626297703859281</v>
      </c>
      <c r="DY1744" s="148">
        <f t="shared" si="1254"/>
        <v>2.9216725015046574E-4</v>
      </c>
      <c r="DZ1744" s="148" t="str">
        <f t="shared" si="1255"/>
        <v/>
      </c>
      <c r="EA1744" s="142" t="str">
        <f t="shared" si="1256"/>
        <v/>
      </c>
    </row>
    <row r="1745" spans="74:131" ht="20.100000000000001" customHeight="1" x14ac:dyDescent="0.25">
      <c r="BV1745" s="141">
        <v>1695</v>
      </c>
      <c r="BW1745" s="141">
        <f t="shared" si="1216"/>
        <v>26084.861299658871</v>
      </c>
      <c r="BX1745" s="141">
        <f t="shared" si="1217"/>
        <v>8.9200151699636198E-7</v>
      </c>
      <c r="BY1745" s="141">
        <f t="shared" si="1218"/>
        <v>0.99728205507729872</v>
      </c>
      <c r="BZ1745" s="141">
        <f t="shared" si="1219"/>
        <v>8.9200151699636198E-7</v>
      </c>
      <c r="CA1745" s="141" t="str">
        <f t="shared" si="1220"/>
        <v/>
      </c>
      <c r="CB1745" s="141" t="str">
        <f t="shared" si="1241"/>
        <v/>
      </c>
      <c r="CC1745" s="141">
        <f t="shared" si="1221"/>
        <v>2.5966425954474775E-31</v>
      </c>
      <c r="CD1745" s="141" t="str">
        <f t="shared" si="1242"/>
        <v/>
      </c>
      <c r="CE1745" s="141" t="str">
        <f t="shared" si="1243"/>
        <v/>
      </c>
      <c r="CJ1745" s="141">
        <v>1695</v>
      </c>
      <c r="CK1745" s="141">
        <f t="shared" si="1222"/>
        <v>97.281898572594628</v>
      </c>
      <c r="CL1745" s="141">
        <f t="shared" si="1223"/>
        <v>2.3917847195973775E-4</v>
      </c>
      <c r="CM1745" s="141">
        <f t="shared" si="1224"/>
        <v>0.99728205507729872</v>
      </c>
      <c r="CN1745" s="141">
        <f t="shared" si="1225"/>
        <v>2.3917847195973775E-4</v>
      </c>
      <c r="CO1745" s="141" t="str">
        <f t="shared" si="1226"/>
        <v/>
      </c>
      <c r="CP1745" s="141" t="str">
        <f t="shared" si="1244"/>
        <v/>
      </c>
      <c r="CQ1745" s="141">
        <f t="shared" si="1227"/>
        <v>1.1122781808732925E-4</v>
      </c>
      <c r="CR1745" s="141" t="str">
        <f t="shared" si="1245"/>
        <v/>
      </c>
      <c r="CS1745" s="141" t="str">
        <f t="shared" si="1246"/>
        <v/>
      </c>
      <c r="CW1745" s="141">
        <v>1695</v>
      </c>
      <c r="CX1745" s="141">
        <f t="shared" si="1228"/>
        <v>199.68042032305226</v>
      </c>
      <c r="CY1745" s="141">
        <f t="shared" si="1229"/>
        <v>1.1652487415787564E-4</v>
      </c>
      <c r="CZ1745" s="141">
        <f t="shared" si="1230"/>
        <v>0.99728205507729872</v>
      </c>
      <c r="DA1745" s="141">
        <f t="shared" si="1231"/>
        <v>1.1652487415787564E-4</v>
      </c>
      <c r="DB1745" s="141" t="str">
        <f t="shared" si="1232"/>
        <v/>
      </c>
      <c r="DC1745" s="141" t="str">
        <f t="shared" si="1247"/>
        <v/>
      </c>
      <c r="DD1745" s="141">
        <f t="shared" si="1233"/>
        <v>5.6107179480808697E-34</v>
      </c>
      <c r="DE1745" s="141" t="str">
        <f t="shared" si="1248"/>
        <v/>
      </c>
      <c r="DF1745" s="141" t="str">
        <f t="shared" si="1249"/>
        <v/>
      </c>
      <c r="DJ1745" s="141">
        <v>1695</v>
      </c>
      <c r="DK1745" s="141">
        <f t="shared" si="1234"/>
        <v>15745.23173573006</v>
      </c>
      <c r="DL1745" s="141">
        <f t="shared" si="1235"/>
        <v>1.4777639504114005E-6</v>
      </c>
      <c r="DM1745" s="141">
        <f t="shared" si="1236"/>
        <v>0.99728205507729872</v>
      </c>
      <c r="DN1745" s="141">
        <f t="shared" si="1237"/>
        <v>1.4777639504114005E-6</v>
      </c>
      <c r="DO1745" s="141" t="str">
        <f t="shared" si="1238"/>
        <v/>
      </c>
      <c r="DP1745" s="141" t="str">
        <f t="shared" si="1250"/>
        <v/>
      </c>
      <c r="DQ1745" s="141">
        <f t="shared" si="1239"/>
        <v>1.7874540166351612E-5</v>
      </c>
      <c r="DR1745" s="141" t="str">
        <f t="shared" si="1251"/>
        <v/>
      </c>
      <c r="DS1745" s="141" t="str">
        <f t="shared" si="1252"/>
        <v/>
      </c>
      <c r="DU1745" s="148"/>
      <c r="DV1745" s="158">
        <v>1693</v>
      </c>
      <c r="DW1745" s="148">
        <f t="shared" si="1240"/>
        <v>10.835199999999851</v>
      </c>
      <c r="DX1745" s="157">
        <f t="shared" si="1253"/>
        <v>0.14597080978844235</v>
      </c>
      <c r="DY1745" s="148">
        <f t="shared" si="1254"/>
        <v>2.9166418282652873E-4</v>
      </c>
      <c r="DZ1745" s="148" t="str">
        <f t="shared" si="1255"/>
        <v/>
      </c>
      <c r="EA1745" s="142" t="str">
        <f t="shared" si="1256"/>
        <v/>
      </c>
    </row>
    <row r="1746" spans="74:131" ht="20.100000000000001" customHeight="1" x14ac:dyDescent="0.25">
      <c r="BV1746" s="141">
        <v>1696</v>
      </c>
      <c r="BW1746" s="141">
        <f t="shared" si="1216"/>
        <v>26122.393474190751</v>
      </c>
      <c r="BX1746" s="141">
        <f t="shared" si="1217"/>
        <v>8.8213034915706126E-7</v>
      </c>
      <c r="BY1746" s="141">
        <f t="shared" si="1218"/>
        <v>0.99731534829154744</v>
      </c>
      <c r="BZ1746" s="141">
        <f t="shared" si="1219"/>
        <v>8.8213034915706126E-7</v>
      </c>
      <c r="CA1746" s="141" t="str">
        <f t="shared" si="1220"/>
        <v/>
      </c>
      <c r="CB1746" s="141" t="str">
        <f t="shared" si="1241"/>
        <v/>
      </c>
      <c r="CC1746" s="141">
        <f t="shared" si="1221"/>
        <v>2.7132860889446652E-31</v>
      </c>
      <c r="CD1746" s="141" t="str">
        <f t="shared" si="1242"/>
        <v/>
      </c>
      <c r="CE1746" s="141" t="str">
        <f t="shared" si="1243"/>
        <v/>
      </c>
      <c r="CJ1746" s="141">
        <v>1696</v>
      </c>
      <c r="CK1746" s="141">
        <f t="shared" si="1222"/>
        <v>97.421872527375342</v>
      </c>
      <c r="CL1746" s="141">
        <f t="shared" si="1223"/>
        <v>2.3653164816484992E-4</v>
      </c>
      <c r="CM1746" s="141">
        <f t="shared" si="1224"/>
        <v>0.99731534829154744</v>
      </c>
      <c r="CN1746" s="141">
        <f t="shared" si="1225"/>
        <v>2.3653164816484992E-4</v>
      </c>
      <c r="CO1746" s="141" t="str">
        <f t="shared" si="1226"/>
        <v/>
      </c>
      <c r="CP1746" s="141" t="str">
        <f t="shared" si="1244"/>
        <v/>
      </c>
      <c r="CQ1746" s="141">
        <f t="shared" si="1227"/>
        <v>1.1258904146917773E-4</v>
      </c>
      <c r="CR1746" s="141" t="str">
        <f t="shared" si="1245"/>
        <v/>
      </c>
      <c r="CS1746" s="141" t="str">
        <f t="shared" si="1246"/>
        <v/>
      </c>
      <c r="CW1746" s="141">
        <v>1696</v>
      </c>
      <c r="CX1746" s="141">
        <f t="shared" si="1228"/>
        <v>199.96773028035159</v>
      </c>
      <c r="CY1746" s="141">
        <f t="shared" si="1229"/>
        <v>1.1523537344700374E-4</v>
      </c>
      <c r="CZ1746" s="141">
        <f t="shared" si="1230"/>
        <v>0.99731534829154744</v>
      </c>
      <c r="DA1746" s="141">
        <f t="shared" si="1231"/>
        <v>1.1523537344700374E-4</v>
      </c>
      <c r="DB1746" s="141" t="str">
        <f t="shared" si="1232"/>
        <v/>
      </c>
      <c r="DC1746" s="141" t="str">
        <f t="shared" si="1247"/>
        <v/>
      </c>
      <c r="DD1746" s="141">
        <f t="shared" si="1233"/>
        <v>5.8853147889989643E-34</v>
      </c>
      <c r="DE1746" s="141" t="str">
        <f t="shared" si="1248"/>
        <v/>
      </c>
      <c r="DF1746" s="141" t="str">
        <f t="shared" si="1249"/>
        <v/>
      </c>
      <c r="DJ1746" s="141">
        <v>1696</v>
      </c>
      <c r="DK1746" s="141">
        <f t="shared" si="1234"/>
        <v>15767.886745421758</v>
      </c>
      <c r="DL1746" s="141">
        <f t="shared" si="1235"/>
        <v>1.4614105522350178E-6</v>
      </c>
      <c r="DM1746" s="141">
        <f t="shared" si="1236"/>
        <v>0.99731534829154744</v>
      </c>
      <c r="DN1746" s="141">
        <f t="shared" si="1237"/>
        <v>1.4614105522350178E-6</v>
      </c>
      <c r="DO1746" s="141" t="str">
        <f t="shared" si="1238"/>
        <v/>
      </c>
      <c r="DP1746" s="141" t="str">
        <f t="shared" si="1250"/>
        <v/>
      </c>
      <c r="DQ1746" s="141">
        <f t="shared" si="1239"/>
        <v>1.7756380517052801E-5</v>
      </c>
      <c r="DR1746" s="141" t="str">
        <f t="shared" si="1251"/>
        <v/>
      </c>
      <c r="DS1746" s="141" t="str">
        <f t="shared" si="1252"/>
        <v/>
      </c>
      <c r="DU1746" s="148"/>
      <c r="DV1746" s="158">
        <v>1694</v>
      </c>
      <c r="DW1746" s="148">
        <f t="shared" si="1240"/>
        <v>10.84159999999985</v>
      </c>
      <c r="DX1746" s="157">
        <f t="shared" si="1253"/>
        <v>0.14567914560561582</v>
      </c>
      <c r="DY1746" s="148">
        <f t="shared" si="1254"/>
        <v>2.9116172790047412E-4</v>
      </c>
      <c r="DZ1746" s="148" t="str">
        <f t="shared" si="1255"/>
        <v/>
      </c>
      <c r="EA1746" s="142" t="str">
        <f t="shared" si="1256"/>
        <v/>
      </c>
    </row>
    <row r="1747" spans="74:131" ht="20.100000000000001" customHeight="1" x14ac:dyDescent="0.25">
      <c r="BV1747" s="141">
        <v>1697</v>
      </c>
      <c r="BW1747" s="141">
        <f t="shared" si="1216"/>
        <v>26159.925648722638</v>
      </c>
      <c r="BX1747" s="141">
        <f t="shared" si="1217"/>
        <v>8.7235446096611189E-7</v>
      </c>
      <c r="BY1747" s="141">
        <f t="shared" si="1218"/>
        <v>0.99734827280976357</v>
      </c>
      <c r="BZ1747" s="141">
        <f t="shared" si="1219"/>
        <v>8.7235446096611189E-7</v>
      </c>
      <c r="CA1747" s="141" t="str">
        <f t="shared" si="1220"/>
        <v/>
      </c>
      <c r="CB1747" s="141" t="str">
        <f t="shared" si="1241"/>
        <v/>
      </c>
      <c r="CC1747" s="141">
        <f t="shared" si="1221"/>
        <v>2.8351239495059291E-31</v>
      </c>
      <c r="CD1747" s="141" t="str">
        <f t="shared" si="1242"/>
        <v/>
      </c>
      <c r="CE1747" s="141" t="str">
        <f t="shared" si="1243"/>
        <v/>
      </c>
      <c r="CJ1747" s="141">
        <v>1697</v>
      </c>
      <c r="CK1747" s="141">
        <f t="shared" si="1222"/>
        <v>97.561846482156056</v>
      </c>
      <c r="CL1747" s="141">
        <f t="shared" si="1223"/>
        <v>2.3391037235420567E-4</v>
      </c>
      <c r="CM1747" s="141">
        <f t="shared" si="1224"/>
        <v>0.99734827280976357</v>
      </c>
      <c r="CN1747" s="141">
        <f t="shared" si="1225"/>
        <v>2.3391037235420567E-4</v>
      </c>
      <c r="CO1747" s="141" t="str">
        <f t="shared" si="1226"/>
        <v/>
      </c>
      <c r="CP1747" s="141" t="str">
        <f t="shared" si="1244"/>
        <v/>
      </c>
      <c r="CQ1747" s="141">
        <f t="shared" si="1227"/>
        <v>1.1396510025884129E-4</v>
      </c>
      <c r="CR1747" s="141" t="str">
        <f t="shared" si="1245"/>
        <v/>
      </c>
      <c r="CS1747" s="141" t="str">
        <f t="shared" si="1246"/>
        <v/>
      </c>
      <c r="CW1747" s="141">
        <v>1697</v>
      </c>
      <c r="CX1747" s="141">
        <f t="shared" si="1228"/>
        <v>200.25504023765097</v>
      </c>
      <c r="CY1747" s="141">
        <f t="shared" si="1229"/>
        <v>1.139583194067059E-4</v>
      </c>
      <c r="CZ1747" s="141">
        <f t="shared" si="1230"/>
        <v>0.99734827280976357</v>
      </c>
      <c r="DA1747" s="141">
        <f t="shared" si="1231"/>
        <v>1.139583194067059E-4</v>
      </c>
      <c r="DB1747" s="141" t="str">
        <f t="shared" si="1232"/>
        <v/>
      </c>
      <c r="DC1747" s="141" t="str">
        <f t="shared" si="1247"/>
        <v/>
      </c>
      <c r="DD1747" s="141">
        <f t="shared" si="1233"/>
        <v>6.1732520329254772E-34</v>
      </c>
      <c r="DE1747" s="141" t="str">
        <f t="shared" si="1248"/>
        <v/>
      </c>
      <c r="DF1747" s="141" t="str">
        <f t="shared" si="1249"/>
        <v/>
      </c>
      <c r="DJ1747" s="141">
        <v>1697</v>
      </c>
      <c r="DK1747" s="141">
        <f t="shared" si="1234"/>
        <v>15790.541755113456</v>
      </c>
      <c r="DL1747" s="141">
        <f t="shared" si="1235"/>
        <v>1.4452150022537988E-6</v>
      </c>
      <c r="DM1747" s="141">
        <f t="shared" si="1236"/>
        <v>0.99734827280976357</v>
      </c>
      <c r="DN1747" s="141">
        <f t="shared" si="1237"/>
        <v>1.4452150022537988E-6</v>
      </c>
      <c r="DO1747" s="141" t="str">
        <f t="shared" si="1238"/>
        <v/>
      </c>
      <c r="DP1747" s="141" t="str">
        <f t="shared" si="1250"/>
        <v/>
      </c>
      <c r="DQ1747" s="141">
        <f t="shared" si="1239"/>
        <v>1.7638719740352183E-5</v>
      </c>
      <c r="DR1747" s="141" t="str">
        <f t="shared" si="1251"/>
        <v/>
      </c>
      <c r="DS1747" s="141" t="str">
        <f t="shared" si="1252"/>
        <v/>
      </c>
      <c r="DU1747" s="148"/>
      <c r="DV1747" s="158">
        <v>1695</v>
      </c>
      <c r="DW1747" s="148">
        <f t="shared" si="1240"/>
        <v>10.84799999999985</v>
      </c>
      <c r="DX1747" s="157">
        <f t="shared" si="1253"/>
        <v>0.14538798387771534</v>
      </c>
      <c r="DY1747" s="148">
        <f t="shared" si="1254"/>
        <v>2.9065988549104027E-4</v>
      </c>
      <c r="DZ1747" s="148" t="str">
        <f t="shared" si="1255"/>
        <v/>
      </c>
      <c r="EA1747" s="142" t="str">
        <f t="shared" si="1256"/>
        <v/>
      </c>
    </row>
    <row r="1748" spans="74:131" ht="20.100000000000001" customHeight="1" x14ac:dyDescent="0.25">
      <c r="BV1748" s="141">
        <v>1698</v>
      </c>
      <c r="BW1748" s="141">
        <f t="shared" si="1216"/>
        <v>26197.457823254517</v>
      </c>
      <c r="BX1748" s="141">
        <f t="shared" si="1217"/>
        <v>8.626731076140563E-7</v>
      </c>
      <c r="BY1748" s="141">
        <f t="shared" si="1218"/>
        <v>0.99738083219401052</v>
      </c>
      <c r="BZ1748" s="141">
        <f t="shared" si="1219"/>
        <v>8.626731076140563E-7</v>
      </c>
      <c r="CA1748" s="141" t="str">
        <f t="shared" si="1220"/>
        <v/>
      </c>
      <c r="CB1748" s="141" t="str">
        <f t="shared" si="1241"/>
        <v/>
      </c>
      <c r="CC1748" s="141">
        <f t="shared" si="1221"/>
        <v>2.9623854395584024E-31</v>
      </c>
      <c r="CD1748" s="141" t="str">
        <f t="shared" si="1242"/>
        <v/>
      </c>
      <c r="CE1748" s="141" t="str">
        <f t="shared" si="1243"/>
        <v/>
      </c>
      <c r="CJ1748" s="141">
        <v>1698</v>
      </c>
      <c r="CK1748" s="141">
        <f t="shared" si="1222"/>
        <v>97.701820436936742</v>
      </c>
      <c r="CL1748" s="141">
        <f t="shared" si="1223"/>
        <v>2.313144448169481E-4</v>
      </c>
      <c r="CM1748" s="141">
        <f t="shared" si="1224"/>
        <v>0.99738083219401052</v>
      </c>
      <c r="CN1748" s="141">
        <f t="shared" si="1225"/>
        <v>2.313144448169481E-4</v>
      </c>
      <c r="CO1748" s="141" t="str">
        <f t="shared" si="1226"/>
        <v/>
      </c>
      <c r="CP1748" s="141" t="str">
        <f t="shared" si="1244"/>
        <v/>
      </c>
      <c r="CQ1748" s="141">
        <f t="shared" si="1227"/>
        <v>1.1535613147146728E-4</v>
      </c>
      <c r="CR1748" s="141" t="str">
        <f t="shared" si="1245"/>
        <v/>
      </c>
      <c r="CS1748" s="141" t="str">
        <f t="shared" si="1246"/>
        <v/>
      </c>
      <c r="CW1748" s="141">
        <v>1698</v>
      </c>
      <c r="CX1748" s="141">
        <f t="shared" si="1228"/>
        <v>200.5423501949503</v>
      </c>
      <c r="CY1748" s="141">
        <f t="shared" si="1229"/>
        <v>1.1269361474025558E-4</v>
      </c>
      <c r="CZ1748" s="141">
        <f t="shared" si="1230"/>
        <v>0.99738083219401052</v>
      </c>
      <c r="DA1748" s="141">
        <f t="shared" si="1231"/>
        <v>1.1269361474025558E-4</v>
      </c>
      <c r="DB1748" s="141" t="str">
        <f t="shared" si="1232"/>
        <v/>
      </c>
      <c r="DC1748" s="141" t="str">
        <f t="shared" si="1247"/>
        <v/>
      </c>
      <c r="DD1748" s="141">
        <f t="shared" si="1233"/>
        <v>6.4751729157254778E-34</v>
      </c>
      <c r="DE1748" s="141" t="str">
        <f t="shared" si="1248"/>
        <v/>
      </c>
      <c r="DF1748" s="141" t="str">
        <f t="shared" si="1249"/>
        <v/>
      </c>
      <c r="DJ1748" s="141">
        <v>1698</v>
      </c>
      <c r="DK1748" s="141">
        <f t="shared" si="1234"/>
        <v>15813.196764805154</v>
      </c>
      <c r="DL1748" s="141">
        <f t="shared" si="1235"/>
        <v>1.4291760665544095E-6</v>
      </c>
      <c r="DM1748" s="141">
        <f t="shared" si="1236"/>
        <v>0.99738083219401052</v>
      </c>
      <c r="DN1748" s="141">
        <f t="shared" si="1237"/>
        <v>1.4291760665544095E-6</v>
      </c>
      <c r="DO1748" s="141" t="str">
        <f t="shared" si="1238"/>
        <v/>
      </c>
      <c r="DP1748" s="141" t="str">
        <f t="shared" si="1250"/>
        <v/>
      </c>
      <c r="DQ1748" s="141">
        <f t="shared" si="1239"/>
        <v>1.7521558283163426E-5</v>
      </c>
      <c r="DR1748" s="141" t="str">
        <f t="shared" si="1251"/>
        <v/>
      </c>
      <c r="DS1748" s="141" t="str">
        <f t="shared" si="1252"/>
        <v/>
      </c>
      <c r="DU1748" s="148"/>
      <c r="DV1748" s="158">
        <v>1696</v>
      </c>
      <c r="DW1748" s="148">
        <f t="shared" si="1240"/>
        <v>10.854399999999849</v>
      </c>
      <c r="DX1748" s="157">
        <f t="shared" si="1253"/>
        <v>0.1450973239922243</v>
      </c>
      <c r="DY1748" s="148">
        <f t="shared" si="1254"/>
        <v>2.9015865571366262E-4</v>
      </c>
      <c r="DZ1748" s="148" t="str">
        <f t="shared" si="1255"/>
        <v/>
      </c>
      <c r="EA1748" s="142" t="str">
        <f t="shared" si="1256"/>
        <v/>
      </c>
    </row>
    <row r="1749" spans="74:131" ht="20.100000000000001" customHeight="1" x14ac:dyDescent="0.25">
      <c r="BV1749" s="141">
        <v>1699</v>
      </c>
      <c r="BW1749" s="141">
        <f t="shared" si="1216"/>
        <v>26234.989997786404</v>
      </c>
      <c r="BX1749" s="141">
        <f t="shared" si="1217"/>
        <v>8.5308554803895295E-7</v>
      </c>
      <c r="BY1749" s="141">
        <f t="shared" si="1218"/>
        <v>0.99741302997846792</v>
      </c>
      <c r="BZ1749" s="141">
        <f t="shared" si="1219"/>
        <v>8.5308554803895295E-7</v>
      </c>
      <c r="CA1749" s="141" t="str">
        <f t="shared" si="1220"/>
        <v/>
      </c>
      <c r="CB1749" s="141" t="str">
        <f t="shared" si="1241"/>
        <v/>
      </c>
      <c r="CC1749" s="141">
        <f t="shared" si="1221"/>
        <v>3.0953098482768078E-31</v>
      </c>
      <c r="CD1749" s="141" t="str">
        <f t="shared" si="1242"/>
        <v/>
      </c>
      <c r="CE1749" s="141" t="str">
        <f t="shared" si="1243"/>
        <v/>
      </c>
      <c r="CJ1749" s="141">
        <v>1699</v>
      </c>
      <c r="CK1749" s="141">
        <f t="shared" si="1222"/>
        <v>97.841794391717457</v>
      </c>
      <c r="CL1749" s="141">
        <f t="shared" si="1223"/>
        <v>2.2874366684706512E-4</v>
      </c>
      <c r="CM1749" s="141">
        <f t="shared" si="1224"/>
        <v>0.99741302997846792</v>
      </c>
      <c r="CN1749" s="141">
        <f t="shared" si="1225"/>
        <v>2.2874366684706512E-4</v>
      </c>
      <c r="CO1749" s="141" t="str">
        <f t="shared" si="1226"/>
        <v/>
      </c>
      <c r="CP1749" s="141" t="str">
        <f t="shared" si="1244"/>
        <v/>
      </c>
      <c r="CQ1749" s="141">
        <f t="shared" si="1227"/>
        <v>1.1676227307263169E-4</v>
      </c>
      <c r="CR1749" s="141" t="str">
        <f t="shared" si="1245"/>
        <v/>
      </c>
      <c r="CS1749" s="141" t="str">
        <f t="shared" si="1246"/>
        <v/>
      </c>
      <c r="CW1749" s="141">
        <v>1699</v>
      </c>
      <c r="CX1749" s="141">
        <f t="shared" si="1228"/>
        <v>200.82966015224969</v>
      </c>
      <c r="CY1749" s="141">
        <f t="shared" si="1229"/>
        <v>1.1144116264047435E-4</v>
      </c>
      <c r="CZ1749" s="141">
        <f t="shared" si="1230"/>
        <v>0.99741302997846792</v>
      </c>
      <c r="DA1749" s="141">
        <f t="shared" si="1231"/>
        <v>1.1144116264047435E-4</v>
      </c>
      <c r="DB1749" s="141" t="str">
        <f t="shared" si="1232"/>
        <v/>
      </c>
      <c r="DC1749" s="141" t="str">
        <f t="shared" si="1247"/>
        <v/>
      </c>
      <c r="DD1749" s="141">
        <f t="shared" si="1233"/>
        <v>6.7917514503639825E-34</v>
      </c>
      <c r="DE1749" s="141" t="str">
        <f t="shared" si="1248"/>
        <v/>
      </c>
      <c r="DF1749" s="141" t="str">
        <f t="shared" si="1249"/>
        <v/>
      </c>
      <c r="DJ1749" s="141">
        <v>1699</v>
      </c>
      <c r="DK1749" s="141">
        <f t="shared" si="1234"/>
        <v>15835.851774496852</v>
      </c>
      <c r="DL1749" s="141">
        <f t="shared" si="1235"/>
        <v>1.4132925174319622E-6</v>
      </c>
      <c r="DM1749" s="141">
        <f t="shared" si="1236"/>
        <v>0.99741302997846792</v>
      </c>
      <c r="DN1749" s="141">
        <f t="shared" si="1237"/>
        <v>1.4132925174319622E-6</v>
      </c>
      <c r="DO1749" s="141" t="str">
        <f t="shared" si="1238"/>
        <v/>
      </c>
      <c r="DP1749" s="141" t="str">
        <f t="shared" si="1250"/>
        <v/>
      </c>
      <c r="DQ1749" s="141">
        <f t="shared" si="1239"/>
        <v>1.740489656554773E-5</v>
      </c>
      <c r="DR1749" s="141" t="str">
        <f t="shared" si="1251"/>
        <v/>
      </c>
      <c r="DS1749" s="141" t="str">
        <f t="shared" si="1252"/>
        <v/>
      </c>
      <c r="DU1749" s="148"/>
      <c r="DV1749" s="158">
        <v>1697</v>
      </c>
      <c r="DW1749" s="148">
        <f t="shared" si="1240"/>
        <v>10.860799999999848</v>
      </c>
      <c r="DX1749" s="157">
        <f t="shared" si="1253"/>
        <v>0.14480716533651064</v>
      </c>
      <c r="DY1749" s="148">
        <f t="shared" si="1254"/>
        <v>2.8965803868008511E-4</v>
      </c>
      <c r="DZ1749" s="148" t="str">
        <f t="shared" si="1255"/>
        <v/>
      </c>
      <c r="EA1749" s="142" t="str">
        <f t="shared" si="1256"/>
        <v/>
      </c>
    </row>
    <row r="1750" spans="74:131" ht="20.100000000000001" customHeight="1" x14ac:dyDescent="0.25">
      <c r="BV1750" s="141">
        <v>1700</v>
      </c>
      <c r="BW1750" s="141">
        <f t="shared" si="1216"/>
        <v>26272.522172318284</v>
      </c>
      <c r="BX1750" s="141">
        <f t="shared" si="1217"/>
        <v>8.4359104493195284E-7</v>
      </c>
      <c r="BY1750" s="141">
        <f t="shared" si="1218"/>
        <v>0.99744486966957202</v>
      </c>
      <c r="BZ1750" s="141">
        <f t="shared" si="1219"/>
        <v>8.4359104493195284E-7</v>
      </c>
      <c r="CA1750" s="141" t="str">
        <f t="shared" si="1220"/>
        <v/>
      </c>
      <c r="CB1750" s="141" t="str">
        <f t="shared" si="1241"/>
        <v/>
      </c>
      <c r="CC1750" s="141">
        <f t="shared" si="1221"/>
        <v>3.2341469260005332E-31</v>
      </c>
      <c r="CD1750" s="141" t="str">
        <f t="shared" si="1242"/>
        <v/>
      </c>
      <c r="CE1750" s="141" t="str">
        <f t="shared" si="1243"/>
        <v/>
      </c>
      <c r="CJ1750" s="141">
        <v>1700</v>
      </c>
      <c r="CK1750" s="141">
        <f t="shared" si="1222"/>
        <v>97.981768346498171</v>
      </c>
      <c r="CL1750" s="141">
        <f t="shared" si="1223"/>
        <v>2.2619784074488986E-4</v>
      </c>
      <c r="CM1750" s="141">
        <f t="shared" si="1224"/>
        <v>0.99744486966957202</v>
      </c>
      <c r="CN1750" s="141">
        <f t="shared" si="1225"/>
        <v>2.2619784074488986E-4</v>
      </c>
      <c r="CO1750" s="141" t="str">
        <f t="shared" si="1226"/>
        <v/>
      </c>
      <c r="CP1750" s="141" t="str">
        <f t="shared" si="1244"/>
        <v/>
      </c>
      <c r="CQ1750" s="141">
        <f t="shared" si="1227"/>
        <v>1.1818366398105477E-4</v>
      </c>
      <c r="CR1750" s="141" t="str">
        <f t="shared" si="1245"/>
        <v/>
      </c>
      <c r="CS1750" s="141" t="str">
        <f t="shared" si="1246"/>
        <v/>
      </c>
      <c r="CW1750" s="141">
        <v>1700</v>
      </c>
      <c r="CX1750" s="141">
        <f t="shared" si="1228"/>
        <v>201.11697010954902</v>
      </c>
      <c r="CY1750" s="141">
        <f t="shared" si="1229"/>
        <v>1.1020086679046271E-4</v>
      </c>
      <c r="CZ1750" s="141">
        <f t="shared" si="1230"/>
        <v>0.99744486966957202</v>
      </c>
      <c r="DA1750" s="141">
        <f t="shared" si="1231"/>
        <v>1.1020086679046271E-4</v>
      </c>
      <c r="DB1750" s="141" t="str">
        <f t="shared" si="1232"/>
        <v/>
      </c>
      <c r="DC1750" s="141" t="str">
        <f t="shared" si="1247"/>
        <v/>
      </c>
      <c r="DD1750" s="141">
        <f t="shared" si="1233"/>
        <v>7.1236938879571574E-34</v>
      </c>
      <c r="DE1750" s="141" t="str">
        <f t="shared" si="1248"/>
        <v/>
      </c>
      <c r="DF1750" s="141" t="str">
        <f t="shared" si="1249"/>
        <v/>
      </c>
      <c r="DJ1750" s="141">
        <v>1700</v>
      </c>
      <c r="DK1750" s="141">
        <f t="shared" si="1234"/>
        <v>15858.50678418855</v>
      </c>
      <c r="DL1750" s="141">
        <f t="shared" si="1235"/>
        <v>1.3975631333992544E-6</v>
      </c>
      <c r="DM1750" s="141">
        <f t="shared" si="1236"/>
        <v>0.99744486966957202</v>
      </c>
      <c r="DN1750" s="141">
        <f t="shared" si="1237"/>
        <v>1.3975631333992544E-6</v>
      </c>
      <c r="DO1750" s="141" t="str">
        <f t="shared" si="1238"/>
        <v/>
      </c>
      <c r="DP1750" s="141" t="str">
        <f t="shared" si="1250"/>
        <v/>
      </c>
      <c r="DQ1750" s="141">
        <f t="shared" si="1239"/>
        <v>1.7288734980865355E-5</v>
      </c>
      <c r="DR1750" s="141" t="str">
        <f t="shared" si="1251"/>
        <v/>
      </c>
      <c r="DS1750" s="141" t="str">
        <f t="shared" si="1252"/>
        <v/>
      </c>
      <c r="DU1750" s="148"/>
      <c r="DV1750" s="158">
        <v>1698</v>
      </c>
      <c r="DW1750" s="148">
        <f t="shared" si="1240"/>
        <v>10.867199999999848</v>
      </c>
      <c r="DX1750" s="157">
        <f t="shared" si="1253"/>
        <v>0.14451750729783056</v>
      </c>
      <c r="DY1750" s="148">
        <f t="shared" si="1254"/>
        <v>2.8915803449752753E-4</v>
      </c>
      <c r="DZ1750" s="148" t="str">
        <f t="shared" si="1255"/>
        <v/>
      </c>
      <c r="EA1750" s="142" t="str">
        <f t="shared" si="1256"/>
        <v/>
      </c>
    </row>
    <row r="1751" spans="74:131" ht="20.100000000000001" customHeight="1" x14ac:dyDescent="0.25">
      <c r="BV1751" s="141">
        <v>1701</v>
      </c>
      <c r="BW1751" s="141">
        <f t="shared" si="1216"/>
        <v>26310.054346850171</v>
      </c>
      <c r="BX1751" s="141">
        <f t="shared" si="1217"/>
        <v>8.3418886474251071E-7</v>
      </c>
      <c r="BY1751" s="141">
        <f t="shared" si="1218"/>
        <v>0.99747635474615681</v>
      </c>
      <c r="BZ1751" s="141">
        <f t="shared" si="1219"/>
        <v>8.3418886474251071E-7</v>
      </c>
      <c r="CA1751" s="141" t="str">
        <f t="shared" si="1220"/>
        <v/>
      </c>
      <c r="CB1751" s="141" t="str">
        <f t="shared" si="1241"/>
        <v/>
      </c>
      <c r="CC1751" s="141">
        <f t="shared" si="1221"/>
        <v>3.3791573372919027E-31</v>
      </c>
      <c r="CD1751" s="141" t="str">
        <f t="shared" si="1242"/>
        <v/>
      </c>
      <c r="CE1751" s="141" t="str">
        <f t="shared" si="1243"/>
        <v/>
      </c>
      <c r="CJ1751" s="141">
        <v>1701</v>
      </c>
      <c r="CK1751" s="141">
        <f t="shared" si="1222"/>
        <v>98.121742301278886</v>
      </c>
      <c r="CL1751" s="141">
        <f t="shared" si="1223"/>
        <v>2.2367676981849361E-4</v>
      </c>
      <c r="CM1751" s="141">
        <f t="shared" si="1224"/>
        <v>0.99747635474615681</v>
      </c>
      <c r="CN1751" s="141">
        <f t="shared" si="1225"/>
        <v>2.2367676981849361E-4</v>
      </c>
      <c r="CO1751" s="141" t="str">
        <f t="shared" si="1226"/>
        <v/>
      </c>
      <c r="CP1751" s="141" t="str">
        <f t="shared" si="1244"/>
        <v/>
      </c>
      <c r="CQ1751" s="141">
        <f t="shared" si="1227"/>
        <v>1.1962044407127571E-4</v>
      </c>
      <c r="CR1751" s="141" t="str">
        <f t="shared" si="1245"/>
        <v/>
      </c>
      <c r="CS1751" s="141" t="str">
        <f t="shared" si="1246"/>
        <v/>
      </c>
      <c r="CW1751" s="141">
        <v>1701</v>
      </c>
      <c r="CX1751" s="141">
        <f t="shared" si="1228"/>
        <v>201.4042800668484</v>
      </c>
      <c r="CY1751" s="141">
        <f t="shared" si="1229"/>
        <v>1.0897263136427901E-4</v>
      </c>
      <c r="CZ1751" s="141">
        <f t="shared" si="1230"/>
        <v>0.99747635474615681</v>
      </c>
      <c r="DA1751" s="141">
        <f t="shared" si="1231"/>
        <v>1.0897263136427901E-4</v>
      </c>
      <c r="DB1751" s="141" t="str">
        <f t="shared" si="1232"/>
        <v/>
      </c>
      <c r="DC1751" s="141" t="str">
        <f t="shared" si="1247"/>
        <v/>
      </c>
      <c r="DD1751" s="141">
        <f t="shared" si="1233"/>
        <v>7.4717402476297128E-34</v>
      </c>
      <c r="DE1751" s="141" t="str">
        <f t="shared" si="1248"/>
        <v/>
      </c>
      <c r="DF1751" s="141" t="str">
        <f t="shared" si="1249"/>
        <v/>
      </c>
      <c r="DJ1751" s="141">
        <v>1701</v>
      </c>
      <c r="DK1751" s="141">
        <f t="shared" si="1234"/>
        <v>15881.161793880248</v>
      </c>
      <c r="DL1751" s="141">
        <f t="shared" si="1235"/>
        <v>1.3819866991954027E-6</v>
      </c>
      <c r="DM1751" s="141">
        <f t="shared" si="1236"/>
        <v>0.99747635474615681</v>
      </c>
      <c r="DN1751" s="141">
        <f t="shared" si="1237"/>
        <v>1.3819866991954027E-6</v>
      </c>
      <c r="DO1751" s="141" t="str">
        <f t="shared" si="1238"/>
        <v/>
      </c>
      <c r="DP1751" s="141" t="str">
        <f t="shared" si="1250"/>
        <v/>
      </c>
      <c r="DQ1751" s="141">
        <f t="shared" si="1239"/>
        <v>1.717307389592835E-5</v>
      </c>
      <c r="DR1751" s="141" t="str">
        <f t="shared" si="1251"/>
        <v/>
      </c>
      <c r="DS1751" s="141" t="str">
        <f t="shared" si="1252"/>
        <v/>
      </c>
      <c r="DU1751" s="148"/>
      <c r="DV1751" s="158">
        <v>1699</v>
      </c>
      <c r="DW1751" s="148">
        <f t="shared" si="1240"/>
        <v>10.873599999999847</v>
      </c>
      <c r="DX1751" s="157">
        <f t="shared" si="1253"/>
        <v>0.14422834926333303</v>
      </c>
      <c r="DY1751" s="148">
        <f t="shared" si="1254"/>
        <v>2.886586432701288E-4</v>
      </c>
      <c r="DZ1751" s="148" t="str">
        <f t="shared" si="1255"/>
        <v/>
      </c>
      <c r="EA1751" s="142" t="str">
        <f t="shared" si="1256"/>
        <v/>
      </c>
    </row>
    <row r="1752" spans="74:131" ht="20.100000000000001" customHeight="1" x14ac:dyDescent="0.25">
      <c r="BV1752" s="141">
        <v>1702</v>
      </c>
      <c r="BW1752" s="141">
        <f t="shared" si="1216"/>
        <v>26347.586521382051</v>
      </c>
      <c r="BX1752" s="141">
        <f t="shared" si="1217"/>
        <v>8.2487827768324357E-7</v>
      </c>
      <c r="BY1752" s="141">
        <f t="shared" si="1218"/>
        <v>0.99750748865959504</v>
      </c>
      <c r="BZ1752" s="141">
        <f t="shared" si="1219"/>
        <v>8.2487827768324357E-7</v>
      </c>
      <c r="CA1752" s="141" t="str">
        <f t="shared" si="1220"/>
        <v/>
      </c>
      <c r="CB1752" s="141" t="str">
        <f t="shared" si="1241"/>
        <v/>
      </c>
      <c r="CC1752" s="141">
        <f t="shared" si="1221"/>
        <v>3.5306131334257914E-31</v>
      </c>
      <c r="CD1752" s="141" t="str">
        <f t="shared" si="1242"/>
        <v/>
      </c>
      <c r="CE1752" s="141" t="str">
        <f t="shared" si="1243"/>
        <v/>
      </c>
      <c r="CJ1752" s="141">
        <v>1702</v>
      </c>
      <c r="CK1752" s="141">
        <f t="shared" si="1222"/>
        <v>98.2617162560596</v>
      </c>
      <c r="CL1752" s="141">
        <f t="shared" si="1223"/>
        <v>2.2118025838499037E-4</v>
      </c>
      <c r="CM1752" s="141">
        <f t="shared" si="1224"/>
        <v>0.99750748865959504</v>
      </c>
      <c r="CN1752" s="141">
        <f t="shared" si="1225"/>
        <v>2.2118025838499037E-4</v>
      </c>
      <c r="CO1752" s="141" t="str">
        <f t="shared" si="1226"/>
        <v/>
      </c>
      <c r="CP1752" s="141" t="str">
        <f t="shared" si="1244"/>
        <v/>
      </c>
      <c r="CQ1752" s="141">
        <f t="shared" si="1227"/>
        <v>1.2107275417628164E-4</v>
      </c>
      <c r="CR1752" s="141" t="str">
        <f t="shared" si="1245"/>
        <v/>
      </c>
      <c r="CS1752" s="141" t="str">
        <f t="shared" si="1246"/>
        <v/>
      </c>
      <c r="CW1752" s="141">
        <v>1702</v>
      </c>
      <c r="CX1752" s="141">
        <f t="shared" si="1228"/>
        <v>201.69159002414773</v>
      </c>
      <c r="CY1752" s="141">
        <f t="shared" si="1229"/>
        <v>1.0775636102757569E-4</v>
      </c>
      <c r="CZ1752" s="141">
        <f t="shared" si="1230"/>
        <v>0.99750748865959504</v>
      </c>
      <c r="DA1752" s="141">
        <f t="shared" si="1231"/>
        <v>1.0775636102757569E-4</v>
      </c>
      <c r="DB1752" s="141" t="str">
        <f t="shared" si="1232"/>
        <v/>
      </c>
      <c r="DC1752" s="141" t="str">
        <f t="shared" si="1247"/>
        <v/>
      </c>
      <c r="DD1752" s="141">
        <f t="shared" si="1233"/>
        <v>7.8366659183843233E-34</v>
      </c>
      <c r="DE1752" s="141" t="str">
        <f t="shared" si="1248"/>
        <v/>
      </c>
      <c r="DF1752" s="141" t="str">
        <f t="shared" si="1249"/>
        <v/>
      </c>
      <c r="DJ1752" s="141">
        <v>1702</v>
      </c>
      <c r="DK1752" s="141">
        <f t="shared" si="1234"/>
        <v>15903.816803571946</v>
      </c>
      <c r="DL1752" s="141">
        <f t="shared" si="1235"/>
        <v>1.3665620057938913E-6</v>
      </c>
      <c r="DM1752" s="141">
        <f t="shared" si="1236"/>
        <v>0.99750748865959504</v>
      </c>
      <c r="DN1752" s="141">
        <f t="shared" si="1237"/>
        <v>1.3665620057938913E-6</v>
      </c>
      <c r="DO1752" s="141" t="str">
        <f t="shared" si="1238"/>
        <v/>
      </c>
      <c r="DP1752" s="141" t="str">
        <f t="shared" si="1250"/>
        <v/>
      </c>
      <c r="DQ1752" s="141">
        <f t="shared" si="1239"/>
        <v>1.7057913651154295E-5</v>
      </c>
      <c r="DR1752" s="141" t="str">
        <f t="shared" si="1251"/>
        <v/>
      </c>
      <c r="DS1752" s="141" t="str">
        <f t="shared" si="1252"/>
        <v/>
      </c>
      <c r="DU1752" s="148"/>
      <c r="DV1752" s="158">
        <v>1700</v>
      </c>
      <c r="DW1752" s="148">
        <f t="shared" si="1240"/>
        <v>10.879999999999846</v>
      </c>
      <c r="DX1752" s="157">
        <f t="shared" si="1253"/>
        <v>0.1439396906200629</v>
      </c>
      <c r="DY1752" s="148">
        <f t="shared" si="1254"/>
        <v>2.8815986509772573E-4</v>
      </c>
      <c r="DZ1752" s="148" t="str">
        <f t="shared" si="1255"/>
        <v/>
      </c>
      <c r="EA1752" s="142" t="str">
        <f t="shared" si="1256"/>
        <v/>
      </c>
    </row>
    <row r="1753" spans="74:131" ht="20.100000000000001" customHeight="1" x14ac:dyDescent="0.25">
      <c r="BV1753" s="141">
        <v>1703</v>
      </c>
      <c r="BW1753" s="141">
        <f t="shared" si="1216"/>
        <v>26385.118695913938</v>
      </c>
      <c r="BX1753" s="141">
        <f t="shared" si="1217"/>
        <v>8.1565855773443251E-7</v>
      </c>
      <c r="BY1753" s="141">
        <f t="shared" si="1218"/>
        <v>0.99753827483393986</v>
      </c>
      <c r="BZ1753" s="141">
        <f t="shared" si="1219"/>
        <v>8.1565855773443251E-7</v>
      </c>
      <c r="CA1753" s="141" t="str">
        <f t="shared" si="1220"/>
        <v/>
      </c>
      <c r="CB1753" s="141" t="str">
        <f t="shared" si="1241"/>
        <v/>
      </c>
      <c r="CC1753" s="141">
        <f t="shared" si="1221"/>
        <v>3.6887982451383154E-31</v>
      </c>
      <c r="CD1753" s="141" t="str">
        <f t="shared" si="1242"/>
        <v/>
      </c>
      <c r="CE1753" s="141" t="str">
        <f t="shared" si="1243"/>
        <v/>
      </c>
      <c r="CJ1753" s="141">
        <v>1703</v>
      </c>
      <c r="CK1753" s="141">
        <f t="shared" si="1222"/>
        <v>98.401690210840314</v>
      </c>
      <c r="CL1753" s="141">
        <f t="shared" si="1223"/>
        <v>2.1870811177174379E-4</v>
      </c>
      <c r="CM1753" s="141">
        <f t="shared" si="1224"/>
        <v>0.99753827483393986</v>
      </c>
      <c r="CN1753" s="141">
        <f t="shared" si="1225"/>
        <v>2.1870811177174379E-4</v>
      </c>
      <c r="CO1753" s="141" t="str">
        <f t="shared" si="1226"/>
        <v/>
      </c>
      <c r="CP1753" s="141" t="str">
        <f t="shared" si="1244"/>
        <v/>
      </c>
      <c r="CQ1753" s="141">
        <f t="shared" si="1227"/>
        <v>1.2254073609009182E-4</v>
      </c>
      <c r="CR1753" s="141" t="str">
        <f t="shared" si="1245"/>
        <v/>
      </c>
      <c r="CS1753" s="141" t="str">
        <f t="shared" si="1246"/>
        <v/>
      </c>
      <c r="CW1753" s="141">
        <v>1703</v>
      </c>
      <c r="CX1753" s="141">
        <f t="shared" si="1228"/>
        <v>201.97889998144711</v>
      </c>
      <c r="CY1753" s="141">
        <f t="shared" si="1229"/>
        <v>1.0655196093818611E-4</v>
      </c>
      <c r="CZ1753" s="141">
        <f t="shared" si="1230"/>
        <v>0.99753827483393986</v>
      </c>
      <c r="DA1753" s="141">
        <f t="shared" si="1231"/>
        <v>1.0655196093818611E-4</v>
      </c>
      <c r="DB1753" s="141" t="str">
        <f t="shared" si="1232"/>
        <v/>
      </c>
      <c r="DC1753" s="141" t="str">
        <f t="shared" si="1247"/>
        <v/>
      </c>
      <c r="DD1753" s="141">
        <f t="shared" si="1233"/>
        <v>8.2192833363535998E-34</v>
      </c>
      <c r="DE1753" s="141" t="str">
        <f t="shared" si="1248"/>
        <v/>
      </c>
      <c r="DF1753" s="141" t="str">
        <f t="shared" si="1249"/>
        <v/>
      </c>
      <c r="DJ1753" s="141">
        <v>1703</v>
      </c>
      <c r="DK1753" s="141">
        <f t="shared" si="1234"/>
        <v>15926.471813263644</v>
      </c>
      <c r="DL1753" s="141">
        <f t="shared" si="1235"/>
        <v>1.3512878504100303E-6</v>
      </c>
      <c r="DM1753" s="141">
        <f t="shared" si="1236"/>
        <v>0.99753827483393986</v>
      </c>
      <c r="DN1753" s="141">
        <f t="shared" si="1237"/>
        <v>1.3512878504100303E-6</v>
      </c>
      <c r="DO1753" s="141" t="str">
        <f t="shared" si="1238"/>
        <v/>
      </c>
      <c r="DP1753" s="141" t="str">
        <f t="shared" si="1250"/>
        <v/>
      </c>
      <c r="DQ1753" s="141">
        <f t="shared" si="1239"/>
        <v>1.6943254560721203E-5</v>
      </c>
      <c r="DR1753" s="141" t="str">
        <f t="shared" si="1251"/>
        <v/>
      </c>
      <c r="DS1753" s="141" t="str">
        <f t="shared" si="1252"/>
        <v/>
      </c>
      <c r="DU1753" s="148"/>
      <c r="DV1753" s="158">
        <v>1701</v>
      </c>
      <c r="DW1753" s="148">
        <f t="shared" si="1240"/>
        <v>10.886399999999846</v>
      </c>
      <c r="DX1753" s="157">
        <f t="shared" si="1253"/>
        <v>0.14365153075496517</v>
      </c>
      <c r="DY1753" s="148">
        <f t="shared" si="1254"/>
        <v>2.876617000762971E-4</v>
      </c>
      <c r="DZ1753" s="148" t="str">
        <f t="shared" si="1255"/>
        <v/>
      </c>
      <c r="EA1753" s="142" t="str">
        <f t="shared" si="1256"/>
        <v/>
      </c>
    </row>
    <row r="1754" spans="74:131" ht="20.100000000000001" customHeight="1" x14ac:dyDescent="0.25">
      <c r="BV1754" s="141">
        <v>1704</v>
      </c>
      <c r="BW1754" s="141">
        <f t="shared" si="1216"/>
        <v>26422.650870445817</v>
      </c>
      <c r="BX1754" s="141">
        <f t="shared" si="1217"/>
        <v>8.0652898264817801E-7</v>
      </c>
      <c r="BY1754" s="141">
        <f t="shared" si="1218"/>
        <v>0.99756871666606572</v>
      </c>
      <c r="BZ1754" s="141">
        <f t="shared" si="1219"/>
        <v>8.0652898264817801E-7</v>
      </c>
      <c r="CA1754" s="141" t="str">
        <f t="shared" si="1220"/>
        <v/>
      </c>
      <c r="CB1754" s="141" t="str">
        <f t="shared" si="1241"/>
        <v/>
      </c>
      <c r="CC1754" s="141">
        <f t="shared" si="1221"/>
        <v>3.8540089964925066E-31</v>
      </c>
      <c r="CD1754" s="141" t="str">
        <f t="shared" si="1242"/>
        <v/>
      </c>
      <c r="CE1754" s="141" t="str">
        <f t="shared" si="1243"/>
        <v/>
      </c>
      <c r="CJ1754" s="141">
        <v>1704</v>
      </c>
      <c r="CK1754" s="141">
        <f t="shared" si="1222"/>
        <v>98.541664165621029</v>
      </c>
      <c r="CL1754" s="141">
        <f t="shared" si="1223"/>
        <v>2.1626013631748128E-4</v>
      </c>
      <c r="CM1754" s="141">
        <f t="shared" si="1224"/>
        <v>0.99756871666606572</v>
      </c>
      <c r="CN1754" s="141">
        <f t="shared" si="1225"/>
        <v>2.1626013631748128E-4</v>
      </c>
      <c r="CO1754" s="141" t="str">
        <f t="shared" si="1226"/>
        <v/>
      </c>
      <c r="CP1754" s="141" t="str">
        <f t="shared" si="1244"/>
        <v/>
      </c>
      <c r="CQ1754" s="141">
        <f t="shared" si="1227"/>
        <v>1.2402453257029489E-4</v>
      </c>
      <c r="CR1754" s="141" t="str">
        <f t="shared" si="1245"/>
        <v/>
      </c>
      <c r="CS1754" s="141" t="str">
        <f t="shared" si="1246"/>
        <v/>
      </c>
      <c r="CW1754" s="141">
        <v>1704</v>
      </c>
      <c r="CX1754" s="141">
        <f t="shared" si="1228"/>
        <v>202.26620993874644</v>
      </c>
      <c r="CY1754" s="141">
        <f t="shared" si="1229"/>
        <v>1.0535933674666802E-4</v>
      </c>
      <c r="CZ1754" s="141">
        <f t="shared" si="1230"/>
        <v>0.99756871666606572</v>
      </c>
      <c r="DA1754" s="141">
        <f t="shared" si="1231"/>
        <v>1.0535933674666802E-4</v>
      </c>
      <c r="DB1754" s="141" t="str">
        <f t="shared" si="1232"/>
        <v/>
      </c>
      <c r="DC1754" s="141" t="str">
        <f t="shared" si="1247"/>
        <v/>
      </c>
      <c r="DD1754" s="141">
        <f t="shared" si="1233"/>
        <v>8.6204437409444773E-34</v>
      </c>
      <c r="DE1754" s="141" t="str">
        <f t="shared" si="1248"/>
        <v/>
      </c>
      <c r="DF1754" s="141" t="str">
        <f t="shared" si="1249"/>
        <v/>
      </c>
      <c r="DJ1754" s="141">
        <v>1704</v>
      </c>
      <c r="DK1754" s="141">
        <f t="shared" si="1234"/>
        <v>15949.126822955343</v>
      </c>
      <c r="DL1754" s="141">
        <f t="shared" si="1235"/>
        <v>1.3361630365078409E-6</v>
      </c>
      <c r="DM1754" s="141">
        <f t="shared" si="1236"/>
        <v>0.99756871666606572</v>
      </c>
      <c r="DN1754" s="141">
        <f t="shared" si="1237"/>
        <v>1.3361630365078409E-6</v>
      </c>
      <c r="DO1754" s="141" t="str">
        <f t="shared" si="1238"/>
        <v/>
      </c>
      <c r="DP1754" s="141" t="str">
        <f t="shared" si="1250"/>
        <v/>
      </c>
      <c r="DQ1754" s="141">
        <f t="shared" si="1239"/>
        <v>1.6829096912723415E-5</v>
      </c>
      <c r="DR1754" s="141" t="str">
        <f t="shared" si="1251"/>
        <v/>
      </c>
      <c r="DS1754" s="141" t="str">
        <f t="shared" si="1252"/>
        <v/>
      </c>
      <c r="DU1754" s="148"/>
      <c r="DV1754" s="158">
        <v>1702</v>
      </c>
      <c r="DW1754" s="148">
        <f t="shared" si="1240"/>
        <v>10.892799999999845</v>
      </c>
      <c r="DX1754" s="157">
        <f t="shared" si="1253"/>
        <v>0.14336386905488888</v>
      </c>
      <c r="DY1754" s="148">
        <f t="shared" si="1254"/>
        <v>2.8716414829826897E-4</v>
      </c>
      <c r="DZ1754" s="148" t="str">
        <f t="shared" si="1255"/>
        <v/>
      </c>
      <c r="EA1754" s="142" t="str">
        <f t="shared" si="1256"/>
        <v/>
      </c>
    </row>
    <row r="1755" spans="74:131" ht="20.100000000000001" customHeight="1" x14ac:dyDescent="0.25">
      <c r="BV1755" s="141">
        <v>1705</v>
      </c>
      <c r="BW1755" s="141">
        <f t="shared" si="1216"/>
        <v>26460.183044977704</v>
      </c>
      <c r="BX1755" s="141">
        <f t="shared" si="1217"/>
        <v>7.9748883395220345E-7</v>
      </c>
      <c r="BY1755" s="141">
        <f t="shared" si="1218"/>
        <v>0.9975988175258107</v>
      </c>
      <c r="BZ1755" s="141">
        <f t="shared" si="1219"/>
        <v>7.9748883395220345E-7</v>
      </c>
      <c r="CA1755" s="141" t="str">
        <f t="shared" si="1220"/>
        <v/>
      </c>
      <c r="CB1755" s="141" t="str">
        <f t="shared" si="1241"/>
        <v/>
      </c>
      <c r="CC1755" s="141">
        <f t="shared" si="1221"/>
        <v>4.0265546407577245E-31</v>
      </c>
      <c r="CD1755" s="141" t="str">
        <f t="shared" si="1242"/>
        <v/>
      </c>
      <c r="CE1755" s="141" t="str">
        <f t="shared" si="1243"/>
        <v/>
      </c>
      <c r="CJ1755" s="141">
        <v>1705</v>
      </c>
      <c r="CK1755" s="141">
        <f t="shared" si="1222"/>
        <v>98.681638120401743</v>
      </c>
      <c r="CL1755" s="141">
        <f t="shared" si="1223"/>
        <v>2.1383613937331372E-4</v>
      </c>
      <c r="CM1755" s="141">
        <f t="shared" si="1224"/>
        <v>0.9975988175258107</v>
      </c>
      <c r="CN1755" s="141">
        <f t="shared" si="1225"/>
        <v>2.1383613937331372E-4</v>
      </c>
      <c r="CO1755" s="141" t="str">
        <f t="shared" si="1226"/>
        <v/>
      </c>
      <c r="CP1755" s="141" t="str">
        <f t="shared" si="1244"/>
        <v/>
      </c>
      <c r="CQ1755" s="141">
        <f t="shared" si="1227"/>
        <v>1.2552428734054151E-4</v>
      </c>
      <c r="CR1755" s="141" t="str">
        <f t="shared" si="1245"/>
        <v/>
      </c>
      <c r="CS1755" s="141" t="str">
        <f t="shared" si="1246"/>
        <v/>
      </c>
      <c r="CW1755" s="141">
        <v>1705</v>
      </c>
      <c r="CX1755" s="141">
        <f t="shared" si="1228"/>
        <v>202.55351989604583</v>
      </c>
      <c r="CY1755" s="141">
        <f t="shared" si="1229"/>
        <v>1.0417839459680047E-4</v>
      </c>
      <c r="CZ1755" s="141">
        <f t="shared" si="1230"/>
        <v>0.9975988175258107</v>
      </c>
      <c r="DA1755" s="141">
        <f t="shared" si="1231"/>
        <v>1.0417839459680047E-4</v>
      </c>
      <c r="DB1755" s="141" t="str">
        <f t="shared" si="1232"/>
        <v/>
      </c>
      <c r="DC1755" s="141" t="str">
        <f t="shared" si="1247"/>
        <v/>
      </c>
      <c r="DD1755" s="141">
        <f t="shared" si="1233"/>
        <v>9.0410390135626162E-34</v>
      </c>
      <c r="DE1755" s="141" t="str">
        <f t="shared" si="1248"/>
        <v/>
      </c>
      <c r="DF1755" s="141" t="str">
        <f t="shared" si="1249"/>
        <v/>
      </c>
      <c r="DJ1755" s="141">
        <v>1705</v>
      </c>
      <c r="DK1755" s="141">
        <f t="shared" si="1234"/>
        <v>15971.781832647041</v>
      </c>
      <c r="DL1755" s="141">
        <f t="shared" si="1235"/>
        <v>1.3211863738063548E-6</v>
      </c>
      <c r="DM1755" s="141">
        <f t="shared" si="1236"/>
        <v>0.9975988175258107</v>
      </c>
      <c r="DN1755" s="141">
        <f t="shared" si="1237"/>
        <v>1.3211863738063548E-6</v>
      </c>
      <c r="DO1755" s="141" t="str">
        <f t="shared" si="1238"/>
        <v/>
      </c>
      <c r="DP1755" s="141" t="str">
        <f t="shared" si="1250"/>
        <v/>
      </c>
      <c r="DQ1755" s="141">
        <f t="shared" si="1239"/>
        <v>1.6715440969328556E-5</v>
      </c>
      <c r="DR1755" s="141" t="str">
        <f t="shared" si="1251"/>
        <v/>
      </c>
      <c r="DS1755" s="141" t="str">
        <f t="shared" si="1252"/>
        <v/>
      </c>
      <c r="DU1755" s="148"/>
      <c r="DV1755" s="158">
        <v>1703</v>
      </c>
      <c r="DW1755" s="148">
        <f t="shared" si="1240"/>
        <v>10.899199999999844</v>
      </c>
      <c r="DX1755" s="157">
        <f t="shared" si="1253"/>
        <v>0.14307670490659061</v>
      </c>
      <c r="DY1755" s="148">
        <f t="shared" si="1254"/>
        <v>2.8666720985234817E-4</v>
      </c>
      <c r="DZ1755" s="148" t="str">
        <f t="shared" si="1255"/>
        <v/>
      </c>
      <c r="EA1755" s="142" t="str">
        <f t="shared" si="1256"/>
        <v/>
      </c>
    </row>
    <row r="1756" spans="74:131" ht="20.100000000000001" customHeight="1" x14ac:dyDescent="0.25">
      <c r="BV1756" s="141">
        <v>1706</v>
      </c>
      <c r="BW1756" s="141">
        <f t="shared" si="1216"/>
        <v>26497.715219509584</v>
      </c>
      <c r="BX1756" s="141">
        <f t="shared" si="1217"/>
        <v>7.8853739695332613E-7</v>
      </c>
      <c r="BY1756" s="141">
        <f t="shared" si="1218"/>
        <v>0.99762858075611804</v>
      </c>
      <c r="BZ1756" s="141">
        <f t="shared" si="1219"/>
        <v>7.8853739695332613E-7</v>
      </c>
      <c r="CA1756" s="141" t="str">
        <f t="shared" si="1220"/>
        <v/>
      </c>
      <c r="CB1756" s="141" t="str">
        <f t="shared" si="1241"/>
        <v/>
      </c>
      <c r="CC1756" s="141">
        <f t="shared" si="1221"/>
        <v>4.2067579192372361E-31</v>
      </c>
      <c r="CD1756" s="141" t="str">
        <f t="shared" si="1242"/>
        <v/>
      </c>
      <c r="CE1756" s="141" t="str">
        <f t="shared" si="1243"/>
        <v/>
      </c>
      <c r="CJ1756" s="141">
        <v>1706</v>
      </c>
      <c r="CK1756" s="141">
        <f t="shared" si="1222"/>
        <v>98.821612075182458</v>
      </c>
      <c r="CL1756" s="141">
        <f t="shared" si="1223"/>
        <v>2.1143592930366614E-4</v>
      </c>
      <c r="CM1756" s="141">
        <f t="shared" si="1224"/>
        <v>0.99762858075611804</v>
      </c>
      <c r="CN1756" s="141">
        <f t="shared" si="1225"/>
        <v>2.1143592930366614E-4</v>
      </c>
      <c r="CO1756" s="141" t="str">
        <f t="shared" si="1226"/>
        <v/>
      </c>
      <c r="CP1756" s="141" t="str">
        <f t="shared" si="1244"/>
        <v/>
      </c>
      <c r="CQ1756" s="141">
        <f t="shared" si="1227"/>
        <v>1.2704014509298784E-4</v>
      </c>
      <c r="CR1756" s="141" t="str">
        <f t="shared" si="1245"/>
        <v/>
      </c>
      <c r="CS1756" s="141" t="str">
        <f t="shared" si="1246"/>
        <v/>
      </c>
      <c r="CW1756" s="141">
        <v>1706</v>
      </c>
      <c r="CX1756" s="141">
        <f t="shared" si="1228"/>
        <v>202.84082985334516</v>
      </c>
      <c r="CY1756" s="141">
        <f t="shared" si="1229"/>
        <v>1.0300904112603647E-4</v>
      </c>
      <c r="CZ1756" s="141">
        <f t="shared" si="1230"/>
        <v>0.99762858075611804</v>
      </c>
      <c r="DA1756" s="141">
        <f t="shared" si="1231"/>
        <v>1.0300904112603647E-4</v>
      </c>
      <c r="DB1756" s="141" t="str">
        <f t="shared" si="1232"/>
        <v/>
      </c>
      <c r="DC1756" s="141" t="str">
        <f t="shared" si="1247"/>
        <v/>
      </c>
      <c r="DD1756" s="141">
        <f t="shared" si="1233"/>
        <v>9.4820036027616368E-34</v>
      </c>
      <c r="DE1756" s="141" t="str">
        <f t="shared" si="1248"/>
        <v/>
      </c>
      <c r="DF1756" s="141" t="str">
        <f t="shared" si="1249"/>
        <v/>
      </c>
      <c r="DJ1756" s="141">
        <v>1706</v>
      </c>
      <c r="DK1756" s="141">
        <f t="shared" si="1234"/>
        <v>15994.436842338739</v>
      </c>
      <c r="DL1756" s="141">
        <f t="shared" si="1235"/>
        <v>1.3063566782853604E-6</v>
      </c>
      <c r="DM1756" s="141">
        <f t="shared" si="1236"/>
        <v>0.99762858075611804</v>
      </c>
      <c r="DN1756" s="141">
        <f t="shared" si="1237"/>
        <v>1.3063566782853604E-6</v>
      </c>
      <c r="DO1756" s="141" t="str">
        <f t="shared" si="1238"/>
        <v/>
      </c>
      <c r="DP1756" s="141" t="str">
        <f t="shared" si="1250"/>
        <v/>
      </c>
      <c r="DQ1756" s="141">
        <f t="shared" si="1239"/>
        <v>1.6602286966935513E-5</v>
      </c>
      <c r="DR1756" s="141" t="str">
        <f t="shared" si="1251"/>
        <v/>
      </c>
      <c r="DS1756" s="141" t="str">
        <f t="shared" si="1252"/>
        <v/>
      </c>
      <c r="DU1756" s="148"/>
      <c r="DV1756" s="158">
        <v>1704</v>
      </c>
      <c r="DW1756" s="148">
        <f t="shared" si="1240"/>
        <v>10.905599999999843</v>
      </c>
      <c r="DX1756" s="157">
        <f t="shared" si="1253"/>
        <v>0.14279003769673826</v>
      </c>
      <c r="DY1756" s="148">
        <f t="shared" si="1254"/>
        <v>2.8617088482321695E-4</v>
      </c>
      <c r="DZ1756" s="148" t="str">
        <f t="shared" si="1255"/>
        <v/>
      </c>
      <c r="EA1756" s="142" t="str">
        <f t="shared" si="1256"/>
        <v/>
      </c>
    </row>
    <row r="1757" spans="74:131" ht="20.100000000000001" customHeight="1" x14ac:dyDescent="0.25">
      <c r="BV1757" s="141">
        <v>1707</v>
      </c>
      <c r="BW1757" s="141">
        <f t="shared" si="1216"/>
        <v>26535.247394041471</v>
      </c>
      <c r="BX1757" s="141">
        <f t="shared" si="1217"/>
        <v>7.7967396074056875E-7</v>
      </c>
      <c r="BY1757" s="141">
        <f t="shared" si="1218"/>
        <v>0.99765800967317753</v>
      </c>
      <c r="BZ1757" s="141">
        <f t="shared" si="1219"/>
        <v>7.7967396074056875E-7</v>
      </c>
      <c r="CA1757" s="141" t="str">
        <f t="shared" si="1220"/>
        <v/>
      </c>
      <c r="CB1757" s="141" t="str">
        <f t="shared" si="1241"/>
        <v/>
      </c>
      <c r="CC1757" s="141">
        <f t="shared" si="1221"/>
        <v>4.3949556440156719E-31</v>
      </c>
      <c r="CD1757" s="141" t="str">
        <f t="shared" si="1242"/>
        <v/>
      </c>
      <c r="CE1757" s="141" t="str">
        <f t="shared" si="1243"/>
        <v/>
      </c>
      <c r="CJ1757" s="141">
        <v>1707</v>
      </c>
      <c r="CK1757" s="141">
        <f t="shared" si="1222"/>
        <v>98.961586029963172</v>
      </c>
      <c r="CL1757" s="141">
        <f t="shared" si="1223"/>
        <v>2.0905931548711323E-4</v>
      </c>
      <c r="CM1757" s="141">
        <f t="shared" si="1224"/>
        <v>0.99765800967317753</v>
      </c>
      <c r="CN1757" s="141">
        <f t="shared" si="1225"/>
        <v>2.0905931548711323E-4</v>
      </c>
      <c r="CO1757" s="141" t="str">
        <f t="shared" si="1226"/>
        <v/>
      </c>
      <c r="CP1757" s="141" t="str">
        <f t="shared" si="1244"/>
        <v/>
      </c>
      <c r="CQ1757" s="141">
        <f t="shared" si="1227"/>
        <v>1.2857225149069001E-4</v>
      </c>
      <c r="CR1757" s="141" t="str">
        <f t="shared" si="1245"/>
        <v/>
      </c>
      <c r="CS1757" s="141" t="str">
        <f t="shared" si="1246"/>
        <v/>
      </c>
      <c r="CW1757" s="141">
        <v>1707</v>
      </c>
      <c r="CX1757" s="141">
        <f t="shared" si="1228"/>
        <v>203.12813981064448</v>
      </c>
      <c r="CY1757" s="141">
        <f t="shared" si="1229"/>
        <v>1.0185118346591109E-4</v>
      </c>
      <c r="CZ1757" s="141">
        <f t="shared" si="1230"/>
        <v>0.99765800967317753</v>
      </c>
      <c r="DA1757" s="141">
        <f t="shared" si="1231"/>
        <v>1.0185118346591109E-4</v>
      </c>
      <c r="DB1757" s="141" t="str">
        <f t="shared" si="1232"/>
        <v/>
      </c>
      <c r="DC1757" s="141" t="str">
        <f t="shared" si="1247"/>
        <v/>
      </c>
      <c r="DD1757" s="141">
        <f t="shared" si="1233"/>
        <v>9.9443165398515897E-34</v>
      </c>
      <c r="DE1757" s="141" t="str">
        <f t="shared" si="1248"/>
        <v/>
      </c>
      <c r="DF1757" s="141" t="str">
        <f t="shared" si="1249"/>
        <v/>
      </c>
      <c r="DJ1757" s="141">
        <v>1707</v>
      </c>
      <c r="DK1757" s="141">
        <f t="shared" si="1234"/>
        <v>16017.091852030437</v>
      </c>
      <c r="DL1757" s="141">
        <f t="shared" si="1235"/>
        <v>1.2916727721905731E-6</v>
      </c>
      <c r="DM1757" s="141">
        <f t="shared" si="1236"/>
        <v>0.99765800967317753</v>
      </c>
      <c r="DN1757" s="141">
        <f t="shared" si="1237"/>
        <v>1.2916727721905731E-6</v>
      </c>
      <c r="DO1757" s="141" t="str">
        <f t="shared" si="1238"/>
        <v/>
      </c>
      <c r="DP1757" s="141" t="str">
        <f t="shared" si="1250"/>
        <v/>
      </c>
      <c r="DQ1757" s="141">
        <f t="shared" si="1239"/>
        <v>1.648963511633336E-5</v>
      </c>
      <c r="DR1757" s="141" t="str">
        <f t="shared" si="1251"/>
        <v/>
      </c>
      <c r="DS1757" s="141" t="str">
        <f t="shared" si="1252"/>
        <v/>
      </c>
      <c r="DU1757" s="148"/>
      <c r="DV1757" s="158">
        <v>1705</v>
      </c>
      <c r="DW1757" s="148">
        <f t="shared" si="1240"/>
        <v>10.911999999999843</v>
      </c>
      <c r="DX1757" s="157">
        <f t="shared" si="1253"/>
        <v>0.14250386681191504</v>
      </c>
      <c r="DY1757" s="148">
        <f t="shared" si="1254"/>
        <v>2.8567517329219916E-4</v>
      </c>
      <c r="DZ1757" s="148" t="str">
        <f t="shared" si="1255"/>
        <v/>
      </c>
      <c r="EA1757" s="142" t="str">
        <f t="shared" si="1256"/>
        <v/>
      </c>
    </row>
    <row r="1758" spans="74:131" ht="20.100000000000001" customHeight="1" x14ac:dyDescent="0.25">
      <c r="BV1758" s="141">
        <v>1708</v>
      </c>
      <c r="BW1758" s="141">
        <f t="shared" si="1216"/>
        <v>26572.779568573351</v>
      </c>
      <c r="BX1758" s="141">
        <f t="shared" si="1217"/>
        <v>7.7089781818796468E-7</v>
      </c>
      <c r="BY1758" s="141">
        <f t="shared" si="1218"/>
        <v>0.99768710756656831</v>
      </c>
      <c r="BZ1758" s="141">
        <f t="shared" si="1219"/>
        <v>7.7089781818796468E-7</v>
      </c>
      <c r="CA1758" s="141" t="str">
        <f t="shared" si="1220"/>
        <v/>
      </c>
      <c r="CB1758" s="141" t="str">
        <f t="shared" si="1241"/>
        <v/>
      </c>
      <c r="CC1758" s="141">
        <f t="shared" si="1221"/>
        <v>4.5914993056404094E-31</v>
      </c>
      <c r="CD1758" s="141" t="str">
        <f t="shared" si="1242"/>
        <v/>
      </c>
      <c r="CE1758" s="141" t="str">
        <f t="shared" si="1243"/>
        <v/>
      </c>
      <c r="CJ1758" s="141">
        <v>1708</v>
      </c>
      <c r="CK1758" s="141">
        <f t="shared" si="1222"/>
        <v>99.101559984743886</v>
      </c>
      <c r="CL1758" s="141">
        <f t="shared" si="1223"/>
        <v>2.0670610831712878E-4</v>
      </c>
      <c r="CM1758" s="141">
        <f t="shared" si="1224"/>
        <v>0.99768710756656831</v>
      </c>
      <c r="CN1758" s="141">
        <f t="shared" si="1225"/>
        <v>2.0670610831712878E-4</v>
      </c>
      <c r="CO1758" s="141" t="str">
        <f t="shared" si="1226"/>
        <v/>
      </c>
      <c r="CP1758" s="141" t="str">
        <f t="shared" si="1244"/>
        <v/>
      </c>
      <c r="CQ1758" s="141">
        <f t="shared" si="1227"/>
        <v>1.3012075316995187E-4</v>
      </c>
      <c r="CR1758" s="141" t="str">
        <f t="shared" si="1245"/>
        <v/>
      </c>
      <c r="CS1758" s="141" t="str">
        <f t="shared" si="1246"/>
        <v/>
      </c>
      <c r="CW1758" s="141">
        <v>1708</v>
      </c>
      <c r="CX1758" s="141">
        <f t="shared" si="1228"/>
        <v>203.41544976794387</v>
      </c>
      <c r="CY1758" s="141">
        <f t="shared" si="1229"/>
        <v>1.007047292424054E-4</v>
      </c>
      <c r="CZ1758" s="141">
        <f t="shared" si="1230"/>
        <v>0.99768710756656831</v>
      </c>
      <c r="DA1758" s="141">
        <f t="shared" si="1231"/>
        <v>1.007047292424054E-4</v>
      </c>
      <c r="DB1758" s="141" t="str">
        <f t="shared" si="1232"/>
        <v/>
      </c>
      <c r="DC1758" s="141" t="str">
        <f t="shared" si="1247"/>
        <v/>
      </c>
      <c r="DD1758" s="141">
        <f t="shared" si="1233"/>
        <v>1.0429003549178217E-33</v>
      </c>
      <c r="DE1758" s="141" t="str">
        <f t="shared" si="1248"/>
        <v/>
      </c>
      <c r="DF1758" s="141" t="str">
        <f t="shared" si="1249"/>
        <v/>
      </c>
      <c r="DJ1758" s="141">
        <v>1708</v>
      </c>
      <c r="DK1758" s="141">
        <f t="shared" si="1234"/>
        <v>16039.746861722135</v>
      </c>
      <c r="DL1758" s="141">
        <f t="shared" si="1235"/>
        <v>1.2771334840382591E-6</v>
      </c>
      <c r="DM1758" s="141">
        <f t="shared" si="1236"/>
        <v>0.99768710756656831</v>
      </c>
      <c r="DN1758" s="141">
        <f t="shared" si="1237"/>
        <v>1.2771334840382591E-6</v>
      </c>
      <c r="DO1758" s="141" t="str">
        <f t="shared" si="1238"/>
        <v/>
      </c>
      <c r="DP1758" s="141" t="str">
        <f t="shared" si="1250"/>
        <v/>
      </c>
      <c r="DQ1758" s="141">
        <f t="shared" si="1239"/>
        <v>1.6377485602861293E-5</v>
      </c>
      <c r="DR1758" s="141" t="str">
        <f t="shared" si="1251"/>
        <v/>
      </c>
      <c r="DS1758" s="141" t="str">
        <f t="shared" si="1252"/>
        <v/>
      </c>
      <c r="DU1758" s="148"/>
      <c r="DV1758" s="158">
        <v>1706</v>
      </c>
      <c r="DW1758" s="148">
        <f t="shared" si="1240"/>
        <v>10.918399999999842</v>
      </c>
      <c r="DX1758" s="157">
        <f t="shared" si="1253"/>
        <v>0.14221819163862284</v>
      </c>
      <c r="DY1758" s="148">
        <f t="shared" si="1254"/>
        <v>2.8518007533609446E-4</v>
      </c>
      <c r="DZ1758" s="148" t="str">
        <f t="shared" si="1255"/>
        <v/>
      </c>
      <c r="EA1758" s="142" t="str">
        <f t="shared" si="1256"/>
        <v/>
      </c>
    </row>
    <row r="1759" spans="74:131" ht="20.100000000000001" customHeight="1" x14ac:dyDescent="0.25">
      <c r="BV1759" s="141">
        <v>1709</v>
      </c>
      <c r="BW1759" s="141">
        <f t="shared" si="1216"/>
        <v>26610.311743105238</v>
      </c>
      <c r="BX1759" s="141">
        <f t="shared" si="1217"/>
        <v>7.6220826595699805E-7</v>
      </c>
      <c r="BY1759" s="141">
        <f t="shared" si="1218"/>
        <v>0.99771587769940062</v>
      </c>
      <c r="BZ1759" s="141">
        <f t="shared" si="1219"/>
        <v>7.6220826595699805E-7</v>
      </c>
      <c r="CA1759" s="141" t="str">
        <f t="shared" si="1220"/>
        <v/>
      </c>
      <c r="CB1759" s="141" t="str">
        <f t="shared" si="1241"/>
        <v/>
      </c>
      <c r="CC1759" s="141">
        <f t="shared" si="1221"/>
        <v>4.7967557067946894E-31</v>
      </c>
      <c r="CD1759" s="141" t="str">
        <f t="shared" si="1242"/>
        <v/>
      </c>
      <c r="CE1759" s="141" t="str">
        <f t="shared" si="1243"/>
        <v/>
      </c>
      <c r="CJ1759" s="141">
        <v>1709</v>
      </c>
      <c r="CK1759" s="141">
        <f t="shared" si="1222"/>
        <v>99.241533939524572</v>
      </c>
      <c r="CL1759" s="141">
        <f t="shared" si="1223"/>
        <v>2.0437611920274401E-4</v>
      </c>
      <c r="CM1759" s="141">
        <f t="shared" si="1224"/>
        <v>0.99771587769940062</v>
      </c>
      <c r="CN1759" s="141">
        <f t="shared" si="1225"/>
        <v>2.0437611920274401E-4</v>
      </c>
      <c r="CO1759" s="141" t="str">
        <f t="shared" si="1226"/>
        <v/>
      </c>
      <c r="CP1759" s="141" t="str">
        <f t="shared" si="1244"/>
        <v/>
      </c>
      <c r="CQ1759" s="141">
        <f t="shared" si="1227"/>
        <v>1.3168579774261956E-4</v>
      </c>
      <c r="CR1759" s="141" t="str">
        <f t="shared" si="1245"/>
        <v/>
      </c>
      <c r="CS1759" s="141" t="str">
        <f t="shared" si="1246"/>
        <v/>
      </c>
      <c r="CW1759" s="141">
        <v>1709</v>
      </c>
      <c r="CX1759" s="141">
        <f t="shared" si="1228"/>
        <v>203.7027597252432</v>
      </c>
      <c r="CY1759" s="141">
        <f t="shared" si="1229"/>
        <v>9.9569586576268401E-5</v>
      </c>
      <c r="CZ1759" s="141">
        <f t="shared" si="1230"/>
        <v>0.99771587769940062</v>
      </c>
      <c r="DA1759" s="141">
        <f t="shared" si="1231"/>
        <v>9.9569586576268401E-5</v>
      </c>
      <c r="DB1759" s="141" t="str">
        <f t="shared" si="1232"/>
        <v/>
      </c>
      <c r="DC1759" s="141" t="str">
        <f t="shared" si="1247"/>
        <v/>
      </c>
      <c r="DD1759" s="141">
        <f t="shared" si="1233"/>
        <v>1.0937139257483457E-33</v>
      </c>
      <c r="DE1759" s="141" t="str">
        <f t="shared" si="1248"/>
        <v/>
      </c>
      <c r="DF1759" s="141" t="str">
        <f t="shared" si="1249"/>
        <v/>
      </c>
      <c r="DJ1759" s="141">
        <v>1709</v>
      </c>
      <c r="DK1759" s="141">
        <f t="shared" si="1234"/>
        <v>16062.401871413833</v>
      </c>
      <c r="DL1759" s="141">
        <f t="shared" si="1235"/>
        <v>1.2627376486193037E-6</v>
      </c>
      <c r="DM1759" s="141">
        <f t="shared" si="1236"/>
        <v>0.99771587769940062</v>
      </c>
      <c r="DN1759" s="141">
        <f t="shared" si="1237"/>
        <v>1.2627376486193037E-6</v>
      </c>
      <c r="DO1759" s="141" t="str">
        <f t="shared" si="1238"/>
        <v/>
      </c>
      <c r="DP1759" s="141" t="str">
        <f t="shared" si="1250"/>
        <v/>
      </c>
      <c r="DQ1759" s="141">
        <f t="shared" si="1239"/>
        <v>1.6265838586569493E-5</v>
      </c>
      <c r="DR1759" s="141" t="str">
        <f t="shared" si="1251"/>
        <v/>
      </c>
      <c r="DS1759" s="141" t="str">
        <f t="shared" si="1252"/>
        <v/>
      </c>
      <c r="DU1759" s="148"/>
      <c r="DV1759" s="158">
        <v>1707</v>
      </c>
      <c r="DW1759" s="148">
        <f t="shared" si="1240"/>
        <v>10.924799999999841</v>
      </c>
      <c r="DX1759" s="157">
        <f t="shared" si="1253"/>
        <v>0.14193301156328675</v>
      </c>
      <c r="DY1759" s="148">
        <f t="shared" si="1254"/>
        <v>2.8468559102917679E-4</v>
      </c>
      <c r="DZ1759" s="148" t="str">
        <f t="shared" si="1255"/>
        <v/>
      </c>
      <c r="EA1759" s="142" t="str">
        <f t="shared" si="1256"/>
        <v/>
      </c>
    </row>
    <row r="1760" spans="74:131" ht="20.100000000000001" customHeight="1" x14ac:dyDescent="0.25">
      <c r="BV1760" s="141">
        <v>1710</v>
      </c>
      <c r="BW1760" s="141">
        <f t="shared" si="1216"/>
        <v>26647.843917637118</v>
      </c>
      <c r="BX1760" s="141">
        <f t="shared" si="1217"/>
        <v>7.5360460449874544E-7</v>
      </c>
      <c r="BY1760" s="141">
        <f t="shared" si="1218"/>
        <v>0.99774432330845764</v>
      </c>
      <c r="BZ1760" s="141">
        <f t="shared" si="1219"/>
        <v>7.5360460449874544E-7</v>
      </c>
      <c r="CA1760" s="141" t="str">
        <f t="shared" si="1220"/>
        <v/>
      </c>
      <c r="CB1760" s="141" t="str">
        <f t="shared" si="1241"/>
        <v/>
      </c>
      <c r="CC1760" s="141">
        <f t="shared" si="1221"/>
        <v>5.0111076230595275E-31</v>
      </c>
      <c r="CD1760" s="141" t="str">
        <f t="shared" si="1242"/>
        <v/>
      </c>
      <c r="CE1760" s="141" t="str">
        <f t="shared" si="1243"/>
        <v/>
      </c>
      <c r="CJ1760" s="141">
        <v>1710</v>
      </c>
      <c r="CK1760" s="141">
        <f t="shared" si="1222"/>
        <v>99.381507894305287</v>
      </c>
      <c r="CL1760" s="141">
        <f t="shared" si="1223"/>
        <v>2.0206916056911574E-4</v>
      </c>
      <c r="CM1760" s="141">
        <f t="shared" si="1224"/>
        <v>0.99774432330845764</v>
      </c>
      <c r="CN1760" s="141">
        <f t="shared" si="1225"/>
        <v>2.0206916056911574E-4</v>
      </c>
      <c r="CO1760" s="141" t="str">
        <f t="shared" si="1226"/>
        <v/>
      </c>
      <c r="CP1760" s="141" t="str">
        <f t="shared" si="1244"/>
        <v/>
      </c>
      <c r="CQ1760" s="141">
        <f t="shared" si="1227"/>
        <v>1.3326753379832876E-4</v>
      </c>
      <c r="CR1760" s="141" t="str">
        <f t="shared" si="1245"/>
        <v/>
      </c>
      <c r="CS1760" s="141" t="str">
        <f t="shared" si="1246"/>
        <v/>
      </c>
      <c r="CW1760" s="141">
        <v>1710</v>
      </c>
      <c r="CX1760" s="141">
        <f t="shared" si="1228"/>
        <v>203.99006968254258</v>
      </c>
      <c r="CY1760" s="141">
        <f t="shared" si="1229"/>
        <v>9.8445664083293412E-5</v>
      </c>
      <c r="CZ1760" s="141">
        <f t="shared" si="1230"/>
        <v>0.99774432330845764</v>
      </c>
      <c r="DA1760" s="141">
        <f t="shared" si="1231"/>
        <v>9.8445664083293412E-5</v>
      </c>
      <c r="DB1760" s="141" t="str">
        <f t="shared" si="1232"/>
        <v/>
      </c>
      <c r="DC1760" s="141" t="str">
        <f t="shared" si="1247"/>
        <v/>
      </c>
      <c r="DD1760" s="141">
        <f t="shared" si="1233"/>
        <v>1.1469849506962766E-33</v>
      </c>
      <c r="DE1760" s="141" t="str">
        <f t="shared" si="1248"/>
        <v/>
      </c>
      <c r="DF1760" s="141" t="str">
        <f t="shared" si="1249"/>
        <v/>
      </c>
      <c r="DJ1760" s="141">
        <v>1710</v>
      </c>
      <c r="DK1760" s="141">
        <f t="shared" si="1234"/>
        <v>16085.056881105531</v>
      </c>
      <c r="DL1760" s="141">
        <f t="shared" si="1235"/>
        <v>1.2484841070027341E-6</v>
      </c>
      <c r="DM1760" s="141">
        <f t="shared" si="1236"/>
        <v>0.99774432330845764</v>
      </c>
      <c r="DN1760" s="141">
        <f t="shared" si="1237"/>
        <v>1.2484841070027341E-6</v>
      </c>
      <c r="DO1760" s="141" t="str">
        <f t="shared" si="1238"/>
        <v/>
      </c>
      <c r="DP1760" s="141" t="str">
        <f t="shared" si="1250"/>
        <v/>
      </c>
      <c r="DQ1760" s="141">
        <f t="shared" si="1239"/>
        <v>1.6154694202380891E-5</v>
      </c>
      <c r="DR1760" s="141" t="str">
        <f t="shared" si="1251"/>
        <v/>
      </c>
      <c r="DS1760" s="141" t="str">
        <f t="shared" si="1252"/>
        <v/>
      </c>
      <c r="DU1760" s="148"/>
      <c r="DV1760" s="158">
        <v>1708</v>
      </c>
      <c r="DW1760" s="148">
        <f t="shared" si="1240"/>
        <v>10.931199999999841</v>
      </c>
      <c r="DX1760" s="157">
        <f t="shared" si="1253"/>
        <v>0.14164832597225757</v>
      </c>
      <c r="DY1760" s="148">
        <f t="shared" si="1254"/>
        <v>2.8419172044102936E-4</v>
      </c>
      <c r="DZ1760" s="148" t="str">
        <f t="shared" si="1255"/>
        <v/>
      </c>
      <c r="EA1760" s="142" t="str">
        <f t="shared" si="1256"/>
        <v/>
      </c>
    </row>
    <row r="1761" spans="74:131" ht="20.100000000000001" customHeight="1" x14ac:dyDescent="0.25">
      <c r="BV1761" s="141">
        <v>1711</v>
      </c>
      <c r="BW1761" s="141">
        <f t="shared" si="1216"/>
        <v>26685.376092169005</v>
      </c>
      <c r="BX1761" s="141">
        <f t="shared" si="1217"/>
        <v>7.4508613805566359E-7</v>
      </c>
      <c r="BY1761" s="141">
        <f t="shared" si="1218"/>
        <v>0.99777244760433859</v>
      </c>
      <c r="BZ1761" s="141">
        <f t="shared" si="1219"/>
        <v>7.4508613805566359E-7</v>
      </c>
      <c r="CA1761" s="141" t="str">
        <f t="shared" si="1220"/>
        <v/>
      </c>
      <c r="CB1761" s="141" t="str">
        <f t="shared" si="1241"/>
        <v/>
      </c>
      <c r="CC1761" s="141">
        <f t="shared" si="1221"/>
        <v>5.2349544919153675E-31</v>
      </c>
      <c r="CD1761" s="141" t="str">
        <f t="shared" si="1242"/>
        <v/>
      </c>
      <c r="CE1761" s="141" t="str">
        <f t="shared" si="1243"/>
        <v/>
      </c>
      <c r="CJ1761" s="141">
        <v>1711</v>
      </c>
      <c r="CK1761" s="141">
        <f t="shared" si="1222"/>
        <v>99.521481849086001</v>
      </c>
      <c r="CL1761" s="141">
        <f t="shared" si="1223"/>
        <v>1.9978504585801399E-4</v>
      </c>
      <c r="CM1761" s="141">
        <f t="shared" si="1224"/>
        <v>0.99777244760433859</v>
      </c>
      <c r="CN1761" s="141">
        <f t="shared" si="1225"/>
        <v>1.9978504585801399E-4</v>
      </c>
      <c r="CO1761" s="141" t="str">
        <f t="shared" si="1226"/>
        <v/>
      </c>
      <c r="CP1761" s="141" t="str">
        <f t="shared" si="1244"/>
        <v/>
      </c>
      <c r="CQ1761" s="141">
        <f t="shared" si="1227"/>
        <v>1.3486611090669676E-4</v>
      </c>
      <c r="CR1761" s="141" t="str">
        <f t="shared" si="1245"/>
        <v/>
      </c>
      <c r="CS1761" s="141" t="str">
        <f t="shared" si="1246"/>
        <v/>
      </c>
      <c r="CW1761" s="141">
        <v>1711</v>
      </c>
      <c r="CX1761" s="141">
        <f t="shared" si="1228"/>
        <v>204.27737963984191</v>
      </c>
      <c r="CY1761" s="141">
        <f t="shared" si="1229"/>
        <v>9.7332870874554853E-5</v>
      </c>
      <c r="CZ1761" s="141">
        <f t="shared" si="1230"/>
        <v>0.99777244760433859</v>
      </c>
      <c r="DA1761" s="141">
        <f t="shared" si="1231"/>
        <v>9.7332870874554853E-5</v>
      </c>
      <c r="DB1761" s="141" t="str">
        <f t="shared" si="1232"/>
        <v/>
      </c>
      <c r="DC1761" s="141" t="str">
        <f t="shared" si="1247"/>
        <v/>
      </c>
      <c r="DD1761" s="141">
        <f t="shared" si="1233"/>
        <v>1.202831377684434E-33</v>
      </c>
      <c r="DE1761" s="141" t="str">
        <f t="shared" si="1248"/>
        <v/>
      </c>
      <c r="DF1761" s="141" t="str">
        <f t="shared" si="1249"/>
        <v/>
      </c>
      <c r="DJ1761" s="141">
        <v>1711</v>
      </c>
      <c r="DK1761" s="141">
        <f t="shared" si="1234"/>
        <v>16107.711890797229</v>
      </c>
      <c r="DL1761" s="141">
        <f t="shared" si="1235"/>
        <v>1.2343717065387043E-6</v>
      </c>
      <c r="DM1761" s="141">
        <f t="shared" si="1236"/>
        <v>0.99777244760433859</v>
      </c>
      <c r="DN1761" s="141">
        <f t="shared" si="1237"/>
        <v>1.2343717065387043E-6</v>
      </c>
      <c r="DO1761" s="141" t="str">
        <f t="shared" si="1238"/>
        <v/>
      </c>
      <c r="DP1761" s="141" t="str">
        <f t="shared" si="1250"/>
        <v/>
      </c>
      <c r="DQ1761" s="141">
        <f t="shared" si="1239"/>
        <v>1.6044052560253907E-5</v>
      </c>
      <c r="DR1761" s="141" t="str">
        <f t="shared" si="1251"/>
        <v/>
      </c>
      <c r="DS1761" s="141" t="str">
        <f t="shared" si="1252"/>
        <v/>
      </c>
      <c r="DU1761" s="148"/>
      <c r="DV1761" s="158">
        <v>1709</v>
      </c>
      <c r="DW1761" s="148">
        <f t="shared" si="1240"/>
        <v>10.93759999999984</v>
      </c>
      <c r="DX1761" s="157">
        <f t="shared" si="1253"/>
        <v>0.14136413425181654</v>
      </c>
      <c r="DY1761" s="148">
        <f t="shared" si="1254"/>
        <v>2.836984636376827E-4</v>
      </c>
      <c r="DZ1761" s="148" t="str">
        <f t="shared" si="1255"/>
        <v/>
      </c>
      <c r="EA1761" s="142" t="str">
        <f t="shared" si="1256"/>
        <v/>
      </c>
    </row>
    <row r="1762" spans="74:131" ht="20.100000000000001" customHeight="1" x14ac:dyDescent="0.25">
      <c r="BV1762" s="141">
        <v>1712</v>
      </c>
      <c r="BW1762" s="141">
        <f t="shared" si="1216"/>
        <v>26722.908266700884</v>
      </c>
      <c r="BX1762" s="141">
        <f t="shared" si="1217"/>
        <v>7.3665217466308367E-7</v>
      </c>
      <c r="BY1762" s="141">
        <f t="shared" si="1218"/>
        <v>0.99780025377160009</v>
      </c>
      <c r="BZ1762" s="141">
        <f t="shared" si="1219"/>
        <v>7.3665217466308367E-7</v>
      </c>
      <c r="CA1762" s="141" t="str">
        <f t="shared" si="1220"/>
        <v/>
      </c>
      <c r="CB1762" s="141" t="str">
        <f t="shared" si="1241"/>
        <v/>
      </c>
      <c r="CC1762" s="141">
        <f t="shared" si="1221"/>
        <v>5.4687131311750182E-31</v>
      </c>
      <c r="CD1762" s="141" t="str">
        <f t="shared" si="1242"/>
        <v/>
      </c>
      <c r="CE1762" s="141" t="str">
        <f t="shared" si="1243"/>
        <v/>
      </c>
      <c r="CJ1762" s="141">
        <v>1712</v>
      </c>
      <c r="CK1762" s="141">
        <f t="shared" si="1222"/>
        <v>99.661455803866716</v>
      </c>
      <c r="CL1762" s="141">
        <f t="shared" si="1223"/>
        <v>1.9752358952821491E-4</v>
      </c>
      <c r="CM1762" s="141">
        <f t="shared" si="1224"/>
        <v>0.99780025377160009</v>
      </c>
      <c r="CN1762" s="141">
        <f t="shared" si="1225"/>
        <v>1.9752358952821491E-4</v>
      </c>
      <c r="CO1762" s="141" t="str">
        <f t="shared" si="1226"/>
        <v/>
      </c>
      <c r="CP1762" s="141" t="str">
        <f t="shared" si="1244"/>
        <v/>
      </c>
      <c r="CQ1762" s="141">
        <f t="shared" si="1227"/>
        <v>1.3648167961946442E-4</v>
      </c>
      <c r="CR1762" s="141" t="str">
        <f t="shared" si="1245"/>
        <v/>
      </c>
      <c r="CS1762" s="141" t="str">
        <f t="shared" si="1246"/>
        <v/>
      </c>
      <c r="CW1762" s="141">
        <v>1712</v>
      </c>
      <c r="CX1762" s="141">
        <f t="shared" si="1228"/>
        <v>204.5646895971413</v>
      </c>
      <c r="CY1762" s="141">
        <f t="shared" si="1229"/>
        <v>9.6231116556600316E-5</v>
      </c>
      <c r="CZ1762" s="141">
        <f t="shared" si="1230"/>
        <v>0.99780025377160009</v>
      </c>
      <c r="DA1762" s="141">
        <f t="shared" si="1231"/>
        <v>9.6231116556600316E-5</v>
      </c>
      <c r="DB1762" s="141" t="str">
        <f t="shared" si="1232"/>
        <v/>
      </c>
      <c r="DC1762" s="141" t="str">
        <f t="shared" si="1247"/>
        <v/>
      </c>
      <c r="DD1762" s="141">
        <f t="shared" si="1233"/>
        <v>1.2613767718538428E-33</v>
      </c>
      <c r="DE1762" s="141" t="str">
        <f t="shared" si="1248"/>
        <v/>
      </c>
      <c r="DF1762" s="141" t="str">
        <f t="shared" si="1249"/>
        <v/>
      </c>
      <c r="DJ1762" s="141">
        <v>1712</v>
      </c>
      <c r="DK1762" s="141">
        <f t="shared" si="1234"/>
        <v>16130.366900488927</v>
      </c>
      <c r="DL1762" s="141">
        <f t="shared" si="1235"/>
        <v>1.2203993008609505E-6</v>
      </c>
      <c r="DM1762" s="141">
        <f t="shared" si="1236"/>
        <v>0.99780025377160009</v>
      </c>
      <c r="DN1762" s="141">
        <f t="shared" si="1237"/>
        <v>1.2203993008609505E-6</v>
      </c>
      <c r="DO1762" s="141" t="str">
        <f t="shared" si="1238"/>
        <v/>
      </c>
      <c r="DP1762" s="141" t="str">
        <f t="shared" si="1250"/>
        <v/>
      </c>
      <c r="DQ1762" s="141">
        <f t="shared" si="1239"/>
        <v>1.5933913745345953E-5</v>
      </c>
      <c r="DR1762" s="141" t="str">
        <f t="shared" si="1251"/>
        <v/>
      </c>
      <c r="DS1762" s="141" t="str">
        <f t="shared" si="1252"/>
        <v/>
      </c>
      <c r="DU1762" s="148"/>
      <c r="DV1762" s="158">
        <v>1710</v>
      </c>
      <c r="DW1762" s="148">
        <f t="shared" si="1240"/>
        <v>10.943999999999839</v>
      </c>
      <c r="DX1762" s="157">
        <f t="shared" si="1253"/>
        <v>0.14108043578817886</v>
      </c>
      <c r="DY1762" s="148">
        <f t="shared" si="1254"/>
        <v>2.8320582068225297E-4</v>
      </c>
      <c r="DZ1762" s="148" t="str">
        <f t="shared" si="1255"/>
        <v/>
      </c>
      <c r="EA1762" s="142" t="str">
        <f t="shared" si="1256"/>
        <v/>
      </c>
    </row>
    <row r="1763" spans="74:131" ht="20.100000000000001" customHeight="1" x14ac:dyDescent="0.25">
      <c r="BV1763" s="141">
        <v>1713</v>
      </c>
      <c r="BW1763" s="141">
        <f t="shared" si="1216"/>
        <v>26760.440441232771</v>
      </c>
      <c r="BX1763" s="141">
        <f t="shared" si="1217"/>
        <v>7.2830202615035822E-7</v>
      </c>
      <c r="BY1763" s="141">
        <f t="shared" si="1218"/>
        <v>0.99782774496889937</v>
      </c>
      <c r="BZ1763" s="141">
        <f t="shared" si="1219"/>
        <v>7.2830202615035822E-7</v>
      </c>
      <c r="CA1763" s="141" t="str">
        <f t="shared" si="1220"/>
        <v/>
      </c>
      <c r="CB1763" s="141" t="str">
        <f t="shared" si="1241"/>
        <v/>
      </c>
      <c r="CC1763" s="141">
        <f t="shared" si="1221"/>
        <v>5.7128184880931607E-31</v>
      </c>
      <c r="CD1763" s="141" t="str">
        <f t="shared" si="1242"/>
        <v/>
      </c>
      <c r="CE1763" s="141" t="str">
        <f t="shared" si="1243"/>
        <v/>
      </c>
      <c r="CJ1763" s="141">
        <v>1713</v>
      </c>
      <c r="CK1763" s="141">
        <f t="shared" si="1222"/>
        <v>99.80142975864743</v>
      </c>
      <c r="CL1763" s="141">
        <f t="shared" si="1223"/>
        <v>1.952846070558136E-4</v>
      </c>
      <c r="CM1763" s="141">
        <f t="shared" si="1224"/>
        <v>0.99782774496889937</v>
      </c>
      <c r="CN1763" s="141">
        <f t="shared" si="1225"/>
        <v>1.952846070558136E-4</v>
      </c>
      <c r="CO1763" s="141" t="str">
        <f t="shared" si="1226"/>
        <v/>
      </c>
      <c r="CP1763" s="141" t="str">
        <f t="shared" si="1244"/>
        <v/>
      </c>
      <c r="CQ1763" s="141">
        <f t="shared" si="1227"/>
        <v>1.3811439147258408E-4</v>
      </c>
      <c r="CR1763" s="141" t="str">
        <f t="shared" si="1245"/>
        <v/>
      </c>
      <c r="CS1763" s="141" t="str">
        <f t="shared" si="1246"/>
        <v/>
      </c>
      <c r="CW1763" s="141">
        <v>1713</v>
      </c>
      <c r="CX1763" s="141">
        <f t="shared" si="1228"/>
        <v>204.85199955444062</v>
      </c>
      <c r="CY1763" s="141">
        <f t="shared" si="1229"/>
        <v>9.5140311231603803E-5</v>
      </c>
      <c r="CZ1763" s="141">
        <f t="shared" si="1230"/>
        <v>0.99782774496889937</v>
      </c>
      <c r="DA1763" s="141">
        <f t="shared" si="1231"/>
        <v>9.5140311231603803E-5</v>
      </c>
      <c r="DB1763" s="141" t="str">
        <f t="shared" si="1232"/>
        <v/>
      </c>
      <c r="DC1763" s="141" t="str">
        <f t="shared" si="1247"/>
        <v/>
      </c>
      <c r="DD1763" s="141">
        <f t="shared" si="1233"/>
        <v>1.3227505809644461E-33</v>
      </c>
      <c r="DE1763" s="141" t="str">
        <f t="shared" si="1248"/>
        <v/>
      </c>
      <c r="DF1763" s="141" t="str">
        <f t="shared" si="1249"/>
        <v/>
      </c>
      <c r="DJ1763" s="141">
        <v>1713</v>
      </c>
      <c r="DK1763" s="141">
        <f t="shared" si="1234"/>
        <v>16153.021910180625</v>
      </c>
      <c r="DL1763" s="141">
        <f t="shared" si="1235"/>
        <v>1.2065657498887099E-6</v>
      </c>
      <c r="DM1763" s="141">
        <f t="shared" si="1236"/>
        <v>0.99782774496889937</v>
      </c>
      <c r="DN1763" s="141">
        <f t="shared" si="1237"/>
        <v>1.2065657498887099E-6</v>
      </c>
      <c r="DO1763" s="141" t="str">
        <f t="shared" si="1238"/>
        <v/>
      </c>
      <c r="DP1763" s="141" t="str">
        <f t="shared" si="1250"/>
        <v/>
      </c>
      <c r="DQ1763" s="141">
        <f t="shared" si="1239"/>
        <v>1.582427781817792E-5</v>
      </c>
      <c r="DR1763" s="141" t="str">
        <f t="shared" si="1251"/>
        <v/>
      </c>
      <c r="DS1763" s="141" t="str">
        <f t="shared" si="1252"/>
        <v/>
      </c>
      <c r="DU1763" s="148"/>
      <c r="DV1763" s="158">
        <v>1711</v>
      </c>
      <c r="DW1763" s="148">
        <f t="shared" si="1240"/>
        <v>10.950399999999838</v>
      </c>
      <c r="DX1763" s="157">
        <f t="shared" si="1253"/>
        <v>0.14079722996749661</v>
      </c>
      <c r="DY1763" s="148">
        <f t="shared" si="1254"/>
        <v>2.8271379163308241E-4</v>
      </c>
      <c r="DZ1763" s="148" t="str">
        <f t="shared" si="1255"/>
        <v/>
      </c>
      <c r="EA1763" s="142" t="str">
        <f t="shared" si="1256"/>
        <v/>
      </c>
    </row>
    <row r="1764" spans="74:131" ht="20.100000000000001" customHeight="1" x14ac:dyDescent="0.25">
      <c r="BV1764" s="141">
        <v>1714</v>
      </c>
      <c r="BW1764" s="141">
        <f t="shared" si="1216"/>
        <v>26797.972615764651</v>
      </c>
      <c r="BX1764" s="141">
        <f t="shared" si="1217"/>
        <v>7.2003500814172357E-7</v>
      </c>
      <c r="BY1764" s="141">
        <f t="shared" si="1218"/>
        <v>0.99785492432913614</v>
      </c>
      <c r="BZ1764" s="141">
        <f t="shared" si="1219"/>
        <v>7.2003500814172357E-7</v>
      </c>
      <c r="CA1764" s="141" t="str">
        <f t="shared" si="1220"/>
        <v/>
      </c>
      <c r="CB1764" s="141" t="str">
        <f t="shared" si="1241"/>
        <v/>
      </c>
      <c r="CC1764" s="141">
        <f t="shared" si="1221"/>
        <v>5.9677244204512092E-31</v>
      </c>
      <c r="CD1764" s="141" t="str">
        <f t="shared" si="1242"/>
        <v/>
      </c>
      <c r="CE1764" s="141" t="str">
        <f t="shared" si="1243"/>
        <v/>
      </c>
      <c r="CJ1764" s="141">
        <v>1714</v>
      </c>
      <c r="CK1764" s="141">
        <f t="shared" si="1222"/>
        <v>99.941403713428144</v>
      </c>
      <c r="CL1764" s="141">
        <f t="shared" si="1223"/>
        <v>1.9306791493445117E-4</v>
      </c>
      <c r="CM1764" s="141">
        <f t="shared" si="1224"/>
        <v>0.99785492432913614</v>
      </c>
      <c r="CN1764" s="141">
        <f t="shared" si="1225"/>
        <v>1.9306791493445117E-4</v>
      </c>
      <c r="CO1764" s="141" t="str">
        <f t="shared" si="1226"/>
        <v/>
      </c>
      <c r="CP1764" s="141" t="str">
        <f t="shared" si="1244"/>
        <v/>
      </c>
      <c r="CQ1764" s="141">
        <f t="shared" si="1227"/>
        <v>1.3976439898825328E-4</v>
      </c>
      <c r="CR1764" s="141" t="str">
        <f t="shared" si="1245"/>
        <v/>
      </c>
      <c r="CS1764" s="141" t="str">
        <f t="shared" si="1246"/>
        <v/>
      </c>
      <c r="CW1764" s="141">
        <v>1714</v>
      </c>
      <c r="CX1764" s="141">
        <f t="shared" si="1228"/>
        <v>205.13930951174001</v>
      </c>
      <c r="CY1764" s="141">
        <f t="shared" si="1229"/>
        <v>9.4060365497474304E-5</v>
      </c>
      <c r="CZ1764" s="141">
        <f t="shared" si="1230"/>
        <v>0.99785492432913614</v>
      </c>
      <c r="DA1764" s="141">
        <f t="shared" si="1231"/>
        <v>9.4060365497474304E-5</v>
      </c>
      <c r="DB1764" s="141" t="str">
        <f t="shared" si="1232"/>
        <v/>
      </c>
      <c r="DC1764" s="141" t="str">
        <f t="shared" si="1247"/>
        <v/>
      </c>
      <c r="DD1764" s="141">
        <f t="shared" si="1233"/>
        <v>1.3870884132333214E-33</v>
      </c>
      <c r="DE1764" s="141" t="str">
        <f t="shared" si="1248"/>
        <v/>
      </c>
      <c r="DF1764" s="141" t="str">
        <f t="shared" si="1249"/>
        <v/>
      </c>
      <c r="DJ1764" s="141">
        <v>1714</v>
      </c>
      <c r="DK1764" s="141">
        <f t="shared" si="1234"/>
        <v>16175.676919872323</v>
      </c>
      <c r="DL1764" s="141">
        <f t="shared" si="1235"/>
        <v>1.1928699198281262E-6</v>
      </c>
      <c r="DM1764" s="141">
        <f t="shared" si="1236"/>
        <v>0.99785492432913614</v>
      </c>
      <c r="DN1764" s="141">
        <f t="shared" si="1237"/>
        <v>1.1928699198281262E-6</v>
      </c>
      <c r="DO1764" s="141" t="str">
        <f t="shared" si="1238"/>
        <v/>
      </c>
      <c r="DP1764" s="141" t="str">
        <f t="shared" si="1250"/>
        <v/>
      </c>
      <c r="DQ1764" s="141">
        <f t="shared" si="1239"/>
        <v>1.5715144814799391E-5</v>
      </c>
      <c r="DR1764" s="141" t="str">
        <f t="shared" si="1251"/>
        <v/>
      </c>
      <c r="DS1764" s="141" t="str">
        <f t="shared" si="1252"/>
        <v/>
      </c>
      <c r="DU1764" s="148"/>
      <c r="DV1764" s="158">
        <v>1712</v>
      </c>
      <c r="DW1764" s="148">
        <f t="shared" si="1240"/>
        <v>10.956799999999838</v>
      </c>
      <c r="DX1764" s="157">
        <f t="shared" si="1253"/>
        <v>0.14051451617586352</v>
      </c>
      <c r="DY1764" s="148">
        <f t="shared" si="1254"/>
        <v>2.8222237654593196E-4</v>
      </c>
      <c r="DZ1764" s="148" t="str">
        <f t="shared" si="1255"/>
        <v/>
      </c>
      <c r="EA1764" s="142" t="str">
        <f t="shared" si="1256"/>
        <v/>
      </c>
    </row>
    <row r="1765" spans="74:131" ht="20.100000000000001" customHeight="1" x14ac:dyDescent="0.25">
      <c r="BV1765" s="141">
        <v>1715</v>
      </c>
      <c r="BW1765" s="141">
        <f t="shared" si="1216"/>
        <v>26835.504790296538</v>
      </c>
      <c r="BX1765" s="141">
        <f t="shared" si="1217"/>
        <v>7.1185044005681825E-7</v>
      </c>
      <c r="BY1765" s="141">
        <f t="shared" si="1218"/>
        <v>0.99788179495959539</v>
      </c>
      <c r="BZ1765" s="141">
        <f t="shared" si="1219"/>
        <v>7.1185044005681825E-7</v>
      </c>
      <c r="CA1765" s="141" t="str">
        <f t="shared" si="1220"/>
        <v/>
      </c>
      <c r="CB1765" s="141" t="str">
        <f t="shared" si="1241"/>
        <v/>
      </c>
      <c r="CC1765" s="141">
        <f t="shared" si="1221"/>
        <v>6.2339045109658039E-31</v>
      </c>
      <c r="CD1765" s="141" t="str">
        <f t="shared" si="1242"/>
        <v/>
      </c>
      <c r="CE1765" s="141" t="str">
        <f t="shared" si="1243"/>
        <v/>
      </c>
      <c r="CJ1765" s="141">
        <v>1715</v>
      </c>
      <c r="CK1765" s="141">
        <f t="shared" si="1222"/>
        <v>100.08137766820886</v>
      </c>
      <c r="CL1765" s="141">
        <f t="shared" si="1223"/>
        <v>1.9087333067545838E-4</v>
      </c>
      <c r="CM1765" s="141">
        <f t="shared" si="1224"/>
        <v>0.99788179495959539</v>
      </c>
      <c r="CN1765" s="141">
        <f t="shared" si="1225"/>
        <v>1.9087333067545838E-4</v>
      </c>
      <c r="CO1765" s="141" t="str">
        <f t="shared" si="1226"/>
        <v/>
      </c>
      <c r="CP1765" s="141" t="str">
        <f t="shared" si="1244"/>
        <v/>
      </c>
      <c r="CQ1765" s="141">
        <f t="shared" si="1227"/>
        <v>1.4143185567689286E-4</v>
      </c>
      <c r="CR1765" s="141" t="str">
        <f t="shared" si="1245"/>
        <v/>
      </c>
      <c r="CS1765" s="141" t="str">
        <f t="shared" si="1246"/>
        <v/>
      </c>
      <c r="CW1765" s="141">
        <v>1715</v>
      </c>
      <c r="CX1765" s="141">
        <f t="shared" si="1228"/>
        <v>205.42661946903934</v>
      </c>
      <c r="CY1765" s="141">
        <f t="shared" si="1229"/>
        <v>9.2991190447927968E-5</v>
      </c>
      <c r="CZ1765" s="141">
        <f t="shared" si="1230"/>
        <v>0.99788179495959539</v>
      </c>
      <c r="DA1765" s="141">
        <f t="shared" si="1231"/>
        <v>9.2991190447927968E-5</v>
      </c>
      <c r="DB1765" s="141" t="str">
        <f t="shared" si="1232"/>
        <v/>
      </c>
      <c r="DC1765" s="141" t="str">
        <f t="shared" si="1247"/>
        <v/>
      </c>
      <c r="DD1765" s="141">
        <f t="shared" si="1233"/>
        <v>1.4545323281894353E-33</v>
      </c>
      <c r="DE1765" s="141" t="str">
        <f t="shared" si="1248"/>
        <v/>
      </c>
      <c r="DF1765" s="141" t="str">
        <f t="shared" si="1249"/>
        <v/>
      </c>
      <c r="DJ1765" s="141">
        <v>1715</v>
      </c>
      <c r="DK1765" s="141">
        <f t="shared" si="1234"/>
        <v>16198.331929564021</v>
      </c>
      <c r="DL1765" s="141">
        <f t="shared" si="1235"/>
        <v>1.1793106831731409E-6</v>
      </c>
      <c r="DM1765" s="141">
        <f t="shared" si="1236"/>
        <v>0.99788179495959539</v>
      </c>
      <c r="DN1765" s="141">
        <f t="shared" si="1237"/>
        <v>1.1793106831731409E-6</v>
      </c>
      <c r="DO1765" s="141" t="str">
        <f t="shared" si="1238"/>
        <v/>
      </c>
      <c r="DP1765" s="141" t="str">
        <f t="shared" si="1250"/>
        <v/>
      </c>
      <c r="DQ1765" s="141">
        <f t="shared" si="1239"/>
        <v>1.560651474695476E-5</v>
      </c>
      <c r="DR1765" s="141" t="str">
        <f t="shared" si="1251"/>
        <v/>
      </c>
      <c r="DS1765" s="141" t="str">
        <f t="shared" si="1252"/>
        <v/>
      </c>
      <c r="DU1765" s="148"/>
      <c r="DV1765" s="158">
        <v>1713</v>
      </c>
      <c r="DW1765" s="148">
        <f t="shared" si="1240"/>
        <v>10.963199999999837</v>
      </c>
      <c r="DX1765" s="157">
        <f t="shared" si="1253"/>
        <v>0.14023229379931759</v>
      </c>
      <c r="DY1765" s="148">
        <f t="shared" si="1254"/>
        <v>2.8173157547178862E-4</v>
      </c>
      <c r="DZ1765" s="148" t="str">
        <f t="shared" si="1255"/>
        <v/>
      </c>
      <c r="EA1765" s="142" t="str">
        <f t="shared" si="1256"/>
        <v/>
      </c>
    </row>
    <row r="1766" spans="74:131" ht="20.100000000000001" customHeight="1" x14ac:dyDescent="0.25">
      <c r="BV1766" s="141">
        <v>1716</v>
      </c>
      <c r="BW1766" s="141">
        <f t="shared" si="1216"/>
        <v>26873.036964828418</v>
      </c>
      <c r="BX1766" s="141">
        <f t="shared" si="1217"/>
        <v>7.0374764511092571E-7</v>
      </c>
      <c r="BY1766" s="141">
        <f t="shared" si="1218"/>
        <v>0.99790835994208948</v>
      </c>
      <c r="BZ1766" s="141">
        <f t="shared" si="1219"/>
        <v>7.0374764511092571E-7</v>
      </c>
      <c r="CA1766" s="141" t="str">
        <f t="shared" si="1220"/>
        <v/>
      </c>
      <c r="CB1766" s="141" t="str">
        <f t="shared" si="1241"/>
        <v/>
      </c>
      <c r="CC1766" s="141">
        <f t="shared" si="1221"/>
        <v>6.5118529164298917E-31</v>
      </c>
      <c r="CD1766" s="141" t="str">
        <f t="shared" si="1242"/>
        <v/>
      </c>
      <c r="CE1766" s="141" t="str">
        <f t="shared" si="1243"/>
        <v/>
      </c>
      <c r="CJ1766" s="141">
        <v>1716</v>
      </c>
      <c r="CK1766" s="141">
        <f t="shared" si="1222"/>
        <v>100.22135162298957</v>
      </c>
      <c r="CL1766" s="141">
        <f t="shared" si="1223"/>
        <v>1.8870067280791589E-4</v>
      </c>
      <c r="CM1766" s="141">
        <f t="shared" si="1224"/>
        <v>0.99790835994208948</v>
      </c>
      <c r="CN1766" s="141">
        <f t="shared" si="1225"/>
        <v>1.8870067280791589E-4</v>
      </c>
      <c r="CO1766" s="141" t="str">
        <f t="shared" si="1226"/>
        <v/>
      </c>
      <c r="CP1766" s="141" t="str">
        <f t="shared" si="1244"/>
        <v/>
      </c>
      <c r="CQ1766" s="141">
        <f t="shared" si="1227"/>
        <v>1.4311691603907054E-4</v>
      </c>
      <c r="CR1766" s="141" t="str">
        <f t="shared" si="1245"/>
        <v/>
      </c>
      <c r="CS1766" s="141" t="str">
        <f t="shared" si="1246"/>
        <v/>
      </c>
      <c r="CW1766" s="141">
        <v>1716</v>
      </c>
      <c r="CX1766" s="141">
        <f t="shared" si="1228"/>
        <v>205.71392942633872</v>
      </c>
      <c r="CY1766" s="141">
        <f t="shared" si="1229"/>
        <v>9.1932697672515774E-5</v>
      </c>
      <c r="CZ1766" s="141">
        <f t="shared" si="1230"/>
        <v>0.99790835994208948</v>
      </c>
      <c r="DA1766" s="141">
        <f t="shared" si="1231"/>
        <v>9.1932697672515774E-5</v>
      </c>
      <c r="DB1766" s="141" t="str">
        <f t="shared" si="1232"/>
        <v/>
      </c>
      <c r="DC1766" s="141" t="str">
        <f t="shared" si="1247"/>
        <v/>
      </c>
      <c r="DD1766" s="141">
        <f t="shared" si="1233"/>
        <v>1.5252311411489015E-33</v>
      </c>
      <c r="DE1766" s="141" t="str">
        <f t="shared" si="1248"/>
        <v/>
      </c>
      <c r="DF1766" s="141" t="str">
        <f t="shared" si="1249"/>
        <v/>
      </c>
      <c r="DJ1766" s="141">
        <v>1716</v>
      </c>
      <c r="DK1766" s="141">
        <f t="shared" si="1234"/>
        <v>16220.986939255712</v>
      </c>
      <c r="DL1766" s="141">
        <f t="shared" si="1235"/>
        <v>1.1658869187058638E-6</v>
      </c>
      <c r="DM1766" s="141">
        <f t="shared" si="1236"/>
        <v>0.99790835994208948</v>
      </c>
      <c r="DN1766" s="141">
        <f t="shared" si="1237"/>
        <v>1.1658869187058638E-6</v>
      </c>
      <c r="DO1766" s="141" t="str">
        <f t="shared" si="1238"/>
        <v/>
      </c>
      <c r="DP1766" s="141" t="str">
        <f t="shared" si="1250"/>
        <v/>
      </c>
      <c r="DQ1766" s="141">
        <f t="shared" si="1239"/>
        <v>1.5498387602250127E-5</v>
      </c>
      <c r="DR1766" s="141" t="str">
        <f t="shared" si="1251"/>
        <v/>
      </c>
      <c r="DS1766" s="141" t="str">
        <f t="shared" si="1252"/>
        <v/>
      </c>
      <c r="DU1766" s="148"/>
      <c r="DV1766" s="158">
        <v>1714</v>
      </c>
      <c r="DW1766" s="148">
        <f t="shared" si="1240"/>
        <v>10.969599999999836</v>
      </c>
      <c r="DX1766" s="157">
        <f t="shared" si="1253"/>
        <v>0.1399505622238458</v>
      </c>
      <c r="DY1766" s="148">
        <f t="shared" si="1254"/>
        <v>2.8124138845928015E-4</v>
      </c>
      <c r="DZ1766" s="148" t="str">
        <f t="shared" si="1255"/>
        <v/>
      </c>
      <c r="EA1766" s="142" t="str">
        <f t="shared" si="1256"/>
        <v/>
      </c>
    </row>
    <row r="1767" spans="74:131" ht="20.100000000000001" customHeight="1" x14ac:dyDescent="0.25">
      <c r="BV1767" s="141">
        <v>1717</v>
      </c>
      <c r="BW1767" s="141">
        <f t="shared" si="1216"/>
        <v>26910.569139360305</v>
      </c>
      <c r="BX1767" s="141">
        <f t="shared" si="1217"/>
        <v>6.9572595031488256E-7</v>
      </c>
      <c r="BY1767" s="141">
        <f t="shared" si="1218"/>
        <v>0.99793462233310082</v>
      </c>
      <c r="BZ1767" s="141">
        <f t="shared" si="1219"/>
        <v>6.9572595031488256E-7</v>
      </c>
      <c r="CA1767" s="141" t="str">
        <f t="shared" si="1220"/>
        <v/>
      </c>
      <c r="CB1767" s="141" t="str">
        <f t="shared" si="1241"/>
        <v/>
      </c>
      <c r="CC1767" s="141">
        <f t="shared" si="1221"/>
        <v>6.80208525305466E-31</v>
      </c>
      <c r="CD1767" s="141" t="str">
        <f t="shared" si="1242"/>
        <v/>
      </c>
      <c r="CE1767" s="141" t="str">
        <f t="shared" si="1243"/>
        <v/>
      </c>
      <c r="CJ1767" s="141">
        <v>1717</v>
      </c>
      <c r="CK1767" s="141">
        <f t="shared" si="1222"/>
        <v>100.36132557777029</v>
      </c>
      <c r="CL1767" s="141">
        <f t="shared" si="1223"/>
        <v>1.8654976087863418E-4</v>
      </c>
      <c r="CM1767" s="141">
        <f t="shared" si="1224"/>
        <v>0.99793462233310082</v>
      </c>
      <c r="CN1767" s="141">
        <f t="shared" si="1225"/>
        <v>1.8654976087863418E-4</v>
      </c>
      <c r="CO1767" s="141" t="str">
        <f t="shared" si="1226"/>
        <v/>
      </c>
      <c r="CP1767" s="141" t="str">
        <f t="shared" si="1244"/>
        <v/>
      </c>
      <c r="CQ1767" s="141">
        <f t="shared" si="1227"/>
        <v>1.4481973556736683E-4</v>
      </c>
      <c r="CR1767" s="141" t="str">
        <f t="shared" si="1245"/>
        <v/>
      </c>
      <c r="CS1767" s="141" t="str">
        <f t="shared" si="1246"/>
        <v/>
      </c>
      <c r="CW1767" s="141">
        <v>1717</v>
      </c>
      <c r="CX1767" s="141">
        <f t="shared" si="1228"/>
        <v>206.00123938363805</v>
      </c>
      <c r="CY1767" s="141">
        <f t="shared" si="1229"/>
        <v>9.0884799256614891E-5</v>
      </c>
      <c r="CZ1767" s="141">
        <f t="shared" si="1230"/>
        <v>0.99793462233310082</v>
      </c>
      <c r="DA1767" s="141">
        <f t="shared" si="1231"/>
        <v>9.0884799256614891E-5</v>
      </c>
      <c r="DB1767" s="141" t="str">
        <f t="shared" si="1232"/>
        <v/>
      </c>
      <c r="DC1767" s="141" t="str">
        <f t="shared" si="1247"/>
        <v/>
      </c>
      <c r="DD1767" s="141">
        <f t="shared" si="1233"/>
        <v>1.5993407419437081E-33</v>
      </c>
      <c r="DE1767" s="141" t="str">
        <f t="shared" si="1248"/>
        <v/>
      </c>
      <c r="DF1767" s="141" t="str">
        <f t="shared" si="1249"/>
        <v/>
      </c>
      <c r="DJ1767" s="141">
        <v>1717</v>
      </c>
      <c r="DK1767" s="141">
        <f t="shared" si="1234"/>
        <v>16243.64194894741</v>
      </c>
      <c r="DL1767" s="141">
        <f t="shared" si="1235"/>
        <v>1.1525975114964333E-6</v>
      </c>
      <c r="DM1767" s="141">
        <f t="shared" si="1236"/>
        <v>0.99793462233310082</v>
      </c>
      <c r="DN1767" s="141">
        <f t="shared" si="1237"/>
        <v>1.1525975114964333E-6</v>
      </c>
      <c r="DO1767" s="141" t="str">
        <f t="shared" si="1238"/>
        <v/>
      </c>
      <c r="DP1767" s="141" t="str">
        <f t="shared" si="1250"/>
        <v/>
      </c>
      <c r="DQ1767" s="141">
        <f t="shared" si="1239"/>
        <v>1.5390763344320781E-5</v>
      </c>
      <c r="DR1767" s="141" t="str">
        <f t="shared" si="1251"/>
        <v/>
      </c>
      <c r="DS1767" s="141" t="str">
        <f t="shared" si="1252"/>
        <v/>
      </c>
      <c r="DU1767" s="148"/>
      <c r="DV1767" s="158">
        <v>1715</v>
      </c>
      <c r="DW1767" s="148">
        <f t="shared" si="1240"/>
        <v>10.975999999999836</v>
      </c>
      <c r="DX1767" s="157">
        <f t="shared" si="1253"/>
        <v>0.13966932083538652</v>
      </c>
      <c r="DY1767" s="148">
        <f t="shared" si="1254"/>
        <v>2.8075181555251016E-4</v>
      </c>
      <c r="DZ1767" s="148" t="str">
        <f t="shared" si="1255"/>
        <v/>
      </c>
      <c r="EA1767" s="142" t="str">
        <f t="shared" si="1256"/>
        <v/>
      </c>
    </row>
    <row r="1768" spans="74:131" ht="20.100000000000001" customHeight="1" x14ac:dyDescent="0.25">
      <c r="BV1768" s="141">
        <v>1718</v>
      </c>
      <c r="BW1768" s="141">
        <f t="shared" si="1216"/>
        <v>26948.101313892184</v>
      </c>
      <c r="BX1768" s="141">
        <f t="shared" si="1217"/>
        <v>6.8778468647471426E-7</v>
      </c>
      <c r="BY1768" s="141">
        <f t="shared" si="1218"/>
        <v>0.99796058516392461</v>
      </c>
      <c r="BZ1768" s="141">
        <f t="shared" si="1219"/>
        <v>6.8778468647471426E-7</v>
      </c>
      <c r="CA1768" s="141" t="str">
        <f t="shared" si="1220"/>
        <v/>
      </c>
      <c r="CB1768" s="141" t="str">
        <f t="shared" si="1241"/>
        <v/>
      </c>
      <c r="CC1768" s="141">
        <f t="shared" si="1221"/>
        <v>7.1051395195348967E-31</v>
      </c>
      <c r="CD1768" s="141" t="str">
        <f t="shared" si="1242"/>
        <v/>
      </c>
      <c r="CE1768" s="141" t="str">
        <f t="shared" si="1243"/>
        <v/>
      </c>
      <c r="CJ1768" s="141">
        <v>1718</v>
      </c>
      <c r="CK1768" s="141">
        <f t="shared" si="1222"/>
        <v>100.501299532551</v>
      </c>
      <c r="CL1768" s="141">
        <f t="shared" si="1223"/>
        <v>1.8442041545205169E-4</v>
      </c>
      <c r="CM1768" s="141">
        <f t="shared" si="1224"/>
        <v>0.99796058516392461</v>
      </c>
      <c r="CN1768" s="141">
        <f t="shared" si="1225"/>
        <v>1.8442041545205169E-4</v>
      </c>
      <c r="CO1768" s="141" t="str">
        <f t="shared" si="1226"/>
        <v/>
      </c>
      <c r="CP1768" s="141" t="str">
        <f t="shared" si="1244"/>
        <v/>
      </c>
      <c r="CQ1768" s="141">
        <f t="shared" si="1227"/>
        <v>1.4654047074818302E-4</v>
      </c>
      <c r="CR1768" s="141" t="str">
        <f t="shared" si="1245"/>
        <v/>
      </c>
      <c r="CS1768" s="141" t="str">
        <f t="shared" si="1246"/>
        <v/>
      </c>
      <c r="CW1768" s="141">
        <v>1718</v>
      </c>
      <c r="CX1768" s="141">
        <f t="shared" si="1228"/>
        <v>206.28854934093744</v>
      </c>
      <c r="CY1768" s="141">
        <f t="shared" si="1229"/>
        <v>8.9847407781378104E-5</v>
      </c>
      <c r="CZ1768" s="141">
        <f t="shared" si="1230"/>
        <v>0.99796058516392461</v>
      </c>
      <c r="DA1768" s="141">
        <f t="shared" si="1231"/>
        <v>8.9847407781378104E-5</v>
      </c>
      <c r="DB1768" s="141" t="str">
        <f t="shared" si="1232"/>
        <v/>
      </c>
      <c r="DC1768" s="141" t="str">
        <f t="shared" si="1247"/>
        <v/>
      </c>
      <c r="DD1768" s="141">
        <f t="shared" si="1233"/>
        <v>1.6770244285655044E-33</v>
      </c>
      <c r="DE1768" s="141" t="str">
        <f t="shared" si="1248"/>
        <v/>
      </c>
      <c r="DF1768" s="141" t="str">
        <f t="shared" si="1249"/>
        <v/>
      </c>
      <c r="DJ1768" s="141">
        <v>1718</v>
      </c>
      <c r="DK1768" s="141">
        <f t="shared" si="1234"/>
        <v>16266.296958639108</v>
      </c>
      <c r="DL1768" s="141">
        <f t="shared" si="1235"/>
        <v>1.1394413529024172E-6</v>
      </c>
      <c r="DM1768" s="141">
        <f t="shared" si="1236"/>
        <v>0.99796058516392461</v>
      </c>
      <c r="DN1768" s="141">
        <f t="shared" si="1237"/>
        <v>1.1394413529024172E-6</v>
      </c>
      <c r="DO1768" s="141" t="str">
        <f t="shared" si="1238"/>
        <v/>
      </c>
      <c r="DP1768" s="141" t="str">
        <f t="shared" si="1250"/>
        <v/>
      </c>
      <c r="DQ1768" s="141">
        <f t="shared" si="1239"/>
        <v>1.5283641912999825E-5</v>
      </c>
      <c r="DR1768" s="141" t="str">
        <f t="shared" si="1251"/>
        <v/>
      </c>
      <c r="DS1768" s="141" t="str">
        <f t="shared" si="1252"/>
        <v/>
      </c>
      <c r="DU1768" s="148"/>
      <c r="DV1768" s="158">
        <v>1716</v>
      </c>
      <c r="DW1768" s="148">
        <f t="shared" si="1240"/>
        <v>10.982399999999835</v>
      </c>
      <c r="DX1768" s="157">
        <f t="shared" si="1253"/>
        <v>0.13938856901983401</v>
      </c>
      <c r="DY1768" s="148">
        <f t="shared" si="1254"/>
        <v>2.8026285679241814E-4</v>
      </c>
      <c r="DZ1768" s="148" t="str">
        <f t="shared" si="1255"/>
        <v/>
      </c>
      <c r="EA1768" s="142" t="str">
        <f t="shared" si="1256"/>
        <v/>
      </c>
    </row>
    <row r="1769" spans="74:131" ht="20.100000000000001" customHeight="1" x14ac:dyDescent="0.25">
      <c r="BV1769" s="141">
        <v>1719</v>
      </c>
      <c r="BW1769" s="141">
        <f t="shared" si="1216"/>
        <v>26985.633488424071</v>
      </c>
      <c r="BX1769" s="141">
        <f t="shared" si="1217"/>
        <v>6.7992318819094599E-7</v>
      </c>
      <c r="BY1769" s="141">
        <f t="shared" si="1218"/>
        <v>0.99798625144081043</v>
      </c>
      <c r="BZ1769" s="141">
        <f t="shared" si="1219"/>
        <v>6.7992318819094599E-7</v>
      </c>
      <c r="CA1769" s="141" t="str">
        <f t="shared" si="1220"/>
        <v/>
      </c>
      <c r="CB1769" s="141" t="str">
        <f t="shared" si="1241"/>
        <v/>
      </c>
      <c r="CC1769" s="141">
        <f t="shared" si="1221"/>
        <v>7.4215770594358206E-31</v>
      </c>
      <c r="CD1769" s="141" t="str">
        <f t="shared" si="1242"/>
        <v/>
      </c>
      <c r="CE1769" s="141" t="str">
        <f t="shared" si="1243"/>
        <v/>
      </c>
      <c r="CJ1769" s="141">
        <v>1719</v>
      </c>
      <c r="CK1769" s="141">
        <f t="shared" si="1222"/>
        <v>100.64127348733169</v>
      </c>
      <c r="CL1769" s="141">
        <f t="shared" si="1223"/>
        <v>1.8231245811005441E-4</v>
      </c>
      <c r="CM1769" s="141">
        <f t="shared" si="1224"/>
        <v>0.99798625144081043</v>
      </c>
      <c r="CN1769" s="141">
        <f t="shared" si="1225"/>
        <v>1.8231245811005441E-4</v>
      </c>
      <c r="CO1769" s="141" t="str">
        <f t="shared" si="1226"/>
        <v/>
      </c>
      <c r="CP1769" s="141" t="str">
        <f t="shared" si="1244"/>
        <v/>
      </c>
      <c r="CQ1769" s="141">
        <f t="shared" si="1227"/>
        <v>1.4827927906349179E-4</v>
      </c>
      <c r="CR1769" s="141" t="str">
        <f t="shared" si="1245"/>
        <v/>
      </c>
      <c r="CS1769" s="141" t="str">
        <f t="shared" si="1246"/>
        <v/>
      </c>
      <c r="CW1769" s="141">
        <v>1719</v>
      </c>
      <c r="CX1769" s="141">
        <f t="shared" si="1228"/>
        <v>206.57585929823676</v>
      </c>
      <c r="CY1769" s="141">
        <f t="shared" si="1229"/>
        <v>8.882043632364687E-5</v>
      </c>
      <c r="CZ1769" s="141">
        <f t="shared" si="1230"/>
        <v>0.99798625144081043</v>
      </c>
      <c r="DA1769" s="141">
        <f t="shared" si="1231"/>
        <v>8.882043632364687E-5</v>
      </c>
      <c r="DB1769" s="141" t="str">
        <f t="shared" si="1232"/>
        <v/>
      </c>
      <c r="DC1769" s="141" t="str">
        <f t="shared" si="1247"/>
        <v/>
      </c>
      <c r="DD1769" s="141">
        <f t="shared" si="1233"/>
        <v>1.7584532564165237E-33</v>
      </c>
      <c r="DE1769" s="141" t="str">
        <f t="shared" si="1248"/>
        <v/>
      </c>
      <c r="DF1769" s="141" t="str">
        <f t="shared" si="1249"/>
        <v/>
      </c>
      <c r="DJ1769" s="141">
        <v>1719</v>
      </c>
      <c r="DK1769" s="141">
        <f t="shared" si="1234"/>
        <v>16288.951968330806</v>
      </c>
      <c r="DL1769" s="141">
        <f t="shared" si="1235"/>
        <v>1.126417340567671E-6</v>
      </c>
      <c r="DM1769" s="141">
        <f t="shared" si="1236"/>
        <v>0.99798625144081043</v>
      </c>
      <c r="DN1769" s="141">
        <f t="shared" si="1237"/>
        <v>1.126417340567671E-6</v>
      </c>
      <c r="DO1769" s="141" t="str">
        <f t="shared" si="1238"/>
        <v/>
      </c>
      <c r="DP1769" s="141" t="str">
        <f t="shared" si="1250"/>
        <v/>
      </c>
      <c r="DQ1769" s="141">
        <f t="shared" si="1239"/>
        <v>1.517702322448717E-5</v>
      </c>
      <c r="DR1769" s="141" t="str">
        <f t="shared" si="1251"/>
        <v/>
      </c>
      <c r="DS1769" s="141" t="str">
        <f t="shared" si="1252"/>
        <v/>
      </c>
      <c r="DU1769" s="148"/>
      <c r="DV1769" s="158">
        <v>1717</v>
      </c>
      <c r="DW1769" s="148">
        <f t="shared" si="1240"/>
        <v>10.988799999999834</v>
      </c>
      <c r="DX1769" s="157">
        <f t="shared" si="1253"/>
        <v>0.1391083061630416</v>
      </c>
      <c r="DY1769" s="148">
        <f t="shared" si="1254"/>
        <v>2.7977451221591898E-4</v>
      </c>
      <c r="DZ1769" s="148" t="str">
        <f t="shared" si="1255"/>
        <v/>
      </c>
      <c r="EA1769" s="142" t="str">
        <f t="shared" si="1256"/>
        <v/>
      </c>
    </row>
    <row r="1770" spans="74:131" ht="20.100000000000001" customHeight="1" x14ac:dyDescent="0.25">
      <c r="BV1770" s="141">
        <v>1720</v>
      </c>
      <c r="BW1770" s="141">
        <f t="shared" si="1216"/>
        <v>27023.165662955951</v>
      </c>
      <c r="BX1770" s="141">
        <f t="shared" si="1217"/>
        <v>6.7214079385764463E-7</v>
      </c>
      <c r="BY1770" s="141">
        <f t="shared" si="1218"/>
        <v>0.99801162414510569</v>
      </c>
      <c r="BZ1770" s="141">
        <f t="shared" si="1219"/>
        <v>6.7214079385764463E-7</v>
      </c>
      <c r="CA1770" s="141" t="str">
        <f t="shared" si="1220"/>
        <v/>
      </c>
      <c r="CB1770" s="141" t="str">
        <f t="shared" si="1241"/>
        <v/>
      </c>
      <c r="CC1770" s="141">
        <f t="shared" si="1221"/>
        <v>7.7519835645540621E-31</v>
      </c>
      <c r="CD1770" s="141" t="str">
        <f t="shared" si="1242"/>
        <v/>
      </c>
      <c r="CE1770" s="141" t="str">
        <f t="shared" si="1243"/>
        <v/>
      </c>
      <c r="CJ1770" s="141">
        <v>1720</v>
      </c>
      <c r="CK1770" s="141">
        <f t="shared" si="1222"/>
        <v>100.7812474421124</v>
      </c>
      <c r="CL1770" s="141">
        <f t="shared" si="1223"/>
        <v>1.802257114517133E-4</v>
      </c>
      <c r="CM1770" s="141">
        <f t="shared" si="1224"/>
        <v>0.99801162414510569</v>
      </c>
      <c r="CN1770" s="141">
        <f t="shared" si="1225"/>
        <v>1.802257114517133E-4</v>
      </c>
      <c r="CO1770" s="141" t="str">
        <f t="shared" si="1226"/>
        <v/>
      </c>
      <c r="CP1770" s="141" t="str">
        <f t="shared" si="1244"/>
        <v/>
      </c>
      <c r="CQ1770" s="141">
        <f t="shared" si="1227"/>
        <v>1.5003631899252783E-4</v>
      </c>
      <c r="CR1770" s="141" t="str">
        <f t="shared" si="1245"/>
        <v/>
      </c>
      <c r="CS1770" s="141" t="str">
        <f t="shared" si="1246"/>
        <v/>
      </c>
      <c r="CW1770" s="141">
        <v>1720</v>
      </c>
      <c r="CX1770" s="141">
        <f t="shared" si="1228"/>
        <v>206.86316925553615</v>
      </c>
      <c r="CY1770" s="141">
        <f t="shared" si="1229"/>
        <v>8.7803798455822658E-5</v>
      </c>
      <c r="CZ1770" s="141">
        <f t="shared" si="1230"/>
        <v>0.99801162414510569</v>
      </c>
      <c r="DA1770" s="141">
        <f t="shared" si="1231"/>
        <v>8.7803798455822658E-5</v>
      </c>
      <c r="DB1770" s="141" t="str">
        <f t="shared" si="1232"/>
        <v/>
      </c>
      <c r="DC1770" s="141" t="str">
        <f t="shared" si="1247"/>
        <v/>
      </c>
      <c r="DD1770" s="141">
        <f t="shared" si="1233"/>
        <v>1.8438064038916996E-33</v>
      </c>
      <c r="DE1770" s="141" t="str">
        <f t="shared" si="1248"/>
        <v/>
      </c>
      <c r="DF1770" s="141" t="str">
        <f t="shared" si="1249"/>
        <v/>
      </c>
      <c r="DJ1770" s="141">
        <v>1720</v>
      </c>
      <c r="DK1770" s="141">
        <f t="shared" si="1234"/>
        <v>16311.606978022504</v>
      </c>
      <c r="DL1770" s="141">
        <f t="shared" si="1235"/>
        <v>1.1135243784207392E-6</v>
      </c>
      <c r="DM1770" s="141">
        <f t="shared" si="1236"/>
        <v>0.99801162414510569</v>
      </c>
      <c r="DN1770" s="141">
        <f t="shared" si="1237"/>
        <v>1.1135243784207392E-6</v>
      </c>
      <c r="DO1770" s="141" t="str">
        <f t="shared" si="1238"/>
        <v/>
      </c>
      <c r="DP1770" s="141" t="str">
        <f t="shared" si="1250"/>
        <v/>
      </c>
      <c r="DQ1770" s="141">
        <f t="shared" si="1239"/>
        <v>1.5070907171519385E-5</v>
      </c>
      <c r="DR1770" s="141" t="str">
        <f t="shared" si="1251"/>
        <v/>
      </c>
      <c r="DS1770" s="141" t="str">
        <f t="shared" si="1252"/>
        <v/>
      </c>
      <c r="DU1770" s="148"/>
      <c r="DV1770" s="158">
        <v>1718</v>
      </c>
      <c r="DW1770" s="148">
        <f t="shared" si="1240"/>
        <v>10.995199999999834</v>
      </c>
      <c r="DX1770" s="157">
        <f t="shared" si="1253"/>
        <v>0.13882853165082568</v>
      </c>
      <c r="DY1770" s="148">
        <f t="shared" si="1254"/>
        <v>2.7928678185723532E-4</v>
      </c>
      <c r="DZ1770" s="148" t="str">
        <f t="shared" si="1255"/>
        <v/>
      </c>
      <c r="EA1770" s="142" t="str">
        <f t="shared" si="1256"/>
        <v/>
      </c>
    </row>
    <row r="1771" spans="74:131" ht="20.100000000000001" customHeight="1" x14ac:dyDescent="0.25">
      <c r="BV1771" s="141">
        <v>1721</v>
      </c>
      <c r="BW1771" s="141">
        <f t="shared" si="1216"/>
        <v>27060.697837487838</v>
      </c>
      <c r="BX1771" s="141">
        <f t="shared" si="1217"/>
        <v>6.6443684566114561E-7</v>
      </c>
      <c r="BY1771" s="141">
        <f t="shared" si="1218"/>
        <v>0.99803670623339702</v>
      </c>
      <c r="BZ1771" s="141">
        <f t="shared" si="1219"/>
        <v>6.6443684566114561E-7</v>
      </c>
      <c r="CA1771" s="141" t="str">
        <f t="shared" si="1220"/>
        <v/>
      </c>
      <c r="CB1771" s="141" t="str">
        <f t="shared" si="1241"/>
        <v/>
      </c>
      <c r="CC1771" s="141">
        <f t="shared" si="1221"/>
        <v>8.0969701209824019E-31</v>
      </c>
      <c r="CD1771" s="141" t="str">
        <f t="shared" si="1242"/>
        <v/>
      </c>
      <c r="CE1771" s="141" t="str">
        <f t="shared" si="1243"/>
        <v/>
      </c>
      <c r="CJ1771" s="141">
        <v>1721</v>
      </c>
      <c r="CK1771" s="141">
        <f t="shared" si="1222"/>
        <v>100.92122139689312</v>
      </c>
      <c r="CL1771" s="141">
        <f t="shared" si="1223"/>
        <v>1.7815999909294951E-4</v>
      </c>
      <c r="CM1771" s="141">
        <f t="shared" si="1224"/>
        <v>0.99803670623339702</v>
      </c>
      <c r="CN1771" s="141">
        <f t="shared" si="1225"/>
        <v>1.7815999909294951E-4</v>
      </c>
      <c r="CO1771" s="141" t="str">
        <f t="shared" si="1226"/>
        <v/>
      </c>
      <c r="CP1771" s="141" t="str">
        <f t="shared" si="1244"/>
        <v/>
      </c>
      <c r="CQ1771" s="141">
        <f t="shared" si="1227"/>
        <v>1.5181175001341814E-4</v>
      </c>
      <c r="CR1771" s="141" t="str">
        <f t="shared" si="1245"/>
        <v/>
      </c>
      <c r="CS1771" s="141" t="str">
        <f t="shared" si="1246"/>
        <v/>
      </c>
      <c r="CW1771" s="141">
        <v>1721</v>
      </c>
      <c r="CX1771" s="141">
        <f t="shared" si="1228"/>
        <v>207.15047921283548</v>
      </c>
      <c r="CY1771" s="141">
        <f t="shared" si="1229"/>
        <v>8.6797408245704633E-5</v>
      </c>
      <c r="CZ1771" s="141">
        <f t="shared" si="1230"/>
        <v>0.99803670623339702</v>
      </c>
      <c r="DA1771" s="141">
        <f t="shared" si="1231"/>
        <v>8.6797408245704633E-5</v>
      </c>
      <c r="DB1771" s="141" t="str">
        <f t="shared" si="1232"/>
        <v/>
      </c>
      <c r="DC1771" s="141" t="str">
        <f t="shared" si="1247"/>
        <v/>
      </c>
      <c r="DD1771" s="141">
        <f t="shared" si="1233"/>
        <v>1.9332715550496241E-33</v>
      </c>
      <c r="DE1771" s="141" t="str">
        <f t="shared" si="1248"/>
        <v/>
      </c>
      <c r="DF1771" s="141" t="str">
        <f t="shared" si="1249"/>
        <v/>
      </c>
      <c r="DJ1771" s="141">
        <v>1721</v>
      </c>
      <c r="DK1771" s="141">
        <f t="shared" si="1234"/>
        <v>16334.261987714202</v>
      </c>
      <c r="DL1771" s="141">
        <f t="shared" si="1235"/>
        <v>1.1007613766727635E-6</v>
      </c>
      <c r="DM1771" s="141">
        <f t="shared" si="1236"/>
        <v>0.99803670623339702</v>
      </c>
      <c r="DN1771" s="141">
        <f t="shared" si="1237"/>
        <v>1.1007613766727635E-6</v>
      </c>
      <c r="DO1771" s="141" t="str">
        <f t="shared" si="1238"/>
        <v/>
      </c>
      <c r="DP1771" s="141" t="str">
        <f t="shared" si="1250"/>
        <v/>
      </c>
      <c r="DQ1771" s="141">
        <f t="shared" si="1239"/>
        <v>1.4965293623540214E-5</v>
      </c>
      <c r="DR1771" s="141" t="str">
        <f t="shared" si="1251"/>
        <v/>
      </c>
      <c r="DS1771" s="141" t="str">
        <f t="shared" si="1252"/>
        <v/>
      </c>
      <c r="DU1771" s="148"/>
      <c r="DV1771" s="158">
        <v>1719</v>
      </c>
      <c r="DW1771" s="148">
        <f t="shared" si="1240"/>
        <v>11.001599999999833</v>
      </c>
      <c r="DX1771" s="157">
        <f t="shared" si="1253"/>
        <v>0.13854924486896844</v>
      </c>
      <c r="DY1771" s="148">
        <f t="shared" si="1254"/>
        <v>2.7879966574623216E-4</v>
      </c>
      <c r="DZ1771" s="148" t="str">
        <f t="shared" si="1255"/>
        <v/>
      </c>
      <c r="EA1771" s="142" t="str">
        <f t="shared" si="1256"/>
        <v/>
      </c>
    </row>
    <row r="1772" spans="74:131" ht="20.100000000000001" customHeight="1" x14ac:dyDescent="0.25">
      <c r="BV1772" s="141">
        <v>1722</v>
      </c>
      <c r="BW1772" s="141">
        <f t="shared" si="1216"/>
        <v>27098.230012019718</v>
      </c>
      <c r="BX1772" s="141">
        <f t="shared" si="1217"/>
        <v>6.5681068957852025E-7</v>
      </c>
      <c r="BY1772" s="141">
        <f t="shared" si="1218"/>
        <v>0.99806150063765342</v>
      </c>
      <c r="BZ1772" s="141">
        <f t="shared" si="1219"/>
        <v>6.5681068957852025E-7</v>
      </c>
      <c r="CA1772" s="141" t="str">
        <f t="shared" si="1220"/>
        <v/>
      </c>
      <c r="CB1772" s="141" t="str">
        <f t="shared" si="1241"/>
        <v/>
      </c>
      <c r="CC1772" s="141">
        <f t="shared" si="1221"/>
        <v>8.457174299677774E-31</v>
      </c>
      <c r="CD1772" s="141" t="str">
        <f t="shared" si="1242"/>
        <v/>
      </c>
      <c r="CE1772" s="141" t="str">
        <f t="shared" si="1243"/>
        <v/>
      </c>
      <c r="CJ1772" s="141">
        <v>1722</v>
      </c>
      <c r="CK1772" s="141">
        <f t="shared" si="1222"/>
        <v>101.06119535167383</v>
      </c>
      <c r="CL1772" s="141">
        <f t="shared" si="1223"/>
        <v>1.761151456661178E-4</v>
      </c>
      <c r="CM1772" s="141">
        <f t="shared" si="1224"/>
        <v>0.99806150063765342</v>
      </c>
      <c r="CN1772" s="141">
        <f t="shared" si="1225"/>
        <v>1.761151456661178E-4</v>
      </c>
      <c r="CO1772" s="141" t="str">
        <f t="shared" si="1226"/>
        <v/>
      </c>
      <c r="CP1772" s="141" t="str">
        <f t="shared" si="1244"/>
        <v/>
      </c>
      <c r="CQ1772" s="141">
        <f t="shared" si="1227"/>
        <v>1.5360573260475181E-4</v>
      </c>
      <c r="CR1772" s="141" t="str">
        <f t="shared" si="1245"/>
        <v/>
      </c>
      <c r="CS1772" s="141" t="str">
        <f t="shared" si="1246"/>
        <v/>
      </c>
      <c r="CW1772" s="141">
        <v>1722</v>
      </c>
      <c r="CX1772" s="141">
        <f t="shared" si="1228"/>
        <v>207.43778917013486</v>
      </c>
      <c r="CY1772" s="141">
        <f t="shared" si="1229"/>
        <v>8.5801180256285051E-5</v>
      </c>
      <c r="CZ1772" s="141">
        <f t="shared" si="1230"/>
        <v>0.99806150063765342</v>
      </c>
      <c r="DA1772" s="141">
        <f t="shared" si="1231"/>
        <v>8.5801180256285051E-5</v>
      </c>
      <c r="DB1772" s="141" t="str">
        <f t="shared" si="1232"/>
        <v/>
      </c>
      <c r="DC1772" s="141" t="str">
        <f t="shared" si="1247"/>
        <v/>
      </c>
      <c r="DD1772" s="141">
        <f t="shared" si="1233"/>
        <v>2.0270453001633677E-33</v>
      </c>
      <c r="DE1772" s="141" t="str">
        <f t="shared" si="1248"/>
        <v/>
      </c>
      <c r="DF1772" s="141" t="str">
        <f t="shared" si="1249"/>
        <v/>
      </c>
      <c r="DJ1772" s="141">
        <v>1722</v>
      </c>
      <c r="DK1772" s="141">
        <f t="shared" si="1234"/>
        <v>16356.9169974059</v>
      </c>
      <c r="DL1772" s="141">
        <f t="shared" si="1235"/>
        <v>1.0881272518149207E-6</v>
      </c>
      <c r="DM1772" s="141">
        <f t="shared" si="1236"/>
        <v>0.99806150063765331</v>
      </c>
      <c r="DN1772" s="141">
        <f t="shared" si="1237"/>
        <v>1.0881272518149207E-6</v>
      </c>
      <c r="DO1772" s="141" t="str">
        <f t="shared" si="1238"/>
        <v/>
      </c>
      <c r="DP1772" s="141" t="str">
        <f t="shared" si="1250"/>
        <v/>
      </c>
      <c r="DQ1772" s="141">
        <f t="shared" si="1239"/>
        <v>1.4860182426871779E-5</v>
      </c>
      <c r="DR1772" s="141" t="str">
        <f t="shared" si="1251"/>
        <v/>
      </c>
      <c r="DS1772" s="141" t="str">
        <f t="shared" si="1252"/>
        <v/>
      </c>
      <c r="DU1772" s="148"/>
      <c r="DV1772" s="158">
        <v>1720</v>
      </c>
      <c r="DW1772" s="148">
        <f t="shared" si="1240"/>
        <v>11.007999999999832</v>
      </c>
      <c r="DX1772" s="157">
        <f t="shared" si="1253"/>
        <v>0.13827044520322221</v>
      </c>
      <c r="DY1772" s="148">
        <f t="shared" si="1254"/>
        <v>2.7831316390936056E-4</v>
      </c>
      <c r="DZ1772" s="148" t="str">
        <f t="shared" si="1255"/>
        <v/>
      </c>
      <c r="EA1772" s="142" t="str">
        <f t="shared" si="1256"/>
        <v/>
      </c>
    </row>
    <row r="1773" spans="74:131" ht="20.100000000000001" customHeight="1" x14ac:dyDescent="0.25">
      <c r="BV1773" s="141">
        <v>1723</v>
      </c>
      <c r="BW1773" s="141">
        <f t="shared" si="1216"/>
        <v>27135.762186551605</v>
      </c>
      <c r="BX1773" s="141">
        <f t="shared" si="1217"/>
        <v>6.4926167537572483E-7</v>
      </c>
      <c r="BY1773" s="141">
        <f t="shared" si="1218"/>
        <v>0.99808601026536758</v>
      </c>
      <c r="BZ1773" s="141">
        <f t="shared" si="1219"/>
        <v>6.4926167537572483E-7</v>
      </c>
      <c r="CA1773" s="141" t="str">
        <f t="shared" si="1220"/>
        <v/>
      </c>
      <c r="CB1773" s="141" t="str">
        <f t="shared" si="1241"/>
        <v/>
      </c>
      <c r="CC1773" s="141">
        <f t="shared" si="1221"/>
        <v>8.8332612934052248E-31</v>
      </c>
      <c r="CD1773" s="141" t="str">
        <f t="shared" si="1242"/>
        <v/>
      </c>
      <c r="CE1773" s="141" t="str">
        <f t="shared" si="1243"/>
        <v/>
      </c>
      <c r="CJ1773" s="141">
        <v>1723</v>
      </c>
      <c r="CK1773" s="141">
        <f t="shared" si="1222"/>
        <v>101.20116930645455</v>
      </c>
      <c r="CL1773" s="141">
        <f t="shared" si="1223"/>
        <v>1.7409097681951477E-4</v>
      </c>
      <c r="CM1773" s="141">
        <f t="shared" si="1224"/>
        <v>0.99808601026536758</v>
      </c>
      <c r="CN1773" s="141">
        <f t="shared" si="1225"/>
        <v>1.7409097681951477E-4</v>
      </c>
      <c r="CO1773" s="141" t="str">
        <f t="shared" si="1226"/>
        <v/>
      </c>
      <c r="CP1773" s="141" t="str">
        <f t="shared" si="1244"/>
        <v/>
      </c>
      <c r="CQ1773" s="141">
        <f t="shared" si="1227"/>
        <v>1.5541842824708734E-4</v>
      </c>
      <c r="CR1773" s="141" t="str">
        <f t="shared" si="1245"/>
        <v/>
      </c>
      <c r="CS1773" s="141" t="str">
        <f t="shared" si="1246"/>
        <v/>
      </c>
      <c r="CW1773" s="141">
        <v>1723</v>
      </c>
      <c r="CX1773" s="141">
        <f t="shared" si="1228"/>
        <v>207.72509912743419</v>
      </c>
      <c r="CY1773" s="141">
        <f t="shared" si="1229"/>
        <v>8.4815029545512135E-5</v>
      </c>
      <c r="CZ1773" s="141">
        <f t="shared" si="1230"/>
        <v>0.99808601026536758</v>
      </c>
      <c r="DA1773" s="141">
        <f t="shared" si="1231"/>
        <v>8.4815029545512135E-5</v>
      </c>
      <c r="DB1773" s="141" t="str">
        <f t="shared" si="1232"/>
        <v/>
      </c>
      <c r="DC1773" s="141" t="str">
        <f t="shared" si="1247"/>
        <v/>
      </c>
      <c r="DD1773" s="141">
        <f t="shared" si="1233"/>
        <v>2.1253335549813523E-33</v>
      </c>
      <c r="DE1773" s="141" t="str">
        <f t="shared" si="1248"/>
        <v/>
      </c>
      <c r="DF1773" s="141" t="str">
        <f t="shared" si="1249"/>
        <v/>
      </c>
      <c r="DJ1773" s="141">
        <v>1723</v>
      </c>
      <c r="DK1773" s="141">
        <f t="shared" si="1234"/>
        <v>16379.572007097599</v>
      </c>
      <c r="DL1773" s="141">
        <f t="shared" si="1235"/>
        <v>1.0756209266153891E-6</v>
      </c>
      <c r="DM1773" s="141">
        <f t="shared" si="1236"/>
        <v>0.99808601026536758</v>
      </c>
      <c r="DN1773" s="141">
        <f t="shared" si="1237"/>
        <v>1.0756209266153891E-6</v>
      </c>
      <c r="DO1773" s="141" t="str">
        <f t="shared" si="1238"/>
        <v/>
      </c>
      <c r="DP1773" s="141" t="str">
        <f t="shared" si="1250"/>
        <v/>
      </c>
      <c r="DQ1773" s="141">
        <f t="shared" si="1239"/>
        <v>1.4755573404886408E-5</v>
      </c>
      <c r="DR1773" s="141" t="str">
        <f t="shared" si="1251"/>
        <v/>
      </c>
      <c r="DS1773" s="141" t="str">
        <f t="shared" si="1252"/>
        <v/>
      </c>
      <c r="DU1773" s="148"/>
      <c r="DV1773" s="158">
        <v>1721</v>
      </c>
      <c r="DW1773" s="148">
        <f t="shared" si="1240"/>
        <v>11.014399999999831</v>
      </c>
      <c r="DX1773" s="157">
        <f t="shared" si="1253"/>
        <v>0.13799213203931285</v>
      </c>
      <c r="DY1773" s="148">
        <f t="shared" si="1254"/>
        <v>2.7782727637001847E-4</v>
      </c>
      <c r="DZ1773" s="148" t="str">
        <f t="shared" si="1255"/>
        <v/>
      </c>
      <c r="EA1773" s="142" t="str">
        <f t="shared" si="1256"/>
        <v/>
      </c>
    </row>
    <row r="1774" spans="74:131" ht="20.100000000000001" customHeight="1" x14ac:dyDescent="0.25">
      <c r="BV1774" s="141">
        <v>1724</v>
      </c>
      <c r="BW1774" s="141">
        <f t="shared" si="1216"/>
        <v>27173.294361083485</v>
      </c>
      <c r="BX1774" s="141">
        <f t="shared" si="1217"/>
        <v>6.4178915660551007E-7</v>
      </c>
      <c r="BY1774" s="141">
        <f t="shared" si="1218"/>
        <v>0.99811023799969922</v>
      </c>
      <c r="BZ1774" s="141">
        <f t="shared" si="1219"/>
        <v>6.4178915660551007E-7</v>
      </c>
      <c r="CA1774" s="141" t="str">
        <f t="shared" si="1220"/>
        <v/>
      </c>
      <c r="CB1774" s="141" t="str">
        <f t="shared" si="1241"/>
        <v/>
      </c>
      <c r="CC1774" s="141">
        <f t="shared" si="1221"/>
        <v>9.2259251020103626E-31</v>
      </c>
      <c r="CD1774" s="141" t="str">
        <f t="shared" si="1242"/>
        <v/>
      </c>
      <c r="CE1774" s="141" t="str">
        <f t="shared" si="1243"/>
        <v/>
      </c>
      <c r="CJ1774" s="141">
        <v>1724</v>
      </c>
      <c r="CK1774" s="141">
        <f t="shared" si="1222"/>
        <v>101.34114326123526</v>
      </c>
      <c r="CL1774" s="141">
        <f t="shared" si="1223"/>
        <v>1.7208731921681359E-4</v>
      </c>
      <c r="CM1774" s="141">
        <f t="shared" si="1224"/>
        <v>0.99811023799969922</v>
      </c>
      <c r="CN1774" s="141">
        <f t="shared" si="1225"/>
        <v>1.7208731921681359E-4</v>
      </c>
      <c r="CO1774" s="141" t="str">
        <f t="shared" si="1226"/>
        <v/>
      </c>
      <c r="CP1774" s="141" t="str">
        <f t="shared" si="1244"/>
        <v/>
      </c>
      <c r="CQ1774" s="141">
        <f t="shared" si="1227"/>
        <v>1.5724999942439772E-4</v>
      </c>
      <c r="CR1774" s="141" t="str">
        <f t="shared" si="1245"/>
        <v/>
      </c>
      <c r="CS1774" s="141" t="str">
        <f t="shared" si="1246"/>
        <v/>
      </c>
      <c r="CW1774" s="141">
        <v>1724</v>
      </c>
      <c r="CX1774" s="141">
        <f t="shared" si="1228"/>
        <v>208.01240908473358</v>
      </c>
      <c r="CY1774" s="141">
        <f t="shared" si="1229"/>
        <v>8.3838871666012162E-5</v>
      </c>
      <c r="CZ1774" s="141">
        <f t="shared" si="1230"/>
        <v>0.99811023799969922</v>
      </c>
      <c r="DA1774" s="141">
        <f t="shared" si="1231"/>
        <v>8.3838871666012162E-5</v>
      </c>
      <c r="DB1774" s="141" t="str">
        <f t="shared" si="1232"/>
        <v/>
      </c>
      <c r="DC1774" s="141" t="str">
        <f t="shared" si="1247"/>
        <v/>
      </c>
      <c r="DD1774" s="141">
        <f t="shared" si="1233"/>
        <v>2.2283519995632467E-33</v>
      </c>
      <c r="DE1774" s="141" t="str">
        <f t="shared" si="1248"/>
        <v/>
      </c>
      <c r="DF1774" s="141" t="str">
        <f t="shared" si="1249"/>
        <v/>
      </c>
      <c r="DJ1774" s="141">
        <v>1724</v>
      </c>
      <c r="DK1774" s="141">
        <f t="shared" si="1234"/>
        <v>16402.227016789297</v>
      </c>
      <c r="DL1774" s="141">
        <f t="shared" si="1235"/>
        <v>1.0632413301158432E-6</v>
      </c>
      <c r="DM1774" s="141">
        <f t="shared" si="1236"/>
        <v>0.99811023799969922</v>
      </c>
      <c r="DN1774" s="141">
        <f t="shared" si="1237"/>
        <v>1.0632413301158432E-6</v>
      </c>
      <c r="DO1774" s="141" t="str">
        <f t="shared" si="1238"/>
        <v/>
      </c>
      <c r="DP1774" s="141" t="str">
        <f t="shared" si="1250"/>
        <v/>
      </c>
      <c r="DQ1774" s="141">
        <f t="shared" si="1239"/>
        <v>1.4651466358179083E-5</v>
      </c>
      <c r="DR1774" s="141" t="str">
        <f t="shared" si="1251"/>
        <v/>
      </c>
      <c r="DS1774" s="141" t="str">
        <f t="shared" si="1252"/>
        <v/>
      </c>
      <c r="DU1774" s="148"/>
      <c r="DV1774" s="158">
        <v>1722</v>
      </c>
      <c r="DW1774" s="148">
        <f t="shared" si="1240"/>
        <v>11.020799999999831</v>
      </c>
      <c r="DX1774" s="157">
        <f t="shared" si="1253"/>
        <v>0.13771430476294283</v>
      </c>
      <c r="DY1774" s="148">
        <f t="shared" si="1254"/>
        <v>2.7734200314766255E-4</v>
      </c>
      <c r="DZ1774" s="148" t="str">
        <f t="shared" si="1255"/>
        <v/>
      </c>
      <c r="EA1774" s="142" t="str">
        <f t="shared" si="1256"/>
        <v/>
      </c>
    </row>
    <row r="1775" spans="74:131" ht="20.100000000000001" customHeight="1" x14ac:dyDescent="0.25">
      <c r="BV1775" s="141">
        <v>1725</v>
      </c>
      <c r="BW1775" s="141">
        <f t="shared" si="1216"/>
        <v>27210.826535615372</v>
      </c>
      <c r="BX1775" s="141">
        <f t="shared" si="1217"/>
        <v>6.343924906050101E-7</v>
      </c>
      <c r="BY1775" s="141">
        <f t="shared" si="1218"/>
        <v>0.99813418669961596</v>
      </c>
      <c r="BZ1775" s="141">
        <f t="shared" si="1219"/>
        <v>6.343924906050101E-7</v>
      </c>
      <c r="CA1775" s="141" t="str">
        <f t="shared" si="1220"/>
        <v/>
      </c>
      <c r="CB1775" s="141" t="str">
        <f t="shared" si="1241"/>
        <v/>
      </c>
      <c r="CC1775" s="141">
        <f t="shared" si="1221"/>
        <v>9.6358897680572504E-31</v>
      </c>
      <c r="CD1775" s="141" t="str">
        <f t="shared" si="1242"/>
        <v/>
      </c>
      <c r="CE1775" s="141" t="str">
        <f t="shared" si="1243"/>
        <v/>
      </c>
      <c r="CJ1775" s="141">
        <v>1725</v>
      </c>
      <c r="CK1775" s="141">
        <f t="shared" si="1222"/>
        <v>101.48111721601597</v>
      </c>
      <c r="CL1775" s="141">
        <f t="shared" si="1223"/>
        <v>1.7010400053642276E-4</v>
      </c>
      <c r="CM1775" s="141">
        <f t="shared" si="1224"/>
        <v>0.99813418669961596</v>
      </c>
      <c r="CN1775" s="141">
        <f t="shared" si="1225"/>
        <v>1.7010400053642276E-4</v>
      </c>
      <c r="CO1775" s="141" t="str">
        <f t="shared" si="1226"/>
        <v/>
      </c>
      <c r="CP1775" s="141" t="str">
        <f t="shared" si="1244"/>
        <v/>
      </c>
      <c r="CQ1775" s="141">
        <f t="shared" si="1227"/>
        <v>1.5910060962545189E-4</v>
      </c>
      <c r="CR1775" s="141" t="str">
        <f t="shared" si="1245"/>
        <v/>
      </c>
      <c r="CS1775" s="141" t="str">
        <f t="shared" si="1246"/>
        <v/>
      </c>
      <c r="CW1775" s="141">
        <v>1725</v>
      </c>
      <c r="CX1775" s="141">
        <f t="shared" si="1228"/>
        <v>208.2997190420329</v>
      </c>
      <c r="CY1775" s="141">
        <f t="shared" si="1229"/>
        <v>8.2872622664779426E-5</v>
      </c>
      <c r="CZ1775" s="141">
        <f t="shared" si="1230"/>
        <v>0.99813418669961596</v>
      </c>
      <c r="DA1775" s="141">
        <f t="shared" si="1231"/>
        <v>8.2872622664779426E-5</v>
      </c>
      <c r="DB1775" s="141" t="str">
        <f t="shared" si="1232"/>
        <v/>
      </c>
      <c r="DC1775" s="141" t="str">
        <f t="shared" si="1247"/>
        <v/>
      </c>
      <c r="DD1775" s="141">
        <f t="shared" si="1233"/>
        <v>2.3363265375982783E-33</v>
      </c>
      <c r="DE1775" s="141" t="str">
        <f t="shared" si="1248"/>
        <v/>
      </c>
      <c r="DF1775" s="141" t="str">
        <f t="shared" si="1249"/>
        <v/>
      </c>
      <c r="DJ1775" s="141">
        <v>1725</v>
      </c>
      <c r="DK1775" s="141">
        <f t="shared" si="1234"/>
        <v>16424.882026480995</v>
      </c>
      <c r="DL1775" s="141">
        <f t="shared" si="1235"/>
        <v>1.0509873976275027E-6</v>
      </c>
      <c r="DM1775" s="141">
        <f t="shared" si="1236"/>
        <v>0.99813418669961596</v>
      </c>
      <c r="DN1775" s="141">
        <f t="shared" si="1237"/>
        <v>1.0509873976275027E-6</v>
      </c>
      <c r="DO1775" s="141" t="str">
        <f t="shared" si="1238"/>
        <v/>
      </c>
      <c r="DP1775" s="141" t="str">
        <f t="shared" si="1250"/>
        <v/>
      </c>
      <c r="DQ1775" s="141">
        <f t="shared" si="1239"/>
        <v>1.4547861064740504E-5</v>
      </c>
      <c r="DR1775" s="141" t="str">
        <f t="shared" si="1251"/>
        <v/>
      </c>
      <c r="DS1775" s="141" t="str">
        <f t="shared" si="1252"/>
        <v/>
      </c>
      <c r="DU1775" s="148"/>
      <c r="DV1775" s="158">
        <v>1723</v>
      </c>
      <c r="DW1775" s="148">
        <f t="shared" si="1240"/>
        <v>11.02719999999983</v>
      </c>
      <c r="DX1775" s="157">
        <f t="shared" si="1253"/>
        <v>0.13743696275979517</v>
      </c>
      <c r="DY1775" s="148">
        <f t="shared" si="1254"/>
        <v>2.7685734425814124E-4</v>
      </c>
      <c r="DZ1775" s="148" t="str">
        <f t="shared" si="1255"/>
        <v/>
      </c>
      <c r="EA1775" s="142" t="str">
        <f t="shared" si="1256"/>
        <v/>
      </c>
    </row>
    <row r="1776" spans="74:131" ht="20.100000000000001" customHeight="1" x14ac:dyDescent="0.25">
      <c r="BV1776" s="141">
        <v>1726</v>
      </c>
      <c r="BW1776" s="141">
        <f t="shared" si="1216"/>
        <v>27248.358710147251</v>
      </c>
      <c r="BX1776" s="141">
        <f t="shared" si="1217"/>
        <v>6.2707103849310179E-7</v>
      </c>
      <c r="BY1776" s="141">
        <f t="shared" si="1218"/>
        <v>0.99815785920003608</v>
      </c>
      <c r="BZ1776" s="141">
        <f t="shared" si="1219"/>
        <v>6.2707103849310179E-7</v>
      </c>
      <c r="CA1776" s="141" t="str">
        <f t="shared" si="1220"/>
        <v/>
      </c>
      <c r="CB1776" s="141" t="str">
        <f t="shared" si="1241"/>
        <v/>
      </c>
      <c r="CC1776" s="141">
        <f t="shared" si="1221"/>
        <v>1.006391066494296E-30</v>
      </c>
      <c r="CD1776" s="141" t="str">
        <f t="shared" si="1242"/>
        <v/>
      </c>
      <c r="CE1776" s="141" t="str">
        <f t="shared" si="1243"/>
        <v/>
      </c>
      <c r="CJ1776" s="141">
        <v>1726</v>
      </c>
      <c r="CK1776" s="141">
        <f t="shared" si="1222"/>
        <v>101.62109117079669</v>
      </c>
      <c r="CL1776" s="141">
        <f t="shared" si="1223"/>
        <v>1.6814084947077269E-4</v>
      </c>
      <c r="CM1776" s="141">
        <f t="shared" si="1224"/>
        <v>0.99815785920003608</v>
      </c>
      <c r="CN1776" s="141">
        <f t="shared" si="1225"/>
        <v>1.6814084947077269E-4</v>
      </c>
      <c r="CO1776" s="141" t="str">
        <f t="shared" si="1226"/>
        <v/>
      </c>
      <c r="CP1776" s="141" t="str">
        <f t="shared" si="1244"/>
        <v/>
      </c>
      <c r="CQ1776" s="141">
        <f t="shared" si="1227"/>
        <v>1.6097042334512962E-4</v>
      </c>
      <c r="CR1776" s="141" t="str">
        <f t="shared" si="1245"/>
        <v/>
      </c>
      <c r="CS1776" s="141" t="str">
        <f t="shared" si="1246"/>
        <v/>
      </c>
      <c r="CW1776" s="141">
        <v>1726</v>
      </c>
      <c r="CX1776" s="141">
        <f t="shared" si="1228"/>
        <v>208.58702899933229</v>
      </c>
      <c r="CY1776" s="141">
        <f t="shared" si="1229"/>
        <v>8.1916199082826294E-5</v>
      </c>
      <c r="CZ1776" s="141">
        <f t="shared" si="1230"/>
        <v>0.99815785920003608</v>
      </c>
      <c r="DA1776" s="141">
        <f t="shared" si="1231"/>
        <v>8.1916199082826294E-5</v>
      </c>
      <c r="DB1776" s="141" t="str">
        <f t="shared" si="1232"/>
        <v/>
      </c>
      <c r="DC1776" s="141" t="str">
        <f t="shared" si="1247"/>
        <v/>
      </c>
      <c r="DD1776" s="141">
        <f t="shared" si="1233"/>
        <v>2.4494937771533956E-33</v>
      </c>
      <c r="DE1776" s="141" t="str">
        <f t="shared" si="1248"/>
        <v/>
      </c>
      <c r="DF1776" s="141" t="str">
        <f t="shared" si="1249"/>
        <v/>
      </c>
      <c r="DJ1776" s="141">
        <v>1726</v>
      </c>
      <c r="DK1776" s="141">
        <f t="shared" si="1234"/>
        <v>16447.537036172693</v>
      </c>
      <c r="DL1776" s="141">
        <f t="shared" si="1235"/>
        <v>1.0388580707267196E-6</v>
      </c>
      <c r="DM1776" s="141">
        <f t="shared" si="1236"/>
        <v>0.99815785920003608</v>
      </c>
      <c r="DN1776" s="141">
        <f t="shared" si="1237"/>
        <v>1.0388580707267196E-6</v>
      </c>
      <c r="DO1776" s="141" t="str">
        <f t="shared" si="1238"/>
        <v/>
      </c>
      <c r="DP1776" s="141" t="str">
        <f t="shared" si="1250"/>
        <v/>
      </c>
      <c r="DQ1776" s="141">
        <f t="shared" si="1239"/>
        <v>1.4444757280130713E-5</v>
      </c>
      <c r="DR1776" s="141" t="str">
        <f t="shared" si="1251"/>
        <v/>
      </c>
      <c r="DS1776" s="141" t="str">
        <f t="shared" si="1252"/>
        <v/>
      </c>
      <c r="DU1776" s="148"/>
      <c r="DV1776" s="158">
        <v>1724</v>
      </c>
      <c r="DW1776" s="148">
        <f t="shared" si="1240"/>
        <v>11.033599999999829</v>
      </c>
      <c r="DX1776" s="157">
        <f t="shared" si="1253"/>
        <v>0.13716010541553703</v>
      </c>
      <c r="DY1776" s="148">
        <f t="shared" si="1254"/>
        <v>2.7637329971474944E-4</v>
      </c>
      <c r="DZ1776" s="148" t="str">
        <f t="shared" si="1255"/>
        <v/>
      </c>
      <c r="EA1776" s="142" t="str">
        <f t="shared" si="1256"/>
        <v/>
      </c>
    </row>
    <row r="1777" spans="74:131" ht="20.100000000000001" customHeight="1" x14ac:dyDescent="0.25">
      <c r="BV1777" s="141">
        <v>1727</v>
      </c>
      <c r="BW1777" s="141">
        <f t="shared" si="1216"/>
        <v>27285.890884679138</v>
      </c>
      <c r="BX1777" s="141">
        <f t="shared" si="1217"/>
        <v>6.1982416516745118E-7</v>
      </c>
      <c r="BY1777" s="141">
        <f t="shared" si="1218"/>
        <v>0.99818125831197024</v>
      </c>
      <c r="BZ1777" s="141">
        <f t="shared" si="1219"/>
        <v>6.1982416516745118E-7</v>
      </c>
      <c r="CA1777" s="141" t="str">
        <f t="shared" si="1220"/>
        <v/>
      </c>
      <c r="CB1777" s="141" t="str">
        <f t="shared" si="1241"/>
        <v/>
      </c>
      <c r="CC1777" s="141">
        <f t="shared" si="1221"/>
        <v>1.0510775839704428E-30</v>
      </c>
      <c r="CD1777" s="141" t="str">
        <f t="shared" si="1242"/>
        <v/>
      </c>
      <c r="CE1777" s="141" t="str">
        <f t="shared" si="1243"/>
        <v/>
      </c>
      <c r="CJ1777" s="141">
        <v>1727</v>
      </c>
      <c r="CK1777" s="141">
        <f t="shared" si="1222"/>
        <v>101.7610651255774</v>
      </c>
      <c r="CL1777" s="141">
        <f t="shared" si="1223"/>
        <v>1.6619769572552857E-4</v>
      </c>
      <c r="CM1777" s="141">
        <f t="shared" si="1224"/>
        <v>0.99818125831197024</v>
      </c>
      <c r="CN1777" s="141">
        <f t="shared" si="1225"/>
        <v>1.6619769572552857E-4</v>
      </c>
      <c r="CO1777" s="141" t="str">
        <f t="shared" si="1226"/>
        <v/>
      </c>
      <c r="CP1777" s="141" t="str">
        <f t="shared" si="1244"/>
        <v/>
      </c>
      <c r="CQ1777" s="141">
        <f t="shared" si="1227"/>
        <v>1.6285960608567498E-4</v>
      </c>
      <c r="CR1777" s="141" t="str">
        <f t="shared" si="1245"/>
        <v/>
      </c>
      <c r="CS1777" s="141" t="str">
        <f t="shared" si="1246"/>
        <v/>
      </c>
      <c r="CW1777" s="141">
        <v>1727</v>
      </c>
      <c r="CX1777" s="141">
        <f t="shared" si="1228"/>
        <v>208.87433895663162</v>
      </c>
      <c r="CY1777" s="141">
        <f t="shared" si="1229"/>
        <v>8.0969517954802207E-5</v>
      </c>
      <c r="CZ1777" s="141">
        <f t="shared" si="1230"/>
        <v>0.99818125831197024</v>
      </c>
      <c r="DA1777" s="141">
        <f t="shared" si="1231"/>
        <v>8.0969517954802207E-5</v>
      </c>
      <c r="DB1777" s="141" t="str">
        <f t="shared" si="1232"/>
        <v/>
      </c>
      <c r="DC1777" s="141" t="str">
        <f t="shared" si="1247"/>
        <v/>
      </c>
      <c r="DD1777" s="141">
        <f t="shared" si="1233"/>
        <v>2.5681015338433817E-33</v>
      </c>
      <c r="DE1777" s="141" t="str">
        <f t="shared" si="1248"/>
        <v/>
      </c>
      <c r="DF1777" s="141" t="str">
        <f t="shared" si="1249"/>
        <v/>
      </c>
      <c r="DJ1777" s="141">
        <v>1727</v>
      </c>
      <c r="DK1777" s="141">
        <f t="shared" si="1234"/>
        <v>16470.192045864391</v>
      </c>
      <c r="DL1777" s="141">
        <f t="shared" si="1235"/>
        <v>1.0268522972501175E-6</v>
      </c>
      <c r="DM1777" s="141">
        <f t="shared" si="1236"/>
        <v>0.99818125831197024</v>
      </c>
      <c r="DN1777" s="141">
        <f t="shared" si="1237"/>
        <v>1.0268522972501175E-6</v>
      </c>
      <c r="DO1777" s="141" t="str">
        <f t="shared" si="1238"/>
        <v/>
      </c>
      <c r="DP1777" s="141" t="str">
        <f t="shared" si="1250"/>
        <v/>
      </c>
      <c r="DQ1777" s="141">
        <f t="shared" si="1239"/>
        <v>1.4342154737653322E-5</v>
      </c>
      <c r="DR1777" s="141" t="str">
        <f t="shared" si="1251"/>
        <v/>
      </c>
      <c r="DS1777" s="141" t="str">
        <f t="shared" si="1252"/>
        <v/>
      </c>
      <c r="DU1777" s="148"/>
      <c r="DV1777" s="158">
        <v>1725</v>
      </c>
      <c r="DW1777" s="148">
        <f t="shared" si="1240"/>
        <v>11.039999999999829</v>
      </c>
      <c r="DX1777" s="157">
        <f t="shared" si="1253"/>
        <v>0.13688373211582228</v>
      </c>
      <c r="DY1777" s="148">
        <f t="shared" si="1254"/>
        <v>2.758898695258416E-4</v>
      </c>
      <c r="DZ1777" s="148" t="str">
        <f t="shared" si="1255"/>
        <v/>
      </c>
      <c r="EA1777" s="142" t="str">
        <f t="shared" si="1256"/>
        <v/>
      </c>
    </row>
    <row r="1778" spans="74:131" ht="20.100000000000001" customHeight="1" x14ac:dyDescent="0.25">
      <c r="BV1778" s="141">
        <v>1728</v>
      </c>
      <c r="BW1778" s="141">
        <f t="shared" si="1216"/>
        <v>27323.423059211018</v>
      </c>
      <c r="BX1778" s="141">
        <f t="shared" si="1217"/>
        <v>6.1265123930133188E-7</v>
      </c>
      <c r="BY1778" s="141">
        <f t="shared" si="1218"/>
        <v>0.9982043868226631</v>
      </c>
      <c r="BZ1778" s="141">
        <f t="shared" si="1219"/>
        <v>6.1265123930133188E-7</v>
      </c>
      <c r="CA1778" s="141" t="str">
        <f t="shared" si="1220"/>
        <v/>
      </c>
      <c r="CB1778" s="141" t="str">
        <f t="shared" si="1241"/>
        <v/>
      </c>
      <c r="CC1778" s="141">
        <f t="shared" si="1221"/>
        <v>1.0977307412808145E-30</v>
      </c>
      <c r="CD1778" s="141" t="str">
        <f t="shared" si="1242"/>
        <v/>
      </c>
      <c r="CE1778" s="141" t="str">
        <f t="shared" si="1243"/>
        <v/>
      </c>
      <c r="CJ1778" s="141">
        <v>1728</v>
      </c>
      <c r="CK1778" s="141">
        <f t="shared" si="1222"/>
        <v>101.90103908035812</v>
      </c>
      <c r="CL1778" s="141">
        <f t="shared" si="1223"/>
        <v>1.6427437001873373E-4</v>
      </c>
      <c r="CM1778" s="141">
        <f t="shared" si="1224"/>
        <v>0.9982043868226631</v>
      </c>
      <c r="CN1778" s="141">
        <f t="shared" si="1225"/>
        <v>1.6427437001873373E-4</v>
      </c>
      <c r="CO1778" s="141" t="str">
        <f t="shared" si="1226"/>
        <v/>
      </c>
      <c r="CP1778" s="141" t="str">
        <f t="shared" si="1244"/>
        <v/>
      </c>
      <c r="CQ1778" s="141">
        <f t="shared" si="1227"/>
        <v>1.647683243578794E-4</v>
      </c>
      <c r="CR1778" s="141" t="str">
        <f t="shared" si="1245"/>
        <v/>
      </c>
      <c r="CS1778" s="141" t="str">
        <f t="shared" si="1246"/>
        <v/>
      </c>
      <c r="CW1778" s="141">
        <v>1728</v>
      </c>
      <c r="CX1778" s="141">
        <f t="shared" si="1228"/>
        <v>209.161648913931</v>
      </c>
      <c r="CY1778" s="141">
        <f t="shared" si="1229"/>
        <v>8.00324968085737E-5</v>
      </c>
      <c r="CZ1778" s="141">
        <f t="shared" si="1230"/>
        <v>0.9982043868226631</v>
      </c>
      <c r="DA1778" s="141">
        <f t="shared" si="1231"/>
        <v>8.00324968085737E-5</v>
      </c>
      <c r="DB1778" s="141" t="str">
        <f t="shared" si="1232"/>
        <v/>
      </c>
      <c r="DC1778" s="141" t="str">
        <f t="shared" si="1247"/>
        <v/>
      </c>
      <c r="DD1778" s="141">
        <f t="shared" si="1233"/>
        <v>2.6924093574588339E-33</v>
      </c>
      <c r="DE1778" s="141" t="str">
        <f t="shared" si="1248"/>
        <v/>
      </c>
      <c r="DF1778" s="141" t="str">
        <f t="shared" si="1249"/>
        <v/>
      </c>
      <c r="DJ1778" s="141">
        <v>1728</v>
      </c>
      <c r="DK1778" s="141">
        <f t="shared" si="1234"/>
        <v>16492.847055556089</v>
      </c>
      <c r="DL1778" s="141">
        <f t="shared" si="1235"/>
        <v>1.0149690312892948E-6</v>
      </c>
      <c r="DM1778" s="141">
        <f t="shared" si="1236"/>
        <v>0.9982043868226631</v>
      </c>
      <c r="DN1778" s="141">
        <f t="shared" si="1237"/>
        <v>1.0149690312892948E-6</v>
      </c>
      <c r="DO1778" s="141" t="str">
        <f t="shared" si="1238"/>
        <v/>
      </c>
      <c r="DP1778" s="141" t="str">
        <f t="shared" si="1250"/>
        <v/>
      </c>
      <c r="DQ1778" s="141">
        <f t="shared" si="1239"/>
        <v>1.4240053148530237E-5</v>
      </c>
      <c r="DR1778" s="141" t="str">
        <f t="shared" si="1251"/>
        <v/>
      </c>
      <c r="DS1778" s="141" t="str">
        <f t="shared" si="1252"/>
        <v/>
      </c>
      <c r="DU1778" s="148"/>
      <c r="DV1778" s="158">
        <v>1726</v>
      </c>
      <c r="DW1778" s="148">
        <f t="shared" si="1240"/>
        <v>11.046399999999828</v>
      </c>
      <c r="DX1778" s="157">
        <f t="shared" si="1253"/>
        <v>0.13660784224629643</v>
      </c>
      <c r="DY1778" s="148">
        <f t="shared" si="1254"/>
        <v>2.7540705369796803E-4</v>
      </c>
      <c r="DZ1778" s="148" t="str">
        <f t="shared" si="1255"/>
        <v/>
      </c>
      <c r="EA1778" s="142" t="str">
        <f t="shared" si="1256"/>
        <v/>
      </c>
    </row>
    <row r="1779" spans="74:131" ht="20.100000000000001" customHeight="1" x14ac:dyDescent="0.25">
      <c r="BV1779" s="141">
        <v>1729</v>
      </c>
      <c r="BW1779" s="141">
        <f t="shared" ref="BW1779:BW1842" si="1257">$BW$48+(BV1779*$BW$51)</f>
        <v>27360.955233742905</v>
      </c>
      <c r="BX1779" s="141">
        <f t="shared" ref="BX1779:BX1842" si="1258">_xlfn.NORM.DIST($BW1779,$BW$45,$BW$46,0)</f>
        <v>6.0555163334014891E-7</v>
      </c>
      <c r="BY1779" s="141">
        <f t="shared" ref="BY1779:BY1842" si="1259">_xlfn.NORM.DIST($BW1779,$BW$45,$BW$46,1)</f>
        <v>0.9982272474957351</v>
      </c>
      <c r="BZ1779" s="141">
        <f t="shared" ref="BZ1779:BZ1842" si="1260">IF(OR(BY1779&lt;$CA$50,BY1779&gt;$CA$51),BX1779,"")</f>
        <v>6.0555163334014891E-7</v>
      </c>
      <c r="CA1779" s="141" t="str">
        <f t="shared" ref="CA1779:CA1842" si="1261">IF(AND(BY1779&gt;$CA$50,BY1779&lt;$CA$51),BX1779,"")</f>
        <v/>
      </c>
      <c r="CB1779" s="141" t="str">
        <f t="shared" si="1241"/>
        <v/>
      </c>
      <c r="CC1779" s="141">
        <f t="shared" ref="CC1779:CC1842" si="1262">_xlfn.NORM.DIST(BW1779,$CA$46,$CA$47,0)</f>
        <v>1.1464363037320171E-30</v>
      </c>
      <c r="CD1779" s="141" t="str">
        <f t="shared" si="1242"/>
        <v/>
      </c>
      <c r="CE1779" s="141" t="str">
        <f t="shared" si="1243"/>
        <v/>
      </c>
      <c r="CJ1779" s="141">
        <v>1729</v>
      </c>
      <c r="CK1779" s="141">
        <f t="shared" ref="CK1779:CK1842" si="1263">$CK$48+(CJ1779*$CK$51)</f>
        <v>102.04101303513883</v>
      </c>
      <c r="CL1779" s="141">
        <f t="shared" ref="CL1779:CL1842" si="1264">_xlfn.NORM.DIST(CK1779,CK$45,CK$46,0)</f>
        <v>1.6237070407988004E-4</v>
      </c>
      <c r="CM1779" s="141">
        <f t="shared" ref="CM1779:CM1842" si="1265">_xlfn.NORM.DIST(CK1779,CK$45,CK$46,1)</f>
        <v>0.9982272474957351</v>
      </c>
      <c r="CN1779" s="141">
        <f t="shared" ref="CN1779:CN1842" si="1266">IF(OR(CM1779&lt;$CO$50,CM1779&gt;$CO$51),CL1779,"")</f>
        <v>1.6237070407988004E-4</v>
      </c>
      <c r="CO1779" s="141" t="str">
        <f t="shared" ref="CO1779:CO1842" si="1267">IF(AND(CM1779&gt;$CO$50,CM1779&lt;$CO$51),CL1779,"")</f>
        <v/>
      </c>
      <c r="CP1779" s="141" t="str">
        <f t="shared" si="1244"/>
        <v/>
      </c>
      <c r="CQ1779" s="141">
        <f t="shared" ref="CQ1779:CQ1842" si="1268">_xlfn.NORM.DIST(CK1779,$CO$46,$CO$47,0)</f>
        <v>1.6669674568219956E-4</v>
      </c>
      <c r="CR1779" s="141" t="str">
        <f t="shared" si="1245"/>
        <v/>
      </c>
      <c r="CS1779" s="141" t="str">
        <f t="shared" si="1246"/>
        <v/>
      </c>
      <c r="CW1779" s="141">
        <v>1729</v>
      </c>
      <c r="CX1779" s="141">
        <f t="shared" ref="CX1779:CX1842" si="1269">CX$48+(CW1779*CX$51)</f>
        <v>209.44895887123033</v>
      </c>
      <c r="CY1779" s="141">
        <f t="shared" ref="CY1779:CY1842" si="1270">_xlfn.NORM.DIST(CX1779,CX$45,CX$46,0)</f>
        <v>7.9105053664774036E-5</v>
      </c>
      <c r="CZ1779" s="141">
        <f t="shared" ref="CZ1779:CZ1842" si="1271">_xlfn.NORM.DIST(CX1779,CX$45,CX$46,1)</f>
        <v>0.9982272474957351</v>
      </c>
      <c r="DA1779" s="141">
        <f t="shared" ref="DA1779:DA1842" si="1272">IF(OR(CZ1779&lt;$CO$50,CZ1779&gt;$CO$51),CY1779,"")</f>
        <v>7.9105053664774036E-5</v>
      </c>
      <c r="DB1779" s="141" t="str">
        <f t="shared" ref="DB1779:DB1842" si="1273">IF(AND(CZ1779&gt;$DB$50,CZ1779&lt;$DB$51),CY1779,"")</f>
        <v/>
      </c>
      <c r="DC1779" s="141" t="str">
        <f t="shared" si="1247"/>
        <v/>
      </c>
      <c r="DD1779" s="141">
        <f t="shared" ref="DD1779:DD1842" si="1274">_xlfn.NORM.DIST(CX1779,$DB$46,$DB$47,0)</f>
        <v>2.8226890831379684E-33</v>
      </c>
      <c r="DE1779" s="141" t="str">
        <f t="shared" si="1248"/>
        <v/>
      </c>
      <c r="DF1779" s="141" t="str">
        <f t="shared" si="1249"/>
        <v/>
      </c>
      <c r="DJ1779" s="141">
        <v>1729</v>
      </c>
      <c r="DK1779" s="141">
        <f t="shared" ref="DK1779:DK1842" si="1275">DK$48+(DJ1779*DK$51)</f>
        <v>16515.502065247787</v>
      </c>
      <c r="DL1779" s="141">
        <f t="shared" ref="DL1779:DL1842" si="1276">_xlfn.NORM.DIST(DK1779,DK$45,DK$46,0)</f>
        <v>1.0032072331850835E-6</v>
      </c>
      <c r="DM1779" s="141">
        <f t="shared" ref="DM1779:DM1842" si="1277">_xlfn.NORM.DIST(DK1779,DK$45,DK$46,1)</f>
        <v>0.9982272474957351</v>
      </c>
      <c r="DN1779" s="141">
        <f t="shared" ref="DN1779:DN1842" si="1278">IF(OR(DM1779&lt;$CO$50,DM1779&gt;$CO$51),DL1779,"")</f>
        <v>1.0032072331850835E-6</v>
      </c>
      <c r="DO1779" s="141" t="str">
        <f t="shared" ref="DO1779:DO1842" si="1279">IF(AND(DM1779&gt;$DB$50,DM1779&lt;$DB$51),DL1779,"")</f>
        <v/>
      </c>
      <c r="DP1779" s="141" t="str">
        <f t="shared" si="1250"/>
        <v/>
      </c>
      <c r="DQ1779" s="141">
        <f t="shared" ref="DQ1779:DQ1842" si="1280">_xlfn.NORM.DIST(DK1779,$DO$46,$DO$47,0)</f>
        <v>1.4138452202076934E-5</v>
      </c>
      <c r="DR1779" s="141" t="str">
        <f t="shared" si="1251"/>
        <v/>
      </c>
      <c r="DS1779" s="141" t="str">
        <f t="shared" si="1252"/>
        <v/>
      </c>
      <c r="DU1779" s="148"/>
      <c r="DV1779" s="158">
        <v>1727</v>
      </c>
      <c r="DW1779" s="148">
        <f t="shared" si="1240"/>
        <v>11.052799999999827</v>
      </c>
      <c r="DX1779" s="157">
        <f t="shared" si="1253"/>
        <v>0.13633243519259847</v>
      </c>
      <c r="DY1779" s="148">
        <f t="shared" si="1254"/>
        <v>2.7492485223271079E-4</v>
      </c>
      <c r="DZ1779" s="148" t="str">
        <f t="shared" si="1255"/>
        <v/>
      </c>
      <c r="EA1779" s="142" t="str">
        <f t="shared" si="1256"/>
        <v/>
      </c>
    </row>
    <row r="1780" spans="74:131" ht="20.100000000000001" customHeight="1" x14ac:dyDescent="0.25">
      <c r="BV1780" s="141">
        <v>1730</v>
      </c>
      <c r="BW1780" s="141">
        <f t="shared" si="1257"/>
        <v>27398.487408274785</v>
      </c>
      <c r="BX1780" s="141">
        <f t="shared" si="1258"/>
        <v>5.9852472349772638E-7</v>
      </c>
      <c r="BY1780" s="141">
        <f t="shared" si="1259"/>
        <v>0.99824984307132392</v>
      </c>
      <c r="BZ1780" s="141">
        <f t="shared" si="1260"/>
        <v>5.9852472349772638E-7</v>
      </c>
      <c r="CA1780" s="141" t="str">
        <f t="shared" si="1261"/>
        <v/>
      </c>
      <c r="CB1780" s="141" t="str">
        <f t="shared" si="1241"/>
        <v/>
      </c>
      <c r="CC1780" s="141">
        <f t="shared" si="1262"/>
        <v>1.1972837419951391E-30</v>
      </c>
      <c r="CD1780" s="141" t="str">
        <f t="shared" si="1242"/>
        <v/>
      </c>
      <c r="CE1780" s="141" t="str">
        <f t="shared" si="1243"/>
        <v/>
      </c>
      <c r="CJ1780" s="141">
        <v>1730</v>
      </c>
      <c r="CK1780" s="141">
        <f t="shared" si="1263"/>
        <v>102.18098698991952</v>
      </c>
      <c r="CL1780" s="141">
        <f t="shared" si="1264"/>
        <v>1.6048653064891036E-4</v>
      </c>
      <c r="CM1780" s="141">
        <f t="shared" si="1265"/>
        <v>0.99824984307132392</v>
      </c>
      <c r="CN1780" s="141">
        <f t="shared" si="1266"/>
        <v>1.6048653064891036E-4</v>
      </c>
      <c r="CO1780" s="141" t="str">
        <f t="shared" si="1267"/>
        <v/>
      </c>
      <c r="CP1780" s="141" t="str">
        <f t="shared" si="1244"/>
        <v/>
      </c>
      <c r="CQ1780" s="141">
        <f t="shared" si="1268"/>
        <v>1.6864503858980673E-4</v>
      </c>
      <c r="CR1780" s="141" t="str">
        <f t="shared" si="1245"/>
        <v/>
      </c>
      <c r="CS1780" s="141" t="str">
        <f t="shared" si="1246"/>
        <v/>
      </c>
      <c r="CW1780" s="141">
        <v>1730</v>
      </c>
      <c r="CX1780" s="141">
        <f t="shared" si="1269"/>
        <v>209.73626882852972</v>
      </c>
      <c r="CY1780" s="141">
        <f t="shared" si="1270"/>
        <v>7.8187107036314994E-5</v>
      </c>
      <c r="CZ1780" s="141">
        <f t="shared" si="1271"/>
        <v>0.99824984307132392</v>
      </c>
      <c r="DA1780" s="141">
        <f t="shared" si="1272"/>
        <v>7.8187107036314994E-5</v>
      </c>
      <c r="DB1780" s="141" t="str">
        <f t="shared" si="1273"/>
        <v/>
      </c>
      <c r="DC1780" s="141" t="str">
        <f t="shared" si="1247"/>
        <v/>
      </c>
      <c r="DD1780" s="141">
        <f t="shared" si="1274"/>
        <v>2.9592254082147403E-33</v>
      </c>
      <c r="DE1780" s="141" t="str">
        <f t="shared" si="1248"/>
        <v/>
      </c>
      <c r="DF1780" s="141" t="str">
        <f t="shared" si="1249"/>
        <v/>
      </c>
      <c r="DJ1780" s="141">
        <v>1730</v>
      </c>
      <c r="DK1780" s="141">
        <f t="shared" si="1275"/>
        <v>16538.157074939485</v>
      </c>
      <c r="DL1780" s="141">
        <f t="shared" si="1276"/>
        <v>9.9156586952138661E-7</v>
      </c>
      <c r="DM1780" s="141">
        <f t="shared" si="1277"/>
        <v>0.99824984307132392</v>
      </c>
      <c r="DN1780" s="141">
        <f t="shared" si="1278"/>
        <v>9.9156586952138661E-7</v>
      </c>
      <c r="DO1780" s="141" t="str">
        <f t="shared" si="1279"/>
        <v/>
      </c>
      <c r="DP1780" s="141" t="str">
        <f t="shared" si="1250"/>
        <v/>
      </c>
      <c r="DQ1780" s="141">
        <f t="shared" si="1280"/>
        <v>1.4037351565878216E-5</v>
      </c>
      <c r="DR1780" s="141" t="str">
        <f t="shared" si="1251"/>
        <v/>
      </c>
      <c r="DS1780" s="141" t="str">
        <f t="shared" si="1252"/>
        <v/>
      </c>
      <c r="DU1780" s="148"/>
      <c r="DV1780" s="158">
        <v>1728</v>
      </c>
      <c r="DW1780" s="148">
        <f t="shared" si="1240"/>
        <v>11.059199999999827</v>
      </c>
      <c r="DX1780" s="157">
        <f t="shared" si="1253"/>
        <v>0.13605751034036576</v>
      </c>
      <c r="DY1780" s="148">
        <f t="shared" si="1254"/>
        <v>2.7444326512940376E-4</v>
      </c>
      <c r="DZ1780" s="148" t="str">
        <f t="shared" si="1255"/>
        <v/>
      </c>
      <c r="EA1780" s="142" t="str">
        <f t="shared" si="1256"/>
        <v/>
      </c>
    </row>
    <row r="1781" spans="74:131" ht="20.100000000000001" customHeight="1" x14ac:dyDescent="0.25">
      <c r="BV1781" s="141">
        <v>1731</v>
      </c>
      <c r="BW1781" s="141">
        <f t="shared" si="1257"/>
        <v>27436.019582806672</v>
      </c>
      <c r="BX1781" s="141">
        <f t="shared" si="1258"/>
        <v>5.9156988975231827E-7</v>
      </c>
      <c r="BY1781" s="141">
        <f t="shared" si="1259"/>
        <v>0.99827217626622566</v>
      </c>
      <c r="BZ1781" s="141">
        <f t="shared" si="1260"/>
        <v>5.9156988975231827E-7</v>
      </c>
      <c r="CA1781" s="141" t="str">
        <f t="shared" si="1261"/>
        <v/>
      </c>
      <c r="CB1781" s="141" t="str">
        <f t="shared" si="1241"/>
        <v/>
      </c>
      <c r="CC1781" s="141">
        <f t="shared" si="1262"/>
        <v>1.250366390657087E-30</v>
      </c>
      <c r="CD1781" s="141" t="str">
        <f t="shared" si="1242"/>
        <v/>
      </c>
      <c r="CE1781" s="141" t="str">
        <f t="shared" si="1243"/>
        <v/>
      </c>
      <c r="CJ1781" s="141">
        <v>1731</v>
      </c>
      <c r="CK1781" s="141">
        <f t="shared" si="1263"/>
        <v>102.32096094470023</v>
      </c>
      <c r="CL1781" s="141">
        <f t="shared" si="1264"/>
        <v>1.5862168347515005E-4</v>
      </c>
      <c r="CM1781" s="141">
        <f t="shared" si="1265"/>
        <v>0.99827217626622566</v>
      </c>
      <c r="CN1781" s="141">
        <f t="shared" si="1266"/>
        <v>1.5862168347515005E-4</v>
      </c>
      <c r="CO1781" s="141" t="str">
        <f t="shared" si="1267"/>
        <v/>
      </c>
      <c r="CP1781" s="141" t="str">
        <f t="shared" si="1244"/>
        <v/>
      </c>
      <c r="CQ1781" s="141">
        <f t="shared" si="1268"/>
        <v>1.7061337262356781E-4</v>
      </c>
      <c r="CR1781" s="141" t="str">
        <f t="shared" si="1245"/>
        <v/>
      </c>
      <c r="CS1781" s="141" t="str">
        <f t="shared" si="1246"/>
        <v/>
      </c>
      <c r="CW1781" s="141">
        <v>1731</v>
      </c>
      <c r="CX1781" s="141">
        <f t="shared" si="1269"/>
        <v>210.02357878582905</v>
      </c>
      <c r="CY1781" s="141">
        <f t="shared" si="1270"/>
        <v>7.7278575927868765E-5</v>
      </c>
      <c r="CZ1781" s="141">
        <f t="shared" si="1271"/>
        <v>0.99827217626622566</v>
      </c>
      <c r="DA1781" s="141">
        <f t="shared" si="1272"/>
        <v>7.7278575927868765E-5</v>
      </c>
      <c r="DB1781" s="141" t="str">
        <f t="shared" si="1273"/>
        <v/>
      </c>
      <c r="DC1781" s="141" t="str">
        <f t="shared" si="1247"/>
        <v/>
      </c>
      <c r="DD1781" s="141">
        <f t="shared" si="1274"/>
        <v>3.1023164959314099E-33</v>
      </c>
      <c r="DE1781" s="141" t="str">
        <f t="shared" si="1248"/>
        <v/>
      </c>
      <c r="DF1781" s="141" t="str">
        <f t="shared" si="1249"/>
        <v/>
      </c>
      <c r="DJ1781" s="141">
        <v>1731</v>
      </c>
      <c r="DK1781" s="141">
        <f t="shared" si="1275"/>
        <v>16560.812084631183</v>
      </c>
      <c r="DL1781" s="141">
        <f t="shared" si="1276"/>
        <v>9.8004391311858174E-7</v>
      </c>
      <c r="DM1781" s="141">
        <f t="shared" si="1277"/>
        <v>0.99827217626622566</v>
      </c>
      <c r="DN1781" s="141">
        <f t="shared" si="1278"/>
        <v>9.8004391311858174E-7</v>
      </c>
      <c r="DO1781" s="141" t="str">
        <f t="shared" si="1279"/>
        <v/>
      </c>
      <c r="DP1781" s="141" t="str">
        <f t="shared" si="1250"/>
        <v/>
      </c>
      <c r="DQ1781" s="141">
        <f t="shared" si="1280"/>
        <v>1.3936750885964452E-5</v>
      </c>
      <c r="DR1781" s="141" t="str">
        <f t="shared" si="1251"/>
        <v/>
      </c>
      <c r="DS1781" s="141" t="str">
        <f t="shared" si="1252"/>
        <v/>
      </c>
      <c r="DU1781" s="148"/>
      <c r="DV1781" s="158">
        <v>1729</v>
      </c>
      <c r="DW1781" s="148">
        <f t="shared" si="1240"/>
        <v>11.065599999999826</v>
      </c>
      <c r="DX1781" s="157">
        <f t="shared" si="1253"/>
        <v>0.13578306707523635</v>
      </c>
      <c r="DY1781" s="148">
        <f t="shared" si="1254"/>
        <v>2.739622923831897E-4</v>
      </c>
      <c r="DZ1781" s="148" t="str">
        <f t="shared" si="1255"/>
        <v/>
      </c>
      <c r="EA1781" s="142" t="str">
        <f t="shared" si="1256"/>
        <v/>
      </c>
    </row>
    <row r="1782" spans="74:131" ht="20.100000000000001" customHeight="1" x14ac:dyDescent="0.25">
      <c r="BV1782" s="141">
        <v>1732</v>
      </c>
      <c r="BW1782" s="141">
        <f t="shared" si="1257"/>
        <v>27473.551757338551</v>
      </c>
      <c r="BX1782" s="141">
        <f t="shared" si="1258"/>
        <v>5.8468651584238664E-7</v>
      </c>
      <c r="BY1782" s="141">
        <f t="shared" si="1259"/>
        <v>0.99829424977403669</v>
      </c>
      <c r="BZ1782" s="141">
        <f t="shared" si="1260"/>
        <v>5.8468651584238664E-7</v>
      </c>
      <c r="CA1782" s="141" t="str">
        <f t="shared" si="1261"/>
        <v/>
      </c>
      <c r="CB1782" s="141" t="str">
        <f t="shared" si="1241"/>
        <v/>
      </c>
      <c r="CC1782" s="141">
        <f t="shared" si="1262"/>
        <v>1.3057816134894531E-30</v>
      </c>
      <c r="CD1782" s="141" t="str">
        <f t="shared" si="1242"/>
        <v/>
      </c>
      <c r="CE1782" s="141" t="str">
        <f t="shared" si="1243"/>
        <v/>
      </c>
      <c r="CJ1782" s="141">
        <v>1732</v>
      </c>
      <c r="CK1782" s="141">
        <f t="shared" si="1263"/>
        <v>102.46093489948095</v>
      </c>
      <c r="CL1782" s="141">
        <f t="shared" si="1264"/>
        <v>1.567759973161745E-4</v>
      </c>
      <c r="CM1782" s="141">
        <f t="shared" si="1265"/>
        <v>0.99829424977403669</v>
      </c>
      <c r="CN1782" s="141">
        <f t="shared" si="1266"/>
        <v>1.567759973161745E-4</v>
      </c>
      <c r="CO1782" s="141" t="str">
        <f t="shared" si="1267"/>
        <v/>
      </c>
      <c r="CP1782" s="141" t="str">
        <f t="shared" si="1244"/>
        <v/>
      </c>
      <c r="CQ1782" s="141">
        <f t="shared" si="1268"/>
        <v>1.7260191833895445E-4</v>
      </c>
      <c r="CR1782" s="141" t="str">
        <f t="shared" si="1245"/>
        <v/>
      </c>
      <c r="CS1782" s="141" t="str">
        <f t="shared" si="1246"/>
        <v/>
      </c>
      <c r="CW1782" s="141">
        <v>1732</v>
      </c>
      <c r="CX1782" s="141">
        <f t="shared" si="1269"/>
        <v>210.31088874312843</v>
      </c>
      <c r="CY1782" s="141">
        <f t="shared" si="1270"/>
        <v>7.6379379835313398E-5</v>
      </c>
      <c r="CZ1782" s="141">
        <f t="shared" si="1271"/>
        <v>0.99829424977403669</v>
      </c>
      <c r="DA1782" s="141">
        <f t="shared" si="1272"/>
        <v>7.6379379835313398E-5</v>
      </c>
      <c r="DB1782" s="141" t="str">
        <f t="shared" si="1273"/>
        <v/>
      </c>
      <c r="DC1782" s="141" t="str">
        <f t="shared" si="1247"/>
        <v/>
      </c>
      <c r="DD1782" s="141">
        <f t="shared" si="1274"/>
        <v>3.2522746072539964E-33</v>
      </c>
      <c r="DE1782" s="141" t="str">
        <f t="shared" si="1248"/>
        <v/>
      </c>
      <c r="DF1782" s="141" t="str">
        <f t="shared" si="1249"/>
        <v/>
      </c>
      <c r="DJ1782" s="141">
        <v>1732</v>
      </c>
      <c r="DK1782" s="141">
        <f t="shared" si="1275"/>
        <v>16583.467094322881</v>
      </c>
      <c r="DL1782" s="141">
        <f t="shared" si="1276"/>
        <v>9.6864034302651239E-7</v>
      </c>
      <c r="DM1782" s="141">
        <f t="shared" si="1277"/>
        <v>0.99829424977403669</v>
      </c>
      <c r="DN1782" s="141">
        <f t="shared" si="1278"/>
        <v>9.6864034302651239E-7</v>
      </c>
      <c r="DO1782" s="141" t="str">
        <f t="shared" si="1279"/>
        <v/>
      </c>
      <c r="DP1782" s="141" t="str">
        <f t="shared" si="1250"/>
        <v/>
      </c>
      <c r="DQ1782" s="141">
        <f t="shared" si="1280"/>
        <v>1.3836649786988284E-5</v>
      </c>
      <c r="DR1782" s="141" t="str">
        <f t="shared" si="1251"/>
        <v/>
      </c>
      <c r="DS1782" s="141" t="str">
        <f t="shared" si="1252"/>
        <v/>
      </c>
      <c r="DU1782" s="148"/>
      <c r="DV1782" s="158">
        <v>1730</v>
      </c>
      <c r="DW1782" s="148">
        <f t="shared" si="1240"/>
        <v>11.071999999999825</v>
      </c>
      <c r="DX1782" s="157">
        <f t="shared" si="1253"/>
        <v>0.13550910478285316</v>
      </c>
      <c r="DY1782" s="148">
        <f t="shared" si="1254"/>
        <v>2.7348193398649134E-4</v>
      </c>
      <c r="DZ1782" s="148" t="str">
        <f t="shared" si="1255"/>
        <v/>
      </c>
      <c r="EA1782" s="142" t="str">
        <f t="shared" si="1256"/>
        <v/>
      </c>
    </row>
    <row r="1783" spans="74:131" ht="20.100000000000001" customHeight="1" x14ac:dyDescent="0.25">
      <c r="BV1783" s="141">
        <v>1733</v>
      </c>
      <c r="BW1783" s="141">
        <f t="shared" si="1257"/>
        <v>27511.083931870431</v>
      </c>
      <c r="BX1783" s="141">
        <f t="shared" si="1258"/>
        <v>5.7787398926210915E-7</v>
      </c>
      <c r="BY1783" s="141">
        <f t="shared" si="1259"/>
        <v>0.99831606626529368</v>
      </c>
      <c r="BZ1783" s="141">
        <f t="shared" si="1260"/>
        <v>5.7787398926210915E-7</v>
      </c>
      <c r="CA1783" s="141" t="str">
        <f t="shared" si="1261"/>
        <v/>
      </c>
      <c r="CB1783" s="141" t="str">
        <f t="shared" si="1241"/>
        <v/>
      </c>
      <c r="CC1783" s="141">
        <f t="shared" si="1262"/>
        <v>1.363630975717012E-30</v>
      </c>
      <c r="CD1783" s="141" t="str">
        <f t="shared" si="1242"/>
        <v/>
      </c>
      <c r="CE1783" s="141" t="str">
        <f t="shared" si="1243"/>
        <v/>
      </c>
      <c r="CJ1783" s="141">
        <v>1733</v>
      </c>
      <c r="CK1783" s="141">
        <f t="shared" si="1263"/>
        <v>102.60090885426166</v>
      </c>
      <c r="CL1783" s="141">
        <f t="shared" si="1264"/>
        <v>1.5494930793660629E-4</v>
      </c>
      <c r="CM1783" s="141">
        <f t="shared" si="1265"/>
        <v>0.99831606626529368</v>
      </c>
      <c r="CN1783" s="141">
        <f t="shared" si="1266"/>
        <v>1.5494930793660629E-4</v>
      </c>
      <c r="CO1783" s="141" t="str">
        <f t="shared" si="1267"/>
        <v/>
      </c>
      <c r="CP1783" s="141" t="str">
        <f t="shared" si="1244"/>
        <v/>
      </c>
      <c r="CQ1783" s="141">
        <f t="shared" si="1268"/>
        <v>1.7461084730488317E-4</v>
      </c>
      <c r="CR1783" s="141" t="str">
        <f t="shared" si="1245"/>
        <v/>
      </c>
      <c r="CS1783" s="141" t="str">
        <f t="shared" si="1246"/>
        <v/>
      </c>
      <c r="CW1783" s="141">
        <v>1733</v>
      </c>
      <c r="CX1783" s="141">
        <f t="shared" si="1269"/>
        <v>210.59819870042776</v>
      </c>
      <c r="CY1783" s="141">
        <f t="shared" si="1270"/>
        <v>7.5489438745149039E-5</v>
      </c>
      <c r="CZ1783" s="141">
        <f t="shared" si="1271"/>
        <v>0.99831606626529368</v>
      </c>
      <c r="DA1783" s="141">
        <f t="shared" si="1272"/>
        <v>7.5489438745149039E-5</v>
      </c>
      <c r="DB1783" s="141" t="str">
        <f t="shared" si="1273"/>
        <v/>
      </c>
      <c r="DC1783" s="141" t="str">
        <f t="shared" si="1247"/>
        <v/>
      </c>
      <c r="DD1783" s="141">
        <f t="shared" si="1274"/>
        <v>3.4094267620898038E-33</v>
      </c>
      <c r="DE1783" s="141" t="str">
        <f t="shared" si="1248"/>
        <v/>
      </c>
      <c r="DF1783" s="141" t="str">
        <f t="shared" si="1249"/>
        <v/>
      </c>
      <c r="DJ1783" s="141">
        <v>1733</v>
      </c>
      <c r="DK1783" s="141">
        <f t="shared" si="1275"/>
        <v>16606.122104014579</v>
      </c>
      <c r="DL1783" s="141">
        <f t="shared" si="1276"/>
        <v>9.5735414451705753E-7</v>
      </c>
      <c r="DM1783" s="141">
        <f t="shared" si="1277"/>
        <v>0.99831606626529368</v>
      </c>
      <c r="DN1783" s="141">
        <f t="shared" si="1278"/>
        <v>9.5735414451705753E-7</v>
      </c>
      <c r="DO1783" s="141" t="str">
        <f t="shared" si="1279"/>
        <v/>
      </c>
      <c r="DP1783" s="141" t="str">
        <f t="shared" si="1250"/>
        <v/>
      </c>
      <c r="DQ1783" s="141">
        <f t="shared" si="1280"/>
        <v>1.3737047872401771E-5</v>
      </c>
      <c r="DR1783" s="141" t="str">
        <f t="shared" si="1251"/>
        <v/>
      </c>
      <c r="DS1783" s="141" t="str">
        <f t="shared" si="1252"/>
        <v/>
      </c>
      <c r="DU1783" s="148"/>
      <c r="DV1783" s="158">
        <v>1731</v>
      </c>
      <c r="DW1783" s="148">
        <f t="shared" si="1240"/>
        <v>11.078399999999824</v>
      </c>
      <c r="DX1783" s="157">
        <f t="shared" si="1253"/>
        <v>0.13523562284886667</v>
      </c>
      <c r="DY1783" s="148">
        <f t="shared" si="1254"/>
        <v>2.7300218992773462E-4</v>
      </c>
      <c r="DZ1783" s="148" t="str">
        <f t="shared" si="1255"/>
        <v/>
      </c>
      <c r="EA1783" s="142" t="str">
        <f t="shared" si="1256"/>
        <v/>
      </c>
    </row>
    <row r="1784" spans="74:131" ht="20.100000000000001" customHeight="1" x14ac:dyDescent="0.25">
      <c r="BV1784" s="141">
        <v>1734</v>
      </c>
      <c r="BW1784" s="141">
        <f t="shared" si="1257"/>
        <v>27548.616106402318</v>
      </c>
      <c r="BX1784" s="141">
        <f t="shared" si="1258"/>
        <v>5.7113170125665419E-7</v>
      </c>
      <c r="BY1784" s="141">
        <f t="shared" si="1259"/>
        <v>0.99833762838761542</v>
      </c>
      <c r="BZ1784" s="141">
        <f t="shared" si="1260"/>
        <v>5.7113170125665419E-7</v>
      </c>
      <c r="CA1784" s="141" t="str">
        <f t="shared" si="1261"/>
        <v/>
      </c>
      <c r="CB1784" s="141" t="str">
        <f t="shared" si="1241"/>
        <v/>
      </c>
      <c r="CC1784" s="141">
        <f t="shared" si="1262"/>
        <v>1.4240204235782223E-30</v>
      </c>
      <c r="CD1784" s="141" t="str">
        <f t="shared" si="1242"/>
        <v/>
      </c>
      <c r="CE1784" s="141" t="str">
        <f t="shared" si="1243"/>
        <v/>
      </c>
      <c r="CJ1784" s="141">
        <v>1734</v>
      </c>
      <c r="CK1784" s="141">
        <f t="shared" si="1263"/>
        <v>102.74088280904238</v>
      </c>
      <c r="CL1784" s="141">
        <f t="shared" si="1264"/>
        <v>1.5314145210684581E-4</v>
      </c>
      <c r="CM1784" s="141">
        <f t="shared" si="1265"/>
        <v>0.99833762838761542</v>
      </c>
      <c r="CN1784" s="141">
        <f t="shared" si="1266"/>
        <v>1.5314145210684581E-4</v>
      </c>
      <c r="CO1784" s="141" t="str">
        <f t="shared" si="1267"/>
        <v/>
      </c>
      <c r="CP1784" s="141" t="str">
        <f t="shared" si="1244"/>
        <v/>
      </c>
      <c r="CQ1784" s="141">
        <f t="shared" si="1268"/>
        <v>1.7664033210448358E-4</v>
      </c>
      <c r="CR1784" s="141" t="str">
        <f t="shared" si="1245"/>
        <v/>
      </c>
      <c r="CS1784" s="141" t="str">
        <f t="shared" si="1246"/>
        <v/>
      </c>
      <c r="CW1784" s="141">
        <v>1734</v>
      </c>
      <c r="CX1784" s="141">
        <f t="shared" si="1269"/>
        <v>210.88550865772714</v>
      </c>
      <c r="CY1784" s="141">
        <f t="shared" si="1270"/>
        <v>7.4608673133878147E-5</v>
      </c>
      <c r="CZ1784" s="141">
        <f t="shared" si="1271"/>
        <v>0.99833762838761542</v>
      </c>
      <c r="DA1784" s="141">
        <f t="shared" si="1272"/>
        <v>7.4608673133878147E-5</v>
      </c>
      <c r="DB1784" s="141" t="str">
        <f t="shared" si="1273"/>
        <v/>
      </c>
      <c r="DC1784" s="141" t="str">
        <f t="shared" si="1247"/>
        <v/>
      </c>
      <c r="DD1784" s="141">
        <f t="shared" si="1274"/>
        <v>3.5741154312621292E-33</v>
      </c>
      <c r="DE1784" s="141" t="str">
        <f t="shared" si="1248"/>
        <v/>
      </c>
      <c r="DF1784" s="141" t="str">
        <f t="shared" si="1249"/>
        <v/>
      </c>
      <c r="DJ1784" s="141">
        <v>1734</v>
      </c>
      <c r="DK1784" s="141">
        <f t="shared" si="1275"/>
        <v>16628.777113706277</v>
      </c>
      <c r="DL1784" s="141">
        <f t="shared" si="1276"/>
        <v>9.4618430907630388E-7</v>
      </c>
      <c r="DM1784" s="141">
        <f t="shared" si="1277"/>
        <v>0.99833762838761542</v>
      </c>
      <c r="DN1784" s="141">
        <f t="shared" si="1278"/>
        <v>9.4618430907630388E-7</v>
      </c>
      <c r="DO1784" s="141" t="str">
        <f t="shared" si="1279"/>
        <v/>
      </c>
      <c r="DP1784" s="141" t="str">
        <f t="shared" si="1250"/>
        <v/>
      </c>
      <c r="DQ1784" s="141">
        <f t="shared" si="1280"/>
        <v>1.3637944724633955E-5</v>
      </c>
      <c r="DR1784" s="141" t="str">
        <f t="shared" si="1251"/>
        <v/>
      </c>
      <c r="DS1784" s="141" t="str">
        <f t="shared" si="1252"/>
        <v/>
      </c>
      <c r="DU1784" s="148"/>
      <c r="DV1784" s="158">
        <v>1732</v>
      </c>
      <c r="DW1784" s="148">
        <f t="shared" ref="DW1784:DW1847" si="1281">DW1783+$DZ$46</f>
        <v>11.084799999999824</v>
      </c>
      <c r="DX1784" s="157">
        <f t="shared" si="1253"/>
        <v>0.13496262065893894</v>
      </c>
      <c r="DY1784" s="148">
        <f t="shared" si="1254"/>
        <v>2.7252306019248662E-4</v>
      </c>
      <c r="DZ1784" s="148" t="str">
        <f t="shared" si="1255"/>
        <v/>
      </c>
      <c r="EA1784" s="142" t="str">
        <f t="shared" si="1256"/>
        <v/>
      </c>
    </row>
    <row r="1785" spans="74:131" ht="20.100000000000001" customHeight="1" x14ac:dyDescent="0.25">
      <c r="BV1785" s="141">
        <v>1735</v>
      </c>
      <c r="BW1785" s="141">
        <f t="shared" si="1257"/>
        <v>27586.148280934198</v>
      </c>
      <c r="BX1785" s="141">
        <f t="shared" si="1258"/>
        <v>5.6445904681721235E-7</v>
      </c>
      <c r="BY1785" s="141">
        <f t="shared" si="1259"/>
        <v>0.99835893876584303</v>
      </c>
      <c r="BZ1785" s="141">
        <f t="shared" si="1260"/>
        <v>5.6445904681721235E-7</v>
      </c>
      <c r="CA1785" s="141" t="str">
        <f t="shared" si="1261"/>
        <v/>
      </c>
      <c r="CB1785" s="141" t="str">
        <f t="shared" si="1241"/>
        <v/>
      </c>
      <c r="CC1785" s="141">
        <f t="shared" si="1262"/>
        <v>1.4870604714846424E-30</v>
      </c>
      <c r="CD1785" s="141" t="str">
        <f t="shared" si="1242"/>
        <v/>
      </c>
      <c r="CE1785" s="141" t="str">
        <f t="shared" si="1243"/>
        <v/>
      </c>
      <c r="CJ1785" s="141">
        <v>1735</v>
      </c>
      <c r="CK1785" s="141">
        <f t="shared" si="1263"/>
        <v>102.88085676382309</v>
      </c>
      <c r="CL1785" s="141">
        <f t="shared" si="1264"/>
        <v>1.513522676017394E-4</v>
      </c>
      <c r="CM1785" s="141">
        <f t="shared" si="1265"/>
        <v>0.99835893876584303</v>
      </c>
      <c r="CN1785" s="141">
        <f t="shared" si="1266"/>
        <v>1.513522676017394E-4</v>
      </c>
      <c r="CO1785" s="141" t="str">
        <f t="shared" si="1267"/>
        <v/>
      </c>
      <c r="CP1785" s="141" t="str">
        <f t="shared" si="1244"/>
        <v/>
      </c>
      <c r="CQ1785" s="141">
        <f t="shared" si="1268"/>
        <v>1.7869054633579259E-4</v>
      </c>
      <c r="CR1785" s="141" t="str">
        <f t="shared" si="1245"/>
        <v/>
      </c>
      <c r="CS1785" s="141" t="str">
        <f t="shared" si="1246"/>
        <v/>
      </c>
      <c r="CW1785" s="141">
        <v>1735</v>
      </c>
      <c r="CX1785" s="141">
        <f t="shared" si="1269"/>
        <v>211.17281861502647</v>
      </c>
      <c r="CY1785" s="141">
        <f t="shared" si="1270"/>
        <v>7.3737003967357966E-5</v>
      </c>
      <c r="CZ1785" s="141">
        <f t="shared" si="1271"/>
        <v>0.99835893876584303</v>
      </c>
      <c r="DA1785" s="141">
        <f t="shared" si="1272"/>
        <v>7.3737003967357966E-5</v>
      </c>
      <c r="DB1785" s="141" t="str">
        <f t="shared" si="1273"/>
        <v/>
      </c>
      <c r="DC1785" s="141" t="str">
        <f t="shared" si="1247"/>
        <v/>
      </c>
      <c r="DD1785" s="141">
        <f t="shared" si="1274"/>
        <v>3.7466992606621085E-33</v>
      </c>
      <c r="DE1785" s="141" t="str">
        <f t="shared" si="1248"/>
        <v/>
      </c>
      <c r="DF1785" s="141" t="str">
        <f t="shared" si="1249"/>
        <v/>
      </c>
      <c r="DJ1785" s="141">
        <v>1735</v>
      </c>
      <c r="DK1785" s="141">
        <f t="shared" si="1275"/>
        <v>16651.432123397975</v>
      </c>
      <c r="DL1785" s="141">
        <f t="shared" si="1276"/>
        <v>9.3512983439630116E-7</v>
      </c>
      <c r="DM1785" s="141">
        <f t="shared" si="1277"/>
        <v>0.99835893876584303</v>
      </c>
      <c r="DN1785" s="141">
        <f t="shared" si="1278"/>
        <v>9.3512983439630116E-7</v>
      </c>
      <c r="DO1785" s="141" t="str">
        <f t="shared" si="1279"/>
        <v/>
      </c>
      <c r="DP1785" s="141" t="str">
        <f t="shared" si="1250"/>
        <v/>
      </c>
      <c r="DQ1785" s="141">
        <f t="shared" si="1280"/>
        <v>1.3539339905268801E-5</v>
      </c>
      <c r="DR1785" s="141" t="str">
        <f t="shared" si="1251"/>
        <v/>
      </c>
      <c r="DS1785" s="141" t="str">
        <f t="shared" si="1252"/>
        <v/>
      </c>
      <c r="DU1785" s="148"/>
      <c r="DV1785" s="158">
        <v>1733</v>
      </c>
      <c r="DW1785" s="148">
        <f t="shared" si="1281"/>
        <v>11.091199999999823</v>
      </c>
      <c r="DX1785" s="157">
        <f t="shared" si="1253"/>
        <v>0.13469009759874645</v>
      </c>
      <c r="DY1785" s="148">
        <f t="shared" si="1254"/>
        <v>2.7204454476242867E-4</v>
      </c>
      <c r="DZ1785" s="148" t="str">
        <f t="shared" si="1255"/>
        <v/>
      </c>
      <c r="EA1785" s="142" t="str">
        <f t="shared" si="1256"/>
        <v/>
      </c>
    </row>
    <row r="1786" spans="74:131" ht="20.100000000000001" customHeight="1" x14ac:dyDescent="0.25">
      <c r="BV1786" s="141">
        <v>1736</v>
      </c>
      <c r="BW1786" s="141">
        <f t="shared" si="1257"/>
        <v>27623.680455466085</v>
      </c>
      <c r="BX1786" s="141">
        <f t="shared" si="1258"/>
        <v>5.5785542467577524E-7</v>
      </c>
      <c r="BY1786" s="141">
        <f t="shared" si="1259"/>
        <v>0.99838000000218041</v>
      </c>
      <c r="BZ1786" s="141">
        <f t="shared" si="1260"/>
        <v>5.5785542467577524E-7</v>
      </c>
      <c r="CA1786" s="141" t="str">
        <f t="shared" si="1261"/>
        <v/>
      </c>
      <c r="CB1786" s="141" t="str">
        <f t="shared" ref="CB1786:CB1849" si="1282">IF(BX1786=MAX($BX$54:$BX$2016),BX1786,"")</f>
        <v/>
      </c>
      <c r="CC1786" s="141">
        <f t="shared" si="1262"/>
        <v>1.5528663970964471E-30</v>
      </c>
      <c r="CD1786" s="141" t="str">
        <f t="shared" ref="CD1786:CD1849" si="1283">IF(CC1786=MAX($CC$54:$CC$2016),BX1786,"")</f>
        <v/>
      </c>
      <c r="CE1786" s="141" t="str">
        <f t="shared" ref="CE1786:CE1849" si="1284">IF(CD1786=MIN($CD$54:$CD$2016),CD1786,"")</f>
        <v/>
      </c>
      <c r="CJ1786" s="141">
        <v>1736</v>
      </c>
      <c r="CK1786" s="141">
        <f t="shared" si="1263"/>
        <v>103.0208307186038</v>
      </c>
      <c r="CL1786" s="141">
        <f t="shared" si="1264"/>
        <v>1.4958159319918156E-4</v>
      </c>
      <c r="CM1786" s="141">
        <f t="shared" si="1265"/>
        <v>0.99838000000218041</v>
      </c>
      <c r="CN1786" s="141">
        <f t="shared" si="1266"/>
        <v>1.4958159319918156E-4</v>
      </c>
      <c r="CO1786" s="141" t="str">
        <f t="shared" si="1267"/>
        <v/>
      </c>
      <c r="CP1786" s="141" t="str">
        <f t="shared" ref="CP1786:CP1849" si="1285">IF(CL1786=MAX($CL$54:$CL$2016),CL1786,"")</f>
        <v/>
      </c>
      <c r="CQ1786" s="141">
        <f t="shared" si="1268"/>
        <v>1.8076166461237695E-4</v>
      </c>
      <c r="CR1786" s="141" t="str">
        <f t="shared" ref="CR1786:CR1849" si="1286">IF(CQ1786=MAX($CQ$54:$CQ$2016),CL1786,"")</f>
        <v/>
      </c>
      <c r="CS1786" s="141" t="str">
        <f t="shared" ref="CS1786:CS1849" si="1287">IF(CR1786=MIN($CR$54:$CR$2016),CR1786,"")</f>
        <v/>
      </c>
      <c r="CW1786" s="141">
        <v>1736</v>
      </c>
      <c r="CX1786" s="141">
        <f t="shared" si="1269"/>
        <v>211.4601285723258</v>
      </c>
      <c r="CY1786" s="141">
        <f t="shared" si="1270"/>
        <v>7.2874352700117871E-5</v>
      </c>
      <c r="CZ1786" s="141">
        <f t="shared" si="1271"/>
        <v>0.99838000000218041</v>
      </c>
      <c r="DA1786" s="141">
        <f t="shared" si="1272"/>
        <v>7.2874352700117871E-5</v>
      </c>
      <c r="DB1786" s="141" t="str">
        <f t="shared" si="1273"/>
        <v/>
      </c>
      <c r="DC1786" s="141" t="str">
        <f t="shared" ref="DC1786:DC1849" si="1288">IF(CY1786=MAX($CY$54:$CY$2016),CY1786,"")</f>
        <v/>
      </c>
      <c r="DD1786" s="141">
        <f t="shared" si="1274"/>
        <v>3.9275538290603297E-33</v>
      </c>
      <c r="DE1786" s="141" t="str">
        <f t="shared" ref="DE1786:DE1849" si="1289">IF(DD1786=MAX($DD$54:$DD$2016),CY1786,"")</f>
        <v/>
      </c>
      <c r="DF1786" s="141" t="str">
        <f t="shared" ref="DF1786:DF1849" si="1290">IF(DE1786=MIN($DE$54:$DE$2016),DE1786,"")</f>
        <v/>
      </c>
      <c r="DJ1786" s="141">
        <v>1736</v>
      </c>
      <c r="DK1786" s="141">
        <f t="shared" si="1275"/>
        <v>16674.087133089673</v>
      </c>
      <c r="DL1786" s="141">
        <f t="shared" si="1276"/>
        <v>9.2418972436642907E-7</v>
      </c>
      <c r="DM1786" s="141">
        <f t="shared" si="1277"/>
        <v>0.99838000000218041</v>
      </c>
      <c r="DN1786" s="141">
        <f t="shared" si="1278"/>
        <v>9.2418972436642907E-7</v>
      </c>
      <c r="DO1786" s="141" t="str">
        <f t="shared" si="1279"/>
        <v/>
      </c>
      <c r="DP1786" s="141" t="str">
        <f t="shared" ref="DP1786:DP1849" si="1291">IF(DL1786=MAX($DL$54:$DL$2016),DL1786,"")</f>
        <v/>
      </c>
      <c r="DQ1786" s="141">
        <f t="shared" si="1280"/>
        <v>1.3441232955223551E-5</v>
      </c>
      <c r="DR1786" s="141" t="str">
        <f t="shared" ref="DR1786:DR1849" si="1292">IF(DQ1786=MAX($DQ$54:$DQ$2016),DL1786,"")</f>
        <v/>
      </c>
      <c r="DS1786" s="141" t="str">
        <f t="shared" ref="DS1786:DS1849" si="1293">IF(DR1786=MIN($DR$54:$DR$2016),DR1786,"")</f>
        <v/>
      </c>
      <c r="DU1786" s="148"/>
      <c r="DV1786" s="158">
        <v>1734</v>
      </c>
      <c r="DW1786" s="148">
        <f t="shared" si="1281"/>
        <v>11.097599999999822</v>
      </c>
      <c r="DX1786" s="157">
        <f t="shared" si="1253"/>
        <v>0.13441805305398402</v>
      </c>
      <c r="DY1786" s="148">
        <f t="shared" si="1254"/>
        <v>2.7156664361668859E-4</v>
      </c>
      <c r="DZ1786" s="148" t="str">
        <f t="shared" si="1255"/>
        <v/>
      </c>
      <c r="EA1786" s="142" t="str">
        <f t="shared" si="1256"/>
        <v/>
      </c>
    </row>
    <row r="1787" spans="74:131" ht="20.100000000000001" customHeight="1" x14ac:dyDescent="0.25">
      <c r="BV1787" s="141">
        <v>1737</v>
      </c>
      <c r="BW1787" s="141">
        <f t="shared" si="1257"/>
        <v>27661.212629997965</v>
      </c>
      <c r="BX1787" s="141">
        <f t="shared" si="1258"/>
        <v>5.5132023729969778E-7</v>
      </c>
      <c r="BY1787" s="141">
        <f t="shared" si="1259"/>
        <v>0.9984008146763349</v>
      </c>
      <c r="BZ1787" s="141">
        <f t="shared" si="1260"/>
        <v>5.5132023729969778E-7</v>
      </c>
      <c r="CA1787" s="141" t="str">
        <f t="shared" si="1261"/>
        <v/>
      </c>
      <c r="CB1787" s="141" t="str">
        <f t="shared" si="1282"/>
        <v/>
      </c>
      <c r="CC1787" s="141">
        <f t="shared" si="1262"/>
        <v>1.6215584446459506E-30</v>
      </c>
      <c r="CD1787" s="141" t="str">
        <f t="shared" si="1283"/>
        <v/>
      </c>
      <c r="CE1787" s="141" t="str">
        <f t="shared" si="1284"/>
        <v/>
      </c>
      <c r="CJ1787" s="141">
        <v>1737</v>
      </c>
      <c r="CK1787" s="141">
        <f t="shared" si="1263"/>
        <v>103.16080467338452</v>
      </c>
      <c r="CL1787" s="141">
        <f t="shared" si="1264"/>
        <v>1.4782926867865361E-4</v>
      </c>
      <c r="CM1787" s="141">
        <f t="shared" si="1265"/>
        <v>0.9984008146763349</v>
      </c>
      <c r="CN1787" s="141">
        <f t="shared" si="1266"/>
        <v>1.4782926867865361E-4</v>
      </c>
      <c r="CO1787" s="141" t="str">
        <f t="shared" si="1267"/>
        <v/>
      </c>
      <c r="CP1787" s="141" t="str">
        <f t="shared" si="1285"/>
        <v/>
      </c>
      <c r="CQ1787" s="141">
        <f t="shared" si="1268"/>
        <v>1.8285386256387888E-4</v>
      </c>
      <c r="CR1787" s="141" t="str">
        <f t="shared" si="1286"/>
        <v/>
      </c>
      <c r="CS1787" s="141" t="str">
        <f t="shared" si="1287"/>
        <v/>
      </c>
      <c r="CW1787" s="141">
        <v>1737</v>
      </c>
      <c r="CX1787" s="141">
        <f t="shared" si="1269"/>
        <v>211.74743852962519</v>
      </c>
      <c r="CY1787" s="141">
        <f t="shared" si="1270"/>
        <v>7.2020641274648717E-5</v>
      </c>
      <c r="CZ1787" s="141">
        <f t="shared" si="1271"/>
        <v>0.9984008146763349</v>
      </c>
      <c r="DA1787" s="141">
        <f t="shared" si="1272"/>
        <v>7.2020641274648717E-5</v>
      </c>
      <c r="DB1787" s="141" t="str">
        <f t="shared" si="1273"/>
        <v/>
      </c>
      <c r="DC1787" s="141" t="str">
        <f t="shared" si="1288"/>
        <v/>
      </c>
      <c r="DD1787" s="141">
        <f t="shared" si="1274"/>
        <v>4.1170724411304007E-33</v>
      </c>
      <c r="DE1787" s="141" t="str">
        <f t="shared" si="1289"/>
        <v/>
      </c>
      <c r="DF1787" s="141" t="str">
        <f t="shared" si="1290"/>
        <v/>
      </c>
      <c r="DJ1787" s="141">
        <v>1737</v>
      </c>
      <c r="DK1787" s="141">
        <f t="shared" si="1275"/>
        <v>16696.742142781372</v>
      </c>
      <c r="DL1787" s="141">
        <f t="shared" si="1276"/>
        <v>9.1336298906437271E-7</v>
      </c>
      <c r="DM1787" s="141">
        <f t="shared" si="1277"/>
        <v>0.9984008146763349</v>
      </c>
      <c r="DN1787" s="141">
        <f t="shared" si="1278"/>
        <v>9.1336298906437271E-7</v>
      </c>
      <c r="DO1787" s="141" t="str">
        <f t="shared" si="1279"/>
        <v/>
      </c>
      <c r="DP1787" s="141" t="str">
        <f t="shared" si="1291"/>
        <v/>
      </c>
      <c r="DQ1787" s="141">
        <f t="shared" si="1280"/>
        <v>1.3343623394927419E-5</v>
      </c>
      <c r="DR1787" s="141" t="str">
        <f t="shared" si="1292"/>
        <v/>
      </c>
      <c r="DS1787" s="141" t="str">
        <f t="shared" si="1293"/>
        <v/>
      </c>
      <c r="DU1787" s="148"/>
      <c r="DV1787" s="158">
        <v>1735</v>
      </c>
      <c r="DW1787" s="148">
        <f t="shared" si="1281"/>
        <v>11.103999999999822</v>
      </c>
      <c r="DX1787" s="157">
        <f t="shared" si="1253"/>
        <v>0.13414648641036733</v>
      </c>
      <c r="DY1787" s="148">
        <f t="shared" si="1254"/>
        <v>2.7108935673000878E-4</v>
      </c>
      <c r="DZ1787" s="148" t="str">
        <f t="shared" si="1255"/>
        <v/>
      </c>
      <c r="EA1787" s="142" t="str">
        <f t="shared" si="1256"/>
        <v/>
      </c>
    </row>
    <row r="1788" spans="74:131" ht="20.100000000000001" customHeight="1" x14ac:dyDescent="0.25">
      <c r="BV1788" s="141">
        <v>1738</v>
      </c>
      <c r="BW1788" s="141">
        <f t="shared" si="1257"/>
        <v>27698.744804529852</v>
      </c>
      <c r="BX1788" s="141">
        <f t="shared" si="1258"/>
        <v>5.4485289088600373E-7</v>
      </c>
      <c r="BY1788" s="141">
        <f t="shared" si="1259"/>
        <v>0.99842138534565705</v>
      </c>
      <c r="BZ1788" s="141">
        <f t="shared" si="1260"/>
        <v>5.4485289088600373E-7</v>
      </c>
      <c r="CA1788" s="141" t="str">
        <f t="shared" si="1261"/>
        <v/>
      </c>
      <c r="CB1788" s="141" t="str">
        <f t="shared" si="1282"/>
        <v/>
      </c>
      <c r="CC1788" s="141">
        <f t="shared" si="1262"/>
        <v>1.6932620368546285E-30</v>
      </c>
      <c r="CD1788" s="141" t="str">
        <f t="shared" si="1283"/>
        <v/>
      </c>
      <c r="CE1788" s="141" t="str">
        <f t="shared" si="1284"/>
        <v/>
      </c>
      <c r="CJ1788" s="141">
        <v>1738</v>
      </c>
      <c r="CK1788" s="141">
        <f t="shared" si="1263"/>
        <v>103.30077862816523</v>
      </c>
      <c r="CL1788" s="141">
        <f t="shared" si="1264"/>
        <v>1.4609513481969957E-4</v>
      </c>
      <c r="CM1788" s="141">
        <f t="shared" si="1265"/>
        <v>0.99842138534565705</v>
      </c>
      <c r="CN1788" s="141">
        <f t="shared" si="1266"/>
        <v>1.4609513481969957E-4</v>
      </c>
      <c r="CO1788" s="141" t="str">
        <f t="shared" si="1267"/>
        <v/>
      </c>
      <c r="CP1788" s="141" t="str">
        <f t="shared" si="1285"/>
        <v/>
      </c>
      <c r="CQ1788" s="141">
        <f t="shared" si="1268"/>
        <v>1.8496731683648955E-4</v>
      </c>
      <c r="CR1788" s="141" t="str">
        <f t="shared" si="1286"/>
        <v/>
      </c>
      <c r="CS1788" s="141" t="str">
        <f t="shared" si="1287"/>
        <v/>
      </c>
      <c r="CW1788" s="141">
        <v>1738</v>
      </c>
      <c r="CX1788" s="141">
        <f t="shared" si="1269"/>
        <v>212.03474848692451</v>
      </c>
      <c r="CY1788" s="141">
        <f t="shared" si="1270"/>
        <v>7.1175792120659981E-5</v>
      </c>
      <c r="CZ1788" s="141">
        <f t="shared" si="1271"/>
        <v>0.99842138534565705</v>
      </c>
      <c r="DA1788" s="141">
        <f t="shared" si="1272"/>
        <v>7.1175792120659981E-5</v>
      </c>
      <c r="DB1788" s="141" t="str">
        <f t="shared" si="1273"/>
        <v/>
      </c>
      <c r="DC1788" s="141" t="str">
        <f t="shared" si="1288"/>
        <v/>
      </c>
      <c r="DD1788" s="141">
        <f t="shared" si="1274"/>
        <v>4.3156669573061759E-33</v>
      </c>
      <c r="DE1788" s="141" t="str">
        <f t="shared" si="1289"/>
        <v/>
      </c>
      <c r="DF1788" s="141" t="str">
        <f t="shared" si="1290"/>
        <v/>
      </c>
      <c r="DJ1788" s="141">
        <v>1738</v>
      </c>
      <c r="DK1788" s="141">
        <f t="shared" si="1275"/>
        <v>16719.39715247307</v>
      </c>
      <c r="DL1788" s="141">
        <f t="shared" si="1276"/>
        <v>9.026486447467073E-7</v>
      </c>
      <c r="DM1788" s="141">
        <f t="shared" si="1277"/>
        <v>0.99842138534565705</v>
      </c>
      <c r="DN1788" s="141">
        <f t="shared" si="1278"/>
        <v>9.026486447467073E-7</v>
      </c>
      <c r="DO1788" s="141" t="str">
        <f t="shared" si="1279"/>
        <v/>
      </c>
      <c r="DP1788" s="141" t="str">
        <f t="shared" si="1291"/>
        <v/>
      </c>
      <c r="DQ1788" s="141">
        <f t="shared" si="1280"/>
        <v>1.3246510724500627E-5</v>
      </c>
      <c r="DR1788" s="141" t="str">
        <f t="shared" si="1292"/>
        <v/>
      </c>
      <c r="DS1788" s="141" t="str">
        <f t="shared" si="1293"/>
        <v/>
      </c>
      <c r="DU1788" s="148"/>
      <c r="DV1788" s="158">
        <v>1736</v>
      </c>
      <c r="DW1788" s="148">
        <f t="shared" si="1281"/>
        <v>11.110399999999821</v>
      </c>
      <c r="DX1788" s="157">
        <f t="shared" si="1253"/>
        <v>0.13387539705363732</v>
      </c>
      <c r="DY1788" s="148">
        <f t="shared" si="1254"/>
        <v>2.7061268407507777E-4</v>
      </c>
      <c r="DZ1788" s="148" t="str">
        <f t="shared" si="1255"/>
        <v/>
      </c>
      <c r="EA1788" s="142" t="str">
        <f t="shared" si="1256"/>
        <v/>
      </c>
    </row>
    <row r="1789" spans="74:131" ht="20.100000000000001" customHeight="1" x14ac:dyDescent="0.25">
      <c r="BV1789" s="141">
        <v>1739</v>
      </c>
      <c r="BW1789" s="141">
        <f t="shared" si="1257"/>
        <v>27736.276979061731</v>
      </c>
      <c r="BX1789" s="141">
        <f t="shared" si="1258"/>
        <v>5.3845279535548436E-7</v>
      </c>
      <c r="BY1789" s="141">
        <f t="shared" si="1259"/>
        <v>0.99844171454528052</v>
      </c>
      <c r="BZ1789" s="141">
        <f t="shared" si="1260"/>
        <v>5.3845279535548436E-7</v>
      </c>
      <c r="CA1789" s="141" t="str">
        <f t="shared" si="1261"/>
        <v/>
      </c>
      <c r="CB1789" s="141" t="str">
        <f t="shared" si="1282"/>
        <v/>
      </c>
      <c r="CC1789" s="141">
        <f t="shared" si="1262"/>
        <v>1.7681079958020385E-30</v>
      </c>
      <c r="CD1789" s="141" t="str">
        <f t="shared" si="1283"/>
        <v/>
      </c>
      <c r="CE1789" s="141" t="str">
        <f t="shared" si="1284"/>
        <v/>
      </c>
      <c r="CJ1789" s="141">
        <v>1739</v>
      </c>
      <c r="CK1789" s="141">
        <f t="shared" si="1263"/>
        <v>103.44075258294595</v>
      </c>
      <c r="CL1789" s="141">
        <f t="shared" si="1264"/>
        <v>1.4437903340034256E-4</v>
      </c>
      <c r="CM1789" s="141">
        <f t="shared" si="1265"/>
        <v>0.99844171454528052</v>
      </c>
      <c r="CN1789" s="141">
        <f t="shared" si="1266"/>
        <v>1.4437903340034256E-4</v>
      </c>
      <c r="CO1789" s="141" t="str">
        <f t="shared" si="1267"/>
        <v/>
      </c>
      <c r="CP1789" s="141" t="str">
        <f t="shared" si="1285"/>
        <v/>
      </c>
      <c r="CQ1789" s="141">
        <f t="shared" si="1268"/>
        <v>1.8710220509334264E-4</v>
      </c>
      <c r="CR1789" s="141" t="str">
        <f t="shared" si="1286"/>
        <v/>
      </c>
      <c r="CS1789" s="141" t="str">
        <f t="shared" si="1287"/>
        <v/>
      </c>
      <c r="CW1789" s="141">
        <v>1739</v>
      </c>
      <c r="CX1789" s="141">
        <f t="shared" si="1269"/>
        <v>212.3220584442239</v>
      </c>
      <c r="CY1789" s="141">
        <f t="shared" si="1270"/>
        <v>7.0339728154307607E-5</v>
      </c>
      <c r="CZ1789" s="141">
        <f t="shared" si="1271"/>
        <v>0.99844171454528052</v>
      </c>
      <c r="DA1789" s="141">
        <f t="shared" si="1272"/>
        <v>7.0339728154307607E-5</v>
      </c>
      <c r="DB1789" s="141" t="str">
        <f t="shared" si="1273"/>
        <v/>
      </c>
      <c r="DC1789" s="141" t="str">
        <f t="shared" si="1288"/>
        <v/>
      </c>
      <c r="DD1789" s="141">
        <f t="shared" si="1274"/>
        <v>4.5237686621697056E-33</v>
      </c>
      <c r="DE1789" s="141" t="str">
        <f t="shared" si="1289"/>
        <v/>
      </c>
      <c r="DF1789" s="141" t="str">
        <f t="shared" si="1290"/>
        <v/>
      </c>
      <c r="DJ1789" s="141">
        <v>1739</v>
      </c>
      <c r="DK1789" s="141">
        <f t="shared" si="1275"/>
        <v>16742.052162164768</v>
      </c>
      <c r="DL1789" s="141">
        <f t="shared" si="1276"/>
        <v>8.920457138391024E-7</v>
      </c>
      <c r="DM1789" s="141">
        <f t="shared" si="1277"/>
        <v>0.99844171454528052</v>
      </c>
      <c r="DN1789" s="141">
        <f t="shared" si="1278"/>
        <v>8.920457138391024E-7</v>
      </c>
      <c r="DO1789" s="141" t="str">
        <f t="shared" si="1279"/>
        <v/>
      </c>
      <c r="DP1789" s="141" t="str">
        <f t="shared" si="1291"/>
        <v/>
      </c>
      <c r="DQ1789" s="141">
        <f t="shared" si="1280"/>
        <v>1.3149894423933764E-5</v>
      </c>
      <c r="DR1789" s="141" t="str">
        <f t="shared" si="1292"/>
        <v/>
      </c>
      <c r="DS1789" s="141" t="str">
        <f t="shared" si="1293"/>
        <v/>
      </c>
      <c r="DU1789" s="148"/>
      <c r="DV1789" s="158">
        <v>1737</v>
      </c>
      <c r="DW1789" s="148">
        <f t="shared" si="1281"/>
        <v>11.11679999999982</v>
      </c>
      <c r="DX1789" s="157">
        <f t="shared" si="1253"/>
        <v>0.13360478436956225</v>
      </c>
      <c r="DY1789" s="148">
        <f t="shared" si="1254"/>
        <v>2.7013662561994889E-4</v>
      </c>
      <c r="DZ1789" s="148" t="str">
        <f t="shared" si="1255"/>
        <v/>
      </c>
      <c r="EA1789" s="142" t="str">
        <f t="shared" si="1256"/>
        <v/>
      </c>
    </row>
    <row r="1790" spans="74:131" ht="20.100000000000001" customHeight="1" x14ac:dyDescent="0.25">
      <c r="BV1790" s="141">
        <v>1740</v>
      </c>
      <c r="BW1790" s="141">
        <f t="shared" si="1257"/>
        <v>27773.809153593618</v>
      </c>
      <c r="BX1790" s="141">
        <f t="shared" si="1258"/>
        <v>5.3211936434654934E-7</v>
      </c>
      <c r="BY1790" s="141">
        <f t="shared" si="1259"/>
        <v>0.99846180478826196</v>
      </c>
      <c r="BZ1790" s="141">
        <f t="shared" si="1260"/>
        <v>5.3211936434654934E-7</v>
      </c>
      <c r="CA1790" s="141" t="str">
        <f t="shared" si="1261"/>
        <v/>
      </c>
      <c r="CB1790" s="141" t="str">
        <f t="shared" si="1282"/>
        <v/>
      </c>
      <c r="CC1790" s="141">
        <f t="shared" si="1262"/>
        <v>1.8462327731224373E-30</v>
      </c>
      <c r="CD1790" s="141" t="str">
        <f t="shared" si="1283"/>
        <v/>
      </c>
      <c r="CE1790" s="141" t="str">
        <f t="shared" si="1284"/>
        <v/>
      </c>
      <c r="CJ1790" s="141">
        <v>1740</v>
      </c>
      <c r="CK1790" s="141">
        <f t="shared" si="1263"/>
        <v>103.58072653772663</v>
      </c>
      <c r="CL1790" s="141">
        <f t="shared" si="1264"/>
        <v>1.4268080719543678E-4</v>
      </c>
      <c r="CM1790" s="141">
        <f t="shared" si="1265"/>
        <v>0.99846180478826196</v>
      </c>
      <c r="CN1790" s="141">
        <f t="shared" si="1266"/>
        <v>1.4268080719543678E-4</v>
      </c>
      <c r="CO1790" s="141" t="str">
        <f t="shared" si="1267"/>
        <v/>
      </c>
      <c r="CP1790" s="141" t="str">
        <f t="shared" si="1285"/>
        <v/>
      </c>
      <c r="CQ1790" s="141">
        <f t="shared" si="1268"/>
        <v>1.8925870601483306E-4</v>
      </c>
      <c r="CR1790" s="141" t="str">
        <f t="shared" si="1286"/>
        <v/>
      </c>
      <c r="CS1790" s="141" t="str">
        <f t="shared" si="1287"/>
        <v/>
      </c>
      <c r="CW1790" s="141">
        <v>1740</v>
      </c>
      <c r="CX1790" s="141">
        <f t="shared" si="1269"/>
        <v>212.60936840152323</v>
      </c>
      <c r="CY1790" s="141">
        <f t="shared" si="1270"/>
        <v>6.9512372777392282E-5</v>
      </c>
      <c r="CZ1790" s="141">
        <f t="shared" si="1271"/>
        <v>0.99846180478826196</v>
      </c>
      <c r="DA1790" s="141">
        <f t="shared" si="1272"/>
        <v>6.9512372777392282E-5</v>
      </c>
      <c r="DB1790" s="141" t="str">
        <f t="shared" si="1273"/>
        <v/>
      </c>
      <c r="DC1790" s="141" t="str">
        <f t="shared" si="1288"/>
        <v/>
      </c>
      <c r="DD1790" s="141">
        <f t="shared" si="1274"/>
        <v>4.74182917314243E-33</v>
      </c>
      <c r="DE1790" s="141" t="str">
        <f t="shared" si="1289"/>
        <v/>
      </c>
      <c r="DF1790" s="141" t="str">
        <f t="shared" si="1290"/>
        <v/>
      </c>
      <c r="DJ1790" s="141">
        <v>1740</v>
      </c>
      <c r="DK1790" s="141">
        <f t="shared" si="1275"/>
        <v>16764.707171856466</v>
      </c>
      <c r="DL1790" s="141">
        <f t="shared" si="1276"/>
        <v>8.8155322492615059E-7</v>
      </c>
      <c r="DM1790" s="141">
        <f t="shared" si="1277"/>
        <v>0.99846180478826196</v>
      </c>
      <c r="DN1790" s="141">
        <f t="shared" si="1278"/>
        <v>8.8155322492615059E-7</v>
      </c>
      <c r="DO1790" s="141" t="str">
        <f t="shared" si="1279"/>
        <v/>
      </c>
      <c r="DP1790" s="141" t="str">
        <f t="shared" si="1291"/>
        <v/>
      </c>
      <c r="DQ1790" s="141">
        <f t="shared" si="1280"/>
        <v>1.305377395326744E-5</v>
      </c>
      <c r="DR1790" s="141" t="str">
        <f t="shared" si="1292"/>
        <v/>
      </c>
      <c r="DS1790" s="141" t="str">
        <f t="shared" si="1293"/>
        <v/>
      </c>
      <c r="DU1790" s="148"/>
      <c r="DV1790" s="158">
        <v>1738</v>
      </c>
      <c r="DW1790" s="148">
        <f t="shared" si="1281"/>
        <v>11.123199999999819</v>
      </c>
      <c r="DX1790" s="157">
        <f t="shared" si="1253"/>
        <v>0.1333346477439423</v>
      </c>
      <c r="DY1790" s="148">
        <f t="shared" si="1254"/>
        <v>2.6966118133048278E-4</v>
      </c>
      <c r="DZ1790" s="148" t="str">
        <f t="shared" si="1255"/>
        <v/>
      </c>
      <c r="EA1790" s="142" t="str">
        <f t="shared" si="1256"/>
        <v/>
      </c>
    </row>
    <row r="1791" spans="74:131" ht="20.100000000000001" customHeight="1" x14ac:dyDescent="0.25">
      <c r="BV1791" s="141">
        <v>1741</v>
      </c>
      <c r="BW1791" s="141">
        <f t="shared" si="1257"/>
        <v>27811.341328125498</v>
      </c>
      <c r="BX1791" s="141">
        <f t="shared" si="1258"/>
        <v>5.2585201520887442E-7</v>
      </c>
      <c r="BY1791" s="141">
        <f t="shared" si="1259"/>
        <v>0.99848165856572002</v>
      </c>
      <c r="BZ1791" s="141">
        <f t="shared" si="1260"/>
        <v>5.2585201520887442E-7</v>
      </c>
      <c r="CA1791" s="141" t="str">
        <f t="shared" si="1261"/>
        <v/>
      </c>
      <c r="CB1791" s="141" t="str">
        <f t="shared" si="1282"/>
        <v/>
      </c>
      <c r="CC1791" s="141">
        <f t="shared" si="1262"/>
        <v>1.9277786899178384E-30</v>
      </c>
      <c r="CD1791" s="141" t="str">
        <f t="shared" si="1283"/>
        <v/>
      </c>
      <c r="CE1791" s="141" t="str">
        <f t="shared" si="1284"/>
        <v/>
      </c>
      <c r="CJ1791" s="141">
        <v>1741</v>
      </c>
      <c r="CK1791" s="141">
        <f t="shared" si="1263"/>
        <v>103.72070049250735</v>
      </c>
      <c r="CL1791" s="141">
        <f t="shared" si="1264"/>
        <v>1.4100029997496125E-4</v>
      </c>
      <c r="CM1791" s="141">
        <f t="shared" si="1265"/>
        <v>0.99848165856572002</v>
      </c>
      <c r="CN1791" s="141">
        <f t="shared" si="1266"/>
        <v>1.4100029997496125E-4</v>
      </c>
      <c r="CO1791" s="141" t="str">
        <f t="shared" si="1267"/>
        <v/>
      </c>
      <c r="CP1791" s="141" t="str">
        <f t="shared" si="1285"/>
        <v/>
      </c>
      <c r="CQ1791" s="141">
        <f t="shared" si="1268"/>
        <v>1.9143699929885849E-4</v>
      </c>
      <c r="CR1791" s="141" t="str">
        <f t="shared" si="1286"/>
        <v/>
      </c>
      <c r="CS1791" s="141" t="str">
        <f t="shared" si="1287"/>
        <v/>
      </c>
      <c r="CW1791" s="141">
        <v>1741</v>
      </c>
      <c r="CX1791" s="141">
        <f t="shared" si="1269"/>
        <v>212.89667835882261</v>
      </c>
      <c r="CY1791" s="141">
        <f t="shared" si="1270"/>
        <v>6.8693649876527376E-5</v>
      </c>
      <c r="CZ1791" s="141">
        <f t="shared" si="1271"/>
        <v>0.99848165856572002</v>
      </c>
      <c r="DA1791" s="141">
        <f t="shared" si="1272"/>
        <v>6.8693649876527376E-5</v>
      </c>
      <c r="DB1791" s="141" t="str">
        <f t="shared" si="1273"/>
        <v/>
      </c>
      <c r="DC1791" s="141" t="str">
        <f t="shared" si="1288"/>
        <v/>
      </c>
      <c r="DD1791" s="141">
        <f t="shared" si="1274"/>
        <v>4.9703213913365717E-33</v>
      </c>
      <c r="DE1791" s="141" t="str">
        <f t="shared" si="1289"/>
        <v/>
      </c>
      <c r="DF1791" s="141" t="str">
        <f t="shared" si="1290"/>
        <v/>
      </c>
      <c r="DJ1791" s="141">
        <v>1741</v>
      </c>
      <c r="DK1791" s="141">
        <f t="shared" si="1275"/>
        <v>16787.362181548164</v>
      </c>
      <c r="DL1791" s="141">
        <f t="shared" si="1276"/>
        <v>8.711702127408281E-7</v>
      </c>
      <c r="DM1791" s="141">
        <f t="shared" si="1277"/>
        <v>0.99848165856572002</v>
      </c>
      <c r="DN1791" s="141">
        <f t="shared" si="1278"/>
        <v>8.711702127408281E-7</v>
      </c>
      <c r="DO1791" s="141" t="str">
        <f t="shared" si="1279"/>
        <v/>
      </c>
      <c r="DP1791" s="141" t="str">
        <f t="shared" si="1291"/>
        <v/>
      </c>
      <c r="DQ1791" s="141">
        <f t="shared" si="1280"/>
        <v>1.2958148752772239E-5</v>
      </c>
      <c r="DR1791" s="141" t="str">
        <f t="shared" si="1292"/>
        <v/>
      </c>
      <c r="DS1791" s="141" t="str">
        <f t="shared" si="1293"/>
        <v/>
      </c>
      <c r="DU1791" s="148"/>
      <c r="DV1791" s="158">
        <v>1739</v>
      </c>
      <c r="DW1791" s="148">
        <f t="shared" si="1281"/>
        <v>11.129599999999819</v>
      </c>
      <c r="DX1791" s="157">
        <f t="shared" si="1253"/>
        <v>0.13306498656261181</v>
      </c>
      <c r="DY1791" s="148">
        <f t="shared" si="1254"/>
        <v>2.6918635116893186E-4</v>
      </c>
      <c r="DZ1791" s="148" t="str">
        <f t="shared" si="1255"/>
        <v/>
      </c>
      <c r="EA1791" s="142" t="str">
        <f t="shared" si="1256"/>
        <v/>
      </c>
    </row>
    <row r="1792" spans="74:131" ht="20.100000000000001" customHeight="1" x14ac:dyDescent="0.25">
      <c r="BV1792" s="141">
        <v>1742</v>
      </c>
      <c r="BW1792" s="141">
        <f t="shared" si="1257"/>
        <v>27848.873502657385</v>
      </c>
      <c r="BX1792" s="141">
        <f t="shared" si="1258"/>
        <v>5.1965016899680653E-7</v>
      </c>
      <c r="BY1792" s="141">
        <f t="shared" si="1259"/>
        <v>0.998501278346975</v>
      </c>
      <c r="BZ1792" s="141">
        <f t="shared" si="1260"/>
        <v>5.1965016899680653E-7</v>
      </c>
      <c r="CA1792" s="141" t="str">
        <f t="shared" si="1261"/>
        <v/>
      </c>
      <c r="CB1792" s="141" t="str">
        <f t="shared" si="1282"/>
        <v/>
      </c>
      <c r="CC1792" s="141">
        <f t="shared" si="1262"/>
        <v>2.0128941867936788E-30</v>
      </c>
      <c r="CD1792" s="141" t="str">
        <f t="shared" si="1283"/>
        <v/>
      </c>
      <c r="CE1792" s="141" t="str">
        <f t="shared" si="1284"/>
        <v/>
      </c>
      <c r="CJ1792" s="141">
        <v>1742</v>
      </c>
      <c r="CK1792" s="141">
        <f t="shared" si="1263"/>
        <v>103.86067444728806</v>
      </c>
      <c r="CL1792" s="141">
        <f t="shared" si="1264"/>
        <v>1.3933735650225695E-4</v>
      </c>
      <c r="CM1792" s="141">
        <f t="shared" si="1265"/>
        <v>0.998501278346975</v>
      </c>
      <c r="CN1792" s="141">
        <f t="shared" si="1266"/>
        <v>1.3933735650225695E-4</v>
      </c>
      <c r="CO1792" s="141" t="str">
        <f t="shared" si="1267"/>
        <v/>
      </c>
      <c r="CP1792" s="141" t="str">
        <f t="shared" si="1285"/>
        <v/>
      </c>
      <c r="CQ1792" s="141">
        <f t="shared" si="1268"/>
        <v>1.9363726566097618E-4</v>
      </c>
      <c r="CR1792" s="141" t="str">
        <f t="shared" si="1286"/>
        <v/>
      </c>
      <c r="CS1792" s="141" t="str">
        <f t="shared" si="1287"/>
        <v/>
      </c>
      <c r="CW1792" s="141">
        <v>1742</v>
      </c>
      <c r="CX1792" s="141">
        <f t="shared" si="1269"/>
        <v>213.18398831612194</v>
      </c>
      <c r="CY1792" s="141">
        <f t="shared" si="1270"/>
        <v>6.7883483822280024E-5</v>
      </c>
      <c r="CZ1792" s="141">
        <f t="shared" si="1271"/>
        <v>0.998501278346975</v>
      </c>
      <c r="DA1792" s="141">
        <f t="shared" si="1272"/>
        <v>6.7883483822280024E-5</v>
      </c>
      <c r="DB1792" s="141" t="str">
        <f t="shared" si="1273"/>
        <v/>
      </c>
      <c r="DC1792" s="141" t="str">
        <f t="shared" si="1288"/>
        <v/>
      </c>
      <c r="DD1792" s="141">
        <f t="shared" si="1274"/>
        <v>5.2097404965040081E-33</v>
      </c>
      <c r="DE1792" s="141" t="str">
        <f t="shared" si="1289"/>
        <v/>
      </c>
      <c r="DF1792" s="141" t="str">
        <f t="shared" si="1290"/>
        <v/>
      </c>
      <c r="DJ1792" s="141">
        <v>1742</v>
      </c>
      <c r="DK1792" s="141">
        <f t="shared" si="1275"/>
        <v>16810.017191239862</v>
      </c>
      <c r="DL1792" s="141">
        <f t="shared" si="1276"/>
        <v>8.6089571815358933E-7</v>
      </c>
      <c r="DM1792" s="141">
        <f t="shared" si="1277"/>
        <v>0.998501278346975</v>
      </c>
      <c r="DN1792" s="141">
        <f t="shared" si="1278"/>
        <v>8.6089571815358933E-7</v>
      </c>
      <c r="DO1792" s="141" t="str">
        <f t="shared" si="1279"/>
        <v/>
      </c>
      <c r="DP1792" s="141" t="str">
        <f t="shared" si="1291"/>
        <v/>
      </c>
      <c r="DQ1792" s="141">
        <f t="shared" si="1280"/>
        <v>1.2863018243128903E-5</v>
      </c>
      <c r="DR1792" s="141" t="str">
        <f t="shared" si="1292"/>
        <v/>
      </c>
      <c r="DS1792" s="141" t="str">
        <f t="shared" si="1293"/>
        <v/>
      </c>
      <c r="DU1792" s="148"/>
      <c r="DV1792" s="158">
        <v>1740</v>
      </c>
      <c r="DW1792" s="148">
        <f t="shared" si="1281"/>
        <v>11.135999999999818</v>
      </c>
      <c r="DX1792" s="157">
        <f t="shared" si="1253"/>
        <v>0.13279580021144288</v>
      </c>
      <c r="DY1792" s="148">
        <f t="shared" si="1254"/>
        <v>2.687121350940791E-4</v>
      </c>
      <c r="DZ1792" s="148" t="str">
        <f t="shared" si="1255"/>
        <v/>
      </c>
      <c r="EA1792" s="142" t="str">
        <f t="shared" si="1256"/>
        <v/>
      </c>
    </row>
    <row r="1793" spans="74:131" ht="20.100000000000001" customHeight="1" x14ac:dyDescent="0.25">
      <c r="BV1793" s="141">
        <v>1743</v>
      </c>
      <c r="BW1793" s="141">
        <f t="shared" si="1257"/>
        <v>27886.405677189265</v>
      </c>
      <c r="BX1793" s="141">
        <f t="shared" si="1258"/>
        <v>5.13513250462575E-7</v>
      </c>
      <c r="BY1793" s="141">
        <f t="shared" si="1259"/>
        <v>0.99852066657968741</v>
      </c>
      <c r="BZ1793" s="141">
        <f t="shared" si="1260"/>
        <v>5.13513250462575E-7</v>
      </c>
      <c r="CA1793" s="141" t="str">
        <f t="shared" si="1261"/>
        <v/>
      </c>
      <c r="CB1793" s="141" t="str">
        <f t="shared" si="1282"/>
        <v/>
      </c>
      <c r="CC1793" s="141">
        <f t="shared" si="1262"/>
        <v>2.1017340844404365E-30</v>
      </c>
      <c r="CD1793" s="141" t="str">
        <f t="shared" si="1283"/>
        <v/>
      </c>
      <c r="CE1793" s="141" t="str">
        <f t="shared" si="1284"/>
        <v/>
      </c>
      <c r="CJ1793" s="141">
        <v>1743</v>
      </c>
      <c r="CK1793" s="141">
        <f t="shared" si="1263"/>
        <v>104.00064840206878</v>
      </c>
      <c r="CL1793" s="141">
        <f t="shared" si="1264"/>
        <v>1.3769182253220067E-4</v>
      </c>
      <c r="CM1793" s="141">
        <f t="shared" si="1265"/>
        <v>0.99852066657968741</v>
      </c>
      <c r="CN1793" s="141">
        <f t="shared" si="1266"/>
        <v>1.3769182253220067E-4</v>
      </c>
      <c r="CO1793" s="141" t="str">
        <f t="shared" si="1267"/>
        <v/>
      </c>
      <c r="CP1793" s="141" t="str">
        <f t="shared" si="1285"/>
        <v/>
      </c>
      <c r="CQ1793" s="141">
        <f t="shared" si="1268"/>
        <v>1.9585968683448728E-4</v>
      </c>
      <c r="CR1793" s="141" t="str">
        <f t="shared" si="1286"/>
        <v/>
      </c>
      <c r="CS1793" s="141" t="str">
        <f t="shared" si="1287"/>
        <v/>
      </c>
      <c r="CW1793" s="141">
        <v>1743</v>
      </c>
      <c r="CX1793" s="141">
        <f t="shared" si="1269"/>
        <v>213.47129827342133</v>
      </c>
      <c r="CY1793" s="141">
        <f t="shared" si="1270"/>
        <v>6.7081799468281849E-5</v>
      </c>
      <c r="CZ1793" s="141">
        <f t="shared" si="1271"/>
        <v>0.99852066657968741</v>
      </c>
      <c r="DA1793" s="141">
        <f t="shared" si="1272"/>
        <v>6.7081799468281849E-5</v>
      </c>
      <c r="DB1793" s="141" t="str">
        <f t="shared" si="1273"/>
        <v/>
      </c>
      <c r="DC1793" s="141" t="str">
        <f t="shared" si="1288"/>
        <v/>
      </c>
      <c r="DD1793" s="141">
        <f t="shared" si="1274"/>
        <v>5.4606049881118641E-33</v>
      </c>
      <c r="DE1793" s="141" t="str">
        <f t="shared" si="1289"/>
        <v/>
      </c>
      <c r="DF1793" s="141" t="str">
        <f t="shared" si="1290"/>
        <v/>
      </c>
      <c r="DJ1793" s="141">
        <v>1743</v>
      </c>
      <c r="DK1793" s="141">
        <f t="shared" si="1275"/>
        <v>16832.67220093156</v>
      </c>
      <c r="DL1793" s="141">
        <f t="shared" si="1276"/>
        <v>8.5072878816109528E-7</v>
      </c>
      <c r="DM1793" s="141">
        <f t="shared" si="1277"/>
        <v>0.99852066657968741</v>
      </c>
      <c r="DN1793" s="141">
        <f t="shared" si="1278"/>
        <v>8.5072878816109528E-7</v>
      </c>
      <c r="DO1793" s="141" t="str">
        <f t="shared" si="1279"/>
        <v/>
      </c>
      <c r="DP1793" s="141" t="str">
        <f t="shared" si="1291"/>
        <v/>
      </c>
      <c r="DQ1793" s="141">
        <f t="shared" si="1280"/>
        <v>1.2768381825608785E-5</v>
      </c>
      <c r="DR1793" s="141" t="str">
        <f t="shared" si="1292"/>
        <v/>
      </c>
      <c r="DS1793" s="141" t="str">
        <f t="shared" si="1293"/>
        <v/>
      </c>
      <c r="DU1793" s="148"/>
      <c r="DV1793" s="158">
        <v>1741</v>
      </c>
      <c r="DW1793" s="148">
        <f t="shared" si="1281"/>
        <v>11.142399999999817</v>
      </c>
      <c r="DX1793" s="157">
        <f t="shared" si="1253"/>
        <v>0.1325270880763488</v>
      </c>
      <c r="DY1793" s="148">
        <f t="shared" si="1254"/>
        <v>2.6823853306148782E-4</v>
      </c>
      <c r="DZ1793" s="148" t="str">
        <f t="shared" si="1255"/>
        <v/>
      </c>
      <c r="EA1793" s="142" t="str">
        <f t="shared" si="1256"/>
        <v/>
      </c>
    </row>
    <row r="1794" spans="74:131" ht="20.100000000000001" customHeight="1" x14ac:dyDescent="0.25">
      <c r="BV1794" s="141">
        <v>1744</v>
      </c>
      <c r="BW1794" s="141">
        <f t="shared" si="1257"/>
        <v>27923.937851721152</v>
      </c>
      <c r="BX1794" s="141">
        <f t="shared" si="1258"/>
        <v>5.0744068804926651E-7</v>
      </c>
      <c r="BY1794" s="141">
        <f t="shared" si="1259"/>
        <v>0.99853982568999677</v>
      </c>
      <c r="BZ1794" s="141">
        <f t="shared" si="1260"/>
        <v>5.0744068804926651E-7</v>
      </c>
      <c r="CA1794" s="141" t="str">
        <f t="shared" si="1261"/>
        <v/>
      </c>
      <c r="CB1794" s="141" t="str">
        <f t="shared" si="1282"/>
        <v/>
      </c>
      <c r="CC1794" s="141">
        <f t="shared" si="1262"/>
        <v>2.1944598552007155E-30</v>
      </c>
      <c r="CD1794" s="141" t="str">
        <f t="shared" si="1283"/>
        <v/>
      </c>
      <c r="CE1794" s="141" t="str">
        <f t="shared" si="1284"/>
        <v/>
      </c>
      <c r="CJ1794" s="141">
        <v>1744</v>
      </c>
      <c r="CK1794" s="141">
        <f t="shared" si="1263"/>
        <v>104.14062235684949</v>
      </c>
      <c r="CL1794" s="141">
        <f t="shared" si="1264"/>
        <v>1.3606354480932649E-4</v>
      </c>
      <c r="CM1794" s="141">
        <f t="shared" si="1265"/>
        <v>0.99853982568999677</v>
      </c>
      <c r="CN1794" s="141">
        <f t="shared" si="1266"/>
        <v>1.3606354480932649E-4</v>
      </c>
      <c r="CO1794" s="141" t="str">
        <f t="shared" si="1267"/>
        <v/>
      </c>
      <c r="CP1794" s="141" t="str">
        <f t="shared" si="1285"/>
        <v/>
      </c>
      <c r="CQ1794" s="141">
        <f t="shared" si="1268"/>
        <v>1.9810444557043545E-4</v>
      </c>
      <c r="CR1794" s="141" t="str">
        <f t="shared" si="1286"/>
        <v/>
      </c>
      <c r="CS1794" s="141" t="str">
        <f t="shared" si="1287"/>
        <v/>
      </c>
      <c r="CW1794" s="141">
        <v>1744</v>
      </c>
      <c r="CX1794" s="141">
        <f t="shared" si="1269"/>
        <v>213.75860823072065</v>
      </c>
      <c r="CY1794" s="141">
        <f t="shared" si="1270"/>
        <v>6.6288522150313614E-5</v>
      </c>
      <c r="CZ1794" s="141">
        <f t="shared" si="1271"/>
        <v>0.99853982568999677</v>
      </c>
      <c r="DA1794" s="141">
        <f t="shared" si="1272"/>
        <v>6.6288522150313614E-5</v>
      </c>
      <c r="DB1794" s="141" t="str">
        <f t="shared" si="1273"/>
        <v/>
      </c>
      <c r="DC1794" s="141" t="str">
        <f t="shared" si="1288"/>
        <v/>
      </c>
      <c r="DD1794" s="141">
        <f t="shared" si="1274"/>
        <v>5.7234577746643223E-33</v>
      </c>
      <c r="DE1794" s="141" t="str">
        <f t="shared" si="1289"/>
        <v/>
      </c>
      <c r="DF1794" s="141" t="str">
        <f t="shared" si="1290"/>
        <v/>
      </c>
      <c r="DJ1794" s="141">
        <v>1744</v>
      </c>
      <c r="DK1794" s="141">
        <f t="shared" si="1275"/>
        <v>16855.327210623258</v>
      </c>
      <c r="DL1794" s="141">
        <f t="shared" si="1276"/>
        <v>8.4066847587460117E-7</v>
      </c>
      <c r="DM1794" s="141">
        <f t="shared" si="1277"/>
        <v>0.99853982568999677</v>
      </c>
      <c r="DN1794" s="141">
        <f t="shared" si="1278"/>
        <v>8.4066847587460117E-7</v>
      </c>
      <c r="DO1794" s="141" t="str">
        <f t="shared" si="1279"/>
        <v/>
      </c>
      <c r="DP1794" s="141" t="str">
        <f t="shared" si="1291"/>
        <v/>
      </c>
      <c r="DQ1794" s="141">
        <f t="shared" si="1280"/>
        <v>1.2674238882254516E-5</v>
      </c>
      <c r="DR1794" s="141" t="str">
        <f t="shared" si="1292"/>
        <v/>
      </c>
      <c r="DS1794" s="141" t="str">
        <f t="shared" si="1293"/>
        <v/>
      </c>
      <c r="DU1794" s="148"/>
      <c r="DV1794" s="158">
        <v>1742</v>
      </c>
      <c r="DW1794" s="148">
        <f t="shared" si="1281"/>
        <v>11.148799999999817</v>
      </c>
      <c r="DX1794" s="157">
        <f t="shared" si="1253"/>
        <v>0.13225884954328732</v>
      </c>
      <c r="DY1794" s="148">
        <f t="shared" si="1254"/>
        <v>2.6776554502377925E-4</v>
      </c>
      <c r="DZ1794" s="148" t="str">
        <f t="shared" si="1255"/>
        <v/>
      </c>
      <c r="EA1794" s="142" t="str">
        <f t="shared" si="1256"/>
        <v/>
      </c>
    </row>
    <row r="1795" spans="74:131" ht="20.100000000000001" customHeight="1" x14ac:dyDescent="0.25">
      <c r="BV1795" s="141">
        <v>1745</v>
      </c>
      <c r="BW1795" s="141">
        <f t="shared" si="1257"/>
        <v>27961.470026253031</v>
      </c>
      <c r="BX1795" s="141">
        <f t="shared" si="1258"/>
        <v>5.0143191388361028E-7</v>
      </c>
      <c r="BY1795" s="141">
        <f t="shared" si="1259"/>
        <v>0.99855875808266004</v>
      </c>
      <c r="BZ1795" s="141">
        <f t="shared" si="1260"/>
        <v>5.0143191388361028E-7</v>
      </c>
      <c r="CA1795" s="141" t="str">
        <f t="shared" si="1261"/>
        <v/>
      </c>
      <c r="CB1795" s="141" t="str">
        <f t="shared" si="1282"/>
        <v/>
      </c>
      <c r="CC1795" s="141">
        <f t="shared" si="1262"/>
        <v>2.2912399060802027E-30</v>
      </c>
      <c r="CD1795" s="141" t="str">
        <f t="shared" si="1283"/>
        <v/>
      </c>
      <c r="CE1795" s="141" t="str">
        <f t="shared" si="1284"/>
        <v/>
      </c>
      <c r="CJ1795" s="141">
        <v>1745</v>
      </c>
      <c r="CK1795" s="141">
        <f t="shared" si="1263"/>
        <v>104.28059631163021</v>
      </c>
      <c r="CL1795" s="141">
        <f t="shared" si="1264"/>
        <v>1.3445237106588664E-4</v>
      </c>
      <c r="CM1795" s="141">
        <f t="shared" si="1265"/>
        <v>0.99855875808266004</v>
      </c>
      <c r="CN1795" s="141">
        <f t="shared" si="1266"/>
        <v>1.3445237106588664E-4</v>
      </c>
      <c r="CO1795" s="141" t="str">
        <f t="shared" si="1267"/>
        <v/>
      </c>
      <c r="CP1795" s="141" t="str">
        <f t="shared" si="1285"/>
        <v/>
      </c>
      <c r="CQ1795" s="141">
        <f t="shared" si="1268"/>
        <v>2.0037172563752427E-4</v>
      </c>
      <c r="CR1795" s="141" t="str">
        <f t="shared" si="1286"/>
        <v/>
      </c>
      <c r="CS1795" s="141" t="str">
        <f t="shared" si="1287"/>
        <v/>
      </c>
      <c r="CW1795" s="141">
        <v>1745</v>
      </c>
      <c r="CX1795" s="141">
        <f t="shared" si="1269"/>
        <v>214.04591818802004</v>
      </c>
      <c r="CY1795" s="141">
        <f t="shared" si="1270"/>
        <v>6.55035776853602E-5</v>
      </c>
      <c r="CZ1795" s="141">
        <f t="shared" si="1271"/>
        <v>0.99855875808266004</v>
      </c>
      <c r="DA1795" s="141">
        <f t="shared" si="1272"/>
        <v>6.55035776853602E-5</v>
      </c>
      <c r="DB1795" s="141" t="str">
        <f t="shared" si="1273"/>
        <v/>
      </c>
      <c r="DC1795" s="141" t="str">
        <f t="shared" si="1288"/>
        <v/>
      </c>
      <c r="DD1795" s="141">
        <f t="shared" si="1274"/>
        <v>5.9988673134884955E-33</v>
      </c>
      <c r="DE1795" s="141" t="str">
        <f t="shared" si="1289"/>
        <v/>
      </c>
      <c r="DF1795" s="141" t="str">
        <f t="shared" si="1290"/>
        <v/>
      </c>
      <c r="DJ1795" s="141">
        <v>1745</v>
      </c>
      <c r="DK1795" s="141">
        <f t="shared" si="1275"/>
        <v>16877.982220314956</v>
      </c>
      <c r="DL1795" s="141">
        <f t="shared" si="1276"/>
        <v>8.3071384050798108E-7</v>
      </c>
      <c r="DM1795" s="141">
        <f t="shared" si="1277"/>
        <v>0.99855875808266004</v>
      </c>
      <c r="DN1795" s="141">
        <f t="shared" si="1278"/>
        <v>8.3071384050798108E-7</v>
      </c>
      <c r="DO1795" s="141" t="str">
        <f t="shared" si="1279"/>
        <v/>
      </c>
      <c r="DP1795" s="141" t="str">
        <f t="shared" si="1291"/>
        <v/>
      </c>
      <c r="DQ1795" s="141">
        <f t="shared" si="1280"/>
        <v>1.2580588776060883E-5</v>
      </c>
      <c r="DR1795" s="141" t="str">
        <f t="shared" si="1292"/>
        <v/>
      </c>
      <c r="DS1795" s="141" t="str">
        <f t="shared" si="1293"/>
        <v/>
      </c>
      <c r="DU1795" s="148"/>
      <c r="DV1795" s="158">
        <v>1743</v>
      </c>
      <c r="DW1795" s="148">
        <f t="shared" si="1281"/>
        <v>11.155199999999816</v>
      </c>
      <c r="DX1795" s="157">
        <f t="shared" si="1253"/>
        <v>0.13199108399826354</v>
      </c>
      <c r="DY1795" s="148">
        <f t="shared" si="1254"/>
        <v>2.6729317093032723E-4</v>
      </c>
      <c r="DZ1795" s="148" t="str">
        <f t="shared" si="1255"/>
        <v/>
      </c>
      <c r="EA1795" s="142" t="str">
        <f t="shared" si="1256"/>
        <v/>
      </c>
    </row>
    <row r="1796" spans="74:131" ht="20.100000000000001" customHeight="1" x14ac:dyDescent="0.25">
      <c r="BV1796" s="141">
        <v>1746</v>
      </c>
      <c r="BW1796" s="141">
        <f t="shared" si="1257"/>
        <v>27999.002200784918</v>
      </c>
      <c r="BX1796" s="141">
        <f t="shared" si="1258"/>
        <v>4.954863637685358E-7</v>
      </c>
      <c r="BY1796" s="141">
        <f t="shared" si="1259"/>
        <v>0.99857746614118947</v>
      </c>
      <c r="BZ1796" s="141">
        <f t="shared" si="1260"/>
        <v>4.954863637685358E-7</v>
      </c>
      <c r="CA1796" s="141" t="str">
        <f t="shared" si="1261"/>
        <v/>
      </c>
      <c r="CB1796" s="141" t="str">
        <f t="shared" si="1282"/>
        <v/>
      </c>
      <c r="CC1796" s="141">
        <f t="shared" si="1262"/>
        <v>2.392249873680866E-30</v>
      </c>
      <c r="CD1796" s="141" t="str">
        <f t="shared" si="1283"/>
        <v/>
      </c>
      <c r="CE1796" s="141" t="str">
        <f t="shared" si="1284"/>
        <v/>
      </c>
      <c r="CJ1796" s="141">
        <v>1746</v>
      </c>
      <c r="CK1796" s="141">
        <f t="shared" si="1263"/>
        <v>104.42057026641092</v>
      </c>
      <c r="CL1796" s="141">
        <f t="shared" si="1264"/>
        <v>1.3285815001985997E-4</v>
      </c>
      <c r="CM1796" s="141">
        <f t="shared" si="1265"/>
        <v>0.99857746614118947</v>
      </c>
      <c r="CN1796" s="141">
        <f t="shared" si="1266"/>
        <v>1.3285815001985997E-4</v>
      </c>
      <c r="CO1796" s="141" t="str">
        <f t="shared" si="1267"/>
        <v/>
      </c>
      <c r="CP1796" s="141" t="str">
        <f t="shared" si="1285"/>
        <v/>
      </c>
      <c r="CQ1796" s="141">
        <f t="shared" si="1268"/>
        <v>2.0266171182195346E-4</v>
      </c>
      <c r="CR1796" s="141" t="str">
        <f t="shared" si="1286"/>
        <v/>
      </c>
      <c r="CS1796" s="141" t="str">
        <f t="shared" si="1287"/>
        <v/>
      </c>
      <c r="CW1796" s="141">
        <v>1746</v>
      </c>
      <c r="CX1796" s="141">
        <f t="shared" si="1269"/>
        <v>214.33322814531937</v>
      </c>
      <c r="CY1796" s="141">
        <f t="shared" si="1270"/>
        <v>6.4726892370641103E-5</v>
      </c>
      <c r="CZ1796" s="141">
        <f t="shared" si="1271"/>
        <v>0.99857746614118947</v>
      </c>
      <c r="DA1796" s="141">
        <f t="shared" si="1272"/>
        <v>6.4726892370641103E-5</v>
      </c>
      <c r="DB1796" s="141" t="str">
        <f t="shared" si="1273"/>
        <v/>
      </c>
      <c r="DC1796" s="141" t="str">
        <f t="shared" si="1288"/>
        <v/>
      </c>
      <c r="DD1796" s="141">
        <f t="shared" si="1274"/>
        <v>6.2874288033008392E-33</v>
      </c>
      <c r="DE1796" s="141" t="str">
        <f t="shared" si="1289"/>
        <v/>
      </c>
      <c r="DF1796" s="141" t="str">
        <f t="shared" si="1290"/>
        <v/>
      </c>
      <c r="DJ1796" s="141">
        <v>1746</v>
      </c>
      <c r="DK1796" s="141">
        <f t="shared" si="1275"/>
        <v>16900.637230006654</v>
      </c>
      <c r="DL1796" s="141">
        <f t="shared" si="1276"/>
        <v>8.2086394736541534E-7</v>
      </c>
      <c r="DM1796" s="141">
        <f t="shared" si="1277"/>
        <v>0.99857746614118947</v>
      </c>
      <c r="DN1796" s="141">
        <f t="shared" si="1278"/>
        <v>8.2086394736541534E-7</v>
      </c>
      <c r="DO1796" s="141" t="str">
        <f t="shared" si="1279"/>
        <v/>
      </c>
      <c r="DP1796" s="141" t="str">
        <f t="shared" si="1291"/>
        <v/>
      </c>
      <c r="DQ1796" s="141">
        <f t="shared" si="1280"/>
        <v>1.2487430851155881E-5</v>
      </c>
      <c r="DR1796" s="141" t="str">
        <f t="shared" si="1292"/>
        <v/>
      </c>
      <c r="DS1796" s="141" t="str">
        <f t="shared" si="1293"/>
        <v/>
      </c>
      <c r="DU1796" s="148"/>
      <c r="DV1796" s="158">
        <v>1744</v>
      </c>
      <c r="DW1796" s="148">
        <f t="shared" si="1281"/>
        <v>11.161599999999815</v>
      </c>
      <c r="DX1796" s="157">
        <f t="shared" ref="DX1796:DX1859" si="1294">_xlfn.CHISQ.DIST.RT(DW1796,7)</f>
        <v>0.13172379082733321</v>
      </c>
      <c r="DY1796" s="148">
        <f t="shared" ref="DY1796:DY1859" si="1295">DX1796-DX1797</f>
        <v>2.6682141072678633E-4</v>
      </c>
      <c r="DZ1796" s="148" t="str">
        <f t="shared" ref="DZ1796:DZ1859" si="1296">IF(DX1796&lt;(1-$DU$53),DY1796,"")</f>
        <v/>
      </c>
      <c r="EA1796" s="142" t="str">
        <f t="shared" ref="EA1796:EA1859" si="1297">IF(DX1796&lt;(1-$DU$59),DY1796,"")</f>
        <v/>
      </c>
    </row>
    <row r="1797" spans="74:131" ht="20.100000000000001" customHeight="1" x14ac:dyDescent="0.25">
      <c r="BV1797" s="141">
        <v>1747</v>
      </c>
      <c r="BW1797" s="141">
        <f t="shared" si="1257"/>
        <v>28036.534375316805</v>
      </c>
      <c r="BX1797" s="141">
        <f t="shared" si="1258"/>
        <v>4.8960347717554403E-7</v>
      </c>
      <c r="BY1797" s="141">
        <f t="shared" si="1259"/>
        <v>0.9985959522279908</v>
      </c>
      <c r="BZ1797" s="141">
        <f t="shared" si="1260"/>
        <v>4.8960347717554403E-7</v>
      </c>
      <c r="CA1797" s="141" t="str">
        <f t="shared" si="1261"/>
        <v/>
      </c>
      <c r="CB1797" s="141" t="str">
        <f t="shared" si="1282"/>
        <v/>
      </c>
      <c r="CC1797" s="141">
        <f t="shared" si="1262"/>
        <v>2.4976729315515941E-30</v>
      </c>
      <c r="CD1797" s="141" t="str">
        <f t="shared" si="1283"/>
        <v/>
      </c>
      <c r="CE1797" s="141" t="str">
        <f t="shared" si="1284"/>
        <v/>
      </c>
      <c r="CJ1797" s="141">
        <v>1747</v>
      </c>
      <c r="CK1797" s="141">
        <f t="shared" si="1263"/>
        <v>104.56054422119163</v>
      </c>
      <c r="CL1797" s="141">
        <f t="shared" si="1264"/>
        <v>1.3128073137290281E-4</v>
      </c>
      <c r="CM1797" s="141">
        <f t="shared" si="1265"/>
        <v>0.9985959522279908</v>
      </c>
      <c r="CN1797" s="141">
        <f t="shared" si="1266"/>
        <v>1.3128073137290281E-4</v>
      </c>
      <c r="CO1797" s="141" t="str">
        <f t="shared" si="1267"/>
        <v/>
      </c>
      <c r="CP1797" s="141" t="str">
        <f t="shared" si="1285"/>
        <v/>
      </c>
      <c r="CQ1797" s="141">
        <f t="shared" si="1268"/>
        <v>2.0497458992716801E-4</v>
      </c>
      <c r="CR1797" s="141" t="str">
        <f t="shared" si="1286"/>
        <v/>
      </c>
      <c r="CS1797" s="141" t="str">
        <f t="shared" si="1287"/>
        <v/>
      </c>
      <c r="CW1797" s="141">
        <v>1747</v>
      </c>
      <c r="CX1797" s="141">
        <f t="shared" si="1269"/>
        <v>214.62053810261875</v>
      </c>
      <c r="CY1797" s="141">
        <f t="shared" si="1270"/>
        <v>6.3958392982611215E-5</v>
      </c>
      <c r="CZ1797" s="141">
        <f t="shared" si="1271"/>
        <v>0.9985959522279908</v>
      </c>
      <c r="DA1797" s="141">
        <f t="shared" si="1272"/>
        <v>6.3958392982611215E-5</v>
      </c>
      <c r="DB1797" s="141" t="str">
        <f t="shared" si="1273"/>
        <v/>
      </c>
      <c r="DC1797" s="141" t="str">
        <f t="shared" si="1288"/>
        <v/>
      </c>
      <c r="DD1797" s="141">
        <f t="shared" si="1274"/>
        <v>6.5897654319804483E-33</v>
      </c>
      <c r="DE1797" s="141" t="str">
        <f t="shared" si="1289"/>
        <v/>
      </c>
      <c r="DF1797" s="141" t="str">
        <f t="shared" si="1290"/>
        <v/>
      </c>
      <c r="DJ1797" s="141">
        <v>1747</v>
      </c>
      <c r="DK1797" s="141">
        <f t="shared" si="1275"/>
        <v>16923.292239698352</v>
      </c>
      <c r="DL1797" s="141">
        <f t="shared" si="1276"/>
        <v>8.1111786782874124E-7</v>
      </c>
      <c r="DM1797" s="141">
        <f t="shared" si="1277"/>
        <v>0.9985959522279908</v>
      </c>
      <c r="DN1797" s="141">
        <f t="shared" si="1278"/>
        <v>8.1111786782874124E-7</v>
      </c>
      <c r="DO1797" s="141" t="str">
        <f t="shared" si="1279"/>
        <v/>
      </c>
      <c r="DP1797" s="141" t="str">
        <f t="shared" si="1291"/>
        <v/>
      </c>
      <c r="DQ1797" s="141">
        <f t="shared" si="1280"/>
        <v>1.2394764432981933E-5</v>
      </c>
      <c r="DR1797" s="141" t="str">
        <f t="shared" si="1292"/>
        <v/>
      </c>
      <c r="DS1797" s="141" t="str">
        <f t="shared" si="1293"/>
        <v/>
      </c>
      <c r="DU1797" s="148"/>
      <c r="DV1797" s="158">
        <v>1745</v>
      </c>
      <c r="DW1797" s="148">
        <f t="shared" si="1281"/>
        <v>11.167999999999815</v>
      </c>
      <c r="DX1797" s="157">
        <f t="shared" si="1294"/>
        <v>0.13145696941660642</v>
      </c>
      <c r="DY1797" s="148">
        <f t="shared" si="1295"/>
        <v>2.6635026435672948E-4</v>
      </c>
      <c r="DZ1797" s="148" t="str">
        <f t="shared" si="1296"/>
        <v/>
      </c>
      <c r="EA1797" s="142" t="str">
        <f t="shared" si="1297"/>
        <v/>
      </c>
    </row>
    <row r="1798" spans="74:131" ht="20.100000000000001" customHeight="1" x14ac:dyDescent="0.25">
      <c r="BV1798" s="141">
        <v>1748</v>
      </c>
      <c r="BW1798" s="141">
        <f t="shared" si="1257"/>
        <v>28074.066549848685</v>
      </c>
      <c r="BX1798" s="141">
        <f t="shared" si="1258"/>
        <v>4.8378269723686614E-7</v>
      </c>
      <c r="BY1798" s="141">
        <f t="shared" si="1259"/>
        <v>0.99861421868450073</v>
      </c>
      <c r="BZ1798" s="141">
        <f t="shared" si="1260"/>
        <v>4.8378269723686614E-7</v>
      </c>
      <c r="CA1798" s="141" t="str">
        <f t="shared" si="1261"/>
        <v/>
      </c>
      <c r="CB1798" s="141" t="str">
        <f t="shared" si="1282"/>
        <v/>
      </c>
      <c r="CC1798" s="141">
        <f t="shared" si="1262"/>
        <v>2.6077001104755182E-30</v>
      </c>
      <c r="CD1798" s="141" t="str">
        <f t="shared" si="1283"/>
        <v/>
      </c>
      <c r="CE1798" s="141" t="str">
        <f t="shared" si="1284"/>
        <v/>
      </c>
      <c r="CJ1798" s="141">
        <v>1748</v>
      </c>
      <c r="CK1798" s="141">
        <f t="shared" si="1263"/>
        <v>104.70051817597235</v>
      </c>
      <c r="CL1798" s="141">
        <f t="shared" si="1264"/>
        <v>1.2971996580824892E-4</v>
      </c>
      <c r="CM1798" s="141">
        <f t="shared" si="1265"/>
        <v>0.99861421868450073</v>
      </c>
      <c r="CN1798" s="141">
        <f t="shared" si="1266"/>
        <v>1.2971996580824892E-4</v>
      </c>
      <c r="CO1798" s="141" t="str">
        <f t="shared" si="1267"/>
        <v/>
      </c>
      <c r="CP1798" s="141" t="str">
        <f t="shared" si="1285"/>
        <v/>
      </c>
      <c r="CQ1798" s="141">
        <f t="shared" si="1268"/>
        <v>2.0731054677352773E-4</v>
      </c>
      <c r="CR1798" s="141" t="str">
        <f t="shared" si="1286"/>
        <v/>
      </c>
      <c r="CS1798" s="141" t="str">
        <f t="shared" si="1287"/>
        <v/>
      </c>
      <c r="CW1798" s="141">
        <v>1748</v>
      </c>
      <c r="CX1798" s="141">
        <f t="shared" si="1269"/>
        <v>214.90784805991808</v>
      </c>
      <c r="CY1798" s="141">
        <f t="shared" si="1270"/>
        <v>6.3198006775938548E-5</v>
      </c>
      <c r="CZ1798" s="141">
        <f t="shared" si="1271"/>
        <v>0.99861421868450073</v>
      </c>
      <c r="DA1798" s="141">
        <f t="shared" si="1272"/>
        <v>6.3198006775938548E-5</v>
      </c>
      <c r="DB1798" s="141" t="str">
        <f t="shared" si="1273"/>
        <v/>
      </c>
      <c r="DC1798" s="141" t="str">
        <f t="shared" si="1288"/>
        <v/>
      </c>
      <c r="DD1798" s="141">
        <f t="shared" si="1274"/>
        <v>6.9065296820775105E-33</v>
      </c>
      <c r="DE1798" s="141" t="str">
        <f t="shared" si="1289"/>
        <v/>
      </c>
      <c r="DF1798" s="141" t="str">
        <f t="shared" si="1290"/>
        <v/>
      </c>
      <c r="DJ1798" s="141">
        <v>1748</v>
      </c>
      <c r="DK1798" s="141">
        <f t="shared" si="1275"/>
        <v>16945.94724939005</v>
      </c>
      <c r="DL1798" s="141">
        <f t="shared" si="1276"/>
        <v>8.0147467934446355E-7</v>
      </c>
      <c r="DM1798" s="141">
        <f t="shared" si="1277"/>
        <v>0.99861421868450073</v>
      </c>
      <c r="DN1798" s="141">
        <f t="shared" si="1278"/>
        <v>8.0147467934446355E-7</v>
      </c>
      <c r="DO1798" s="141" t="str">
        <f t="shared" si="1279"/>
        <v/>
      </c>
      <c r="DP1798" s="141" t="str">
        <f t="shared" si="1291"/>
        <v/>
      </c>
      <c r="DQ1798" s="141">
        <f t="shared" si="1280"/>
        <v>1.2302588828477286E-5</v>
      </c>
      <c r="DR1798" s="141" t="str">
        <f t="shared" si="1292"/>
        <v/>
      </c>
      <c r="DS1798" s="141" t="str">
        <f t="shared" si="1293"/>
        <v/>
      </c>
      <c r="DU1798" s="148"/>
      <c r="DV1798" s="158">
        <v>1746</v>
      </c>
      <c r="DW1798" s="148">
        <f t="shared" si="1281"/>
        <v>11.174399999999814</v>
      </c>
      <c r="DX1798" s="157">
        <f t="shared" si="1294"/>
        <v>0.13119061915224969</v>
      </c>
      <c r="DY1798" s="148">
        <f t="shared" si="1295"/>
        <v>2.6587973175892787E-4</v>
      </c>
      <c r="DZ1798" s="148" t="str">
        <f t="shared" si="1296"/>
        <v/>
      </c>
      <c r="EA1798" s="142" t="str">
        <f t="shared" si="1297"/>
        <v/>
      </c>
    </row>
    <row r="1799" spans="74:131" ht="20.100000000000001" customHeight="1" x14ac:dyDescent="0.25">
      <c r="BV1799" s="141">
        <v>1749</v>
      </c>
      <c r="BW1799" s="141">
        <f t="shared" si="1257"/>
        <v>28111.598724380565</v>
      </c>
      <c r="BX1799" s="141">
        <f t="shared" si="1258"/>
        <v>4.7802347073742363E-7</v>
      </c>
      <c r="BY1799" s="141">
        <f t="shared" si="1259"/>
        <v>0.99863226783132386</v>
      </c>
      <c r="BZ1799" s="141">
        <f t="shared" si="1260"/>
        <v>4.7802347073742363E-7</v>
      </c>
      <c r="CA1799" s="141" t="str">
        <f t="shared" si="1261"/>
        <v/>
      </c>
      <c r="CB1799" s="141" t="str">
        <f t="shared" si="1282"/>
        <v/>
      </c>
      <c r="CC1799" s="141">
        <f t="shared" si="1262"/>
        <v>2.7225306322323568E-30</v>
      </c>
      <c r="CD1799" s="141" t="str">
        <f t="shared" si="1283"/>
        <v/>
      </c>
      <c r="CE1799" s="141" t="str">
        <f t="shared" si="1284"/>
        <v/>
      </c>
      <c r="CJ1799" s="141">
        <v>1749</v>
      </c>
      <c r="CK1799" s="141">
        <f t="shared" si="1263"/>
        <v>104.84049213075306</v>
      </c>
      <c r="CL1799" s="141">
        <f t="shared" si="1264"/>
        <v>1.2817570498855279E-4</v>
      </c>
      <c r="CM1799" s="141">
        <f t="shared" si="1265"/>
        <v>0.99863226783132386</v>
      </c>
      <c r="CN1799" s="141">
        <f t="shared" si="1266"/>
        <v>1.2817570498855279E-4</v>
      </c>
      <c r="CO1799" s="141" t="str">
        <f t="shared" si="1267"/>
        <v/>
      </c>
      <c r="CP1799" s="141" t="str">
        <f t="shared" si="1285"/>
        <v/>
      </c>
      <c r="CQ1799" s="141">
        <f t="shared" si="1268"/>
        <v>2.0966977019788626E-4</v>
      </c>
      <c r="CR1799" s="141" t="str">
        <f t="shared" si="1286"/>
        <v/>
      </c>
      <c r="CS1799" s="141" t="str">
        <f t="shared" si="1287"/>
        <v/>
      </c>
      <c r="CW1799" s="141">
        <v>1749</v>
      </c>
      <c r="CX1799" s="141">
        <f t="shared" si="1269"/>
        <v>215.19515801721747</v>
      </c>
      <c r="CY1799" s="141">
        <f t="shared" si="1270"/>
        <v>6.2445661482452773E-5</v>
      </c>
      <c r="CZ1799" s="141">
        <f t="shared" si="1271"/>
        <v>0.99863226783132386</v>
      </c>
      <c r="DA1799" s="141">
        <f t="shared" si="1272"/>
        <v>6.2445661482452773E-5</v>
      </c>
      <c r="DB1799" s="141" t="str">
        <f t="shared" si="1273"/>
        <v/>
      </c>
      <c r="DC1799" s="141" t="str">
        <f t="shared" si="1288"/>
        <v/>
      </c>
      <c r="DD1799" s="141">
        <f t="shared" si="1274"/>
        <v>7.2384046967134439E-33</v>
      </c>
      <c r="DE1799" s="141" t="str">
        <f t="shared" si="1289"/>
        <v/>
      </c>
      <c r="DF1799" s="141" t="str">
        <f t="shared" si="1290"/>
        <v/>
      </c>
      <c r="DJ1799" s="141">
        <v>1749</v>
      </c>
      <c r="DK1799" s="141">
        <f t="shared" si="1275"/>
        <v>16968.602259081748</v>
      </c>
      <c r="DL1799" s="141">
        <f t="shared" si="1276"/>
        <v>7.9193346541044574E-7</v>
      </c>
      <c r="DM1799" s="141">
        <f t="shared" si="1277"/>
        <v>0.99863226783132386</v>
      </c>
      <c r="DN1799" s="141">
        <f t="shared" si="1278"/>
        <v>7.9193346541044574E-7</v>
      </c>
      <c r="DO1799" s="141" t="str">
        <f t="shared" si="1279"/>
        <v/>
      </c>
      <c r="DP1799" s="141" t="str">
        <f t="shared" si="1291"/>
        <v/>
      </c>
      <c r="DQ1799" s="141">
        <f t="shared" si="1280"/>
        <v>1.2210903326257496E-5</v>
      </c>
      <c r="DR1799" s="141" t="str">
        <f t="shared" si="1292"/>
        <v/>
      </c>
      <c r="DS1799" s="141" t="str">
        <f t="shared" si="1293"/>
        <v/>
      </c>
      <c r="DU1799" s="148"/>
      <c r="DV1799" s="158">
        <v>1747</v>
      </c>
      <c r="DW1799" s="148">
        <f t="shared" si="1281"/>
        <v>11.180799999999813</v>
      </c>
      <c r="DX1799" s="157">
        <f t="shared" si="1294"/>
        <v>0.13092473942049077</v>
      </c>
      <c r="DY1799" s="148">
        <f t="shared" si="1295"/>
        <v>2.6540981287051513E-4</v>
      </c>
      <c r="DZ1799" s="148" t="str">
        <f t="shared" si="1296"/>
        <v/>
      </c>
      <c r="EA1799" s="142" t="str">
        <f t="shared" si="1297"/>
        <v/>
      </c>
    </row>
    <row r="1800" spans="74:131" ht="20.100000000000001" customHeight="1" x14ac:dyDescent="0.25">
      <c r="BV1800" s="141">
        <v>1750</v>
      </c>
      <c r="BW1800" s="141">
        <f t="shared" si="1257"/>
        <v>28149.130898912445</v>
      </c>
      <c r="BX1800" s="141">
        <f t="shared" si="1258"/>
        <v>4.7232524810660144E-7</v>
      </c>
      <c r="BY1800" s="141">
        <f t="shared" si="1259"/>
        <v>0.9986501019683699</v>
      </c>
      <c r="BZ1800" s="141">
        <f t="shared" si="1260"/>
        <v>4.7232524810660144E-7</v>
      </c>
      <c r="CA1800" s="141" t="str">
        <f t="shared" si="1261"/>
        <v/>
      </c>
      <c r="CB1800" s="141" t="str">
        <f t="shared" si="1282"/>
        <v/>
      </c>
      <c r="CC1800" s="141">
        <f t="shared" si="1262"/>
        <v>2.8423722573956916E-30</v>
      </c>
      <c r="CD1800" s="141" t="str">
        <f t="shared" si="1283"/>
        <v/>
      </c>
      <c r="CE1800" s="141" t="str">
        <f t="shared" si="1284"/>
        <v/>
      </c>
      <c r="CJ1800" s="141">
        <v>1750</v>
      </c>
      <c r="CK1800" s="141">
        <f t="shared" si="1263"/>
        <v>104.98046608553378</v>
      </c>
      <c r="CL1800" s="141">
        <f t="shared" si="1264"/>
        <v>1.2664780155368453E-4</v>
      </c>
      <c r="CM1800" s="141">
        <f t="shared" si="1265"/>
        <v>0.9986501019683699</v>
      </c>
      <c r="CN1800" s="141">
        <f t="shared" si="1266"/>
        <v>1.2664780155368453E-4</v>
      </c>
      <c r="CO1800" s="141" t="str">
        <f t="shared" si="1267"/>
        <v/>
      </c>
      <c r="CP1800" s="141" t="str">
        <f t="shared" si="1285"/>
        <v/>
      </c>
      <c r="CQ1800" s="141">
        <f t="shared" si="1268"/>
        <v>2.1205244905308609E-4</v>
      </c>
      <c r="CR1800" s="141" t="str">
        <f t="shared" si="1286"/>
        <v/>
      </c>
      <c r="CS1800" s="141" t="str">
        <f t="shared" si="1287"/>
        <v/>
      </c>
      <c r="CW1800" s="141">
        <v>1750</v>
      </c>
      <c r="CX1800" s="141">
        <f t="shared" si="1269"/>
        <v>215.48246797451679</v>
      </c>
      <c r="CY1800" s="141">
        <f t="shared" si="1270"/>
        <v>6.1701285310071478E-5</v>
      </c>
      <c r="CZ1800" s="141">
        <f t="shared" si="1271"/>
        <v>0.9986501019683699</v>
      </c>
      <c r="DA1800" s="141">
        <f t="shared" si="1272"/>
        <v>6.1701285310071478E-5</v>
      </c>
      <c r="DB1800" s="141" t="str">
        <f t="shared" si="1273"/>
        <v/>
      </c>
      <c r="DC1800" s="141" t="str">
        <f t="shared" si="1288"/>
        <v/>
      </c>
      <c r="DD1800" s="141">
        <f t="shared" si="1274"/>
        <v>7.586105708635717E-33</v>
      </c>
      <c r="DE1800" s="141" t="str">
        <f t="shared" si="1289"/>
        <v/>
      </c>
      <c r="DF1800" s="141" t="str">
        <f t="shared" si="1290"/>
        <v/>
      </c>
      <c r="DJ1800" s="141">
        <v>1750</v>
      </c>
      <c r="DK1800" s="141">
        <f t="shared" si="1275"/>
        <v>16991.257268773446</v>
      </c>
      <c r="DL1800" s="141">
        <f t="shared" si="1276"/>
        <v>7.8249331556226822E-7</v>
      </c>
      <c r="DM1800" s="141">
        <f t="shared" si="1277"/>
        <v>0.9986501019683699</v>
      </c>
      <c r="DN1800" s="141">
        <f t="shared" si="1278"/>
        <v>7.8249331556226822E-7</v>
      </c>
      <c r="DO1800" s="141" t="str">
        <f t="shared" si="1279"/>
        <v/>
      </c>
      <c r="DP1800" s="141" t="str">
        <f t="shared" si="1291"/>
        <v/>
      </c>
      <c r="DQ1800" s="141">
        <f t="shared" si="1280"/>
        <v>1.2119707196797049E-5</v>
      </c>
      <c r="DR1800" s="141" t="str">
        <f t="shared" si="1292"/>
        <v/>
      </c>
      <c r="DS1800" s="141" t="str">
        <f t="shared" si="1293"/>
        <v/>
      </c>
      <c r="DU1800" s="148"/>
      <c r="DV1800" s="158">
        <v>1748</v>
      </c>
      <c r="DW1800" s="148">
        <f t="shared" si="1281"/>
        <v>11.187199999999812</v>
      </c>
      <c r="DX1800" s="157">
        <f t="shared" si="1294"/>
        <v>0.13065932960762025</v>
      </c>
      <c r="DY1800" s="148">
        <f t="shared" si="1295"/>
        <v>2.6494050762482235E-4</v>
      </c>
      <c r="DZ1800" s="148" t="str">
        <f t="shared" si="1296"/>
        <v/>
      </c>
      <c r="EA1800" s="142" t="str">
        <f t="shared" si="1297"/>
        <v/>
      </c>
    </row>
    <row r="1801" spans="74:131" ht="20.100000000000001" customHeight="1" x14ac:dyDescent="0.25">
      <c r="BV1801" s="141">
        <v>1751</v>
      </c>
      <c r="BW1801" s="141">
        <f t="shared" si="1257"/>
        <v>28186.663073444339</v>
      </c>
      <c r="BX1801" s="141">
        <f t="shared" si="1258"/>
        <v>4.6668748340982348E-7</v>
      </c>
      <c r="BY1801" s="141">
        <f t="shared" si="1259"/>
        <v>0.99866772337499043</v>
      </c>
      <c r="BZ1801" s="141">
        <f t="shared" si="1260"/>
        <v>4.6668748340982348E-7</v>
      </c>
      <c r="CA1801" s="141" t="str">
        <f t="shared" si="1261"/>
        <v/>
      </c>
      <c r="CB1801" s="141" t="str">
        <f t="shared" si="1282"/>
        <v/>
      </c>
      <c r="CC1801" s="141">
        <f t="shared" si="1262"/>
        <v>2.9674416477517984E-30</v>
      </c>
      <c r="CD1801" s="141" t="str">
        <f t="shared" si="1283"/>
        <v/>
      </c>
      <c r="CE1801" s="141" t="str">
        <f t="shared" si="1284"/>
        <v/>
      </c>
      <c r="CJ1801" s="141">
        <v>1751</v>
      </c>
      <c r="CK1801" s="141">
        <f t="shared" si="1263"/>
        <v>105.12044004031446</v>
      </c>
      <c r="CL1801" s="141">
        <f t="shared" si="1264"/>
        <v>1.2513610911846999E-4</v>
      </c>
      <c r="CM1801" s="141">
        <f t="shared" si="1265"/>
        <v>0.99866772337499043</v>
      </c>
      <c r="CN1801" s="141">
        <f t="shared" si="1266"/>
        <v>1.2513610911846999E-4</v>
      </c>
      <c r="CO1801" s="141" t="str">
        <f t="shared" si="1267"/>
        <v/>
      </c>
      <c r="CP1801" s="141" t="str">
        <f t="shared" si="1285"/>
        <v/>
      </c>
      <c r="CQ1801" s="141">
        <f t="shared" si="1268"/>
        <v>2.1445877320736524E-4</v>
      </c>
      <c r="CR1801" s="141" t="str">
        <f t="shared" si="1286"/>
        <v/>
      </c>
      <c r="CS1801" s="141" t="str">
        <f t="shared" si="1287"/>
        <v/>
      </c>
      <c r="CW1801" s="141">
        <v>1751</v>
      </c>
      <c r="CX1801" s="141">
        <f t="shared" si="1269"/>
        <v>215.76977793181618</v>
      </c>
      <c r="CY1801" s="141">
        <f t="shared" si="1270"/>
        <v>6.0964806941698541E-5</v>
      </c>
      <c r="CZ1801" s="141">
        <f t="shared" si="1271"/>
        <v>0.99866772337499043</v>
      </c>
      <c r="DA1801" s="141">
        <f t="shared" si="1272"/>
        <v>6.0964806941698541E-5</v>
      </c>
      <c r="DB1801" s="141" t="str">
        <f t="shared" si="1273"/>
        <v/>
      </c>
      <c r="DC1801" s="141" t="str">
        <f t="shared" si="1288"/>
        <v/>
      </c>
      <c r="DD1801" s="141">
        <f t="shared" si="1274"/>
        <v>7.9503815353254452E-33</v>
      </c>
      <c r="DE1801" s="141" t="str">
        <f t="shared" si="1289"/>
        <v/>
      </c>
      <c r="DF1801" s="141" t="str">
        <f t="shared" si="1290"/>
        <v/>
      </c>
      <c r="DJ1801" s="141">
        <v>1751</v>
      </c>
      <c r="DK1801" s="141">
        <f t="shared" si="1275"/>
        <v>17013.912278465144</v>
      </c>
      <c r="DL1801" s="141">
        <f t="shared" si="1276"/>
        <v>7.7315332535927776E-7</v>
      </c>
      <c r="DM1801" s="141">
        <f t="shared" si="1277"/>
        <v>0.99866772337499043</v>
      </c>
      <c r="DN1801" s="141">
        <f t="shared" si="1278"/>
        <v>7.7315332535927776E-7</v>
      </c>
      <c r="DO1801" s="141" t="str">
        <f t="shared" si="1279"/>
        <v/>
      </c>
      <c r="DP1801" s="141" t="str">
        <f t="shared" si="1291"/>
        <v/>
      </c>
      <c r="DQ1801" s="141">
        <f t="shared" si="1280"/>
        <v>1.2028999692611084E-5</v>
      </c>
      <c r="DR1801" s="141" t="str">
        <f t="shared" si="1292"/>
        <v/>
      </c>
      <c r="DS1801" s="141" t="str">
        <f t="shared" si="1293"/>
        <v/>
      </c>
      <c r="DU1801" s="148"/>
      <c r="DV1801" s="158">
        <v>1749</v>
      </c>
      <c r="DW1801" s="148">
        <f t="shared" si="1281"/>
        <v>11.193599999999812</v>
      </c>
      <c r="DX1801" s="157">
        <f t="shared" si="1294"/>
        <v>0.13039438909999543</v>
      </c>
      <c r="DY1801" s="148">
        <f t="shared" si="1295"/>
        <v>2.6447181595204428E-4</v>
      </c>
      <c r="DZ1801" s="148" t="str">
        <f t="shared" si="1296"/>
        <v/>
      </c>
      <c r="EA1801" s="142" t="str">
        <f t="shared" si="1297"/>
        <v/>
      </c>
    </row>
    <row r="1802" spans="74:131" ht="20.100000000000001" customHeight="1" x14ac:dyDescent="0.25">
      <c r="BV1802" s="141">
        <v>1752</v>
      </c>
      <c r="BW1802" s="141">
        <f t="shared" si="1257"/>
        <v>28224.195247976219</v>
      </c>
      <c r="BX1802" s="141">
        <f t="shared" si="1258"/>
        <v>4.6110963433994405E-7</v>
      </c>
      <c r="BY1802" s="141">
        <f t="shared" si="1259"/>
        <v>0.99868513431011474</v>
      </c>
      <c r="BZ1802" s="141">
        <f t="shared" si="1260"/>
        <v>4.6110963433994405E-7</v>
      </c>
      <c r="CA1802" s="141" t="str">
        <f t="shared" si="1261"/>
        <v/>
      </c>
      <c r="CB1802" s="141" t="str">
        <f t="shared" si="1282"/>
        <v/>
      </c>
      <c r="CC1802" s="141">
        <f t="shared" si="1262"/>
        <v>3.0979647439453293E-30</v>
      </c>
      <c r="CD1802" s="141" t="str">
        <f t="shared" si="1283"/>
        <v/>
      </c>
      <c r="CE1802" s="141" t="str">
        <f t="shared" si="1284"/>
        <v/>
      </c>
      <c r="CJ1802" s="141">
        <v>1752</v>
      </c>
      <c r="CK1802" s="141">
        <f t="shared" si="1263"/>
        <v>105.26041399509518</v>
      </c>
      <c r="CL1802" s="141">
        <f t="shared" si="1264"/>
        <v>1.236404822703808E-4</v>
      </c>
      <c r="CM1802" s="141">
        <f t="shared" si="1265"/>
        <v>0.99868513431011463</v>
      </c>
      <c r="CN1802" s="141">
        <f t="shared" si="1266"/>
        <v>1.236404822703808E-4</v>
      </c>
      <c r="CO1802" s="141" t="str">
        <f t="shared" si="1267"/>
        <v/>
      </c>
      <c r="CP1802" s="141" t="str">
        <f t="shared" si="1285"/>
        <v/>
      </c>
      <c r="CQ1802" s="141">
        <f t="shared" si="1268"/>
        <v>2.1688893354367676E-4</v>
      </c>
      <c r="CR1802" s="141" t="str">
        <f t="shared" si="1286"/>
        <v/>
      </c>
      <c r="CS1802" s="141" t="str">
        <f t="shared" si="1287"/>
        <v/>
      </c>
      <c r="CW1802" s="141">
        <v>1752</v>
      </c>
      <c r="CX1802" s="141">
        <f t="shared" si="1269"/>
        <v>216.05708788911551</v>
      </c>
      <c r="CY1802" s="141">
        <f t="shared" si="1270"/>
        <v>6.0236155534100116E-5</v>
      </c>
      <c r="CZ1802" s="141">
        <f t="shared" si="1271"/>
        <v>0.99868513431011474</v>
      </c>
      <c r="DA1802" s="141">
        <f t="shared" si="1272"/>
        <v>6.0236155534100116E-5</v>
      </c>
      <c r="DB1802" s="141" t="str">
        <f t="shared" si="1273"/>
        <v/>
      </c>
      <c r="DC1802" s="141" t="str">
        <f t="shared" si="1288"/>
        <v/>
      </c>
      <c r="DD1802" s="141">
        <f t="shared" si="1274"/>
        <v>8.3320161431860261E-33</v>
      </c>
      <c r="DE1802" s="141" t="str">
        <f t="shared" si="1289"/>
        <v/>
      </c>
      <c r="DF1802" s="141" t="str">
        <f t="shared" si="1290"/>
        <v/>
      </c>
      <c r="DJ1802" s="141">
        <v>1752</v>
      </c>
      <c r="DK1802" s="141">
        <f t="shared" si="1275"/>
        <v>17036.567288156843</v>
      </c>
      <c r="DL1802" s="141">
        <f t="shared" si="1276"/>
        <v>7.6391259637031736E-7</v>
      </c>
      <c r="DM1802" s="141">
        <f t="shared" si="1277"/>
        <v>0.99868513431011463</v>
      </c>
      <c r="DN1802" s="141">
        <f t="shared" si="1278"/>
        <v>7.6391259637031736E-7</v>
      </c>
      <c r="DO1802" s="141" t="str">
        <f t="shared" si="1279"/>
        <v/>
      </c>
      <c r="DP1802" s="141" t="str">
        <f t="shared" si="1291"/>
        <v/>
      </c>
      <c r="DQ1802" s="141">
        <f t="shared" si="1280"/>
        <v>1.1938780048437168E-5</v>
      </c>
      <c r="DR1802" s="141" t="str">
        <f t="shared" si="1292"/>
        <v/>
      </c>
      <c r="DS1802" s="141" t="str">
        <f t="shared" si="1293"/>
        <v/>
      </c>
      <c r="DU1802" s="148"/>
      <c r="DV1802" s="158">
        <v>1750</v>
      </c>
      <c r="DW1802" s="148">
        <f t="shared" si="1281"/>
        <v>11.199999999999811</v>
      </c>
      <c r="DX1802" s="157">
        <f t="shared" si="1294"/>
        <v>0.13012991728404338</v>
      </c>
      <c r="DY1802" s="148">
        <f t="shared" si="1295"/>
        <v>2.6400373777923924E-4</v>
      </c>
      <c r="DZ1802" s="148" t="str">
        <f t="shared" si="1296"/>
        <v/>
      </c>
      <c r="EA1802" s="142" t="str">
        <f t="shared" si="1297"/>
        <v/>
      </c>
    </row>
    <row r="1803" spans="74:131" ht="20.100000000000001" customHeight="1" x14ac:dyDescent="0.25">
      <c r="BV1803" s="141">
        <v>1753</v>
      </c>
      <c r="BW1803" s="141">
        <f t="shared" si="1257"/>
        <v>28261.727422508098</v>
      </c>
      <c r="BX1803" s="141">
        <f t="shared" si="1258"/>
        <v>4.5559116220844131E-7</v>
      </c>
      <c r="BY1803" s="141">
        <f t="shared" si="1259"/>
        <v>0.9987023370123862</v>
      </c>
      <c r="BZ1803" s="141">
        <f t="shared" si="1260"/>
        <v>4.5559116220844131E-7</v>
      </c>
      <c r="CA1803" s="141" t="str">
        <f t="shared" si="1261"/>
        <v/>
      </c>
      <c r="CB1803" s="141" t="str">
        <f t="shared" si="1282"/>
        <v/>
      </c>
      <c r="CC1803" s="141">
        <f t="shared" si="1262"/>
        <v>3.2341771589876025E-30</v>
      </c>
      <c r="CD1803" s="141" t="str">
        <f t="shared" si="1283"/>
        <v/>
      </c>
      <c r="CE1803" s="141" t="str">
        <f t="shared" si="1284"/>
        <v/>
      </c>
      <c r="CJ1803" s="141">
        <v>1753</v>
      </c>
      <c r="CK1803" s="141">
        <f t="shared" si="1263"/>
        <v>105.40038794987589</v>
      </c>
      <c r="CL1803" s="141">
        <f t="shared" si="1264"/>
        <v>1.2216077656717754E-4</v>
      </c>
      <c r="CM1803" s="141">
        <f t="shared" si="1265"/>
        <v>0.9987023370123862</v>
      </c>
      <c r="CN1803" s="141">
        <f t="shared" si="1266"/>
        <v>1.2216077656717754E-4</v>
      </c>
      <c r="CO1803" s="141" t="str">
        <f t="shared" si="1267"/>
        <v/>
      </c>
      <c r="CP1803" s="141" t="str">
        <f t="shared" si="1285"/>
        <v/>
      </c>
      <c r="CQ1803" s="141">
        <f t="shared" si="1268"/>
        <v>2.1934312195891656E-4</v>
      </c>
      <c r="CR1803" s="141" t="str">
        <f t="shared" si="1286"/>
        <v/>
      </c>
      <c r="CS1803" s="141" t="str">
        <f t="shared" si="1287"/>
        <v/>
      </c>
      <c r="CW1803" s="141">
        <v>1753</v>
      </c>
      <c r="CX1803" s="141">
        <f t="shared" si="1269"/>
        <v>216.34439784641489</v>
      </c>
      <c r="CY1803" s="141">
        <f t="shared" si="1270"/>
        <v>5.9515260716754347E-5</v>
      </c>
      <c r="CZ1803" s="141">
        <f t="shared" si="1271"/>
        <v>0.9987023370123862</v>
      </c>
      <c r="DA1803" s="141">
        <f t="shared" si="1272"/>
        <v>5.9515260716754347E-5</v>
      </c>
      <c r="DB1803" s="141" t="str">
        <f t="shared" si="1273"/>
        <v/>
      </c>
      <c r="DC1803" s="141" t="str">
        <f t="shared" si="1288"/>
        <v/>
      </c>
      <c r="DD1803" s="141">
        <f t="shared" si="1274"/>
        <v>8.7318302839753575E-33</v>
      </c>
      <c r="DE1803" s="141" t="str">
        <f t="shared" si="1289"/>
        <v/>
      </c>
      <c r="DF1803" s="141" t="str">
        <f t="shared" si="1290"/>
        <v/>
      </c>
      <c r="DJ1803" s="141">
        <v>1753</v>
      </c>
      <c r="DK1803" s="141">
        <f t="shared" si="1275"/>
        <v>17059.222297848541</v>
      </c>
      <c r="DL1803" s="141">
        <f t="shared" si="1276"/>
        <v>7.5477023615915218E-7</v>
      </c>
      <c r="DM1803" s="141">
        <f t="shared" si="1277"/>
        <v>0.9987023370123862</v>
      </c>
      <c r="DN1803" s="141">
        <f t="shared" si="1278"/>
        <v>7.5477023615915218E-7</v>
      </c>
      <c r="DO1803" s="141" t="str">
        <f t="shared" si="1279"/>
        <v/>
      </c>
      <c r="DP1803" s="141" t="str">
        <f t="shared" si="1291"/>
        <v/>
      </c>
      <c r="DQ1803" s="141">
        <f t="shared" si="1280"/>
        <v>1.1849047481417149E-5</v>
      </c>
      <c r="DR1803" s="141" t="str">
        <f t="shared" si="1292"/>
        <v/>
      </c>
      <c r="DS1803" s="141" t="str">
        <f t="shared" si="1293"/>
        <v/>
      </c>
      <c r="DU1803" s="148"/>
      <c r="DV1803" s="158">
        <v>1751</v>
      </c>
      <c r="DW1803" s="148">
        <f t="shared" si="1281"/>
        <v>11.20639999999981</v>
      </c>
      <c r="DX1803" s="157">
        <f t="shared" si="1294"/>
        <v>0.12986591354626414</v>
      </c>
      <c r="DY1803" s="148">
        <f t="shared" si="1295"/>
        <v>2.6353627303049576E-4</v>
      </c>
      <c r="DZ1803" s="148" t="str">
        <f t="shared" si="1296"/>
        <v/>
      </c>
      <c r="EA1803" s="142" t="str">
        <f t="shared" si="1297"/>
        <v/>
      </c>
    </row>
    <row r="1804" spans="74:131" ht="20.100000000000001" customHeight="1" x14ac:dyDescent="0.25">
      <c r="BV1804" s="141">
        <v>1754</v>
      </c>
      <c r="BW1804" s="141">
        <f t="shared" si="1257"/>
        <v>28299.259597039978</v>
      </c>
      <c r="BX1804" s="141">
        <f t="shared" si="1258"/>
        <v>4.5013153193644428E-7</v>
      </c>
      <c r="BY1804" s="141">
        <f t="shared" si="1259"/>
        <v>0.99871933370029786</v>
      </c>
      <c r="BZ1804" s="141">
        <f t="shared" si="1260"/>
        <v>4.5013153193644428E-7</v>
      </c>
      <c r="CA1804" s="141" t="str">
        <f t="shared" si="1261"/>
        <v/>
      </c>
      <c r="CB1804" s="141" t="str">
        <f t="shared" si="1282"/>
        <v/>
      </c>
      <c r="CC1804" s="141">
        <f t="shared" si="1262"/>
        <v>3.3763245882861013E-30</v>
      </c>
      <c r="CD1804" s="141" t="str">
        <f t="shared" si="1283"/>
        <v/>
      </c>
      <c r="CE1804" s="141" t="str">
        <f t="shared" si="1284"/>
        <v/>
      </c>
      <c r="CJ1804" s="141">
        <v>1754</v>
      </c>
      <c r="CK1804" s="141">
        <f t="shared" si="1263"/>
        <v>105.54036190465661</v>
      </c>
      <c r="CL1804" s="141">
        <f t="shared" si="1264"/>
        <v>1.2069684853450062E-4</v>
      </c>
      <c r="CM1804" s="141">
        <f t="shared" si="1265"/>
        <v>0.99871933370029786</v>
      </c>
      <c r="CN1804" s="141">
        <f t="shared" si="1266"/>
        <v>1.2069684853450062E-4</v>
      </c>
      <c r="CO1804" s="141" t="str">
        <f t="shared" si="1267"/>
        <v/>
      </c>
      <c r="CP1804" s="141" t="str">
        <f t="shared" si="1285"/>
        <v/>
      </c>
      <c r="CQ1804" s="141">
        <f t="shared" si="1268"/>
        <v>2.2182153136306282E-4</v>
      </c>
      <c r="CR1804" s="141" t="str">
        <f t="shared" si="1286"/>
        <v/>
      </c>
      <c r="CS1804" s="141" t="str">
        <f t="shared" si="1287"/>
        <v/>
      </c>
      <c r="CW1804" s="141">
        <v>1754</v>
      </c>
      <c r="CX1804" s="141">
        <f t="shared" si="1269"/>
        <v>216.63170780371422</v>
      </c>
      <c r="CY1804" s="141">
        <f t="shared" si="1270"/>
        <v>5.8802052590679509E-5</v>
      </c>
      <c r="CZ1804" s="141">
        <f t="shared" si="1271"/>
        <v>0.99871933370029786</v>
      </c>
      <c r="DA1804" s="141">
        <f t="shared" si="1272"/>
        <v>5.8802052590679509E-5</v>
      </c>
      <c r="DB1804" s="141" t="str">
        <f t="shared" si="1273"/>
        <v/>
      </c>
      <c r="DC1804" s="141" t="str">
        <f t="shared" si="1288"/>
        <v/>
      </c>
      <c r="DD1804" s="141">
        <f t="shared" si="1274"/>
        <v>9.1506832067886615E-33</v>
      </c>
      <c r="DE1804" s="141" t="str">
        <f t="shared" si="1289"/>
        <v/>
      </c>
      <c r="DF1804" s="141" t="str">
        <f t="shared" si="1290"/>
        <v/>
      </c>
      <c r="DJ1804" s="141">
        <v>1754</v>
      </c>
      <c r="DK1804" s="141">
        <f t="shared" si="1275"/>
        <v>17081.877307540239</v>
      </c>
      <c r="DL1804" s="141">
        <f t="shared" si="1276"/>
        <v>7.4572535826959554E-7</v>
      </c>
      <c r="DM1804" s="141">
        <f t="shared" si="1277"/>
        <v>0.99871933370029786</v>
      </c>
      <c r="DN1804" s="141">
        <f t="shared" si="1278"/>
        <v>7.4572535826959554E-7</v>
      </c>
      <c r="DO1804" s="141" t="str">
        <f t="shared" si="1279"/>
        <v/>
      </c>
      <c r="DP1804" s="141" t="str">
        <f t="shared" si="1291"/>
        <v/>
      </c>
      <c r="DQ1804" s="141">
        <f t="shared" si="1280"/>
        <v>1.1759801191279021E-5</v>
      </c>
      <c r="DR1804" s="141" t="str">
        <f t="shared" si="1292"/>
        <v/>
      </c>
      <c r="DS1804" s="141" t="str">
        <f t="shared" si="1293"/>
        <v/>
      </c>
      <c r="DU1804" s="148"/>
      <c r="DV1804" s="158">
        <v>1752</v>
      </c>
      <c r="DW1804" s="148">
        <f t="shared" si="1281"/>
        <v>11.21279999999981</v>
      </c>
      <c r="DX1804" s="157">
        <f t="shared" si="1294"/>
        <v>0.12960237727323365</v>
      </c>
      <c r="DY1804" s="148">
        <f t="shared" si="1295"/>
        <v>2.6306942162668268E-4</v>
      </c>
      <c r="DZ1804" s="148" t="str">
        <f t="shared" si="1296"/>
        <v/>
      </c>
      <c r="EA1804" s="142" t="str">
        <f t="shared" si="1297"/>
        <v/>
      </c>
    </row>
    <row r="1805" spans="74:131" ht="20.100000000000001" customHeight="1" x14ac:dyDescent="0.25">
      <c r="BV1805" s="141">
        <v>1755</v>
      </c>
      <c r="BW1805" s="141">
        <f t="shared" si="1257"/>
        <v>28336.791771571872</v>
      </c>
      <c r="BX1805" s="141">
        <f t="shared" si="1258"/>
        <v>4.4473021204557055E-7</v>
      </c>
      <c r="BY1805" s="141">
        <f t="shared" si="1259"/>
        <v>0.99873612657232769</v>
      </c>
      <c r="BZ1805" s="141">
        <f t="shared" si="1260"/>
        <v>4.4473021204557055E-7</v>
      </c>
      <c r="CA1805" s="141" t="str">
        <f t="shared" si="1261"/>
        <v/>
      </c>
      <c r="CB1805" s="141" t="str">
        <f t="shared" si="1282"/>
        <v/>
      </c>
      <c r="CC1805" s="141">
        <f t="shared" si="1262"/>
        <v>3.5246632368800651E-30</v>
      </c>
      <c r="CD1805" s="141" t="str">
        <f t="shared" si="1283"/>
        <v/>
      </c>
      <c r="CE1805" s="141" t="str">
        <f t="shared" si="1284"/>
        <v/>
      </c>
      <c r="CJ1805" s="141">
        <v>1755</v>
      </c>
      <c r="CK1805" s="141">
        <f t="shared" si="1263"/>
        <v>105.68033585943732</v>
      </c>
      <c r="CL1805" s="141">
        <f t="shared" si="1264"/>
        <v>1.192485556634135E-4</v>
      </c>
      <c r="CM1805" s="141">
        <f t="shared" si="1265"/>
        <v>0.99873612657232769</v>
      </c>
      <c r="CN1805" s="141">
        <f t="shared" si="1266"/>
        <v>1.192485556634135E-4</v>
      </c>
      <c r="CO1805" s="141" t="str">
        <f t="shared" si="1267"/>
        <v/>
      </c>
      <c r="CP1805" s="141" t="str">
        <f t="shared" si="1285"/>
        <v/>
      </c>
      <c r="CQ1805" s="141">
        <f t="shared" si="1268"/>
        <v>2.2432435567822396E-4</v>
      </c>
      <c r="CR1805" s="141" t="str">
        <f t="shared" si="1286"/>
        <v/>
      </c>
      <c r="CS1805" s="141" t="str">
        <f t="shared" si="1287"/>
        <v/>
      </c>
      <c r="CW1805" s="141">
        <v>1755</v>
      </c>
      <c r="CX1805" s="141">
        <f t="shared" si="1269"/>
        <v>216.91901776101361</v>
      </c>
      <c r="CY1805" s="141">
        <f t="shared" si="1270"/>
        <v>5.8096461727235921E-5</v>
      </c>
      <c r="CZ1805" s="141">
        <f t="shared" si="1271"/>
        <v>0.99873612657232769</v>
      </c>
      <c r="DA1805" s="141">
        <f t="shared" si="1272"/>
        <v>5.8096461727235921E-5</v>
      </c>
      <c r="DB1805" s="141" t="str">
        <f t="shared" si="1273"/>
        <v/>
      </c>
      <c r="DC1805" s="141" t="str">
        <f t="shared" si="1288"/>
        <v/>
      </c>
      <c r="DD1805" s="141">
        <f t="shared" si="1274"/>
        <v>9.5894744490555798E-33</v>
      </c>
      <c r="DE1805" s="141" t="str">
        <f t="shared" si="1289"/>
        <v/>
      </c>
      <c r="DF1805" s="141" t="str">
        <f t="shared" si="1290"/>
        <v/>
      </c>
      <c r="DJ1805" s="141">
        <v>1755</v>
      </c>
      <c r="DK1805" s="141">
        <f t="shared" si="1275"/>
        <v>17104.532317231937</v>
      </c>
      <c r="DL1805" s="141">
        <f t="shared" si="1276"/>
        <v>7.3677708221032438E-7</v>
      </c>
      <c r="DM1805" s="141">
        <f t="shared" si="1277"/>
        <v>0.99873612657232769</v>
      </c>
      <c r="DN1805" s="141">
        <f t="shared" si="1278"/>
        <v>7.3677708221032438E-7</v>
      </c>
      <c r="DO1805" s="141" t="str">
        <f t="shared" si="1279"/>
        <v/>
      </c>
      <c r="DP1805" s="141" t="str">
        <f t="shared" si="1291"/>
        <v/>
      </c>
      <c r="DQ1805" s="141">
        <f t="shared" si="1280"/>
        <v>1.1671040360518869E-5</v>
      </c>
      <c r="DR1805" s="141" t="str">
        <f t="shared" si="1292"/>
        <v/>
      </c>
      <c r="DS1805" s="141" t="str">
        <f t="shared" si="1293"/>
        <v/>
      </c>
      <c r="DU1805" s="148"/>
      <c r="DV1805" s="158">
        <v>1753</v>
      </c>
      <c r="DW1805" s="148">
        <f t="shared" si="1281"/>
        <v>11.219199999999809</v>
      </c>
      <c r="DX1805" s="157">
        <f t="shared" si="1294"/>
        <v>0.12933930785160697</v>
      </c>
      <c r="DY1805" s="148">
        <f t="shared" si="1295"/>
        <v>2.62603183485699E-4</v>
      </c>
      <c r="DZ1805" s="148" t="str">
        <f t="shared" si="1296"/>
        <v/>
      </c>
      <c r="EA1805" s="142" t="str">
        <f t="shared" si="1297"/>
        <v/>
      </c>
    </row>
    <row r="1806" spans="74:131" ht="20.100000000000001" customHeight="1" x14ac:dyDescent="0.25">
      <c r="BV1806" s="141">
        <v>1756</v>
      </c>
      <c r="BW1806" s="141">
        <f t="shared" si="1257"/>
        <v>28374.323946103752</v>
      </c>
      <c r="BX1806" s="141">
        <f t="shared" si="1258"/>
        <v>4.393866746485929E-7</v>
      </c>
      <c r="BY1806" s="141">
        <f t="shared" si="1259"/>
        <v>0.99875271780707342</v>
      </c>
      <c r="BZ1806" s="141">
        <f t="shared" si="1260"/>
        <v>4.393866746485929E-7</v>
      </c>
      <c r="CA1806" s="141" t="str">
        <f t="shared" si="1261"/>
        <v/>
      </c>
      <c r="CB1806" s="141" t="str">
        <f t="shared" si="1282"/>
        <v/>
      </c>
      <c r="CC1806" s="141">
        <f t="shared" si="1262"/>
        <v>3.6794602645993949E-30</v>
      </c>
      <c r="CD1806" s="141" t="str">
        <f t="shared" si="1283"/>
        <v/>
      </c>
      <c r="CE1806" s="141" t="str">
        <f t="shared" si="1284"/>
        <v/>
      </c>
      <c r="CJ1806" s="141">
        <v>1756</v>
      </c>
      <c r="CK1806" s="141">
        <f t="shared" si="1263"/>
        <v>105.82030981421804</v>
      </c>
      <c r="CL1806" s="141">
        <f t="shared" si="1264"/>
        <v>1.1781575640790042E-4</v>
      </c>
      <c r="CM1806" s="141">
        <f t="shared" si="1265"/>
        <v>0.99875271780707342</v>
      </c>
      <c r="CN1806" s="141">
        <f t="shared" si="1266"/>
        <v>1.1781575640790042E-4</v>
      </c>
      <c r="CO1806" s="141" t="str">
        <f t="shared" si="1267"/>
        <v/>
      </c>
      <c r="CP1806" s="141" t="str">
        <f t="shared" si="1285"/>
        <v/>
      </c>
      <c r="CQ1806" s="141">
        <f t="shared" si="1268"/>
        <v>2.268517898375932E-4</v>
      </c>
      <c r="CR1806" s="141" t="str">
        <f t="shared" si="1286"/>
        <v/>
      </c>
      <c r="CS1806" s="141" t="str">
        <f t="shared" si="1287"/>
        <v/>
      </c>
      <c r="CW1806" s="141">
        <v>1756</v>
      </c>
      <c r="CX1806" s="141">
        <f t="shared" si="1269"/>
        <v>217.20632771831293</v>
      </c>
      <c r="CY1806" s="141">
        <f t="shared" si="1270"/>
        <v>5.7398419166907789E-5</v>
      </c>
      <c r="CZ1806" s="141">
        <f t="shared" si="1271"/>
        <v>0.99875271780707342</v>
      </c>
      <c r="DA1806" s="141">
        <f t="shared" si="1272"/>
        <v>5.7398419166907789E-5</v>
      </c>
      <c r="DB1806" s="141" t="str">
        <f t="shared" si="1273"/>
        <v/>
      </c>
      <c r="DC1806" s="141" t="str">
        <f t="shared" si="1288"/>
        <v/>
      </c>
      <c r="DD1806" s="141">
        <f t="shared" si="1274"/>
        <v>1.0049145710160374E-32</v>
      </c>
      <c r="DE1806" s="141" t="str">
        <f t="shared" si="1289"/>
        <v/>
      </c>
      <c r="DF1806" s="141" t="str">
        <f t="shared" si="1290"/>
        <v/>
      </c>
      <c r="DJ1806" s="141">
        <v>1756</v>
      </c>
      <c r="DK1806" s="141">
        <f t="shared" si="1275"/>
        <v>17127.187326923635</v>
      </c>
      <c r="DL1806" s="141">
        <f t="shared" si="1276"/>
        <v>7.2792453343942185E-7</v>
      </c>
      <c r="DM1806" s="141">
        <f t="shared" si="1277"/>
        <v>0.99875271780707342</v>
      </c>
      <c r="DN1806" s="141">
        <f t="shared" si="1278"/>
        <v>7.2792453343942185E-7</v>
      </c>
      <c r="DO1806" s="141" t="str">
        <f t="shared" si="1279"/>
        <v/>
      </c>
      <c r="DP1806" s="141" t="str">
        <f t="shared" si="1291"/>
        <v/>
      </c>
      <c r="DQ1806" s="141">
        <f t="shared" si="1280"/>
        <v>1.1582764154582741E-5</v>
      </c>
      <c r="DR1806" s="141" t="str">
        <f t="shared" si="1292"/>
        <v/>
      </c>
      <c r="DS1806" s="141" t="str">
        <f t="shared" si="1293"/>
        <v/>
      </c>
      <c r="DU1806" s="148"/>
      <c r="DV1806" s="158">
        <v>1754</v>
      </c>
      <c r="DW1806" s="148">
        <f t="shared" si="1281"/>
        <v>11.225599999999808</v>
      </c>
      <c r="DX1806" s="157">
        <f t="shared" si="1294"/>
        <v>0.12907670466812127</v>
      </c>
      <c r="DY1806" s="148">
        <f t="shared" si="1295"/>
        <v>2.6213755852241838E-4</v>
      </c>
      <c r="DZ1806" s="148" t="str">
        <f t="shared" si="1296"/>
        <v/>
      </c>
      <c r="EA1806" s="142" t="str">
        <f t="shared" si="1297"/>
        <v/>
      </c>
    </row>
    <row r="1807" spans="74:131" ht="20.100000000000001" customHeight="1" x14ac:dyDescent="0.25">
      <c r="BV1807" s="141">
        <v>1757</v>
      </c>
      <c r="BW1807" s="141">
        <f t="shared" si="1257"/>
        <v>28411.856120635632</v>
      </c>
      <c r="BX1807" s="141">
        <f t="shared" si="1258"/>
        <v>4.3410039543992097E-7</v>
      </c>
      <c r="BY1807" s="141">
        <f t="shared" si="1259"/>
        <v>0.99876910956338749</v>
      </c>
      <c r="BZ1807" s="141">
        <f t="shared" si="1260"/>
        <v>4.3410039543992097E-7</v>
      </c>
      <c r="CA1807" s="141" t="str">
        <f t="shared" si="1261"/>
        <v/>
      </c>
      <c r="CB1807" s="141" t="str">
        <f t="shared" si="1282"/>
        <v/>
      </c>
      <c r="CC1807" s="141">
        <f t="shared" si="1262"/>
        <v>3.8409942498896822E-30</v>
      </c>
      <c r="CD1807" s="141" t="str">
        <f t="shared" si="1283"/>
        <v/>
      </c>
      <c r="CE1807" s="141" t="str">
        <f t="shared" si="1284"/>
        <v/>
      </c>
      <c r="CJ1807" s="141">
        <v>1757</v>
      </c>
      <c r="CK1807" s="141">
        <f t="shared" si="1263"/>
        <v>105.96028376899875</v>
      </c>
      <c r="CL1807" s="141">
        <f t="shared" si="1264"/>
        <v>1.1639831018231532E-4</v>
      </c>
      <c r="CM1807" s="141">
        <f t="shared" si="1265"/>
        <v>0.99876910956338749</v>
      </c>
      <c r="CN1807" s="141">
        <f t="shared" si="1266"/>
        <v>1.1639831018231532E-4</v>
      </c>
      <c r="CO1807" s="141" t="str">
        <f t="shared" si="1267"/>
        <v/>
      </c>
      <c r="CP1807" s="141" t="str">
        <f t="shared" si="1285"/>
        <v/>
      </c>
      <c r="CQ1807" s="141">
        <f t="shared" si="1268"/>
        <v>2.2940402978431174E-4</v>
      </c>
      <c r="CR1807" s="141" t="str">
        <f t="shared" si="1286"/>
        <v/>
      </c>
      <c r="CS1807" s="141" t="str">
        <f t="shared" si="1287"/>
        <v/>
      </c>
      <c r="CW1807" s="141">
        <v>1757</v>
      </c>
      <c r="CX1807" s="141">
        <f t="shared" si="1269"/>
        <v>217.49363767561232</v>
      </c>
      <c r="CY1807" s="141">
        <f t="shared" si="1270"/>
        <v>5.6707856418059345E-5</v>
      </c>
      <c r="CZ1807" s="141">
        <f t="shared" si="1271"/>
        <v>0.99876910956338749</v>
      </c>
      <c r="DA1807" s="141">
        <f t="shared" si="1272"/>
        <v>5.6707856418059345E-5</v>
      </c>
      <c r="DB1807" s="141" t="str">
        <f t="shared" si="1273"/>
        <v/>
      </c>
      <c r="DC1807" s="141" t="str">
        <f t="shared" si="1288"/>
        <v/>
      </c>
      <c r="DD1807" s="141">
        <f t="shared" si="1274"/>
        <v>1.0530682811468905E-32</v>
      </c>
      <c r="DE1807" s="141" t="str">
        <f t="shared" si="1289"/>
        <v/>
      </c>
      <c r="DF1807" s="141" t="str">
        <f t="shared" si="1290"/>
        <v/>
      </c>
      <c r="DJ1807" s="141">
        <v>1757</v>
      </c>
      <c r="DK1807" s="141">
        <f t="shared" si="1275"/>
        <v>17149.842336615333</v>
      </c>
      <c r="DL1807" s="141">
        <f t="shared" si="1276"/>
        <v>7.1916684334861392E-7</v>
      </c>
      <c r="DM1807" s="141">
        <f t="shared" si="1277"/>
        <v>0.99876910956338749</v>
      </c>
      <c r="DN1807" s="141">
        <f t="shared" si="1278"/>
        <v>7.1916684334861392E-7</v>
      </c>
      <c r="DO1807" s="141" t="str">
        <f t="shared" si="1279"/>
        <v/>
      </c>
      <c r="DP1807" s="141" t="str">
        <f t="shared" si="1291"/>
        <v/>
      </c>
      <c r="DQ1807" s="141">
        <f t="shared" si="1280"/>
        <v>1.1494971722048567E-5</v>
      </c>
      <c r="DR1807" s="141" t="str">
        <f t="shared" si="1292"/>
        <v/>
      </c>
      <c r="DS1807" s="141" t="str">
        <f t="shared" si="1293"/>
        <v/>
      </c>
      <c r="DU1807" s="148"/>
      <c r="DV1807" s="158">
        <v>1755</v>
      </c>
      <c r="DW1807" s="148">
        <f t="shared" si="1281"/>
        <v>11.231999999999807</v>
      </c>
      <c r="DX1807" s="157">
        <f t="shared" si="1294"/>
        <v>0.12881456710959885</v>
      </c>
      <c r="DY1807" s="148">
        <f t="shared" si="1295"/>
        <v>2.6167254664843931E-4</v>
      </c>
      <c r="DZ1807" s="148" t="str">
        <f t="shared" si="1296"/>
        <v/>
      </c>
      <c r="EA1807" s="142" t="str">
        <f t="shared" si="1297"/>
        <v/>
      </c>
    </row>
    <row r="1808" spans="74:131" ht="20.100000000000001" customHeight="1" x14ac:dyDescent="0.25">
      <c r="BV1808" s="141">
        <v>1758</v>
      </c>
      <c r="BW1808" s="141">
        <f t="shared" si="1257"/>
        <v>28449.388295167511</v>
      </c>
      <c r="BX1808" s="141">
        <f t="shared" si="1258"/>
        <v>4.2887085368592868E-7</v>
      </c>
      <c r="BY1808" s="141">
        <f t="shared" si="1259"/>
        <v>0.99878530398051069</v>
      </c>
      <c r="BZ1808" s="141">
        <f t="shared" si="1260"/>
        <v>4.2887085368592868E-7</v>
      </c>
      <c r="CA1808" s="141" t="str">
        <f t="shared" si="1261"/>
        <v/>
      </c>
      <c r="CB1808" s="141" t="str">
        <f t="shared" si="1282"/>
        <v/>
      </c>
      <c r="CC1808" s="141">
        <f t="shared" si="1262"/>
        <v>4.0095556730765395E-30</v>
      </c>
      <c r="CD1808" s="141" t="str">
        <f t="shared" si="1283"/>
        <v/>
      </c>
      <c r="CE1808" s="141" t="str">
        <f t="shared" si="1284"/>
        <v/>
      </c>
      <c r="CJ1808" s="141">
        <v>1758</v>
      </c>
      <c r="CK1808" s="141">
        <f t="shared" si="1263"/>
        <v>106.10025772377946</v>
      </c>
      <c r="CL1808" s="141">
        <f t="shared" si="1264"/>
        <v>1.1499607735878661E-4</v>
      </c>
      <c r="CM1808" s="141">
        <f t="shared" si="1265"/>
        <v>0.99878530398051069</v>
      </c>
      <c r="CN1808" s="141">
        <f t="shared" si="1266"/>
        <v>1.1499607735878661E-4</v>
      </c>
      <c r="CO1808" s="141" t="str">
        <f t="shared" si="1267"/>
        <v/>
      </c>
      <c r="CP1808" s="141" t="str">
        <f t="shared" si="1285"/>
        <v/>
      </c>
      <c r="CQ1808" s="141">
        <f t="shared" si="1268"/>
        <v>2.3198127247023561E-4</v>
      </c>
      <c r="CR1808" s="141" t="str">
        <f t="shared" si="1286"/>
        <v/>
      </c>
      <c r="CS1808" s="141" t="str">
        <f t="shared" si="1287"/>
        <v/>
      </c>
      <c r="CW1808" s="141">
        <v>1758</v>
      </c>
      <c r="CX1808" s="141">
        <f t="shared" si="1269"/>
        <v>217.78094763291165</v>
      </c>
      <c r="CY1808" s="141">
        <f t="shared" si="1270"/>
        <v>5.6024705455671714E-5</v>
      </c>
      <c r="CZ1808" s="141">
        <f t="shared" si="1271"/>
        <v>0.99878530398051069</v>
      </c>
      <c r="DA1808" s="141">
        <f t="shared" si="1272"/>
        <v>5.6024705455671714E-5</v>
      </c>
      <c r="DB1808" s="141" t="str">
        <f t="shared" si="1273"/>
        <v/>
      </c>
      <c r="DC1808" s="141" t="str">
        <f t="shared" si="1288"/>
        <v/>
      </c>
      <c r="DD1808" s="141">
        <f t="shared" si="1274"/>
        <v>1.1035117746710942E-32</v>
      </c>
      <c r="DE1808" s="141" t="str">
        <f t="shared" si="1289"/>
        <v/>
      </c>
      <c r="DF1808" s="141" t="str">
        <f t="shared" si="1290"/>
        <v/>
      </c>
      <c r="DJ1808" s="141">
        <v>1758</v>
      </c>
      <c r="DK1808" s="141">
        <f t="shared" si="1275"/>
        <v>17172.497346307031</v>
      </c>
      <c r="DL1808" s="141">
        <f t="shared" si="1276"/>
        <v>7.1050314924723547E-7</v>
      </c>
      <c r="DM1808" s="141">
        <f t="shared" si="1277"/>
        <v>0.99878530398051069</v>
      </c>
      <c r="DN1808" s="141">
        <f t="shared" si="1278"/>
        <v>7.1050314924723547E-7</v>
      </c>
      <c r="DO1808" s="141" t="str">
        <f t="shared" si="1279"/>
        <v/>
      </c>
      <c r="DP1808" s="141" t="str">
        <f t="shared" si="1291"/>
        <v/>
      </c>
      <c r="DQ1808" s="141">
        <f t="shared" si="1280"/>
        <v>1.1407662194808022E-5</v>
      </c>
      <c r="DR1808" s="141" t="str">
        <f t="shared" si="1292"/>
        <v/>
      </c>
      <c r="DS1808" s="141" t="str">
        <f t="shared" si="1293"/>
        <v/>
      </c>
      <c r="DU1808" s="148"/>
      <c r="DV1808" s="158">
        <v>1756</v>
      </c>
      <c r="DW1808" s="148">
        <f t="shared" si="1281"/>
        <v>11.238399999999807</v>
      </c>
      <c r="DX1808" s="157">
        <f t="shared" si="1294"/>
        <v>0.12855289456295041</v>
      </c>
      <c r="DY1808" s="148">
        <f t="shared" si="1295"/>
        <v>2.6120814777255696E-4</v>
      </c>
      <c r="DZ1808" s="148" t="str">
        <f t="shared" si="1296"/>
        <v/>
      </c>
      <c r="EA1808" s="142" t="str">
        <f t="shared" si="1297"/>
        <v/>
      </c>
    </row>
    <row r="1809" spans="74:131" ht="20.100000000000001" customHeight="1" x14ac:dyDescent="0.25">
      <c r="BV1809" s="141">
        <v>1759</v>
      </c>
      <c r="BW1809" s="141">
        <f t="shared" si="1257"/>
        <v>28486.920469699406</v>
      </c>
      <c r="BX1809" s="141">
        <f t="shared" si="1258"/>
        <v>4.2369753221509884E-7</v>
      </c>
      <c r="BY1809" s="141">
        <f t="shared" si="1259"/>
        <v>0.99880130317820681</v>
      </c>
      <c r="BZ1809" s="141">
        <f t="shared" si="1260"/>
        <v>4.2369753221509884E-7</v>
      </c>
      <c r="CA1809" s="141" t="str">
        <f t="shared" si="1261"/>
        <v/>
      </c>
      <c r="CB1809" s="141" t="str">
        <f t="shared" si="1282"/>
        <v/>
      </c>
      <c r="CC1809" s="141">
        <f t="shared" si="1262"/>
        <v>4.1854474198791579E-30</v>
      </c>
      <c r="CD1809" s="141" t="str">
        <f t="shared" si="1283"/>
        <v/>
      </c>
      <c r="CE1809" s="141" t="str">
        <f t="shared" si="1284"/>
        <v/>
      </c>
      <c r="CJ1809" s="141">
        <v>1759</v>
      </c>
      <c r="CK1809" s="141">
        <f t="shared" si="1263"/>
        <v>106.24023167856018</v>
      </c>
      <c r="CL1809" s="141">
        <f t="shared" si="1264"/>
        <v>1.1360891926457626E-4</v>
      </c>
      <c r="CM1809" s="141">
        <f t="shared" si="1265"/>
        <v>0.99880130317820681</v>
      </c>
      <c r="CN1809" s="141">
        <f t="shared" si="1266"/>
        <v>1.1360891926457626E-4</v>
      </c>
      <c r="CO1809" s="141" t="str">
        <f t="shared" si="1267"/>
        <v/>
      </c>
      <c r="CP1809" s="141" t="str">
        <f t="shared" si="1285"/>
        <v/>
      </c>
      <c r="CQ1809" s="141">
        <f t="shared" si="1268"/>
        <v>2.3458371585461055E-4</v>
      </c>
      <c r="CR1809" s="141" t="str">
        <f t="shared" si="1286"/>
        <v/>
      </c>
      <c r="CS1809" s="141" t="str">
        <f t="shared" si="1287"/>
        <v/>
      </c>
      <c r="CW1809" s="141">
        <v>1759</v>
      </c>
      <c r="CX1809" s="141">
        <f t="shared" si="1269"/>
        <v>218.06825759021103</v>
      </c>
      <c r="CY1809" s="141">
        <f t="shared" si="1270"/>
        <v>5.534889872005485E-5</v>
      </c>
      <c r="CZ1809" s="141">
        <f t="shared" si="1271"/>
        <v>0.99880130317820681</v>
      </c>
      <c r="DA1809" s="141">
        <f t="shared" si="1272"/>
        <v>5.534889872005485E-5</v>
      </c>
      <c r="DB1809" s="141" t="str">
        <f t="shared" si="1273"/>
        <v/>
      </c>
      <c r="DC1809" s="141" t="str">
        <f t="shared" si="1288"/>
        <v/>
      </c>
      <c r="DD1809" s="141">
        <f t="shared" si="1274"/>
        <v>1.1563530826848167E-32</v>
      </c>
      <c r="DE1809" s="141" t="str">
        <f t="shared" si="1289"/>
        <v/>
      </c>
      <c r="DF1809" s="141" t="str">
        <f t="shared" si="1290"/>
        <v/>
      </c>
      <c r="DJ1809" s="141">
        <v>1759</v>
      </c>
      <c r="DK1809" s="141">
        <f t="shared" si="1275"/>
        <v>17195.152355998729</v>
      </c>
      <c r="DL1809" s="141">
        <f t="shared" si="1276"/>
        <v>7.0193259434591393E-7</v>
      </c>
      <c r="DM1809" s="141">
        <f t="shared" si="1277"/>
        <v>0.99880130317820681</v>
      </c>
      <c r="DN1809" s="141">
        <f t="shared" si="1278"/>
        <v>7.0193259434591393E-7</v>
      </c>
      <c r="DO1809" s="141" t="str">
        <f t="shared" si="1279"/>
        <v/>
      </c>
      <c r="DP1809" s="141" t="str">
        <f t="shared" si="1291"/>
        <v/>
      </c>
      <c r="DQ1809" s="141">
        <f t="shared" si="1280"/>
        <v>1.1320834688248356E-5</v>
      </c>
      <c r="DR1809" s="141" t="str">
        <f t="shared" si="1292"/>
        <v/>
      </c>
      <c r="DS1809" s="141" t="str">
        <f t="shared" si="1293"/>
        <v/>
      </c>
      <c r="DU1809" s="148"/>
      <c r="DV1809" s="158">
        <v>1757</v>
      </c>
      <c r="DW1809" s="148">
        <f t="shared" si="1281"/>
        <v>11.244799999999806</v>
      </c>
      <c r="DX1809" s="157">
        <f t="shared" si="1294"/>
        <v>0.12829168641517785</v>
      </c>
      <c r="DY1809" s="148">
        <f t="shared" si="1295"/>
        <v>2.607443618002081E-4</v>
      </c>
      <c r="DZ1809" s="148" t="str">
        <f t="shared" si="1296"/>
        <v/>
      </c>
      <c r="EA1809" s="142" t="str">
        <f t="shared" si="1297"/>
        <v/>
      </c>
    </row>
    <row r="1810" spans="74:131" ht="20.100000000000001" customHeight="1" x14ac:dyDescent="0.25">
      <c r="BV1810" s="141">
        <v>1760</v>
      </c>
      <c r="BW1810" s="141">
        <f t="shared" si="1257"/>
        <v>28524.452644231285</v>
      </c>
      <c r="BX1810" s="141">
        <f t="shared" si="1258"/>
        <v>4.1857991740802006E-7</v>
      </c>
      <c r="BY1810" s="141">
        <f t="shared" si="1259"/>
        <v>0.9988171092568956</v>
      </c>
      <c r="BZ1810" s="141">
        <f t="shared" si="1260"/>
        <v>4.1857991740802006E-7</v>
      </c>
      <c r="CA1810" s="141" t="str">
        <f t="shared" si="1261"/>
        <v/>
      </c>
      <c r="CB1810" s="141" t="str">
        <f t="shared" si="1282"/>
        <v/>
      </c>
      <c r="CC1810" s="141">
        <f t="shared" si="1262"/>
        <v>4.3689853060083454E-30</v>
      </c>
      <c r="CD1810" s="141" t="str">
        <f t="shared" si="1283"/>
        <v/>
      </c>
      <c r="CE1810" s="141" t="str">
        <f t="shared" si="1284"/>
        <v/>
      </c>
      <c r="CJ1810" s="141">
        <v>1760</v>
      </c>
      <c r="CK1810" s="141">
        <f t="shared" si="1263"/>
        <v>106.38020563334089</v>
      </c>
      <c r="CL1810" s="141">
        <f t="shared" si="1264"/>
        <v>1.1223669817939539E-4</v>
      </c>
      <c r="CM1810" s="141">
        <f t="shared" si="1265"/>
        <v>0.9988171092568956</v>
      </c>
      <c r="CN1810" s="141">
        <f t="shared" si="1266"/>
        <v>1.1223669817939539E-4</v>
      </c>
      <c r="CO1810" s="141" t="str">
        <f t="shared" si="1267"/>
        <v/>
      </c>
      <c r="CP1810" s="141" t="str">
        <f t="shared" si="1285"/>
        <v/>
      </c>
      <c r="CQ1810" s="141">
        <f t="shared" si="1268"/>
        <v>2.3721155890264791E-4</v>
      </c>
      <c r="CR1810" s="141" t="str">
        <f t="shared" si="1286"/>
        <v/>
      </c>
      <c r="CS1810" s="141" t="str">
        <f t="shared" si="1287"/>
        <v/>
      </c>
      <c r="CW1810" s="141">
        <v>1760</v>
      </c>
      <c r="CX1810" s="141">
        <f t="shared" si="1269"/>
        <v>218.35556754751036</v>
      </c>
      <c r="CY1810" s="141">
        <f t="shared" si="1270"/>
        <v>5.4680369115540987E-5</v>
      </c>
      <c r="CZ1810" s="141">
        <f t="shared" si="1271"/>
        <v>0.9988171092568956</v>
      </c>
      <c r="DA1810" s="141">
        <f t="shared" si="1272"/>
        <v>5.4680369115540987E-5</v>
      </c>
      <c r="DB1810" s="141" t="str">
        <f t="shared" si="1273"/>
        <v/>
      </c>
      <c r="DC1810" s="141" t="str">
        <f t="shared" si="1288"/>
        <v/>
      </c>
      <c r="DD1810" s="141">
        <f t="shared" si="1274"/>
        <v>1.2117052923745708E-32</v>
      </c>
      <c r="DE1810" s="141" t="str">
        <f t="shared" si="1289"/>
        <v/>
      </c>
      <c r="DF1810" s="141" t="str">
        <f t="shared" si="1290"/>
        <v/>
      </c>
      <c r="DJ1810" s="141">
        <v>1760</v>
      </c>
      <c r="DK1810" s="141">
        <f t="shared" si="1275"/>
        <v>17217.807365690427</v>
      </c>
      <c r="DL1810" s="141">
        <f t="shared" si="1276"/>
        <v>6.9345432773997871E-7</v>
      </c>
      <c r="DM1810" s="141">
        <f t="shared" si="1277"/>
        <v>0.9988171092568956</v>
      </c>
      <c r="DN1810" s="141">
        <f t="shared" si="1278"/>
        <v>6.9345432773997871E-7</v>
      </c>
      <c r="DO1810" s="141" t="str">
        <f t="shared" si="1279"/>
        <v/>
      </c>
      <c r="DP1810" s="141" t="str">
        <f t="shared" si="1291"/>
        <v/>
      </c>
      <c r="DQ1810" s="141">
        <f t="shared" si="1280"/>
        <v>1.1234488301434136E-5</v>
      </c>
      <c r="DR1810" s="141" t="str">
        <f t="shared" si="1292"/>
        <v/>
      </c>
      <c r="DS1810" s="141" t="str">
        <f t="shared" si="1293"/>
        <v/>
      </c>
      <c r="DU1810" s="148"/>
      <c r="DV1810" s="158">
        <v>1758</v>
      </c>
      <c r="DW1810" s="148">
        <f t="shared" si="1281"/>
        <v>11.251199999999805</v>
      </c>
      <c r="DX1810" s="157">
        <f t="shared" si="1294"/>
        <v>0.12803094205337764</v>
      </c>
      <c r="DY1810" s="148">
        <f t="shared" si="1295"/>
        <v>2.6028118863427596E-4</v>
      </c>
      <c r="DZ1810" s="148" t="str">
        <f t="shared" si="1296"/>
        <v/>
      </c>
      <c r="EA1810" s="142" t="str">
        <f t="shared" si="1297"/>
        <v/>
      </c>
    </row>
    <row r="1811" spans="74:131" ht="20.100000000000001" customHeight="1" x14ac:dyDescent="0.25">
      <c r="BV1811" s="141">
        <v>1761</v>
      </c>
      <c r="BW1811" s="141">
        <f t="shared" si="1257"/>
        <v>28561.984818763165</v>
      </c>
      <c r="BX1811" s="141">
        <f t="shared" si="1258"/>
        <v>4.1351749918719856E-7</v>
      </c>
      <c r="BY1811" s="141">
        <f t="shared" si="1259"/>
        <v>0.99883272429778602</v>
      </c>
      <c r="BZ1811" s="141">
        <f t="shared" si="1260"/>
        <v>4.1351749918719856E-7</v>
      </c>
      <c r="CA1811" s="141" t="str">
        <f t="shared" si="1261"/>
        <v/>
      </c>
      <c r="CB1811" s="141" t="str">
        <f t="shared" si="1282"/>
        <v/>
      </c>
      <c r="CC1811" s="141">
        <f t="shared" si="1262"/>
        <v>4.5604986237263013E-30</v>
      </c>
      <c r="CD1811" s="141" t="str">
        <f t="shared" si="1283"/>
        <v/>
      </c>
      <c r="CE1811" s="141" t="str">
        <f t="shared" si="1284"/>
        <v/>
      </c>
      <c r="CJ1811" s="141">
        <v>1761</v>
      </c>
      <c r="CK1811" s="141">
        <f t="shared" si="1263"/>
        <v>106.52017958812158</v>
      </c>
      <c r="CL1811" s="141">
        <f t="shared" si="1264"/>
        <v>1.1087927733267516E-4</v>
      </c>
      <c r="CM1811" s="141">
        <f t="shared" si="1265"/>
        <v>0.99883272429778602</v>
      </c>
      <c r="CN1811" s="141">
        <f t="shared" si="1266"/>
        <v>1.1087927733267516E-4</v>
      </c>
      <c r="CO1811" s="141" t="str">
        <f t="shared" si="1267"/>
        <v/>
      </c>
      <c r="CP1811" s="141" t="str">
        <f t="shared" si="1285"/>
        <v/>
      </c>
      <c r="CQ1811" s="141">
        <f t="shared" si="1268"/>
        <v>2.3986500158400454E-4</v>
      </c>
      <c r="CR1811" s="141" t="str">
        <f t="shared" si="1286"/>
        <v/>
      </c>
      <c r="CS1811" s="141" t="str">
        <f t="shared" si="1287"/>
        <v/>
      </c>
      <c r="CW1811" s="141">
        <v>1761</v>
      </c>
      <c r="CX1811" s="141">
        <f t="shared" si="1269"/>
        <v>218.64287750480975</v>
      </c>
      <c r="CY1811" s="141">
        <f t="shared" si="1270"/>
        <v>5.4019050009154077E-5</v>
      </c>
      <c r="CZ1811" s="141">
        <f t="shared" si="1271"/>
        <v>0.99883272429778602</v>
      </c>
      <c r="DA1811" s="141">
        <f t="shared" si="1272"/>
        <v>5.4019050009154077E-5</v>
      </c>
      <c r="DB1811" s="141" t="str">
        <f t="shared" si="1273"/>
        <v/>
      </c>
      <c r="DC1811" s="141" t="str">
        <f t="shared" si="1288"/>
        <v/>
      </c>
      <c r="DD1811" s="141">
        <f t="shared" si="1274"/>
        <v>1.2696867817156046E-32</v>
      </c>
      <c r="DE1811" s="141" t="str">
        <f t="shared" si="1289"/>
        <v/>
      </c>
      <c r="DF1811" s="141" t="str">
        <f t="shared" si="1290"/>
        <v/>
      </c>
      <c r="DJ1811" s="141">
        <v>1761</v>
      </c>
      <c r="DK1811" s="141">
        <f t="shared" si="1275"/>
        <v>17240.462375382125</v>
      </c>
      <c r="DL1811" s="141">
        <f t="shared" si="1276"/>
        <v>6.8506750439260737E-7</v>
      </c>
      <c r="DM1811" s="141">
        <f t="shared" si="1277"/>
        <v>0.99883272429778602</v>
      </c>
      <c r="DN1811" s="141">
        <f t="shared" si="1278"/>
        <v>6.8506750439260737E-7</v>
      </c>
      <c r="DO1811" s="141" t="str">
        <f t="shared" si="1279"/>
        <v/>
      </c>
      <c r="DP1811" s="141" t="str">
        <f t="shared" si="1291"/>
        <v/>
      </c>
      <c r="DQ1811" s="141">
        <f t="shared" si="1280"/>
        <v>1.1148622117288934E-5</v>
      </c>
      <c r="DR1811" s="141" t="str">
        <f t="shared" si="1292"/>
        <v/>
      </c>
      <c r="DS1811" s="141" t="str">
        <f t="shared" si="1293"/>
        <v/>
      </c>
      <c r="DU1811" s="148"/>
      <c r="DV1811" s="158">
        <v>1759</v>
      </c>
      <c r="DW1811" s="148">
        <f t="shared" si="1281"/>
        <v>11.257599999999805</v>
      </c>
      <c r="DX1811" s="157">
        <f t="shared" si="1294"/>
        <v>0.12777066086474337</v>
      </c>
      <c r="DY1811" s="148">
        <f t="shared" si="1295"/>
        <v>2.5981862817439638E-4</v>
      </c>
      <c r="DZ1811" s="148" t="str">
        <f t="shared" si="1296"/>
        <v/>
      </c>
      <c r="EA1811" s="142" t="str">
        <f t="shared" si="1297"/>
        <v/>
      </c>
    </row>
    <row r="1812" spans="74:131" ht="20.100000000000001" customHeight="1" x14ac:dyDescent="0.25">
      <c r="BV1812" s="141">
        <v>1762</v>
      </c>
      <c r="BW1812" s="141">
        <f t="shared" si="1257"/>
        <v>28599.516993295045</v>
      </c>
      <c r="BX1812" s="141">
        <f t="shared" si="1258"/>
        <v>4.0850977100673504E-7</v>
      </c>
      <c r="BY1812" s="141">
        <f t="shared" si="1259"/>
        <v>0.99884815036300911</v>
      </c>
      <c r="BZ1812" s="141">
        <f t="shared" si="1260"/>
        <v>4.0850977100673504E-7</v>
      </c>
      <c r="CA1812" s="141" t="str">
        <f t="shared" si="1261"/>
        <v/>
      </c>
      <c r="CB1812" s="141" t="str">
        <f t="shared" si="1282"/>
        <v/>
      </c>
      <c r="CC1812" s="141">
        <f t="shared" si="1262"/>
        <v>4.7603307112769355E-30</v>
      </c>
      <c r="CD1812" s="141" t="str">
        <f t="shared" si="1283"/>
        <v/>
      </c>
      <c r="CE1812" s="141" t="str">
        <f t="shared" si="1284"/>
        <v/>
      </c>
      <c r="CJ1812" s="141">
        <v>1762</v>
      </c>
      <c r="CK1812" s="141">
        <f t="shared" si="1263"/>
        <v>106.66015354290229</v>
      </c>
      <c r="CL1812" s="141">
        <f t="shared" si="1264"/>
        <v>1.0953652090079562E-4</v>
      </c>
      <c r="CM1812" s="141">
        <f t="shared" si="1265"/>
        <v>0.99884815036300911</v>
      </c>
      <c r="CN1812" s="141">
        <f t="shared" si="1266"/>
        <v>1.0953652090079562E-4</v>
      </c>
      <c r="CO1812" s="141" t="str">
        <f t="shared" si="1267"/>
        <v/>
      </c>
      <c r="CP1812" s="141" t="str">
        <f t="shared" si="1285"/>
        <v/>
      </c>
      <c r="CQ1812" s="141">
        <f t="shared" si="1268"/>
        <v>2.4254424487116859E-4</v>
      </c>
      <c r="CR1812" s="141" t="str">
        <f t="shared" si="1286"/>
        <v/>
      </c>
      <c r="CS1812" s="141" t="str">
        <f t="shared" si="1287"/>
        <v/>
      </c>
      <c r="CW1812" s="141">
        <v>1762</v>
      </c>
      <c r="CX1812" s="141">
        <f t="shared" si="1269"/>
        <v>218.93018746210907</v>
      </c>
      <c r="CY1812" s="141">
        <f t="shared" si="1270"/>
        <v>5.3364875229261027E-5</v>
      </c>
      <c r="CZ1812" s="141">
        <f t="shared" si="1271"/>
        <v>0.99884815036300911</v>
      </c>
      <c r="DA1812" s="141">
        <f t="shared" si="1272"/>
        <v>5.3364875229261027E-5</v>
      </c>
      <c r="DB1812" s="141" t="str">
        <f t="shared" si="1273"/>
        <v/>
      </c>
      <c r="DC1812" s="141" t="str">
        <f t="shared" si="1288"/>
        <v/>
      </c>
      <c r="DD1812" s="141">
        <f t="shared" si="1274"/>
        <v>1.330421464973664E-32</v>
      </c>
      <c r="DE1812" s="141" t="str">
        <f t="shared" si="1289"/>
        <v/>
      </c>
      <c r="DF1812" s="141" t="str">
        <f t="shared" si="1290"/>
        <v/>
      </c>
      <c r="DJ1812" s="141">
        <v>1762</v>
      </c>
      <c r="DK1812" s="141">
        <f t="shared" si="1275"/>
        <v>17263.117385073823</v>
      </c>
      <c r="DL1812" s="141">
        <f t="shared" si="1276"/>
        <v>6.7677128511770332E-7</v>
      </c>
      <c r="DM1812" s="141">
        <f t="shared" si="1277"/>
        <v>0.99884815036300911</v>
      </c>
      <c r="DN1812" s="141">
        <f t="shared" si="1278"/>
        <v>6.7677128511770332E-7</v>
      </c>
      <c r="DO1812" s="141" t="str">
        <f t="shared" si="1279"/>
        <v/>
      </c>
      <c r="DP1812" s="141" t="str">
        <f t="shared" si="1291"/>
        <v/>
      </c>
      <c r="DQ1812" s="141">
        <f t="shared" si="1280"/>
        <v>1.1063235202776908E-5</v>
      </c>
      <c r="DR1812" s="141" t="str">
        <f t="shared" si="1292"/>
        <v/>
      </c>
      <c r="DS1812" s="141" t="str">
        <f t="shared" si="1293"/>
        <v/>
      </c>
      <c r="DU1812" s="148"/>
      <c r="DV1812" s="158">
        <v>1760</v>
      </c>
      <c r="DW1812" s="148">
        <f t="shared" si="1281"/>
        <v>11.263999999999804</v>
      </c>
      <c r="DX1812" s="157">
        <f t="shared" si="1294"/>
        <v>0.12751084223656897</v>
      </c>
      <c r="DY1812" s="148">
        <f t="shared" si="1295"/>
        <v>2.593566803169578E-4</v>
      </c>
      <c r="DZ1812" s="148" t="str">
        <f t="shared" si="1296"/>
        <v/>
      </c>
      <c r="EA1812" s="142" t="str">
        <f t="shared" si="1297"/>
        <v/>
      </c>
    </row>
    <row r="1813" spans="74:131" ht="20.100000000000001" customHeight="1" x14ac:dyDescent="0.25">
      <c r="BV1813" s="141">
        <v>1763</v>
      </c>
      <c r="BW1813" s="141">
        <f t="shared" si="1257"/>
        <v>28637.049167826939</v>
      </c>
      <c r="BX1813" s="141">
        <f t="shared" si="1258"/>
        <v>4.0355622984182759E-7</v>
      </c>
      <c r="BY1813" s="141">
        <f t="shared" si="1259"/>
        <v>0.99886338949575026</v>
      </c>
      <c r="BZ1813" s="141">
        <f t="shared" si="1260"/>
        <v>4.0355622984182759E-7</v>
      </c>
      <c r="CA1813" s="141" t="str">
        <f t="shared" si="1261"/>
        <v/>
      </c>
      <c r="CB1813" s="141" t="str">
        <f t="shared" si="1282"/>
        <v/>
      </c>
      <c r="CC1813" s="141">
        <f t="shared" si="1262"/>
        <v>4.9688395461318999E-30</v>
      </c>
      <c r="CD1813" s="141" t="str">
        <f t="shared" si="1283"/>
        <v/>
      </c>
      <c r="CE1813" s="141" t="str">
        <f t="shared" si="1284"/>
        <v/>
      </c>
      <c r="CJ1813" s="141">
        <v>1763</v>
      </c>
      <c r="CK1813" s="141">
        <f t="shared" si="1263"/>
        <v>106.80012749768301</v>
      </c>
      <c r="CL1813" s="141">
        <f t="shared" si="1264"/>
        <v>1.0820829400427475E-4</v>
      </c>
      <c r="CM1813" s="141">
        <f t="shared" si="1265"/>
        <v>0.99886338949575026</v>
      </c>
      <c r="CN1813" s="141">
        <f t="shared" si="1266"/>
        <v>1.0820829400427475E-4</v>
      </c>
      <c r="CO1813" s="141" t="str">
        <f t="shared" si="1267"/>
        <v/>
      </c>
      <c r="CP1813" s="141" t="str">
        <f t="shared" si="1285"/>
        <v/>
      </c>
      <c r="CQ1813" s="141">
        <f t="shared" si="1268"/>
        <v>2.4524949073773729E-4</v>
      </c>
      <c r="CR1813" s="141" t="str">
        <f t="shared" si="1286"/>
        <v/>
      </c>
      <c r="CS1813" s="141" t="str">
        <f t="shared" si="1287"/>
        <v/>
      </c>
      <c r="CW1813" s="141">
        <v>1763</v>
      </c>
      <c r="CX1813" s="141">
        <f t="shared" si="1269"/>
        <v>219.21749741940846</v>
      </c>
      <c r="CY1813" s="141">
        <f t="shared" si="1270"/>
        <v>5.2717779064200348E-5</v>
      </c>
      <c r="CZ1813" s="141">
        <f t="shared" si="1271"/>
        <v>0.99886338949575026</v>
      </c>
      <c r="DA1813" s="141">
        <f t="shared" si="1272"/>
        <v>5.2717779064200348E-5</v>
      </c>
      <c r="DB1813" s="141" t="str">
        <f t="shared" si="1273"/>
        <v/>
      </c>
      <c r="DC1813" s="141" t="str">
        <f t="shared" si="1288"/>
        <v/>
      </c>
      <c r="DD1813" s="141">
        <f t="shared" si="1274"/>
        <v>1.3940390495025801E-32</v>
      </c>
      <c r="DE1813" s="141" t="str">
        <f t="shared" si="1289"/>
        <v/>
      </c>
      <c r="DF1813" s="141" t="str">
        <f t="shared" si="1290"/>
        <v/>
      </c>
      <c r="DJ1813" s="141">
        <v>1763</v>
      </c>
      <c r="DK1813" s="141">
        <f t="shared" si="1275"/>
        <v>17285.772394765521</v>
      </c>
      <c r="DL1813" s="141">
        <f t="shared" si="1276"/>
        <v>6.6856483656251836E-7</v>
      </c>
      <c r="DM1813" s="141">
        <f t="shared" si="1277"/>
        <v>0.99886338949575026</v>
      </c>
      <c r="DN1813" s="141">
        <f t="shared" si="1278"/>
        <v>6.6856483656251836E-7</v>
      </c>
      <c r="DO1813" s="141" t="str">
        <f t="shared" si="1279"/>
        <v/>
      </c>
      <c r="DP1813" s="141" t="str">
        <f t="shared" si="1291"/>
        <v/>
      </c>
      <c r="DQ1813" s="141">
        <f t="shared" si="1280"/>
        <v>1.0978326609084244E-5</v>
      </c>
      <c r="DR1813" s="141" t="str">
        <f t="shared" si="1292"/>
        <v/>
      </c>
      <c r="DS1813" s="141" t="str">
        <f t="shared" si="1293"/>
        <v/>
      </c>
      <c r="DU1813" s="148"/>
      <c r="DV1813" s="158">
        <v>1761</v>
      </c>
      <c r="DW1813" s="148">
        <f t="shared" si="1281"/>
        <v>11.270399999999803</v>
      </c>
      <c r="DX1813" s="157">
        <f t="shared" si="1294"/>
        <v>0.12725148555625201</v>
      </c>
      <c r="DY1813" s="148">
        <f t="shared" si="1295"/>
        <v>2.5889534495585065E-4</v>
      </c>
      <c r="DZ1813" s="148" t="str">
        <f t="shared" si="1296"/>
        <v/>
      </c>
      <c r="EA1813" s="142" t="str">
        <f t="shared" si="1297"/>
        <v/>
      </c>
    </row>
    <row r="1814" spans="74:131" ht="20.100000000000001" customHeight="1" x14ac:dyDescent="0.25">
      <c r="BV1814" s="141">
        <v>1764</v>
      </c>
      <c r="BW1814" s="141">
        <f t="shared" si="1257"/>
        <v>28674.581342358819</v>
      </c>
      <c r="BX1814" s="141">
        <f t="shared" si="1258"/>
        <v>3.9865637617813752E-7</v>
      </c>
      <c r="BY1814" s="141">
        <f t="shared" si="1259"/>
        <v>0.99887844372038093</v>
      </c>
      <c r="BZ1814" s="141">
        <f t="shared" si="1260"/>
        <v>3.9865637617813752E-7</v>
      </c>
      <c r="CA1814" s="141" t="str">
        <f t="shared" si="1261"/>
        <v/>
      </c>
      <c r="CB1814" s="141" t="str">
        <f t="shared" si="1282"/>
        <v/>
      </c>
      <c r="CC1814" s="141">
        <f t="shared" si="1262"/>
        <v>5.1863983630410193E-30</v>
      </c>
      <c r="CD1814" s="141" t="str">
        <f t="shared" si="1283"/>
        <v/>
      </c>
      <c r="CE1814" s="141" t="str">
        <f t="shared" si="1284"/>
        <v/>
      </c>
      <c r="CJ1814" s="141">
        <v>1764</v>
      </c>
      <c r="CK1814" s="141">
        <f t="shared" si="1263"/>
        <v>106.94010145246372</v>
      </c>
      <c r="CL1814" s="141">
        <f t="shared" si="1264"/>
        <v>1.0689446270491315E-4</v>
      </c>
      <c r="CM1814" s="141">
        <f t="shared" si="1265"/>
        <v>0.99887844372038093</v>
      </c>
      <c r="CN1814" s="141">
        <f t="shared" si="1266"/>
        <v>1.0689446270491315E-4</v>
      </c>
      <c r="CO1814" s="141" t="str">
        <f t="shared" si="1267"/>
        <v/>
      </c>
      <c r="CP1814" s="141" t="str">
        <f t="shared" si="1285"/>
        <v/>
      </c>
      <c r="CQ1814" s="141">
        <f t="shared" si="1268"/>
        <v>2.4798094215660628E-4</v>
      </c>
      <c r="CR1814" s="141" t="str">
        <f t="shared" si="1286"/>
        <v/>
      </c>
      <c r="CS1814" s="141" t="str">
        <f t="shared" si="1287"/>
        <v/>
      </c>
      <c r="CW1814" s="141">
        <v>1764</v>
      </c>
      <c r="CX1814" s="141">
        <f t="shared" si="1269"/>
        <v>219.50480737670779</v>
      </c>
      <c r="CY1814" s="141">
        <f t="shared" si="1270"/>
        <v>5.2077696260892992E-5</v>
      </c>
      <c r="CZ1814" s="141">
        <f t="shared" si="1271"/>
        <v>0.99887844372038093</v>
      </c>
      <c r="DA1814" s="141">
        <f t="shared" si="1272"/>
        <v>5.2077696260892992E-5</v>
      </c>
      <c r="DB1814" s="141" t="str">
        <f t="shared" si="1273"/>
        <v/>
      </c>
      <c r="DC1814" s="141" t="str">
        <f t="shared" si="1288"/>
        <v/>
      </c>
      <c r="DD1814" s="141">
        <f t="shared" si="1274"/>
        <v>1.4606753043535345E-32</v>
      </c>
      <c r="DE1814" s="141" t="str">
        <f t="shared" si="1289"/>
        <v/>
      </c>
      <c r="DF1814" s="141" t="str">
        <f t="shared" si="1290"/>
        <v/>
      </c>
      <c r="DJ1814" s="141">
        <v>1764</v>
      </c>
      <c r="DK1814" s="141">
        <f t="shared" si="1275"/>
        <v>17308.427404457219</v>
      </c>
      <c r="DL1814" s="141">
        <f t="shared" si="1276"/>
        <v>6.6044733119002212E-7</v>
      </c>
      <c r="DM1814" s="141">
        <f t="shared" si="1277"/>
        <v>0.99887844372038093</v>
      </c>
      <c r="DN1814" s="141">
        <f t="shared" si="1278"/>
        <v>6.6044733119002212E-7</v>
      </c>
      <c r="DO1814" s="141" t="str">
        <f t="shared" si="1279"/>
        <v/>
      </c>
      <c r="DP1814" s="141" t="str">
        <f t="shared" si="1291"/>
        <v/>
      </c>
      <c r="DQ1814" s="141">
        <f t="shared" si="1280"/>
        <v>1.0893895371800513E-5</v>
      </c>
      <c r="DR1814" s="141" t="str">
        <f t="shared" si="1292"/>
        <v/>
      </c>
      <c r="DS1814" s="141" t="str">
        <f t="shared" si="1293"/>
        <v/>
      </c>
      <c r="DU1814" s="148"/>
      <c r="DV1814" s="158">
        <v>1762</v>
      </c>
      <c r="DW1814" s="148">
        <f t="shared" si="1281"/>
        <v>11.276799999999803</v>
      </c>
      <c r="DX1814" s="157">
        <f t="shared" si="1294"/>
        <v>0.12699259021129616</v>
      </c>
      <c r="DY1814" s="148">
        <f t="shared" si="1295"/>
        <v>2.5843462198188449E-4</v>
      </c>
      <c r="DZ1814" s="148" t="str">
        <f t="shared" si="1296"/>
        <v/>
      </c>
      <c r="EA1814" s="142" t="str">
        <f t="shared" si="1297"/>
        <v/>
      </c>
    </row>
    <row r="1815" spans="74:131" ht="20.100000000000001" customHeight="1" x14ac:dyDescent="0.25">
      <c r="BV1815" s="141">
        <v>1765</v>
      </c>
      <c r="BW1815" s="141">
        <f t="shared" si="1257"/>
        <v>28712.113516890699</v>
      </c>
      <c r="BX1815" s="141">
        <f t="shared" si="1258"/>
        <v>3.9380971400098804E-7</v>
      </c>
      <c r="BY1815" s="141">
        <f t="shared" si="1259"/>
        <v>0.99889331504259071</v>
      </c>
      <c r="BZ1815" s="141">
        <f t="shared" si="1260"/>
        <v>3.9380971400098804E-7</v>
      </c>
      <c r="CA1815" s="141" t="str">
        <f t="shared" si="1261"/>
        <v/>
      </c>
      <c r="CB1815" s="141" t="str">
        <f t="shared" si="1282"/>
        <v/>
      </c>
      <c r="CC1815" s="141">
        <f t="shared" si="1262"/>
        <v>5.4133962979123286E-30</v>
      </c>
      <c r="CD1815" s="141" t="str">
        <f t="shared" si="1283"/>
        <v/>
      </c>
      <c r="CE1815" s="141" t="str">
        <f t="shared" si="1284"/>
        <v/>
      </c>
      <c r="CJ1815" s="141">
        <v>1765</v>
      </c>
      <c r="CK1815" s="141">
        <f t="shared" si="1263"/>
        <v>107.08007540724444</v>
      </c>
      <c r="CL1815" s="141">
        <f t="shared" si="1264"/>
        <v>1.0559489400290105E-4</v>
      </c>
      <c r="CM1815" s="141">
        <f t="shared" si="1265"/>
        <v>0.99889331504259071</v>
      </c>
      <c r="CN1815" s="141">
        <f t="shared" si="1266"/>
        <v>1.0559489400290105E-4</v>
      </c>
      <c r="CO1815" s="141" t="str">
        <f t="shared" si="1267"/>
        <v/>
      </c>
      <c r="CP1815" s="141" t="str">
        <f t="shared" si="1285"/>
        <v/>
      </c>
      <c r="CQ1815" s="141">
        <f t="shared" si="1268"/>
        <v>2.5073880309805027E-4</v>
      </c>
      <c r="CR1815" s="141" t="str">
        <f t="shared" si="1286"/>
        <v/>
      </c>
      <c r="CS1815" s="141" t="str">
        <f t="shared" si="1287"/>
        <v/>
      </c>
      <c r="CW1815" s="141">
        <v>1765</v>
      </c>
      <c r="CX1815" s="141">
        <f t="shared" si="1269"/>
        <v>219.79211733400712</v>
      </c>
      <c r="CY1815" s="141">
        <f t="shared" si="1270"/>
        <v>5.144456202343142E-5</v>
      </c>
      <c r="CZ1815" s="141">
        <f t="shared" si="1271"/>
        <v>0.99889331504259071</v>
      </c>
      <c r="DA1815" s="141">
        <f t="shared" si="1272"/>
        <v>5.144456202343142E-5</v>
      </c>
      <c r="DB1815" s="141" t="str">
        <f t="shared" si="1273"/>
        <v/>
      </c>
      <c r="DC1815" s="141" t="str">
        <f t="shared" si="1288"/>
        <v/>
      </c>
      <c r="DD1815" s="141">
        <f t="shared" si="1274"/>
        <v>1.5304723412340015E-32</v>
      </c>
      <c r="DE1815" s="141" t="str">
        <f t="shared" si="1289"/>
        <v/>
      </c>
      <c r="DF1815" s="141" t="str">
        <f t="shared" si="1290"/>
        <v/>
      </c>
      <c r="DJ1815" s="141">
        <v>1765</v>
      </c>
      <c r="DK1815" s="141">
        <f t="shared" si="1275"/>
        <v>17331.082414148917</v>
      </c>
      <c r="DL1815" s="141">
        <f t="shared" si="1276"/>
        <v>6.5241794726102165E-7</v>
      </c>
      <c r="DM1815" s="141">
        <f t="shared" si="1277"/>
        <v>0.99889331504259071</v>
      </c>
      <c r="DN1815" s="141">
        <f t="shared" si="1278"/>
        <v>6.5241794726102165E-7</v>
      </c>
      <c r="DO1815" s="141" t="str">
        <f t="shared" si="1279"/>
        <v/>
      </c>
      <c r="DP1815" s="141" t="str">
        <f t="shared" si="1291"/>
        <v/>
      </c>
      <c r="DQ1815" s="141">
        <f t="shared" si="1280"/>
        <v>1.0809940511099861E-5</v>
      </c>
      <c r="DR1815" s="141" t="str">
        <f t="shared" si="1292"/>
        <v/>
      </c>
      <c r="DS1815" s="141" t="str">
        <f t="shared" si="1293"/>
        <v/>
      </c>
      <c r="DU1815" s="148"/>
      <c r="DV1815" s="158">
        <v>1763</v>
      </c>
      <c r="DW1815" s="148">
        <f t="shared" si="1281"/>
        <v>11.283199999999802</v>
      </c>
      <c r="DX1815" s="157">
        <f t="shared" si="1294"/>
        <v>0.12673415558931428</v>
      </c>
      <c r="DY1815" s="148">
        <f t="shared" si="1295"/>
        <v>2.5797451128251048E-4</v>
      </c>
      <c r="DZ1815" s="148" t="str">
        <f t="shared" si="1296"/>
        <v/>
      </c>
      <c r="EA1815" s="142" t="str">
        <f t="shared" si="1297"/>
        <v/>
      </c>
    </row>
    <row r="1816" spans="74:131" ht="20.100000000000001" customHeight="1" x14ac:dyDescent="0.25">
      <c r="BV1816" s="141">
        <v>1766</v>
      </c>
      <c r="BW1816" s="141">
        <f t="shared" si="1257"/>
        <v>28749.645691422578</v>
      </c>
      <c r="BX1816" s="141">
        <f t="shared" si="1258"/>
        <v>3.890157507844278E-7</v>
      </c>
      <c r="BY1816" s="141">
        <f t="shared" si="1259"/>
        <v>0.99890800544951819</v>
      </c>
      <c r="BZ1816" s="141">
        <f t="shared" si="1260"/>
        <v>3.890157507844278E-7</v>
      </c>
      <c r="CA1816" s="141" t="str">
        <f t="shared" si="1261"/>
        <v/>
      </c>
      <c r="CB1816" s="141" t="str">
        <f t="shared" si="1282"/>
        <v/>
      </c>
      <c r="CC1816" s="141">
        <f t="shared" si="1262"/>
        <v>5.650239058587717E-30</v>
      </c>
      <c r="CD1816" s="141" t="str">
        <f t="shared" si="1283"/>
        <v/>
      </c>
      <c r="CE1816" s="141" t="str">
        <f t="shared" si="1284"/>
        <v/>
      </c>
      <c r="CJ1816" s="141">
        <v>1766</v>
      </c>
      <c r="CK1816" s="141">
        <f t="shared" si="1263"/>
        <v>107.22004936202515</v>
      </c>
      <c r="CL1816" s="141">
        <f t="shared" si="1264"/>
        <v>1.043094558338841E-4</v>
      </c>
      <c r="CM1816" s="141">
        <f t="shared" si="1265"/>
        <v>0.99890800544951819</v>
      </c>
      <c r="CN1816" s="141">
        <f t="shared" si="1266"/>
        <v>1.043094558338841E-4</v>
      </c>
      <c r="CO1816" s="141" t="str">
        <f t="shared" si="1267"/>
        <v/>
      </c>
      <c r="CP1816" s="141" t="str">
        <f t="shared" si="1285"/>
        <v/>
      </c>
      <c r="CQ1816" s="141">
        <f t="shared" si="1268"/>
        <v>2.535232785277052E-4</v>
      </c>
      <c r="CR1816" s="141" t="str">
        <f t="shared" si="1286"/>
        <v/>
      </c>
      <c r="CS1816" s="141" t="str">
        <f t="shared" si="1287"/>
        <v/>
      </c>
      <c r="CW1816" s="141">
        <v>1766</v>
      </c>
      <c r="CX1816" s="141">
        <f t="shared" si="1269"/>
        <v>220.0794272913065</v>
      </c>
      <c r="CY1816" s="141">
        <f t="shared" si="1270"/>
        <v>5.0818312011650823E-5</v>
      </c>
      <c r="CZ1816" s="141">
        <f t="shared" si="1271"/>
        <v>0.99890800544951819</v>
      </c>
      <c r="DA1816" s="141">
        <f t="shared" si="1272"/>
        <v>5.0818312011650823E-5</v>
      </c>
      <c r="DB1816" s="141" t="str">
        <f t="shared" si="1273"/>
        <v/>
      </c>
      <c r="DC1816" s="141" t="str">
        <f t="shared" si="1288"/>
        <v/>
      </c>
      <c r="DD1816" s="141">
        <f t="shared" si="1274"/>
        <v>1.6035789083799571E-32</v>
      </c>
      <c r="DE1816" s="141" t="str">
        <f t="shared" si="1289"/>
        <v/>
      </c>
      <c r="DF1816" s="141" t="str">
        <f t="shared" si="1290"/>
        <v/>
      </c>
      <c r="DJ1816" s="141">
        <v>1766</v>
      </c>
      <c r="DK1816" s="141">
        <f t="shared" si="1275"/>
        <v>17353.737423840616</v>
      </c>
      <c r="DL1816" s="141">
        <f t="shared" si="1276"/>
        <v>6.4447586881603583E-7</v>
      </c>
      <c r="DM1816" s="141">
        <f t="shared" si="1277"/>
        <v>0.99890800544951819</v>
      </c>
      <c r="DN1816" s="141">
        <f t="shared" si="1278"/>
        <v>6.4447586881603583E-7</v>
      </c>
      <c r="DO1816" s="141" t="str">
        <f t="shared" si="1279"/>
        <v/>
      </c>
      <c r="DP1816" s="141" t="str">
        <f t="shared" si="1291"/>
        <v/>
      </c>
      <c r="DQ1816" s="141">
        <f t="shared" si="1280"/>
        <v>1.0726461031921998E-5</v>
      </c>
      <c r="DR1816" s="141" t="str">
        <f t="shared" si="1292"/>
        <v/>
      </c>
      <c r="DS1816" s="141" t="str">
        <f t="shared" si="1293"/>
        <v/>
      </c>
      <c r="DU1816" s="148"/>
      <c r="DV1816" s="158">
        <v>1764</v>
      </c>
      <c r="DW1816" s="148">
        <f t="shared" si="1281"/>
        <v>11.289599999999801</v>
      </c>
      <c r="DX1816" s="157">
        <f t="shared" si="1294"/>
        <v>0.12647618107803177</v>
      </c>
      <c r="DY1816" s="148">
        <f t="shared" si="1295"/>
        <v>2.5751501274273725E-4</v>
      </c>
      <c r="DZ1816" s="148" t="str">
        <f t="shared" si="1296"/>
        <v/>
      </c>
      <c r="EA1816" s="142" t="str">
        <f t="shared" si="1297"/>
        <v/>
      </c>
    </row>
    <row r="1817" spans="74:131" ht="20.100000000000001" customHeight="1" x14ac:dyDescent="0.25">
      <c r="BV1817" s="141">
        <v>1767</v>
      </c>
      <c r="BW1817" s="141">
        <f t="shared" si="1257"/>
        <v>28787.177865954473</v>
      </c>
      <c r="BX1817" s="141">
        <f t="shared" si="1258"/>
        <v>3.8427399748014489E-7</v>
      </c>
      <c r="BY1817" s="141">
        <f t="shared" si="1259"/>
        <v>0.99892251690988132</v>
      </c>
      <c r="BZ1817" s="141">
        <f t="shared" si="1260"/>
        <v>3.8427399748014489E-7</v>
      </c>
      <c r="CA1817" s="141" t="str">
        <f t="shared" si="1261"/>
        <v/>
      </c>
      <c r="CB1817" s="141" t="str">
        <f t="shared" si="1282"/>
        <v/>
      </c>
      <c r="CC1817" s="141">
        <f t="shared" si="1262"/>
        <v>5.8973496236301405E-30</v>
      </c>
      <c r="CD1817" s="141" t="str">
        <f t="shared" si="1283"/>
        <v/>
      </c>
      <c r="CE1817" s="141" t="str">
        <f t="shared" si="1284"/>
        <v/>
      </c>
      <c r="CJ1817" s="141">
        <v>1767</v>
      </c>
      <c r="CK1817" s="141">
        <f t="shared" si="1263"/>
        <v>107.36002331680587</v>
      </c>
      <c r="CL1817" s="141">
        <f t="shared" si="1264"/>
        <v>1.0303801706599151E-4</v>
      </c>
      <c r="CM1817" s="141">
        <f t="shared" si="1265"/>
        <v>0.99892251690988132</v>
      </c>
      <c r="CN1817" s="141">
        <f t="shared" si="1266"/>
        <v>1.0303801706599151E-4</v>
      </c>
      <c r="CO1817" s="141" t="str">
        <f t="shared" si="1267"/>
        <v/>
      </c>
      <c r="CP1817" s="141" t="str">
        <f t="shared" si="1285"/>
        <v/>
      </c>
      <c r="CQ1817" s="141">
        <f t="shared" si="1268"/>
        <v>2.5633457440444782E-4</v>
      </c>
      <c r="CR1817" s="141" t="str">
        <f t="shared" si="1286"/>
        <v/>
      </c>
      <c r="CS1817" s="141" t="str">
        <f t="shared" si="1287"/>
        <v/>
      </c>
      <c r="CW1817" s="141">
        <v>1767</v>
      </c>
      <c r="CX1817" s="141">
        <f t="shared" si="1269"/>
        <v>220.36673724860583</v>
      </c>
      <c r="CY1817" s="141">
        <f t="shared" si="1270"/>
        <v>5.019888233968162E-5</v>
      </c>
      <c r="CZ1817" s="141">
        <f t="shared" si="1271"/>
        <v>0.99892251690988132</v>
      </c>
      <c r="DA1817" s="141">
        <f t="shared" si="1272"/>
        <v>5.019888233968162E-5</v>
      </c>
      <c r="DB1817" s="141" t="str">
        <f t="shared" si="1273"/>
        <v/>
      </c>
      <c r="DC1817" s="141" t="str">
        <f t="shared" si="1288"/>
        <v/>
      </c>
      <c r="DD1817" s="141">
        <f t="shared" si="1274"/>
        <v>1.6801506979288284E-32</v>
      </c>
      <c r="DE1817" s="141" t="str">
        <f t="shared" si="1289"/>
        <v/>
      </c>
      <c r="DF1817" s="141" t="str">
        <f t="shared" si="1290"/>
        <v/>
      </c>
      <c r="DJ1817" s="141">
        <v>1767</v>
      </c>
      <c r="DK1817" s="141">
        <f t="shared" si="1275"/>
        <v>17376.392433532306</v>
      </c>
      <c r="DL1817" s="141">
        <f t="shared" si="1276"/>
        <v>6.3662028565693416E-7</v>
      </c>
      <c r="DM1817" s="141">
        <f t="shared" si="1277"/>
        <v>0.99892251690988132</v>
      </c>
      <c r="DN1817" s="141">
        <f t="shared" si="1278"/>
        <v>6.3662028565693416E-7</v>
      </c>
      <c r="DO1817" s="141" t="str">
        <f t="shared" si="1279"/>
        <v/>
      </c>
      <c r="DP1817" s="141" t="str">
        <f t="shared" si="1291"/>
        <v/>
      </c>
      <c r="DQ1817" s="141">
        <f t="shared" si="1280"/>
        <v>1.0643455924153092E-5</v>
      </c>
      <c r="DR1817" s="141" t="str">
        <f t="shared" si="1292"/>
        <v/>
      </c>
      <c r="DS1817" s="141" t="str">
        <f t="shared" si="1293"/>
        <v/>
      </c>
      <c r="DU1817" s="148"/>
      <c r="DV1817" s="158">
        <v>1765</v>
      </c>
      <c r="DW1817" s="148">
        <f t="shared" si="1281"/>
        <v>11.2959999999998</v>
      </c>
      <c r="DX1817" s="157">
        <f t="shared" si="1294"/>
        <v>0.12621866606528903</v>
      </c>
      <c r="DY1817" s="148">
        <f t="shared" si="1295"/>
        <v>2.5705612624443708E-4</v>
      </c>
      <c r="DZ1817" s="148" t="str">
        <f t="shared" si="1296"/>
        <v/>
      </c>
      <c r="EA1817" s="142" t="str">
        <f t="shared" si="1297"/>
        <v/>
      </c>
    </row>
    <row r="1818" spans="74:131" ht="20.100000000000001" customHeight="1" x14ac:dyDescent="0.25">
      <c r="BV1818" s="141">
        <v>1768</v>
      </c>
      <c r="BW1818" s="141">
        <f t="shared" si="1257"/>
        <v>28824.710040486352</v>
      </c>
      <c r="BX1818" s="141">
        <f t="shared" si="1258"/>
        <v>3.7958396850624598E-7</v>
      </c>
      <c r="BY1818" s="141">
        <f t="shared" si="1259"/>
        <v>0.99893685137410859</v>
      </c>
      <c r="BZ1818" s="141">
        <f t="shared" si="1260"/>
        <v>3.7958396850624598E-7</v>
      </c>
      <c r="CA1818" s="141" t="str">
        <f t="shared" si="1261"/>
        <v/>
      </c>
      <c r="CB1818" s="141" t="str">
        <f t="shared" si="1282"/>
        <v/>
      </c>
      <c r="CC1818" s="141">
        <f t="shared" si="1262"/>
        <v>6.1551689702761254E-30</v>
      </c>
      <c r="CD1818" s="141" t="str">
        <f t="shared" si="1283"/>
        <v/>
      </c>
      <c r="CE1818" s="141" t="str">
        <f t="shared" si="1284"/>
        <v/>
      </c>
      <c r="CJ1818" s="141">
        <v>1768</v>
      </c>
      <c r="CK1818" s="141">
        <f t="shared" si="1263"/>
        <v>107.49999727158658</v>
      </c>
      <c r="CL1818" s="141">
        <f t="shared" si="1264"/>
        <v>1.0178044749682595E-4</v>
      </c>
      <c r="CM1818" s="141">
        <f t="shared" si="1265"/>
        <v>0.99893685137410859</v>
      </c>
      <c r="CN1818" s="141">
        <f t="shared" si="1266"/>
        <v>1.0178044749682595E-4</v>
      </c>
      <c r="CO1818" s="141" t="str">
        <f t="shared" si="1267"/>
        <v/>
      </c>
      <c r="CP1818" s="141" t="str">
        <f t="shared" si="1285"/>
        <v/>
      </c>
      <c r="CQ1818" s="141">
        <f t="shared" si="1268"/>
        <v>2.5917289767817111E-4</v>
      </c>
      <c r="CR1818" s="141" t="str">
        <f t="shared" si="1286"/>
        <v/>
      </c>
      <c r="CS1818" s="141" t="str">
        <f t="shared" si="1287"/>
        <v/>
      </c>
      <c r="CW1818" s="141">
        <v>1768</v>
      </c>
      <c r="CX1818" s="141">
        <f t="shared" si="1269"/>
        <v>220.65404720590521</v>
      </c>
      <c r="CY1818" s="141">
        <f t="shared" si="1270"/>
        <v>4.9586209574481964E-5</v>
      </c>
      <c r="CZ1818" s="141">
        <f t="shared" si="1271"/>
        <v>0.99893685137410859</v>
      </c>
      <c r="DA1818" s="141">
        <f t="shared" si="1272"/>
        <v>4.9586209574481964E-5</v>
      </c>
      <c r="DB1818" s="141" t="str">
        <f t="shared" si="1273"/>
        <v/>
      </c>
      <c r="DC1818" s="141" t="str">
        <f t="shared" si="1288"/>
        <v/>
      </c>
      <c r="DD1818" s="141">
        <f t="shared" si="1274"/>
        <v>1.7603506674093717E-32</v>
      </c>
      <c r="DE1818" s="141" t="str">
        <f t="shared" si="1289"/>
        <v/>
      </c>
      <c r="DF1818" s="141" t="str">
        <f t="shared" si="1290"/>
        <v/>
      </c>
      <c r="DJ1818" s="141">
        <v>1768</v>
      </c>
      <c r="DK1818" s="141">
        <f t="shared" si="1275"/>
        <v>17399.047443224004</v>
      </c>
      <c r="DL1818" s="141">
        <f t="shared" si="1276"/>
        <v>6.2885039332833037E-7</v>
      </c>
      <c r="DM1818" s="141">
        <f t="shared" si="1277"/>
        <v>0.99893685137410859</v>
      </c>
      <c r="DN1818" s="141">
        <f t="shared" si="1278"/>
        <v>6.2885039332833037E-7</v>
      </c>
      <c r="DO1818" s="141" t="str">
        <f t="shared" si="1279"/>
        <v/>
      </c>
      <c r="DP1818" s="141" t="str">
        <f t="shared" si="1291"/>
        <v/>
      </c>
      <c r="DQ1818" s="141">
        <f t="shared" si="1280"/>
        <v>1.0560924162806305E-5</v>
      </c>
      <c r="DR1818" s="141" t="str">
        <f t="shared" si="1292"/>
        <v/>
      </c>
      <c r="DS1818" s="141" t="str">
        <f t="shared" si="1293"/>
        <v/>
      </c>
      <c r="DU1818" s="148"/>
      <c r="DV1818" s="158">
        <v>1766</v>
      </c>
      <c r="DW1818" s="148">
        <f t="shared" si="1281"/>
        <v>11.3023999999998</v>
      </c>
      <c r="DX1818" s="157">
        <f t="shared" si="1294"/>
        <v>0.12596160993904459</v>
      </c>
      <c r="DY1818" s="148">
        <f t="shared" si="1295"/>
        <v>2.5659785166670668E-4</v>
      </c>
      <c r="DZ1818" s="148" t="str">
        <f t="shared" si="1296"/>
        <v/>
      </c>
      <c r="EA1818" s="142" t="str">
        <f t="shared" si="1297"/>
        <v/>
      </c>
    </row>
    <row r="1819" spans="74:131" ht="20.100000000000001" customHeight="1" x14ac:dyDescent="0.25">
      <c r="BV1819" s="141">
        <v>1769</v>
      </c>
      <c r="BW1819" s="141">
        <f t="shared" si="1257"/>
        <v>28862.242215018232</v>
      </c>
      <c r="BX1819" s="141">
        <f t="shared" si="1258"/>
        <v>3.7494518173588268E-7</v>
      </c>
      <c r="BY1819" s="141">
        <f t="shared" si="1259"/>
        <v>0.99895101077446802</v>
      </c>
      <c r="BZ1819" s="141">
        <f t="shared" si="1260"/>
        <v>3.7494518173588268E-7</v>
      </c>
      <c r="CA1819" s="141" t="str">
        <f t="shared" si="1261"/>
        <v/>
      </c>
      <c r="CB1819" s="141" t="str">
        <f t="shared" si="1282"/>
        <v/>
      </c>
      <c r="CC1819" s="141">
        <f t="shared" si="1262"/>
        <v>6.4241568327598284E-30</v>
      </c>
      <c r="CD1819" s="141" t="str">
        <f t="shared" si="1283"/>
        <v/>
      </c>
      <c r="CE1819" s="141" t="str">
        <f t="shared" si="1284"/>
        <v/>
      </c>
      <c r="CJ1819" s="141">
        <v>1769</v>
      </c>
      <c r="CK1819" s="141">
        <f t="shared" si="1263"/>
        <v>107.63997122636729</v>
      </c>
      <c r="CL1819" s="141">
        <f t="shared" si="1264"/>
        <v>1.0053661785041613E-4</v>
      </c>
      <c r="CM1819" s="141">
        <f t="shared" si="1265"/>
        <v>0.99895101077446802</v>
      </c>
      <c r="CN1819" s="141">
        <f t="shared" si="1266"/>
        <v>1.0053661785041613E-4</v>
      </c>
      <c r="CO1819" s="141" t="str">
        <f t="shared" si="1267"/>
        <v/>
      </c>
      <c r="CP1819" s="141" t="str">
        <f t="shared" si="1285"/>
        <v/>
      </c>
      <c r="CQ1819" s="141">
        <f t="shared" si="1268"/>
        <v>2.6203845628745468E-4</v>
      </c>
      <c r="CR1819" s="141" t="str">
        <f t="shared" si="1286"/>
        <v/>
      </c>
      <c r="CS1819" s="141" t="str">
        <f t="shared" si="1287"/>
        <v/>
      </c>
      <c r="CW1819" s="141">
        <v>1769</v>
      </c>
      <c r="CX1819" s="141">
        <f t="shared" si="1269"/>
        <v>220.94135716320454</v>
      </c>
      <c r="CY1819" s="141">
        <f t="shared" si="1270"/>
        <v>4.8980230734354083E-5</v>
      </c>
      <c r="CZ1819" s="141">
        <f t="shared" si="1271"/>
        <v>0.99895101077446802</v>
      </c>
      <c r="DA1819" s="141">
        <f t="shared" si="1272"/>
        <v>4.8980230734354083E-5</v>
      </c>
      <c r="DB1819" s="141" t="str">
        <f t="shared" si="1273"/>
        <v/>
      </c>
      <c r="DC1819" s="141" t="str">
        <f t="shared" si="1288"/>
        <v/>
      </c>
      <c r="DD1819" s="141">
        <f t="shared" si="1274"/>
        <v>1.8443493759896285E-32</v>
      </c>
      <c r="DE1819" s="141" t="str">
        <f t="shared" si="1289"/>
        <v/>
      </c>
      <c r="DF1819" s="141" t="str">
        <f t="shared" si="1290"/>
        <v/>
      </c>
      <c r="DJ1819" s="141">
        <v>1769</v>
      </c>
      <c r="DK1819" s="141">
        <f t="shared" si="1275"/>
        <v>17421.702452915702</v>
      </c>
      <c r="DL1819" s="141">
        <f t="shared" si="1276"/>
        <v>6.2116539309876607E-7</v>
      </c>
      <c r="DM1819" s="141">
        <f t="shared" si="1277"/>
        <v>0.99895101077446802</v>
      </c>
      <c r="DN1819" s="141">
        <f t="shared" si="1278"/>
        <v>6.2116539309876607E-7</v>
      </c>
      <c r="DO1819" s="141" t="str">
        <f t="shared" si="1279"/>
        <v/>
      </c>
      <c r="DP1819" s="141" t="str">
        <f t="shared" si="1291"/>
        <v/>
      </c>
      <c r="DQ1819" s="141">
        <f t="shared" si="1280"/>
        <v>1.0478864708202386E-5</v>
      </c>
      <c r="DR1819" s="141" t="str">
        <f t="shared" si="1292"/>
        <v/>
      </c>
      <c r="DS1819" s="141" t="str">
        <f t="shared" si="1293"/>
        <v/>
      </c>
      <c r="DU1819" s="148"/>
      <c r="DV1819" s="158">
        <v>1767</v>
      </c>
      <c r="DW1819" s="148">
        <f t="shared" si="1281"/>
        <v>11.308799999999799</v>
      </c>
      <c r="DX1819" s="157">
        <f t="shared" si="1294"/>
        <v>0.12570501208737789</v>
      </c>
      <c r="DY1819" s="148">
        <f t="shared" si="1295"/>
        <v>2.5614018888531209E-4</v>
      </c>
      <c r="DZ1819" s="148" t="str">
        <f t="shared" si="1296"/>
        <v/>
      </c>
      <c r="EA1819" s="142" t="str">
        <f t="shared" si="1297"/>
        <v/>
      </c>
    </row>
    <row r="1820" spans="74:131" ht="20.100000000000001" customHeight="1" x14ac:dyDescent="0.25">
      <c r="BV1820" s="141">
        <v>1770</v>
      </c>
      <c r="BW1820" s="141">
        <f t="shared" si="1257"/>
        <v>28899.774389550112</v>
      </c>
      <c r="BX1820" s="141">
        <f t="shared" si="1258"/>
        <v>3.7035715848575619E-7</v>
      </c>
      <c r="BY1820" s="141">
        <f t="shared" si="1259"/>
        <v>0.99896499702519714</v>
      </c>
      <c r="BZ1820" s="141">
        <f t="shared" si="1260"/>
        <v>3.7035715848575619E-7</v>
      </c>
      <c r="CA1820" s="141" t="str">
        <f t="shared" si="1261"/>
        <v/>
      </c>
      <c r="CB1820" s="141" t="str">
        <f t="shared" si="1282"/>
        <v/>
      </c>
      <c r="CC1820" s="141">
        <f t="shared" si="1262"/>
        <v>6.7047924922638484E-30</v>
      </c>
      <c r="CD1820" s="141" t="str">
        <f t="shared" si="1283"/>
        <v/>
      </c>
      <c r="CE1820" s="141" t="str">
        <f t="shared" si="1284"/>
        <v/>
      </c>
      <c r="CJ1820" s="141">
        <v>1770</v>
      </c>
      <c r="CK1820" s="141">
        <f t="shared" si="1263"/>
        <v>107.77994518114801</v>
      </c>
      <c r="CL1820" s="141">
        <f t="shared" si="1264"/>
        <v>9.9306399774132622E-5</v>
      </c>
      <c r="CM1820" s="141">
        <f t="shared" si="1265"/>
        <v>0.99896499702519714</v>
      </c>
      <c r="CN1820" s="141">
        <f t="shared" si="1266"/>
        <v>9.9306399774132622E-5</v>
      </c>
      <c r="CO1820" s="141" t="str">
        <f t="shared" si="1267"/>
        <v/>
      </c>
      <c r="CP1820" s="141" t="str">
        <f t="shared" si="1285"/>
        <v/>
      </c>
      <c r="CQ1820" s="141">
        <f t="shared" si="1268"/>
        <v>2.649314591571326E-4</v>
      </c>
      <c r="CR1820" s="141" t="str">
        <f t="shared" si="1286"/>
        <v/>
      </c>
      <c r="CS1820" s="141" t="str">
        <f t="shared" si="1287"/>
        <v/>
      </c>
      <c r="CW1820" s="141">
        <v>1770</v>
      </c>
      <c r="CX1820" s="141">
        <f t="shared" si="1269"/>
        <v>221.22866712050393</v>
      </c>
      <c r="CY1820" s="141">
        <f t="shared" si="1270"/>
        <v>4.838088328744079E-5</v>
      </c>
      <c r="CZ1820" s="141">
        <f t="shared" si="1271"/>
        <v>0.99896499702519714</v>
      </c>
      <c r="DA1820" s="141">
        <f t="shared" si="1272"/>
        <v>4.838088328744079E-5</v>
      </c>
      <c r="DB1820" s="141" t="str">
        <f t="shared" si="1273"/>
        <v/>
      </c>
      <c r="DC1820" s="141" t="str">
        <f t="shared" si="1288"/>
        <v/>
      </c>
      <c r="DD1820" s="141">
        <f t="shared" si="1274"/>
        <v>1.9323253361563929E-32</v>
      </c>
      <c r="DE1820" s="141" t="str">
        <f t="shared" si="1289"/>
        <v/>
      </c>
      <c r="DF1820" s="141" t="str">
        <f t="shared" si="1290"/>
        <v/>
      </c>
      <c r="DJ1820" s="141">
        <v>1770</v>
      </c>
      <c r="DK1820" s="141">
        <f t="shared" si="1275"/>
        <v>17444.357462607401</v>
      </c>
      <c r="DL1820" s="141">
        <f t="shared" si="1276"/>
        <v>6.1356449194164979E-7</v>
      </c>
      <c r="DM1820" s="141">
        <f t="shared" si="1277"/>
        <v>0.99896499702519714</v>
      </c>
      <c r="DN1820" s="141">
        <f t="shared" si="1278"/>
        <v>6.1356449194164979E-7</v>
      </c>
      <c r="DO1820" s="141" t="str">
        <f t="shared" si="1279"/>
        <v/>
      </c>
      <c r="DP1820" s="141" t="str">
        <f t="shared" si="1291"/>
        <v/>
      </c>
      <c r="DQ1820" s="141">
        <f t="shared" si="1280"/>
        <v>1.0397276506149778E-5</v>
      </c>
      <c r="DR1820" s="141" t="str">
        <f t="shared" si="1292"/>
        <v/>
      </c>
      <c r="DS1820" s="141" t="str">
        <f t="shared" si="1293"/>
        <v/>
      </c>
      <c r="DU1820" s="148"/>
      <c r="DV1820" s="158">
        <v>1768</v>
      </c>
      <c r="DW1820" s="148">
        <f t="shared" si="1281"/>
        <v>11.315199999999798</v>
      </c>
      <c r="DX1820" s="157">
        <f t="shared" si="1294"/>
        <v>0.12544887189849258</v>
      </c>
      <c r="DY1820" s="148">
        <f t="shared" si="1295"/>
        <v>2.5568313777360463E-4</v>
      </c>
      <c r="DZ1820" s="148" t="str">
        <f t="shared" si="1296"/>
        <v/>
      </c>
      <c r="EA1820" s="142" t="str">
        <f t="shared" si="1297"/>
        <v/>
      </c>
    </row>
    <row r="1821" spans="74:131" ht="20.100000000000001" customHeight="1" x14ac:dyDescent="0.25">
      <c r="BV1821" s="141">
        <v>1771</v>
      </c>
      <c r="BW1821" s="141">
        <f t="shared" si="1257"/>
        <v>28937.306564082006</v>
      </c>
      <c r="BX1821" s="141">
        <f t="shared" si="1258"/>
        <v>3.6581942350447805E-7</v>
      </c>
      <c r="BY1821" s="141">
        <f t="shared" si="1259"/>
        <v>0.99897881202263206</v>
      </c>
      <c r="BZ1821" s="141">
        <f t="shared" si="1260"/>
        <v>3.6581942350447805E-7</v>
      </c>
      <c r="CA1821" s="141" t="str">
        <f t="shared" si="1261"/>
        <v/>
      </c>
      <c r="CB1821" s="141" t="str">
        <f t="shared" si="1282"/>
        <v/>
      </c>
      <c r="CC1821" s="141">
        <f t="shared" si="1262"/>
        <v>6.9975755997977024E-30</v>
      </c>
      <c r="CD1821" s="141" t="str">
        <f t="shared" si="1283"/>
        <v/>
      </c>
      <c r="CE1821" s="141" t="str">
        <f t="shared" si="1284"/>
        <v/>
      </c>
      <c r="CJ1821" s="141">
        <v>1771</v>
      </c>
      <c r="CK1821" s="141">
        <f t="shared" si="1263"/>
        <v>107.91991913592872</v>
      </c>
      <c r="CL1821" s="141">
        <f t="shared" si="1264"/>
        <v>9.8089665835568527E-5</v>
      </c>
      <c r="CM1821" s="141">
        <f t="shared" si="1265"/>
        <v>0.99897881202263206</v>
      </c>
      <c r="CN1821" s="141">
        <f t="shared" si="1266"/>
        <v>9.8089665835568527E-5</v>
      </c>
      <c r="CO1821" s="141" t="str">
        <f t="shared" si="1267"/>
        <v/>
      </c>
      <c r="CP1821" s="141" t="str">
        <f t="shared" si="1285"/>
        <v/>
      </c>
      <c r="CQ1821" s="141">
        <f t="shared" si="1268"/>
        <v>2.6785211619575154E-4</v>
      </c>
      <c r="CR1821" s="141" t="str">
        <f t="shared" si="1286"/>
        <v/>
      </c>
      <c r="CS1821" s="141" t="str">
        <f t="shared" si="1287"/>
        <v/>
      </c>
      <c r="CW1821" s="141">
        <v>1771</v>
      </c>
      <c r="CX1821" s="141">
        <f t="shared" si="1269"/>
        <v>221.51597707780326</v>
      </c>
      <c r="CY1821" s="141">
        <f t="shared" si="1270"/>
        <v>4.7788105150206668E-5</v>
      </c>
      <c r="CZ1821" s="141">
        <f t="shared" si="1271"/>
        <v>0.99897881202263206</v>
      </c>
      <c r="DA1821" s="141">
        <f t="shared" si="1272"/>
        <v>4.7788105150206668E-5</v>
      </c>
      <c r="DB1821" s="141" t="str">
        <f t="shared" si="1273"/>
        <v/>
      </c>
      <c r="DC1821" s="141" t="str">
        <f t="shared" si="1288"/>
        <v/>
      </c>
      <c r="DD1821" s="141">
        <f t="shared" si="1274"/>
        <v>2.0244653815261751E-32</v>
      </c>
      <c r="DE1821" s="141" t="str">
        <f t="shared" si="1289"/>
        <v/>
      </c>
      <c r="DF1821" s="141" t="str">
        <f t="shared" si="1290"/>
        <v/>
      </c>
      <c r="DJ1821" s="141">
        <v>1771</v>
      </c>
      <c r="DK1821" s="141">
        <f t="shared" si="1275"/>
        <v>17467.012472299099</v>
      </c>
      <c r="DL1821" s="141">
        <f t="shared" si="1276"/>
        <v>6.0604690251598101E-7</v>
      </c>
      <c r="DM1821" s="141">
        <f t="shared" si="1277"/>
        <v>0.99897881202263206</v>
      </c>
      <c r="DN1821" s="141">
        <f t="shared" si="1278"/>
        <v>6.0604690251598101E-7</v>
      </c>
      <c r="DO1821" s="141" t="str">
        <f t="shared" si="1279"/>
        <v/>
      </c>
      <c r="DP1821" s="141" t="str">
        <f t="shared" si="1291"/>
        <v/>
      </c>
      <c r="DQ1821" s="141">
        <f t="shared" si="1280"/>
        <v>1.0316158488124599E-5</v>
      </c>
      <c r="DR1821" s="141" t="str">
        <f t="shared" si="1292"/>
        <v/>
      </c>
      <c r="DS1821" s="141" t="str">
        <f t="shared" si="1293"/>
        <v/>
      </c>
      <c r="DU1821" s="148"/>
      <c r="DV1821" s="158">
        <v>1769</v>
      </c>
      <c r="DW1821" s="148">
        <f t="shared" si="1281"/>
        <v>11.321599999999798</v>
      </c>
      <c r="DX1821" s="157">
        <f t="shared" si="1294"/>
        <v>0.12519318876071897</v>
      </c>
      <c r="DY1821" s="148">
        <f t="shared" si="1295"/>
        <v>2.552266982020629E-4</v>
      </c>
      <c r="DZ1821" s="148" t="str">
        <f t="shared" si="1296"/>
        <v/>
      </c>
      <c r="EA1821" s="142" t="str">
        <f t="shared" si="1297"/>
        <v/>
      </c>
    </row>
    <row r="1822" spans="74:131" ht="20.100000000000001" customHeight="1" x14ac:dyDescent="0.25">
      <c r="BV1822" s="141">
        <v>1772</v>
      </c>
      <c r="BW1822" s="141">
        <f t="shared" si="1257"/>
        <v>28974.838738613886</v>
      </c>
      <c r="BX1822" s="141">
        <f t="shared" si="1258"/>
        <v>3.6133150496081268E-7</v>
      </c>
      <c r="BY1822" s="141">
        <f t="shared" si="1259"/>
        <v>0.99899245764533573</v>
      </c>
      <c r="BZ1822" s="141">
        <f t="shared" si="1260"/>
        <v>3.6133150496081268E-7</v>
      </c>
      <c r="CA1822" s="141" t="str">
        <f t="shared" si="1261"/>
        <v/>
      </c>
      <c r="CB1822" s="141" t="str">
        <f t="shared" si="1282"/>
        <v/>
      </c>
      <c r="CC1822" s="141">
        <f t="shared" si="1262"/>
        <v>7.3030270333674345E-30</v>
      </c>
      <c r="CD1822" s="141" t="str">
        <f t="shared" si="1283"/>
        <v/>
      </c>
      <c r="CE1822" s="141" t="str">
        <f t="shared" si="1284"/>
        <v/>
      </c>
      <c r="CJ1822" s="141">
        <v>1772</v>
      </c>
      <c r="CK1822" s="141">
        <f t="shared" si="1263"/>
        <v>108.05989309070941</v>
      </c>
      <c r="CL1822" s="141">
        <f t="shared" si="1264"/>
        <v>9.6886289519384751E-5</v>
      </c>
      <c r="CM1822" s="141">
        <f t="shared" si="1265"/>
        <v>0.99899245764533573</v>
      </c>
      <c r="CN1822" s="141">
        <f t="shared" si="1266"/>
        <v>9.6886289519384751E-5</v>
      </c>
      <c r="CO1822" s="141" t="str">
        <f t="shared" si="1267"/>
        <v/>
      </c>
      <c r="CP1822" s="141" t="str">
        <f t="shared" si="1285"/>
        <v/>
      </c>
      <c r="CQ1822" s="141">
        <f t="shared" si="1268"/>
        <v>2.7080063829292358E-4</v>
      </c>
      <c r="CR1822" s="141" t="str">
        <f t="shared" si="1286"/>
        <v/>
      </c>
      <c r="CS1822" s="141" t="str">
        <f t="shared" si="1287"/>
        <v/>
      </c>
      <c r="CW1822" s="141">
        <v>1772</v>
      </c>
      <c r="CX1822" s="141">
        <f t="shared" si="1269"/>
        <v>221.80328703510264</v>
      </c>
      <c r="CY1822" s="141">
        <f t="shared" si="1270"/>
        <v>4.7201834685900391E-5</v>
      </c>
      <c r="CZ1822" s="141">
        <f t="shared" si="1271"/>
        <v>0.99899245764533573</v>
      </c>
      <c r="DA1822" s="141">
        <f t="shared" si="1272"/>
        <v>4.7201834685900391E-5</v>
      </c>
      <c r="DB1822" s="141" t="str">
        <f t="shared" si="1273"/>
        <v/>
      </c>
      <c r="DC1822" s="141" t="str">
        <f t="shared" si="1288"/>
        <v/>
      </c>
      <c r="DD1822" s="141">
        <f t="shared" si="1274"/>
        <v>2.1209650515236472E-32</v>
      </c>
      <c r="DE1822" s="141" t="str">
        <f t="shared" si="1289"/>
        <v/>
      </c>
      <c r="DF1822" s="141" t="str">
        <f t="shared" si="1290"/>
        <v/>
      </c>
      <c r="DJ1822" s="141">
        <v>1772</v>
      </c>
      <c r="DK1822" s="141">
        <f t="shared" si="1275"/>
        <v>17489.667481990797</v>
      </c>
      <c r="DL1822" s="141">
        <f t="shared" si="1276"/>
        <v>5.9861184314686223E-7</v>
      </c>
      <c r="DM1822" s="141">
        <f t="shared" si="1277"/>
        <v>0.99899245764533573</v>
      </c>
      <c r="DN1822" s="141">
        <f t="shared" si="1278"/>
        <v>5.9861184314686223E-7</v>
      </c>
      <c r="DO1822" s="141" t="str">
        <f t="shared" si="1279"/>
        <v/>
      </c>
      <c r="DP1822" s="141" t="str">
        <f t="shared" si="1291"/>
        <v/>
      </c>
      <c r="DQ1822" s="141">
        <f t="shared" si="1280"/>
        <v>1.023550957145036E-5</v>
      </c>
      <c r="DR1822" s="141" t="str">
        <f t="shared" si="1292"/>
        <v/>
      </c>
      <c r="DS1822" s="141" t="str">
        <f t="shared" si="1293"/>
        <v/>
      </c>
      <c r="DU1822" s="148"/>
      <c r="DV1822" s="158">
        <v>1770</v>
      </c>
      <c r="DW1822" s="148">
        <f t="shared" si="1281"/>
        <v>11.327999999999797</v>
      </c>
      <c r="DX1822" s="157">
        <f t="shared" si="1294"/>
        <v>0.12493796206251691</v>
      </c>
      <c r="DY1822" s="148">
        <f t="shared" si="1295"/>
        <v>2.5477087003789034E-4</v>
      </c>
      <c r="DZ1822" s="148" t="str">
        <f t="shared" si="1296"/>
        <v/>
      </c>
      <c r="EA1822" s="142" t="str">
        <f t="shared" si="1297"/>
        <v/>
      </c>
    </row>
    <row r="1823" spans="74:131" ht="20.100000000000001" customHeight="1" x14ac:dyDescent="0.25">
      <c r="BV1823" s="141">
        <v>1773</v>
      </c>
      <c r="BW1823" s="141">
        <f t="shared" si="1257"/>
        <v>29012.370913145765</v>
      </c>
      <c r="BX1823" s="141">
        <f t="shared" si="1258"/>
        <v>3.5689293443177686E-7</v>
      </c>
      <c r="BY1823" s="141">
        <f t="shared" si="1259"/>
        <v>0.99900593575422625</v>
      </c>
      <c r="BZ1823" s="141">
        <f t="shared" si="1260"/>
        <v>3.5689293443177686E-7</v>
      </c>
      <c r="CA1823" s="141" t="str">
        <f t="shared" si="1261"/>
        <v/>
      </c>
      <c r="CB1823" s="141" t="str">
        <f t="shared" si="1282"/>
        <v/>
      </c>
      <c r="CC1823" s="141">
        <f t="shared" si="1262"/>
        <v>7.6216897908475516E-30</v>
      </c>
      <c r="CD1823" s="141" t="str">
        <f t="shared" si="1283"/>
        <v/>
      </c>
      <c r="CE1823" s="141" t="str">
        <f t="shared" si="1284"/>
        <v/>
      </c>
      <c r="CJ1823" s="141">
        <v>1773</v>
      </c>
      <c r="CK1823" s="141">
        <f t="shared" si="1263"/>
        <v>108.19986704549012</v>
      </c>
      <c r="CL1823" s="141">
        <f t="shared" si="1264"/>
        <v>9.5696145224120367E-5</v>
      </c>
      <c r="CM1823" s="141">
        <f t="shared" si="1265"/>
        <v>0.99900593575422625</v>
      </c>
      <c r="CN1823" s="141">
        <f t="shared" si="1266"/>
        <v>9.5696145224120367E-5</v>
      </c>
      <c r="CO1823" s="141" t="str">
        <f t="shared" si="1267"/>
        <v/>
      </c>
      <c r="CP1823" s="141" t="str">
        <f t="shared" si="1285"/>
        <v/>
      </c>
      <c r="CQ1823" s="141">
        <f t="shared" si="1268"/>
        <v>2.7377723731657254E-4</v>
      </c>
      <c r="CR1823" s="141" t="str">
        <f t="shared" si="1286"/>
        <v/>
      </c>
      <c r="CS1823" s="141" t="str">
        <f t="shared" si="1287"/>
        <v/>
      </c>
      <c r="CW1823" s="141">
        <v>1773</v>
      </c>
      <c r="CX1823" s="141">
        <f t="shared" si="1269"/>
        <v>222.09059699240197</v>
      </c>
      <c r="CY1823" s="141">
        <f t="shared" si="1270"/>
        <v>4.662201070300134E-5</v>
      </c>
      <c r="CZ1823" s="141">
        <f t="shared" si="1271"/>
        <v>0.99900593575422625</v>
      </c>
      <c r="DA1823" s="141">
        <f t="shared" si="1272"/>
        <v>4.662201070300134E-5</v>
      </c>
      <c r="DB1823" s="141" t="str">
        <f t="shared" si="1273"/>
        <v/>
      </c>
      <c r="DC1823" s="141" t="str">
        <f t="shared" si="1288"/>
        <v/>
      </c>
      <c r="DD1823" s="141">
        <f t="shared" si="1274"/>
        <v>2.2220289936917738E-32</v>
      </c>
      <c r="DE1823" s="141" t="str">
        <f t="shared" si="1289"/>
        <v/>
      </c>
      <c r="DF1823" s="141" t="str">
        <f t="shared" si="1290"/>
        <v/>
      </c>
      <c r="DJ1823" s="141">
        <v>1773</v>
      </c>
      <c r="DK1823" s="141">
        <f t="shared" si="1275"/>
        <v>17512.322491682495</v>
      </c>
      <c r="DL1823" s="141">
        <f t="shared" si="1276"/>
        <v>5.91258537805796E-7</v>
      </c>
      <c r="DM1823" s="141">
        <f t="shared" si="1277"/>
        <v>0.99900593575422625</v>
      </c>
      <c r="DN1823" s="141">
        <f t="shared" si="1278"/>
        <v>5.91258537805796E-7</v>
      </c>
      <c r="DO1823" s="141" t="str">
        <f t="shared" si="1279"/>
        <v/>
      </c>
      <c r="DP1823" s="141" t="str">
        <f t="shared" si="1291"/>
        <v/>
      </c>
      <c r="DQ1823" s="141">
        <f t="shared" si="1280"/>
        <v>1.0155328659477414E-5</v>
      </c>
      <c r="DR1823" s="141" t="str">
        <f t="shared" si="1292"/>
        <v/>
      </c>
      <c r="DS1823" s="141" t="str">
        <f t="shared" si="1293"/>
        <v/>
      </c>
      <c r="DU1823" s="148"/>
      <c r="DV1823" s="158">
        <v>1771</v>
      </c>
      <c r="DW1823" s="148">
        <f t="shared" si="1281"/>
        <v>11.334399999999796</v>
      </c>
      <c r="DX1823" s="157">
        <f t="shared" si="1294"/>
        <v>0.12468319119247902</v>
      </c>
      <c r="DY1823" s="148">
        <f t="shared" si="1295"/>
        <v>2.5431565314583404E-4</v>
      </c>
      <c r="DZ1823" s="148" t="str">
        <f t="shared" si="1296"/>
        <v/>
      </c>
      <c r="EA1823" s="142" t="str">
        <f t="shared" si="1297"/>
        <v/>
      </c>
    </row>
    <row r="1824" spans="74:131" ht="20.100000000000001" customHeight="1" x14ac:dyDescent="0.25">
      <c r="BV1824" s="141">
        <v>1774</v>
      </c>
      <c r="BW1824" s="141">
        <f t="shared" si="1257"/>
        <v>29049.903087677645</v>
      </c>
      <c r="BX1824" s="141">
        <f t="shared" si="1258"/>
        <v>3.525032468906231E-7</v>
      </c>
      <c r="BY1824" s="141">
        <f t="shared" si="1259"/>
        <v>0.99901924819270449</v>
      </c>
      <c r="BZ1824" s="141">
        <f t="shared" si="1260"/>
        <v>3.525032468906231E-7</v>
      </c>
      <c r="CA1824" s="141" t="str">
        <f t="shared" si="1261"/>
        <v/>
      </c>
      <c r="CB1824" s="141" t="str">
        <f t="shared" si="1282"/>
        <v/>
      </c>
      <c r="CC1824" s="141">
        <f t="shared" si="1262"/>
        <v>7.9541299200251552E-30</v>
      </c>
      <c r="CD1824" s="141" t="str">
        <f t="shared" si="1283"/>
        <v/>
      </c>
      <c r="CE1824" s="141" t="str">
        <f t="shared" si="1284"/>
        <v/>
      </c>
      <c r="CJ1824" s="141">
        <v>1774</v>
      </c>
      <c r="CK1824" s="141">
        <f t="shared" si="1263"/>
        <v>108.33984100027084</v>
      </c>
      <c r="CL1824" s="141">
        <f t="shared" si="1264"/>
        <v>9.4519108258971036E-5</v>
      </c>
      <c r="CM1824" s="141">
        <f t="shared" si="1265"/>
        <v>0.99901924819270449</v>
      </c>
      <c r="CN1824" s="141">
        <f t="shared" si="1266"/>
        <v>9.4519108258971036E-5</v>
      </c>
      <c r="CO1824" s="141" t="str">
        <f t="shared" si="1267"/>
        <v/>
      </c>
      <c r="CP1824" s="141" t="str">
        <f t="shared" si="1285"/>
        <v/>
      </c>
      <c r="CQ1824" s="141">
        <f t="shared" si="1268"/>
        <v>2.767821261100652E-4</v>
      </c>
      <c r="CR1824" s="141" t="str">
        <f t="shared" si="1286"/>
        <v/>
      </c>
      <c r="CS1824" s="141" t="str">
        <f t="shared" si="1287"/>
        <v/>
      </c>
      <c r="CW1824" s="141">
        <v>1774</v>
      </c>
      <c r="CX1824" s="141">
        <f t="shared" si="1269"/>
        <v>222.37790694970136</v>
      </c>
      <c r="CY1824" s="141">
        <f t="shared" si="1270"/>
        <v>4.6048572453649733E-5</v>
      </c>
      <c r="CZ1824" s="141">
        <f t="shared" si="1271"/>
        <v>0.99901924819270449</v>
      </c>
      <c r="DA1824" s="141">
        <f t="shared" si="1272"/>
        <v>4.6048572453649733E-5</v>
      </c>
      <c r="DB1824" s="141" t="str">
        <f t="shared" si="1273"/>
        <v/>
      </c>
      <c r="DC1824" s="141" t="str">
        <f t="shared" si="1288"/>
        <v/>
      </c>
      <c r="DD1824" s="141">
        <f t="shared" si="1274"/>
        <v>2.3278713844372668E-32</v>
      </c>
      <c r="DE1824" s="141" t="str">
        <f t="shared" si="1289"/>
        <v/>
      </c>
      <c r="DF1824" s="141" t="str">
        <f t="shared" si="1290"/>
        <v/>
      </c>
      <c r="DJ1824" s="141">
        <v>1774</v>
      </c>
      <c r="DK1824" s="141">
        <f t="shared" si="1275"/>
        <v>17534.977501374193</v>
      </c>
      <c r="DL1824" s="141">
        <f t="shared" si="1276"/>
        <v>5.8398621609077145E-7</v>
      </c>
      <c r="DM1824" s="141">
        <f t="shared" si="1277"/>
        <v>0.99901924819270449</v>
      </c>
      <c r="DN1824" s="141">
        <f t="shared" si="1278"/>
        <v>5.8398621609077145E-7</v>
      </c>
      <c r="DO1824" s="141" t="str">
        <f t="shared" si="1279"/>
        <v/>
      </c>
      <c r="DP1824" s="141" t="str">
        <f t="shared" si="1291"/>
        <v/>
      </c>
      <c r="DQ1824" s="141">
        <f t="shared" si="1280"/>
        <v>1.007561464176207E-5</v>
      </c>
      <c r="DR1824" s="141" t="str">
        <f t="shared" si="1292"/>
        <v/>
      </c>
      <c r="DS1824" s="141" t="str">
        <f t="shared" si="1293"/>
        <v/>
      </c>
      <c r="DU1824" s="148"/>
      <c r="DV1824" s="158">
        <v>1772</v>
      </c>
      <c r="DW1824" s="148">
        <f t="shared" si="1281"/>
        <v>11.340799999999795</v>
      </c>
      <c r="DX1824" s="157">
        <f t="shared" si="1294"/>
        <v>0.12442887553933318</v>
      </c>
      <c r="DY1824" s="148">
        <f t="shared" si="1295"/>
        <v>2.5386104738753246E-4</v>
      </c>
      <c r="DZ1824" s="148" t="str">
        <f t="shared" si="1296"/>
        <v/>
      </c>
      <c r="EA1824" s="142" t="str">
        <f t="shared" si="1297"/>
        <v/>
      </c>
    </row>
    <row r="1825" spans="74:131" ht="20.100000000000001" customHeight="1" x14ac:dyDescent="0.25">
      <c r="BV1825" s="141">
        <v>1775</v>
      </c>
      <c r="BW1825" s="141">
        <f t="shared" si="1257"/>
        <v>29087.435262209525</v>
      </c>
      <c r="BX1825" s="141">
        <f t="shared" si="1258"/>
        <v>3.4816198069470127E-7</v>
      </c>
      <c r="BY1825" s="141">
        <f t="shared" si="1259"/>
        <v>0.99903239678678168</v>
      </c>
      <c r="BZ1825" s="141">
        <f t="shared" si="1260"/>
        <v>3.4816198069470127E-7</v>
      </c>
      <c r="CA1825" s="141" t="str">
        <f t="shared" si="1261"/>
        <v/>
      </c>
      <c r="CB1825" s="141" t="str">
        <f t="shared" si="1282"/>
        <v/>
      </c>
      <c r="CC1825" s="141">
        <f t="shared" si="1262"/>
        <v>8.3009374873518052E-30</v>
      </c>
      <c r="CD1825" s="141" t="str">
        <f t="shared" si="1283"/>
        <v/>
      </c>
      <c r="CE1825" s="141" t="str">
        <f t="shared" si="1284"/>
        <v/>
      </c>
      <c r="CJ1825" s="141">
        <v>1775</v>
      </c>
      <c r="CK1825" s="141">
        <f t="shared" si="1263"/>
        <v>108.47981495505155</v>
      </c>
      <c r="CL1825" s="141">
        <f t="shared" si="1264"/>
        <v>9.3355054840533268E-5</v>
      </c>
      <c r="CM1825" s="141">
        <f t="shared" si="1265"/>
        <v>0.99903239678678168</v>
      </c>
      <c r="CN1825" s="141">
        <f t="shared" si="1266"/>
        <v>9.3355054840533268E-5</v>
      </c>
      <c r="CO1825" s="141" t="str">
        <f t="shared" si="1267"/>
        <v/>
      </c>
      <c r="CP1825" s="141" t="str">
        <f t="shared" si="1285"/>
        <v/>
      </c>
      <c r="CQ1825" s="141">
        <f t="shared" si="1268"/>
        <v>2.7981551848924008E-4</v>
      </c>
      <c r="CR1825" s="141" t="str">
        <f t="shared" si="1286"/>
        <v/>
      </c>
      <c r="CS1825" s="141" t="str">
        <f t="shared" si="1287"/>
        <v/>
      </c>
      <c r="CW1825" s="141">
        <v>1775</v>
      </c>
      <c r="CX1825" s="141">
        <f t="shared" si="1269"/>
        <v>222.66521690700068</v>
      </c>
      <c r="CY1825" s="141">
        <f t="shared" si="1270"/>
        <v>4.5481459632060467E-5</v>
      </c>
      <c r="CZ1825" s="141">
        <f t="shared" si="1271"/>
        <v>0.99903239678678168</v>
      </c>
      <c r="DA1825" s="141">
        <f t="shared" si="1272"/>
        <v>4.5481459632060467E-5</v>
      </c>
      <c r="DB1825" s="141" t="str">
        <f t="shared" si="1273"/>
        <v/>
      </c>
      <c r="DC1825" s="141" t="str">
        <f t="shared" si="1288"/>
        <v/>
      </c>
      <c r="DD1825" s="141">
        <f t="shared" si="1274"/>
        <v>2.4387163690466651E-32</v>
      </c>
      <c r="DE1825" s="141" t="str">
        <f t="shared" si="1289"/>
        <v/>
      </c>
      <c r="DF1825" s="141" t="str">
        <f t="shared" si="1290"/>
        <v/>
      </c>
      <c r="DJ1825" s="141">
        <v>1775</v>
      </c>
      <c r="DK1825" s="141">
        <f t="shared" si="1275"/>
        <v>17557.632511065891</v>
      </c>
      <c r="DL1825" s="141">
        <f t="shared" si="1276"/>
        <v>5.7679411320615264E-7</v>
      </c>
      <c r="DM1825" s="141">
        <f t="shared" si="1277"/>
        <v>0.99903239678678168</v>
      </c>
      <c r="DN1825" s="141">
        <f t="shared" si="1278"/>
        <v>5.7679411320615264E-7</v>
      </c>
      <c r="DO1825" s="141" t="str">
        <f t="shared" si="1279"/>
        <v/>
      </c>
      <c r="DP1825" s="141" t="str">
        <f t="shared" si="1291"/>
        <v/>
      </c>
      <c r="DQ1825" s="141">
        <f t="shared" si="1280"/>
        <v>9.9963663942454697E-6</v>
      </c>
      <c r="DR1825" s="141" t="str">
        <f t="shared" si="1292"/>
        <v/>
      </c>
      <c r="DS1825" s="141" t="str">
        <f t="shared" si="1293"/>
        <v/>
      </c>
      <c r="DU1825" s="148"/>
      <c r="DV1825" s="158">
        <v>1773</v>
      </c>
      <c r="DW1825" s="148">
        <f t="shared" si="1281"/>
        <v>11.347199999999795</v>
      </c>
      <c r="DX1825" s="157">
        <f t="shared" si="1294"/>
        <v>0.12417501449194565</v>
      </c>
      <c r="DY1825" s="148">
        <f t="shared" si="1295"/>
        <v>2.5340705262205665E-4</v>
      </c>
      <c r="DZ1825" s="148" t="str">
        <f t="shared" si="1296"/>
        <v/>
      </c>
      <c r="EA1825" s="142" t="str">
        <f t="shared" si="1297"/>
        <v/>
      </c>
    </row>
    <row r="1826" spans="74:131" ht="20.100000000000001" customHeight="1" x14ac:dyDescent="0.25">
      <c r="BV1826" s="141">
        <v>1776</v>
      </c>
      <c r="BW1826" s="141">
        <f t="shared" si="1257"/>
        <v>29124.967436741419</v>
      </c>
      <c r="BX1826" s="141">
        <f t="shared" si="1258"/>
        <v>3.4386867757319396E-7</v>
      </c>
      <c r="BY1826" s="141">
        <f t="shared" si="1259"/>
        <v>0.99904538334520554</v>
      </c>
      <c r="BZ1826" s="141">
        <f t="shared" si="1260"/>
        <v>3.4386867757319396E-7</v>
      </c>
      <c r="CA1826" s="141" t="str">
        <f t="shared" si="1261"/>
        <v/>
      </c>
      <c r="CB1826" s="141" t="str">
        <f t="shared" si="1282"/>
        <v/>
      </c>
      <c r="CC1826" s="141">
        <f t="shared" si="1262"/>
        <v>8.6627275869935825E-30</v>
      </c>
      <c r="CD1826" s="141" t="str">
        <f t="shared" si="1283"/>
        <v/>
      </c>
      <c r="CE1826" s="141" t="str">
        <f t="shared" si="1284"/>
        <v/>
      </c>
      <c r="CJ1826" s="141">
        <v>1776</v>
      </c>
      <c r="CK1826" s="141">
        <f t="shared" si="1263"/>
        <v>108.61978890983227</v>
      </c>
      <c r="CL1826" s="141">
        <f t="shared" si="1264"/>
        <v>9.2203862089517013E-5</v>
      </c>
      <c r="CM1826" s="141">
        <f t="shared" si="1265"/>
        <v>0.99904538334520554</v>
      </c>
      <c r="CN1826" s="141">
        <f t="shared" si="1266"/>
        <v>9.2203862089517013E-5</v>
      </c>
      <c r="CO1826" s="141" t="str">
        <f t="shared" si="1267"/>
        <v/>
      </c>
      <c r="CP1826" s="141" t="str">
        <f t="shared" si="1285"/>
        <v/>
      </c>
      <c r="CQ1826" s="141">
        <f t="shared" si="1268"/>
        <v>2.8287762923932098E-4</v>
      </c>
      <c r="CR1826" s="141" t="str">
        <f t="shared" si="1286"/>
        <v/>
      </c>
      <c r="CS1826" s="141" t="str">
        <f t="shared" si="1287"/>
        <v/>
      </c>
      <c r="CW1826" s="141">
        <v>1776</v>
      </c>
      <c r="CX1826" s="141">
        <f t="shared" si="1269"/>
        <v>222.95252686430007</v>
      </c>
      <c r="CY1826" s="141">
        <f t="shared" si="1270"/>
        <v>4.4920612372921581E-5</v>
      </c>
      <c r="CZ1826" s="141">
        <f t="shared" si="1271"/>
        <v>0.99904538334520554</v>
      </c>
      <c r="DA1826" s="141">
        <f t="shared" si="1272"/>
        <v>4.4920612372921581E-5</v>
      </c>
      <c r="DB1826" s="141" t="str">
        <f t="shared" si="1273"/>
        <v/>
      </c>
      <c r="DC1826" s="141" t="str">
        <f t="shared" si="1288"/>
        <v/>
      </c>
      <c r="DD1826" s="141">
        <f t="shared" si="1274"/>
        <v>2.5547985218499393E-32</v>
      </c>
      <c r="DE1826" s="141" t="str">
        <f t="shared" si="1289"/>
        <v/>
      </c>
      <c r="DF1826" s="141" t="str">
        <f t="shared" si="1290"/>
        <v/>
      </c>
      <c r="DJ1826" s="141">
        <v>1776</v>
      </c>
      <c r="DK1826" s="141">
        <f t="shared" si="1275"/>
        <v>17580.287520757589</v>
      </c>
      <c r="DL1826" s="141">
        <f t="shared" si="1276"/>
        <v>5.6968146994236781E-7</v>
      </c>
      <c r="DM1826" s="141">
        <f t="shared" si="1277"/>
        <v>0.99904538334520554</v>
      </c>
      <c r="DN1826" s="141">
        <f t="shared" si="1278"/>
        <v>5.6968146994236781E-7</v>
      </c>
      <c r="DO1826" s="141" t="str">
        <f t="shared" si="1279"/>
        <v/>
      </c>
      <c r="DP1826" s="141" t="str">
        <f t="shared" si="1291"/>
        <v/>
      </c>
      <c r="DQ1826" s="141">
        <f t="shared" si="1280"/>
        <v>9.9175827794320969E-6</v>
      </c>
      <c r="DR1826" s="141" t="str">
        <f t="shared" si="1292"/>
        <v/>
      </c>
      <c r="DS1826" s="141" t="str">
        <f t="shared" si="1293"/>
        <v/>
      </c>
      <c r="DU1826" s="148"/>
      <c r="DV1826" s="158">
        <v>1774</v>
      </c>
      <c r="DW1826" s="148">
        <f t="shared" si="1281"/>
        <v>11.353599999999794</v>
      </c>
      <c r="DX1826" s="157">
        <f t="shared" si="1294"/>
        <v>0.12392160743932359</v>
      </c>
      <c r="DY1826" s="148">
        <f t="shared" si="1295"/>
        <v>2.5295366870543845E-4</v>
      </c>
      <c r="DZ1826" s="148" t="str">
        <f t="shared" si="1296"/>
        <v/>
      </c>
      <c r="EA1826" s="142" t="str">
        <f t="shared" si="1297"/>
        <v/>
      </c>
    </row>
    <row r="1827" spans="74:131" ht="20.100000000000001" customHeight="1" x14ac:dyDescent="0.25">
      <c r="BV1827" s="141">
        <v>1777</v>
      </c>
      <c r="BW1827" s="141">
        <f t="shared" si="1257"/>
        <v>29162.499611273299</v>
      </c>
      <c r="BX1827" s="141">
        <f t="shared" si="1258"/>
        <v>3.3962288261474776E-7</v>
      </c>
      <c r="BY1827" s="141">
        <f t="shared" si="1259"/>
        <v>0.99905820965958725</v>
      </c>
      <c r="BZ1827" s="141">
        <f t="shared" si="1260"/>
        <v>3.3962288261474776E-7</v>
      </c>
      <c r="CA1827" s="141" t="str">
        <f t="shared" si="1261"/>
        <v/>
      </c>
      <c r="CB1827" s="141" t="str">
        <f t="shared" si="1282"/>
        <v/>
      </c>
      <c r="CC1827" s="141">
        <f t="shared" si="1262"/>
        <v>9.0401413918387971E-30</v>
      </c>
      <c r="CD1827" s="141" t="str">
        <f t="shared" si="1283"/>
        <v/>
      </c>
      <c r="CE1827" s="141" t="str">
        <f t="shared" si="1284"/>
        <v/>
      </c>
      <c r="CJ1827" s="141">
        <v>1777</v>
      </c>
      <c r="CK1827" s="141">
        <f t="shared" si="1263"/>
        <v>108.75976286461298</v>
      </c>
      <c r="CL1827" s="141">
        <f t="shared" si="1264"/>
        <v>9.1065408027426214E-5</v>
      </c>
      <c r="CM1827" s="141">
        <f t="shared" si="1265"/>
        <v>0.99905820965958725</v>
      </c>
      <c r="CN1827" s="141">
        <f t="shared" si="1266"/>
        <v>9.1065408027426214E-5</v>
      </c>
      <c r="CO1827" s="141" t="str">
        <f t="shared" si="1267"/>
        <v/>
      </c>
      <c r="CP1827" s="141" t="str">
        <f t="shared" si="1285"/>
        <v/>
      </c>
      <c r="CQ1827" s="141">
        <f t="shared" si="1268"/>
        <v>2.8596867411171919E-4</v>
      </c>
      <c r="CR1827" s="141" t="str">
        <f t="shared" si="1286"/>
        <v/>
      </c>
      <c r="CS1827" s="141" t="str">
        <f t="shared" si="1287"/>
        <v/>
      </c>
      <c r="CW1827" s="141">
        <v>1777</v>
      </c>
      <c r="CX1827" s="141">
        <f t="shared" si="1269"/>
        <v>223.2398368215994</v>
      </c>
      <c r="CY1827" s="141">
        <f t="shared" si="1270"/>
        <v>4.4365971249777503E-5</v>
      </c>
      <c r="CZ1827" s="141">
        <f t="shared" si="1271"/>
        <v>0.99905820965958725</v>
      </c>
      <c r="DA1827" s="141">
        <f t="shared" si="1272"/>
        <v>4.4365971249777503E-5</v>
      </c>
      <c r="DB1827" s="141" t="str">
        <f t="shared" si="1273"/>
        <v/>
      </c>
      <c r="DC1827" s="141" t="str">
        <f t="shared" si="1288"/>
        <v/>
      </c>
      <c r="DD1827" s="141">
        <f t="shared" si="1274"/>
        <v>2.6763633274440477E-32</v>
      </c>
      <c r="DE1827" s="141" t="str">
        <f t="shared" si="1289"/>
        <v/>
      </c>
      <c r="DF1827" s="141" t="str">
        <f t="shared" si="1290"/>
        <v/>
      </c>
      <c r="DJ1827" s="141">
        <v>1777</v>
      </c>
      <c r="DK1827" s="141">
        <f t="shared" si="1275"/>
        <v>17602.942530449287</v>
      </c>
      <c r="DL1827" s="141">
        <f t="shared" si="1276"/>
        <v>5.6264753265540156E-7</v>
      </c>
      <c r="DM1827" s="141">
        <f t="shared" si="1277"/>
        <v>0.99905820965958725</v>
      </c>
      <c r="DN1827" s="141">
        <f t="shared" si="1278"/>
        <v>5.6264753265540156E-7</v>
      </c>
      <c r="DO1827" s="141" t="str">
        <f t="shared" si="1279"/>
        <v/>
      </c>
      <c r="DP1827" s="141" t="str">
        <f t="shared" si="1291"/>
        <v/>
      </c>
      <c r="DQ1827" s="141">
        <f t="shared" si="1280"/>
        <v>9.8392626465679807E-6</v>
      </c>
      <c r="DR1827" s="141" t="str">
        <f t="shared" si="1292"/>
        <v/>
      </c>
      <c r="DS1827" s="141" t="str">
        <f t="shared" si="1293"/>
        <v/>
      </c>
      <c r="DU1827" s="148"/>
      <c r="DV1827" s="158">
        <v>1775</v>
      </c>
      <c r="DW1827" s="148">
        <f t="shared" si="1281"/>
        <v>11.359999999999793</v>
      </c>
      <c r="DX1827" s="157">
        <f t="shared" si="1294"/>
        <v>0.12366865377061816</v>
      </c>
      <c r="DY1827" s="148">
        <f t="shared" si="1295"/>
        <v>2.5250089549104515E-4</v>
      </c>
      <c r="DZ1827" s="148" t="str">
        <f t="shared" si="1296"/>
        <v/>
      </c>
      <c r="EA1827" s="142" t="str">
        <f t="shared" si="1297"/>
        <v/>
      </c>
    </row>
    <row r="1828" spans="74:131" ht="20.100000000000001" customHeight="1" x14ac:dyDescent="0.25">
      <c r="BV1828" s="141">
        <v>1778</v>
      </c>
      <c r="BW1828" s="141">
        <f t="shared" si="1257"/>
        <v>29200.031785805179</v>
      </c>
      <c r="BX1828" s="141">
        <f t="shared" si="1258"/>
        <v>3.3542414425496858E-7</v>
      </c>
      <c r="BY1828" s="141">
        <f t="shared" si="1259"/>
        <v>0.99907087750452694</v>
      </c>
      <c r="BZ1828" s="141">
        <f t="shared" si="1260"/>
        <v>3.3542414425496858E-7</v>
      </c>
      <c r="CA1828" s="141" t="str">
        <f t="shared" si="1261"/>
        <v/>
      </c>
      <c r="CB1828" s="141" t="str">
        <f t="shared" si="1282"/>
        <v/>
      </c>
      <c r="CC1828" s="141">
        <f t="shared" si="1262"/>
        <v>9.4338472481919574E-30</v>
      </c>
      <c r="CD1828" s="141" t="str">
        <f t="shared" si="1283"/>
        <v/>
      </c>
      <c r="CE1828" s="141" t="str">
        <f t="shared" si="1284"/>
        <v/>
      </c>
      <c r="CJ1828" s="141">
        <v>1778</v>
      </c>
      <c r="CK1828" s="141">
        <f t="shared" si="1263"/>
        <v>108.89973681939369</v>
      </c>
      <c r="CL1828" s="141">
        <f t="shared" si="1264"/>
        <v>8.993957157320979E-5</v>
      </c>
      <c r="CM1828" s="141">
        <f t="shared" si="1265"/>
        <v>0.99907087750452694</v>
      </c>
      <c r="CN1828" s="141">
        <f t="shared" si="1266"/>
        <v>8.993957157320979E-5</v>
      </c>
      <c r="CO1828" s="141" t="str">
        <f t="shared" si="1267"/>
        <v/>
      </c>
      <c r="CP1828" s="141" t="str">
        <f t="shared" si="1285"/>
        <v/>
      </c>
      <c r="CQ1828" s="141">
        <f t="shared" si="1268"/>
        <v>2.890888698207237E-4</v>
      </c>
      <c r="CR1828" s="141" t="str">
        <f t="shared" si="1286"/>
        <v/>
      </c>
      <c r="CS1828" s="141" t="str">
        <f t="shared" si="1287"/>
        <v/>
      </c>
      <c r="CW1828" s="141">
        <v>1778</v>
      </c>
      <c r="CX1828" s="141">
        <f t="shared" si="1269"/>
        <v>223.52714677889878</v>
      </c>
      <c r="CY1828" s="141">
        <f t="shared" si="1270"/>
        <v>4.3817477273396495E-5</v>
      </c>
      <c r="CZ1828" s="141">
        <f t="shared" si="1271"/>
        <v>0.99907087750452694</v>
      </c>
      <c r="DA1828" s="141">
        <f t="shared" si="1272"/>
        <v>4.3817477273396495E-5</v>
      </c>
      <c r="DB1828" s="141" t="str">
        <f t="shared" si="1273"/>
        <v/>
      </c>
      <c r="DC1828" s="141" t="str">
        <f t="shared" si="1288"/>
        <v/>
      </c>
      <c r="DD1828" s="141">
        <f t="shared" si="1274"/>
        <v>2.8036676839343992E-32</v>
      </c>
      <c r="DE1828" s="141" t="str">
        <f t="shared" si="1289"/>
        <v/>
      </c>
      <c r="DF1828" s="141" t="str">
        <f t="shared" si="1290"/>
        <v/>
      </c>
      <c r="DJ1828" s="141">
        <v>1778</v>
      </c>
      <c r="DK1828" s="141">
        <f t="shared" si="1275"/>
        <v>17625.597540140985</v>
      </c>
      <c r="DL1828" s="141">
        <f t="shared" si="1276"/>
        <v>5.5569155324610097E-7</v>
      </c>
      <c r="DM1828" s="141">
        <f t="shared" si="1277"/>
        <v>0.99907087750452694</v>
      </c>
      <c r="DN1828" s="141">
        <f t="shared" si="1278"/>
        <v>5.5569155324610097E-7</v>
      </c>
      <c r="DO1828" s="141" t="str">
        <f t="shared" si="1279"/>
        <v/>
      </c>
      <c r="DP1828" s="141" t="str">
        <f t="shared" si="1291"/>
        <v/>
      </c>
      <c r="DQ1828" s="141">
        <f t="shared" si="1280"/>
        <v>9.7614048318185401E-6</v>
      </c>
      <c r="DR1828" s="141" t="str">
        <f t="shared" si="1292"/>
        <v/>
      </c>
      <c r="DS1828" s="141" t="str">
        <f t="shared" si="1293"/>
        <v/>
      </c>
      <c r="DU1828" s="148"/>
      <c r="DV1828" s="158">
        <v>1776</v>
      </c>
      <c r="DW1828" s="148">
        <f t="shared" si="1281"/>
        <v>11.366399999999793</v>
      </c>
      <c r="DX1828" s="157">
        <f t="shared" si="1294"/>
        <v>0.12341615287512711</v>
      </c>
      <c r="DY1828" s="148">
        <f t="shared" si="1295"/>
        <v>2.52048732829524E-4</v>
      </c>
      <c r="DZ1828" s="148" t="str">
        <f t="shared" si="1296"/>
        <v/>
      </c>
      <c r="EA1828" s="142" t="str">
        <f t="shared" si="1297"/>
        <v/>
      </c>
    </row>
    <row r="1829" spans="74:131" ht="20.100000000000001" customHeight="1" x14ac:dyDescent="0.25">
      <c r="BV1829" s="141">
        <v>1779</v>
      </c>
      <c r="BW1829" s="141">
        <f t="shared" si="1257"/>
        <v>29237.563960337058</v>
      </c>
      <c r="BX1829" s="141">
        <f t="shared" si="1258"/>
        <v>3.3127201426382575E-7</v>
      </c>
      <c r="BY1829" s="141">
        <f t="shared" si="1259"/>
        <v>0.99908338863773916</v>
      </c>
      <c r="BZ1829" s="141">
        <f t="shared" si="1260"/>
        <v>3.3127201426382575E-7</v>
      </c>
      <c r="CA1829" s="141" t="str">
        <f t="shared" si="1261"/>
        <v/>
      </c>
      <c r="CB1829" s="141" t="str">
        <f t="shared" si="1282"/>
        <v/>
      </c>
      <c r="CC1829" s="141">
        <f t="shared" si="1262"/>
        <v>9.8445418159467351E-30</v>
      </c>
      <c r="CD1829" s="141" t="str">
        <f t="shared" si="1283"/>
        <v/>
      </c>
      <c r="CE1829" s="141" t="str">
        <f t="shared" si="1284"/>
        <v/>
      </c>
      <c r="CJ1829" s="141">
        <v>1779</v>
      </c>
      <c r="CK1829" s="141">
        <f t="shared" si="1263"/>
        <v>109.03971077417441</v>
      </c>
      <c r="CL1829" s="141">
        <f t="shared" si="1264"/>
        <v>8.882623253988182E-5</v>
      </c>
      <c r="CM1829" s="141">
        <f t="shared" si="1265"/>
        <v>0.99908338863773916</v>
      </c>
      <c r="CN1829" s="141">
        <f t="shared" si="1266"/>
        <v>8.882623253988182E-5</v>
      </c>
      <c r="CO1829" s="141" t="str">
        <f t="shared" si="1267"/>
        <v/>
      </c>
      <c r="CP1829" s="141" t="str">
        <f t="shared" si="1285"/>
        <v/>
      </c>
      <c r="CQ1829" s="141">
        <f t="shared" si="1268"/>
        <v>2.9223843404007786E-4</v>
      </c>
      <c r="CR1829" s="141" t="str">
        <f t="shared" si="1286"/>
        <v/>
      </c>
      <c r="CS1829" s="141" t="str">
        <f t="shared" si="1287"/>
        <v/>
      </c>
      <c r="CW1829" s="141">
        <v>1779</v>
      </c>
      <c r="CX1829" s="141">
        <f t="shared" si="1269"/>
        <v>223.81445673619811</v>
      </c>
      <c r="CY1829" s="141">
        <f t="shared" si="1270"/>
        <v>4.3275071890125127E-5</v>
      </c>
      <c r="CZ1829" s="141">
        <f t="shared" si="1271"/>
        <v>0.99908338863773916</v>
      </c>
      <c r="DA1829" s="141">
        <f t="shared" si="1272"/>
        <v>4.3275071890125127E-5</v>
      </c>
      <c r="DB1829" s="141" t="str">
        <f t="shared" si="1273"/>
        <v/>
      </c>
      <c r="DC1829" s="141" t="str">
        <f t="shared" si="1288"/>
        <v/>
      </c>
      <c r="DD1829" s="141">
        <f t="shared" si="1274"/>
        <v>2.936980429189646E-32</v>
      </c>
      <c r="DE1829" s="141" t="str">
        <f t="shared" si="1289"/>
        <v/>
      </c>
      <c r="DF1829" s="141" t="str">
        <f t="shared" si="1290"/>
        <v/>
      </c>
      <c r="DJ1829" s="141">
        <v>1779</v>
      </c>
      <c r="DK1829" s="141">
        <f t="shared" si="1275"/>
        <v>17648.252549832683</v>
      </c>
      <c r="DL1829" s="141">
        <f t="shared" si="1276"/>
        <v>5.4881278913929198E-7</v>
      </c>
      <c r="DM1829" s="141">
        <f t="shared" si="1277"/>
        <v>0.99908338863773916</v>
      </c>
      <c r="DN1829" s="141">
        <f t="shared" si="1278"/>
        <v>5.4881278913929198E-7</v>
      </c>
      <c r="DO1829" s="141" t="str">
        <f t="shared" si="1279"/>
        <v/>
      </c>
      <c r="DP1829" s="141" t="str">
        <f t="shared" si="1291"/>
        <v/>
      </c>
      <c r="DQ1829" s="141">
        <f t="shared" si="1280"/>
        <v>9.6840081584460824E-6</v>
      </c>
      <c r="DR1829" s="141" t="str">
        <f t="shared" si="1292"/>
        <v/>
      </c>
      <c r="DS1829" s="141" t="str">
        <f t="shared" si="1293"/>
        <v/>
      </c>
      <c r="DU1829" s="148"/>
      <c r="DV1829" s="158">
        <v>1777</v>
      </c>
      <c r="DW1829" s="148">
        <f t="shared" si="1281"/>
        <v>11.372799999999792</v>
      </c>
      <c r="DX1829" s="157">
        <f t="shared" si="1294"/>
        <v>0.12316410414229759</v>
      </c>
      <c r="DY1829" s="148">
        <f t="shared" si="1295"/>
        <v>2.5159718056826097E-4</v>
      </c>
      <c r="DZ1829" s="148" t="str">
        <f t="shared" si="1296"/>
        <v/>
      </c>
      <c r="EA1829" s="142" t="str">
        <f t="shared" si="1297"/>
        <v/>
      </c>
    </row>
    <row r="1830" spans="74:131" ht="20.100000000000001" customHeight="1" x14ac:dyDescent="0.25">
      <c r="BV1830" s="141">
        <v>1780</v>
      </c>
      <c r="BW1830" s="141">
        <f t="shared" si="1257"/>
        <v>29275.096134868953</v>
      </c>
      <c r="BX1830" s="141">
        <f t="shared" si="1258"/>
        <v>3.2716604773293405E-7</v>
      </c>
      <c r="BY1830" s="141">
        <f t="shared" si="1259"/>
        <v>0.99909574480017771</v>
      </c>
      <c r="BZ1830" s="141">
        <f t="shared" si="1260"/>
        <v>3.2716604773293405E-7</v>
      </c>
      <c r="CA1830" s="141" t="str">
        <f t="shared" si="1261"/>
        <v/>
      </c>
      <c r="CB1830" s="141" t="str">
        <f t="shared" si="1282"/>
        <v/>
      </c>
      <c r="CC1830" s="141">
        <f t="shared" si="1262"/>
        <v>1.0272951256110943E-29</v>
      </c>
      <c r="CD1830" s="141" t="str">
        <f t="shared" si="1283"/>
        <v/>
      </c>
      <c r="CE1830" s="141" t="str">
        <f t="shared" si="1284"/>
        <v/>
      </c>
      <c r="CJ1830" s="141">
        <v>1780</v>
      </c>
      <c r="CK1830" s="141">
        <f t="shared" si="1263"/>
        <v>109.17968472895512</v>
      </c>
      <c r="CL1830" s="141">
        <f t="shared" si="1264"/>
        <v>8.772527163111222E-5</v>
      </c>
      <c r="CM1830" s="141">
        <f t="shared" si="1265"/>
        <v>0.99909574480017771</v>
      </c>
      <c r="CN1830" s="141">
        <f t="shared" si="1266"/>
        <v>8.772527163111222E-5</v>
      </c>
      <c r="CO1830" s="141" t="str">
        <f t="shared" si="1267"/>
        <v/>
      </c>
      <c r="CP1830" s="141" t="str">
        <f t="shared" si="1285"/>
        <v/>
      </c>
      <c r="CQ1830" s="141">
        <f t="shared" si="1268"/>
        <v>2.9541758539943961E-4</v>
      </c>
      <c r="CR1830" s="141" t="str">
        <f t="shared" si="1286"/>
        <v/>
      </c>
      <c r="CS1830" s="141" t="str">
        <f t="shared" si="1287"/>
        <v/>
      </c>
      <c r="CW1830" s="141">
        <v>1780</v>
      </c>
      <c r="CX1830" s="141">
        <f t="shared" si="1269"/>
        <v>224.1017666934975</v>
      </c>
      <c r="CY1830" s="141">
        <f t="shared" si="1270"/>
        <v>4.2738696980226331E-5</v>
      </c>
      <c r="CZ1830" s="141">
        <f t="shared" si="1271"/>
        <v>0.99909574480017771</v>
      </c>
      <c r="DA1830" s="141">
        <f t="shared" si="1272"/>
        <v>4.2738696980226331E-5</v>
      </c>
      <c r="DB1830" s="141" t="str">
        <f t="shared" si="1273"/>
        <v/>
      </c>
      <c r="DC1830" s="141" t="str">
        <f t="shared" si="1288"/>
        <v/>
      </c>
      <c r="DD1830" s="141">
        <f t="shared" si="1274"/>
        <v>3.0765828911572019E-32</v>
      </c>
      <c r="DE1830" s="141" t="str">
        <f t="shared" si="1289"/>
        <v/>
      </c>
      <c r="DF1830" s="141" t="str">
        <f t="shared" si="1290"/>
        <v/>
      </c>
      <c r="DJ1830" s="141">
        <v>1780</v>
      </c>
      <c r="DK1830" s="141">
        <f t="shared" si="1275"/>
        <v>17670.907559524381</v>
      </c>
      <c r="DL1830" s="141">
        <f t="shared" si="1276"/>
        <v>5.420105032627196E-7</v>
      </c>
      <c r="DM1830" s="141">
        <f t="shared" si="1277"/>
        <v>0.99909574480017771</v>
      </c>
      <c r="DN1830" s="141">
        <f t="shared" si="1278"/>
        <v>5.420105032627196E-7</v>
      </c>
      <c r="DO1830" s="141" t="str">
        <f t="shared" si="1279"/>
        <v/>
      </c>
      <c r="DP1830" s="141" t="str">
        <f t="shared" si="1291"/>
        <v/>
      </c>
      <c r="DQ1830" s="141">
        <f t="shared" si="1280"/>
        <v>9.6070714369869069E-6</v>
      </c>
      <c r="DR1830" s="141" t="str">
        <f t="shared" si="1292"/>
        <v/>
      </c>
      <c r="DS1830" s="141" t="str">
        <f t="shared" si="1293"/>
        <v/>
      </c>
      <c r="DU1830" s="148"/>
      <c r="DV1830" s="158">
        <v>1778</v>
      </c>
      <c r="DW1830" s="148">
        <f t="shared" si="1281"/>
        <v>11.379199999999791</v>
      </c>
      <c r="DX1830" s="157">
        <f t="shared" si="1294"/>
        <v>0.12291250696172933</v>
      </c>
      <c r="DY1830" s="148">
        <f t="shared" si="1295"/>
        <v>2.5114623855256035E-4</v>
      </c>
      <c r="DZ1830" s="148" t="str">
        <f t="shared" si="1296"/>
        <v/>
      </c>
      <c r="EA1830" s="142" t="str">
        <f t="shared" si="1297"/>
        <v/>
      </c>
    </row>
    <row r="1831" spans="74:131" ht="20.100000000000001" customHeight="1" x14ac:dyDescent="0.25">
      <c r="BV1831" s="141">
        <v>1781</v>
      </c>
      <c r="BW1831" s="141">
        <f t="shared" si="1257"/>
        <v>29312.628309400832</v>
      </c>
      <c r="BX1831" s="141">
        <f t="shared" si="1258"/>
        <v>3.231058030627409E-7</v>
      </c>
      <c r="BY1831" s="141">
        <f t="shared" si="1259"/>
        <v>0.99910794771616018</v>
      </c>
      <c r="BZ1831" s="141">
        <f t="shared" si="1260"/>
        <v>3.231058030627409E-7</v>
      </c>
      <c r="CA1831" s="141" t="str">
        <f t="shared" si="1261"/>
        <v/>
      </c>
      <c r="CB1831" s="141" t="str">
        <f t="shared" si="1282"/>
        <v/>
      </c>
      <c r="CC1831" s="141">
        <f t="shared" si="1262"/>
        <v>1.0719832467627328E-29</v>
      </c>
      <c r="CD1831" s="141" t="str">
        <f t="shared" si="1283"/>
        <v/>
      </c>
      <c r="CE1831" s="141" t="str">
        <f t="shared" si="1284"/>
        <v/>
      </c>
      <c r="CJ1831" s="141">
        <v>1781</v>
      </c>
      <c r="CK1831" s="141">
        <f t="shared" si="1263"/>
        <v>109.31965868373584</v>
      </c>
      <c r="CL1831" s="141">
        <f t="shared" si="1264"/>
        <v>8.6636570437789387E-5</v>
      </c>
      <c r="CM1831" s="141">
        <f t="shared" si="1265"/>
        <v>0.99910794771616018</v>
      </c>
      <c r="CN1831" s="141">
        <f t="shared" si="1266"/>
        <v>8.6636570437789387E-5</v>
      </c>
      <c r="CO1831" s="141" t="str">
        <f t="shared" si="1267"/>
        <v/>
      </c>
      <c r="CP1831" s="141" t="str">
        <f t="shared" si="1285"/>
        <v/>
      </c>
      <c r="CQ1831" s="141">
        <f t="shared" si="1268"/>
        <v>2.9862654348072974E-4</v>
      </c>
      <c r="CR1831" s="141" t="str">
        <f t="shared" si="1286"/>
        <v/>
      </c>
      <c r="CS1831" s="141" t="str">
        <f t="shared" si="1287"/>
        <v/>
      </c>
      <c r="CW1831" s="141">
        <v>1781</v>
      </c>
      <c r="CX1831" s="141">
        <f t="shared" si="1269"/>
        <v>224.38907665079682</v>
      </c>
      <c r="CY1831" s="141">
        <f t="shared" si="1270"/>
        <v>4.2208294856205762E-5</v>
      </c>
      <c r="CZ1831" s="141">
        <f t="shared" si="1271"/>
        <v>0.99910794771616018</v>
      </c>
      <c r="DA1831" s="141">
        <f t="shared" si="1272"/>
        <v>4.2208294856205762E-5</v>
      </c>
      <c r="DB1831" s="141" t="str">
        <f t="shared" si="1273"/>
        <v/>
      </c>
      <c r="DC1831" s="141" t="str">
        <f t="shared" si="1288"/>
        <v/>
      </c>
      <c r="DD1831" s="141">
        <f t="shared" si="1274"/>
        <v>3.2227694633251202E-32</v>
      </c>
      <c r="DE1831" s="141" t="str">
        <f t="shared" si="1289"/>
        <v/>
      </c>
      <c r="DF1831" s="141" t="str">
        <f t="shared" si="1290"/>
        <v/>
      </c>
      <c r="DJ1831" s="141">
        <v>1781</v>
      </c>
      <c r="DK1831" s="141">
        <f t="shared" si="1275"/>
        <v>17693.562569216079</v>
      </c>
      <c r="DL1831" s="141">
        <f t="shared" si="1276"/>
        <v>5.3528396402580628E-7</v>
      </c>
      <c r="DM1831" s="141">
        <f t="shared" si="1277"/>
        <v>0.99910794771616018</v>
      </c>
      <c r="DN1831" s="141">
        <f t="shared" si="1278"/>
        <v>5.3528396402580628E-7</v>
      </c>
      <c r="DO1831" s="141" t="str">
        <f t="shared" si="1279"/>
        <v/>
      </c>
      <c r="DP1831" s="141" t="str">
        <f t="shared" si="1291"/>
        <v/>
      </c>
      <c r="DQ1831" s="141">
        <f t="shared" si="1280"/>
        <v>9.5305934654280288E-6</v>
      </c>
      <c r="DR1831" s="141" t="str">
        <f t="shared" si="1292"/>
        <v/>
      </c>
      <c r="DS1831" s="141" t="str">
        <f t="shared" si="1293"/>
        <v/>
      </c>
      <c r="DU1831" s="148"/>
      <c r="DV1831" s="158">
        <v>1779</v>
      </c>
      <c r="DW1831" s="148">
        <f t="shared" si="1281"/>
        <v>11.385599999999791</v>
      </c>
      <c r="DX1831" s="157">
        <f t="shared" si="1294"/>
        <v>0.12266136072317677</v>
      </c>
      <c r="DY1831" s="148">
        <f t="shared" si="1295"/>
        <v>2.5069590662468721E-4</v>
      </c>
      <c r="DZ1831" s="148" t="str">
        <f t="shared" si="1296"/>
        <v/>
      </c>
      <c r="EA1831" s="142" t="str">
        <f t="shared" si="1297"/>
        <v/>
      </c>
    </row>
    <row r="1832" spans="74:131" ht="20.100000000000001" customHeight="1" x14ac:dyDescent="0.25">
      <c r="BV1832" s="141">
        <v>1782</v>
      </c>
      <c r="BW1832" s="141">
        <f t="shared" si="1257"/>
        <v>29350.160483932712</v>
      </c>
      <c r="BX1832" s="141">
        <f t="shared" si="1258"/>
        <v>3.1909084194959065E-7</v>
      </c>
      <c r="BY1832" s="141">
        <f t="shared" si="1259"/>
        <v>0.99911999909349203</v>
      </c>
      <c r="BZ1832" s="141">
        <f t="shared" si="1260"/>
        <v>3.1909084194959065E-7</v>
      </c>
      <c r="CA1832" s="141" t="str">
        <f t="shared" si="1261"/>
        <v/>
      </c>
      <c r="CB1832" s="141" t="str">
        <f t="shared" si="1282"/>
        <v/>
      </c>
      <c r="CC1832" s="141">
        <f t="shared" si="1262"/>
        <v>1.1185974375515228E-29</v>
      </c>
      <c r="CD1832" s="141" t="str">
        <f t="shared" si="1283"/>
        <v/>
      </c>
      <c r="CE1832" s="141" t="str">
        <f t="shared" si="1284"/>
        <v/>
      </c>
      <c r="CJ1832" s="141">
        <v>1782</v>
      </c>
      <c r="CK1832" s="141">
        <f t="shared" si="1263"/>
        <v>109.45963263851652</v>
      </c>
      <c r="CL1832" s="141">
        <f t="shared" si="1264"/>
        <v>8.5560011434555275E-5</v>
      </c>
      <c r="CM1832" s="141">
        <f t="shared" si="1265"/>
        <v>0.99911999909349203</v>
      </c>
      <c r="CN1832" s="141">
        <f t="shared" si="1266"/>
        <v>8.5560011434555275E-5</v>
      </c>
      <c r="CO1832" s="141" t="str">
        <f t="shared" si="1267"/>
        <v/>
      </c>
      <c r="CP1832" s="141" t="str">
        <f t="shared" si="1285"/>
        <v/>
      </c>
      <c r="CQ1832" s="141">
        <f t="shared" si="1268"/>
        <v>3.0186552881435977E-4</v>
      </c>
      <c r="CR1832" s="141" t="str">
        <f t="shared" si="1286"/>
        <v/>
      </c>
      <c r="CS1832" s="141" t="str">
        <f t="shared" si="1287"/>
        <v/>
      </c>
      <c r="CW1832" s="141">
        <v>1782</v>
      </c>
      <c r="CX1832" s="141">
        <f t="shared" si="1269"/>
        <v>224.67638660809621</v>
      </c>
      <c r="CY1832" s="141">
        <f t="shared" si="1270"/>
        <v>4.1683808261122312E-5</v>
      </c>
      <c r="CZ1832" s="141">
        <f t="shared" si="1271"/>
        <v>0.99911999909349203</v>
      </c>
      <c r="DA1832" s="141">
        <f t="shared" si="1272"/>
        <v>4.1683808261122312E-5</v>
      </c>
      <c r="DB1832" s="141" t="str">
        <f t="shared" si="1273"/>
        <v/>
      </c>
      <c r="DC1832" s="141" t="str">
        <f t="shared" si="1288"/>
        <v/>
      </c>
      <c r="DD1832" s="141">
        <f t="shared" si="1274"/>
        <v>3.3758482064742388E-32</v>
      </c>
      <c r="DE1832" s="141" t="str">
        <f t="shared" si="1289"/>
        <v/>
      </c>
      <c r="DF1832" s="141" t="str">
        <f t="shared" si="1290"/>
        <v/>
      </c>
      <c r="DJ1832" s="141">
        <v>1782</v>
      </c>
      <c r="DK1832" s="141">
        <f t="shared" si="1275"/>
        <v>17716.217578907777</v>
      </c>
      <c r="DL1832" s="141">
        <f t="shared" si="1276"/>
        <v>5.2863244529824154E-7</v>
      </c>
      <c r="DM1832" s="141">
        <f t="shared" si="1277"/>
        <v>0.99911999909349203</v>
      </c>
      <c r="DN1832" s="141">
        <f t="shared" si="1278"/>
        <v>5.2863244529824154E-7</v>
      </c>
      <c r="DO1832" s="141" t="str">
        <f t="shared" si="1279"/>
        <v/>
      </c>
      <c r="DP1832" s="141" t="str">
        <f t="shared" si="1291"/>
        <v/>
      </c>
      <c r="DQ1832" s="141">
        <f t="shared" si="1280"/>
        <v>9.4545730293835022E-6</v>
      </c>
      <c r="DR1832" s="141" t="str">
        <f t="shared" si="1292"/>
        <v/>
      </c>
      <c r="DS1832" s="141" t="str">
        <f t="shared" si="1293"/>
        <v/>
      </c>
      <c r="DU1832" s="148"/>
      <c r="DV1832" s="158">
        <v>1780</v>
      </c>
      <c r="DW1832" s="148">
        <f t="shared" si="1281"/>
        <v>11.39199999999979</v>
      </c>
      <c r="DX1832" s="157">
        <f t="shared" si="1294"/>
        <v>0.12241066481655208</v>
      </c>
      <c r="DY1832" s="148">
        <f t="shared" si="1295"/>
        <v>2.5024618462414494E-4</v>
      </c>
      <c r="DZ1832" s="148" t="str">
        <f t="shared" si="1296"/>
        <v/>
      </c>
      <c r="EA1832" s="142" t="str">
        <f t="shared" si="1297"/>
        <v/>
      </c>
    </row>
    <row r="1833" spans="74:131" ht="20.100000000000001" customHeight="1" x14ac:dyDescent="0.25">
      <c r="BV1833" s="141">
        <v>1783</v>
      </c>
      <c r="BW1833" s="141">
        <f t="shared" si="1257"/>
        <v>29387.692658464592</v>
      </c>
      <c r="BX1833" s="141">
        <f t="shared" si="1258"/>
        <v>3.1512072937270596E-7</v>
      </c>
      <c r="BY1833" s="141">
        <f t="shared" si="1259"/>
        <v>0.9991319006235897</v>
      </c>
      <c r="BZ1833" s="141">
        <f t="shared" si="1260"/>
        <v>3.1512072937270596E-7</v>
      </c>
      <c r="CA1833" s="141" t="str">
        <f t="shared" si="1261"/>
        <v/>
      </c>
      <c r="CB1833" s="141" t="str">
        <f t="shared" si="1282"/>
        <v/>
      </c>
      <c r="CC1833" s="141">
        <f t="shared" si="1262"/>
        <v>1.1672199272441587E-29</v>
      </c>
      <c r="CD1833" s="141" t="str">
        <f t="shared" si="1283"/>
        <v/>
      </c>
      <c r="CE1833" s="141" t="str">
        <f t="shared" si="1284"/>
        <v/>
      </c>
      <c r="CJ1833" s="141">
        <v>1783</v>
      </c>
      <c r="CK1833" s="141">
        <f t="shared" si="1263"/>
        <v>109.59960659329724</v>
      </c>
      <c r="CL1833" s="141">
        <f t="shared" si="1264"/>
        <v>8.4495477976310763E-5</v>
      </c>
      <c r="CM1833" s="141">
        <f t="shared" si="1265"/>
        <v>0.9991319006235897</v>
      </c>
      <c r="CN1833" s="141">
        <f t="shared" si="1266"/>
        <v>8.4495477976310763E-5</v>
      </c>
      <c r="CO1833" s="141" t="str">
        <f t="shared" si="1267"/>
        <v/>
      </c>
      <c r="CP1833" s="141" t="str">
        <f t="shared" si="1285"/>
        <v/>
      </c>
      <c r="CQ1833" s="141">
        <f t="shared" si="1268"/>
        <v>3.0513476287534762E-4</v>
      </c>
      <c r="CR1833" s="141" t="str">
        <f t="shared" si="1286"/>
        <v/>
      </c>
      <c r="CS1833" s="141" t="str">
        <f t="shared" si="1287"/>
        <v/>
      </c>
      <c r="CW1833" s="141">
        <v>1783</v>
      </c>
      <c r="CX1833" s="141">
        <f t="shared" si="1269"/>
        <v>224.96369656539559</v>
      </c>
      <c r="CY1833" s="141">
        <f t="shared" si="1270"/>
        <v>4.1165180366887383E-5</v>
      </c>
      <c r="CZ1833" s="141">
        <f t="shared" si="1271"/>
        <v>0.9991319006235897</v>
      </c>
      <c r="DA1833" s="141">
        <f t="shared" si="1272"/>
        <v>4.1165180366887383E-5</v>
      </c>
      <c r="DB1833" s="141" t="str">
        <f t="shared" si="1273"/>
        <v/>
      </c>
      <c r="DC1833" s="141" t="str">
        <f t="shared" si="1288"/>
        <v/>
      </c>
      <c r="DD1833" s="141">
        <f t="shared" si="1274"/>
        <v>3.536141477907007E-32</v>
      </c>
      <c r="DE1833" s="141" t="str">
        <f t="shared" si="1289"/>
        <v/>
      </c>
      <c r="DF1833" s="141" t="str">
        <f t="shared" si="1290"/>
        <v/>
      </c>
      <c r="DJ1833" s="141">
        <v>1783</v>
      </c>
      <c r="DK1833" s="141">
        <f t="shared" si="1275"/>
        <v>17738.872588599475</v>
      </c>
      <c r="DL1833" s="141">
        <f t="shared" si="1276"/>
        <v>5.220552263883997E-7</v>
      </c>
      <c r="DM1833" s="141">
        <f t="shared" si="1277"/>
        <v>0.9991319006235897</v>
      </c>
      <c r="DN1833" s="141">
        <f t="shared" si="1278"/>
        <v>5.220552263883997E-7</v>
      </c>
      <c r="DO1833" s="141" t="str">
        <f t="shared" si="1279"/>
        <v/>
      </c>
      <c r="DP1833" s="141" t="str">
        <f t="shared" si="1291"/>
        <v/>
      </c>
      <c r="DQ1833" s="141">
        <f t="shared" si="1280"/>
        <v>9.3790089022703354E-6</v>
      </c>
      <c r="DR1833" s="141" t="str">
        <f t="shared" si="1292"/>
        <v/>
      </c>
      <c r="DS1833" s="141" t="str">
        <f t="shared" si="1293"/>
        <v/>
      </c>
      <c r="DU1833" s="148"/>
      <c r="DV1833" s="158">
        <v>1781</v>
      </c>
      <c r="DW1833" s="148">
        <f t="shared" si="1281"/>
        <v>11.398399999999789</v>
      </c>
      <c r="DX1833" s="157">
        <f t="shared" si="1294"/>
        <v>0.12216041863192793</v>
      </c>
      <c r="DY1833" s="148">
        <f t="shared" si="1295"/>
        <v>2.4979707238732829E-4</v>
      </c>
      <c r="DZ1833" s="148" t="str">
        <f t="shared" si="1296"/>
        <v/>
      </c>
      <c r="EA1833" s="142" t="str">
        <f t="shared" si="1297"/>
        <v/>
      </c>
    </row>
    <row r="1834" spans="74:131" ht="20.100000000000001" customHeight="1" x14ac:dyDescent="0.25">
      <c r="BV1834" s="141">
        <v>1784</v>
      </c>
      <c r="BW1834" s="141">
        <f t="shared" si="1257"/>
        <v>29425.224832996486</v>
      </c>
      <c r="BX1834" s="141">
        <f t="shared" si="1258"/>
        <v>3.1119503358105752E-7</v>
      </c>
      <c r="BY1834" s="141">
        <f t="shared" si="1259"/>
        <v>0.99914365398160376</v>
      </c>
      <c r="BZ1834" s="141">
        <f t="shared" si="1260"/>
        <v>3.1119503358105752E-7</v>
      </c>
      <c r="CA1834" s="141" t="str">
        <f t="shared" si="1261"/>
        <v/>
      </c>
      <c r="CB1834" s="141" t="str">
        <f t="shared" si="1282"/>
        <v/>
      </c>
      <c r="CC1834" s="141">
        <f t="shared" si="1262"/>
        <v>1.2179364215911613E-29</v>
      </c>
      <c r="CD1834" s="141" t="str">
        <f t="shared" si="1283"/>
        <v/>
      </c>
      <c r="CE1834" s="141" t="str">
        <f t="shared" si="1284"/>
        <v/>
      </c>
      <c r="CJ1834" s="141">
        <v>1784</v>
      </c>
      <c r="CK1834" s="141">
        <f t="shared" si="1263"/>
        <v>109.73958054807795</v>
      </c>
      <c r="CL1834" s="141">
        <f t="shared" si="1264"/>
        <v>8.3442854294697895E-5</v>
      </c>
      <c r="CM1834" s="141">
        <f t="shared" si="1265"/>
        <v>0.99914365398160376</v>
      </c>
      <c r="CN1834" s="141">
        <f t="shared" si="1266"/>
        <v>8.3442854294697895E-5</v>
      </c>
      <c r="CO1834" s="141" t="str">
        <f t="shared" si="1267"/>
        <v/>
      </c>
      <c r="CP1834" s="141" t="str">
        <f t="shared" si="1285"/>
        <v/>
      </c>
      <c r="CQ1834" s="141">
        <f t="shared" si="1268"/>
        <v>3.0843446807930829E-4</v>
      </c>
      <c r="CR1834" s="141" t="str">
        <f t="shared" si="1286"/>
        <v/>
      </c>
      <c r="CS1834" s="141" t="str">
        <f t="shared" si="1287"/>
        <v/>
      </c>
      <c r="CW1834" s="141">
        <v>1784</v>
      </c>
      <c r="CX1834" s="141">
        <f t="shared" si="1269"/>
        <v>225.25100652269487</v>
      </c>
      <c r="CY1834" s="141">
        <f t="shared" si="1270"/>
        <v>4.0652354772549849E-5</v>
      </c>
      <c r="CZ1834" s="141">
        <f t="shared" si="1271"/>
        <v>0.99914365398160376</v>
      </c>
      <c r="DA1834" s="141">
        <f t="shared" si="1272"/>
        <v>4.0652354772549849E-5</v>
      </c>
      <c r="DB1834" s="141" t="str">
        <f t="shared" si="1273"/>
        <v/>
      </c>
      <c r="DC1834" s="141" t="str">
        <f t="shared" si="1288"/>
        <v/>
      </c>
      <c r="DD1834" s="141">
        <f t="shared" si="1274"/>
        <v>3.7039865893997736E-32</v>
      </c>
      <c r="DE1834" s="141" t="str">
        <f t="shared" si="1289"/>
        <v/>
      </c>
      <c r="DF1834" s="141" t="str">
        <f t="shared" si="1290"/>
        <v/>
      </c>
      <c r="DJ1834" s="141">
        <v>1784</v>
      </c>
      <c r="DK1834" s="141">
        <f t="shared" si="1275"/>
        <v>17761.527598291173</v>
      </c>
      <c r="DL1834" s="141">
        <f t="shared" si="1276"/>
        <v>5.1555159202159705E-7</v>
      </c>
      <c r="DM1834" s="141">
        <f t="shared" si="1277"/>
        <v>0.99914365398160376</v>
      </c>
      <c r="DN1834" s="141">
        <f t="shared" si="1278"/>
        <v>5.1555159202159705E-7</v>
      </c>
      <c r="DO1834" s="141" t="str">
        <f t="shared" si="1279"/>
        <v/>
      </c>
      <c r="DP1834" s="141" t="str">
        <f t="shared" si="1291"/>
        <v/>
      </c>
      <c r="DQ1834" s="141">
        <f t="shared" si="1280"/>
        <v>9.3038998454839609E-6</v>
      </c>
      <c r="DR1834" s="141" t="str">
        <f t="shared" si="1292"/>
        <v/>
      </c>
      <c r="DS1834" s="141" t="str">
        <f t="shared" si="1293"/>
        <v/>
      </c>
      <c r="DU1834" s="148"/>
      <c r="DV1834" s="158">
        <v>1782</v>
      </c>
      <c r="DW1834" s="148">
        <f t="shared" si="1281"/>
        <v>11.404799999999788</v>
      </c>
      <c r="DX1834" s="157">
        <f t="shared" si="1294"/>
        <v>0.12191062155954061</v>
      </c>
      <c r="DY1834" s="148">
        <f t="shared" si="1295"/>
        <v>2.4934856974882791E-4</v>
      </c>
      <c r="DZ1834" s="148" t="str">
        <f t="shared" si="1296"/>
        <v/>
      </c>
      <c r="EA1834" s="142" t="str">
        <f t="shared" si="1297"/>
        <v/>
      </c>
    </row>
    <row r="1835" spans="74:131" ht="20.100000000000001" customHeight="1" x14ac:dyDescent="0.25">
      <c r="BV1835" s="141">
        <v>1785</v>
      </c>
      <c r="BW1835" s="141">
        <f t="shared" si="1257"/>
        <v>29462.757007528366</v>
      </c>
      <c r="BX1835" s="141">
        <f t="shared" si="1258"/>
        <v>3.0731332608014982E-7</v>
      </c>
      <c r="BY1835" s="141">
        <f t="shared" si="1259"/>
        <v>0.99915526082654138</v>
      </c>
      <c r="BZ1835" s="141">
        <f t="shared" si="1260"/>
        <v>3.0731332608014982E-7</v>
      </c>
      <c r="CA1835" s="141" t="str">
        <f t="shared" si="1261"/>
        <v/>
      </c>
      <c r="CB1835" s="141" t="str">
        <f t="shared" si="1282"/>
        <v/>
      </c>
      <c r="CC1835" s="141">
        <f t="shared" si="1262"/>
        <v>1.2708362483360859E-29</v>
      </c>
      <c r="CD1835" s="141" t="str">
        <f t="shared" si="1283"/>
        <v/>
      </c>
      <c r="CE1835" s="141" t="str">
        <f t="shared" si="1284"/>
        <v/>
      </c>
      <c r="CJ1835" s="141">
        <v>1785</v>
      </c>
      <c r="CK1835" s="141">
        <f t="shared" si="1263"/>
        <v>109.87955450285867</v>
      </c>
      <c r="CL1835" s="141">
        <f t="shared" si="1264"/>
        <v>8.2402025494554033E-5</v>
      </c>
      <c r="CM1835" s="141">
        <f t="shared" si="1265"/>
        <v>0.99915526082654138</v>
      </c>
      <c r="CN1835" s="141">
        <f t="shared" si="1266"/>
        <v>8.2402025494554033E-5</v>
      </c>
      <c r="CO1835" s="141" t="str">
        <f t="shared" si="1267"/>
        <v/>
      </c>
      <c r="CP1835" s="141" t="str">
        <f t="shared" si="1285"/>
        <v/>
      </c>
      <c r="CQ1835" s="141">
        <f t="shared" si="1268"/>
        <v>3.1176486777833028E-4</v>
      </c>
      <c r="CR1835" s="141" t="str">
        <f t="shared" si="1286"/>
        <v/>
      </c>
      <c r="CS1835" s="141" t="str">
        <f t="shared" si="1287"/>
        <v/>
      </c>
      <c r="CW1835" s="141">
        <v>1785</v>
      </c>
      <c r="CX1835" s="141">
        <f t="shared" si="1269"/>
        <v>225.53831647999425</v>
      </c>
      <c r="CY1835" s="141">
        <f t="shared" si="1270"/>
        <v>4.0145275502568183E-5</v>
      </c>
      <c r="CZ1835" s="141">
        <f t="shared" si="1271"/>
        <v>0.99915526082654138</v>
      </c>
      <c r="DA1835" s="141">
        <f t="shared" si="1272"/>
        <v>4.0145275502568183E-5</v>
      </c>
      <c r="DB1835" s="141" t="str">
        <f t="shared" si="1273"/>
        <v/>
      </c>
      <c r="DC1835" s="141" t="str">
        <f t="shared" si="1288"/>
        <v/>
      </c>
      <c r="DD1835" s="141">
        <f t="shared" si="1274"/>
        <v>3.8797364951764908E-32</v>
      </c>
      <c r="DE1835" s="141" t="str">
        <f t="shared" si="1289"/>
        <v/>
      </c>
      <c r="DF1835" s="141" t="str">
        <f t="shared" si="1290"/>
        <v/>
      </c>
      <c r="DJ1835" s="141">
        <v>1785</v>
      </c>
      <c r="DK1835" s="141">
        <f t="shared" si="1275"/>
        <v>17784.182607982872</v>
      </c>
      <c r="DL1835" s="141">
        <f t="shared" si="1276"/>
        <v>5.0912083231818358E-7</v>
      </c>
      <c r="DM1835" s="141">
        <f t="shared" si="1277"/>
        <v>0.99915526082654138</v>
      </c>
      <c r="DN1835" s="141">
        <f t="shared" si="1278"/>
        <v>5.0912083231818358E-7</v>
      </c>
      <c r="DO1835" s="141" t="str">
        <f t="shared" si="1279"/>
        <v/>
      </c>
      <c r="DP1835" s="141" t="str">
        <f t="shared" si="1291"/>
        <v/>
      </c>
      <c r="DQ1835" s="141">
        <f t="shared" si="1280"/>
        <v>9.2292446085732521E-6</v>
      </c>
      <c r="DR1835" s="141" t="str">
        <f t="shared" si="1292"/>
        <v/>
      </c>
      <c r="DS1835" s="141" t="str">
        <f t="shared" si="1293"/>
        <v/>
      </c>
      <c r="DU1835" s="148"/>
      <c r="DV1835" s="158">
        <v>1783</v>
      </c>
      <c r="DW1835" s="148">
        <f t="shared" si="1281"/>
        <v>11.411199999999788</v>
      </c>
      <c r="DX1835" s="157">
        <f t="shared" si="1294"/>
        <v>0.12166127298979178</v>
      </c>
      <c r="DY1835" s="148">
        <f t="shared" si="1295"/>
        <v>2.4890067653966785E-4</v>
      </c>
      <c r="DZ1835" s="148" t="str">
        <f t="shared" si="1296"/>
        <v/>
      </c>
      <c r="EA1835" s="142" t="str">
        <f t="shared" si="1297"/>
        <v/>
      </c>
    </row>
    <row r="1836" spans="74:131" ht="20.100000000000001" customHeight="1" x14ac:dyDescent="0.25">
      <c r="BV1836" s="141">
        <v>1786</v>
      </c>
      <c r="BW1836" s="141">
        <f t="shared" si="1257"/>
        <v>29500.289182060245</v>
      </c>
      <c r="BX1836" s="141">
        <f t="shared" si="1258"/>
        <v>3.0347518161869336E-7</v>
      </c>
      <c r="BY1836" s="141">
        <f t="shared" si="1259"/>
        <v>0.99916672280138841</v>
      </c>
      <c r="BZ1836" s="141">
        <f t="shared" si="1260"/>
        <v>3.0347518161869336E-7</v>
      </c>
      <c r="CA1836" s="141" t="str">
        <f t="shared" si="1261"/>
        <v/>
      </c>
      <c r="CB1836" s="141" t="str">
        <f t="shared" si="1282"/>
        <v/>
      </c>
      <c r="CC1836" s="141">
        <f t="shared" si="1262"/>
        <v>1.3260125087526615E-29</v>
      </c>
      <c r="CD1836" s="141" t="str">
        <f t="shared" si="1283"/>
        <v/>
      </c>
      <c r="CE1836" s="141" t="str">
        <f t="shared" si="1284"/>
        <v/>
      </c>
      <c r="CJ1836" s="141">
        <v>1786</v>
      </c>
      <c r="CK1836" s="141">
        <f t="shared" si="1263"/>
        <v>110.01952845763938</v>
      </c>
      <c r="CL1836" s="141">
        <f t="shared" si="1264"/>
        <v>8.1372877550340493E-5</v>
      </c>
      <c r="CM1836" s="141">
        <f t="shared" si="1265"/>
        <v>0.99916672280138841</v>
      </c>
      <c r="CN1836" s="141">
        <f t="shared" si="1266"/>
        <v>8.1372877550340493E-5</v>
      </c>
      <c r="CO1836" s="141" t="str">
        <f t="shared" si="1267"/>
        <v/>
      </c>
      <c r="CP1836" s="141" t="str">
        <f t="shared" si="1285"/>
        <v/>
      </c>
      <c r="CQ1836" s="141">
        <f t="shared" si="1268"/>
        <v>3.1512618625673317E-4</v>
      </c>
      <c r="CR1836" s="141" t="str">
        <f t="shared" si="1286"/>
        <v/>
      </c>
      <c r="CS1836" s="141" t="str">
        <f t="shared" si="1287"/>
        <v/>
      </c>
      <c r="CW1836" s="141">
        <v>1786</v>
      </c>
      <c r="CX1836" s="141">
        <f t="shared" si="1269"/>
        <v>225.82562643729364</v>
      </c>
      <c r="CY1836" s="141">
        <f t="shared" si="1270"/>
        <v>3.9643887005072073E-5</v>
      </c>
      <c r="CZ1836" s="141">
        <f t="shared" si="1271"/>
        <v>0.99916672280138841</v>
      </c>
      <c r="DA1836" s="141">
        <f t="shared" si="1272"/>
        <v>3.9643887005072073E-5</v>
      </c>
      <c r="DB1836" s="141" t="str">
        <f t="shared" si="1273"/>
        <v/>
      </c>
      <c r="DC1836" s="141" t="str">
        <f t="shared" si="1288"/>
        <v/>
      </c>
      <c r="DD1836" s="141">
        <f t="shared" si="1274"/>
        <v>4.0637605112620754E-32</v>
      </c>
      <c r="DE1836" s="141" t="str">
        <f t="shared" si="1289"/>
        <v/>
      </c>
      <c r="DF1836" s="141" t="str">
        <f t="shared" si="1290"/>
        <v/>
      </c>
      <c r="DJ1836" s="141">
        <v>1786</v>
      </c>
      <c r="DK1836" s="141">
        <f t="shared" si="1275"/>
        <v>17806.83761767457</v>
      </c>
      <c r="DL1836" s="141">
        <f t="shared" si="1276"/>
        <v>5.0276224277148493E-7</v>
      </c>
      <c r="DM1836" s="141">
        <f t="shared" si="1277"/>
        <v>0.99916672280138841</v>
      </c>
      <c r="DN1836" s="141">
        <f t="shared" si="1278"/>
        <v>5.0276224277148493E-7</v>
      </c>
      <c r="DO1836" s="141" t="str">
        <f t="shared" si="1279"/>
        <v/>
      </c>
      <c r="DP1836" s="141" t="str">
        <f t="shared" si="1291"/>
        <v/>
      </c>
      <c r="DQ1836" s="141">
        <f t="shared" si="1280"/>
        <v>9.1550419294151245E-6</v>
      </c>
      <c r="DR1836" s="141" t="str">
        <f t="shared" si="1292"/>
        <v/>
      </c>
      <c r="DS1836" s="141" t="str">
        <f t="shared" si="1293"/>
        <v/>
      </c>
      <c r="DU1836" s="148"/>
      <c r="DV1836" s="158">
        <v>1784</v>
      </c>
      <c r="DW1836" s="148">
        <f t="shared" si="1281"/>
        <v>11.417599999999787</v>
      </c>
      <c r="DX1836" s="157">
        <f t="shared" si="1294"/>
        <v>0.12141237231325211</v>
      </c>
      <c r="DY1836" s="148">
        <f t="shared" si="1295"/>
        <v>2.4845339258879051E-4</v>
      </c>
      <c r="DZ1836" s="148" t="str">
        <f t="shared" si="1296"/>
        <v/>
      </c>
      <c r="EA1836" s="142" t="str">
        <f t="shared" si="1297"/>
        <v/>
      </c>
    </row>
    <row r="1837" spans="74:131" ht="20.100000000000001" customHeight="1" x14ac:dyDescent="0.25">
      <c r="BV1837" s="141">
        <v>1787</v>
      </c>
      <c r="BW1837" s="141">
        <f t="shared" si="1257"/>
        <v>29537.821356592125</v>
      </c>
      <c r="BX1837" s="141">
        <f t="shared" si="1258"/>
        <v>2.9968017817520273E-7</v>
      </c>
      <c r="BY1837" s="141">
        <f t="shared" si="1259"/>
        <v>0.99917804153323064</v>
      </c>
      <c r="BZ1837" s="141">
        <f t="shared" si="1260"/>
        <v>2.9968017817520273E-7</v>
      </c>
      <c r="CA1837" s="141" t="str">
        <f t="shared" si="1261"/>
        <v/>
      </c>
      <c r="CB1837" s="141" t="str">
        <f t="shared" si="1282"/>
        <v/>
      </c>
      <c r="CC1837" s="141">
        <f t="shared" si="1262"/>
        <v>1.3835622354563405E-29</v>
      </c>
      <c r="CD1837" s="141" t="str">
        <f t="shared" si="1283"/>
        <v/>
      </c>
      <c r="CE1837" s="141" t="str">
        <f t="shared" si="1284"/>
        <v/>
      </c>
      <c r="CJ1837" s="141">
        <v>1787</v>
      </c>
      <c r="CK1837" s="141">
        <f t="shared" si="1263"/>
        <v>110.1595024124201</v>
      </c>
      <c r="CL1837" s="141">
        <f t="shared" si="1264"/>
        <v>8.0355297302548342E-5</v>
      </c>
      <c r="CM1837" s="141">
        <f t="shared" si="1265"/>
        <v>0.99917804153323064</v>
      </c>
      <c r="CN1837" s="141">
        <f t="shared" si="1266"/>
        <v>8.0355297302548342E-5</v>
      </c>
      <c r="CO1837" s="141" t="str">
        <f t="shared" si="1267"/>
        <v/>
      </c>
      <c r="CP1837" s="141" t="str">
        <f t="shared" si="1285"/>
        <v/>
      </c>
      <c r="CQ1837" s="141">
        <f t="shared" si="1268"/>
        <v>3.1851864872669953E-4</v>
      </c>
      <c r="CR1837" s="141" t="str">
        <f t="shared" si="1286"/>
        <v/>
      </c>
      <c r="CS1837" s="141" t="str">
        <f t="shared" si="1287"/>
        <v/>
      </c>
      <c r="CW1837" s="141">
        <v>1787</v>
      </c>
      <c r="CX1837" s="141">
        <f t="shared" si="1269"/>
        <v>226.11293639459302</v>
      </c>
      <c r="CY1837" s="141">
        <f t="shared" si="1270"/>
        <v>3.9148134150109863E-5</v>
      </c>
      <c r="CZ1837" s="141">
        <f t="shared" si="1271"/>
        <v>0.99917804153323064</v>
      </c>
      <c r="DA1837" s="141">
        <f t="shared" si="1272"/>
        <v>3.9148134150109863E-5</v>
      </c>
      <c r="DB1837" s="141" t="str">
        <f t="shared" si="1273"/>
        <v/>
      </c>
      <c r="DC1837" s="141" t="str">
        <f t="shared" si="1288"/>
        <v/>
      </c>
      <c r="DD1837" s="141">
        <f t="shared" si="1274"/>
        <v>4.2564450676342102E-32</v>
      </c>
      <c r="DE1837" s="141" t="str">
        <f t="shared" si="1289"/>
        <v/>
      </c>
      <c r="DF1837" s="141" t="str">
        <f t="shared" si="1290"/>
        <v/>
      </c>
      <c r="DJ1837" s="141">
        <v>1787</v>
      </c>
      <c r="DK1837" s="141">
        <f t="shared" si="1275"/>
        <v>17829.492627366268</v>
      </c>
      <c r="DL1837" s="141">
        <f t="shared" si="1276"/>
        <v>4.9647512422558605E-7</v>
      </c>
      <c r="DM1837" s="141">
        <f t="shared" si="1277"/>
        <v>0.99917804153323064</v>
      </c>
      <c r="DN1837" s="141">
        <f t="shared" si="1278"/>
        <v>4.9647512422558605E-7</v>
      </c>
      <c r="DO1837" s="141" t="str">
        <f t="shared" si="1279"/>
        <v/>
      </c>
      <c r="DP1837" s="141" t="str">
        <f t="shared" si="1291"/>
        <v/>
      </c>
      <c r="DQ1837" s="141">
        <f t="shared" si="1280"/>
        <v>9.081290534388636E-6</v>
      </c>
      <c r="DR1837" s="141" t="str">
        <f t="shared" si="1292"/>
        <v/>
      </c>
      <c r="DS1837" s="141" t="str">
        <f t="shared" si="1293"/>
        <v/>
      </c>
      <c r="DU1837" s="148"/>
      <c r="DV1837" s="158">
        <v>1785</v>
      </c>
      <c r="DW1837" s="148">
        <f t="shared" si="1281"/>
        <v>11.423999999999786</v>
      </c>
      <c r="DX1837" s="157">
        <f t="shared" si="1294"/>
        <v>0.12116391892066332</v>
      </c>
      <c r="DY1837" s="148">
        <f t="shared" si="1295"/>
        <v>2.4800671772177985E-4</v>
      </c>
      <c r="DZ1837" s="148" t="str">
        <f t="shared" si="1296"/>
        <v/>
      </c>
      <c r="EA1837" s="142" t="str">
        <f t="shared" si="1297"/>
        <v/>
      </c>
    </row>
    <row r="1838" spans="74:131" ht="20.100000000000001" customHeight="1" x14ac:dyDescent="0.25">
      <c r="BV1838" s="141">
        <v>1788</v>
      </c>
      <c r="BW1838" s="141">
        <f t="shared" si="1257"/>
        <v>29575.353531124019</v>
      </c>
      <c r="BX1838" s="141">
        <f t="shared" si="1258"/>
        <v>2.9592789694449671E-7</v>
      </c>
      <c r="BY1838" s="141">
        <f t="shared" si="1259"/>
        <v>0.99918921863337495</v>
      </c>
      <c r="BZ1838" s="141">
        <f t="shared" si="1260"/>
        <v>2.9592789694449671E-7</v>
      </c>
      <c r="CA1838" s="141" t="str">
        <f t="shared" si="1261"/>
        <v/>
      </c>
      <c r="CB1838" s="141" t="str">
        <f t="shared" si="1282"/>
        <v/>
      </c>
      <c r="CC1838" s="141">
        <f t="shared" si="1262"/>
        <v>1.4435865567477056E-29</v>
      </c>
      <c r="CD1838" s="141" t="str">
        <f t="shared" si="1283"/>
        <v/>
      </c>
      <c r="CE1838" s="141" t="str">
        <f t="shared" si="1284"/>
        <v/>
      </c>
      <c r="CJ1838" s="141">
        <v>1788</v>
      </c>
      <c r="CK1838" s="141">
        <f t="shared" si="1263"/>
        <v>110.29947636720081</v>
      </c>
      <c r="CL1838" s="141">
        <f t="shared" si="1264"/>
        <v>7.934917245407812E-5</v>
      </c>
      <c r="CM1838" s="141">
        <f t="shared" si="1265"/>
        <v>0.99918921863337495</v>
      </c>
      <c r="CN1838" s="141">
        <f t="shared" si="1266"/>
        <v>7.934917245407812E-5</v>
      </c>
      <c r="CO1838" s="141" t="str">
        <f t="shared" si="1267"/>
        <v/>
      </c>
      <c r="CP1838" s="141" t="str">
        <f t="shared" si="1285"/>
        <v/>
      </c>
      <c r="CQ1838" s="141">
        <f t="shared" si="1268"/>
        <v>3.2194248132378934E-4</v>
      </c>
      <c r="CR1838" s="141" t="str">
        <f t="shared" si="1286"/>
        <v/>
      </c>
      <c r="CS1838" s="141" t="str">
        <f t="shared" si="1287"/>
        <v/>
      </c>
      <c r="CW1838" s="141">
        <v>1788</v>
      </c>
      <c r="CX1838" s="141">
        <f t="shared" si="1269"/>
        <v>226.40024635189229</v>
      </c>
      <c r="CY1838" s="141">
        <f t="shared" si="1270"/>
        <v>3.8657962227886033E-5</v>
      </c>
      <c r="CZ1838" s="141">
        <f t="shared" si="1271"/>
        <v>0.99918921863337495</v>
      </c>
      <c r="DA1838" s="141">
        <f t="shared" si="1272"/>
        <v>3.8657962227886033E-5</v>
      </c>
      <c r="DB1838" s="141" t="str">
        <f t="shared" si="1273"/>
        <v/>
      </c>
      <c r="DC1838" s="141" t="str">
        <f t="shared" si="1288"/>
        <v/>
      </c>
      <c r="DD1838" s="141">
        <f t="shared" si="1274"/>
        <v>4.4581944946569751E-32</v>
      </c>
      <c r="DE1838" s="141" t="str">
        <f t="shared" si="1289"/>
        <v/>
      </c>
      <c r="DF1838" s="141" t="str">
        <f t="shared" si="1290"/>
        <v/>
      </c>
      <c r="DJ1838" s="141">
        <v>1788</v>
      </c>
      <c r="DK1838" s="141">
        <f t="shared" si="1275"/>
        <v>17852.147637057966</v>
      </c>
      <c r="DL1838" s="141">
        <f t="shared" si="1276"/>
        <v>4.9025878285296988E-7</v>
      </c>
      <c r="DM1838" s="141">
        <f t="shared" si="1277"/>
        <v>0.99918921863337495</v>
      </c>
      <c r="DN1838" s="141">
        <f t="shared" si="1278"/>
        <v>4.9025878285296988E-7</v>
      </c>
      <c r="DO1838" s="141" t="str">
        <f t="shared" si="1279"/>
        <v/>
      </c>
      <c r="DP1838" s="141" t="str">
        <f t="shared" si="1291"/>
        <v/>
      </c>
      <c r="DQ1838" s="141">
        <f t="shared" si="1280"/>
        <v>9.0079891385485785E-6</v>
      </c>
      <c r="DR1838" s="141" t="str">
        <f t="shared" si="1292"/>
        <v/>
      </c>
      <c r="DS1838" s="141" t="str">
        <f t="shared" si="1293"/>
        <v/>
      </c>
      <c r="DU1838" s="148"/>
      <c r="DV1838" s="158">
        <v>1786</v>
      </c>
      <c r="DW1838" s="148">
        <f t="shared" si="1281"/>
        <v>11.430399999999786</v>
      </c>
      <c r="DX1838" s="157">
        <f t="shared" si="1294"/>
        <v>0.12091591220294154</v>
      </c>
      <c r="DY1838" s="148">
        <f t="shared" si="1295"/>
        <v>2.475606517623602E-4</v>
      </c>
      <c r="DZ1838" s="148" t="str">
        <f t="shared" si="1296"/>
        <v/>
      </c>
      <c r="EA1838" s="142" t="str">
        <f t="shared" si="1297"/>
        <v/>
      </c>
    </row>
    <row r="1839" spans="74:131" ht="20.100000000000001" customHeight="1" x14ac:dyDescent="0.25">
      <c r="BV1839" s="141">
        <v>1789</v>
      </c>
      <c r="BW1839" s="141">
        <f t="shared" si="1257"/>
        <v>29612.885705655899</v>
      </c>
      <c r="BX1839" s="141">
        <f t="shared" si="1258"/>
        <v>2.9221792232411862E-7</v>
      </c>
      <c r="BY1839" s="141">
        <f t="shared" si="1259"/>
        <v>0.99920025569746962</v>
      </c>
      <c r="BZ1839" s="141">
        <f t="shared" si="1260"/>
        <v>2.9221792232411862E-7</v>
      </c>
      <c r="CA1839" s="141" t="str">
        <f t="shared" si="1261"/>
        <v/>
      </c>
      <c r="CB1839" s="141" t="str">
        <f t="shared" si="1282"/>
        <v/>
      </c>
      <c r="CC1839" s="141">
        <f t="shared" si="1262"/>
        <v>1.5061908677550271E-29</v>
      </c>
      <c r="CD1839" s="141" t="str">
        <f t="shared" si="1283"/>
        <v/>
      </c>
      <c r="CE1839" s="141" t="str">
        <f t="shared" si="1284"/>
        <v/>
      </c>
      <c r="CJ1839" s="141">
        <v>1789</v>
      </c>
      <c r="CK1839" s="141">
        <f t="shared" si="1263"/>
        <v>110.43945032198152</v>
      </c>
      <c r="CL1839" s="141">
        <f t="shared" si="1264"/>
        <v>7.8354391566597738E-5</v>
      </c>
      <c r="CM1839" s="141">
        <f t="shared" si="1265"/>
        <v>0.99920025569746962</v>
      </c>
      <c r="CN1839" s="141">
        <f t="shared" si="1266"/>
        <v>7.8354391566597738E-5</v>
      </c>
      <c r="CO1839" s="141" t="str">
        <f t="shared" si="1267"/>
        <v/>
      </c>
      <c r="CP1839" s="141" t="str">
        <f t="shared" si="1285"/>
        <v/>
      </c>
      <c r="CQ1839" s="141">
        <f t="shared" si="1268"/>
        <v>3.2539791110232965E-4</v>
      </c>
      <c r="CR1839" s="141" t="str">
        <f t="shared" si="1286"/>
        <v/>
      </c>
      <c r="CS1839" s="141" t="str">
        <f t="shared" si="1287"/>
        <v/>
      </c>
      <c r="CW1839" s="141">
        <v>1789</v>
      </c>
      <c r="CX1839" s="141">
        <f t="shared" si="1269"/>
        <v>226.68755630919168</v>
      </c>
      <c r="CY1839" s="141">
        <f t="shared" si="1270"/>
        <v>3.8173316946985328E-5</v>
      </c>
      <c r="CZ1839" s="141">
        <f t="shared" si="1271"/>
        <v>0.99920025569746962</v>
      </c>
      <c r="DA1839" s="141">
        <f t="shared" si="1272"/>
        <v>3.8173316946985328E-5</v>
      </c>
      <c r="DB1839" s="141" t="str">
        <f t="shared" si="1273"/>
        <v/>
      </c>
      <c r="DC1839" s="141" t="str">
        <f t="shared" si="1288"/>
        <v/>
      </c>
      <c r="DD1839" s="141">
        <f t="shared" si="1274"/>
        <v>4.6694318453427009E-32</v>
      </c>
      <c r="DE1839" s="141" t="str">
        <f t="shared" si="1289"/>
        <v/>
      </c>
      <c r="DF1839" s="141" t="str">
        <f t="shared" si="1290"/>
        <v/>
      </c>
      <c r="DJ1839" s="141">
        <v>1789</v>
      </c>
      <c r="DK1839" s="141">
        <f t="shared" si="1275"/>
        <v>17874.802646749664</v>
      </c>
      <c r="DL1839" s="141">
        <f t="shared" si="1276"/>
        <v>4.8411253013201292E-7</v>
      </c>
      <c r="DM1839" s="141">
        <f t="shared" si="1277"/>
        <v>0.99920025569746962</v>
      </c>
      <c r="DN1839" s="141">
        <f t="shared" si="1278"/>
        <v>4.8411253013201292E-7</v>
      </c>
      <c r="DO1839" s="141" t="str">
        <f t="shared" si="1279"/>
        <v/>
      </c>
      <c r="DP1839" s="141" t="str">
        <f t="shared" si="1291"/>
        <v/>
      </c>
      <c r="DQ1839" s="141">
        <f t="shared" si="1280"/>
        <v>8.9351364457986853E-6</v>
      </c>
      <c r="DR1839" s="141" t="str">
        <f t="shared" si="1292"/>
        <v/>
      </c>
      <c r="DS1839" s="141" t="str">
        <f t="shared" si="1293"/>
        <v/>
      </c>
      <c r="DU1839" s="148"/>
      <c r="DV1839" s="158">
        <v>1787</v>
      </c>
      <c r="DW1839" s="148">
        <f t="shared" si="1281"/>
        <v>11.436799999999785</v>
      </c>
      <c r="DX1839" s="157">
        <f t="shared" si="1294"/>
        <v>0.12066835155117918</v>
      </c>
      <c r="DY1839" s="148">
        <f t="shared" si="1295"/>
        <v>2.4711519453096686E-4</v>
      </c>
      <c r="DZ1839" s="148" t="str">
        <f t="shared" si="1296"/>
        <v/>
      </c>
      <c r="EA1839" s="142" t="str">
        <f t="shared" si="1297"/>
        <v/>
      </c>
    </row>
    <row r="1840" spans="74:131" ht="20.100000000000001" customHeight="1" x14ac:dyDescent="0.25">
      <c r="BV1840" s="141">
        <v>1790</v>
      </c>
      <c r="BW1840" s="141">
        <f t="shared" si="1257"/>
        <v>29650.417880187779</v>
      </c>
      <c r="BX1840" s="141">
        <f t="shared" si="1258"/>
        <v>2.8854984190065752E-7</v>
      </c>
      <c r="BY1840" s="141">
        <f t="shared" si="1259"/>
        <v>0.99921115430562446</v>
      </c>
      <c r="BZ1840" s="141">
        <f t="shared" si="1260"/>
        <v>2.8854984190065752E-7</v>
      </c>
      <c r="CA1840" s="141" t="str">
        <f t="shared" si="1261"/>
        <v/>
      </c>
      <c r="CB1840" s="141" t="str">
        <f t="shared" si="1282"/>
        <v/>
      </c>
      <c r="CC1840" s="141">
        <f t="shared" si="1262"/>
        <v>1.5714850086544528E-29</v>
      </c>
      <c r="CD1840" s="141" t="str">
        <f t="shared" si="1283"/>
        <v/>
      </c>
      <c r="CE1840" s="141" t="str">
        <f t="shared" si="1284"/>
        <v/>
      </c>
      <c r="CJ1840" s="141">
        <v>1790</v>
      </c>
      <c r="CK1840" s="141">
        <f t="shared" si="1263"/>
        <v>110.57942427676224</v>
      </c>
      <c r="CL1840" s="141">
        <f t="shared" si="1264"/>
        <v>7.7370844056876977E-5</v>
      </c>
      <c r="CM1840" s="141">
        <f t="shared" si="1265"/>
        <v>0.99921115430562446</v>
      </c>
      <c r="CN1840" s="141">
        <f t="shared" si="1266"/>
        <v>7.7370844056876977E-5</v>
      </c>
      <c r="CO1840" s="141" t="str">
        <f t="shared" si="1267"/>
        <v/>
      </c>
      <c r="CP1840" s="141" t="str">
        <f t="shared" si="1285"/>
        <v/>
      </c>
      <c r="CQ1840" s="141">
        <f t="shared" si="1268"/>
        <v>3.2888516603068129E-4</v>
      </c>
      <c r="CR1840" s="141" t="str">
        <f t="shared" si="1286"/>
        <v/>
      </c>
      <c r="CS1840" s="141" t="str">
        <f t="shared" si="1287"/>
        <v/>
      </c>
      <c r="CW1840" s="141">
        <v>1790</v>
      </c>
      <c r="CX1840" s="141">
        <f t="shared" si="1269"/>
        <v>226.97486626649106</v>
      </c>
      <c r="CY1840" s="141">
        <f t="shared" si="1270"/>
        <v>3.7694144432588579E-5</v>
      </c>
      <c r="CZ1840" s="141">
        <f t="shared" si="1271"/>
        <v>0.99921115430562446</v>
      </c>
      <c r="DA1840" s="141">
        <f t="shared" si="1272"/>
        <v>3.7694144432588579E-5</v>
      </c>
      <c r="DB1840" s="141" t="str">
        <f t="shared" si="1273"/>
        <v/>
      </c>
      <c r="DC1840" s="141" t="str">
        <f t="shared" si="1288"/>
        <v/>
      </c>
      <c r="DD1840" s="141">
        <f t="shared" si="1274"/>
        <v>4.8905997550628221E-32</v>
      </c>
      <c r="DE1840" s="141" t="str">
        <f t="shared" si="1289"/>
        <v/>
      </c>
      <c r="DF1840" s="141" t="str">
        <f t="shared" si="1290"/>
        <v/>
      </c>
      <c r="DJ1840" s="141">
        <v>1790</v>
      </c>
      <c r="DK1840" s="141">
        <f t="shared" si="1275"/>
        <v>17897.457656441362</v>
      </c>
      <c r="DL1840" s="141">
        <f t="shared" si="1276"/>
        <v>4.7803568282433825E-7</v>
      </c>
      <c r="DM1840" s="141">
        <f t="shared" si="1277"/>
        <v>0.99921115430562446</v>
      </c>
      <c r="DN1840" s="141">
        <f t="shared" si="1278"/>
        <v>4.7803568282433825E-7</v>
      </c>
      <c r="DO1840" s="141" t="str">
        <f t="shared" si="1279"/>
        <v/>
      </c>
      <c r="DP1840" s="141" t="str">
        <f t="shared" si="1291"/>
        <v/>
      </c>
      <c r="DQ1840" s="141">
        <f t="shared" si="1280"/>
        <v>8.8627311490641586E-6</v>
      </c>
      <c r="DR1840" s="141" t="str">
        <f t="shared" si="1292"/>
        <v/>
      </c>
      <c r="DS1840" s="141" t="str">
        <f t="shared" si="1293"/>
        <v/>
      </c>
      <c r="DU1840" s="148"/>
      <c r="DV1840" s="158">
        <v>1788</v>
      </c>
      <c r="DW1840" s="148">
        <f t="shared" si="1281"/>
        <v>11.443199999999784</v>
      </c>
      <c r="DX1840" s="157">
        <f t="shared" si="1294"/>
        <v>0.12042123635664821</v>
      </c>
      <c r="DY1840" s="148">
        <f t="shared" si="1295"/>
        <v>2.4667034584566205E-4</v>
      </c>
      <c r="DZ1840" s="148" t="str">
        <f t="shared" si="1296"/>
        <v/>
      </c>
      <c r="EA1840" s="142" t="str">
        <f t="shared" si="1297"/>
        <v/>
      </c>
    </row>
    <row r="1841" spans="74:131" ht="20.100000000000001" customHeight="1" x14ac:dyDescent="0.25">
      <c r="BV1841" s="141">
        <v>1791</v>
      </c>
      <c r="BW1841" s="141">
        <f t="shared" si="1257"/>
        <v>29687.950054719659</v>
      </c>
      <c r="BX1841" s="141">
        <f t="shared" si="1258"/>
        <v>2.8492324643600312E-7</v>
      </c>
      <c r="BY1841" s="141">
        <f t="shared" si="1259"/>
        <v>0.99922191602252997</v>
      </c>
      <c r="BZ1841" s="141">
        <f t="shared" si="1260"/>
        <v>2.8492324643600312E-7</v>
      </c>
      <c r="CA1841" s="141" t="str">
        <f t="shared" si="1261"/>
        <v/>
      </c>
      <c r="CB1841" s="141" t="str">
        <f t="shared" si="1282"/>
        <v/>
      </c>
      <c r="CC1841" s="141">
        <f t="shared" si="1262"/>
        <v>1.6395834502572398E-29</v>
      </c>
      <c r="CD1841" s="141" t="str">
        <f t="shared" si="1283"/>
        <v/>
      </c>
      <c r="CE1841" s="141" t="str">
        <f t="shared" si="1284"/>
        <v/>
      </c>
      <c r="CJ1841" s="141">
        <v>1791</v>
      </c>
      <c r="CK1841" s="141">
        <f t="shared" si="1263"/>
        <v>110.71939823154295</v>
      </c>
      <c r="CL1841" s="141">
        <f t="shared" si="1264"/>
        <v>7.6398420193100268E-5</v>
      </c>
      <c r="CM1841" s="141">
        <f t="shared" si="1265"/>
        <v>0.99922191602252997</v>
      </c>
      <c r="CN1841" s="141">
        <f t="shared" si="1266"/>
        <v>7.6398420193100268E-5</v>
      </c>
      <c r="CO1841" s="141" t="str">
        <f t="shared" si="1267"/>
        <v/>
      </c>
      <c r="CP1841" s="141" t="str">
        <f t="shared" si="1285"/>
        <v/>
      </c>
      <c r="CQ1841" s="141">
        <f t="shared" si="1268"/>
        <v>3.3240447498638053E-4</v>
      </c>
      <c r="CR1841" s="141" t="str">
        <f t="shared" si="1286"/>
        <v/>
      </c>
      <c r="CS1841" s="141" t="str">
        <f t="shared" si="1287"/>
        <v/>
      </c>
      <c r="CW1841" s="141">
        <v>1791</v>
      </c>
      <c r="CX1841" s="141">
        <f t="shared" si="1269"/>
        <v>227.26217622379045</v>
      </c>
      <c r="CY1841" s="141">
        <f t="shared" si="1270"/>
        <v>3.7220391224675383E-5</v>
      </c>
      <c r="CZ1841" s="141">
        <f t="shared" si="1271"/>
        <v>0.99922191602252997</v>
      </c>
      <c r="DA1841" s="141">
        <f t="shared" si="1272"/>
        <v>3.7220391224675383E-5</v>
      </c>
      <c r="DB1841" s="141" t="str">
        <f t="shared" si="1273"/>
        <v/>
      </c>
      <c r="DC1841" s="141" t="str">
        <f t="shared" si="1288"/>
        <v/>
      </c>
      <c r="DD1841" s="141">
        <f t="shared" si="1274"/>
        <v>5.1221613403955424E-32</v>
      </c>
      <c r="DE1841" s="141" t="str">
        <f t="shared" si="1289"/>
        <v/>
      </c>
      <c r="DF1841" s="141" t="str">
        <f t="shared" si="1290"/>
        <v/>
      </c>
      <c r="DJ1841" s="141">
        <v>1791</v>
      </c>
      <c r="DK1841" s="141">
        <f t="shared" si="1275"/>
        <v>17920.11266613306</v>
      </c>
      <c r="DL1841" s="141">
        <f t="shared" si="1276"/>
        <v>4.7202756295203266E-7</v>
      </c>
      <c r="DM1841" s="141">
        <f t="shared" si="1277"/>
        <v>0.99922191602252997</v>
      </c>
      <c r="DN1841" s="141">
        <f t="shared" si="1278"/>
        <v>4.7202756295203266E-7</v>
      </c>
      <c r="DO1841" s="141" t="str">
        <f t="shared" si="1279"/>
        <v/>
      </c>
      <c r="DP1841" s="141" t="str">
        <f t="shared" si="1291"/>
        <v/>
      </c>
      <c r="DQ1841" s="141">
        <f t="shared" si="1280"/>
        <v>8.7907719304638304E-6</v>
      </c>
      <c r="DR1841" s="141" t="str">
        <f t="shared" si="1292"/>
        <v/>
      </c>
      <c r="DS1841" s="141" t="str">
        <f t="shared" si="1293"/>
        <v/>
      </c>
      <c r="DU1841" s="148"/>
      <c r="DV1841" s="158">
        <v>1789</v>
      </c>
      <c r="DW1841" s="148">
        <f t="shared" si="1281"/>
        <v>11.449599999999784</v>
      </c>
      <c r="DX1841" s="157">
        <f t="shared" si="1294"/>
        <v>0.12017456601080255</v>
      </c>
      <c r="DY1841" s="148">
        <f t="shared" si="1295"/>
        <v>2.4622610552198221E-4</v>
      </c>
      <c r="DZ1841" s="148" t="str">
        <f t="shared" si="1296"/>
        <v/>
      </c>
      <c r="EA1841" s="142" t="str">
        <f t="shared" si="1297"/>
        <v/>
      </c>
    </row>
    <row r="1842" spans="74:131" ht="20.100000000000001" customHeight="1" x14ac:dyDescent="0.25">
      <c r="BV1842" s="141">
        <v>1792</v>
      </c>
      <c r="BW1842" s="141">
        <f t="shared" si="1257"/>
        <v>29725.482229251553</v>
      </c>
      <c r="BX1842" s="141">
        <f t="shared" si="1258"/>
        <v>2.8133772985351044E-7</v>
      </c>
      <c r="BY1842" s="141">
        <f t="shared" si="1259"/>
        <v>0.99923254239757653</v>
      </c>
      <c r="BZ1842" s="141">
        <f t="shared" si="1260"/>
        <v>2.8133772985351044E-7</v>
      </c>
      <c r="CA1842" s="141" t="str">
        <f t="shared" si="1261"/>
        <v/>
      </c>
      <c r="CB1842" s="141" t="str">
        <f t="shared" si="1282"/>
        <v/>
      </c>
      <c r="CC1842" s="141">
        <f t="shared" si="1262"/>
        <v>1.7106054872651433E-29</v>
      </c>
      <c r="CD1842" s="141" t="str">
        <f t="shared" si="1283"/>
        <v/>
      </c>
      <c r="CE1842" s="141" t="str">
        <f t="shared" si="1284"/>
        <v/>
      </c>
      <c r="CJ1842" s="141">
        <v>1792</v>
      </c>
      <c r="CK1842" s="141">
        <f t="shared" si="1263"/>
        <v>110.85937218632364</v>
      </c>
      <c r="CL1842" s="141">
        <f t="shared" si="1264"/>
        <v>7.5437011091158092E-5</v>
      </c>
      <c r="CM1842" s="141">
        <f t="shared" si="1265"/>
        <v>0.99923254239757653</v>
      </c>
      <c r="CN1842" s="141">
        <f t="shared" si="1266"/>
        <v>7.5437011091158092E-5</v>
      </c>
      <c r="CO1842" s="141" t="str">
        <f t="shared" si="1267"/>
        <v/>
      </c>
      <c r="CP1842" s="141" t="str">
        <f t="shared" si="1285"/>
        <v/>
      </c>
      <c r="CQ1842" s="141">
        <f t="shared" si="1268"/>
        <v>3.3595606775115722E-4</v>
      </c>
      <c r="CR1842" s="141" t="str">
        <f t="shared" si="1286"/>
        <v/>
      </c>
      <c r="CS1842" s="141" t="str">
        <f t="shared" si="1287"/>
        <v/>
      </c>
      <c r="CW1842" s="141">
        <v>1792</v>
      </c>
      <c r="CX1842" s="141">
        <f t="shared" si="1269"/>
        <v>227.54948618108972</v>
      </c>
      <c r="CY1842" s="141">
        <f t="shared" si="1270"/>
        <v>3.6752004276217567E-5</v>
      </c>
      <c r="CZ1842" s="141">
        <f t="shared" si="1271"/>
        <v>0.99923254239757653</v>
      </c>
      <c r="DA1842" s="141">
        <f t="shared" si="1272"/>
        <v>3.6752004276217567E-5</v>
      </c>
      <c r="DB1842" s="141" t="str">
        <f t="shared" si="1273"/>
        <v/>
      </c>
      <c r="DC1842" s="141" t="str">
        <f t="shared" si="1288"/>
        <v/>
      </c>
      <c r="DD1842" s="141">
        <f t="shared" si="1274"/>
        <v>5.3646011388791498E-32</v>
      </c>
      <c r="DE1842" s="141" t="str">
        <f t="shared" si="1289"/>
        <v/>
      </c>
      <c r="DF1842" s="141" t="str">
        <f t="shared" si="1290"/>
        <v/>
      </c>
      <c r="DJ1842" s="141">
        <v>1792</v>
      </c>
      <c r="DK1842" s="141">
        <f t="shared" si="1275"/>
        <v>17942.767675824758</v>
      </c>
      <c r="DL1842" s="141">
        <f t="shared" si="1276"/>
        <v>4.660874977747328E-7</v>
      </c>
      <c r="DM1842" s="141">
        <f t="shared" si="1277"/>
        <v>0.99923254239757653</v>
      </c>
      <c r="DN1842" s="141">
        <f t="shared" si="1278"/>
        <v>4.660874977747328E-7</v>
      </c>
      <c r="DO1842" s="141" t="str">
        <f t="shared" si="1279"/>
        <v/>
      </c>
      <c r="DP1842" s="141" t="str">
        <f t="shared" si="1291"/>
        <v/>
      </c>
      <c r="DQ1842" s="141">
        <f t="shared" si="1280"/>
        <v>8.7192574614817257E-6</v>
      </c>
      <c r="DR1842" s="141" t="str">
        <f t="shared" si="1292"/>
        <v/>
      </c>
      <c r="DS1842" s="141" t="str">
        <f t="shared" si="1293"/>
        <v/>
      </c>
      <c r="DU1842" s="148"/>
      <c r="DV1842" s="158">
        <v>1790</v>
      </c>
      <c r="DW1842" s="148">
        <f t="shared" si="1281"/>
        <v>11.455999999999783</v>
      </c>
      <c r="DX1842" s="157">
        <f t="shared" si="1294"/>
        <v>0.11992833990528057</v>
      </c>
      <c r="DY1842" s="148">
        <f t="shared" si="1295"/>
        <v>2.4578247337249393E-4</v>
      </c>
      <c r="DZ1842" s="148" t="str">
        <f t="shared" si="1296"/>
        <v/>
      </c>
      <c r="EA1842" s="142" t="str">
        <f t="shared" si="1297"/>
        <v/>
      </c>
    </row>
    <row r="1843" spans="74:131" ht="20.100000000000001" customHeight="1" x14ac:dyDescent="0.25">
      <c r="BV1843" s="141">
        <v>1793</v>
      </c>
      <c r="BW1843" s="141">
        <f t="shared" ref="BW1843:BW1906" si="1298">$BW$48+(BV1843*$BW$51)</f>
        <v>29763.014403783432</v>
      </c>
      <c r="BX1843" s="141">
        <f t="shared" ref="BX1843:BX1906" si="1299">_xlfn.NORM.DIST($BW1843,$BW$45,$BW$46,0)</f>
        <v>2.7779288922409686E-7</v>
      </c>
      <c r="BY1843" s="141">
        <f t="shared" ref="BY1843:BY1906" si="1300">_xlfn.NORM.DIST($BW1843,$BW$45,$BW$46,1)</f>
        <v>0.9992430349649728</v>
      </c>
      <c r="BZ1843" s="141">
        <f t="shared" ref="BZ1843:BZ1906" si="1301">IF(OR(BY1843&lt;$CA$50,BY1843&gt;$CA$51),BX1843,"")</f>
        <v>2.7779288922409686E-7</v>
      </c>
      <c r="CA1843" s="141" t="str">
        <f t="shared" ref="CA1843:CA1906" si="1302">IF(AND(BY1843&gt;$CA$50,BY1843&lt;$CA$51),BX1843,"")</f>
        <v/>
      </c>
      <c r="CB1843" s="141" t="str">
        <f t="shared" si="1282"/>
        <v/>
      </c>
      <c r="CC1843" s="141">
        <f t="shared" ref="CC1843:CC1906" si="1303">_xlfn.NORM.DIST(BW1843,$CA$46,$CA$47,0)</f>
        <v>1.7846754395080906E-29</v>
      </c>
      <c r="CD1843" s="141" t="str">
        <f t="shared" si="1283"/>
        <v/>
      </c>
      <c r="CE1843" s="141" t="str">
        <f t="shared" si="1284"/>
        <v/>
      </c>
      <c r="CJ1843" s="141">
        <v>1793</v>
      </c>
      <c r="CK1843" s="141">
        <f t="shared" ref="CK1843:CK1906" si="1304">$CK$48+(CJ1843*$CK$51)</f>
        <v>110.99934614110435</v>
      </c>
      <c r="CL1843" s="141">
        <f t="shared" ref="CL1843:CL1906" si="1305">_xlfn.NORM.DIST(CK1843,CK$45,CK$46,0)</f>
        <v>7.4486508710916604E-5</v>
      </c>
      <c r="CM1843" s="141">
        <f t="shared" ref="CM1843:CM1906" si="1306">_xlfn.NORM.DIST(CK1843,CK$45,CK$46,1)</f>
        <v>0.9992430349649728</v>
      </c>
      <c r="CN1843" s="141">
        <f t="shared" ref="CN1843:CN1906" si="1307">IF(OR(CM1843&lt;$CO$50,CM1843&gt;$CO$51),CL1843,"")</f>
        <v>7.4486508710916604E-5</v>
      </c>
      <c r="CO1843" s="141" t="str">
        <f t="shared" ref="CO1843:CO1906" si="1308">IF(AND(CM1843&gt;$CO$50,CM1843&lt;$CO$51),CL1843,"")</f>
        <v/>
      </c>
      <c r="CP1843" s="141" t="str">
        <f t="shared" si="1285"/>
        <v/>
      </c>
      <c r="CQ1843" s="141">
        <f t="shared" ref="CQ1843:CQ1906" si="1309">_xlfn.NORM.DIST(CK1843,$CO$46,$CO$47,0)</f>
        <v>3.3954017500582775E-4</v>
      </c>
      <c r="CR1843" s="141" t="str">
        <f t="shared" si="1286"/>
        <v/>
      </c>
      <c r="CS1843" s="141" t="str">
        <f t="shared" si="1287"/>
        <v/>
      </c>
      <c r="CW1843" s="141">
        <v>1793</v>
      </c>
      <c r="CX1843" s="141">
        <f t="shared" ref="CX1843:CX1906" si="1310">CX$48+(CW1843*CX$51)</f>
        <v>227.8367961383891</v>
      </c>
      <c r="CY1843" s="141">
        <f t="shared" ref="CY1843:CY1906" si="1311">_xlfn.NORM.DIST(CX1843,CX$45,CX$46,0)</f>
        <v>3.6288930951361419E-5</v>
      </c>
      <c r="CZ1843" s="141">
        <f t="shared" ref="CZ1843:CZ1906" si="1312">_xlfn.NORM.DIST(CX1843,CX$45,CX$46,1)</f>
        <v>0.9992430349649728</v>
      </c>
      <c r="DA1843" s="141">
        <f t="shared" ref="DA1843:DA1906" si="1313">IF(OR(CZ1843&lt;$CO$50,CZ1843&gt;$CO$51),CY1843,"")</f>
        <v>3.6288930951361419E-5</v>
      </c>
      <c r="DB1843" s="141" t="str">
        <f t="shared" ref="DB1843:DB1906" si="1314">IF(AND(CZ1843&gt;$DB$50,CZ1843&lt;$DB$51),CY1843,"")</f>
        <v/>
      </c>
      <c r="DC1843" s="141" t="str">
        <f t="shared" si="1288"/>
        <v/>
      </c>
      <c r="DD1843" s="141">
        <f t="shared" ref="DD1843:DD1906" si="1315">_xlfn.NORM.DIST(CX1843,$DB$46,$DB$47,0)</f>
        <v>5.6184260915136844E-32</v>
      </c>
      <c r="DE1843" s="141" t="str">
        <f t="shared" si="1289"/>
        <v/>
      </c>
      <c r="DF1843" s="141" t="str">
        <f t="shared" si="1290"/>
        <v/>
      </c>
      <c r="DJ1843" s="141">
        <v>1793</v>
      </c>
      <c r="DK1843" s="141">
        <f t="shared" ref="DK1843:DK1906" si="1316">DK$48+(DJ1843*DK$51)</f>
        <v>17965.422685516456</v>
      </c>
      <c r="DL1843" s="141">
        <f t="shared" ref="DL1843:DL1906" si="1317">_xlfn.NORM.DIST(DK1843,DK$45,DK$46,0)</f>
        <v>4.6021481976658178E-7</v>
      </c>
      <c r="DM1843" s="141">
        <f t="shared" ref="DM1843:DM1906" si="1318">_xlfn.NORM.DIST(DK1843,DK$45,DK$46,1)</f>
        <v>0.9992430349649728</v>
      </c>
      <c r="DN1843" s="141">
        <f t="shared" ref="DN1843:DN1906" si="1319">IF(OR(DM1843&lt;$CO$50,DM1843&gt;$CO$51),DL1843,"")</f>
        <v>4.6021481976658178E-7</v>
      </c>
      <c r="DO1843" s="141" t="str">
        <f t="shared" ref="DO1843:DO1906" si="1320">IF(AND(DM1843&gt;$DB$50,DM1843&lt;$DB$51),DL1843,"")</f>
        <v/>
      </c>
      <c r="DP1843" s="141" t="str">
        <f t="shared" si="1291"/>
        <v/>
      </c>
      <c r="DQ1843" s="141">
        <f t="shared" ref="DQ1843:DQ1906" si="1321">_xlfn.NORM.DIST(DK1843,$DO$46,$DO$47,0)</f>
        <v>8.6481864031380634E-6</v>
      </c>
      <c r="DR1843" s="141" t="str">
        <f t="shared" si="1292"/>
        <v/>
      </c>
      <c r="DS1843" s="141" t="str">
        <f t="shared" si="1293"/>
        <v/>
      </c>
      <c r="DU1843" s="148"/>
      <c r="DV1843" s="158">
        <v>1791</v>
      </c>
      <c r="DW1843" s="148">
        <f t="shared" si="1281"/>
        <v>11.462399999999782</v>
      </c>
      <c r="DX1843" s="157">
        <f t="shared" si="1294"/>
        <v>0.11968255743190807</v>
      </c>
      <c r="DY1843" s="148">
        <f t="shared" si="1295"/>
        <v>2.4533944920758499E-4</v>
      </c>
      <c r="DZ1843" s="148" t="str">
        <f t="shared" si="1296"/>
        <v/>
      </c>
      <c r="EA1843" s="142" t="str">
        <f t="shared" si="1297"/>
        <v/>
      </c>
    </row>
    <row r="1844" spans="74:131" ht="20.100000000000001" customHeight="1" x14ac:dyDescent="0.25">
      <c r="BV1844" s="141">
        <v>1794</v>
      </c>
      <c r="BW1844" s="141">
        <f t="shared" si="1298"/>
        <v>29800.546578315312</v>
      </c>
      <c r="BX1844" s="141">
        <f t="shared" si="1299"/>
        <v>2.7428832475224844E-7</v>
      </c>
      <c r="BY1844" s="141">
        <f t="shared" si="1300"/>
        <v>0.99925339524386336</v>
      </c>
      <c r="BZ1844" s="141">
        <f t="shared" si="1301"/>
        <v>2.7428832475224844E-7</v>
      </c>
      <c r="CA1844" s="141" t="str">
        <f t="shared" si="1302"/>
        <v/>
      </c>
      <c r="CB1844" s="141" t="str">
        <f t="shared" si="1282"/>
        <v/>
      </c>
      <c r="CC1844" s="141">
        <f t="shared" si="1303"/>
        <v>1.8619228614894716E-29</v>
      </c>
      <c r="CD1844" s="141" t="str">
        <f t="shared" si="1283"/>
        <v/>
      </c>
      <c r="CE1844" s="141" t="str">
        <f t="shared" si="1284"/>
        <v/>
      </c>
      <c r="CJ1844" s="141">
        <v>1794</v>
      </c>
      <c r="CK1844" s="141">
        <f t="shared" si="1304"/>
        <v>111.13932009588507</v>
      </c>
      <c r="CL1844" s="141">
        <f t="shared" si="1305"/>
        <v>7.3546805852468919E-5</v>
      </c>
      <c r="CM1844" s="141">
        <f t="shared" si="1306"/>
        <v>0.99925339524386336</v>
      </c>
      <c r="CN1844" s="141">
        <f t="shared" si="1307"/>
        <v>7.3546805852468919E-5</v>
      </c>
      <c r="CO1844" s="141" t="str">
        <f t="shared" si="1308"/>
        <v/>
      </c>
      <c r="CP1844" s="141" t="str">
        <f t="shared" si="1285"/>
        <v/>
      </c>
      <c r="CQ1844" s="141">
        <f t="shared" si="1309"/>
        <v>3.4315702832505435E-4</v>
      </c>
      <c r="CR1844" s="141" t="str">
        <f t="shared" si="1286"/>
        <v/>
      </c>
      <c r="CS1844" s="141" t="str">
        <f t="shared" si="1287"/>
        <v/>
      </c>
      <c r="CW1844" s="141">
        <v>1794</v>
      </c>
      <c r="CX1844" s="141">
        <f t="shared" si="1310"/>
        <v>228.12410609568849</v>
      </c>
      <c r="CY1844" s="141">
        <f t="shared" si="1311"/>
        <v>3.5831119023602053E-5</v>
      </c>
      <c r="CZ1844" s="141">
        <f t="shared" si="1312"/>
        <v>0.99925339524386336</v>
      </c>
      <c r="DA1844" s="141">
        <f t="shared" si="1313"/>
        <v>3.5831119023602053E-5</v>
      </c>
      <c r="DB1844" s="141" t="str">
        <f t="shared" si="1314"/>
        <v/>
      </c>
      <c r="DC1844" s="141" t="str">
        <f t="shared" si="1288"/>
        <v/>
      </c>
      <c r="DD1844" s="141">
        <f t="shared" si="1315"/>
        <v>5.884166569940076E-32</v>
      </c>
      <c r="DE1844" s="141" t="str">
        <f t="shared" si="1289"/>
        <v/>
      </c>
      <c r="DF1844" s="141" t="str">
        <f t="shared" si="1290"/>
        <v/>
      </c>
      <c r="DJ1844" s="141">
        <v>1794</v>
      </c>
      <c r="DK1844" s="141">
        <f t="shared" si="1316"/>
        <v>17988.077695208154</v>
      </c>
      <c r="DL1844" s="141">
        <f t="shared" si="1317"/>
        <v>4.5440886659306083E-7</v>
      </c>
      <c r="DM1844" s="141">
        <f t="shared" si="1318"/>
        <v>0.99925339524386336</v>
      </c>
      <c r="DN1844" s="141">
        <f t="shared" si="1319"/>
        <v>4.5440886659306083E-7</v>
      </c>
      <c r="DO1844" s="141" t="str">
        <f t="shared" si="1320"/>
        <v/>
      </c>
      <c r="DP1844" s="141" t="str">
        <f t="shared" si="1291"/>
        <v/>
      </c>
      <c r="DQ1844" s="141">
        <f t="shared" si="1321"/>
        <v>8.5775574061597569E-6</v>
      </c>
      <c r="DR1844" s="141" t="str">
        <f t="shared" si="1292"/>
        <v/>
      </c>
      <c r="DS1844" s="141" t="str">
        <f t="shared" si="1293"/>
        <v/>
      </c>
      <c r="DU1844" s="148"/>
      <c r="DV1844" s="158">
        <v>1792</v>
      </c>
      <c r="DW1844" s="148">
        <f t="shared" si="1281"/>
        <v>11.468799999999781</v>
      </c>
      <c r="DX1844" s="157">
        <f t="shared" si="1294"/>
        <v>0.11943721798270049</v>
      </c>
      <c r="DY1844" s="148">
        <f t="shared" si="1295"/>
        <v>2.4489703283459008E-4</v>
      </c>
      <c r="DZ1844" s="148" t="str">
        <f t="shared" si="1296"/>
        <v/>
      </c>
      <c r="EA1844" s="142" t="str">
        <f t="shared" si="1297"/>
        <v/>
      </c>
    </row>
    <row r="1845" spans="74:131" ht="20.100000000000001" customHeight="1" x14ac:dyDescent="0.25">
      <c r="BV1845" s="141">
        <v>1795</v>
      </c>
      <c r="BW1845" s="141">
        <f t="shared" si="1298"/>
        <v>29838.078752847192</v>
      </c>
      <c r="BX1845" s="141">
        <f t="shared" si="1299"/>
        <v>2.7082363976196914E-7</v>
      </c>
      <c r="BY1845" s="141">
        <f t="shared" si="1300"/>
        <v>0.9992636247384461</v>
      </c>
      <c r="BZ1845" s="141">
        <f t="shared" si="1301"/>
        <v>2.7082363976196914E-7</v>
      </c>
      <c r="CA1845" s="141" t="str">
        <f t="shared" si="1302"/>
        <v/>
      </c>
      <c r="CB1845" s="141" t="str">
        <f t="shared" si="1282"/>
        <v/>
      </c>
      <c r="CC1845" s="141">
        <f t="shared" si="1303"/>
        <v>1.9424827605788806E-29</v>
      </c>
      <c r="CD1845" s="141" t="str">
        <f t="shared" si="1283"/>
        <v/>
      </c>
      <c r="CE1845" s="141" t="str">
        <f t="shared" si="1284"/>
        <v/>
      </c>
      <c r="CJ1845" s="141">
        <v>1795</v>
      </c>
      <c r="CK1845" s="141">
        <f t="shared" si="1304"/>
        <v>111.27929405066578</v>
      </c>
      <c r="CL1845" s="141">
        <f t="shared" si="1305"/>
        <v>7.2617796152365076E-5</v>
      </c>
      <c r="CM1845" s="141">
        <f t="shared" si="1306"/>
        <v>0.9992636247384461</v>
      </c>
      <c r="CN1845" s="141">
        <f t="shared" si="1307"/>
        <v>7.2617796152365076E-5</v>
      </c>
      <c r="CO1845" s="141" t="str">
        <f t="shared" si="1308"/>
        <v/>
      </c>
      <c r="CP1845" s="141" t="str">
        <f t="shared" si="1285"/>
        <v/>
      </c>
      <c r="CQ1845" s="141">
        <f t="shared" si="1309"/>
        <v>3.4680686017198579E-4</v>
      </c>
      <c r="CR1845" s="141" t="str">
        <f t="shared" si="1286"/>
        <v/>
      </c>
      <c r="CS1845" s="141" t="str">
        <f t="shared" si="1287"/>
        <v/>
      </c>
      <c r="CW1845" s="141">
        <v>1795</v>
      </c>
      <c r="CX1845" s="141">
        <f t="shared" si="1310"/>
        <v>228.41141605298776</v>
      </c>
      <c r="CY1845" s="141">
        <f t="shared" si="1311"/>
        <v>3.5378516673946471E-5</v>
      </c>
      <c r="CZ1845" s="141">
        <f t="shared" si="1312"/>
        <v>0.9992636247384461</v>
      </c>
      <c r="DA1845" s="141">
        <f t="shared" si="1313"/>
        <v>3.5378516673946471E-5</v>
      </c>
      <c r="DB1845" s="141" t="str">
        <f t="shared" si="1314"/>
        <v/>
      </c>
      <c r="DC1845" s="141" t="str">
        <f t="shared" si="1288"/>
        <v/>
      </c>
      <c r="DD1845" s="141">
        <f t="shared" si="1315"/>
        <v>6.162377450308884E-32</v>
      </c>
      <c r="DE1845" s="141" t="str">
        <f t="shared" si="1289"/>
        <v/>
      </c>
      <c r="DF1845" s="141" t="str">
        <f t="shared" si="1290"/>
        <v/>
      </c>
      <c r="DJ1845" s="141">
        <v>1795</v>
      </c>
      <c r="DK1845" s="141">
        <f t="shared" si="1316"/>
        <v>18010.732704899852</v>
      </c>
      <c r="DL1845" s="141">
        <f t="shared" si="1317"/>
        <v>4.4866898108770043E-7</v>
      </c>
      <c r="DM1845" s="141">
        <f t="shared" si="1318"/>
        <v>0.9992636247384461</v>
      </c>
      <c r="DN1845" s="141">
        <f t="shared" si="1319"/>
        <v>4.4866898108770043E-7</v>
      </c>
      <c r="DO1845" s="141" t="str">
        <f t="shared" si="1320"/>
        <v/>
      </c>
      <c r="DP1845" s="141" t="str">
        <f t="shared" si="1291"/>
        <v/>
      </c>
      <c r="DQ1845" s="141">
        <f t="shared" si="1321"/>
        <v>8.5073691111502886E-6</v>
      </c>
      <c r="DR1845" s="141" t="str">
        <f t="shared" si="1292"/>
        <v/>
      </c>
      <c r="DS1845" s="141" t="str">
        <f t="shared" si="1293"/>
        <v/>
      </c>
      <c r="DU1845" s="148"/>
      <c r="DV1845" s="158">
        <v>1793</v>
      </c>
      <c r="DW1845" s="148">
        <f t="shared" si="1281"/>
        <v>11.475199999999781</v>
      </c>
      <c r="DX1845" s="157">
        <f t="shared" si="1294"/>
        <v>0.1191923209498659</v>
      </c>
      <c r="DY1845" s="148">
        <f t="shared" si="1295"/>
        <v>2.4445522405867892E-4</v>
      </c>
      <c r="DZ1845" s="148" t="str">
        <f t="shared" si="1296"/>
        <v/>
      </c>
      <c r="EA1845" s="142" t="str">
        <f t="shared" si="1297"/>
        <v/>
      </c>
    </row>
    <row r="1846" spans="74:131" ht="20.100000000000001" customHeight="1" x14ac:dyDescent="0.25">
      <c r="BV1846" s="141">
        <v>1796</v>
      </c>
      <c r="BW1846" s="141">
        <f t="shared" si="1298"/>
        <v>29875.610927379086</v>
      </c>
      <c r="BX1846" s="141">
        <f t="shared" si="1299"/>
        <v>2.6739844068264734E-7</v>
      </c>
      <c r="BY1846" s="141">
        <f t="shared" si="1300"/>
        <v>0.99927372493808919</v>
      </c>
      <c r="BZ1846" s="141">
        <f t="shared" si="1301"/>
        <v>2.6739844068264734E-7</v>
      </c>
      <c r="CA1846" s="141" t="str">
        <f t="shared" si="1302"/>
        <v/>
      </c>
      <c r="CB1846" s="141" t="str">
        <f t="shared" si="1282"/>
        <v/>
      </c>
      <c r="CC1846" s="141">
        <f t="shared" si="1303"/>
        <v>2.0264958242052966E-29</v>
      </c>
      <c r="CD1846" s="141" t="str">
        <f t="shared" si="1283"/>
        <v/>
      </c>
      <c r="CE1846" s="141" t="str">
        <f t="shared" si="1284"/>
        <v/>
      </c>
      <c r="CJ1846" s="141">
        <v>1796</v>
      </c>
      <c r="CK1846" s="141">
        <f t="shared" si="1304"/>
        <v>111.4192680054465</v>
      </c>
      <c r="CL1846" s="141">
        <f t="shared" si="1305"/>
        <v>7.169937407982375E-5</v>
      </c>
      <c r="CM1846" s="141">
        <f t="shared" si="1306"/>
        <v>0.99927372493808919</v>
      </c>
      <c r="CN1846" s="141">
        <f t="shared" si="1307"/>
        <v>7.169937407982375E-5</v>
      </c>
      <c r="CO1846" s="141" t="str">
        <f t="shared" si="1308"/>
        <v/>
      </c>
      <c r="CP1846" s="141" t="str">
        <f t="shared" si="1285"/>
        <v/>
      </c>
      <c r="CQ1846" s="141">
        <f t="shared" si="1309"/>
        <v>3.504899038927618E-4</v>
      </c>
      <c r="CR1846" s="141" t="str">
        <f t="shared" si="1286"/>
        <v/>
      </c>
      <c r="CS1846" s="141" t="str">
        <f t="shared" si="1287"/>
        <v/>
      </c>
      <c r="CW1846" s="141">
        <v>1796</v>
      </c>
      <c r="CX1846" s="141">
        <f t="shared" si="1310"/>
        <v>228.69872601028715</v>
      </c>
      <c r="CY1846" s="141">
        <f t="shared" si="1311"/>
        <v>3.4931072489067146E-5</v>
      </c>
      <c r="CZ1846" s="141">
        <f t="shared" si="1312"/>
        <v>0.99927372493808919</v>
      </c>
      <c r="DA1846" s="141">
        <f t="shared" si="1313"/>
        <v>3.4931072489067146E-5</v>
      </c>
      <c r="DB1846" s="141" t="str">
        <f t="shared" si="1314"/>
        <v/>
      </c>
      <c r="DC1846" s="141" t="str">
        <f t="shared" si="1288"/>
        <v/>
      </c>
      <c r="DD1846" s="141">
        <f t="shared" si="1315"/>
        <v>6.4536392359455263E-32</v>
      </c>
      <c r="DE1846" s="141" t="str">
        <f t="shared" si="1289"/>
        <v/>
      </c>
      <c r="DF1846" s="141" t="str">
        <f t="shared" si="1290"/>
        <v/>
      </c>
      <c r="DJ1846" s="141">
        <v>1796</v>
      </c>
      <c r="DK1846" s="141">
        <f t="shared" si="1316"/>
        <v>18033.38771459155</v>
      </c>
      <c r="DL1846" s="141">
        <f t="shared" si="1317"/>
        <v>4.4299451122867336E-7</v>
      </c>
      <c r="DM1846" s="141">
        <f t="shared" si="1318"/>
        <v>0.99927372493808919</v>
      </c>
      <c r="DN1846" s="141">
        <f t="shared" si="1319"/>
        <v>4.4299451122867336E-7</v>
      </c>
      <c r="DO1846" s="141" t="str">
        <f t="shared" si="1320"/>
        <v/>
      </c>
      <c r="DP1846" s="141" t="str">
        <f t="shared" si="1291"/>
        <v/>
      </c>
      <c r="DQ1846" s="141">
        <f t="shared" si="1321"/>
        <v>8.4376201487590484E-6</v>
      </c>
      <c r="DR1846" s="141" t="str">
        <f t="shared" si="1292"/>
        <v/>
      </c>
      <c r="DS1846" s="141" t="str">
        <f t="shared" si="1293"/>
        <v/>
      </c>
      <c r="DU1846" s="148"/>
      <c r="DV1846" s="158">
        <v>1794</v>
      </c>
      <c r="DW1846" s="148">
        <f t="shared" si="1281"/>
        <v>11.48159999999978</v>
      </c>
      <c r="DX1846" s="157">
        <f t="shared" si="1294"/>
        <v>0.11894786572580722</v>
      </c>
      <c r="DY1846" s="148">
        <f t="shared" si="1295"/>
        <v>2.4401402268235672E-4</v>
      </c>
      <c r="DZ1846" s="148" t="str">
        <f t="shared" si="1296"/>
        <v/>
      </c>
      <c r="EA1846" s="142" t="str">
        <f t="shared" si="1297"/>
        <v/>
      </c>
    </row>
    <row r="1847" spans="74:131" ht="20.100000000000001" customHeight="1" x14ac:dyDescent="0.25">
      <c r="BV1847" s="141">
        <v>1797</v>
      </c>
      <c r="BW1847" s="141">
        <f t="shared" si="1298"/>
        <v>29913.143101910966</v>
      </c>
      <c r="BX1847" s="141">
        <f t="shared" si="1299"/>
        <v>2.6401233703486779E-7</v>
      </c>
      <c r="BY1847" s="141">
        <f t="shared" si="1300"/>
        <v>0.99928369731744748</v>
      </c>
      <c r="BZ1847" s="141">
        <f t="shared" si="1301"/>
        <v>2.6401233703486779E-7</v>
      </c>
      <c r="CA1847" s="141" t="str">
        <f t="shared" si="1302"/>
        <v/>
      </c>
      <c r="CB1847" s="141" t="str">
        <f t="shared" si="1282"/>
        <v/>
      </c>
      <c r="CC1847" s="141">
        <f t="shared" si="1303"/>
        <v>2.1141086564176582E-29</v>
      </c>
      <c r="CD1847" s="141" t="str">
        <f t="shared" si="1283"/>
        <v/>
      </c>
      <c r="CE1847" s="141" t="str">
        <f t="shared" si="1284"/>
        <v/>
      </c>
      <c r="CJ1847" s="141">
        <v>1797</v>
      </c>
      <c r="CK1847" s="141">
        <f t="shared" si="1304"/>
        <v>111.55924196022721</v>
      </c>
      <c r="CL1847" s="141">
        <f t="shared" si="1305"/>
        <v>7.0791434932925796E-5</v>
      </c>
      <c r="CM1847" s="141">
        <f t="shared" si="1306"/>
        <v>0.99928369731744748</v>
      </c>
      <c r="CN1847" s="141">
        <f t="shared" si="1307"/>
        <v>7.0791434932925796E-5</v>
      </c>
      <c r="CO1847" s="141" t="str">
        <f t="shared" si="1308"/>
        <v/>
      </c>
      <c r="CP1847" s="141" t="str">
        <f t="shared" si="1285"/>
        <v/>
      </c>
      <c r="CQ1847" s="141">
        <f t="shared" si="1309"/>
        <v>3.5420639371089465E-4</v>
      </c>
      <c r="CR1847" s="141" t="str">
        <f t="shared" si="1286"/>
        <v/>
      </c>
      <c r="CS1847" s="141" t="str">
        <f t="shared" si="1287"/>
        <v/>
      </c>
      <c r="CW1847" s="141">
        <v>1797</v>
      </c>
      <c r="CX1847" s="141">
        <f t="shared" si="1310"/>
        <v>228.98603596758653</v>
      </c>
      <c r="CY1847" s="141">
        <f t="shared" si="1311"/>
        <v>3.4488735459448929E-5</v>
      </c>
      <c r="CZ1847" s="141">
        <f t="shared" si="1312"/>
        <v>0.99928369731744748</v>
      </c>
      <c r="DA1847" s="141">
        <f t="shared" si="1313"/>
        <v>3.4488735459448929E-5</v>
      </c>
      <c r="DB1847" s="141" t="str">
        <f t="shared" si="1314"/>
        <v/>
      </c>
      <c r="DC1847" s="141" t="str">
        <f t="shared" si="1288"/>
        <v/>
      </c>
      <c r="DD1847" s="141">
        <f t="shared" si="1315"/>
        <v>6.7585592310039624E-32</v>
      </c>
      <c r="DE1847" s="141" t="str">
        <f t="shared" si="1289"/>
        <v/>
      </c>
      <c r="DF1847" s="141" t="str">
        <f t="shared" si="1290"/>
        <v/>
      </c>
      <c r="DJ1847" s="141">
        <v>1797</v>
      </c>
      <c r="DK1847" s="141">
        <f t="shared" si="1316"/>
        <v>18056.042724283248</v>
      </c>
      <c r="DL1847" s="141">
        <f t="shared" si="1317"/>
        <v>4.3738481011527731E-7</v>
      </c>
      <c r="DM1847" s="141">
        <f t="shared" si="1318"/>
        <v>0.99928369731744748</v>
      </c>
      <c r="DN1847" s="141">
        <f t="shared" si="1319"/>
        <v>4.3738481011527731E-7</v>
      </c>
      <c r="DO1847" s="141" t="str">
        <f t="shared" si="1320"/>
        <v/>
      </c>
      <c r="DP1847" s="141" t="str">
        <f t="shared" si="1291"/>
        <v/>
      </c>
      <c r="DQ1847" s="141">
        <f t="shared" si="1321"/>
        <v>8.3683091398500511E-6</v>
      </c>
      <c r="DR1847" s="141" t="str">
        <f t="shared" si="1292"/>
        <v/>
      </c>
      <c r="DS1847" s="141" t="str">
        <f t="shared" si="1293"/>
        <v/>
      </c>
      <c r="DU1847" s="148"/>
      <c r="DV1847" s="158">
        <v>1795</v>
      </c>
      <c r="DW1847" s="148">
        <f t="shared" si="1281"/>
        <v>11.487999999999779</v>
      </c>
      <c r="DX1847" s="157">
        <f t="shared" si="1294"/>
        <v>0.11870385170312486</v>
      </c>
      <c r="DY1847" s="148">
        <f t="shared" si="1295"/>
        <v>2.4357342850517272E-4</v>
      </c>
      <c r="DZ1847" s="148" t="str">
        <f t="shared" si="1296"/>
        <v/>
      </c>
      <c r="EA1847" s="142" t="str">
        <f t="shared" si="1297"/>
        <v/>
      </c>
    </row>
    <row r="1848" spans="74:131" ht="20.100000000000001" customHeight="1" x14ac:dyDescent="0.25">
      <c r="BV1848" s="141">
        <v>1798</v>
      </c>
      <c r="BW1848" s="141">
        <f t="shared" si="1298"/>
        <v>29950.675276442846</v>
      </c>
      <c r="BX1848" s="141">
        <f t="shared" si="1299"/>
        <v>2.6066494141613769E-7</v>
      </c>
      <c r="BY1848" s="141">
        <f t="shared" si="1300"/>
        <v>0.99929354333657783</v>
      </c>
      <c r="BZ1848" s="141">
        <f t="shared" si="1301"/>
        <v>2.6066494141613769E-7</v>
      </c>
      <c r="CA1848" s="141" t="str">
        <f t="shared" si="1302"/>
        <v/>
      </c>
      <c r="CB1848" s="141" t="str">
        <f t="shared" si="1282"/>
        <v/>
      </c>
      <c r="CC1848" s="141">
        <f t="shared" si="1303"/>
        <v>2.20547402419557E-29</v>
      </c>
      <c r="CD1848" s="141" t="str">
        <f t="shared" si="1283"/>
        <v/>
      </c>
      <c r="CE1848" s="141" t="str">
        <f t="shared" si="1284"/>
        <v/>
      </c>
      <c r="CJ1848" s="141">
        <v>1798</v>
      </c>
      <c r="CK1848" s="141">
        <f t="shared" si="1304"/>
        <v>111.69921591500793</v>
      </c>
      <c r="CL1848" s="141">
        <f t="shared" si="1305"/>
        <v>6.9893874834789791E-5</v>
      </c>
      <c r="CM1848" s="141">
        <f t="shared" si="1306"/>
        <v>0.99929354333657783</v>
      </c>
      <c r="CN1848" s="141">
        <f t="shared" si="1307"/>
        <v>6.9893874834789791E-5</v>
      </c>
      <c r="CO1848" s="141" t="str">
        <f t="shared" si="1308"/>
        <v/>
      </c>
      <c r="CP1848" s="141" t="str">
        <f t="shared" si="1285"/>
        <v/>
      </c>
      <c r="CQ1848" s="141">
        <f t="shared" si="1309"/>
        <v>3.579565647215146E-4</v>
      </c>
      <c r="CR1848" s="141" t="str">
        <f t="shared" si="1286"/>
        <v/>
      </c>
      <c r="CS1848" s="141" t="str">
        <f t="shared" si="1287"/>
        <v/>
      </c>
      <c r="CW1848" s="141">
        <v>1798</v>
      </c>
      <c r="CX1848" s="141">
        <f t="shared" si="1310"/>
        <v>229.27334592488592</v>
      </c>
      <c r="CY1848" s="141">
        <f t="shared" si="1311"/>
        <v>3.4051454977524788E-5</v>
      </c>
      <c r="CZ1848" s="141">
        <f t="shared" si="1312"/>
        <v>0.99929354333657783</v>
      </c>
      <c r="DA1848" s="141">
        <f t="shared" si="1313"/>
        <v>3.4051454977524788E-5</v>
      </c>
      <c r="DB1848" s="141" t="str">
        <f t="shared" si="1314"/>
        <v/>
      </c>
      <c r="DC1848" s="141" t="str">
        <f t="shared" si="1288"/>
        <v/>
      </c>
      <c r="DD1848" s="141">
        <f t="shared" si="1315"/>
        <v>7.0777727674110605E-32</v>
      </c>
      <c r="DE1848" s="141" t="str">
        <f t="shared" si="1289"/>
        <v/>
      </c>
      <c r="DF1848" s="141" t="str">
        <f t="shared" si="1290"/>
        <v/>
      </c>
      <c r="DJ1848" s="141">
        <v>1798</v>
      </c>
      <c r="DK1848" s="141">
        <f t="shared" si="1316"/>
        <v>18078.697733974946</v>
      </c>
      <c r="DL1848" s="141">
        <f t="shared" si="1317"/>
        <v>4.3183923594430273E-7</v>
      </c>
      <c r="DM1848" s="141">
        <f t="shared" si="1318"/>
        <v>0.99929354333657783</v>
      </c>
      <c r="DN1848" s="141">
        <f t="shared" si="1319"/>
        <v>4.3183923594430273E-7</v>
      </c>
      <c r="DO1848" s="141" t="str">
        <f t="shared" si="1320"/>
        <v/>
      </c>
      <c r="DP1848" s="141" t="str">
        <f t="shared" si="1291"/>
        <v/>
      </c>
      <c r="DQ1848" s="141">
        <f t="shared" si="1321"/>
        <v>8.2994346956700741E-6</v>
      </c>
      <c r="DR1848" s="141" t="str">
        <f t="shared" si="1292"/>
        <v/>
      </c>
      <c r="DS1848" s="141" t="str">
        <f t="shared" si="1293"/>
        <v/>
      </c>
      <c r="DU1848" s="148"/>
      <c r="DV1848" s="158">
        <v>1796</v>
      </c>
      <c r="DW1848" s="148">
        <f t="shared" ref="DW1848:DW1911" si="1322">DW1847+$DZ$46</f>
        <v>11.494399999999779</v>
      </c>
      <c r="DX1848" s="157">
        <f t="shared" si="1294"/>
        <v>0.11846027827461969</v>
      </c>
      <c r="DY1848" s="148">
        <f t="shared" si="1295"/>
        <v>2.431334413246361E-4</v>
      </c>
      <c r="DZ1848" s="148" t="str">
        <f t="shared" si="1296"/>
        <v/>
      </c>
      <c r="EA1848" s="142" t="str">
        <f t="shared" si="1297"/>
        <v/>
      </c>
    </row>
    <row r="1849" spans="74:131" ht="20.100000000000001" customHeight="1" x14ac:dyDescent="0.25">
      <c r="BV1849" s="141">
        <v>1799</v>
      </c>
      <c r="BW1849" s="141">
        <f t="shared" si="1298"/>
        <v>29988.207450974725</v>
      </c>
      <c r="BX1849" s="141">
        <f t="shared" si="1299"/>
        <v>2.573558694865655E-7</v>
      </c>
      <c r="BY1849" s="141">
        <f t="shared" si="1300"/>
        <v>0.99930326444105444</v>
      </c>
      <c r="BZ1849" s="141">
        <f t="shared" si="1301"/>
        <v>2.573558694865655E-7</v>
      </c>
      <c r="CA1849" s="141" t="str">
        <f t="shared" si="1302"/>
        <v/>
      </c>
      <c r="CB1849" s="141" t="str">
        <f t="shared" si="1282"/>
        <v/>
      </c>
      <c r="CC1849" s="141">
        <f t="shared" si="1303"/>
        <v>2.3007511139069991E-29</v>
      </c>
      <c r="CD1849" s="141" t="str">
        <f t="shared" si="1283"/>
        <v/>
      </c>
      <c r="CE1849" s="141" t="str">
        <f t="shared" si="1284"/>
        <v/>
      </c>
      <c r="CJ1849" s="141">
        <v>1799</v>
      </c>
      <c r="CK1849" s="141">
        <f t="shared" si="1304"/>
        <v>111.83918986978864</v>
      </c>
      <c r="CL1849" s="141">
        <f t="shared" si="1305"/>
        <v>6.900659072973013E-5</v>
      </c>
      <c r="CM1849" s="141">
        <f t="shared" si="1306"/>
        <v>0.99930326444105444</v>
      </c>
      <c r="CN1849" s="141">
        <f t="shared" si="1307"/>
        <v>6.900659072973013E-5</v>
      </c>
      <c r="CO1849" s="141" t="str">
        <f t="shared" si="1308"/>
        <v/>
      </c>
      <c r="CP1849" s="141" t="str">
        <f t="shared" si="1285"/>
        <v/>
      </c>
      <c r="CQ1849" s="141">
        <f t="shared" si="1309"/>
        <v>3.6174065288548785E-4</v>
      </c>
      <c r="CR1849" s="141" t="str">
        <f t="shared" si="1286"/>
        <v/>
      </c>
      <c r="CS1849" s="141" t="str">
        <f t="shared" si="1287"/>
        <v/>
      </c>
      <c r="CW1849" s="141">
        <v>1799</v>
      </c>
      <c r="CX1849" s="141">
        <f t="shared" si="1310"/>
        <v>229.56065588218519</v>
      </c>
      <c r="CY1849" s="141">
        <f t="shared" si="1311"/>
        <v>3.3619180835804635E-5</v>
      </c>
      <c r="CZ1849" s="141">
        <f t="shared" si="1312"/>
        <v>0.99930326444105444</v>
      </c>
      <c r="DA1849" s="141">
        <f t="shared" si="1313"/>
        <v>3.3619180835804635E-5</v>
      </c>
      <c r="DB1849" s="141" t="str">
        <f t="shared" si="1314"/>
        <v/>
      </c>
      <c r="DC1849" s="141" t="str">
        <f t="shared" si="1288"/>
        <v/>
      </c>
      <c r="DD1849" s="141">
        <f t="shared" si="1315"/>
        <v>7.4119444874933665E-32</v>
      </c>
      <c r="DE1849" s="141" t="str">
        <f t="shared" si="1289"/>
        <v/>
      </c>
      <c r="DF1849" s="141" t="str">
        <f t="shared" si="1290"/>
        <v/>
      </c>
      <c r="DJ1849" s="141">
        <v>1799</v>
      </c>
      <c r="DK1849" s="141">
        <f t="shared" si="1316"/>
        <v>18101.352743666645</v>
      </c>
      <c r="DL1849" s="141">
        <f t="shared" si="1317"/>
        <v>4.2635715198629904E-7</v>
      </c>
      <c r="DM1849" s="141">
        <f t="shared" si="1318"/>
        <v>0.99930326444105444</v>
      </c>
      <c r="DN1849" s="141">
        <f t="shared" si="1319"/>
        <v>4.2635715198629904E-7</v>
      </c>
      <c r="DO1849" s="141" t="str">
        <f t="shared" si="1320"/>
        <v/>
      </c>
      <c r="DP1849" s="141" t="str">
        <f t="shared" si="1291"/>
        <v/>
      </c>
      <c r="DQ1849" s="141">
        <f t="shared" si="1321"/>
        <v>8.2309954180161713E-6</v>
      </c>
      <c r="DR1849" s="141" t="str">
        <f t="shared" si="1292"/>
        <v/>
      </c>
      <c r="DS1849" s="141" t="str">
        <f t="shared" si="1293"/>
        <v/>
      </c>
      <c r="DU1849" s="148"/>
      <c r="DV1849" s="158">
        <v>1797</v>
      </c>
      <c r="DW1849" s="148">
        <f t="shared" si="1322"/>
        <v>11.500799999999778</v>
      </c>
      <c r="DX1849" s="157">
        <f t="shared" si="1294"/>
        <v>0.11821714483329505</v>
      </c>
      <c r="DY1849" s="148">
        <f t="shared" si="1295"/>
        <v>2.4269406093574419E-4</v>
      </c>
      <c r="DZ1849" s="148" t="str">
        <f t="shared" si="1296"/>
        <v/>
      </c>
      <c r="EA1849" s="142" t="str">
        <f t="shared" si="1297"/>
        <v/>
      </c>
    </row>
    <row r="1850" spans="74:131" ht="20.100000000000001" customHeight="1" x14ac:dyDescent="0.25">
      <c r="BV1850" s="141">
        <v>1800</v>
      </c>
      <c r="BW1850" s="141">
        <f t="shared" si="1298"/>
        <v>30025.73962550662</v>
      </c>
      <c r="BX1850" s="141">
        <f t="shared" si="1299"/>
        <v>2.5408473995446991E-7</v>
      </c>
      <c r="BY1850" s="141">
        <f t="shared" si="1300"/>
        <v>0.99931286206208414</v>
      </c>
      <c r="BZ1850" s="141">
        <f t="shared" si="1301"/>
        <v>2.5408473995446991E-7</v>
      </c>
      <c r="CA1850" s="141" t="str">
        <f t="shared" si="1302"/>
        <v/>
      </c>
      <c r="CB1850" s="141" t="str">
        <f t="shared" ref="CB1850:CB1913" si="1323">IF(BX1850=MAX($BX$54:$BX$2016),BX1850,"")</f>
        <v/>
      </c>
      <c r="CC1850" s="141">
        <f t="shared" si="1303"/>
        <v>2.4001057983267232E-29</v>
      </c>
      <c r="CD1850" s="141" t="str">
        <f t="shared" ref="CD1850:CD1913" si="1324">IF(CC1850=MAX($CC$54:$CC$2016),BX1850,"")</f>
        <v/>
      </c>
      <c r="CE1850" s="141" t="str">
        <f t="shared" ref="CE1850:CE1913" si="1325">IF(CD1850=MIN($CD$54:$CD$2016),CD1850,"")</f>
        <v/>
      </c>
      <c r="CJ1850" s="141">
        <v>1800</v>
      </c>
      <c r="CK1850" s="141">
        <f t="shared" si="1304"/>
        <v>111.97916382456935</v>
      </c>
      <c r="CL1850" s="141">
        <f t="shared" si="1305"/>
        <v>6.8129480379398828E-5</v>
      </c>
      <c r="CM1850" s="141">
        <f t="shared" si="1306"/>
        <v>0.99931286206208414</v>
      </c>
      <c r="CN1850" s="141">
        <f t="shared" si="1307"/>
        <v>6.8129480379398828E-5</v>
      </c>
      <c r="CO1850" s="141" t="str">
        <f t="shared" si="1308"/>
        <v/>
      </c>
      <c r="CP1850" s="141" t="str">
        <f t="shared" ref="CP1850:CP1913" si="1326">IF(CL1850=MAX($CL$54:$CL$2016),CL1850,"")</f>
        <v/>
      </c>
      <c r="CQ1850" s="141">
        <f t="shared" si="1309"/>
        <v>3.655588950234007E-4</v>
      </c>
      <c r="CR1850" s="141" t="str">
        <f t="shared" ref="CR1850:CR1913" si="1327">IF(CQ1850=MAX($CQ$54:$CQ$2016),CL1850,"")</f>
        <v/>
      </c>
      <c r="CS1850" s="141" t="str">
        <f t="shared" ref="CS1850:CS1913" si="1328">IF(CR1850=MIN($CR$54:$CR$2016),CR1850,"")</f>
        <v/>
      </c>
      <c r="CW1850" s="141">
        <v>1800</v>
      </c>
      <c r="CX1850" s="141">
        <f t="shared" si="1310"/>
        <v>229.84796583948457</v>
      </c>
      <c r="CY1850" s="141">
        <f t="shared" si="1311"/>
        <v>3.3191863224994978E-5</v>
      </c>
      <c r="CZ1850" s="141">
        <f t="shared" si="1312"/>
        <v>0.99931286206208414</v>
      </c>
      <c r="DA1850" s="141">
        <f t="shared" si="1313"/>
        <v>3.3191863224994978E-5</v>
      </c>
      <c r="DB1850" s="141" t="str">
        <f t="shared" si="1314"/>
        <v/>
      </c>
      <c r="DC1850" s="141" t="str">
        <f t="shared" ref="DC1850:DC1913" si="1329">IF(CY1850=MAX($CY$54:$CY$2016),CY1850,"")</f>
        <v/>
      </c>
      <c r="DD1850" s="141">
        <f t="shared" si="1315"/>
        <v>7.7617696847981116E-32</v>
      </c>
      <c r="DE1850" s="141" t="str">
        <f t="shared" ref="DE1850:DE1913" si="1330">IF(DD1850=MAX($DD$54:$DD$2016),CY1850,"")</f>
        <v/>
      </c>
      <c r="DF1850" s="141" t="str">
        <f t="shared" ref="DF1850:DF1913" si="1331">IF(DE1850=MIN($DE$54:$DE$2016),DE1850,"")</f>
        <v/>
      </c>
      <c r="DJ1850" s="141">
        <v>1800</v>
      </c>
      <c r="DK1850" s="141">
        <f t="shared" si="1316"/>
        <v>18124.007753358343</v>
      </c>
      <c r="DL1850" s="141">
        <f t="shared" si="1317"/>
        <v>4.2093792656173611E-7</v>
      </c>
      <c r="DM1850" s="141">
        <f t="shared" si="1318"/>
        <v>0.99931286206208414</v>
      </c>
      <c r="DN1850" s="141">
        <f t="shared" si="1319"/>
        <v>4.2093792656173611E-7</v>
      </c>
      <c r="DO1850" s="141" t="str">
        <f t="shared" si="1320"/>
        <v/>
      </c>
      <c r="DP1850" s="141" t="str">
        <f t="shared" ref="DP1850:DP1913" si="1332">IF(DL1850=MAX($DL$54:$DL$2016),DL1850,"")</f>
        <v/>
      </c>
      <c r="DQ1850" s="141">
        <f t="shared" si="1321"/>
        <v>8.1629898994025561E-6</v>
      </c>
      <c r="DR1850" s="141" t="str">
        <f t="shared" ref="DR1850:DR1913" si="1333">IF(DQ1850=MAX($DQ$54:$DQ$2016),DL1850,"")</f>
        <v/>
      </c>
      <c r="DS1850" s="141" t="str">
        <f t="shared" ref="DS1850:DS1913" si="1334">IF(DR1850=MIN($DR$54:$DR$2016),DR1850,"")</f>
        <v/>
      </c>
      <c r="DU1850" s="148"/>
      <c r="DV1850" s="158">
        <v>1798</v>
      </c>
      <c r="DW1850" s="148">
        <f t="shared" si="1322"/>
        <v>11.507199999999777</v>
      </c>
      <c r="DX1850" s="157">
        <f t="shared" si="1294"/>
        <v>0.11797445077235931</v>
      </c>
      <c r="DY1850" s="148">
        <f t="shared" si="1295"/>
        <v>2.4225528713027467E-4</v>
      </c>
      <c r="DZ1850" s="148" t="str">
        <f t="shared" si="1296"/>
        <v/>
      </c>
      <c r="EA1850" s="142" t="str">
        <f t="shared" si="1297"/>
        <v/>
      </c>
    </row>
    <row r="1851" spans="74:131" ht="20.100000000000001" customHeight="1" x14ac:dyDescent="0.25">
      <c r="BV1851" s="141">
        <v>1801</v>
      </c>
      <c r="BW1851" s="141">
        <f t="shared" si="1298"/>
        <v>30063.271800038499</v>
      </c>
      <c r="BX1851" s="141">
        <f t="shared" si="1299"/>
        <v>2.5085117456193608E-7</v>
      </c>
      <c r="BY1851" s="141">
        <f t="shared" si="1300"/>
        <v>0.99932233761661959</v>
      </c>
      <c r="BZ1851" s="141">
        <f t="shared" si="1301"/>
        <v>2.5085117456193608E-7</v>
      </c>
      <c r="CA1851" s="141" t="str">
        <f t="shared" si="1302"/>
        <v/>
      </c>
      <c r="CB1851" s="141" t="str">
        <f t="shared" si="1323"/>
        <v/>
      </c>
      <c r="CC1851" s="141">
        <f t="shared" si="1303"/>
        <v>2.503710914646217E-29</v>
      </c>
      <c r="CD1851" s="141" t="str">
        <f t="shared" si="1324"/>
        <v/>
      </c>
      <c r="CE1851" s="141" t="str">
        <f t="shared" si="1325"/>
        <v/>
      </c>
      <c r="CJ1851" s="141">
        <v>1801</v>
      </c>
      <c r="CK1851" s="141">
        <f t="shared" si="1304"/>
        <v>112.11913777935007</v>
      </c>
      <c r="CL1851" s="141">
        <f t="shared" si="1305"/>
        <v>6.7262442358911471E-5</v>
      </c>
      <c r="CM1851" s="141">
        <f t="shared" si="1306"/>
        <v>0.99932233761661959</v>
      </c>
      <c r="CN1851" s="141">
        <f t="shared" si="1307"/>
        <v>6.7262442358911471E-5</v>
      </c>
      <c r="CO1851" s="141" t="str">
        <f t="shared" si="1308"/>
        <v/>
      </c>
      <c r="CP1851" s="141" t="str">
        <f t="shared" si="1326"/>
        <v/>
      </c>
      <c r="CQ1851" s="141">
        <f t="shared" si="1309"/>
        <v>3.694115288094127E-4</v>
      </c>
      <c r="CR1851" s="141" t="str">
        <f t="shared" si="1327"/>
        <v/>
      </c>
      <c r="CS1851" s="141" t="str">
        <f t="shared" si="1328"/>
        <v/>
      </c>
      <c r="CW1851" s="141">
        <v>1801</v>
      </c>
      <c r="CX1851" s="141">
        <f t="shared" si="1310"/>
        <v>230.13527579678396</v>
      </c>
      <c r="CY1851" s="141">
        <f t="shared" si="1311"/>
        <v>3.2769452732112512E-5</v>
      </c>
      <c r="CZ1851" s="141">
        <f t="shared" si="1312"/>
        <v>0.99932233761661959</v>
      </c>
      <c r="DA1851" s="141">
        <f t="shared" si="1313"/>
        <v>3.2769452732112512E-5</v>
      </c>
      <c r="DB1851" s="141" t="str">
        <f t="shared" si="1314"/>
        <v/>
      </c>
      <c r="DC1851" s="141" t="str">
        <f t="shared" si="1329"/>
        <v/>
      </c>
      <c r="DD1851" s="141">
        <f t="shared" si="1315"/>
        <v>8.1279757057160728E-32</v>
      </c>
      <c r="DE1851" s="141" t="str">
        <f t="shared" si="1330"/>
        <v/>
      </c>
      <c r="DF1851" s="141" t="str">
        <f t="shared" si="1331"/>
        <v/>
      </c>
      <c r="DJ1851" s="141">
        <v>1801</v>
      </c>
      <c r="DK1851" s="141">
        <f t="shared" si="1316"/>
        <v>18146.662763050041</v>
      </c>
      <c r="DL1851" s="141">
        <f t="shared" si="1317"/>
        <v>4.1558093301706646E-7</v>
      </c>
      <c r="DM1851" s="141">
        <f t="shared" si="1318"/>
        <v>0.99932233761661959</v>
      </c>
      <c r="DN1851" s="141">
        <f t="shared" si="1319"/>
        <v>4.1558093301706646E-7</v>
      </c>
      <c r="DO1851" s="141" t="str">
        <f t="shared" si="1320"/>
        <v/>
      </c>
      <c r="DP1851" s="141" t="str">
        <f t="shared" si="1332"/>
        <v/>
      </c>
      <c r="DQ1851" s="141">
        <f t="shared" si="1321"/>
        <v>8.0954167232268551E-6</v>
      </c>
      <c r="DR1851" s="141" t="str">
        <f t="shared" si="1333"/>
        <v/>
      </c>
      <c r="DS1851" s="141" t="str">
        <f t="shared" si="1334"/>
        <v/>
      </c>
      <c r="DU1851" s="148"/>
      <c r="DV1851" s="158">
        <v>1799</v>
      </c>
      <c r="DW1851" s="148">
        <f t="shared" si="1322"/>
        <v>11.513599999999776</v>
      </c>
      <c r="DX1851" s="157">
        <f t="shared" si="1294"/>
        <v>0.11773219548522904</v>
      </c>
      <c r="DY1851" s="148">
        <f t="shared" si="1295"/>
        <v>2.4181711969829822E-4</v>
      </c>
      <c r="DZ1851" s="148" t="str">
        <f t="shared" si="1296"/>
        <v/>
      </c>
      <c r="EA1851" s="142" t="str">
        <f t="shared" si="1297"/>
        <v/>
      </c>
    </row>
    <row r="1852" spans="74:131" ht="20.100000000000001" customHeight="1" x14ac:dyDescent="0.25">
      <c r="BV1852" s="141">
        <v>1802</v>
      </c>
      <c r="BW1852" s="141">
        <f t="shared" si="1298"/>
        <v>30100.803974570379</v>
      </c>
      <c r="BX1852" s="141">
        <f t="shared" si="1299"/>
        <v>2.4765479807029988E-7</v>
      </c>
      <c r="BY1852" s="141">
        <f t="shared" si="1300"/>
        <v>0.99933169250747333</v>
      </c>
      <c r="BZ1852" s="141">
        <f t="shared" si="1301"/>
        <v>2.4765479807029988E-7</v>
      </c>
      <c r="CA1852" s="141" t="str">
        <f t="shared" si="1302"/>
        <v/>
      </c>
      <c r="CB1852" s="141" t="str">
        <f t="shared" si="1323"/>
        <v/>
      </c>
      <c r="CC1852" s="141">
        <f t="shared" si="1303"/>
        <v>2.6117465539218126E-29</v>
      </c>
      <c r="CD1852" s="141" t="str">
        <f t="shared" si="1324"/>
        <v/>
      </c>
      <c r="CE1852" s="141" t="str">
        <f t="shared" si="1325"/>
        <v/>
      </c>
      <c r="CJ1852" s="141">
        <v>1802</v>
      </c>
      <c r="CK1852" s="141">
        <f t="shared" si="1304"/>
        <v>112.25911173413078</v>
      </c>
      <c r="CL1852" s="141">
        <f t="shared" si="1305"/>
        <v>6.6405376052957259E-5</v>
      </c>
      <c r="CM1852" s="141">
        <f t="shared" si="1306"/>
        <v>0.99933169250747333</v>
      </c>
      <c r="CN1852" s="141">
        <f t="shared" si="1307"/>
        <v>6.6405376052957259E-5</v>
      </c>
      <c r="CO1852" s="141" t="str">
        <f t="shared" si="1308"/>
        <v/>
      </c>
      <c r="CP1852" s="141" t="str">
        <f t="shared" si="1326"/>
        <v/>
      </c>
      <c r="CQ1852" s="141">
        <f t="shared" si="1309"/>
        <v>3.732987927649728E-4</v>
      </c>
      <c r="CR1852" s="141" t="str">
        <f t="shared" si="1327"/>
        <v/>
      </c>
      <c r="CS1852" s="141" t="str">
        <f t="shared" si="1328"/>
        <v/>
      </c>
      <c r="CW1852" s="141">
        <v>1802</v>
      </c>
      <c r="CX1852" s="141">
        <f t="shared" si="1310"/>
        <v>230.42258575408334</v>
      </c>
      <c r="CY1852" s="141">
        <f t="shared" si="1311"/>
        <v>3.2351900338588164E-5</v>
      </c>
      <c r="CZ1852" s="141">
        <f t="shared" si="1312"/>
        <v>0.99933169250747333</v>
      </c>
      <c r="DA1852" s="141">
        <f t="shared" si="1313"/>
        <v>3.2351900338588164E-5</v>
      </c>
      <c r="DB1852" s="141" t="str">
        <f t="shared" si="1314"/>
        <v/>
      </c>
      <c r="DC1852" s="141" t="str">
        <f t="shared" si="1329"/>
        <v/>
      </c>
      <c r="DD1852" s="141">
        <f t="shared" si="1315"/>
        <v>8.5113234146500848E-32</v>
      </c>
      <c r="DE1852" s="141" t="str">
        <f t="shared" si="1330"/>
        <v/>
      </c>
      <c r="DF1852" s="141" t="str">
        <f t="shared" si="1331"/>
        <v/>
      </c>
      <c r="DJ1852" s="141">
        <v>1802</v>
      </c>
      <c r="DK1852" s="141">
        <f t="shared" si="1316"/>
        <v>18169.317772741739</v>
      </c>
      <c r="DL1852" s="141">
        <f t="shared" si="1317"/>
        <v>4.1028554970069255E-7</v>
      </c>
      <c r="DM1852" s="141">
        <f t="shared" si="1318"/>
        <v>0.99933169250747333</v>
      </c>
      <c r="DN1852" s="141">
        <f t="shared" si="1319"/>
        <v>4.1028554970069255E-7</v>
      </c>
      <c r="DO1852" s="141" t="str">
        <f t="shared" si="1320"/>
        <v/>
      </c>
      <c r="DP1852" s="141" t="str">
        <f t="shared" si="1332"/>
        <v/>
      </c>
      <c r="DQ1852" s="141">
        <f t="shared" si="1321"/>
        <v>8.028274463935725E-6</v>
      </c>
      <c r="DR1852" s="141" t="str">
        <f t="shared" si="1333"/>
        <v/>
      </c>
      <c r="DS1852" s="141" t="str">
        <f t="shared" si="1334"/>
        <v/>
      </c>
      <c r="DU1852" s="148"/>
      <c r="DV1852" s="158">
        <v>1800</v>
      </c>
      <c r="DW1852" s="148">
        <f t="shared" si="1322"/>
        <v>11.519999999999776</v>
      </c>
      <c r="DX1852" s="157">
        <f t="shared" si="1294"/>
        <v>0.11749037836553074</v>
      </c>
      <c r="DY1852" s="148">
        <f t="shared" si="1295"/>
        <v>2.4137955842695735E-4</v>
      </c>
      <c r="DZ1852" s="148" t="str">
        <f t="shared" si="1296"/>
        <v/>
      </c>
      <c r="EA1852" s="142" t="str">
        <f t="shared" si="1297"/>
        <v/>
      </c>
    </row>
    <row r="1853" spans="74:131" ht="20.100000000000001" customHeight="1" x14ac:dyDescent="0.25">
      <c r="BV1853" s="141">
        <v>1803</v>
      </c>
      <c r="BW1853" s="141">
        <f t="shared" si="1298"/>
        <v>30138.336149102259</v>
      </c>
      <c r="BX1853" s="141">
        <f t="shared" si="1299"/>
        <v>2.4449523824559359E-7</v>
      </c>
      <c r="BY1853" s="141">
        <f t="shared" si="1300"/>
        <v>0.99934092812343112</v>
      </c>
      <c r="BZ1853" s="141">
        <f t="shared" si="1301"/>
        <v>2.4449523824559359E-7</v>
      </c>
      <c r="CA1853" s="141" t="str">
        <f t="shared" si="1302"/>
        <v/>
      </c>
      <c r="CB1853" s="141" t="str">
        <f t="shared" si="1323"/>
        <v/>
      </c>
      <c r="CC1853" s="141">
        <f t="shared" si="1303"/>
        <v>2.7244003624268959E-29</v>
      </c>
      <c r="CD1853" s="141" t="str">
        <f t="shared" si="1324"/>
        <v/>
      </c>
      <c r="CE1853" s="141" t="str">
        <f t="shared" si="1325"/>
        <v/>
      </c>
      <c r="CJ1853" s="141">
        <v>1803</v>
      </c>
      <c r="CK1853" s="141">
        <f t="shared" si="1304"/>
        <v>112.39908568891147</v>
      </c>
      <c r="CL1853" s="141">
        <f t="shared" si="1305"/>
        <v>6.5558181651894642E-5</v>
      </c>
      <c r="CM1853" s="141">
        <f t="shared" si="1306"/>
        <v>0.99934092812343112</v>
      </c>
      <c r="CN1853" s="141">
        <f t="shared" si="1307"/>
        <v>6.5558181651894642E-5</v>
      </c>
      <c r="CO1853" s="141" t="str">
        <f t="shared" si="1308"/>
        <v/>
      </c>
      <c r="CP1853" s="141" t="str">
        <f t="shared" si="1326"/>
        <v/>
      </c>
      <c r="CQ1853" s="141">
        <f t="shared" si="1309"/>
        <v>3.7722092625240572E-4</v>
      </c>
      <c r="CR1853" s="141" t="str">
        <f t="shared" si="1327"/>
        <v/>
      </c>
      <c r="CS1853" s="141" t="str">
        <f t="shared" si="1328"/>
        <v/>
      </c>
      <c r="CW1853" s="141">
        <v>1803</v>
      </c>
      <c r="CX1853" s="141">
        <f t="shared" si="1310"/>
        <v>230.70989571138261</v>
      </c>
      <c r="CY1853" s="141">
        <f t="shared" si="1311"/>
        <v>3.1939157418365527E-5</v>
      </c>
      <c r="CZ1853" s="141">
        <f t="shared" si="1312"/>
        <v>0.99934092812343112</v>
      </c>
      <c r="DA1853" s="141">
        <f t="shared" si="1313"/>
        <v>3.1939157418365527E-5</v>
      </c>
      <c r="DB1853" s="141" t="str">
        <f t="shared" si="1314"/>
        <v/>
      </c>
      <c r="DC1853" s="141" t="str">
        <f t="shared" si="1329"/>
        <v/>
      </c>
      <c r="DD1853" s="141">
        <f t="shared" si="1315"/>
        <v>8.9126087255742845E-32</v>
      </c>
      <c r="DE1853" s="141" t="str">
        <f t="shared" si="1330"/>
        <v/>
      </c>
      <c r="DF1853" s="141" t="str">
        <f t="shared" si="1331"/>
        <v/>
      </c>
      <c r="DJ1853" s="141">
        <v>1803</v>
      </c>
      <c r="DK1853" s="141">
        <f t="shared" si="1316"/>
        <v>18191.972782433437</v>
      </c>
      <c r="DL1853" s="141">
        <f t="shared" si="1317"/>
        <v>4.0505115993884328E-7</v>
      </c>
      <c r="DM1853" s="141">
        <f t="shared" si="1318"/>
        <v>0.99934092812343112</v>
      </c>
      <c r="DN1853" s="141">
        <f t="shared" si="1319"/>
        <v>4.0505115993884328E-7</v>
      </c>
      <c r="DO1853" s="141" t="str">
        <f t="shared" si="1320"/>
        <v/>
      </c>
      <c r="DP1853" s="141" t="str">
        <f t="shared" si="1332"/>
        <v/>
      </c>
      <c r="DQ1853" s="141">
        <f t="shared" si="1321"/>
        <v>7.9615616871898037E-6</v>
      </c>
      <c r="DR1853" s="141" t="str">
        <f t="shared" si="1333"/>
        <v/>
      </c>
      <c r="DS1853" s="141" t="str">
        <f t="shared" si="1334"/>
        <v/>
      </c>
      <c r="DU1853" s="148"/>
      <c r="DV1853" s="158">
        <v>1801</v>
      </c>
      <c r="DW1853" s="148">
        <f t="shared" si="1322"/>
        <v>11.526399999999775</v>
      </c>
      <c r="DX1853" s="157">
        <f t="shared" si="1294"/>
        <v>0.11724899880710378</v>
      </c>
      <c r="DY1853" s="148">
        <f t="shared" si="1295"/>
        <v>2.4094260310113247E-4</v>
      </c>
      <c r="DZ1853" s="148" t="str">
        <f t="shared" si="1296"/>
        <v/>
      </c>
      <c r="EA1853" s="142" t="str">
        <f t="shared" si="1297"/>
        <v/>
      </c>
    </row>
    <row r="1854" spans="74:131" ht="20.100000000000001" customHeight="1" x14ac:dyDescent="0.25">
      <c r="BV1854" s="141">
        <v>1804</v>
      </c>
      <c r="BW1854" s="141">
        <f t="shared" si="1298"/>
        <v>30175.868323634153</v>
      </c>
      <c r="BX1854" s="141">
        <f t="shared" si="1299"/>
        <v>2.4137212584392521E-7</v>
      </c>
      <c r="BY1854" s="141">
        <f t="shared" si="1300"/>
        <v>0.99935004583936393</v>
      </c>
      <c r="BZ1854" s="141">
        <f t="shared" si="1301"/>
        <v>2.4137212584392521E-7</v>
      </c>
      <c r="CA1854" s="141" t="str">
        <f t="shared" si="1302"/>
        <v/>
      </c>
      <c r="CB1854" s="141" t="str">
        <f t="shared" si="1323"/>
        <v/>
      </c>
      <c r="CC1854" s="141">
        <f t="shared" si="1303"/>
        <v>2.8418678553933676E-29</v>
      </c>
      <c r="CD1854" s="141" t="str">
        <f t="shared" si="1324"/>
        <v/>
      </c>
      <c r="CE1854" s="141" t="str">
        <f t="shared" si="1325"/>
        <v/>
      </c>
      <c r="CJ1854" s="141">
        <v>1804</v>
      </c>
      <c r="CK1854" s="141">
        <f t="shared" si="1304"/>
        <v>112.53905964369218</v>
      </c>
      <c r="CL1854" s="141">
        <f t="shared" si="1305"/>
        <v>6.4720760147831958E-5</v>
      </c>
      <c r="CM1854" s="141">
        <f t="shared" si="1306"/>
        <v>0.99935004583936393</v>
      </c>
      <c r="CN1854" s="141">
        <f t="shared" si="1307"/>
        <v>6.4720760147831958E-5</v>
      </c>
      <c r="CO1854" s="141" t="str">
        <f t="shared" si="1308"/>
        <v/>
      </c>
      <c r="CP1854" s="141" t="str">
        <f t="shared" si="1326"/>
        <v/>
      </c>
      <c r="CQ1854" s="141">
        <f t="shared" si="1309"/>
        <v>3.811781694683619E-4</v>
      </c>
      <c r="CR1854" s="141" t="str">
        <f t="shared" si="1327"/>
        <v/>
      </c>
      <c r="CS1854" s="141" t="str">
        <f t="shared" si="1328"/>
        <v/>
      </c>
      <c r="CW1854" s="141">
        <v>1804</v>
      </c>
      <c r="CX1854" s="141">
        <f t="shared" si="1310"/>
        <v>230.997205668682</v>
      </c>
      <c r="CY1854" s="141">
        <f t="shared" si="1311"/>
        <v>3.1531175735990518E-5</v>
      </c>
      <c r="CZ1854" s="141">
        <f t="shared" si="1312"/>
        <v>0.99935004583936393</v>
      </c>
      <c r="DA1854" s="141">
        <f t="shared" si="1313"/>
        <v>3.1531175735990518E-5</v>
      </c>
      <c r="DB1854" s="141" t="str">
        <f t="shared" si="1314"/>
        <v/>
      </c>
      <c r="DC1854" s="141" t="str">
        <f t="shared" si="1329"/>
        <v/>
      </c>
      <c r="DD1854" s="141">
        <f t="shared" si="1315"/>
        <v>9.3326642029745305E-32</v>
      </c>
      <c r="DE1854" s="141" t="str">
        <f t="shared" si="1330"/>
        <v/>
      </c>
      <c r="DF1854" s="141" t="str">
        <f t="shared" si="1331"/>
        <v/>
      </c>
      <c r="DJ1854" s="141">
        <v>1804</v>
      </c>
      <c r="DK1854" s="141">
        <f t="shared" si="1316"/>
        <v>18214.627792125135</v>
      </c>
      <c r="DL1854" s="141">
        <f t="shared" si="1317"/>
        <v>3.9987715201135956E-7</v>
      </c>
      <c r="DM1854" s="141">
        <f t="shared" si="1318"/>
        <v>0.99935004583936393</v>
      </c>
      <c r="DN1854" s="141">
        <f t="shared" si="1319"/>
        <v>3.9987715201135956E-7</v>
      </c>
      <c r="DO1854" s="141" t="str">
        <f t="shared" si="1320"/>
        <v/>
      </c>
      <c r="DP1854" s="141" t="str">
        <f t="shared" si="1332"/>
        <v/>
      </c>
      <c r="DQ1854" s="141">
        <f t="shared" si="1321"/>
        <v>7.8952769500279793E-6</v>
      </c>
      <c r="DR1854" s="141" t="str">
        <f t="shared" si="1333"/>
        <v/>
      </c>
      <c r="DS1854" s="141" t="str">
        <f t="shared" si="1334"/>
        <v/>
      </c>
      <c r="DU1854" s="148"/>
      <c r="DV1854" s="158">
        <v>1802</v>
      </c>
      <c r="DW1854" s="148">
        <f t="shared" si="1322"/>
        <v>11.532799999999774</v>
      </c>
      <c r="DX1854" s="157">
        <f t="shared" si="1294"/>
        <v>0.11700805620400265</v>
      </c>
      <c r="DY1854" s="148">
        <f t="shared" si="1295"/>
        <v>2.4050625350302557E-4</v>
      </c>
      <c r="DZ1854" s="148" t="str">
        <f t="shared" si="1296"/>
        <v/>
      </c>
      <c r="EA1854" s="142" t="str">
        <f t="shared" si="1297"/>
        <v/>
      </c>
    </row>
    <row r="1855" spans="74:131" ht="20.100000000000001" customHeight="1" x14ac:dyDescent="0.25">
      <c r="BV1855" s="141">
        <v>1805</v>
      </c>
      <c r="BW1855" s="141">
        <f t="shared" si="1298"/>
        <v>30213.400498166033</v>
      </c>
      <c r="BX1855" s="141">
        <f t="shared" si="1299"/>
        <v>2.382850945968194E-7</v>
      </c>
      <c r="BY1855" s="141">
        <f t="shared" si="1300"/>
        <v>0.99935904701633993</v>
      </c>
      <c r="BZ1855" s="141">
        <f t="shared" si="1301"/>
        <v>2.382850945968194E-7</v>
      </c>
      <c r="CA1855" s="141" t="str">
        <f t="shared" si="1302"/>
        <v/>
      </c>
      <c r="CB1855" s="141" t="str">
        <f t="shared" si="1323"/>
        <v/>
      </c>
      <c r="CC1855" s="141">
        <f t="shared" si="1303"/>
        <v>2.9643527436440964E-29</v>
      </c>
      <c r="CD1855" s="141" t="str">
        <f t="shared" si="1324"/>
        <v/>
      </c>
      <c r="CE1855" s="141" t="str">
        <f t="shared" si="1325"/>
        <v/>
      </c>
      <c r="CJ1855" s="141">
        <v>1805</v>
      </c>
      <c r="CK1855" s="141">
        <f t="shared" si="1304"/>
        <v>112.6790335984729</v>
      </c>
      <c r="CL1855" s="141">
        <f t="shared" si="1305"/>
        <v>6.3893013330695319E-5</v>
      </c>
      <c r="CM1855" s="141">
        <f t="shared" si="1306"/>
        <v>0.99935904701633993</v>
      </c>
      <c r="CN1855" s="141">
        <f t="shared" si="1307"/>
        <v>6.3893013330695319E-5</v>
      </c>
      <c r="CO1855" s="141" t="str">
        <f t="shared" si="1308"/>
        <v/>
      </c>
      <c r="CP1855" s="141" t="str">
        <f t="shared" si="1326"/>
        <v/>
      </c>
      <c r="CQ1855" s="141">
        <f t="shared" si="1309"/>
        <v>3.8517076343712634E-4</v>
      </c>
      <c r="CR1855" s="141" t="str">
        <f t="shared" si="1327"/>
        <v/>
      </c>
      <c r="CS1855" s="141" t="str">
        <f t="shared" si="1328"/>
        <v/>
      </c>
      <c r="CW1855" s="141">
        <v>1805</v>
      </c>
      <c r="CX1855" s="141">
        <f t="shared" si="1310"/>
        <v>231.28451562598138</v>
      </c>
      <c r="CY1855" s="141">
        <f t="shared" si="1311"/>
        <v>3.112790744469682E-5</v>
      </c>
      <c r="CZ1855" s="141">
        <f t="shared" si="1312"/>
        <v>0.99935904701633993</v>
      </c>
      <c r="DA1855" s="141">
        <f t="shared" si="1313"/>
        <v>3.112790744469682E-5</v>
      </c>
      <c r="DB1855" s="141" t="str">
        <f t="shared" si="1314"/>
        <v/>
      </c>
      <c r="DC1855" s="141" t="str">
        <f t="shared" si="1329"/>
        <v/>
      </c>
      <c r="DD1855" s="141">
        <f t="shared" si="1315"/>
        <v>9.7723607352772297E-32</v>
      </c>
      <c r="DE1855" s="141" t="str">
        <f t="shared" si="1330"/>
        <v/>
      </c>
      <c r="DF1855" s="141" t="str">
        <f t="shared" si="1331"/>
        <v/>
      </c>
      <c r="DJ1855" s="141">
        <v>1805</v>
      </c>
      <c r="DK1855" s="141">
        <f t="shared" si="1316"/>
        <v>18237.282801816833</v>
      </c>
      <c r="DL1855" s="141">
        <f t="shared" si="1317"/>
        <v>3.9476291912739738E-7</v>
      </c>
      <c r="DM1855" s="141">
        <f t="shared" si="1318"/>
        <v>0.99935904701633993</v>
      </c>
      <c r="DN1855" s="141">
        <f t="shared" si="1319"/>
        <v>3.9476291912739738E-7</v>
      </c>
      <c r="DO1855" s="141" t="str">
        <f t="shared" si="1320"/>
        <v/>
      </c>
      <c r="DP1855" s="141" t="str">
        <f t="shared" si="1332"/>
        <v/>
      </c>
      <c r="DQ1855" s="141">
        <f t="shared" si="1321"/>
        <v>7.8294188010310258E-6</v>
      </c>
      <c r="DR1855" s="141" t="str">
        <f t="shared" si="1333"/>
        <v/>
      </c>
      <c r="DS1855" s="141" t="str">
        <f t="shared" si="1334"/>
        <v/>
      </c>
      <c r="DU1855" s="148"/>
      <c r="DV1855" s="158">
        <v>1803</v>
      </c>
      <c r="DW1855" s="148">
        <f t="shared" si="1322"/>
        <v>11.539199999999774</v>
      </c>
      <c r="DX1855" s="157">
        <f t="shared" si="1294"/>
        <v>0.11676754995049962</v>
      </c>
      <c r="DY1855" s="148">
        <f t="shared" si="1295"/>
        <v>2.4007050941209085E-4</v>
      </c>
      <c r="DZ1855" s="148" t="str">
        <f t="shared" si="1296"/>
        <v/>
      </c>
      <c r="EA1855" s="142" t="str">
        <f t="shared" si="1297"/>
        <v/>
      </c>
    </row>
    <row r="1856" spans="74:131" ht="20.100000000000001" customHeight="1" x14ac:dyDescent="0.25">
      <c r="BV1856" s="141">
        <v>1806</v>
      </c>
      <c r="BW1856" s="141">
        <f t="shared" si="1298"/>
        <v>30250.932672697912</v>
      </c>
      <c r="BX1856" s="141">
        <f t="shared" si="1299"/>
        <v>2.3523378119649203E-7</v>
      </c>
      <c r="BY1856" s="141">
        <f t="shared" si="1300"/>
        <v>0.99936793300173632</v>
      </c>
      <c r="BZ1856" s="141">
        <f t="shared" si="1301"/>
        <v>2.3523378119649203E-7</v>
      </c>
      <c r="CA1856" s="141" t="str">
        <f t="shared" si="1302"/>
        <v/>
      </c>
      <c r="CB1856" s="141" t="str">
        <f t="shared" si="1323"/>
        <v/>
      </c>
      <c r="CC1856" s="141">
        <f t="shared" si="1303"/>
        <v>3.0920672736430827E-29</v>
      </c>
      <c r="CD1856" s="141" t="str">
        <f t="shared" si="1324"/>
        <v/>
      </c>
      <c r="CE1856" s="141" t="str">
        <f t="shared" si="1325"/>
        <v/>
      </c>
      <c r="CJ1856" s="141">
        <v>1806</v>
      </c>
      <c r="CK1856" s="141">
        <f t="shared" si="1304"/>
        <v>112.81900755325361</v>
      </c>
      <c r="CL1856" s="141">
        <f t="shared" si="1305"/>
        <v>6.3074843784282259E-5</v>
      </c>
      <c r="CM1856" s="141">
        <f t="shared" si="1306"/>
        <v>0.99936793300173632</v>
      </c>
      <c r="CN1856" s="141">
        <f t="shared" si="1307"/>
        <v>6.3074843784282259E-5</v>
      </c>
      <c r="CO1856" s="141" t="str">
        <f t="shared" si="1308"/>
        <v/>
      </c>
      <c r="CP1856" s="141" t="str">
        <f t="shared" si="1326"/>
        <v/>
      </c>
      <c r="CQ1856" s="141">
        <f t="shared" si="1309"/>
        <v>3.8919895000379823E-4</v>
      </c>
      <c r="CR1856" s="141" t="str">
        <f t="shared" si="1327"/>
        <v/>
      </c>
      <c r="CS1856" s="141" t="str">
        <f t="shared" si="1328"/>
        <v/>
      </c>
      <c r="CW1856" s="141">
        <v>1806</v>
      </c>
      <c r="CX1856" s="141">
        <f t="shared" si="1310"/>
        <v>231.57182558328077</v>
      </c>
      <c r="CY1856" s="141">
        <f t="shared" si="1311"/>
        <v>3.0729305084482549E-5</v>
      </c>
      <c r="CZ1856" s="141">
        <f t="shared" si="1312"/>
        <v>0.99936793300173632</v>
      </c>
      <c r="DA1856" s="141">
        <f t="shared" si="1313"/>
        <v>3.0729305084482549E-5</v>
      </c>
      <c r="DB1856" s="141" t="str">
        <f t="shared" si="1314"/>
        <v/>
      </c>
      <c r="DC1856" s="141" t="str">
        <f t="shared" si="1329"/>
        <v/>
      </c>
      <c r="DD1856" s="141">
        <f t="shared" si="1315"/>
        <v>1.0232609284027144E-31</v>
      </c>
      <c r="DE1856" s="141" t="str">
        <f t="shared" si="1330"/>
        <v/>
      </c>
      <c r="DF1856" s="141" t="str">
        <f t="shared" si="1331"/>
        <v/>
      </c>
      <c r="DJ1856" s="141">
        <v>1806</v>
      </c>
      <c r="DK1856" s="141">
        <f t="shared" si="1316"/>
        <v>18259.937811508531</v>
      </c>
      <c r="DL1856" s="141">
        <f t="shared" si="1317"/>
        <v>3.8970785940104721E-7</v>
      </c>
      <c r="DM1856" s="141">
        <f t="shared" si="1318"/>
        <v>0.99936793300173632</v>
      </c>
      <c r="DN1856" s="141">
        <f t="shared" si="1319"/>
        <v>3.8970785940104721E-7</v>
      </c>
      <c r="DO1856" s="141" t="str">
        <f t="shared" si="1320"/>
        <v/>
      </c>
      <c r="DP1856" s="141" t="str">
        <f t="shared" si="1332"/>
        <v/>
      </c>
      <c r="DQ1856" s="141">
        <f t="shared" si="1321"/>
        <v>7.7639857804844988E-6</v>
      </c>
      <c r="DR1856" s="141" t="str">
        <f t="shared" si="1333"/>
        <v/>
      </c>
      <c r="DS1856" s="141" t="str">
        <f t="shared" si="1334"/>
        <v/>
      </c>
      <c r="DU1856" s="148"/>
      <c r="DV1856" s="158">
        <v>1804</v>
      </c>
      <c r="DW1856" s="148">
        <f t="shared" si="1322"/>
        <v>11.545599999999773</v>
      </c>
      <c r="DX1856" s="157">
        <f t="shared" si="1294"/>
        <v>0.11652747944108753</v>
      </c>
      <c r="DY1856" s="148">
        <f t="shared" si="1295"/>
        <v>2.3963537060639473E-4</v>
      </c>
      <c r="DZ1856" s="148" t="str">
        <f t="shared" si="1296"/>
        <v/>
      </c>
      <c r="EA1856" s="142" t="str">
        <f t="shared" si="1297"/>
        <v/>
      </c>
    </row>
    <row r="1857" spans="74:131" ht="20.100000000000001" customHeight="1" x14ac:dyDescent="0.25">
      <c r="BV1857" s="141">
        <v>1807</v>
      </c>
      <c r="BW1857" s="141">
        <f t="shared" si="1298"/>
        <v>30288.464847229792</v>
      </c>
      <c r="BX1857" s="141">
        <f t="shared" si="1299"/>
        <v>2.3221782528109246E-7</v>
      </c>
      <c r="BY1857" s="141">
        <f t="shared" si="1300"/>
        <v>0.99937670512934984</v>
      </c>
      <c r="BZ1857" s="141">
        <f t="shared" si="1301"/>
        <v>2.3221782528109246E-7</v>
      </c>
      <c r="CA1857" s="141" t="str">
        <f t="shared" si="1302"/>
        <v/>
      </c>
      <c r="CB1857" s="141" t="str">
        <f t="shared" si="1323"/>
        <v/>
      </c>
      <c r="CC1857" s="141">
        <f t="shared" si="1303"/>
        <v>3.2252325815061443E-29</v>
      </c>
      <c r="CD1857" s="141" t="str">
        <f t="shared" si="1324"/>
        <v/>
      </c>
      <c r="CE1857" s="141" t="str">
        <f t="shared" si="1325"/>
        <v/>
      </c>
      <c r="CJ1857" s="141">
        <v>1807</v>
      </c>
      <c r="CK1857" s="141">
        <f t="shared" si="1304"/>
        <v>112.95898150803433</v>
      </c>
      <c r="CL1857" s="141">
        <f t="shared" si="1305"/>
        <v>6.2266154882303465E-5</v>
      </c>
      <c r="CM1857" s="141">
        <f t="shared" si="1306"/>
        <v>0.99937670512934984</v>
      </c>
      <c r="CN1857" s="141">
        <f t="shared" si="1307"/>
        <v>6.2266154882303465E-5</v>
      </c>
      <c r="CO1857" s="141" t="str">
        <f t="shared" si="1308"/>
        <v/>
      </c>
      <c r="CP1857" s="141" t="str">
        <f t="shared" si="1326"/>
        <v/>
      </c>
      <c r="CQ1857" s="141">
        <f t="shared" si="1309"/>
        <v>3.9326297182732723E-4</v>
      </c>
      <c r="CR1857" s="141" t="str">
        <f t="shared" si="1327"/>
        <v/>
      </c>
      <c r="CS1857" s="141" t="str">
        <f t="shared" si="1328"/>
        <v/>
      </c>
      <c r="CW1857" s="141">
        <v>1807</v>
      </c>
      <c r="CX1857" s="141">
        <f t="shared" si="1310"/>
        <v>231.85913554058004</v>
      </c>
      <c r="CY1857" s="141">
        <f t="shared" si="1311"/>
        <v>3.0335321580182076E-5</v>
      </c>
      <c r="CZ1857" s="141">
        <f t="shared" si="1312"/>
        <v>0.99937670512934984</v>
      </c>
      <c r="DA1857" s="141">
        <f t="shared" si="1313"/>
        <v>3.0335321580182076E-5</v>
      </c>
      <c r="DB1857" s="141" t="str">
        <f t="shared" si="1314"/>
        <v/>
      </c>
      <c r="DC1857" s="141" t="str">
        <f t="shared" si="1329"/>
        <v/>
      </c>
      <c r="DD1857" s="141">
        <f t="shared" si="1315"/>
        <v>1.0714362712205144E-31</v>
      </c>
      <c r="DE1857" s="141" t="str">
        <f t="shared" si="1330"/>
        <v/>
      </c>
      <c r="DF1857" s="141" t="str">
        <f t="shared" si="1331"/>
        <v/>
      </c>
      <c r="DJ1857" s="141">
        <v>1807</v>
      </c>
      <c r="DK1857" s="141">
        <f t="shared" si="1316"/>
        <v>18282.592821200229</v>
      </c>
      <c r="DL1857" s="141">
        <f t="shared" si="1317"/>
        <v>3.8471137582687671E-7</v>
      </c>
      <c r="DM1857" s="141">
        <f t="shared" si="1318"/>
        <v>0.99937670512934984</v>
      </c>
      <c r="DN1857" s="141">
        <f t="shared" si="1319"/>
        <v>3.8471137582687671E-7</v>
      </c>
      <c r="DO1857" s="141" t="str">
        <f t="shared" si="1320"/>
        <v/>
      </c>
      <c r="DP1857" s="141" t="str">
        <f t="shared" si="1332"/>
        <v/>
      </c>
      <c r="DQ1857" s="141">
        <f t="shared" si="1321"/>
        <v>7.6989764205409702E-6</v>
      </c>
      <c r="DR1857" s="141" t="str">
        <f t="shared" si="1333"/>
        <v/>
      </c>
      <c r="DS1857" s="141" t="str">
        <f t="shared" si="1334"/>
        <v/>
      </c>
      <c r="DU1857" s="148"/>
      <c r="DV1857" s="158">
        <v>1805</v>
      </c>
      <c r="DW1857" s="148">
        <f t="shared" si="1322"/>
        <v>11.551999999999772</v>
      </c>
      <c r="DX1857" s="157">
        <f t="shared" si="1294"/>
        <v>0.11628784407048114</v>
      </c>
      <c r="DY1857" s="148">
        <f t="shared" si="1295"/>
        <v>2.3920083686024274E-4</v>
      </c>
      <c r="DZ1857" s="148" t="str">
        <f t="shared" si="1296"/>
        <v/>
      </c>
      <c r="EA1857" s="142" t="str">
        <f t="shared" si="1297"/>
        <v/>
      </c>
    </row>
    <row r="1858" spans="74:131" ht="20.100000000000001" customHeight="1" x14ac:dyDescent="0.25">
      <c r="BV1858" s="141">
        <v>1808</v>
      </c>
      <c r="BW1858" s="141">
        <f t="shared" si="1298"/>
        <v>30325.997021761686</v>
      </c>
      <c r="BX1858" s="141">
        <f t="shared" si="1299"/>
        <v>2.2923686941989393E-7</v>
      </c>
      <c r="BY1858" s="141">
        <f t="shared" si="1300"/>
        <v>0.9993853647195069</v>
      </c>
      <c r="BZ1858" s="141">
        <f t="shared" si="1301"/>
        <v>2.2923686941989393E-7</v>
      </c>
      <c r="CA1858" s="141" t="str">
        <f t="shared" si="1302"/>
        <v/>
      </c>
      <c r="CB1858" s="141" t="str">
        <f t="shared" si="1323"/>
        <v/>
      </c>
      <c r="CC1858" s="141">
        <f t="shared" si="1303"/>
        <v>3.3640790615403589E-29</v>
      </c>
      <c r="CD1858" s="141" t="str">
        <f t="shared" si="1324"/>
        <v/>
      </c>
      <c r="CE1858" s="141" t="str">
        <f t="shared" si="1325"/>
        <v/>
      </c>
      <c r="CJ1858" s="141">
        <v>1808</v>
      </c>
      <c r="CK1858" s="141">
        <f t="shared" si="1304"/>
        <v>113.09895546281504</v>
      </c>
      <c r="CL1858" s="141">
        <f t="shared" si="1305"/>
        <v>6.146685078441179E-5</v>
      </c>
      <c r="CM1858" s="141">
        <f t="shared" si="1306"/>
        <v>0.9993853647195069</v>
      </c>
      <c r="CN1858" s="141">
        <f t="shared" si="1307"/>
        <v>6.146685078441179E-5</v>
      </c>
      <c r="CO1858" s="141" t="str">
        <f t="shared" si="1308"/>
        <v/>
      </c>
      <c r="CP1858" s="141" t="str">
        <f t="shared" si="1326"/>
        <v/>
      </c>
      <c r="CQ1858" s="141">
        <f t="shared" si="1309"/>
        <v>3.9736307237341609E-4</v>
      </c>
      <c r="CR1858" s="141" t="str">
        <f t="shared" si="1327"/>
        <v/>
      </c>
      <c r="CS1858" s="141" t="str">
        <f t="shared" si="1328"/>
        <v/>
      </c>
      <c r="CW1858" s="141">
        <v>1808</v>
      </c>
      <c r="CX1858" s="141">
        <f t="shared" si="1310"/>
        <v>232.14644549787943</v>
      </c>
      <c r="CY1858" s="141">
        <f t="shared" si="1311"/>
        <v>2.9945910239531056E-5</v>
      </c>
      <c r="CZ1858" s="141">
        <f t="shared" si="1312"/>
        <v>0.9993853647195069</v>
      </c>
      <c r="DA1858" s="141">
        <f t="shared" si="1313"/>
        <v>2.9945910239531056E-5</v>
      </c>
      <c r="DB1858" s="141" t="str">
        <f t="shared" si="1314"/>
        <v/>
      </c>
      <c r="DC1858" s="141" t="str">
        <f t="shared" si="1329"/>
        <v/>
      </c>
      <c r="DD1858" s="141">
        <f t="shared" si="1315"/>
        <v>1.1218617695243256E-31</v>
      </c>
      <c r="DE1858" s="141" t="str">
        <f t="shared" si="1330"/>
        <v/>
      </c>
      <c r="DF1858" s="141" t="str">
        <f t="shared" si="1331"/>
        <v/>
      </c>
      <c r="DJ1858" s="141">
        <v>1808</v>
      </c>
      <c r="DK1858" s="141">
        <f t="shared" si="1316"/>
        <v>18305.247830891927</v>
      </c>
      <c r="DL1858" s="141">
        <f t="shared" si="1317"/>
        <v>3.7977287625539687E-7</v>
      </c>
      <c r="DM1858" s="141">
        <f t="shared" si="1318"/>
        <v>0.9993853647195069</v>
      </c>
      <c r="DN1858" s="141">
        <f t="shared" si="1319"/>
        <v>3.7977287625539687E-7</v>
      </c>
      <c r="DO1858" s="141" t="str">
        <f t="shared" si="1320"/>
        <v/>
      </c>
      <c r="DP1858" s="141" t="str">
        <f t="shared" si="1332"/>
        <v/>
      </c>
      <c r="DQ1858" s="141">
        <f t="shared" si="1321"/>
        <v>7.634389245381546E-6</v>
      </c>
      <c r="DR1858" s="141" t="str">
        <f t="shared" si="1333"/>
        <v/>
      </c>
      <c r="DS1858" s="141" t="str">
        <f t="shared" si="1334"/>
        <v/>
      </c>
      <c r="DU1858" s="148"/>
      <c r="DV1858" s="158">
        <v>1806</v>
      </c>
      <c r="DW1858" s="148">
        <f t="shared" si="1322"/>
        <v>11.558399999999772</v>
      </c>
      <c r="DX1858" s="157">
        <f t="shared" si="1294"/>
        <v>0.11604864323362089</v>
      </c>
      <c r="DY1858" s="148">
        <f t="shared" si="1295"/>
        <v>2.3876690794630284E-4</v>
      </c>
      <c r="DZ1858" s="148" t="str">
        <f t="shared" si="1296"/>
        <v/>
      </c>
      <c r="EA1858" s="142" t="str">
        <f t="shared" si="1297"/>
        <v/>
      </c>
    </row>
    <row r="1859" spans="74:131" ht="20.100000000000001" customHeight="1" x14ac:dyDescent="0.25">
      <c r="BV1859" s="141">
        <v>1809</v>
      </c>
      <c r="BW1859" s="141">
        <f t="shared" si="1298"/>
        <v>30363.529196293566</v>
      </c>
      <c r="BX1859" s="141">
        <f t="shared" si="1299"/>
        <v>2.2629055909844396E-7</v>
      </c>
      <c r="BY1859" s="141">
        <f t="shared" si="1300"/>
        <v>0.9993939130791738</v>
      </c>
      <c r="BZ1859" s="141">
        <f t="shared" si="1301"/>
        <v>2.2629055909844396E-7</v>
      </c>
      <c r="CA1859" s="141" t="str">
        <f t="shared" si="1302"/>
        <v/>
      </c>
      <c r="CB1859" s="141" t="str">
        <f t="shared" si="1323"/>
        <v/>
      </c>
      <c r="CC1859" s="141">
        <f t="shared" si="1303"/>
        <v>3.5088467499019817E-29</v>
      </c>
      <c r="CD1859" s="141" t="str">
        <f t="shared" si="1324"/>
        <v/>
      </c>
      <c r="CE1859" s="141" t="str">
        <f t="shared" si="1325"/>
        <v/>
      </c>
      <c r="CJ1859" s="141">
        <v>1809</v>
      </c>
      <c r="CK1859" s="141">
        <f t="shared" si="1304"/>
        <v>113.23892941759576</v>
      </c>
      <c r="CL1859" s="141">
        <f t="shared" si="1305"/>
        <v>6.0676836432220306E-5</v>
      </c>
      <c r="CM1859" s="141">
        <f t="shared" si="1306"/>
        <v>0.9993939130791738</v>
      </c>
      <c r="CN1859" s="141">
        <f t="shared" si="1307"/>
        <v>6.0676836432220306E-5</v>
      </c>
      <c r="CO1859" s="141" t="str">
        <f t="shared" si="1308"/>
        <v/>
      </c>
      <c r="CP1859" s="141" t="str">
        <f t="shared" si="1326"/>
        <v/>
      </c>
      <c r="CQ1859" s="141">
        <f t="shared" si="1309"/>
        <v>4.0149949590728039E-4</v>
      </c>
      <c r="CR1859" s="141" t="str">
        <f t="shared" si="1327"/>
        <v/>
      </c>
      <c r="CS1859" s="141" t="str">
        <f t="shared" si="1328"/>
        <v/>
      </c>
      <c r="CW1859" s="141">
        <v>1809</v>
      </c>
      <c r="CX1859" s="141">
        <f t="shared" si="1310"/>
        <v>232.43375545517881</v>
      </c>
      <c r="CY1859" s="141">
        <f t="shared" si="1311"/>
        <v>2.9561024751227059E-5</v>
      </c>
      <c r="CZ1859" s="141">
        <f t="shared" si="1312"/>
        <v>0.9993939130791738</v>
      </c>
      <c r="DA1859" s="141">
        <f t="shared" si="1313"/>
        <v>2.9561024751227059E-5</v>
      </c>
      <c r="DB1859" s="141" t="str">
        <f t="shared" si="1314"/>
        <v/>
      </c>
      <c r="DC1859" s="141" t="str">
        <f t="shared" si="1329"/>
        <v/>
      </c>
      <c r="DD1859" s="141">
        <f t="shared" si="1315"/>
        <v>1.17464167184333E-31</v>
      </c>
      <c r="DE1859" s="141" t="str">
        <f t="shared" si="1330"/>
        <v/>
      </c>
      <c r="DF1859" s="141" t="str">
        <f t="shared" si="1331"/>
        <v/>
      </c>
      <c r="DJ1859" s="141">
        <v>1809</v>
      </c>
      <c r="DK1859" s="141">
        <f t="shared" si="1316"/>
        <v>18327.902840583625</v>
      </c>
      <c r="DL1859" s="141">
        <f t="shared" si="1317"/>
        <v>3.7489177336845882E-7</v>
      </c>
      <c r="DM1859" s="141">
        <f t="shared" si="1318"/>
        <v>0.9993939130791738</v>
      </c>
      <c r="DN1859" s="141">
        <f t="shared" si="1319"/>
        <v>3.7489177336845882E-7</v>
      </c>
      <c r="DO1859" s="141" t="str">
        <f t="shared" si="1320"/>
        <v/>
      </c>
      <c r="DP1859" s="141" t="str">
        <f t="shared" si="1332"/>
        <v/>
      </c>
      <c r="DQ1859" s="141">
        <f t="shared" si="1321"/>
        <v>7.5702227713766659E-6</v>
      </c>
      <c r="DR1859" s="141" t="str">
        <f t="shared" si="1333"/>
        <v/>
      </c>
      <c r="DS1859" s="141" t="str">
        <f t="shared" si="1334"/>
        <v/>
      </c>
      <c r="DU1859" s="148"/>
      <c r="DV1859" s="158">
        <v>1807</v>
      </c>
      <c r="DW1859" s="148">
        <f t="shared" si="1322"/>
        <v>11.564799999999771</v>
      </c>
      <c r="DX1859" s="157">
        <f t="shared" si="1294"/>
        <v>0.11580987632567459</v>
      </c>
      <c r="DY1859" s="148">
        <f t="shared" si="1295"/>
        <v>2.3833358363470336E-4</v>
      </c>
      <c r="DZ1859" s="148" t="str">
        <f t="shared" si="1296"/>
        <v/>
      </c>
      <c r="EA1859" s="142" t="str">
        <f t="shared" si="1297"/>
        <v/>
      </c>
    </row>
    <row r="1860" spans="74:131" ht="20.100000000000001" customHeight="1" x14ac:dyDescent="0.25">
      <c r="BV1860" s="141">
        <v>1810</v>
      </c>
      <c r="BW1860" s="141">
        <f t="shared" si="1298"/>
        <v>30401.061370825446</v>
      </c>
      <c r="BX1860" s="141">
        <f t="shared" si="1299"/>
        <v>2.2337854270366697E-7</v>
      </c>
      <c r="BY1860" s="141">
        <f t="shared" si="1300"/>
        <v>0.99940235150206558</v>
      </c>
      <c r="BZ1860" s="141">
        <f t="shared" si="1301"/>
        <v>2.2337854270366697E-7</v>
      </c>
      <c r="CA1860" s="141" t="str">
        <f t="shared" si="1302"/>
        <v/>
      </c>
      <c r="CB1860" s="141" t="str">
        <f t="shared" si="1323"/>
        <v/>
      </c>
      <c r="CC1860" s="141">
        <f t="shared" si="1303"/>
        <v>3.6597857239860281E-29</v>
      </c>
      <c r="CD1860" s="141" t="str">
        <f t="shared" si="1324"/>
        <v/>
      </c>
      <c r="CE1860" s="141" t="str">
        <f t="shared" si="1325"/>
        <v/>
      </c>
      <c r="CJ1860" s="141">
        <v>1810</v>
      </c>
      <c r="CK1860" s="141">
        <f t="shared" si="1304"/>
        <v>113.37890337237647</v>
      </c>
      <c r="CL1860" s="141">
        <f t="shared" si="1305"/>
        <v>5.9896017545308756E-5</v>
      </c>
      <c r="CM1860" s="141">
        <f t="shared" si="1306"/>
        <v>0.99940235150206558</v>
      </c>
      <c r="CN1860" s="141">
        <f t="shared" si="1307"/>
        <v>5.9896017545308756E-5</v>
      </c>
      <c r="CO1860" s="141" t="str">
        <f t="shared" si="1308"/>
        <v/>
      </c>
      <c r="CP1860" s="141" t="str">
        <f t="shared" si="1326"/>
        <v/>
      </c>
      <c r="CQ1860" s="141">
        <f t="shared" si="1309"/>
        <v>4.0567248748627058E-4</v>
      </c>
      <c r="CR1860" s="141" t="str">
        <f t="shared" si="1327"/>
        <v/>
      </c>
      <c r="CS1860" s="141" t="str">
        <f t="shared" si="1328"/>
        <v/>
      </c>
      <c r="CW1860" s="141">
        <v>1810</v>
      </c>
      <c r="CX1860" s="141">
        <f t="shared" si="1310"/>
        <v>232.7210654124782</v>
      </c>
      <c r="CY1860" s="141">
        <f t="shared" si="1311"/>
        <v>2.9180619182983482E-5</v>
      </c>
      <c r="CZ1860" s="141">
        <f t="shared" si="1312"/>
        <v>0.99940235150206558</v>
      </c>
      <c r="DA1860" s="141">
        <f t="shared" si="1313"/>
        <v>2.9180619182983482E-5</v>
      </c>
      <c r="DB1860" s="141" t="str">
        <f t="shared" si="1314"/>
        <v/>
      </c>
      <c r="DC1860" s="141" t="str">
        <f t="shared" si="1329"/>
        <v/>
      </c>
      <c r="DD1860" s="141">
        <f t="shared" si="1315"/>
        <v>1.2298850164611903E-31</v>
      </c>
      <c r="DE1860" s="141" t="str">
        <f t="shared" si="1330"/>
        <v/>
      </c>
      <c r="DF1860" s="141" t="str">
        <f t="shared" si="1331"/>
        <v/>
      </c>
      <c r="DJ1860" s="141">
        <v>1810</v>
      </c>
      <c r="DK1860" s="141">
        <f t="shared" si="1316"/>
        <v>18350.557850275323</v>
      </c>
      <c r="DL1860" s="141">
        <f t="shared" si="1317"/>
        <v>3.7006748465457924E-7</v>
      </c>
      <c r="DM1860" s="141">
        <f t="shared" si="1318"/>
        <v>0.99940235150206558</v>
      </c>
      <c r="DN1860" s="141">
        <f t="shared" si="1319"/>
        <v>3.7006748465457924E-7</v>
      </c>
      <c r="DO1860" s="141" t="str">
        <f t="shared" si="1320"/>
        <v/>
      </c>
      <c r="DP1860" s="141" t="str">
        <f t="shared" si="1332"/>
        <v/>
      </c>
      <c r="DQ1860" s="141">
        <f t="shared" si="1321"/>
        <v>7.5064755072461963E-6</v>
      </c>
      <c r="DR1860" s="141" t="str">
        <f t="shared" si="1333"/>
        <v/>
      </c>
      <c r="DS1860" s="141" t="str">
        <f t="shared" si="1334"/>
        <v/>
      </c>
      <c r="DU1860" s="148"/>
      <c r="DV1860" s="158">
        <v>1808</v>
      </c>
      <c r="DW1860" s="148">
        <f t="shared" si="1322"/>
        <v>11.57119999999977</v>
      </c>
      <c r="DX1860" s="157">
        <f t="shared" ref="DX1860:DX1923" si="1335">_xlfn.CHISQ.DIST.RT(DW1860,7)</f>
        <v>0.11557154274203989</v>
      </c>
      <c r="DY1860" s="148">
        <f t="shared" ref="DY1860:DY1923" si="1336">DX1860-DX1861</f>
        <v>2.379008636930191E-4</v>
      </c>
      <c r="DZ1860" s="148" t="str">
        <f t="shared" ref="DZ1860:DZ1923" si="1337">IF(DX1860&lt;(1-$DU$53),DY1860,"")</f>
        <v/>
      </c>
      <c r="EA1860" s="142" t="str">
        <f t="shared" ref="EA1860:EA1923" si="1338">IF(DX1860&lt;(1-$DU$59),DY1860,"")</f>
        <v/>
      </c>
    </row>
    <row r="1861" spans="74:131" ht="20.100000000000001" customHeight="1" x14ac:dyDescent="0.25">
      <c r="BV1861" s="141">
        <v>1811</v>
      </c>
      <c r="BW1861" s="141">
        <f t="shared" si="1298"/>
        <v>30438.593545357326</v>
      </c>
      <c r="BX1861" s="141">
        <f t="shared" si="1299"/>
        <v>2.2050047150893475E-7</v>
      </c>
      <c r="BY1861" s="141">
        <f t="shared" si="1300"/>
        <v>0.99941068126875454</v>
      </c>
      <c r="BZ1861" s="141">
        <f t="shared" si="1301"/>
        <v>2.2050047150893475E-7</v>
      </c>
      <c r="CA1861" s="141" t="str">
        <f t="shared" si="1302"/>
        <v/>
      </c>
      <c r="CB1861" s="141" t="str">
        <f t="shared" si="1323"/>
        <v/>
      </c>
      <c r="CC1861" s="141">
        <f t="shared" si="1303"/>
        <v>3.8171565181851234E-29</v>
      </c>
      <c r="CD1861" s="141" t="str">
        <f t="shared" si="1324"/>
        <v/>
      </c>
      <c r="CE1861" s="141" t="str">
        <f t="shared" si="1325"/>
        <v/>
      </c>
      <c r="CJ1861" s="141">
        <v>1811</v>
      </c>
      <c r="CK1861" s="141">
        <f t="shared" si="1304"/>
        <v>113.51887732715718</v>
      </c>
      <c r="CL1861" s="141">
        <f t="shared" si="1305"/>
        <v>5.9124300617219497E-5</v>
      </c>
      <c r="CM1861" s="141">
        <f t="shared" si="1306"/>
        <v>0.99941068126875454</v>
      </c>
      <c r="CN1861" s="141">
        <f t="shared" si="1307"/>
        <v>5.9124300617219497E-5</v>
      </c>
      <c r="CO1861" s="141" t="str">
        <f t="shared" si="1308"/>
        <v/>
      </c>
      <c r="CP1861" s="141" t="str">
        <f t="shared" si="1326"/>
        <v/>
      </c>
      <c r="CQ1861" s="141">
        <f t="shared" si="1309"/>
        <v>4.0988229295235186E-4</v>
      </c>
      <c r="CR1861" s="141" t="str">
        <f t="shared" si="1327"/>
        <v/>
      </c>
      <c r="CS1861" s="141" t="str">
        <f t="shared" si="1328"/>
        <v/>
      </c>
      <c r="CW1861" s="141">
        <v>1811</v>
      </c>
      <c r="CX1861" s="141">
        <f t="shared" si="1310"/>
        <v>233.00837536977747</v>
      </c>
      <c r="CY1861" s="141">
        <f t="shared" si="1311"/>
        <v>2.8804647979579269E-5</v>
      </c>
      <c r="CZ1861" s="141">
        <f t="shared" si="1312"/>
        <v>0.99941068126875454</v>
      </c>
      <c r="DA1861" s="141">
        <f t="shared" si="1313"/>
        <v>2.8804647979579269E-5</v>
      </c>
      <c r="DB1861" s="141" t="str">
        <f t="shared" si="1314"/>
        <v/>
      </c>
      <c r="DC1861" s="141" t="str">
        <f t="shared" si="1329"/>
        <v/>
      </c>
      <c r="DD1861" s="141">
        <f t="shared" si="1315"/>
        <v>1.2877058496155358E-31</v>
      </c>
      <c r="DE1861" s="141" t="str">
        <f t="shared" si="1330"/>
        <v/>
      </c>
      <c r="DF1861" s="141" t="str">
        <f t="shared" si="1331"/>
        <v/>
      </c>
      <c r="DJ1861" s="141">
        <v>1811</v>
      </c>
      <c r="DK1861" s="141">
        <f t="shared" si="1316"/>
        <v>18373.212859967021</v>
      </c>
      <c r="DL1861" s="141">
        <f t="shared" si="1317"/>
        <v>3.652994323842039E-7</v>
      </c>
      <c r="DM1861" s="141">
        <f t="shared" si="1318"/>
        <v>0.99941068126875454</v>
      </c>
      <c r="DN1861" s="141">
        <f t="shared" si="1319"/>
        <v>3.652994323842039E-7</v>
      </c>
      <c r="DO1861" s="141" t="str">
        <f t="shared" si="1320"/>
        <v/>
      </c>
      <c r="DP1861" s="141" t="str">
        <f t="shared" si="1332"/>
        <v/>
      </c>
      <c r="DQ1861" s="141">
        <f t="shared" si="1321"/>
        <v>7.443145954218739E-6</v>
      </c>
      <c r="DR1861" s="141" t="str">
        <f t="shared" si="1333"/>
        <v/>
      </c>
      <c r="DS1861" s="141" t="str">
        <f t="shared" si="1334"/>
        <v/>
      </c>
      <c r="DU1861" s="148"/>
      <c r="DV1861" s="158">
        <v>1809</v>
      </c>
      <c r="DW1861" s="148">
        <f t="shared" si="1322"/>
        <v>11.577599999999769</v>
      </c>
      <c r="DX1861" s="157">
        <f t="shared" si="1335"/>
        <v>0.11533364187834687</v>
      </c>
      <c r="DY1861" s="148">
        <f t="shared" si="1336"/>
        <v>2.3746874788654893E-4</v>
      </c>
      <c r="DZ1861" s="148" t="str">
        <f t="shared" si="1337"/>
        <v/>
      </c>
      <c r="EA1861" s="142" t="str">
        <f t="shared" si="1338"/>
        <v/>
      </c>
    </row>
    <row r="1862" spans="74:131" ht="20.100000000000001" customHeight="1" x14ac:dyDescent="0.25">
      <c r="BV1862" s="141">
        <v>1812</v>
      </c>
      <c r="BW1862" s="141">
        <f t="shared" si="1298"/>
        <v>30476.125719889205</v>
      </c>
      <c r="BX1862" s="141">
        <f t="shared" si="1299"/>
        <v>2.1765599965909748E-7</v>
      </c>
      <c r="BY1862" s="141">
        <f t="shared" si="1300"/>
        <v>0.99941890364677866</v>
      </c>
      <c r="BZ1862" s="141">
        <f t="shared" si="1301"/>
        <v>2.1765599965909748E-7</v>
      </c>
      <c r="CA1862" s="141" t="str">
        <f t="shared" si="1302"/>
        <v/>
      </c>
      <c r="CB1862" s="141" t="str">
        <f t="shared" si="1323"/>
        <v/>
      </c>
      <c r="CC1862" s="141">
        <f t="shared" si="1303"/>
        <v>3.9812305566833453E-29</v>
      </c>
      <c r="CD1862" s="141" t="str">
        <f t="shared" si="1324"/>
        <v/>
      </c>
      <c r="CE1862" s="141" t="str">
        <f t="shared" si="1325"/>
        <v/>
      </c>
      <c r="CJ1862" s="141">
        <v>1812</v>
      </c>
      <c r="CK1862" s="141">
        <f t="shared" si="1304"/>
        <v>113.6588512819379</v>
      </c>
      <c r="CL1862" s="141">
        <f t="shared" si="1305"/>
        <v>5.8361592911443872E-5</v>
      </c>
      <c r="CM1862" s="141">
        <f t="shared" si="1306"/>
        <v>0.99941890364677866</v>
      </c>
      <c r="CN1862" s="141">
        <f t="shared" si="1307"/>
        <v>5.8361592911443872E-5</v>
      </c>
      <c r="CO1862" s="141" t="str">
        <f t="shared" si="1308"/>
        <v/>
      </c>
      <c r="CP1862" s="141" t="str">
        <f t="shared" si="1326"/>
        <v/>
      </c>
      <c r="CQ1862" s="141">
        <f t="shared" si="1309"/>
        <v>4.1412915892444539E-4</v>
      </c>
      <c r="CR1862" s="141" t="str">
        <f t="shared" si="1327"/>
        <v/>
      </c>
      <c r="CS1862" s="141" t="str">
        <f t="shared" si="1328"/>
        <v/>
      </c>
      <c r="CW1862" s="141">
        <v>1812</v>
      </c>
      <c r="CX1862" s="141">
        <f t="shared" si="1310"/>
        <v>233.29568532707685</v>
      </c>
      <c r="CY1862" s="141">
        <f t="shared" si="1311"/>
        <v>2.84330659609028E-5</v>
      </c>
      <c r="CZ1862" s="141">
        <f t="shared" si="1312"/>
        <v>0.99941890364677866</v>
      </c>
      <c r="DA1862" s="141">
        <f t="shared" si="1313"/>
        <v>2.84330659609028E-5</v>
      </c>
      <c r="DB1862" s="141" t="str">
        <f t="shared" si="1314"/>
        <v/>
      </c>
      <c r="DC1862" s="141" t="str">
        <f t="shared" si="1329"/>
        <v/>
      </c>
      <c r="DD1862" s="141">
        <f t="shared" si="1315"/>
        <v>1.3482234535516424E-31</v>
      </c>
      <c r="DE1862" s="141" t="str">
        <f t="shared" si="1330"/>
        <v/>
      </c>
      <c r="DF1862" s="141" t="str">
        <f t="shared" si="1331"/>
        <v/>
      </c>
      <c r="DJ1862" s="141">
        <v>1812</v>
      </c>
      <c r="DK1862" s="141">
        <f t="shared" si="1316"/>
        <v>18395.867869658719</v>
      </c>
      <c r="DL1862" s="141">
        <f t="shared" si="1317"/>
        <v>3.6058704358490663E-7</v>
      </c>
      <c r="DM1862" s="141">
        <f t="shared" si="1318"/>
        <v>0.99941890364677866</v>
      </c>
      <c r="DN1862" s="141">
        <f t="shared" si="1319"/>
        <v>3.6058704358490663E-7</v>
      </c>
      <c r="DO1862" s="141" t="str">
        <f t="shared" si="1320"/>
        <v/>
      </c>
      <c r="DP1862" s="141" t="str">
        <f t="shared" si="1332"/>
        <v/>
      </c>
      <c r="DQ1862" s="141">
        <f t="shared" si="1321"/>
        <v>7.3802326061902478E-6</v>
      </c>
      <c r="DR1862" s="141" t="str">
        <f t="shared" si="1333"/>
        <v/>
      </c>
      <c r="DS1862" s="141" t="str">
        <f t="shared" si="1334"/>
        <v/>
      </c>
      <c r="DU1862" s="148"/>
      <c r="DV1862" s="158">
        <v>1810</v>
      </c>
      <c r="DW1862" s="148">
        <f t="shared" si="1322"/>
        <v>11.583999999999769</v>
      </c>
      <c r="DX1862" s="157">
        <f t="shared" si="1335"/>
        <v>0.11509617313046032</v>
      </c>
      <c r="DY1862" s="148">
        <f t="shared" si="1336"/>
        <v>2.3703723597806592E-4</v>
      </c>
      <c r="DZ1862" s="148" t="str">
        <f t="shared" si="1337"/>
        <v/>
      </c>
      <c r="EA1862" s="142" t="str">
        <f t="shared" si="1338"/>
        <v/>
      </c>
    </row>
    <row r="1863" spans="74:131" ht="20.100000000000001" customHeight="1" x14ac:dyDescent="0.25">
      <c r="BV1863" s="141">
        <v>1813</v>
      </c>
      <c r="BW1863" s="141">
        <f t="shared" si="1298"/>
        <v>30513.6578944211</v>
      </c>
      <c r="BX1863" s="141">
        <f t="shared" si="1299"/>
        <v>2.1484478415547568E-7</v>
      </c>
      <c r="BY1863" s="141">
        <f t="shared" si="1300"/>
        <v>0.99942701989074856</v>
      </c>
      <c r="BZ1863" s="141">
        <f t="shared" si="1301"/>
        <v>2.1484478415547568E-7</v>
      </c>
      <c r="CA1863" s="141" t="str">
        <f t="shared" si="1302"/>
        <v/>
      </c>
      <c r="CB1863" s="141" t="str">
        <f t="shared" si="1323"/>
        <v/>
      </c>
      <c r="CC1863" s="141">
        <f t="shared" si="1303"/>
        <v>4.1522906039718884E-29</v>
      </c>
      <c r="CD1863" s="141" t="str">
        <f t="shared" si="1324"/>
        <v/>
      </c>
      <c r="CE1863" s="141" t="str">
        <f t="shared" si="1325"/>
        <v/>
      </c>
      <c r="CJ1863" s="141">
        <v>1813</v>
      </c>
      <c r="CK1863" s="141">
        <f t="shared" si="1304"/>
        <v>113.79882523671859</v>
      </c>
      <c r="CL1863" s="141">
        <f t="shared" si="1305"/>
        <v>5.7607802457398781E-5</v>
      </c>
      <c r="CM1863" s="141">
        <f t="shared" si="1306"/>
        <v>0.99942701989074856</v>
      </c>
      <c r="CN1863" s="141">
        <f t="shared" si="1307"/>
        <v>5.7607802457398781E-5</v>
      </c>
      <c r="CO1863" s="141" t="str">
        <f t="shared" si="1308"/>
        <v/>
      </c>
      <c r="CP1863" s="141" t="str">
        <f t="shared" si="1326"/>
        <v/>
      </c>
      <c r="CQ1863" s="141">
        <f t="shared" si="1309"/>
        <v>4.1841333279062277E-4</v>
      </c>
      <c r="CR1863" s="141" t="str">
        <f t="shared" si="1327"/>
        <v/>
      </c>
      <c r="CS1863" s="141" t="str">
        <f t="shared" si="1328"/>
        <v/>
      </c>
      <c r="CW1863" s="141">
        <v>1813</v>
      </c>
      <c r="CX1863" s="141">
        <f t="shared" si="1310"/>
        <v>233.58299528437624</v>
      </c>
      <c r="CY1863" s="141">
        <f t="shared" si="1311"/>
        <v>2.8065828319992481E-5</v>
      </c>
      <c r="CZ1863" s="141">
        <f t="shared" si="1312"/>
        <v>0.99942701989074856</v>
      </c>
      <c r="DA1863" s="141">
        <f t="shared" si="1313"/>
        <v>2.8065828319992481E-5</v>
      </c>
      <c r="DB1863" s="141" t="str">
        <f t="shared" si="1314"/>
        <v/>
      </c>
      <c r="DC1863" s="141" t="str">
        <f t="shared" si="1329"/>
        <v/>
      </c>
      <c r="DD1863" s="141">
        <f t="shared" si="1315"/>
        <v>1.4115625848700856E-31</v>
      </c>
      <c r="DE1863" s="141" t="str">
        <f t="shared" si="1330"/>
        <v/>
      </c>
      <c r="DF1863" s="141" t="str">
        <f t="shared" si="1331"/>
        <v/>
      </c>
      <c r="DJ1863" s="141">
        <v>1813</v>
      </c>
      <c r="DK1863" s="141">
        <f t="shared" si="1316"/>
        <v>18418.522879350417</v>
      </c>
      <c r="DL1863" s="141">
        <f t="shared" si="1317"/>
        <v>3.5592975001652972E-7</v>
      </c>
      <c r="DM1863" s="141">
        <f t="shared" si="1318"/>
        <v>0.99942701989074856</v>
      </c>
      <c r="DN1863" s="141">
        <f t="shared" si="1319"/>
        <v>3.5592975001652972E-7</v>
      </c>
      <c r="DO1863" s="141" t="str">
        <f t="shared" si="1320"/>
        <v/>
      </c>
      <c r="DP1863" s="141" t="str">
        <f t="shared" si="1332"/>
        <v/>
      </c>
      <c r="DQ1863" s="141">
        <f t="shared" si="1321"/>
        <v>7.3177339498818744E-6</v>
      </c>
      <c r="DR1863" s="141" t="str">
        <f t="shared" si="1333"/>
        <v/>
      </c>
      <c r="DS1863" s="141" t="str">
        <f t="shared" si="1334"/>
        <v/>
      </c>
      <c r="DU1863" s="148"/>
      <c r="DV1863" s="158">
        <v>1811</v>
      </c>
      <c r="DW1863" s="148">
        <f t="shared" si="1322"/>
        <v>11.590399999999768</v>
      </c>
      <c r="DX1863" s="157">
        <f t="shared" si="1335"/>
        <v>0.11485913589448225</v>
      </c>
      <c r="DY1863" s="148">
        <f t="shared" si="1336"/>
        <v>2.3660632772816437E-4</v>
      </c>
      <c r="DZ1863" s="148" t="str">
        <f t="shared" si="1337"/>
        <v/>
      </c>
      <c r="EA1863" s="142" t="str">
        <f t="shared" si="1338"/>
        <v/>
      </c>
    </row>
    <row r="1864" spans="74:131" ht="20.100000000000001" customHeight="1" x14ac:dyDescent="0.25">
      <c r="BV1864" s="141">
        <v>1814</v>
      </c>
      <c r="BW1864" s="141">
        <f t="shared" si="1298"/>
        <v>30551.190068952979</v>
      </c>
      <c r="BX1864" s="141">
        <f t="shared" si="1299"/>
        <v>2.1206648484082589E-7</v>
      </c>
      <c r="BY1864" s="141">
        <f t="shared" si="1300"/>
        <v>0.99943503124245525</v>
      </c>
      <c r="BZ1864" s="141">
        <f t="shared" si="1301"/>
        <v>2.1206648484082589E-7</v>
      </c>
      <c r="CA1864" s="141" t="str">
        <f t="shared" si="1302"/>
        <v/>
      </c>
      <c r="CB1864" s="141" t="str">
        <f t="shared" si="1323"/>
        <v/>
      </c>
      <c r="CC1864" s="141">
        <f t="shared" si="1303"/>
        <v>4.3306312338078737E-29</v>
      </c>
      <c r="CD1864" s="141" t="str">
        <f t="shared" si="1324"/>
        <v/>
      </c>
      <c r="CE1864" s="141" t="str">
        <f t="shared" si="1325"/>
        <v/>
      </c>
      <c r="CJ1864" s="141">
        <v>1814</v>
      </c>
      <c r="CK1864" s="141">
        <f t="shared" si="1304"/>
        <v>113.9387991914993</v>
      </c>
      <c r="CL1864" s="141">
        <f t="shared" si="1305"/>
        <v>5.6862838046393883E-5</v>
      </c>
      <c r="CM1864" s="141">
        <f t="shared" si="1306"/>
        <v>0.99943503124245525</v>
      </c>
      <c r="CN1864" s="141">
        <f t="shared" si="1307"/>
        <v>5.6862838046393883E-5</v>
      </c>
      <c r="CO1864" s="141" t="str">
        <f t="shared" si="1308"/>
        <v/>
      </c>
      <c r="CP1864" s="141" t="str">
        <f t="shared" si="1326"/>
        <v/>
      </c>
      <c r="CQ1864" s="141">
        <f t="shared" si="1309"/>
        <v>4.2273506270016687E-4</v>
      </c>
      <c r="CR1864" s="141" t="str">
        <f t="shared" si="1327"/>
        <v/>
      </c>
      <c r="CS1864" s="141" t="str">
        <f t="shared" si="1328"/>
        <v/>
      </c>
      <c r="CW1864" s="141">
        <v>1814</v>
      </c>
      <c r="CX1864" s="141">
        <f t="shared" si="1310"/>
        <v>233.87030524167562</v>
      </c>
      <c r="CY1864" s="141">
        <f t="shared" si="1311"/>
        <v>2.7702890621071755E-5</v>
      </c>
      <c r="CZ1864" s="141">
        <f t="shared" si="1312"/>
        <v>0.99943503124245525</v>
      </c>
      <c r="DA1864" s="141">
        <f t="shared" si="1313"/>
        <v>2.7702890621071755E-5</v>
      </c>
      <c r="DB1864" s="141" t="str">
        <f t="shared" si="1314"/>
        <v/>
      </c>
      <c r="DC1864" s="141" t="str">
        <f t="shared" si="1329"/>
        <v/>
      </c>
      <c r="DD1864" s="141">
        <f t="shared" si="1315"/>
        <v>1.4778537236305344E-31</v>
      </c>
      <c r="DE1864" s="141" t="str">
        <f t="shared" si="1330"/>
        <v/>
      </c>
      <c r="DF1864" s="141" t="str">
        <f t="shared" si="1331"/>
        <v/>
      </c>
      <c r="DJ1864" s="141">
        <v>1814</v>
      </c>
      <c r="DK1864" s="141">
        <f t="shared" si="1316"/>
        <v>18441.177889042116</v>
      </c>
      <c r="DL1864" s="141">
        <f t="shared" si="1317"/>
        <v>3.5132698814627284E-7</v>
      </c>
      <c r="DM1864" s="141">
        <f t="shared" si="1318"/>
        <v>0.99943503124245525</v>
      </c>
      <c r="DN1864" s="141">
        <f t="shared" si="1319"/>
        <v>3.5132698814627284E-7</v>
      </c>
      <c r="DO1864" s="141" t="str">
        <f t="shared" si="1320"/>
        <v/>
      </c>
      <c r="DP1864" s="141" t="str">
        <f t="shared" si="1332"/>
        <v/>
      </c>
      <c r="DQ1864" s="141">
        <f t="shared" si="1321"/>
        <v>7.2556484649970544E-6</v>
      </c>
      <c r="DR1864" s="141" t="str">
        <f t="shared" si="1333"/>
        <v/>
      </c>
      <c r="DS1864" s="141" t="str">
        <f t="shared" si="1334"/>
        <v/>
      </c>
      <c r="DU1864" s="148"/>
      <c r="DV1864" s="158">
        <v>1812</v>
      </c>
      <c r="DW1864" s="148">
        <f t="shared" si="1322"/>
        <v>11.596799999999767</v>
      </c>
      <c r="DX1864" s="157">
        <f t="shared" si="1335"/>
        <v>0.11462252956675409</v>
      </c>
      <c r="DY1864" s="148">
        <f t="shared" si="1336"/>
        <v>2.3617602289487116E-4</v>
      </c>
      <c r="DZ1864" s="148" t="str">
        <f t="shared" si="1337"/>
        <v/>
      </c>
      <c r="EA1864" s="142" t="str">
        <f t="shared" si="1338"/>
        <v/>
      </c>
    </row>
    <row r="1865" spans="74:131" ht="20.100000000000001" customHeight="1" x14ac:dyDescent="0.25">
      <c r="BV1865" s="141">
        <v>1815</v>
      </c>
      <c r="BW1865" s="141">
        <f t="shared" si="1298"/>
        <v>30588.722243484859</v>
      </c>
      <c r="BX1865" s="141">
        <f t="shared" si="1299"/>
        <v>2.0932076438426631E-7</v>
      </c>
      <c r="BY1865" s="141">
        <f t="shared" si="1300"/>
        <v>0.99944293893097536</v>
      </c>
      <c r="BZ1865" s="141">
        <f t="shared" si="1301"/>
        <v>2.0932076438426631E-7</v>
      </c>
      <c r="CA1865" s="141" t="str">
        <f t="shared" si="1302"/>
        <v/>
      </c>
      <c r="CB1865" s="141" t="str">
        <f t="shared" si="1323"/>
        <v/>
      </c>
      <c r="CC1865" s="141">
        <f t="shared" si="1303"/>
        <v>4.5165593173618943E-29</v>
      </c>
      <c r="CD1865" s="141" t="str">
        <f t="shared" si="1324"/>
        <v/>
      </c>
      <c r="CE1865" s="141" t="str">
        <f t="shared" si="1325"/>
        <v/>
      </c>
      <c r="CJ1865" s="141">
        <v>1815</v>
      </c>
      <c r="CK1865" s="141">
        <f t="shared" si="1304"/>
        <v>114.07877314628001</v>
      </c>
      <c r="CL1865" s="141">
        <f t="shared" si="1305"/>
        <v>5.6126609227591001E-5</v>
      </c>
      <c r="CM1865" s="141">
        <f t="shared" si="1306"/>
        <v>0.99944293893097536</v>
      </c>
      <c r="CN1865" s="141">
        <f t="shared" si="1307"/>
        <v>5.6126609227591001E-5</v>
      </c>
      <c r="CO1865" s="141" t="str">
        <f t="shared" si="1308"/>
        <v/>
      </c>
      <c r="CP1865" s="141" t="str">
        <f t="shared" si="1326"/>
        <v/>
      </c>
      <c r="CQ1865" s="141">
        <f t="shared" si="1309"/>
        <v>4.2709459755547552E-4</v>
      </c>
      <c r="CR1865" s="141" t="str">
        <f t="shared" si="1327"/>
        <v/>
      </c>
      <c r="CS1865" s="141" t="str">
        <f t="shared" si="1328"/>
        <v/>
      </c>
      <c r="CW1865" s="141">
        <v>1815</v>
      </c>
      <c r="CX1865" s="141">
        <f t="shared" si="1310"/>
        <v>234.1576151989749</v>
      </c>
      <c r="CY1865" s="141">
        <f t="shared" si="1311"/>
        <v>2.7344208797580423E-5</v>
      </c>
      <c r="CZ1865" s="141">
        <f t="shared" si="1312"/>
        <v>0.99944293893097536</v>
      </c>
      <c r="DA1865" s="141">
        <f t="shared" si="1313"/>
        <v>2.7344208797580423E-5</v>
      </c>
      <c r="DB1865" s="141" t="str">
        <f t="shared" si="1314"/>
        <v/>
      </c>
      <c r="DC1865" s="141" t="str">
        <f t="shared" si="1329"/>
        <v/>
      </c>
      <c r="DD1865" s="141">
        <f t="shared" si="1315"/>
        <v>1.5472333336910307E-31</v>
      </c>
      <c r="DE1865" s="141" t="str">
        <f t="shared" si="1330"/>
        <v/>
      </c>
      <c r="DF1865" s="141" t="str">
        <f t="shared" si="1331"/>
        <v/>
      </c>
      <c r="DJ1865" s="141">
        <v>1815</v>
      </c>
      <c r="DK1865" s="141">
        <f t="shared" si="1316"/>
        <v>18463.832898733814</v>
      </c>
      <c r="DL1865" s="141">
        <f t="shared" si="1317"/>
        <v>3.4677819912372226E-7</v>
      </c>
      <c r="DM1865" s="141">
        <f t="shared" si="1318"/>
        <v>0.99944293893097536</v>
      </c>
      <c r="DN1865" s="141">
        <f t="shared" si="1319"/>
        <v>3.4677819912372226E-7</v>
      </c>
      <c r="DO1865" s="141" t="str">
        <f t="shared" si="1320"/>
        <v/>
      </c>
      <c r="DP1865" s="141" t="str">
        <f t="shared" si="1332"/>
        <v/>
      </c>
      <c r="DQ1865" s="141">
        <f t="shared" si="1321"/>
        <v>7.1939746243778092E-6</v>
      </c>
      <c r="DR1865" s="141" t="str">
        <f t="shared" si="1333"/>
        <v/>
      </c>
      <c r="DS1865" s="141" t="str">
        <f t="shared" si="1334"/>
        <v/>
      </c>
      <c r="DU1865" s="148"/>
      <c r="DV1865" s="158">
        <v>1813</v>
      </c>
      <c r="DW1865" s="148">
        <f t="shared" si="1322"/>
        <v>11.603199999999767</v>
      </c>
      <c r="DX1865" s="157">
        <f t="shared" si="1335"/>
        <v>0.11438635354385922</v>
      </c>
      <c r="DY1865" s="148">
        <f t="shared" si="1336"/>
        <v>2.3574632123406214E-4</v>
      </c>
      <c r="DZ1865" s="148" t="str">
        <f t="shared" si="1337"/>
        <v/>
      </c>
      <c r="EA1865" s="142" t="str">
        <f t="shared" si="1338"/>
        <v/>
      </c>
    </row>
    <row r="1866" spans="74:131" ht="20.100000000000001" customHeight="1" x14ac:dyDescent="0.25">
      <c r="BV1866" s="141">
        <v>1816</v>
      </c>
      <c r="BW1866" s="141">
        <f t="shared" si="1298"/>
        <v>30626.254418016739</v>
      </c>
      <c r="BX1866" s="141">
        <f t="shared" si="1299"/>
        <v>2.0660728826617704E-7</v>
      </c>
      <c r="BY1866" s="141">
        <f t="shared" si="1300"/>
        <v>0.99945074417277813</v>
      </c>
      <c r="BZ1866" s="141">
        <f t="shared" si="1301"/>
        <v>2.0660728826617704E-7</v>
      </c>
      <c r="CA1866" s="141" t="str">
        <f t="shared" si="1302"/>
        <v/>
      </c>
      <c r="CB1866" s="141" t="str">
        <f t="shared" si="1323"/>
        <v/>
      </c>
      <c r="CC1866" s="141">
        <f t="shared" si="1303"/>
        <v>4.7103945313286821E-29</v>
      </c>
      <c r="CD1866" s="141" t="str">
        <f t="shared" si="1324"/>
        <v/>
      </c>
      <c r="CE1866" s="141" t="str">
        <f t="shared" si="1325"/>
        <v/>
      </c>
      <c r="CJ1866" s="141">
        <v>1816</v>
      </c>
      <c r="CK1866" s="141">
        <f t="shared" si="1304"/>
        <v>114.21874710106073</v>
      </c>
      <c r="CL1866" s="141">
        <f t="shared" si="1305"/>
        <v>5.5399026303955036E-5</v>
      </c>
      <c r="CM1866" s="141">
        <f t="shared" si="1306"/>
        <v>0.99945074417277813</v>
      </c>
      <c r="CN1866" s="141">
        <f t="shared" si="1307"/>
        <v>5.5399026303955036E-5</v>
      </c>
      <c r="CO1866" s="141" t="str">
        <f t="shared" si="1308"/>
        <v/>
      </c>
      <c r="CP1866" s="141" t="str">
        <f t="shared" si="1326"/>
        <v/>
      </c>
      <c r="CQ1866" s="141">
        <f t="shared" si="1309"/>
        <v>4.3149218700383354E-4</v>
      </c>
      <c r="CR1866" s="141" t="str">
        <f t="shared" si="1327"/>
        <v/>
      </c>
      <c r="CS1866" s="141" t="str">
        <f t="shared" si="1328"/>
        <v/>
      </c>
      <c r="CW1866" s="141">
        <v>1816</v>
      </c>
      <c r="CX1866" s="141">
        <f t="shared" si="1310"/>
        <v>234.44492515627428</v>
      </c>
      <c r="CY1866" s="141">
        <f t="shared" si="1311"/>
        <v>2.6989739150201883E-5</v>
      </c>
      <c r="CZ1866" s="141">
        <f t="shared" si="1312"/>
        <v>0.99945074417277813</v>
      </c>
      <c r="DA1866" s="141">
        <f t="shared" si="1313"/>
        <v>2.6989739150201883E-5</v>
      </c>
      <c r="DB1866" s="141" t="str">
        <f t="shared" si="1314"/>
        <v/>
      </c>
      <c r="DC1866" s="141" t="str">
        <f t="shared" si="1329"/>
        <v/>
      </c>
      <c r="DD1866" s="141">
        <f t="shared" si="1315"/>
        <v>1.6198441347865084E-31</v>
      </c>
      <c r="DE1866" s="141" t="str">
        <f t="shared" si="1330"/>
        <v/>
      </c>
      <c r="DF1866" s="141" t="str">
        <f t="shared" si="1331"/>
        <v/>
      </c>
      <c r="DJ1866" s="141">
        <v>1816</v>
      </c>
      <c r="DK1866" s="141">
        <f t="shared" si="1316"/>
        <v>18486.487908425512</v>
      </c>
      <c r="DL1866" s="141">
        <f t="shared" si="1317"/>
        <v>3.422828287558362E-7</v>
      </c>
      <c r="DM1866" s="141">
        <f t="shared" si="1318"/>
        <v>0.99945074417277813</v>
      </c>
      <c r="DN1866" s="141">
        <f t="shared" si="1319"/>
        <v>3.422828287558362E-7</v>
      </c>
      <c r="DO1866" s="141" t="str">
        <f t="shared" si="1320"/>
        <v/>
      </c>
      <c r="DP1866" s="141" t="str">
        <f t="shared" si="1332"/>
        <v/>
      </c>
      <c r="DQ1866" s="141">
        <f t="shared" si="1321"/>
        <v>7.1327108941602919E-6</v>
      </c>
      <c r="DR1866" s="141" t="str">
        <f t="shared" si="1333"/>
        <v/>
      </c>
      <c r="DS1866" s="141" t="str">
        <f t="shared" si="1334"/>
        <v/>
      </c>
      <c r="DU1866" s="148"/>
      <c r="DV1866" s="158">
        <v>1814</v>
      </c>
      <c r="DW1866" s="148">
        <f t="shared" si="1322"/>
        <v>11.609599999999766</v>
      </c>
      <c r="DX1866" s="157">
        <f t="shared" si="1335"/>
        <v>0.11415060722262516</v>
      </c>
      <c r="DY1866" s="148">
        <f t="shared" si="1336"/>
        <v>2.3531722249912901E-4</v>
      </c>
      <c r="DZ1866" s="148" t="str">
        <f t="shared" si="1337"/>
        <v/>
      </c>
      <c r="EA1866" s="142" t="str">
        <f t="shared" si="1338"/>
        <v/>
      </c>
    </row>
    <row r="1867" spans="74:131" ht="20.100000000000001" customHeight="1" x14ac:dyDescent="0.25">
      <c r="BV1867" s="141">
        <v>1817</v>
      </c>
      <c r="BW1867" s="141">
        <f t="shared" si="1298"/>
        <v>30663.786592548633</v>
      </c>
      <c r="BX1867" s="141">
        <f t="shared" si="1299"/>
        <v>2.0392572476307224E-7</v>
      </c>
      <c r="BY1867" s="141">
        <f t="shared" si="1300"/>
        <v>0.99945844817182972</v>
      </c>
      <c r="BZ1867" s="141">
        <f t="shared" si="1301"/>
        <v>2.0392572476307224E-7</v>
      </c>
      <c r="CA1867" s="141" t="str">
        <f t="shared" si="1302"/>
        <v/>
      </c>
      <c r="CB1867" s="141" t="str">
        <f t="shared" si="1323"/>
        <v/>
      </c>
      <c r="CC1867" s="141">
        <f t="shared" si="1303"/>
        <v>4.9124698868131863E-29</v>
      </c>
      <c r="CD1867" s="141" t="str">
        <f t="shared" si="1324"/>
        <v/>
      </c>
      <c r="CE1867" s="141" t="str">
        <f t="shared" si="1325"/>
        <v/>
      </c>
      <c r="CJ1867" s="141">
        <v>1817</v>
      </c>
      <c r="CK1867" s="141">
        <f t="shared" si="1304"/>
        <v>114.35872105584144</v>
      </c>
      <c r="CL1867" s="141">
        <f t="shared" si="1305"/>
        <v>5.4680000328197584E-5</v>
      </c>
      <c r="CM1867" s="141">
        <f t="shared" si="1306"/>
        <v>0.99945844817182972</v>
      </c>
      <c r="CN1867" s="141">
        <f t="shared" si="1307"/>
        <v>5.4680000328197584E-5</v>
      </c>
      <c r="CO1867" s="141" t="str">
        <f t="shared" si="1308"/>
        <v/>
      </c>
      <c r="CP1867" s="141" t="str">
        <f t="shared" si="1326"/>
        <v/>
      </c>
      <c r="CQ1867" s="141">
        <f t="shared" si="1309"/>
        <v>4.359280814290345E-4</v>
      </c>
      <c r="CR1867" s="141" t="str">
        <f t="shared" si="1327"/>
        <v/>
      </c>
      <c r="CS1867" s="141" t="str">
        <f t="shared" si="1328"/>
        <v/>
      </c>
      <c r="CW1867" s="141">
        <v>1817</v>
      </c>
      <c r="CX1867" s="141">
        <f t="shared" si="1310"/>
        <v>234.73223511357367</v>
      </c>
      <c r="CY1867" s="141">
        <f t="shared" si="1311"/>
        <v>2.6639438344887369E-5</v>
      </c>
      <c r="CZ1867" s="141">
        <f t="shared" si="1312"/>
        <v>0.99945844817182972</v>
      </c>
      <c r="DA1867" s="141">
        <f t="shared" si="1313"/>
        <v>2.6639438344887369E-5</v>
      </c>
      <c r="DB1867" s="141" t="str">
        <f t="shared" si="1314"/>
        <v/>
      </c>
      <c r="DC1867" s="141" t="str">
        <f t="shared" si="1329"/>
        <v/>
      </c>
      <c r="DD1867" s="141">
        <f t="shared" si="1315"/>
        <v>1.6958353868697678E-31</v>
      </c>
      <c r="DE1867" s="141" t="str">
        <f t="shared" si="1330"/>
        <v/>
      </c>
      <c r="DF1867" s="141" t="str">
        <f t="shared" si="1331"/>
        <v/>
      </c>
      <c r="DJ1867" s="141">
        <v>1817</v>
      </c>
      <c r="DK1867" s="141">
        <f t="shared" si="1316"/>
        <v>18509.14291811721</v>
      </c>
      <c r="DL1867" s="141">
        <f t="shared" si="1317"/>
        <v>3.37840327481881E-7</v>
      </c>
      <c r="DM1867" s="141">
        <f t="shared" si="1318"/>
        <v>0.99945844817182972</v>
      </c>
      <c r="DN1867" s="141">
        <f t="shared" si="1319"/>
        <v>3.37840327481881E-7</v>
      </c>
      <c r="DO1867" s="141" t="str">
        <f t="shared" si="1320"/>
        <v/>
      </c>
      <c r="DP1867" s="141" t="str">
        <f t="shared" si="1332"/>
        <v/>
      </c>
      <c r="DQ1867" s="141">
        <f t="shared" si="1321"/>
        <v>7.0718557339295283E-6</v>
      </c>
      <c r="DR1867" s="141" t="str">
        <f t="shared" si="1333"/>
        <v/>
      </c>
      <c r="DS1867" s="141" t="str">
        <f t="shared" si="1334"/>
        <v/>
      </c>
      <c r="DU1867" s="148"/>
      <c r="DV1867" s="158">
        <v>1815</v>
      </c>
      <c r="DW1867" s="148">
        <f t="shared" si="1322"/>
        <v>11.615999999999765</v>
      </c>
      <c r="DX1867" s="157">
        <f t="shared" si="1335"/>
        <v>0.11391529000012603</v>
      </c>
      <c r="DY1867" s="148">
        <f t="shared" si="1336"/>
        <v>2.3488872644097936E-4</v>
      </c>
      <c r="DZ1867" s="148" t="str">
        <f t="shared" si="1337"/>
        <v/>
      </c>
      <c r="EA1867" s="142" t="str">
        <f t="shared" si="1338"/>
        <v/>
      </c>
    </row>
    <row r="1868" spans="74:131" ht="20.100000000000001" customHeight="1" x14ac:dyDescent="0.25">
      <c r="BV1868" s="141">
        <v>1818</v>
      </c>
      <c r="BW1868" s="141">
        <f t="shared" si="1298"/>
        <v>30701.318767080513</v>
      </c>
      <c r="BX1868" s="141">
        <f t="shared" si="1299"/>
        <v>2.0127574493244829E-7</v>
      </c>
      <c r="BY1868" s="141">
        <f t="shared" si="1300"/>
        <v>0.9994660521196983</v>
      </c>
      <c r="BZ1868" s="141">
        <f t="shared" si="1301"/>
        <v>2.0127574493244829E-7</v>
      </c>
      <c r="CA1868" s="141" t="str">
        <f t="shared" si="1302"/>
        <v/>
      </c>
      <c r="CB1868" s="141" t="str">
        <f t="shared" si="1323"/>
        <v/>
      </c>
      <c r="CC1868" s="141">
        <f t="shared" si="1303"/>
        <v>5.1231322798266742E-29</v>
      </c>
      <c r="CD1868" s="141" t="str">
        <f t="shared" si="1324"/>
        <v/>
      </c>
      <c r="CE1868" s="141" t="str">
        <f t="shared" si="1325"/>
        <v/>
      </c>
      <c r="CJ1868" s="141">
        <v>1818</v>
      </c>
      <c r="CK1868" s="141">
        <f t="shared" si="1304"/>
        <v>114.49869501062216</v>
      </c>
      <c r="CL1868" s="141">
        <f t="shared" si="1305"/>
        <v>5.3969443098713257E-5</v>
      </c>
      <c r="CM1868" s="141">
        <f t="shared" si="1306"/>
        <v>0.9994660521196983</v>
      </c>
      <c r="CN1868" s="141">
        <f t="shared" si="1307"/>
        <v>5.3969443098713257E-5</v>
      </c>
      <c r="CO1868" s="141" t="str">
        <f t="shared" si="1308"/>
        <v/>
      </c>
      <c r="CP1868" s="141" t="str">
        <f t="shared" si="1326"/>
        <v/>
      </c>
      <c r="CQ1868" s="141">
        <f t="shared" si="1309"/>
        <v>4.4040253194285468E-4</v>
      </c>
      <c r="CR1868" s="141" t="str">
        <f t="shared" si="1327"/>
        <v/>
      </c>
      <c r="CS1868" s="141" t="str">
        <f t="shared" si="1328"/>
        <v/>
      </c>
      <c r="CW1868" s="141">
        <v>1818</v>
      </c>
      <c r="CX1868" s="141">
        <f t="shared" si="1310"/>
        <v>235.01954507087305</v>
      </c>
      <c r="CY1868" s="141">
        <f t="shared" si="1311"/>
        <v>2.6293263410875835E-5</v>
      </c>
      <c r="CZ1868" s="141">
        <f t="shared" si="1312"/>
        <v>0.9994660521196983</v>
      </c>
      <c r="DA1868" s="141">
        <f t="shared" si="1313"/>
        <v>2.6293263410875835E-5</v>
      </c>
      <c r="DB1868" s="141" t="str">
        <f t="shared" si="1314"/>
        <v/>
      </c>
      <c r="DC1868" s="141" t="str">
        <f t="shared" si="1329"/>
        <v/>
      </c>
      <c r="DD1868" s="141">
        <f t="shared" si="1315"/>
        <v>1.7753631872639106E-31</v>
      </c>
      <c r="DE1868" s="141" t="str">
        <f t="shared" si="1330"/>
        <v/>
      </c>
      <c r="DF1868" s="141" t="str">
        <f t="shared" si="1331"/>
        <v/>
      </c>
      <c r="DJ1868" s="141">
        <v>1818</v>
      </c>
      <c r="DK1868" s="141">
        <f t="shared" si="1316"/>
        <v>18531.797927808901</v>
      </c>
      <c r="DL1868" s="141">
        <f t="shared" si="1317"/>
        <v>3.3345015034832793E-7</v>
      </c>
      <c r="DM1868" s="141">
        <f t="shared" si="1318"/>
        <v>0.9994660521196983</v>
      </c>
      <c r="DN1868" s="141">
        <f t="shared" si="1319"/>
        <v>3.3345015034832793E-7</v>
      </c>
      <c r="DO1868" s="141" t="str">
        <f t="shared" si="1320"/>
        <v/>
      </c>
      <c r="DP1868" s="141" t="str">
        <f t="shared" si="1332"/>
        <v/>
      </c>
      <c r="DQ1868" s="141">
        <f t="shared" si="1321"/>
        <v>7.0114075968734023E-6</v>
      </c>
      <c r="DR1868" s="141" t="str">
        <f t="shared" si="1333"/>
        <v/>
      </c>
      <c r="DS1868" s="141" t="str">
        <f t="shared" si="1334"/>
        <v/>
      </c>
      <c r="DU1868" s="148"/>
      <c r="DV1868" s="158">
        <v>1816</v>
      </c>
      <c r="DW1868" s="148">
        <f t="shared" si="1322"/>
        <v>11.622399999999764</v>
      </c>
      <c r="DX1868" s="157">
        <f t="shared" si="1335"/>
        <v>0.11368040127368505</v>
      </c>
      <c r="DY1868" s="148">
        <f t="shared" si="1336"/>
        <v>2.3446083280867502E-4</v>
      </c>
      <c r="DZ1868" s="148" t="str">
        <f t="shared" si="1337"/>
        <v/>
      </c>
      <c r="EA1868" s="142" t="str">
        <f t="shared" si="1338"/>
        <v/>
      </c>
    </row>
    <row r="1869" spans="74:131" ht="20.100000000000001" customHeight="1" x14ac:dyDescent="0.25">
      <c r="BV1869" s="141">
        <v>1819</v>
      </c>
      <c r="BW1869" s="141">
        <f t="shared" si="1298"/>
        <v>30738.850941612392</v>
      </c>
      <c r="BX1869" s="141">
        <f t="shared" si="1299"/>
        <v>1.9865702259759988E-7</v>
      </c>
      <c r="BY1869" s="141">
        <f t="shared" si="1300"/>
        <v>0.99947355719565811</v>
      </c>
      <c r="BZ1869" s="141">
        <f t="shared" si="1301"/>
        <v>1.9865702259759988E-7</v>
      </c>
      <c r="CA1869" s="141" t="str">
        <f t="shared" si="1302"/>
        <v/>
      </c>
      <c r="CB1869" s="141" t="str">
        <f t="shared" si="1323"/>
        <v/>
      </c>
      <c r="CC1869" s="141">
        <f t="shared" si="1303"/>
        <v>5.3427430642709163E-29</v>
      </c>
      <c r="CD1869" s="141" t="str">
        <f t="shared" si="1324"/>
        <v/>
      </c>
      <c r="CE1869" s="141" t="str">
        <f t="shared" si="1325"/>
        <v/>
      </c>
      <c r="CJ1869" s="141">
        <v>1819</v>
      </c>
      <c r="CK1869" s="141">
        <f t="shared" si="1304"/>
        <v>114.63866896540287</v>
      </c>
      <c r="CL1869" s="141">
        <f t="shared" si="1305"/>
        <v>5.3267267155509571E-5</v>
      </c>
      <c r="CM1869" s="141">
        <f t="shared" si="1306"/>
        <v>0.99947355719565811</v>
      </c>
      <c r="CN1869" s="141">
        <f t="shared" si="1307"/>
        <v>5.3267267155509571E-5</v>
      </c>
      <c r="CO1869" s="141" t="str">
        <f t="shared" si="1308"/>
        <v/>
      </c>
      <c r="CP1869" s="141" t="str">
        <f t="shared" si="1326"/>
        <v/>
      </c>
      <c r="CQ1869" s="141">
        <f t="shared" si="1309"/>
        <v>4.4491579037638683E-4</v>
      </c>
      <c r="CR1869" s="141" t="str">
        <f t="shared" si="1327"/>
        <v/>
      </c>
      <c r="CS1869" s="141" t="str">
        <f t="shared" si="1328"/>
        <v/>
      </c>
      <c r="CW1869" s="141">
        <v>1819</v>
      </c>
      <c r="CX1869" s="141">
        <f t="shared" si="1310"/>
        <v>235.30685502817232</v>
      </c>
      <c r="CY1869" s="141">
        <f t="shared" si="1311"/>
        <v>2.5951171738711322E-5</v>
      </c>
      <c r="CZ1869" s="141">
        <f t="shared" si="1312"/>
        <v>0.99947355719565811</v>
      </c>
      <c r="DA1869" s="141">
        <f t="shared" si="1313"/>
        <v>2.5951171738711322E-5</v>
      </c>
      <c r="DB1869" s="141" t="str">
        <f t="shared" si="1314"/>
        <v/>
      </c>
      <c r="DC1869" s="141" t="str">
        <f t="shared" si="1329"/>
        <v/>
      </c>
      <c r="DD1869" s="141">
        <f t="shared" si="1315"/>
        <v>1.8585907811972129E-31</v>
      </c>
      <c r="DE1869" s="141" t="str">
        <f t="shared" si="1330"/>
        <v/>
      </c>
      <c r="DF1869" s="141" t="str">
        <f t="shared" si="1331"/>
        <v/>
      </c>
      <c r="DJ1869" s="141">
        <v>1819</v>
      </c>
      <c r="DK1869" s="141">
        <f t="shared" si="1316"/>
        <v>18554.452937500599</v>
      </c>
      <c r="DL1869" s="141">
        <f t="shared" si="1317"/>
        <v>3.2911175698369825E-7</v>
      </c>
      <c r="DM1869" s="141">
        <f t="shared" si="1318"/>
        <v>0.99947355719565811</v>
      </c>
      <c r="DN1869" s="141">
        <f t="shared" si="1319"/>
        <v>3.2911175698369825E-7</v>
      </c>
      <c r="DO1869" s="141" t="str">
        <f t="shared" si="1320"/>
        <v/>
      </c>
      <c r="DP1869" s="141" t="str">
        <f t="shared" si="1332"/>
        <v/>
      </c>
      <c r="DQ1869" s="141">
        <f t="shared" si="1321"/>
        <v>6.951364929935715E-6</v>
      </c>
      <c r="DR1869" s="141" t="str">
        <f t="shared" si="1333"/>
        <v/>
      </c>
      <c r="DS1869" s="141" t="str">
        <f t="shared" si="1334"/>
        <v/>
      </c>
      <c r="DU1869" s="148"/>
      <c r="DV1869" s="158">
        <v>1817</v>
      </c>
      <c r="DW1869" s="148">
        <f t="shared" si="1322"/>
        <v>11.628799999999764</v>
      </c>
      <c r="DX1869" s="157">
        <f t="shared" si="1335"/>
        <v>0.11344594044087637</v>
      </c>
      <c r="DY1869" s="148">
        <f t="shared" si="1336"/>
        <v>2.3403354134866883E-4</v>
      </c>
      <c r="DZ1869" s="148" t="str">
        <f t="shared" si="1337"/>
        <v/>
      </c>
      <c r="EA1869" s="142" t="str">
        <f t="shared" si="1338"/>
        <v/>
      </c>
    </row>
    <row r="1870" spans="74:131" ht="20.100000000000001" customHeight="1" x14ac:dyDescent="0.25">
      <c r="BV1870" s="141">
        <v>1820</v>
      </c>
      <c r="BW1870" s="141">
        <f t="shared" si="1298"/>
        <v>30776.383116144272</v>
      </c>
      <c r="BX1870" s="141">
        <f t="shared" si="1299"/>
        <v>1.960692343324205E-7</v>
      </c>
      <c r="BY1870" s="141">
        <f t="shared" si="1300"/>
        <v>0.99948096456679303</v>
      </c>
      <c r="BZ1870" s="141">
        <f t="shared" si="1301"/>
        <v>1.960692343324205E-7</v>
      </c>
      <c r="CA1870" s="141" t="str">
        <f t="shared" si="1302"/>
        <v/>
      </c>
      <c r="CB1870" s="141" t="str">
        <f t="shared" si="1323"/>
        <v/>
      </c>
      <c r="CC1870" s="141">
        <f t="shared" si="1303"/>
        <v>5.5716786483171522E-29</v>
      </c>
      <c r="CD1870" s="141" t="str">
        <f t="shared" si="1324"/>
        <v/>
      </c>
      <c r="CE1870" s="141" t="str">
        <f t="shared" si="1325"/>
        <v/>
      </c>
      <c r="CJ1870" s="141">
        <v>1820</v>
      </c>
      <c r="CK1870" s="141">
        <f t="shared" si="1304"/>
        <v>114.77864292018359</v>
      </c>
      <c r="CL1870" s="141">
        <f t="shared" si="1305"/>
        <v>5.25733857761312E-5</v>
      </c>
      <c r="CM1870" s="141">
        <f t="shared" si="1306"/>
        <v>0.99948096456679303</v>
      </c>
      <c r="CN1870" s="141">
        <f t="shared" si="1307"/>
        <v>5.25733857761312E-5</v>
      </c>
      <c r="CO1870" s="141" t="str">
        <f t="shared" si="1308"/>
        <v/>
      </c>
      <c r="CP1870" s="141" t="str">
        <f t="shared" si="1326"/>
        <v/>
      </c>
      <c r="CQ1870" s="141">
        <f t="shared" si="1309"/>
        <v>4.4946810927122262E-4</v>
      </c>
      <c r="CR1870" s="141" t="str">
        <f t="shared" si="1327"/>
        <v/>
      </c>
      <c r="CS1870" s="141" t="str">
        <f t="shared" si="1328"/>
        <v/>
      </c>
      <c r="CW1870" s="141">
        <v>1820</v>
      </c>
      <c r="CX1870" s="141">
        <f t="shared" si="1310"/>
        <v>235.59416498547171</v>
      </c>
      <c r="CY1870" s="141">
        <f t="shared" si="1311"/>
        <v>2.5613121078256488E-5</v>
      </c>
      <c r="CZ1870" s="141">
        <f t="shared" si="1312"/>
        <v>0.99948096456679303</v>
      </c>
      <c r="DA1870" s="141">
        <f t="shared" si="1313"/>
        <v>2.5613121078256488E-5</v>
      </c>
      <c r="DB1870" s="141" t="str">
        <f t="shared" si="1314"/>
        <v/>
      </c>
      <c r="DC1870" s="141" t="str">
        <f t="shared" si="1329"/>
        <v/>
      </c>
      <c r="DD1870" s="141">
        <f t="shared" si="1315"/>
        <v>1.9456888863184514E-31</v>
      </c>
      <c r="DE1870" s="141" t="str">
        <f t="shared" si="1330"/>
        <v/>
      </c>
      <c r="DF1870" s="141" t="str">
        <f t="shared" si="1331"/>
        <v/>
      </c>
      <c r="DJ1870" s="141">
        <v>1820</v>
      </c>
      <c r="DK1870" s="141">
        <f t="shared" si="1316"/>
        <v>18577.107947192297</v>
      </c>
      <c r="DL1870" s="141">
        <f t="shared" si="1317"/>
        <v>3.2482461157338844E-7</v>
      </c>
      <c r="DM1870" s="141">
        <f t="shared" si="1318"/>
        <v>0.99948096456679303</v>
      </c>
      <c r="DN1870" s="141">
        <f t="shared" si="1319"/>
        <v>3.2482461157338844E-7</v>
      </c>
      <c r="DO1870" s="141" t="str">
        <f t="shared" si="1320"/>
        <v/>
      </c>
      <c r="DP1870" s="141" t="str">
        <f t="shared" si="1332"/>
        <v/>
      </c>
      <c r="DQ1870" s="141">
        <f t="shared" si="1321"/>
        <v>6.8917261739686495E-6</v>
      </c>
      <c r="DR1870" s="141" t="str">
        <f t="shared" si="1333"/>
        <v/>
      </c>
      <c r="DS1870" s="141" t="str">
        <f t="shared" si="1334"/>
        <v/>
      </c>
      <c r="DU1870" s="148"/>
      <c r="DV1870" s="158">
        <v>1818</v>
      </c>
      <c r="DW1870" s="148">
        <f t="shared" si="1322"/>
        <v>11.635199999999763</v>
      </c>
      <c r="DX1870" s="157">
        <f t="shared" si="1335"/>
        <v>0.1132119068995277</v>
      </c>
      <c r="DY1870" s="148">
        <f t="shared" si="1336"/>
        <v>2.3360685180484619E-4</v>
      </c>
      <c r="DZ1870" s="148" t="str">
        <f t="shared" si="1337"/>
        <v/>
      </c>
      <c r="EA1870" s="142" t="str">
        <f t="shared" si="1338"/>
        <v/>
      </c>
    </row>
    <row r="1871" spans="74:131" ht="20.100000000000001" customHeight="1" x14ac:dyDescent="0.25">
      <c r="BV1871" s="141">
        <v>1821</v>
      </c>
      <c r="BW1871" s="141">
        <f t="shared" si="1298"/>
        <v>30813.915290676166</v>
      </c>
      <c r="BX1871" s="141">
        <f t="shared" si="1299"/>
        <v>1.9351205944617913E-7</v>
      </c>
      <c r="BY1871" s="141">
        <f t="shared" si="1300"/>
        <v>0.99948827538809915</v>
      </c>
      <c r="BZ1871" s="141">
        <f t="shared" si="1301"/>
        <v>1.9351205944617913E-7</v>
      </c>
      <c r="CA1871" s="141" t="str">
        <f t="shared" si="1302"/>
        <v/>
      </c>
      <c r="CB1871" s="141" t="str">
        <f t="shared" si="1323"/>
        <v/>
      </c>
      <c r="CC1871" s="141">
        <f t="shared" si="1303"/>
        <v>5.810331115122712E-29</v>
      </c>
      <c r="CD1871" s="141" t="str">
        <f t="shared" si="1324"/>
        <v/>
      </c>
      <c r="CE1871" s="141" t="str">
        <f t="shared" si="1325"/>
        <v/>
      </c>
      <c r="CJ1871" s="141">
        <v>1821</v>
      </c>
      <c r="CK1871" s="141">
        <f t="shared" si="1304"/>
        <v>114.9186168749643</v>
      </c>
      <c r="CL1871" s="141">
        <f t="shared" si="1305"/>
        <v>5.1887712971577711E-5</v>
      </c>
      <c r="CM1871" s="141">
        <f t="shared" si="1306"/>
        <v>0.99948827538809915</v>
      </c>
      <c r="CN1871" s="141">
        <f t="shared" si="1307"/>
        <v>5.1887712971577711E-5</v>
      </c>
      <c r="CO1871" s="141" t="str">
        <f t="shared" si="1308"/>
        <v/>
      </c>
      <c r="CP1871" s="141" t="str">
        <f t="shared" si="1326"/>
        <v/>
      </c>
      <c r="CQ1871" s="141">
        <f t="shared" si="1309"/>
        <v>4.5405974187048777E-4</v>
      </c>
      <c r="CR1871" s="141" t="str">
        <f t="shared" si="1327"/>
        <v/>
      </c>
      <c r="CS1871" s="141" t="str">
        <f t="shared" si="1328"/>
        <v/>
      </c>
      <c r="CW1871" s="141">
        <v>1821</v>
      </c>
      <c r="CX1871" s="141">
        <f t="shared" si="1310"/>
        <v>235.88147494277109</v>
      </c>
      <c r="CY1871" s="141">
        <f t="shared" si="1311"/>
        <v>2.5279069536705E-5</v>
      </c>
      <c r="CZ1871" s="141">
        <f t="shared" si="1312"/>
        <v>0.99948827538809915</v>
      </c>
      <c r="DA1871" s="141">
        <f t="shared" si="1313"/>
        <v>2.5279069536705E-5</v>
      </c>
      <c r="DB1871" s="141" t="str">
        <f t="shared" si="1314"/>
        <v/>
      </c>
      <c r="DC1871" s="141" t="str">
        <f t="shared" si="1329"/>
        <v/>
      </c>
      <c r="DD1871" s="141">
        <f t="shared" si="1315"/>
        <v>2.0368360318161832E-31</v>
      </c>
      <c r="DE1871" s="141" t="str">
        <f t="shared" si="1330"/>
        <v/>
      </c>
      <c r="DF1871" s="141" t="str">
        <f t="shared" si="1331"/>
        <v/>
      </c>
      <c r="DJ1871" s="141">
        <v>1821</v>
      </c>
      <c r="DK1871" s="141">
        <f t="shared" si="1316"/>
        <v>18599.762956883995</v>
      </c>
      <c r="DL1871" s="141">
        <f t="shared" si="1317"/>
        <v>3.2058818283444573E-7</v>
      </c>
      <c r="DM1871" s="141">
        <f t="shared" si="1318"/>
        <v>0.99948827538809915</v>
      </c>
      <c r="DN1871" s="141">
        <f t="shared" si="1319"/>
        <v>3.2058818283444573E-7</v>
      </c>
      <c r="DO1871" s="141" t="str">
        <f t="shared" si="1320"/>
        <v/>
      </c>
      <c r="DP1871" s="141" t="str">
        <f t="shared" si="1332"/>
        <v/>
      </c>
      <c r="DQ1871" s="141">
        <f t="shared" si="1321"/>
        <v>6.8324897638842139E-6</v>
      </c>
      <c r="DR1871" s="141" t="str">
        <f t="shared" si="1333"/>
        <v/>
      </c>
      <c r="DS1871" s="141" t="str">
        <f t="shared" si="1334"/>
        <v/>
      </c>
      <c r="DU1871" s="148"/>
      <c r="DV1871" s="158">
        <v>1819</v>
      </c>
      <c r="DW1871" s="148">
        <f t="shared" si="1322"/>
        <v>11.641599999999762</v>
      </c>
      <c r="DX1871" s="157">
        <f t="shared" si="1335"/>
        <v>0.11297830004772286</v>
      </c>
      <c r="DY1871" s="148">
        <f t="shared" si="1336"/>
        <v>2.331807639193717E-4</v>
      </c>
      <c r="DZ1871" s="148" t="str">
        <f t="shared" si="1337"/>
        <v/>
      </c>
      <c r="EA1871" s="142" t="str">
        <f t="shared" si="1338"/>
        <v/>
      </c>
    </row>
    <row r="1872" spans="74:131" ht="20.100000000000001" customHeight="1" x14ac:dyDescent="0.25">
      <c r="BV1872" s="141">
        <v>1822</v>
      </c>
      <c r="BW1872" s="141">
        <f t="shared" si="1298"/>
        <v>30851.447465208046</v>
      </c>
      <c r="BX1872" s="141">
        <f t="shared" si="1299"/>
        <v>1.9098517996828145E-7</v>
      </c>
      <c r="BY1872" s="141">
        <f t="shared" si="1300"/>
        <v>0.9994954908025877</v>
      </c>
      <c r="BZ1872" s="141">
        <f t="shared" si="1301"/>
        <v>1.9098517996828145E-7</v>
      </c>
      <c r="CA1872" s="141" t="str">
        <f t="shared" si="1302"/>
        <v/>
      </c>
      <c r="CB1872" s="141" t="str">
        <f t="shared" si="1323"/>
        <v/>
      </c>
      <c r="CC1872" s="141">
        <f t="shared" si="1303"/>
        <v>6.0591088688715036E-29</v>
      </c>
      <c r="CD1872" s="141" t="str">
        <f t="shared" si="1324"/>
        <v/>
      </c>
      <c r="CE1872" s="141" t="str">
        <f t="shared" si="1325"/>
        <v/>
      </c>
      <c r="CJ1872" s="141">
        <v>1822</v>
      </c>
      <c r="CK1872" s="141">
        <f t="shared" si="1304"/>
        <v>115.05859082974501</v>
      </c>
      <c r="CL1872" s="141">
        <f t="shared" si="1305"/>
        <v>5.1210163482216858E-5</v>
      </c>
      <c r="CM1872" s="141">
        <f t="shared" si="1306"/>
        <v>0.9994954908025877</v>
      </c>
      <c r="CN1872" s="141">
        <f t="shared" si="1307"/>
        <v>5.1210163482216858E-5</v>
      </c>
      <c r="CO1872" s="141" t="str">
        <f t="shared" si="1308"/>
        <v/>
      </c>
      <c r="CP1872" s="141" t="str">
        <f t="shared" si="1326"/>
        <v/>
      </c>
      <c r="CQ1872" s="141">
        <f t="shared" si="1309"/>
        <v>4.5869094210973109E-4</v>
      </c>
      <c r="CR1872" s="141" t="str">
        <f t="shared" si="1327"/>
        <v/>
      </c>
      <c r="CS1872" s="141" t="str">
        <f t="shared" si="1328"/>
        <v/>
      </c>
      <c r="CW1872" s="141">
        <v>1822</v>
      </c>
      <c r="CX1872" s="141">
        <f t="shared" si="1310"/>
        <v>236.16878490007036</v>
      </c>
      <c r="CY1872" s="141">
        <f t="shared" si="1311"/>
        <v>2.4948975576589835E-5</v>
      </c>
      <c r="CZ1872" s="141">
        <f t="shared" si="1312"/>
        <v>0.9994954908025877</v>
      </c>
      <c r="DA1872" s="141">
        <f t="shared" si="1313"/>
        <v>2.4948975576589835E-5</v>
      </c>
      <c r="DB1872" s="141" t="str">
        <f t="shared" si="1314"/>
        <v/>
      </c>
      <c r="DC1872" s="141" t="str">
        <f t="shared" si="1329"/>
        <v/>
      </c>
      <c r="DD1872" s="141">
        <f t="shared" si="1315"/>
        <v>2.1322189127929889E-31</v>
      </c>
      <c r="DE1872" s="141" t="str">
        <f t="shared" si="1330"/>
        <v/>
      </c>
      <c r="DF1872" s="141" t="str">
        <f t="shared" si="1331"/>
        <v/>
      </c>
      <c r="DJ1872" s="141">
        <v>1822</v>
      </c>
      <c r="DK1872" s="141">
        <f t="shared" si="1316"/>
        <v>18622.417966575693</v>
      </c>
      <c r="DL1872" s="141">
        <f t="shared" si="1317"/>
        <v>3.1640194399031742E-7</v>
      </c>
      <c r="DM1872" s="141">
        <f t="shared" si="1318"/>
        <v>0.9994954908025877</v>
      </c>
      <c r="DN1872" s="141">
        <f t="shared" si="1319"/>
        <v>3.1640194399031742E-7</v>
      </c>
      <c r="DO1872" s="141" t="str">
        <f t="shared" si="1320"/>
        <v/>
      </c>
      <c r="DP1872" s="141" t="str">
        <f t="shared" si="1332"/>
        <v/>
      </c>
      <c r="DQ1872" s="141">
        <f t="shared" si="1321"/>
        <v>6.773654128804963E-6</v>
      </c>
      <c r="DR1872" s="141" t="str">
        <f t="shared" si="1333"/>
        <v/>
      </c>
      <c r="DS1872" s="141" t="str">
        <f t="shared" si="1334"/>
        <v/>
      </c>
      <c r="DU1872" s="148"/>
      <c r="DV1872" s="158">
        <v>1820</v>
      </c>
      <c r="DW1872" s="148">
        <f t="shared" si="1322"/>
        <v>11.647999999999762</v>
      </c>
      <c r="DX1872" s="157">
        <f t="shared" si="1335"/>
        <v>0.11274511928380349</v>
      </c>
      <c r="DY1872" s="148">
        <f t="shared" si="1336"/>
        <v>2.3275527743175928E-4</v>
      </c>
      <c r="DZ1872" s="148" t="str">
        <f t="shared" si="1337"/>
        <v/>
      </c>
      <c r="EA1872" s="142" t="str">
        <f t="shared" si="1338"/>
        <v/>
      </c>
    </row>
    <row r="1873" spans="74:131" ht="20.100000000000001" customHeight="1" x14ac:dyDescent="0.25">
      <c r="BV1873" s="141">
        <v>1823</v>
      </c>
      <c r="BW1873" s="141">
        <f t="shared" si="1298"/>
        <v>30888.979639739926</v>
      </c>
      <c r="BX1873" s="141">
        <f t="shared" si="1299"/>
        <v>1.884882806330054E-7</v>
      </c>
      <c r="BY1873" s="141">
        <f t="shared" si="1300"/>
        <v>0.99950261194138657</v>
      </c>
      <c r="BZ1873" s="141">
        <f t="shared" si="1301"/>
        <v>1.884882806330054E-7</v>
      </c>
      <c r="CA1873" s="141" t="str">
        <f t="shared" si="1302"/>
        <v/>
      </c>
      <c r="CB1873" s="141" t="str">
        <f t="shared" si="1323"/>
        <v/>
      </c>
      <c r="CC1873" s="141">
        <f t="shared" si="1303"/>
        <v>6.3184373071581983E-29</v>
      </c>
      <c r="CD1873" s="141" t="str">
        <f t="shared" si="1324"/>
        <v/>
      </c>
      <c r="CE1873" s="141" t="str">
        <f t="shared" si="1325"/>
        <v/>
      </c>
      <c r="CJ1873" s="141">
        <v>1823</v>
      </c>
      <c r="CK1873" s="141">
        <f t="shared" si="1304"/>
        <v>115.19856478452573</v>
      </c>
      <c r="CL1873" s="141">
        <f t="shared" si="1305"/>
        <v>5.0540652773692895E-5</v>
      </c>
      <c r="CM1873" s="141">
        <f t="shared" si="1306"/>
        <v>0.99950261194138657</v>
      </c>
      <c r="CN1873" s="141">
        <f t="shared" si="1307"/>
        <v>5.0540652773692895E-5</v>
      </c>
      <c r="CO1873" s="141" t="str">
        <f t="shared" si="1308"/>
        <v/>
      </c>
      <c r="CP1873" s="141" t="str">
        <f t="shared" si="1326"/>
        <v/>
      </c>
      <c r="CQ1873" s="141">
        <f t="shared" si="1309"/>
        <v>4.6336196460766319E-4</v>
      </c>
      <c r="CR1873" s="141" t="str">
        <f t="shared" si="1327"/>
        <v/>
      </c>
      <c r="CS1873" s="141" t="str">
        <f t="shared" si="1328"/>
        <v/>
      </c>
      <c r="CW1873" s="141">
        <v>1823</v>
      </c>
      <c r="CX1873" s="141">
        <f t="shared" si="1310"/>
        <v>236.45609485736975</v>
      </c>
      <c r="CY1873" s="141">
        <f t="shared" si="1311"/>
        <v>2.46227980137896E-5</v>
      </c>
      <c r="CZ1873" s="141">
        <f t="shared" si="1312"/>
        <v>0.99950261194138657</v>
      </c>
      <c r="DA1873" s="141">
        <f t="shared" si="1313"/>
        <v>2.46227980137896E-5</v>
      </c>
      <c r="DB1873" s="141" t="str">
        <f t="shared" si="1314"/>
        <v/>
      </c>
      <c r="DC1873" s="141" t="str">
        <f t="shared" si="1329"/>
        <v/>
      </c>
      <c r="DD1873" s="141">
        <f t="shared" si="1315"/>
        <v>2.2320327605755173E-31</v>
      </c>
      <c r="DE1873" s="141" t="str">
        <f t="shared" si="1330"/>
        <v/>
      </c>
      <c r="DF1873" s="141" t="str">
        <f t="shared" si="1331"/>
        <v/>
      </c>
      <c r="DJ1873" s="141">
        <v>1823</v>
      </c>
      <c r="DK1873" s="141">
        <f t="shared" si="1316"/>
        <v>18645.072976267391</v>
      </c>
      <c r="DL1873" s="141">
        <f t="shared" si="1317"/>
        <v>3.1226537274557071E-7</v>
      </c>
      <c r="DM1873" s="141">
        <f t="shared" si="1318"/>
        <v>0.99950261194138657</v>
      </c>
      <c r="DN1873" s="141">
        <f t="shared" si="1319"/>
        <v>3.1226537274557071E-7</v>
      </c>
      <c r="DO1873" s="141" t="str">
        <f t="shared" si="1320"/>
        <v/>
      </c>
      <c r="DP1873" s="141" t="str">
        <f t="shared" si="1332"/>
        <v/>
      </c>
      <c r="DQ1873" s="141">
        <f t="shared" si="1321"/>
        <v>6.7152176922138537E-6</v>
      </c>
      <c r="DR1873" s="141" t="str">
        <f t="shared" si="1333"/>
        <v/>
      </c>
      <c r="DS1873" s="141" t="str">
        <f t="shared" si="1334"/>
        <v/>
      </c>
      <c r="DU1873" s="148"/>
      <c r="DV1873" s="158">
        <v>1821</v>
      </c>
      <c r="DW1873" s="148">
        <f t="shared" si="1322"/>
        <v>11.654399999999761</v>
      </c>
      <c r="DX1873" s="157">
        <f t="shared" si="1335"/>
        <v>0.11251236400637173</v>
      </c>
      <c r="DY1873" s="148">
        <f t="shared" si="1336"/>
        <v>2.3233039207946893E-4</v>
      </c>
      <c r="DZ1873" s="148" t="str">
        <f t="shared" si="1337"/>
        <v/>
      </c>
      <c r="EA1873" s="142" t="str">
        <f t="shared" si="1338"/>
        <v/>
      </c>
    </row>
    <row r="1874" spans="74:131" ht="20.100000000000001" customHeight="1" x14ac:dyDescent="0.25">
      <c r="BV1874" s="141">
        <v>1824</v>
      </c>
      <c r="BW1874" s="141">
        <f t="shared" si="1298"/>
        <v>30926.511814271806</v>
      </c>
      <c r="BX1874" s="141">
        <f t="shared" si="1299"/>
        <v>1.8602104886422844E-7</v>
      </c>
      <c r="BY1874" s="141">
        <f t="shared" si="1300"/>
        <v>0.99950963992384123</v>
      </c>
      <c r="BZ1874" s="141">
        <f t="shared" si="1301"/>
        <v>1.8602104886422844E-7</v>
      </c>
      <c r="CA1874" s="141" t="str">
        <f t="shared" si="1302"/>
        <v/>
      </c>
      <c r="CB1874" s="141" t="str">
        <f t="shared" si="1323"/>
        <v/>
      </c>
      <c r="CC1874" s="141">
        <f t="shared" si="1303"/>
        <v>6.5887595207762214E-29</v>
      </c>
      <c r="CD1874" s="141" t="str">
        <f t="shared" si="1324"/>
        <v/>
      </c>
      <c r="CE1874" s="141" t="str">
        <f t="shared" si="1325"/>
        <v/>
      </c>
      <c r="CJ1874" s="141">
        <v>1824</v>
      </c>
      <c r="CK1874" s="141">
        <f t="shared" si="1304"/>
        <v>115.33853873930641</v>
      </c>
      <c r="CL1874" s="141">
        <f t="shared" si="1305"/>
        <v>4.9879097032830848E-5</v>
      </c>
      <c r="CM1874" s="141">
        <f t="shared" si="1306"/>
        <v>0.99950963992384123</v>
      </c>
      <c r="CN1874" s="141">
        <f t="shared" si="1307"/>
        <v>4.9879097032830848E-5</v>
      </c>
      <c r="CO1874" s="141" t="str">
        <f t="shared" si="1308"/>
        <v/>
      </c>
      <c r="CP1874" s="141" t="str">
        <f t="shared" si="1326"/>
        <v/>
      </c>
      <c r="CQ1874" s="141">
        <f t="shared" si="1309"/>
        <v>4.6807306465674329E-4</v>
      </c>
      <c r="CR1874" s="141" t="str">
        <f t="shared" si="1327"/>
        <v/>
      </c>
      <c r="CS1874" s="141" t="str">
        <f t="shared" si="1328"/>
        <v/>
      </c>
      <c r="CW1874" s="141">
        <v>1824</v>
      </c>
      <c r="CX1874" s="141">
        <f t="shared" si="1310"/>
        <v>236.74340481466913</v>
      </c>
      <c r="CY1874" s="141">
        <f t="shared" si="1311"/>
        <v>2.4300496015533833E-5</v>
      </c>
      <c r="CZ1874" s="141">
        <f t="shared" si="1312"/>
        <v>0.99950963992384123</v>
      </c>
      <c r="DA1874" s="141">
        <f t="shared" si="1313"/>
        <v>2.4300496015533833E-5</v>
      </c>
      <c r="DB1874" s="141" t="str">
        <f t="shared" si="1314"/>
        <v/>
      </c>
      <c r="DC1874" s="141" t="str">
        <f t="shared" si="1329"/>
        <v/>
      </c>
      <c r="DD1874" s="141">
        <f t="shared" si="1315"/>
        <v>2.3364817296692225E-31</v>
      </c>
      <c r="DE1874" s="141" t="str">
        <f t="shared" si="1330"/>
        <v/>
      </c>
      <c r="DF1874" s="141" t="str">
        <f t="shared" si="1331"/>
        <v/>
      </c>
      <c r="DJ1874" s="141">
        <v>1824</v>
      </c>
      <c r="DK1874" s="141">
        <f t="shared" si="1316"/>
        <v>18667.727985959089</v>
      </c>
      <c r="DL1874" s="141">
        <f t="shared" si="1317"/>
        <v>3.0817795126058739E-7</v>
      </c>
      <c r="DM1874" s="141">
        <f t="shared" si="1318"/>
        <v>0.99950963992384123</v>
      </c>
      <c r="DN1874" s="141">
        <f t="shared" si="1319"/>
        <v>3.0817795126058739E-7</v>
      </c>
      <c r="DO1874" s="141" t="str">
        <f t="shared" si="1320"/>
        <v/>
      </c>
      <c r="DP1874" s="141" t="str">
        <f t="shared" si="1332"/>
        <v/>
      </c>
      <c r="DQ1874" s="141">
        <f t="shared" si="1321"/>
        <v>6.6571788721032762E-6</v>
      </c>
      <c r="DR1874" s="141" t="str">
        <f t="shared" si="1333"/>
        <v/>
      </c>
      <c r="DS1874" s="141" t="str">
        <f t="shared" si="1334"/>
        <v/>
      </c>
      <c r="DU1874" s="148"/>
      <c r="DV1874" s="158">
        <v>1822</v>
      </c>
      <c r="DW1874" s="148">
        <f t="shared" si="1322"/>
        <v>11.66079999999976</v>
      </c>
      <c r="DX1874" s="157">
        <f t="shared" si="1335"/>
        <v>0.11228003361429226</v>
      </c>
      <c r="DY1874" s="148">
        <f t="shared" si="1336"/>
        <v>2.3190610759726837E-4</v>
      </c>
      <c r="DZ1874" s="148" t="str">
        <f t="shared" si="1337"/>
        <v/>
      </c>
      <c r="EA1874" s="142" t="str">
        <f t="shared" si="1338"/>
        <v/>
      </c>
    </row>
    <row r="1875" spans="74:131" ht="20.100000000000001" customHeight="1" x14ac:dyDescent="0.25">
      <c r="BV1875" s="141">
        <v>1825</v>
      </c>
      <c r="BW1875" s="141">
        <f t="shared" si="1298"/>
        <v>30964.0439888037</v>
      </c>
      <c r="BX1875" s="141">
        <f t="shared" si="1299"/>
        <v>1.8358317476013717E-7</v>
      </c>
      <c r="BY1875" s="141">
        <f t="shared" si="1300"/>
        <v>0.99951657585761622</v>
      </c>
      <c r="BZ1875" s="141">
        <f t="shared" si="1301"/>
        <v>1.8358317476013717E-7</v>
      </c>
      <c r="CA1875" s="141" t="str">
        <f t="shared" si="1302"/>
        <v/>
      </c>
      <c r="CB1875" s="141" t="str">
        <f t="shared" si="1323"/>
        <v/>
      </c>
      <c r="CC1875" s="141">
        <f t="shared" si="1303"/>
        <v>6.8705370220204136E-29</v>
      </c>
      <c r="CD1875" s="141" t="str">
        <f t="shared" si="1324"/>
        <v/>
      </c>
      <c r="CE1875" s="141" t="str">
        <f t="shared" si="1325"/>
        <v/>
      </c>
      <c r="CJ1875" s="141">
        <v>1825</v>
      </c>
      <c r="CK1875" s="141">
        <f t="shared" si="1304"/>
        <v>115.47851269408713</v>
      </c>
      <c r="CL1875" s="141">
        <f t="shared" si="1305"/>
        <v>4.922541316353655E-5</v>
      </c>
      <c r="CM1875" s="141">
        <f t="shared" si="1306"/>
        <v>0.99951657585761622</v>
      </c>
      <c r="CN1875" s="141">
        <f t="shared" si="1307"/>
        <v>4.922541316353655E-5</v>
      </c>
      <c r="CO1875" s="141" t="str">
        <f t="shared" si="1308"/>
        <v/>
      </c>
      <c r="CP1875" s="141" t="str">
        <f t="shared" si="1326"/>
        <v/>
      </c>
      <c r="CQ1875" s="141">
        <f t="shared" si="1309"/>
        <v>4.7282449821362611E-4</v>
      </c>
      <c r="CR1875" s="141" t="str">
        <f t="shared" si="1327"/>
        <v/>
      </c>
      <c r="CS1875" s="141" t="str">
        <f t="shared" si="1328"/>
        <v/>
      </c>
      <c r="CW1875" s="141">
        <v>1825</v>
      </c>
      <c r="CX1875" s="141">
        <f t="shared" si="1310"/>
        <v>237.03071477196852</v>
      </c>
      <c r="CY1875" s="141">
        <f t="shared" si="1311"/>
        <v>2.3982029098405165E-5</v>
      </c>
      <c r="CZ1875" s="141">
        <f t="shared" si="1312"/>
        <v>0.99951657585761622</v>
      </c>
      <c r="DA1875" s="141">
        <f t="shared" si="1313"/>
        <v>2.3982029098405165E-5</v>
      </c>
      <c r="DB1875" s="141" t="str">
        <f t="shared" si="1314"/>
        <v/>
      </c>
      <c r="DC1875" s="141" t="str">
        <f t="shared" si="1329"/>
        <v/>
      </c>
      <c r="DD1875" s="141">
        <f t="shared" si="1315"/>
        <v>2.4457793021009597E-31</v>
      </c>
      <c r="DE1875" s="141" t="str">
        <f t="shared" si="1330"/>
        <v/>
      </c>
      <c r="DF1875" s="141" t="str">
        <f t="shared" si="1331"/>
        <v/>
      </c>
      <c r="DJ1875" s="141">
        <v>1825</v>
      </c>
      <c r="DK1875" s="141">
        <f t="shared" si="1316"/>
        <v>18690.382995650787</v>
      </c>
      <c r="DL1875" s="141">
        <f t="shared" si="1317"/>
        <v>3.0413916612623312E-7</v>
      </c>
      <c r="DM1875" s="141">
        <f t="shared" si="1318"/>
        <v>0.99951657585761622</v>
      </c>
      <c r="DN1875" s="141">
        <f t="shared" si="1319"/>
        <v>3.0413916612623312E-7</v>
      </c>
      <c r="DO1875" s="141" t="str">
        <f t="shared" si="1320"/>
        <v/>
      </c>
      <c r="DP1875" s="141" t="str">
        <f t="shared" si="1332"/>
        <v/>
      </c>
      <c r="DQ1875" s="141">
        <f t="shared" si="1321"/>
        <v>6.5995360811232213E-6</v>
      </c>
      <c r="DR1875" s="141" t="str">
        <f t="shared" si="1333"/>
        <v/>
      </c>
      <c r="DS1875" s="141" t="str">
        <f t="shared" si="1334"/>
        <v/>
      </c>
      <c r="DU1875" s="148"/>
      <c r="DV1875" s="158">
        <v>1823</v>
      </c>
      <c r="DW1875" s="148">
        <f t="shared" si="1322"/>
        <v>11.66719999999976</v>
      </c>
      <c r="DX1875" s="157">
        <f t="shared" si="1335"/>
        <v>0.11204812750669499</v>
      </c>
      <c r="DY1875" s="148">
        <f t="shared" si="1336"/>
        <v>2.3148242371831551E-4</v>
      </c>
      <c r="DZ1875" s="148" t="str">
        <f t="shared" si="1337"/>
        <v/>
      </c>
      <c r="EA1875" s="142" t="str">
        <f t="shared" si="1338"/>
        <v/>
      </c>
    </row>
    <row r="1876" spans="74:131" ht="20.100000000000001" customHeight="1" x14ac:dyDescent="0.25">
      <c r="BV1876" s="141">
        <v>1826</v>
      </c>
      <c r="BW1876" s="141">
        <f t="shared" si="1298"/>
        <v>31001.57616333558</v>
      </c>
      <c r="BX1876" s="141">
        <f t="shared" si="1299"/>
        <v>1.81174351077929E-7</v>
      </c>
      <c r="BY1876" s="141">
        <f t="shared" si="1300"/>
        <v>0.99952342083879442</v>
      </c>
      <c r="BZ1876" s="141">
        <f t="shared" si="1301"/>
        <v>1.81174351077929E-7</v>
      </c>
      <c r="CA1876" s="141" t="str">
        <f t="shared" si="1302"/>
        <v/>
      </c>
      <c r="CB1876" s="141" t="str">
        <f t="shared" si="1323"/>
        <v/>
      </c>
      <c r="CC1876" s="141">
        <f t="shared" si="1303"/>
        <v>7.1642505026455869E-29</v>
      </c>
      <c r="CD1876" s="141" t="str">
        <f t="shared" si="1324"/>
        <v/>
      </c>
      <c r="CE1876" s="141" t="str">
        <f t="shared" si="1325"/>
        <v/>
      </c>
      <c r="CJ1876" s="141">
        <v>1826</v>
      </c>
      <c r="CK1876" s="141">
        <f t="shared" si="1304"/>
        <v>115.61848664886784</v>
      </c>
      <c r="CL1876" s="141">
        <f t="shared" si="1305"/>
        <v>4.8579518782693945E-5</v>
      </c>
      <c r="CM1876" s="141">
        <f t="shared" si="1306"/>
        <v>0.99952342083879442</v>
      </c>
      <c r="CN1876" s="141">
        <f t="shared" si="1307"/>
        <v>4.8579518782693945E-5</v>
      </c>
      <c r="CO1876" s="141" t="str">
        <f t="shared" si="1308"/>
        <v/>
      </c>
      <c r="CP1876" s="141" t="str">
        <f t="shared" si="1326"/>
        <v/>
      </c>
      <c r="CQ1876" s="141">
        <f t="shared" si="1309"/>
        <v>4.7761652188944154E-4</v>
      </c>
      <c r="CR1876" s="141" t="str">
        <f t="shared" si="1327"/>
        <v/>
      </c>
      <c r="CS1876" s="141" t="str">
        <f t="shared" si="1328"/>
        <v/>
      </c>
      <c r="CW1876" s="141">
        <v>1826</v>
      </c>
      <c r="CX1876" s="141">
        <f t="shared" si="1310"/>
        <v>237.31802472926779</v>
      </c>
      <c r="CY1876" s="141">
        <f t="shared" si="1311"/>
        <v>2.3667357126340699E-5</v>
      </c>
      <c r="CZ1876" s="141">
        <f t="shared" si="1312"/>
        <v>0.99952342083879442</v>
      </c>
      <c r="DA1876" s="141">
        <f t="shared" si="1313"/>
        <v>2.3667357126340699E-5</v>
      </c>
      <c r="DB1876" s="141" t="str">
        <f t="shared" si="1314"/>
        <v/>
      </c>
      <c r="DC1876" s="141" t="str">
        <f t="shared" si="1329"/>
        <v/>
      </c>
      <c r="DD1876" s="141">
        <f t="shared" si="1315"/>
        <v>2.5601487099219226E-31</v>
      </c>
      <c r="DE1876" s="141" t="str">
        <f t="shared" si="1330"/>
        <v/>
      </c>
      <c r="DF1876" s="141" t="str">
        <f t="shared" si="1331"/>
        <v/>
      </c>
      <c r="DJ1876" s="141">
        <v>1826</v>
      </c>
      <c r="DK1876" s="141">
        <f t="shared" si="1316"/>
        <v>18713.038005342485</v>
      </c>
      <c r="DL1876" s="141">
        <f t="shared" si="1317"/>
        <v>3.0014850833850707E-7</v>
      </c>
      <c r="DM1876" s="141">
        <f t="shared" si="1318"/>
        <v>0.99952342083879442</v>
      </c>
      <c r="DN1876" s="141">
        <f t="shared" si="1319"/>
        <v>3.0014850833850707E-7</v>
      </c>
      <c r="DO1876" s="141" t="str">
        <f t="shared" si="1320"/>
        <v/>
      </c>
      <c r="DP1876" s="141" t="str">
        <f t="shared" si="1332"/>
        <v/>
      </c>
      <c r="DQ1876" s="141">
        <f t="shared" si="1321"/>
        <v>6.5422877267286217E-6</v>
      </c>
      <c r="DR1876" s="141" t="str">
        <f t="shared" si="1333"/>
        <v/>
      </c>
      <c r="DS1876" s="141" t="str">
        <f t="shared" si="1334"/>
        <v/>
      </c>
      <c r="DU1876" s="148"/>
      <c r="DV1876" s="158">
        <v>1824</v>
      </c>
      <c r="DW1876" s="148">
        <f t="shared" si="1322"/>
        <v>11.673599999999759</v>
      </c>
      <c r="DX1876" s="157">
        <f t="shared" si="1335"/>
        <v>0.11181664508297667</v>
      </c>
      <c r="DY1876" s="148">
        <f t="shared" si="1336"/>
        <v>2.310593401732286E-4</v>
      </c>
      <c r="DZ1876" s="148" t="str">
        <f t="shared" si="1337"/>
        <v/>
      </c>
      <c r="EA1876" s="142" t="str">
        <f t="shared" si="1338"/>
        <v/>
      </c>
    </row>
    <row r="1877" spans="74:131" ht="20.100000000000001" customHeight="1" x14ac:dyDescent="0.25">
      <c r="BV1877" s="141">
        <v>1827</v>
      </c>
      <c r="BW1877" s="141">
        <f t="shared" si="1298"/>
        <v>31039.108337867459</v>
      </c>
      <c r="BX1877" s="141">
        <f t="shared" si="1299"/>
        <v>1.7879427321849315E-7</v>
      </c>
      <c r="BY1877" s="141">
        <f t="shared" si="1300"/>
        <v>0.99953017595197691</v>
      </c>
      <c r="BZ1877" s="141">
        <f t="shared" si="1301"/>
        <v>1.7879427321849315E-7</v>
      </c>
      <c r="CA1877" s="141" t="str">
        <f t="shared" si="1302"/>
        <v/>
      </c>
      <c r="CB1877" s="141" t="str">
        <f t="shared" si="1323"/>
        <v/>
      </c>
      <c r="CC1877" s="141">
        <f t="shared" si="1303"/>
        <v>7.470400622682014E-29</v>
      </c>
      <c r="CD1877" s="141" t="str">
        <f t="shared" si="1324"/>
        <v/>
      </c>
      <c r="CE1877" s="141" t="str">
        <f t="shared" si="1325"/>
        <v/>
      </c>
      <c r="CJ1877" s="141">
        <v>1827</v>
      </c>
      <c r="CK1877" s="141">
        <f t="shared" si="1304"/>
        <v>115.75846060364856</v>
      </c>
      <c r="CL1877" s="141">
        <f t="shared" si="1305"/>
        <v>4.7941332216058917E-5</v>
      </c>
      <c r="CM1877" s="141">
        <f t="shared" si="1306"/>
        <v>0.99953017595197691</v>
      </c>
      <c r="CN1877" s="141">
        <f t="shared" si="1307"/>
        <v>4.7941332216058917E-5</v>
      </c>
      <c r="CO1877" s="141" t="str">
        <f t="shared" si="1308"/>
        <v/>
      </c>
      <c r="CP1877" s="141" t="str">
        <f t="shared" si="1326"/>
        <v/>
      </c>
      <c r="CQ1877" s="141">
        <f t="shared" si="1309"/>
        <v>4.8244939293993745E-4</v>
      </c>
      <c r="CR1877" s="141" t="str">
        <f t="shared" si="1327"/>
        <v/>
      </c>
      <c r="CS1877" s="141" t="str">
        <f t="shared" si="1328"/>
        <v/>
      </c>
      <c r="CW1877" s="141">
        <v>1827</v>
      </c>
      <c r="CX1877" s="141">
        <f t="shared" si="1310"/>
        <v>237.60533468656718</v>
      </c>
      <c r="CY1877" s="141">
        <f t="shared" si="1311"/>
        <v>2.3356440308630944E-5</v>
      </c>
      <c r="CZ1877" s="141">
        <f t="shared" si="1312"/>
        <v>0.99953017595197691</v>
      </c>
      <c r="DA1877" s="141">
        <f t="shared" si="1313"/>
        <v>2.3356440308630944E-5</v>
      </c>
      <c r="DB1877" s="141" t="str">
        <f t="shared" si="1314"/>
        <v/>
      </c>
      <c r="DC1877" s="141" t="str">
        <f t="shared" si="1329"/>
        <v/>
      </c>
      <c r="DD1877" s="141">
        <f t="shared" si="1315"/>
        <v>2.6798233766804462E-31</v>
      </c>
      <c r="DE1877" s="141" t="str">
        <f t="shared" si="1330"/>
        <v/>
      </c>
      <c r="DF1877" s="141" t="str">
        <f t="shared" si="1331"/>
        <v/>
      </c>
      <c r="DJ1877" s="141">
        <v>1827</v>
      </c>
      <c r="DK1877" s="141">
        <f t="shared" si="1316"/>
        <v>18735.693015034183</v>
      </c>
      <c r="DL1877" s="141">
        <f t="shared" si="1317"/>
        <v>2.9620547327317381E-7</v>
      </c>
      <c r="DM1877" s="141">
        <f t="shared" si="1318"/>
        <v>0.99953017595197691</v>
      </c>
      <c r="DN1877" s="141">
        <f t="shared" si="1319"/>
        <v>2.9620547327317381E-7</v>
      </c>
      <c r="DO1877" s="141" t="str">
        <f t="shared" si="1320"/>
        <v/>
      </c>
      <c r="DP1877" s="141" t="str">
        <f t="shared" si="1332"/>
        <v/>
      </c>
      <c r="DQ1877" s="141">
        <f t="shared" si="1321"/>
        <v>6.4854322113257865E-6</v>
      </c>
      <c r="DR1877" s="141" t="str">
        <f t="shared" si="1333"/>
        <v/>
      </c>
      <c r="DS1877" s="141" t="str">
        <f t="shared" si="1334"/>
        <v/>
      </c>
      <c r="DU1877" s="148"/>
      <c r="DV1877" s="158">
        <v>1825</v>
      </c>
      <c r="DW1877" s="148">
        <f t="shared" si="1322"/>
        <v>11.679999999999758</v>
      </c>
      <c r="DX1877" s="157">
        <f t="shared" si="1335"/>
        <v>0.11158558574280344</v>
      </c>
      <c r="DY1877" s="148">
        <f t="shared" si="1336"/>
        <v>2.3063685669015566E-4</v>
      </c>
      <c r="DZ1877" s="148" t="str">
        <f t="shared" si="1337"/>
        <v/>
      </c>
      <c r="EA1877" s="142" t="str">
        <f t="shared" si="1338"/>
        <v/>
      </c>
    </row>
    <row r="1878" spans="74:131" ht="20.100000000000001" customHeight="1" x14ac:dyDescent="0.25">
      <c r="BV1878" s="141">
        <v>1828</v>
      </c>
      <c r="BW1878" s="141">
        <f t="shared" si="1298"/>
        <v>31076.640512399339</v>
      </c>
      <c r="BX1878" s="141">
        <f t="shared" si="1299"/>
        <v>1.7644263921109226E-7</v>
      </c>
      <c r="BY1878" s="141">
        <f t="shared" si="1300"/>
        <v>0.99953684227038198</v>
      </c>
      <c r="BZ1878" s="141">
        <f t="shared" si="1301"/>
        <v>1.7644263921109226E-7</v>
      </c>
      <c r="CA1878" s="141" t="str">
        <f t="shared" si="1302"/>
        <v/>
      </c>
      <c r="CB1878" s="141" t="str">
        <f t="shared" si="1323"/>
        <v/>
      </c>
      <c r="CC1878" s="141">
        <f t="shared" si="1303"/>
        <v>7.7895088313477703E-29</v>
      </c>
      <c r="CD1878" s="141" t="str">
        <f t="shared" si="1324"/>
        <v/>
      </c>
      <c r="CE1878" s="141" t="str">
        <f t="shared" si="1325"/>
        <v/>
      </c>
      <c r="CJ1878" s="141">
        <v>1828</v>
      </c>
      <c r="CK1878" s="141">
        <f t="shared" si="1304"/>
        <v>115.89843455842927</v>
      </c>
      <c r="CL1878" s="141">
        <f t="shared" si="1305"/>
        <v>4.7310772494150922E-5</v>
      </c>
      <c r="CM1878" s="141">
        <f t="shared" si="1306"/>
        <v>0.99953684227038198</v>
      </c>
      <c r="CN1878" s="141">
        <f t="shared" si="1307"/>
        <v>4.7310772494150922E-5</v>
      </c>
      <c r="CO1878" s="141" t="str">
        <f t="shared" si="1308"/>
        <v/>
      </c>
      <c r="CP1878" s="141" t="str">
        <f t="shared" si="1326"/>
        <v/>
      </c>
      <c r="CQ1878" s="141">
        <f t="shared" si="1309"/>
        <v>4.8732336925546557E-4</v>
      </c>
      <c r="CR1878" s="141" t="str">
        <f t="shared" si="1327"/>
        <v/>
      </c>
      <c r="CS1878" s="141" t="str">
        <f t="shared" si="1328"/>
        <v/>
      </c>
      <c r="CW1878" s="141">
        <v>1828</v>
      </c>
      <c r="CX1878" s="141">
        <f t="shared" si="1310"/>
        <v>237.89264464386656</v>
      </c>
      <c r="CY1878" s="141">
        <f t="shared" si="1311"/>
        <v>2.3049239197919219E-5</v>
      </c>
      <c r="CZ1878" s="141">
        <f t="shared" si="1312"/>
        <v>0.99953684227038198</v>
      </c>
      <c r="DA1878" s="141">
        <f t="shared" si="1313"/>
        <v>2.3049239197919219E-5</v>
      </c>
      <c r="DB1878" s="141" t="str">
        <f t="shared" si="1314"/>
        <v/>
      </c>
      <c r="DC1878" s="141" t="str">
        <f t="shared" si="1329"/>
        <v/>
      </c>
      <c r="DD1878" s="141">
        <f t="shared" si="1315"/>
        <v>2.8050473787078637E-31</v>
      </c>
      <c r="DE1878" s="141" t="str">
        <f t="shared" si="1330"/>
        <v/>
      </c>
      <c r="DF1878" s="141" t="str">
        <f t="shared" si="1331"/>
        <v/>
      </c>
      <c r="DJ1878" s="141">
        <v>1828</v>
      </c>
      <c r="DK1878" s="141">
        <f t="shared" si="1316"/>
        <v>18758.348024725881</v>
      </c>
      <c r="DL1878" s="141">
        <f t="shared" si="1317"/>
        <v>2.9230956066037843E-7</v>
      </c>
      <c r="DM1878" s="141">
        <f t="shared" si="1318"/>
        <v>0.99953684227038198</v>
      </c>
      <c r="DN1878" s="141">
        <f t="shared" si="1319"/>
        <v>2.9230956066037843E-7</v>
      </c>
      <c r="DO1878" s="141" t="str">
        <f t="shared" si="1320"/>
        <v/>
      </c>
      <c r="DP1878" s="141" t="str">
        <f t="shared" si="1332"/>
        <v/>
      </c>
      <c r="DQ1878" s="141">
        <f t="shared" si="1321"/>
        <v>6.4289679324180369E-6</v>
      </c>
      <c r="DR1878" s="141" t="str">
        <f t="shared" si="1333"/>
        <v/>
      </c>
      <c r="DS1878" s="141" t="str">
        <f t="shared" si="1334"/>
        <v/>
      </c>
      <c r="DU1878" s="148"/>
      <c r="DV1878" s="158">
        <v>1826</v>
      </c>
      <c r="DW1878" s="148">
        <f t="shared" si="1322"/>
        <v>11.686399999999757</v>
      </c>
      <c r="DX1878" s="157">
        <f t="shared" si="1335"/>
        <v>0.11135494888611329</v>
      </c>
      <c r="DY1878" s="148">
        <f t="shared" si="1336"/>
        <v>2.3021497299559324E-4</v>
      </c>
      <c r="DZ1878" s="148" t="str">
        <f t="shared" si="1337"/>
        <v/>
      </c>
      <c r="EA1878" s="142" t="str">
        <f t="shared" si="1338"/>
        <v/>
      </c>
    </row>
    <row r="1879" spans="74:131" ht="20.100000000000001" customHeight="1" x14ac:dyDescent="0.25">
      <c r="BV1879" s="141">
        <v>1829</v>
      </c>
      <c r="BW1879" s="141">
        <f t="shared" si="1298"/>
        <v>31114.172686931233</v>
      </c>
      <c r="BX1879" s="141">
        <f t="shared" si="1299"/>
        <v>1.7411914969803115E-7</v>
      </c>
      <c r="BY1879" s="141">
        <f t="shared" si="1300"/>
        <v>0.99954342085594339</v>
      </c>
      <c r="BZ1879" s="141">
        <f t="shared" si="1301"/>
        <v>1.7411914969803115E-7</v>
      </c>
      <c r="CA1879" s="141" t="str">
        <f t="shared" si="1302"/>
        <v/>
      </c>
      <c r="CB1879" s="141" t="str">
        <f t="shared" si="1323"/>
        <v/>
      </c>
      <c r="CC1879" s="141">
        <f t="shared" si="1303"/>
        <v>8.1221182213467906E-29</v>
      </c>
      <c r="CD1879" s="141" t="str">
        <f t="shared" si="1324"/>
        <v/>
      </c>
      <c r="CE1879" s="141" t="str">
        <f t="shared" si="1325"/>
        <v/>
      </c>
      <c r="CJ1879" s="141">
        <v>1829</v>
      </c>
      <c r="CK1879" s="141">
        <f t="shared" si="1304"/>
        <v>116.03840851320996</v>
      </c>
      <c r="CL1879" s="141">
        <f t="shared" si="1305"/>
        <v>4.6687759348142473E-5</v>
      </c>
      <c r="CM1879" s="141">
        <f t="shared" si="1306"/>
        <v>0.99954342085594339</v>
      </c>
      <c r="CN1879" s="141">
        <f t="shared" si="1307"/>
        <v>4.6687759348142473E-5</v>
      </c>
      <c r="CO1879" s="141" t="str">
        <f t="shared" si="1308"/>
        <v/>
      </c>
      <c r="CP1879" s="141" t="str">
        <f t="shared" si="1326"/>
        <v/>
      </c>
      <c r="CQ1879" s="141">
        <f t="shared" si="1309"/>
        <v>4.9223870935080909E-4</v>
      </c>
      <c r="CR1879" s="141" t="str">
        <f t="shared" si="1327"/>
        <v/>
      </c>
      <c r="CS1879" s="141" t="str">
        <f t="shared" si="1328"/>
        <v/>
      </c>
      <c r="CW1879" s="141">
        <v>1829</v>
      </c>
      <c r="CX1879" s="141">
        <f t="shared" si="1310"/>
        <v>238.17995460116595</v>
      </c>
      <c r="CY1879" s="141">
        <f t="shared" si="1311"/>
        <v>2.2745714688198413E-5</v>
      </c>
      <c r="CZ1879" s="141">
        <f t="shared" si="1312"/>
        <v>0.99954342085594339</v>
      </c>
      <c r="DA1879" s="141">
        <f t="shared" si="1313"/>
        <v>2.2745714688198413E-5</v>
      </c>
      <c r="DB1879" s="141" t="str">
        <f t="shared" si="1314"/>
        <v/>
      </c>
      <c r="DC1879" s="141" t="str">
        <f t="shared" si="1329"/>
        <v/>
      </c>
      <c r="DD1879" s="141">
        <f t="shared" si="1315"/>
        <v>2.9360759270996443E-31</v>
      </c>
      <c r="DE1879" s="141" t="str">
        <f t="shared" si="1330"/>
        <v/>
      </c>
      <c r="DF1879" s="141" t="str">
        <f t="shared" si="1331"/>
        <v/>
      </c>
      <c r="DJ1879" s="141">
        <v>1829</v>
      </c>
      <c r="DK1879" s="141">
        <f t="shared" si="1316"/>
        <v>18781.003034417579</v>
      </c>
      <c r="DL1879" s="141">
        <f t="shared" si="1317"/>
        <v>2.8846027455924976E-7</v>
      </c>
      <c r="DM1879" s="141">
        <f t="shared" si="1318"/>
        <v>0.99954342085594339</v>
      </c>
      <c r="DN1879" s="141">
        <f t="shared" si="1319"/>
        <v>2.8846027455924976E-7</v>
      </c>
      <c r="DO1879" s="141" t="str">
        <f t="shared" si="1320"/>
        <v/>
      </c>
      <c r="DP1879" s="141" t="str">
        <f t="shared" si="1332"/>
        <v/>
      </c>
      <c r="DQ1879" s="141">
        <f t="shared" si="1321"/>
        <v>6.3728932827503793E-6</v>
      </c>
      <c r="DR1879" s="141" t="str">
        <f t="shared" si="1333"/>
        <v/>
      </c>
      <c r="DS1879" s="141" t="str">
        <f t="shared" si="1334"/>
        <v/>
      </c>
      <c r="DU1879" s="148"/>
      <c r="DV1879" s="158">
        <v>1827</v>
      </c>
      <c r="DW1879" s="148">
        <f t="shared" si="1322"/>
        <v>11.692799999999757</v>
      </c>
      <c r="DX1879" s="157">
        <f t="shared" si="1335"/>
        <v>0.1111247339131177</v>
      </c>
      <c r="DY1879" s="148">
        <f t="shared" si="1336"/>
        <v>2.2979368881331785E-4</v>
      </c>
      <c r="DZ1879" s="148" t="str">
        <f t="shared" si="1337"/>
        <v/>
      </c>
      <c r="EA1879" s="142" t="str">
        <f t="shared" si="1338"/>
        <v/>
      </c>
    </row>
    <row r="1880" spans="74:131" ht="20.100000000000001" customHeight="1" x14ac:dyDescent="0.25">
      <c r="BV1880" s="141">
        <v>1830</v>
      </c>
      <c r="BW1880" s="141">
        <f t="shared" si="1298"/>
        <v>31151.704861463113</v>
      </c>
      <c r="BX1880" s="141">
        <f t="shared" si="1299"/>
        <v>1.7182350791932364E-7</v>
      </c>
      <c r="BY1880" s="141">
        <f t="shared" si="1300"/>
        <v>0.99954991275940785</v>
      </c>
      <c r="BZ1880" s="141">
        <f t="shared" si="1301"/>
        <v>1.7182350791932364E-7</v>
      </c>
      <c r="CA1880" s="141" t="str">
        <f t="shared" si="1302"/>
        <v/>
      </c>
      <c r="CB1880" s="141" t="str">
        <f t="shared" si="1323"/>
        <v/>
      </c>
      <c r="CC1880" s="141">
        <f t="shared" si="1303"/>
        <v>8.4687944179005518E-29</v>
      </c>
      <c r="CD1880" s="141" t="str">
        <f t="shared" si="1324"/>
        <v/>
      </c>
      <c r="CE1880" s="141" t="str">
        <f t="shared" si="1325"/>
        <v/>
      </c>
      <c r="CJ1880" s="141">
        <v>1830</v>
      </c>
      <c r="CK1880" s="141">
        <f t="shared" si="1304"/>
        <v>116.17838246799067</v>
      </c>
      <c r="CL1880" s="141">
        <f t="shared" si="1305"/>
        <v>4.607221320574672E-5</v>
      </c>
      <c r="CM1880" s="141">
        <f t="shared" si="1306"/>
        <v>0.99954991275940785</v>
      </c>
      <c r="CN1880" s="141">
        <f t="shared" si="1307"/>
        <v>4.607221320574672E-5</v>
      </c>
      <c r="CO1880" s="141" t="str">
        <f t="shared" si="1308"/>
        <v/>
      </c>
      <c r="CP1880" s="141" t="str">
        <f t="shared" si="1326"/>
        <v/>
      </c>
      <c r="CQ1880" s="141">
        <f t="shared" si="1309"/>
        <v>4.9719567235487281E-4</v>
      </c>
      <c r="CR1880" s="141" t="str">
        <f t="shared" si="1327"/>
        <v/>
      </c>
      <c r="CS1880" s="141" t="str">
        <f t="shared" si="1328"/>
        <v/>
      </c>
      <c r="CW1880" s="141">
        <v>1830</v>
      </c>
      <c r="CX1880" s="141">
        <f t="shared" si="1310"/>
        <v>238.46726455846522</v>
      </c>
      <c r="CY1880" s="141">
        <f t="shared" si="1311"/>
        <v>2.2445828012807824E-5</v>
      </c>
      <c r="CZ1880" s="141">
        <f t="shared" si="1312"/>
        <v>0.99954991275940785</v>
      </c>
      <c r="DA1880" s="141">
        <f t="shared" si="1313"/>
        <v>2.2445828012807824E-5</v>
      </c>
      <c r="DB1880" s="141" t="str">
        <f t="shared" si="1314"/>
        <v/>
      </c>
      <c r="DC1880" s="141" t="str">
        <f t="shared" si="1329"/>
        <v/>
      </c>
      <c r="DD1880" s="141">
        <f t="shared" si="1315"/>
        <v>3.0731758713104381E-31</v>
      </c>
      <c r="DE1880" s="141" t="str">
        <f t="shared" si="1330"/>
        <v/>
      </c>
      <c r="DF1880" s="141" t="str">
        <f t="shared" si="1331"/>
        <v/>
      </c>
      <c r="DJ1880" s="141">
        <v>1830</v>
      </c>
      <c r="DK1880" s="141">
        <f t="shared" si="1316"/>
        <v>18803.658044109277</v>
      </c>
      <c r="DL1880" s="141">
        <f t="shared" si="1317"/>
        <v>2.8465712333249432E-7</v>
      </c>
      <c r="DM1880" s="141">
        <f t="shared" si="1318"/>
        <v>0.99954991275940785</v>
      </c>
      <c r="DN1880" s="141">
        <f t="shared" si="1319"/>
        <v>2.8465712333249432E-7</v>
      </c>
      <c r="DO1880" s="141" t="str">
        <f t="shared" si="1320"/>
        <v/>
      </c>
      <c r="DP1880" s="141" t="str">
        <f t="shared" si="1332"/>
        <v/>
      </c>
      <c r="DQ1880" s="141">
        <f t="shared" si="1321"/>
        <v>6.3172066504533816E-6</v>
      </c>
      <c r="DR1880" s="141" t="str">
        <f t="shared" si="1333"/>
        <v/>
      </c>
      <c r="DS1880" s="141" t="str">
        <f t="shared" si="1334"/>
        <v/>
      </c>
      <c r="DU1880" s="148"/>
      <c r="DV1880" s="158">
        <v>1828</v>
      </c>
      <c r="DW1880" s="148">
        <f t="shared" si="1322"/>
        <v>11.699199999999756</v>
      </c>
      <c r="DX1880" s="157">
        <f t="shared" si="1335"/>
        <v>0.11089494022430438</v>
      </c>
      <c r="DY1880" s="148">
        <f t="shared" si="1336"/>
        <v>2.2937300386513537E-4</v>
      </c>
      <c r="DZ1880" s="148" t="str">
        <f t="shared" si="1337"/>
        <v/>
      </c>
      <c r="EA1880" s="142" t="str">
        <f t="shared" si="1338"/>
        <v/>
      </c>
    </row>
    <row r="1881" spans="74:131" ht="20.100000000000001" customHeight="1" x14ac:dyDescent="0.25">
      <c r="BV1881" s="141">
        <v>1831</v>
      </c>
      <c r="BW1881" s="141">
        <f t="shared" si="1298"/>
        <v>31189.237035994993</v>
      </c>
      <c r="BX1881" s="141">
        <f t="shared" si="1299"/>
        <v>1.6955541969734711E-7</v>
      </c>
      <c r="BY1881" s="141">
        <f t="shared" si="1300"/>
        <v>0.99955631902043307</v>
      </c>
      <c r="BZ1881" s="141">
        <f t="shared" si="1301"/>
        <v>1.6955541969734711E-7</v>
      </c>
      <c r="CA1881" s="141" t="str">
        <f t="shared" si="1302"/>
        <v/>
      </c>
      <c r="CB1881" s="141" t="str">
        <f t="shared" si="1323"/>
        <v/>
      </c>
      <c r="CC1881" s="141">
        <f t="shared" si="1303"/>
        <v>8.8301265039074371E-29</v>
      </c>
      <c r="CD1881" s="141" t="str">
        <f t="shared" si="1324"/>
        <v/>
      </c>
      <c r="CE1881" s="141" t="str">
        <f t="shared" si="1325"/>
        <v/>
      </c>
      <c r="CJ1881" s="141">
        <v>1831</v>
      </c>
      <c r="CK1881" s="141">
        <f t="shared" si="1304"/>
        <v>116.31835642277139</v>
      </c>
      <c r="CL1881" s="141">
        <f t="shared" si="1305"/>
        <v>4.5464055187104564E-5</v>
      </c>
      <c r="CM1881" s="141">
        <f t="shared" si="1306"/>
        <v>0.99955631902043307</v>
      </c>
      <c r="CN1881" s="141">
        <f t="shared" si="1307"/>
        <v>4.5464055187104564E-5</v>
      </c>
      <c r="CO1881" s="141" t="str">
        <f t="shared" si="1308"/>
        <v/>
      </c>
      <c r="CP1881" s="141" t="str">
        <f t="shared" si="1326"/>
        <v/>
      </c>
      <c r="CQ1881" s="141">
        <f t="shared" si="1309"/>
        <v>5.0219451800020032E-4</v>
      </c>
      <c r="CR1881" s="141" t="str">
        <f t="shared" si="1327"/>
        <v/>
      </c>
      <c r="CS1881" s="141" t="str">
        <f t="shared" si="1328"/>
        <v/>
      </c>
      <c r="CW1881" s="141">
        <v>1831</v>
      </c>
      <c r="CX1881" s="141">
        <f t="shared" si="1310"/>
        <v>238.7545745157646</v>
      </c>
      <c r="CY1881" s="141">
        <f t="shared" si="1311"/>
        <v>2.2149540742428767E-5</v>
      </c>
      <c r="CZ1881" s="141">
        <f t="shared" si="1312"/>
        <v>0.99955631902043307</v>
      </c>
      <c r="DA1881" s="141">
        <f t="shared" si="1313"/>
        <v>2.2149540742428767E-5</v>
      </c>
      <c r="DB1881" s="141" t="str">
        <f t="shared" si="1314"/>
        <v/>
      </c>
      <c r="DC1881" s="141" t="str">
        <f t="shared" si="1329"/>
        <v/>
      </c>
      <c r="DD1881" s="141">
        <f t="shared" si="1315"/>
        <v>3.21662622532528E-31</v>
      </c>
      <c r="DE1881" s="141" t="str">
        <f t="shared" si="1330"/>
        <v/>
      </c>
      <c r="DF1881" s="141" t="str">
        <f t="shared" si="1331"/>
        <v/>
      </c>
      <c r="DJ1881" s="141">
        <v>1831</v>
      </c>
      <c r="DK1881" s="141">
        <f t="shared" si="1316"/>
        <v>18826.313053800975</v>
      </c>
      <c r="DL1881" s="141">
        <f t="shared" si="1317"/>
        <v>2.8089961962098005E-7</v>
      </c>
      <c r="DM1881" s="141">
        <f t="shared" si="1318"/>
        <v>0.99955631902043307</v>
      </c>
      <c r="DN1881" s="141">
        <f t="shared" si="1319"/>
        <v>2.8089961962098005E-7</v>
      </c>
      <c r="DO1881" s="141" t="str">
        <f t="shared" si="1320"/>
        <v/>
      </c>
      <c r="DP1881" s="141" t="str">
        <f t="shared" si="1332"/>
        <v/>
      </c>
      <c r="DQ1881" s="141">
        <f t="shared" si="1321"/>
        <v>6.2619064191861158E-6</v>
      </c>
      <c r="DR1881" s="141" t="str">
        <f t="shared" si="1333"/>
        <v/>
      </c>
      <c r="DS1881" s="141" t="str">
        <f t="shared" si="1334"/>
        <v/>
      </c>
      <c r="DU1881" s="148"/>
      <c r="DV1881" s="158">
        <v>1829</v>
      </c>
      <c r="DW1881" s="148">
        <f t="shared" si="1322"/>
        <v>11.705599999999755</v>
      </c>
      <c r="DX1881" s="157">
        <f t="shared" si="1335"/>
        <v>0.11066556722043924</v>
      </c>
      <c r="DY1881" s="148">
        <f t="shared" si="1336"/>
        <v>2.289529178709504E-4</v>
      </c>
      <c r="DZ1881" s="148" t="str">
        <f t="shared" si="1337"/>
        <v/>
      </c>
      <c r="EA1881" s="142" t="str">
        <f t="shared" si="1338"/>
        <v/>
      </c>
    </row>
    <row r="1882" spans="74:131" ht="20.100000000000001" customHeight="1" x14ac:dyDescent="0.25">
      <c r="BV1882" s="141">
        <v>1832</v>
      </c>
      <c r="BW1882" s="141">
        <f t="shared" si="1298"/>
        <v>31226.769210526872</v>
      </c>
      <c r="BX1882" s="141">
        <f t="shared" si="1299"/>
        <v>1.6731459342150151E-7</v>
      </c>
      <c r="BY1882" s="141">
        <f t="shared" si="1300"/>
        <v>0.9995626406676833</v>
      </c>
      <c r="BZ1882" s="141">
        <f t="shared" si="1301"/>
        <v>1.6731459342150151E-7</v>
      </c>
      <c r="CA1882" s="141" t="str">
        <f t="shared" si="1302"/>
        <v/>
      </c>
      <c r="CB1882" s="141" t="str">
        <f t="shared" si="1323"/>
        <v/>
      </c>
      <c r="CC1882" s="141">
        <f t="shared" si="1303"/>
        <v>9.206727982678996E-29</v>
      </c>
      <c r="CD1882" s="141" t="str">
        <f t="shared" si="1324"/>
        <v/>
      </c>
      <c r="CE1882" s="141" t="str">
        <f t="shared" si="1325"/>
        <v/>
      </c>
      <c r="CJ1882" s="141">
        <v>1832</v>
      </c>
      <c r="CK1882" s="141">
        <f t="shared" si="1304"/>
        <v>116.4583303775521</v>
      </c>
      <c r="CL1882" s="141">
        <f t="shared" si="1305"/>
        <v>4.4863207100669974E-5</v>
      </c>
      <c r="CM1882" s="141">
        <f t="shared" si="1306"/>
        <v>0.9995626406676833</v>
      </c>
      <c r="CN1882" s="141">
        <f t="shared" si="1307"/>
        <v>4.4863207100669974E-5</v>
      </c>
      <c r="CO1882" s="141" t="str">
        <f t="shared" si="1308"/>
        <v/>
      </c>
      <c r="CP1882" s="141" t="str">
        <f t="shared" si="1326"/>
        <v/>
      </c>
      <c r="CQ1882" s="141">
        <f t="shared" si="1309"/>
        <v>5.0723550661235079E-4</v>
      </c>
      <c r="CR1882" s="141" t="str">
        <f t="shared" si="1327"/>
        <v/>
      </c>
      <c r="CS1882" s="141" t="str">
        <f t="shared" si="1328"/>
        <v/>
      </c>
      <c r="CW1882" s="141">
        <v>1832</v>
      </c>
      <c r="CX1882" s="141">
        <f t="shared" si="1310"/>
        <v>239.04188447306399</v>
      </c>
      <c r="CY1882" s="141">
        <f t="shared" si="1311"/>
        <v>2.1856814783080779E-5</v>
      </c>
      <c r="CZ1882" s="141">
        <f t="shared" si="1312"/>
        <v>0.9995626406676833</v>
      </c>
      <c r="DA1882" s="141">
        <f t="shared" si="1313"/>
        <v>2.1856814783080779E-5</v>
      </c>
      <c r="DB1882" s="141" t="str">
        <f t="shared" si="1314"/>
        <v/>
      </c>
      <c r="DC1882" s="141" t="str">
        <f t="shared" si="1329"/>
        <v/>
      </c>
      <c r="DD1882" s="141">
        <f t="shared" si="1315"/>
        <v>3.3667187174075273E-31</v>
      </c>
      <c r="DE1882" s="141" t="str">
        <f t="shared" si="1330"/>
        <v/>
      </c>
      <c r="DF1882" s="141" t="str">
        <f t="shared" si="1331"/>
        <v/>
      </c>
      <c r="DJ1882" s="141">
        <v>1832</v>
      </c>
      <c r="DK1882" s="141">
        <f t="shared" si="1316"/>
        <v>18848.968063492674</v>
      </c>
      <c r="DL1882" s="141">
        <f t="shared" si="1317"/>
        <v>2.7718728031831788E-7</v>
      </c>
      <c r="DM1882" s="141">
        <f t="shared" si="1318"/>
        <v>0.9995626406676833</v>
      </c>
      <c r="DN1882" s="141">
        <f t="shared" si="1319"/>
        <v>2.7718728031831788E-7</v>
      </c>
      <c r="DO1882" s="141" t="str">
        <f t="shared" si="1320"/>
        <v/>
      </c>
      <c r="DP1882" s="141" t="str">
        <f t="shared" si="1332"/>
        <v/>
      </c>
      <c r="DQ1882" s="141">
        <f t="shared" si="1321"/>
        <v>6.2069909682782269E-6</v>
      </c>
      <c r="DR1882" s="141" t="str">
        <f t="shared" si="1333"/>
        <v/>
      </c>
      <c r="DS1882" s="141" t="str">
        <f t="shared" si="1334"/>
        <v/>
      </c>
      <c r="DU1882" s="148"/>
      <c r="DV1882" s="158">
        <v>1830</v>
      </c>
      <c r="DW1882" s="148">
        <f t="shared" si="1322"/>
        <v>11.711999999999755</v>
      </c>
      <c r="DX1882" s="157">
        <f t="shared" si="1335"/>
        <v>0.11043661430256829</v>
      </c>
      <c r="DY1882" s="148">
        <f t="shared" si="1336"/>
        <v>2.2853343054765607E-4</v>
      </c>
      <c r="DZ1882" s="148" t="str">
        <f t="shared" si="1337"/>
        <v/>
      </c>
      <c r="EA1882" s="142" t="str">
        <f t="shared" si="1338"/>
        <v/>
      </c>
    </row>
    <row r="1883" spans="74:131" ht="20.100000000000001" customHeight="1" x14ac:dyDescent="0.25">
      <c r="BV1883" s="141">
        <v>1833</v>
      </c>
      <c r="BW1883" s="141">
        <f t="shared" si="1298"/>
        <v>31264.301385058767</v>
      </c>
      <c r="BX1883" s="141">
        <f t="shared" si="1299"/>
        <v>1.65100740032863E-7</v>
      </c>
      <c r="BY1883" s="141">
        <f t="shared" si="1300"/>
        <v>0.99956887871892641</v>
      </c>
      <c r="BZ1883" s="141">
        <f t="shared" si="1301"/>
        <v>1.65100740032863E-7</v>
      </c>
      <c r="CA1883" s="141" t="str">
        <f t="shared" si="1302"/>
        <v/>
      </c>
      <c r="CB1883" s="141" t="str">
        <f t="shared" si="1323"/>
        <v/>
      </c>
      <c r="CC1883" s="141">
        <f t="shared" si="1303"/>
        <v>9.5992377797698392E-29</v>
      </c>
      <c r="CD1883" s="141" t="str">
        <f t="shared" si="1324"/>
        <v/>
      </c>
      <c r="CE1883" s="141" t="str">
        <f t="shared" si="1325"/>
        <v/>
      </c>
      <c r="CJ1883" s="141">
        <v>1833</v>
      </c>
      <c r="CK1883" s="141">
        <f t="shared" si="1304"/>
        <v>116.59830433233282</v>
      </c>
      <c r="CL1883" s="141">
        <f t="shared" si="1305"/>
        <v>4.4269591439095452E-5</v>
      </c>
      <c r="CM1883" s="141">
        <f t="shared" si="1306"/>
        <v>0.99956887871892641</v>
      </c>
      <c r="CN1883" s="141">
        <f t="shared" si="1307"/>
        <v>4.4269591439095452E-5</v>
      </c>
      <c r="CO1883" s="141" t="str">
        <f t="shared" si="1308"/>
        <v/>
      </c>
      <c r="CP1883" s="141" t="str">
        <f t="shared" si="1326"/>
        <v/>
      </c>
      <c r="CQ1883" s="141">
        <f t="shared" si="1309"/>
        <v>5.1231889909911731E-4</v>
      </c>
      <c r="CR1883" s="141" t="str">
        <f t="shared" si="1327"/>
        <v/>
      </c>
      <c r="CS1883" s="141" t="str">
        <f t="shared" si="1328"/>
        <v/>
      </c>
      <c r="CW1883" s="141">
        <v>1833</v>
      </c>
      <c r="CX1883" s="141">
        <f t="shared" si="1310"/>
        <v>239.32919443036337</v>
      </c>
      <c r="CY1883" s="141">
        <f t="shared" si="1311"/>
        <v>2.1567612374116614E-5</v>
      </c>
      <c r="CZ1883" s="141">
        <f t="shared" si="1312"/>
        <v>0.99956887871892641</v>
      </c>
      <c r="DA1883" s="141">
        <f t="shared" si="1313"/>
        <v>2.1567612374116614E-5</v>
      </c>
      <c r="DB1883" s="141" t="str">
        <f t="shared" si="1314"/>
        <v/>
      </c>
      <c r="DC1883" s="141" t="str">
        <f t="shared" si="1329"/>
        <v/>
      </c>
      <c r="DD1883" s="141">
        <f t="shared" si="1315"/>
        <v>3.5237583644734367E-31</v>
      </c>
      <c r="DE1883" s="141" t="str">
        <f t="shared" si="1330"/>
        <v/>
      </c>
      <c r="DF1883" s="141" t="str">
        <f t="shared" si="1331"/>
        <v/>
      </c>
      <c r="DJ1883" s="141">
        <v>1833</v>
      </c>
      <c r="DK1883" s="141">
        <f t="shared" si="1316"/>
        <v>18871.623073184372</v>
      </c>
      <c r="DL1883" s="141">
        <f t="shared" si="1317"/>
        <v>2.735196265454394E-7</v>
      </c>
      <c r="DM1883" s="141">
        <f t="shared" si="1318"/>
        <v>0.99956887871892641</v>
      </c>
      <c r="DN1883" s="141">
        <f t="shared" si="1319"/>
        <v>2.735196265454394E-7</v>
      </c>
      <c r="DO1883" s="141" t="str">
        <f t="shared" si="1320"/>
        <v/>
      </c>
      <c r="DP1883" s="141" t="str">
        <f t="shared" si="1332"/>
        <v/>
      </c>
      <c r="DQ1883" s="141">
        <f t="shared" si="1321"/>
        <v>6.1524586728710912E-6</v>
      </c>
      <c r="DR1883" s="141" t="str">
        <f t="shared" si="1333"/>
        <v/>
      </c>
      <c r="DS1883" s="141" t="str">
        <f t="shared" si="1334"/>
        <v/>
      </c>
      <c r="DU1883" s="148"/>
      <c r="DV1883" s="158">
        <v>1831</v>
      </c>
      <c r="DW1883" s="148">
        <f t="shared" si="1322"/>
        <v>11.718399999999754</v>
      </c>
      <c r="DX1883" s="157">
        <f t="shared" si="1335"/>
        <v>0.11020808087202064</v>
      </c>
      <c r="DY1883" s="148">
        <f t="shared" si="1336"/>
        <v>2.2811454161131284E-4</v>
      </c>
      <c r="DZ1883" s="148" t="str">
        <f t="shared" si="1337"/>
        <v/>
      </c>
      <c r="EA1883" s="142" t="str">
        <f t="shared" si="1338"/>
        <v/>
      </c>
    </row>
    <row r="1884" spans="74:131" ht="20.100000000000001" customHeight="1" x14ac:dyDescent="0.25">
      <c r="BV1884" s="141">
        <v>1834</v>
      </c>
      <c r="BW1884" s="141">
        <f t="shared" si="1298"/>
        <v>31301.833559590646</v>
      </c>
      <c r="BX1884" s="141">
        <f t="shared" si="1299"/>
        <v>1.6291357300884184E-7</v>
      </c>
      <c r="BY1884" s="141">
        <f t="shared" si="1300"/>
        <v>0.99957503418112859</v>
      </c>
      <c r="BZ1884" s="141">
        <f t="shared" si="1301"/>
        <v>1.6291357300884184E-7</v>
      </c>
      <c r="CA1884" s="141" t="str">
        <f t="shared" si="1302"/>
        <v/>
      </c>
      <c r="CB1884" s="141" t="str">
        <f t="shared" si="1323"/>
        <v/>
      </c>
      <c r="CC1884" s="141">
        <f t="shared" si="1303"/>
        <v>1.0008321285461444E-28</v>
      </c>
      <c r="CD1884" s="141" t="str">
        <f t="shared" si="1324"/>
        <v/>
      </c>
      <c r="CE1884" s="141" t="str">
        <f t="shared" si="1325"/>
        <v/>
      </c>
      <c r="CJ1884" s="141">
        <v>1834</v>
      </c>
      <c r="CK1884" s="141">
        <f t="shared" si="1304"/>
        <v>116.73827828711353</v>
      </c>
      <c r="CL1884" s="141">
        <f t="shared" si="1305"/>
        <v>4.3683131375117438E-5</v>
      </c>
      <c r="CM1884" s="141">
        <f t="shared" si="1306"/>
        <v>0.99957503418112859</v>
      </c>
      <c r="CN1884" s="141">
        <f t="shared" si="1307"/>
        <v>4.3683131375117438E-5</v>
      </c>
      <c r="CO1884" s="141" t="str">
        <f t="shared" si="1308"/>
        <v/>
      </c>
      <c r="CP1884" s="141" t="str">
        <f t="shared" si="1326"/>
        <v/>
      </c>
      <c r="CQ1884" s="141">
        <f t="shared" si="1309"/>
        <v>5.1744495693958675E-4</v>
      </c>
      <c r="CR1884" s="141" t="str">
        <f t="shared" si="1327"/>
        <v/>
      </c>
      <c r="CS1884" s="141" t="str">
        <f t="shared" si="1328"/>
        <v/>
      </c>
      <c r="CW1884" s="141">
        <v>1834</v>
      </c>
      <c r="CX1884" s="141">
        <f t="shared" si="1310"/>
        <v>239.61650438766264</v>
      </c>
      <c r="CY1884" s="141">
        <f t="shared" si="1311"/>
        <v>2.128189608621785E-5</v>
      </c>
      <c r="CZ1884" s="141">
        <f t="shared" si="1312"/>
        <v>0.99957503418112859</v>
      </c>
      <c r="DA1884" s="141">
        <f t="shared" si="1313"/>
        <v>2.128189608621785E-5</v>
      </c>
      <c r="DB1884" s="141" t="str">
        <f t="shared" si="1314"/>
        <v/>
      </c>
      <c r="DC1884" s="141" t="str">
        <f t="shared" si="1329"/>
        <v/>
      </c>
      <c r="DD1884" s="141">
        <f t="shared" si="1315"/>
        <v>3.6880640721831167E-31</v>
      </c>
      <c r="DE1884" s="141" t="str">
        <f t="shared" si="1330"/>
        <v/>
      </c>
      <c r="DF1884" s="141" t="str">
        <f t="shared" si="1331"/>
        <v/>
      </c>
      <c r="DJ1884" s="141">
        <v>1834</v>
      </c>
      <c r="DK1884" s="141">
        <f t="shared" si="1316"/>
        <v>18894.27808287607</v>
      </c>
      <c r="DL1884" s="141">
        <f t="shared" si="1317"/>
        <v>2.6989618362517292E-7</v>
      </c>
      <c r="DM1884" s="141">
        <f t="shared" si="1318"/>
        <v>0.99957503418112859</v>
      </c>
      <c r="DN1884" s="141">
        <f t="shared" si="1319"/>
        <v>2.6989618362517292E-7</v>
      </c>
      <c r="DO1884" s="141" t="str">
        <f t="shared" si="1320"/>
        <v/>
      </c>
      <c r="DP1884" s="141" t="str">
        <f t="shared" si="1332"/>
        <v/>
      </c>
      <c r="DQ1884" s="141">
        <f t="shared" si="1321"/>
        <v>6.0983079040580925E-6</v>
      </c>
      <c r="DR1884" s="141" t="str">
        <f t="shared" si="1333"/>
        <v/>
      </c>
      <c r="DS1884" s="141" t="str">
        <f t="shared" si="1334"/>
        <v/>
      </c>
      <c r="DU1884" s="148"/>
      <c r="DV1884" s="158">
        <v>1832</v>
      </c>
      <c r="DW1884" s="148">
        <f t="shared" si="1322"/>
        <v>11.724799999999753</v>
      </c>
      <c r="DX1884" s="157">
        <f t="shared" si="1335"/>
        <v>0.10997996633040932</v>
      </c>
      <c r="DY1884" s="148">
        <f t="shared" si="1336"/>
        <v>2.2769625077416478E-4</v>
      </c>
      <c r="DZ1884" s="148" t="str">
        <f t="shared" si="1337"/>
        <v/>
      </c>
      <c r="EA1884" s="142" t="str">
        <f t="shared" si="1338"/>
        <v/>
      </c>
    </row>
    <row r="1885" spans="74:131" ht="20.100000000000001" customHeight="1" x14ac:dyDescent="0.25">
      <c r="BV1885" s="141">
        <v>1835</v>
      </c>
      <c r="BW1885" s="141">
        <f t="shared" si="1298"/>
        <v>31339.365734122526</v>
      </c>
      <c r="BX1885" s="141">
        <f t="shared" si="1299"/>
        <v>1.6075280834783233E-7</v>
      </c>
      <c r="BY1885" s="141">
        <f t="shared" si="1300"/>
        <v>0.99958110805054967</v>
      </c>
      <c r="BZ1885" s="141">
        <f t="shared" si="1301"/>
        <v>1.6075280834783233E-7</v>
      </c>
      <c r="CA1885" s="141" t="str">
        <f t="shared" si="1302"/>
        <v/>
      </c>
      <c r="CB1885" s="141" t="str">
        <f t="shared" si="1323"/>
        <v/>
      </c>
      <c r="CC1885" s="141">
        <f t="shared" si="1303"/>
        <v>1.0434671439540115E-28</v>
      </c>
      <c r="CD1885" s="141" t="str">
        <f t="shared" si="1324"/>
        <v/>
      </c>
      <c r="CE1885" s="141" t="str">
        <f t="shared" si="1325"/>
        <v/>
      </c>
      <c r="CJ1885" s="141">
        <v>1835</v>
      </c>
      <c r="CK1885" s="141">
        <f t="shared" si="1304"/>
        <v>116.87825224189424</v>
      </c>
      <c r="CL1885" s="141">
        <f t="shared" si="1305"/>
        <v>4.3103750757441793E-5</v>
      </c>
      <c r="CM1885" s="141">
        <f t="shared" si="1306"/>
        <v>0.99958110805054967</v>
      </c>
      <c r="CN1885" s="141">
        <f t="shared" si="1307"/>
        <v>4.3103750757441793E-5</v>
      </c>
      <c r="CO1885" s="141" t="str">
        <f t="shared" si="1308"/>
        <v/>
      </c>
      <c r="CP1885" s="141" t="str">
        <f t="shared" si="1326"/>
        <v/>
      </c>
      <c r="CQ1885" s="141">
        <f t="shared" si="1309"/>
        <v>5.2261394217305063E-4</v>
      </c>
      <c r="CR1885" s="141" t="str">
        <f t="shared" si="1327"/>
        <v/>
      </c>
      <c r="CS1885" s="141" t="str">
        <f t="shared" si="1328"/>
        <v/>
      </c>
      <c r="CW1885" s="141">
        <v>1835</v>
      </c>
      <c r="CX1885" s="141">
        <f t="shared" si="1310"/>
        <v>239.90381434496203</v>
      </c>
      <c r="CY1885" s="141">
        <f t="shared" si="1311"/>
        <v>2.0999628819389876E-5</v>
      </c>
      <c r="CZ1885" s="141">
        <f t="shared" si="1312"/>
        <v>0.99958110805054967</v>
      </c>
      <c r="DA1885" s="141">
        <f t="shared" si="1313"/>
        <v>2.0999628819389876E-5</v>
      </c>
      <c r="DB1885" s="141" t="str">
        <f t="shared" si="1314"/>
        <v/>
      </c>
      <c r="DC1885" s="141" t="str">
        <f t="shared" si="1329"/>
        <v/>
      </c>
      <c r="DD1885" s="141">
        <f t="shared" si="1315"/>
        <v>3.8599692618924496E-31</v>
      </c>
      <c r="DE1885" s="141" t="str">
        <f t="shared" si="1330"/>
        <v/>
      </c>
      <c r="DF1885" s="141" t="str">
        <f t="shared" si="1331"/>
        <v/>
      </c>
      <c r="DJ1885" s="141">
        <v>1835</v>
      </c>
      <c r="DK1885" s="141">
        <f t="shared" si="1316"/>
        <v>18916.933092567768</v>
      </c>
      <c r="DL1885" s="141">
        <f t="shared" si="1317"/>
        <v>2.6631648105682375E-7</v>
      </c>
      <c r="DM1885" s="141">
        <f t="shared" si="1318"/>
        <v>0.99958110805054967</v>
      </c>
      <c r="DN1885" s="141">
        <f t="shared" si="1319"/>
        <v>2.6631648105682375E-7</v>
      </c>
      <c r="DO1885" s="141" t="str">
        <f t="shared" si="1320"/>
        <v/>
      </c>
      <c r="DP1885" s="141" t="str">
        <f t="shared" si="1332"/>
        <v/>
      </c>
      <c r="DQ1885" s="141">
        <f t="shared" si="1321"/>
        <v>6.0445370290239641E-6</v>
      </c>
      <c r="DR1885" s="141" t="str">
        <f t="shared" si="1333"/>
        <v/>
      </c>
      <c r="DS1885" s="141" t="str">
        <f t="shared" si="1334"/>
        <v/>
      </c>
      <c r="DU1885" s="148"/>
      <c r="DV1885" s="158">
        <v>1833</v>
      </c>
      <c r="DW1885" s="148">
        <f t="shared" si="1322"/>
        <v>11.731199999999752</v>
      </c>
      <c r="DX1885" s="157">
        <f t="shared" si="1335"/>
        <v>0.10975227007963516</v>
      </c>
      <c r="DY1885" s="148">
        <f t="shared" si="1336"/>
        <v>2.2727855774810901E-4</v>
      </c>
      <c r="DZ1885" s="148" t="str">
        <f t="shared" si="1337"/>
        <v/>
      </c>
      <c r="EA1885" s="142" t="str">
        <f t="shared" si="1338"/>
        <v/>
      </c>
    </row>
    <row r="1886" spans="74:131" ht="20.100000000000001" customHeight="1" x14ac:dyDescent="0.25">
      <c r="BV1886" s="141">
        <v>1836</v>
      </c>
      <c r="BW1886" s="141">
        <f t="shared" si="1298"/>
        <v>31376.897908654406</v>
      </c>
      <c r="BX1886" s="141">
        <f t="shared" si="1299"/>
        <v>1.5861816455387575E-7</v>
      </c>
      <c r="BY1886" s="141">
        <f t="shared" si="1300"/>
        <v>0.99958710131283735</v>
      </c>
      <c r="BZ1886" s="141">
        <f t="shared" si="1301"/>
        <v>1.5861816455387575E-7</v>
      </c>
      <c r="CA1886" s="141" t="str">
        <f t="shared" si="1302"/>
        <v/>
      </c>
      <c r="CB1886" s="141" t="str">
        <f t="shared" si="1323"/>
        <v/>
      </c>
      <c r="CC1886" s="141">
        <f t="shared" si="1303"/>
        <v>1.087900986006232E-28</v>
      </c>
      <c r="CD1886" s="141" t="str">
        <f t="shared" si="1324"/>
        <v/>
      </c>
      <c r="CE1886" s="141" t="str">
        <f t="shared" si="1325"/>
        <v/>
      </c>
      <c r="CJ1886" s="141">
        <v>1836</v>
      </c>
      <c r="CK1886" s="141">
        <f t="shared" si="1304"/>
        <v>117.01822619667496</v>
      </c>
      <c r="CL1886" s="141">
        <f t="shared" si="1305"/>
        <v>4.2531374106630565E-5</v>
      </c>
      <c r="CM1886" s="141">
        <f t="shared" si="1306"/>
        <v>0.99958710131283735</v>
      </c>
      <c r="CN1886" s="141">
        <f t="shared" si="1307"/>
        <v>4.2531374106630565E-5</v>
      </c>
      <c r="CO1886" s="141" t="str">
        <f t="shared" si="1308"/>
        <v/>
      </c>
      <c r="CP1886" s="141" t="str">
        <f t="shared" si="1326"/>
        <v/>
      </c>
      <c r="CQ1886" s="141">
        <f t="shared" si="1309"/>
        <v>5.2782611738775415E-4</v>
      </c>
      <c r="CR1886" s="141" t="str">
        <f t="shared" si="1327"/>
        <v/>
      </c>
      <c r="CS1886" s="141" t="str">
        <f t="shared" si="1328"/>
        <v/>
      </c>
      <c r="CW1886" s="141">
        <v>1836</v>
      </c>
      <c r="CX1886" s="141">
        <f t="shared" si="1310"/>
        <v>240.19112430226141</v>
      </c>
      <c r="CY1886" s="141">
        <f t="shared" si="1311"/>
        <v>2.0720773800958613E-5</v>
      </c>
      <c r="CZ1886" s="141">
        <f t="shared" si="1312"/>
        <v>0.99958710131283735</v>
      </c>
      <c r="DA1886" s="141">
        <f t="shared" si="1313"/>
        <v>2.0720773800958613E-5</v>
      </c>
      <c r="DB1886" s="141" t="str">
        <f t="shared" si="1314"/>
        <v/>
      </c>
      <c r="DC1886" s="141" t="str">
        <f t="shared" si="1329"/>
        <v/>
      </c>
      <c r="DD1886" s="141">
        <f t="shared" si="1315"/>
        <v>4.0398225256533458E-31</v>
      </c>
      <c r="DE1886" s="141" t="str">
        <f t="shared" si="1330"/>
        <v/>
      </c>
      <c r="DF1886" s="141" t="str">
        <f t="shared" si="1331"/>
        <v/>
      </c>
      <c r="DJ1886" s="141">
        <v>1836</v>
      </c>
      <c r="DK1886" s="141">
        <f t="shared" si="1316"/>
        <v>18939.588102259466</v>
      </c>
      <c r="DL1886" s="141">
        <f t="shared" si="1317"/>
        <v>2.6278005249075935E-7</v>
      </c>
      <c r="DM1886" s="141">
        <f t="shared" si="1318"/>
        <v>0.99958710131283735</v>
      </c>
      <c r="DN1886" s="141">
        <f t="shared" si="1319"/>
        <v>2.6278005249075935E-7</v>
      </c>
      <c r="DO1886" s="141" t="str">
        <f t="shared" si="1320"/>
        <v/>
      </c>
      <c r="DP1886" s="141" t="str">
        <f t="shared" si="1332"/>
        <v/>
      </c>
      <c r="DQ1886" s="141">
        <f t="shared" si="1321"/>
        <v>5.9911444111832289E-6</v>
      </c>
      <c r="DR1886" s="141" t="str">
        <f t="shared" si="1333"/>
        <v/>
      </c>
      <c r="DS1886" s="141" t="str">
        <f t="shared" si="1334"/>
        <v/>
      </c>
      <c r="DU1886" s="148"/>
      <c r="DV1886" s="158">
        <v>1834</v>
      </c>
      <c r="DW1886" s="148">
        <f t="shared" si="1322"/>
        <v>11.737599999999752</v>
      </c>
      <c r="DX1886" s="157">
        <f t="shared" si="1335"/>
        <v>0.10952499152188705</v>
      </c>
      <c r="DY1886" s="148">
        <f t="shared" si="1336"/>
        <v>2.2686146224153159E-4</v>
      </c>
      <c r="DZ1886" s="148" t="str">
        <f t="shared" si="1337"/>
        <v/>
      </c>
      <c r="EA1886" s="142" t="str">
        <f t="shared" si="1338"/>
        <v/>
      </c>
    </row>
    <row r="1887" spans="74:131" ht="20.100000000000001" customHeight="1" x14ac:dyDescent="0.25">
      <c r="BV1887" s="141">
        <v>1837</v>
      </c>
      <c r="BW1887" s="141">
        <f t="shared" si="1298"/>
        <v>31414.4300831863</v>
      </c>
      <c r="BX1887" s="141">
        <f t="shared" si="1299"/>
        <v>1.565093626213213E-7</v>
      </c>
      <c r="BY1887" s="141">
        <f t="shared" si="1300"/>
        <v>0.99959301494312092</v>
      </c>
      <c r="BZ1887" s="141">
        <f t="shared" si="1301"/>
        <v>1.565093626213213E-7</v>
      </c>
      <c r="CA1887" s="141" t="str">
        <f t="shared" si="1302"/>
        <v/>
      </c>
      <c r="CB1887" s="141" t="str">
        <f t="shared" si="1323"/>
        <v/>
      </c>
      <c r="CC1887" s="141">
        <f t="shared" si="1303"/>
        <v>1.1342088017867623E-28</v>
      </c>
      <c r="CD1887" s="141" t="str">
        <f t="shared" si="1324"/>
        <v/>
      </c>
      <c r="CE1887" s="141" t="str">
        <f t="shared" si="1325"/>
        <v/>
      </c>
      <c r="CJ1887" s="141">
        <v>1837</v>
      </c>
      <c r="CK1887" s="141">
        <f t="shared" si="1304"/>
        <v>117.15820015145567</v>
      </c>
      <c r="CL1887" s="141">
        <f t="shared" si="1305"/>
        <v>4.1965926610989139E-5</v>
      </c>
      <c r="CM1887" s="141">
        <f t="shared" si="1306"/>
        <v>0.99959301494312092</v>
      </c>
      <c r="CN1887" s="141">
        <f t="shared" si="1307"/>
        <v>4.1965926610989139E-5</v>
      </c>
      <c r="CO1887" s="141" t="str">
        <f t="shared" si="1308"/>
        <v/>
      </c>
      <c r="CP1887" s="141" t="str">
        <f t="shared" si="1326"/>
        <v/>
      </c>
      <c r="CQ1887" s="141">
        <f t="shared" si="1309"/>
        <v>5.3308174570949093E-4</v>
      </c>
      <c r="CR1887" s="141" t="str">
        <f t="shared" si="1327"/>
        <v/>
      </c>
      <c r="CS1887" s="141" t="str">
        <f t="shared" si="1328"/>
        <v/>
      </c>
      <c r="CW1887" s="141">
        <v>1837</v>
      </c>
      <c r="CX1887" s="141">
        <f t="shared" si="1310"/>
        <v>240.4784342595608</v>
      </c>
      <c r="CY1887" s="141">
        <f t="shared" si="1311"/>
        <v>2.0445294583566492E-5</v>
      </c>
      <c r="CZ1887" s="141">
        <f t="shared" si="1312"/>
        <v>0.99959301494312092</v>
      </c>
      <c r="DA1887" s="141">
        <f t="shared" si="1313"/>
        <v>2.0445294583566492E-5</v>
      </c>
      <c r="DB1887" s="141" t="str">
        <f t="shared" si="1314"/>
        <v/>
      </c>
      <c r="DC1887" s="141" t="str">
        <f t="shared" si="1329"/>
        <v/>
      </c>
      <c r="DD1887" s="141">
        <f t="shared" si="1315"/>
        <v>4.2279883105099391E-31</v>
      </c>
      <c r="DE1887" s="141" t="str">
        <f t="shared" si="1330"/>
        <v/>
      </c>
      <c r="DF1887" s="141" t="str">
        <f t="shared" si="1331"/>
        <v/>
      </c>
      <c r="DJ1887" s="141">
        <v>1837</v>
      </c>
      <c r="DK1887" s="141">
        <f t="shared" si="1316"/>
        <v>18962.243111951164</v>
      </c>
      <c r="DL1887" s="141">
        <f t="shared" si="1317"/>
        <v>2.5928643570299941E-7</v>
      </c>
      <c r="DM1887" s="141">
        <f t="shared" si="1318"/>
        <v>0.99959301494312092</v>
      </c>
      <c r="DN1887" s="141">
        <f t="shared" si="1319"/>
        <v>2.5928643570299941E-7</v>
      </c>
      <c r="DO1887" s="141" t="str">
        <f t="shared" si="1320"/>
        <v/>
      </c>
      <c r="DP1887" s="141" t="str">
        <f t="shared" si="1332"/>
        <v/>
      </c>
      <c r="DQ1887" s="141">
        <f t="shared" si="1321"/>
        <v>5.93812841031773E-6</v>
      </c>
      <c r="DR1887" s="141" t="str">
        <f t="shared" si="1333"/>
        <v/>
      </c>
      <c r="DS1887" s="141" t="str">
        <f t="shared" si="1334"/>
        <v/>
      </c>
      <c r="DU1887" s="148"/>
      <c r="DV1887" s="158">
        <v>1835</v>
      </c>
      <c r="DW1887" s="148">
        <f t="shared" si="1322"/>
        <v>11.743999999999751</v>
      </c>
      <c r="DX1887" s="157">
        <f t="shared" si="1335"/>
        <v>0.10929813005964552</v>
      </c>
      <c r="DY1887" s="148">
        <f t="shared" si="1336"/>
        <v>2.2644496396140301E-4</v>
      </c>
      <c r="DZ1887" s="148" t="str">
        <f t="shared" si="1337"/>
        <v/>
      </c>
      <c r="EA1887" s="142" t="str">
        <f t="shared" si="1338"/>
        <v/>
      </c>
    </row>
    <row r="1888" spans="74:131" ht="20.100000000000001" customHeight="1" x14ac:dyDescent="0.25">
      <c r="BV1888" s="141">
        <v>1838</v>
      </c>
      <c r="BW1888" s="141">
        <f t="shared" si="1298"/>
        <v>31451.96225771818</v>
      </c>
      <c r="BX1888" s="141">
        <f t="shared" si="1299"/>
        <v>1.544261260194985E-7</v>
      </c>
      <c r="BY1888" s="141">
        <f t="shared" si="1300"/>
        <v>0.9995988499061047</v>
      </c>
      <c r="BZ1888" s="141">
        <f t="shared" si="1301"/>
        <v>1.544261260194985E-7</v>
      </c>
      <c r="CA1888" s="141" t="str">
        <f t="shared" si="1302"/>
        <v/>
      </c>
      <c r="CB1888" s="141" t="str">
        <f t="shared" si="1323"/>
        <v/>
      </c>
      <c r="CC1888" s="141">
        <f t="shared" si="1303"/>
        <v>1.1824688458680288E-28</v>
      </c>
      <c r="CD1888" s="141" t="str">
        <f t="shared" si="1324"/>
        <v/>
      </c>
      <c r="CE1888" s="141" t="str">
        <f t="shared" si="1325"/>
        <v/>
      </c>
      <c r="CJ1888" s="141">
        <v>1838</v>
      </c>
      <c r="CK1888" s="141">
        <f t="shared" si="1304"/>
        <v>117.29817410623639</v>
      </c>
      <c r="CL1888" s="141">
        <f t="shared" si="1305"/>
        <v>4.1407334122455654E-5</v>
      </c>
      <c r="CM1888" s="141">
        <f t="shared" si="1306"/>
        <v>0.9995988499061047</v>
      </c>
      <c r="CN1888" s="141">
        <f t="shared" si="1307"/>
        <v>4.1407334122455654E-5</v>
      </c>
      <c r="CO1888" s="141" t="str">
        <f t="shared" si="1308"/>
        <v/>
      </c>
      <c r="CP1888" s="141" t="str">
        <f t="shared" si="1326"/>
        <v/>
      </c>
      <c r="CQ1888" s="141">
        <f t="shared" si="1309"/>
        <v>5.383810907900403E-4</v>
      </c>
      <c r="CR1888" s="141" t="str">
        <f t="shared" si="1327"/>
        <v/>
      </c>
      <c r="CS1888" s="141" t="str">
        <f t="shared" si="1328"/>
        <v/>
      </c>
      <c r="CW1888" s="141">
        <v>1838</v>
      </c>
      <c r="CX1888" s="141">
        <f t="shared" si="1310"/>
        <v>240.76574421686007</v>
      </c>
      <c r="CY1888" s="141">
        <f t="shared" si="1311"/>
        <v>2.0173155043169924E-5</v>
      </c>
      <c r="CZ1888" s="141">
        <f t="shared" si="1312"/>
        <v>0.9995988499061047</v>
      </c>
      <c r="DA1888" s="141">
        <f t="shared" si="1313"/>
        <v>2.0173155043169924E-5</v>
      </c>
      <c r="DB1888" s="141" t="str">
        <f t="shared" si="1314"/>
        <v/>
      </c>
      <c r="DC1888" s="141" t="str">
        <f t="shared" si="1329"/>
        <v/>
      </c>
      <c r="DD1888" s="141">
        <f t="shared" si="1315"/>
        <v>4.4248476333852245E-31</v>
      </c>
      <c r="DE1888" s="141" t="str">
        <f t="shared" si="1330"/>
        <v/>
      </c>
      <c r="DF1888" s="141" t="str">
        <f t="shared" si="1331"/>
        <v/>
      </c>
      <c r="DJ1888" s="141">
        <v>1838</v>
      </c>
      <c r="DK1888" s="141">
        <f t="shared" si="1316"/>
        <v>18984.898121642862</v>
      </c>
      <c r="DL1888" s="141">
        <f t="shared" si="1317"/>
        <v>2.5583517256981775E-7</v>
      </c>
      <c r="DM1888" s="141">
        <f t="shared" si="1318"/>
        <v>0.9995988499061047</v>
      </c>
      <c r="DN1888" s="141">
        <f t="shared" si="1319"/>
        <v>2.5583517256981775E-7</v>
      </c>
      <c r="DO1888" s="141" t="str">
        <f t="shared" si="1320"/>
        <v/>
      </c>
      <c r="DP1888" s="141" t="str">
        <f t="shared" si="1332"/>
        <v/>
      </c>
      <c r="DQ1888" s="141">
        <f t="shared" si="1321"/>
        <v>5.8854873827132212E-6</v>
      </c>
      <c r="DR1888" s="141" t="str">
        <f t="shared" si="1333"/>
        <v/>
      </c>
      <c r="DS1888" s="141" t="str">
        <f t="shared" si="1334"/>
        <v/>
      </c>
      <c r="DU1888" s="148"/>
      <c r="DV1888" s="158">
        <v>1836</v>
      </c>
      <c r="DW1888" s="148">
        <f t="shared" si="1322"/>
        <v>11.75039999999975</v>
      </c>
      <c r="DX1888" s="157">
        <f t="shared" si="1335"/>
        <v>0.10907168509568411</v>
      </c>
      <c r="DY1888" s="148">
        <f t="shared" si="1336"/>
        <v>2.2602906261215416E-4</v>
      </c>
      <c r="DZ1888" s="148" t="str">
        <f t="shared" si="1337"/>
        <v/>
      </c>
      <c r="EA1888" s="142" t="str">
        <f t="shared" si="1338"/>
        <v/>
      </c>
    </row>
    <row r="1889" spans="74:131" ht="20.100000000000001" customHeight="1" x14ac:dyDescent="0.25">
      <c r="BV1889" s="141">
        <v>1839</v>
      </c>
      <c r="BW1889" s="141">
        <f t="shared" si="1298"/>
        <v>31489.49443225006</v>
      </c>
      <c r="BX1889" s="141">
        <f t="shared" si="1299"/>
        <v>1.5236818067738672E-7</v>
      </c>
      <c r="BY1889" s="141">
        <f t="shared" si="1300"/>
        <v>0.99960460715615995</v>
      </c>
      <c r="BZ1889" s="141">
        <f t="shared" si="1301"/>
        <v>1.5236818067738672E-7</v>
      </c>
      <c r="CA1889" s="141" t="str">
        <f t="shared" si="1302"/>
        <v/>
      </c>
      <c r="CB1889" s="141" t="str">
        <f t="shared" si="1323"/>
        <v/>
      </c>
      <c r="CC1889" s="141">
        <f t="shared" si="1303"/>
        <v>1.2327626074702384E-28</v>
      </c>
      <c r="CD1889" s="141" t="str">
        <f t="shared" si="1324"/>
        <v/>
      </c>
      <c r="CE1889" s="141" t="str">
        <f t="shared" si="1325"/>
        <v/>
      </c>
      <c r="CJ1889" s="141">
        <v>1839</v>
      </c>
      <c r="CK1889" s="141">
        <f t="shared" si="1304"/>
        <v>117.4381480610171</v>
      </c>
      <c r="CL1889" s="141">
        <f t="shared" si="1305"/>
        <v>4.0855523152491767E-5</v>
      </c>
      <c r="CM1889" s="141">
        <f t="shared" si="1306"/>
        <v>0.99960460715615995</v>
      </c>
      <c r="CN1889" s="141">
        <f t="shared" si="1307"/>
        <v>4.0855523152491767E-5</v>
      </c>
      <c r="CO1889" s="141" t="str">
        <f t="shared" si="1308"/>
        <v/>
      </c>
      <c r="CP1889" s="141" t="str">
        <f t="shared" si="1326"/>
        <v/>
      </c>
      <c r="CQ1889" s="141">
        <f t="shared" si="1309"/>
        <v>5.4372441679544797E-4</v>
      </c>
      <c r="CR1889" s="141" t="str">
        <f t="shared" si="1327"/>
        <v/>
      </c>
      <c r="CS1889" s="141" t="str">
        <f t="shared" si="1328"/>
        <v/>
      </c>
      <c r="CW1889" s="141">
        <v>1839</v>
      </c>
      <c r="CX1889" s="141">
        <f t="shared" si="1310"/>
        <v>241.05305417415946</v>
      </c>
      <c r="CY1889" s="141">
        <f t="shared" si="1311"/>
        <v>1.9904319377036869E-5</v>
      </c>
      <c r="CZ1889" s="141">
        <f t="shared" si="1312"/>
        <v>0.99960460715615995</v>
      </c>
      <c r="DA1889" s="141">
        <f t="shared" si="1313"/>
        <v>1.9904319377036869E-5</v>
      </c>
      <c r="DB1889" s="141" t="str">
        <f t="shared" si="1314"/>
        <v/>
      </c>
      <c r="DC1889" s="141" t="str">
        <f t="shared" si="1329"/>
        <v/>
      </c>
      <c r="DD1889" s="141">
        <f t="shared" si="1315"/>
        <v>4.6307988279170015E-31</v>
      </c>
      <c r="DE1889" s="141" t="str">
        <f t="shared" si="1330"/>
        <v/>
      </c>
      <c r="DF1889" s="141" t="str">
        <f t="shared" si="1331"/>
        <v/>
      </c>
      <c r="DJ1889" s="141">
        <v>1839</v>
      </c>
      <c r="DK1889" s="141">
        <f t="shared" si="1316"/>
        <v>19007.55313133456</v>
      </c>
      <c r="DL1889" s="141">
        <f t="shared" si="1317"/>
        <v>2.5242580904235359E-7</v>
      </c>
      <c r="DM1889" s="141">
        <f t="shared" si="1318"/>
        <v>0.99960460715615995</v>
      </c>
      <c r="DN1889" s="141">
        <f t="shared" si="1319"/>
        <v>2.5242580904235359E-7</v>
      </c>
      <c r="DO1889" s="141" t="str">
        <f t="shared" si="1320"/>
        <v/>
      </c>
      <c r="DP1889" s="141" t="str">
        <f t="shared" si="1332"/>
        <v/>
      </c>
      <c r="DQ1889" s="141">
        <f t="shared" si="1321"/>
        <v>5.833219681295036E-6</v>
      </c>
      <c r="DR1889" s="141" t="str">
        <f t="shared" si="1333"/>
        <v/>
      </c>
      <c r="DS1889" s="141" t="str">
        <f t="shared" si="1334"/>
        <v/>
      </c>
      <c r="DU1889" s="148"/>
      <c r="DV1889" s="158">
        <v>1837</v>
      </c>
      <c r="DW1889" s="148">
        <f t="shared" si="1322"/>
        <v>11.75679999999975</v>
      </c>
      <c r="DX1889" s="157">
        <f t="shared" si="1335"/>
        <v>0.10884565603307196</v>
      </c>
      <c r="DY1889" s="148">
        <f t="shared" si="1336"/>
        <v>2.2561375789660609E-4</v>
      </c>
      <c r="DZ1889" s="148" t="str">
        <f t="shared" si="1337"/>
        <v/>
      </c>
      <c r="EA1889" s="142" t="str">
        <f t="shared" si="1338"/>
        <v/>
      </c>
    </row>
    <row r="1890" spans="74:131" ht="20.100000000000001" customHeight="1" x14ac:dyDescent="0.25">
      <c r="BV1890" s="141">
        <v>1840</v>
      </c>
      <c r="BW1890" s="141">
        <f t="shared" si="1298"/>
        <v>31527.026606781939</v>
      </c>
      <c r="BX1890" s="141">
        <f t="shared" si="1299"/>
        <v>1.5033525496830355E-7</v>
      </c>
      <c r="BY1890" s="141">
        <f t="shared" si="1300"/>
        <v>0.99961028763741799</v>
      </c>
      <c r="BZ1890" s="141">
        <f t="shared" si="1301"/>
        <v>1.5033525496830355E-7</v>
      </c>
      <c r="CA1890" s="141" t="str">
        <f t="shared" si="1302"/>
        <v/>
      </c>
      <c r="CB1890" s="141" t="str">
        <f t="shared" si="1323"/>
        <v/>
      </c>
      <c r="CC1890" s="141">
        <f t="shared" si="1303"/>
        <v>1.2851749427676339E-28</v>
      </c>
      <c r="CD1890" s="141" t="str">
        <f t="shared" si="1324"/>
        <v/>
      </c>
      <c r="CE1890" s="141" t="str">
        <f t="shared" si="1325"/>
        <v/>
      </c>
      <c r="CJ1890" s="141">
        <v>1840</v>
      </c>
      <c r="CK1890" s="141">
        <f t="shared" si="1304"/>
        <v>117.57812201579782</v>
      </c>
      <c r="CL1890" s="141">
        <f t="shared" si="1305"/>
        <v>4.0310420867976014E-5</v>
      </c>
      <c r="CM1890" s="141">
        <f t="shared" si="1306"/>
        <v>0.99961028763741799</v>
      </c>
      <c r="CN1890" s="141">
        <f t="shared" si="1307"/>
        <v>4.0310420867976014E-5</v>
      </c>
      <c r="CO1890" s="141" t="str">
        <f t="shared" si="1308"/>
        <v/>
      </c>
      <c r="CP1890" s="141" t="str">
        <f t="shared" si="1326"/>
        <v/>
      </c>
      <c r="CQ1890" s="141">
        <f t="shared" si="1309"/>
        <v>5.4911198839414639E-4</v>
      </c>
      <c r="CR1890" s="141" t="str">
        <f t="shared" si="1327"/>
        <v/>
      </c>
      <c r="CS1890" s="141" t="str">
        <f t="shared" si="1328"/>
        <v/>
      </c>
      <c r="CW1890" s="141">
        <v>1840</v>
      </c>
      <c r="CX1890" s="141">
        <f t="shared" si="1310"/>
        <v>241.34036413145884</v>
      </c>
      <c r="CY1890" s="141">
        <f t="shared" si="1311"/>
        <v>1.9638752101746849E-5</v>
      </c>
      <c r="CZ1890" s="141">
        <f t="shared" si="1312"/>
        <v>0.99961028763741799</v>
      </c>
      <c r="DA1890" s="141">
        <f t="shared" si="1313"/>
        <v>1.9638752101746849E-5</v>
      </c>
      <c r="DB1890" s="141" t="str">
        <f t="shared" si="1314"/>
        <v/>
      </c>
      <c r="DC1890" s="141" t="str">
        <f t="shared" si="1329"/>
        <v/>
      </c>
      <c r="DD1890" s="141">
        <f t="shared" si="1315"/>
        <v>4.8462583246537822E-31</v>
      </c>
      <c r="DE1890" s="141" t="str">
        <f t="shared" si="1330"/>
        <v/>
      </c>
      <c r="DF1890" s="141" t="str">
        <f t="shared" si="1331"/>
        <v/>
      </c>
      <c r="DJ1890" s="141">
        <v>1840</v>
      </c>
      <c r="DK1890" s="141">
        <f t="shared" si="1316"/>
        <v>19030.208141026258</v>
      </c>
      <c r="DL1890" s="141">
        <f t="shared" si="1317"/>
        <v>2.4905789512123828E-7</v>
      </c>
      <c r="DM1890" s="141">
        <f t="shared" si="1318"/>
        <v>0.99961028763741799</v>
      </c>
      <c r="DN1890" s="141">
        <f t="shared" si="1319"/>
        <v>2.4905789512123828E-7</v>
      </c>
      <c r="DO1890" s="141" t="str">
        <f t="shared" si="1320"/>
        <v/>
      </c>
      <c r="DP1890" s="141" t="str">
        <f t="shared" si="1332"/>
        <v/>
      </c>
      <c r="DQ1890" s="141">
        <f t="shared" si="1321"/>
        <v>5.7813236557628116E-6</v>
      </c>
      <c r="DR1890" s="141" t="str">
        <f t="shared" si="1333"/>
        <v/>
      </c>
      <c r="DS1890" s="141" t="str">
        <f t="shared" si="1334"/>
        <v/>
      </c>
      <c r="DU1890" s="148"/>
      <c r="DV1890" s="158">
        <v>1838</v>
      </c>
      <c r="DW1890" s="148">
        <f t="shared" si="1322"/>
        <v>11.763199999999749</v>
      </c>
      <c r="DX1890" s="157">
        <f t="shared" si="1335"/>
        <v>0.10862004227517535</v>
      </c>
      <c r="DY1890" s="148">
        <f t="shared" si="1336"/>
        <v>2.2519904951527614E-4</v>
      </c>
      <c r="DZ1890" s="148" t="str">
        <f t="shared" si="1337"/>
        <v/>
      </c>
      <c r="EA1890" s="142" t="str">
        <f t="shared" si="1338"/>
        <v/>
      </c>
    </row>
    <row r="1891" spans="74:131" ht="20.100000000000001" customHeight="1" x14ac:dyDescent="0.25">
      <c r="BV1891" s="141">
        <v>1841</v>
      </c>
      <c r="BW1891" s="141">
        <f t="shared" si="1298"/>
        <v>31564.558781313834</v>
      </c>
      <c r="BX1891" s="141">
        <f t="shared" si="1299"/>
        <v>1.4832707969459626E-7</v>
      </c>
      <c r="BY1891" s="141">
        <f t="shared" si="1300"/>
        <v>0.99961589228386039</v>
      </c>
      <c r="BZ1891" s="141">
        <f t="shared" si="1301"/>
        <v>1.4832707969459626E-7</v>
      </c>
      <c r="CA1891" s="141" t="str">
        <f t="shared" si="1302"/>
        <v/>
      </c>
      <c r="CB1891" s="141" t="str">
        <f t="shared" si="1323"/>
        <v/>
      </c>
      <c r="CC1891" s="141">
        <f t="shared" si="1303"/>
        <v>1.3397942125487424E-28</v>
      </c>
      <c r="CD1891" s="141" t="str">
        <f t="shared" si="1324"/>
        <v/>
      </c>
      <c r="CE1891" s="141" t="str">
        <f t="shared" si="1325"/>
        <v/>
      </c>
      <c r="CJ1891" s="141">
        <v>1841</v>
      </c>
      <c r="CK1891" s="141">
        <f t="shared" si="1304"/>
        <v>117.71809597057853</v>
      </c>
      <c r="CL1891" s="141">
        <f t="shared" si="1305"/>
        <v>3.9771955087099458E-5</v>
      </c>
      <c r="CM1891" s="141">
        <f t="shared" si="1306"/>
        <v>0.99961589228386039</v>
      </c>
      <c r="CN1891" s="141">
        <f t="shared" si="1307"/>
        <v>3.9771955087099458E-5</v>
      </c>
      <c r="CO1891" s="141" t="str">
        <f t="shared" si="1308"/>
        <v/>
      </c>
      <c r="CP1891" s="141" t="str">
        <f t="shared" si="1326"/>
        <v/>
      </c>
      <c r="CQ1891" s="141">
        <f t="shared" si="1309"/>
        <v>5.5454407074491971E-4</v>
      </c>
      <c r="CR1891" s="141" t="str">
        <f t="shared" si="1327"/>
        <v/>
      </c>
      <c r="CS1891" s="141" t="str">
        <f t="shared" si="1328"/>
        <v/>
      </c>
      <c r="CW1891" s="141">
        <v>1841</v>
      </c>
      <c r="CX1891" s="141">
        <f t="shared" si="1310"/>
        <v>241.62767408875823</v>
      </c>
      <c r="CY1891" s="141">
        <f t="shared" si="1311"/>
        <v>1.9376418051190977E-5</v>
      </c>
      <c r="CZ1891" s="141">
        <f t="shared" si="1312"/>
        <v>0.99961589228386039</v>
      </c>
      <c r="DA1891" s="141">
        <f t="shared" si="1313"/>
        <v>1.9376418051190977E-5</v>
      </c>
      <c r="DB1891" s="141" t="str">
        <f t="shared" si="1314"/>
        <v/>
      </c>
      <c r="DC1891" s="141" t="str">
        <f t="shared" si="1329"/>
        <v/>
      </c>
      <c r="DD1891" s="141">
        <f t="shared" si="1315"/>
        <v>5.0716614660911231E-31</v>
      </c>
      <c r="DE1891" s="141" t="str">
        <f t="shared" si="1330"/>
        <v/>
      </c>
      <c r="DF1891" s="141" t="str">
        <f t="shared" si="1331"/>
        <v/>
      </c>
      <c r="DJ1891" s="141">
        <v>1841</v>
      </c>
      <c r="DK1891" s="141">
        <f t="shared" si="1316"/>
        <v>19052.863150717956</v>
      </c>
      <c r="DL1891" s="141">
        <f t="shared" si="1317"/>
        <v>2.4573098483123783E-7</v>
      </c>
      <c r="DM1891" s="141">
        <f t="shared" si="1318"/>
        <v>0.99961589228386039</v>
      </c>
      <c r="DN1891" s="141">
        <f t="shared" si="1319"/>
        <v>2.4573098483123783E-7</v>
      </c>
      <c r="DO1891" s="141" t="str">
        <f t="shared" si="1320"/>
        <v/>
      </c>
      <c r="DP1891" s="141" t="str">
        <f t="shared" si="1332"/>
        <v/>
      </c>
      <c r="DQ1891" s="141">
        <f t="shared" si="1321"/>
        <v>5.7297976527243031E-6</v>
      </c>
      <c r="DR1891" s="141" t="str">
        <f t="shared" si="1333"/>
        <v/>
      </c>
      <c r="DS1891" s="141" t="str">
        <f t="shared" si="1334"/>
        <v/>
      </c>
      <c r="DU1891" s="148"/>
      <c r="DV1891" s="158">
        <v>1839</v>
      </c>
      <c r="DW1891" s="148">
        <f t="shared" si="1322"/>
        <v>11.769599999999748</v>
      </c>
      <c r="DX1891" s="157">
        <f t="shared" si="1335"/>
        <v>0.10839484322566008</v>
      </c>
      <c r="DY1891" s="148">
        <f t="shared" si="1336"/>
        <v>2.2478493716644732E-4</v>
      </c>
      <c r="DZ1891" s="148" t="str">
        <f t="shared" si="1337"/>
        <v/>
      </c>
      <c r="EA1891" s="142" t="str">
        <f t="shared" si="1338"/>
        <v/>
      </c>
    </row>
    <row r="1892" spans="74:131" ht="20.100000000000001" customHeight="1" x14ac:dyDescent="0.25">
      <c r="BV1892" s="141">
        <v>1842</v>
      </c>
      <c r="BW1892" s="141">
        <f t="shared" si="1298"/>
        <v>31602.090955845713</v>
      </c>
      <c r="BX1892" s="141">
        <f t="shared" si="1299"/>
        <v>1.4634338807235049E-7</v>
      </c>
      <c r="BY1892" s="141">
        <f t="shared" si="1300"/>
        <v>0.99962142201941095</v>
      </c>
      <c r="BZ1892" s="141">
        <f t="shared" si="1301"/>
        <v>1.4634338807235049E-7</v>
      </c>
      <c r="CA1892" s="141" t="str">
        <f t="shared" si="1302"/>
        <v/>
      </c>
      <c r="CB1892" s="141" t="str">
        <f t="shared" si="1323"/>
        <v/>
      </c>
      <c r="CC1892" s="141">
        <f t="shared" si="1303"/>
        <v>1.3967124254436353E-28</v>
      </c>
      <c r="CD1892" s="141" t="str">
        <f t="shared" si="1324"/>
        <v/>
      </c>
      <c r="CE1892" s="141" t="str">
        <f t="shared" si="1325"/>
        <v/>
      </c>
      <c r="CJ1892" s="141">
        <v>1842</v>
      </c>
      <c r="CK1892" s="141">
        <f t="shared" si="1304"/>
        <v>117.85806992535925</v>
      </c>
      <c r="CL1892" s="141">
        <f t="shared" si="1305"/>
        <v>3.9240054275264767E-5</v>
      </c>
      <c r="CM1892" s="141">
        <f t="shared" si="1306"/>
        <v>0.99962142201941095</v>
      </c>
      <c r="CN1892" s="141">
        <f t="shared" si="1307"/>
        <v>3.9240054275264767E-5</v>
      </c>
      <c r="CO1892" s="141" t="str">
        <f t="shared" si="1308"/>
        <v/>
      </c>
      <c r="CP1892" s="141" t="str">
        <f t="shared" si="1326"/>
        <v/>
      </c>
      <c r="CQ1892" s="141">
        <f t="shared" si="1309"/>
        <v>5.6002092948470843E-4</v>
      </c>
      <c r="CR1892" s="141" t="str">
        <f t="shared" si="1327"/>
        <v/>
      </c>
      <c r="CS1892" s="141" t="str">
        <f t="shared" si="1328"/>
        <v/>
      </c>
      <c r="CW1892" s="141">
        <v>1842</v>
      </c>
      <c r="CX1892" s="141">
        <f t="shared" si="1310"/>
        <v>241.9149840460575</v>
      </c>
      <c r="CY1892" s="141">
        <f t="shared" si="1311"/>
        <v>1.9117282374574037E-5</v>
      </c>
      <c r="CZ1892" s="141">
        <f t="shared" si="1312"/>
        <v>0.99962142201941095</v>
      </c>
      <c r="DA1892" s="141">
        <f t="shared" si="1313"/>
        <v>1.9117282374574037E-5</v>
      </c>
      <c r="DB1892" s="141" t="str">
        <f t="shared" si="1314"/>
        <v/>
      </c>
      <c r="DC1892" s="141" t="str">
        <f t="shared" si="1329"/>
        <v/>
      </c>
      <c r="DD1892" s="141">
        <f t="shared" si="1315"/>
        <v>5.3074633580871382E-31</v>
      </c>
      <c r="DE1892" s="141" t="str">
        <f t="shared" si="1330"/>
        <v/>
      </c>
      <c r="DF1892" s="141" t="str">
        <f t="shared" si="1331"/>
        <v/>
      </c>
      <c r="DJ1892" s="141">
        <v>1842</v>
      </c>
      <c r="DK1892" s="141">
        <f t="shared" si="1316"/>
        <v>19075.518160409654</v>
      </c>
      <c r="DL1892" s="141">
        <f t="shared" si="1317"/>
        <v>2.4244463619591367E-7</v>
      </c>
      <c r="DM1892" s="141">
        <f t="shared" si="1318"/>
        <v>0.99962142201941095</v>
      </c>
      <c r="DN1892" s="141">
        <f t="shared" si="1319"/>
        <v>2.4244463619591367E-7</v>
      </c>
      <c r="DO1892" s="141" t="str">
        <f t="shared" si="1320"/>
        <v/>
      </c>
      <c r="DP1892" s="141" t="str">
        <f t="shared" si="1332"/>
        <v/>
      </c>
      <c r="DQ1892" s="141">
        <f t="shared" si="1321"/>
        <v>5.6786400158282129E-6</v>
      </c>
      <c r="DR1892" s="141" t="str">
        <f t="shared" si="1333"/>
        <v/>
      </c>
      <c r="DS1892" s="141" t="str">
        <f t="shared" si="1334"/>
        <v/>
      </c>
      <c r="DU1892" s="148"/>
      <c r="DV1892" s="158">
        <v>1840</v>
      </c>
      <c r="DW1892" s="148">
        <f t="shared" si="1322"/>
        <v>11.775999999999748</v>
      </c>
      <c r="DX1892" s="157">
        <f t="shared" si="1335"/>
        <v>0.10817005828849363</v>
      </c>
      <c r="DY1892" s="148">
        <f t="shared" si="1336"/>
        <v>2.2437142054662629E-4</v>
      </c>
      <c r="DZ1892" s="148" t="str">
        <f t="shared" si="1337"/>
        <v/>
      </c>
      <c r="EA1892" s="142" t="str">
        <f t="shared" si="1338"/>
        <v/>
      </c>
    </row>
    <row r="1893" spans="74:131" ht="20.100000000000001" customHeight="1" x14ac:dyDescent="0.25">
      <c r="BV1893" s="141">
        <v>1843</v>
      </c>
      <c r="BW1893" s="141">
        <f t="shared" si="1298"/>
        <v>31639.623130377593</v>
      </c>
      <c r="BX1893" s="141">
        <f t="shared" si="1299"/>
        <v>1.4438391571610229E-7</v>
      </c>
      <c r="BY1893" s="141">
        <f t="shared" si="1300"/>
        <v>0.99962687775802539</v>
      </c>
      <c r="BZ1893" s="141">
        <f t="shared" si="1301"/>
        <v>1.4438391571610229E-7</v>
      </c>
      <c r="CA1893" s="141" t="str">
        <f t="shared" si="1302"/>
        <v/>
      </c>
      <c r="CB1893" s="141" t="str">
        <f t="shared" si="1323"/>
        <v/>
      </c>
      <c r="CC1893" s="141">
        <f t="shared" si="1303"/>
        <v>1.4560253869418101E-28</v>
      </c>
      <c r="CD1893" s="141" t="str">
        <f t="shared" si="1324"/>
        <v/>
      </c>
      <c r="CE1893" s="141" t="str">
        <f t="shared" si="1325"/>
        <v/>
      </c>
      <c r="CJ1893" s="141">
        <v>1843</v>
      </c>
      <c r="CK1893" s="141">
        <f t="shared" si="1304"/>
        <v>117.99804388013996</v>
      </c>
      <c r="CL1893" s="141">
        <f t="shared" si="1305"/>
        <v>3.8714647540988138E-5</v>
      </c>
      <c r="CM1893" s="141">
        <f t="shared" si="1306"/>
        <v>0.99962687775802539</v>
      </c>
      <c r="CN1893" s="141">
        <f t="shared" si="1307"/>
        <v>3.8714647540988138E-5</v>
      </c>
      <c r="CO1893" s="141" t="str">
        <f t="shared" si="1308"/>
        <v/>
      </c>
      <c r="CP1893" s="141" t="str">
        <f t="shared" si="1326"/>
        <v/>
      </c>
      <c r="CQ1893" s="141">
        <f t="shared" si="1309"/>
        <v>5.6554283071625494E-4</v>
      </c>
      <c r="CR1893" s="141" t="str">
        <f t="shared" si="1327"/>
        <v/>
      </c>
      <c r="CS1893" s="141" t="str">
        <f t="shared" si="1328"/>
        <v/>
      </c>
      <c r="CW1893" s="141">
        <v>1843</v>
      </c>
      <c r="CX1893" s="141">
        <f t="shared" si="1310"/>
        <v>242.20229400335688</v>
      </c>
      <c r="CY1893" s="141">
        <f t="shared" si="1311"/>
        <v>1.8861310534417826E-5</v>
      </c>
      <c r="CZ1893" s="141">
        <f t="shared" si="1312"/>
        <v>0.99962687775802539</v>
      </c>
      <c r="DA1893" s="141">
        <f t="shared" si="1313"/>
        <v>1.8861310534417826E-5</v>
      </c>
      <c r="DB1893" s="141" t="str">
        <f t="shared" si="1314"/>
        <v/>
      </c>
      <c r="DC1893" s="141" t="str">
        <f t="shared" si="1329"/>
        <v/>
      </c>
      <c r="DD1893" s="141">
        <f t="shared" si="1315"/>
        <v>5.5541397592686063E-31</v>
      </c>
      <c r="DE1893" s="141" t="str">
        <f t="shared" si="1330"/>
        <v/>
      </c>
      <c r="DF1893" s="141" t="str">
        <f t="shared" si="1331"/>
        <v/>
      </c>
      <c r="DJ1893" s="141">
        <v>1843</v>
      </c>
      <c r="DK1893" s="141">
        <f t="shared" si="1316"/>
        <v>19098.173170101352</v>
      </c>
      <c r="DL1893" s="141">
        <f t="shared" si="1317"/>
        <v>2.3919841121230333E-7</v>
      </c>
      <c r="DM1893" s="141">
        <f t="shared" si="1318"/>
        <v>0.99962687775802539</v>
      </c>
      <c r="DN1893" s="141">
        <f t="shared" si="1319"/>
        <v>2.3919841121230333E-7</v>
      </c>
      <c r="DO1893" s="141" t="str">
        <f t="shared" si="1320"/>
        <v/>
      </c>
      <c r="DP1893" s="141" t="str">
        <f t="shared" si="1332"/>
        <v/>
      </c>
      <c r="DQ1893" s="141">
        <f t="shared" si="1321"/>
        <v>5.6278490858961132E-6</v>
      </c>
      <c r="DR1893" s="141" t="str">
        <f t="shared" si="1333"/>
        <v/>
      </c>
      <c r="DS1893" s="141" t="str">
        <f t="shared" si="1334"/>
        <v/>
      </c>
      <c r="DU1893" s="148"/>
      <c r="DV1893" s="158">
        <v>1841</v>
      </c>
      <c r="DW1893" s="148">
        <f t="shared" si="1322"/>
        <v>11.782399999999747</v>
      </c>
      <c r="DX1893" s="157">
        <f t="shared" si="1335"/>
        <v>0.107945686867947</v>
      </c>
      <c r="DY1893" s="148">
        <f t="shared" si="1336"/>
        <v>2.2395849935014089E-4</v>
      </c>
      <c r="DZ1893" s="148" t="str">
        <f t="shared" si="1337"/>
        <v/>
      </c>
      <c r="EA1893" s="142" t="str">
        <f t="shared" si="1338"/>
        <v/>
      </c>
    </row>
    <row r="1894" spans="74:131" ht="20.100000000000001" customHeight="1" x14ac:dyDescent="0.25">
      <c r="BV1894" s="141">
        <v>1844</v>
      </c>
      <c r="BW1894" s="141">
        <f t="shared" si="1298"/>
        <v>31677.155304909473</v>
      </c>
      <c r="BX1894" s="141">
        <f t="shared" si="1299"/>
        <v>1.4244840062357152E-7</v>
      </c>
      <c r="BY1894" s="141">
        <f t="shared" si="1300"/>
        <v>0.99963226040378128</v>
      </c>
      <c r="BZ1894" s="141">
        <f t="shared" si="1301"/>
        <v>1.4244840062357152E-7</v>
      </c>
      <c r="CA1894" s="141" t="str">
        <f t="shared" si="1302"/>
        <v/>
      </c>
      <c r="CB1894" s="141" t="str">
        <f t="shared" si="1323"/>
        <v/>
      </c>
      <c r="CC1894" s="141">
        <f t="shared" si="1303"/>
        <v>1.5178328544319173E-28</v>
      </c>
      <c r="CD1894" s="141" t="str">
        <f t="shared" si="1324"/>
        <v/>
      </c>
      <c r="CE1894" s="141" t="str">
        <f t="shared" si="1325"/>
        <v/>
      </c>
      <c r="CJ1894" s="141">
        <v>1844</v>
      </c>
      <c r="CK1894" s="141">
        <f t="shared" si="1304"/>
        <v>118.13801783492067</v>
      </c>
      <c r="CL1894" s="141">
        <f t="shared" si="1305"/>
        <v>3.8195664631804992E-5</v>
      </c>
      <c r="CM1894" s="141">
        <f t="shared" si="1306"/>
        <v>0.99963226040378128</v>
      </c>
      <c r="CN1894" s="141">
        <f t="shared" si="1307"/>
        <v>3.8195664631804992E-5</v>
      </c>
      <c r="CO1894" s="141" t="str">
        <f t="shared" si="1308"/>
        <v/>
      </c>
      <c r="CP1894" s="141" t="str">
        <f t="shared" si="1326"/>
        <v/>
      </c>
      <c r="CQ1894" s="141">
        <f t="shared" si="1309"/>
        <v>5.711100409955893E-4</v>
      </c>
      <c r="CR1894" s="141" t="str">
        <f t="shared" si="1327"/>
        <v/>
      </c>
      <c r="CS1894" s="141" t="str">
        <f t="shared" si="1328"/>
        <v/>
      </c>
      <c r="CW1894" s="141">
        <v>1844</v>
      </c>
      <c r="CX1894" s="141">
        <f t="shared" si="1310"/>
        <v>242.48960396065627</v>
      </c>
      <c r="CY1894" s="141">
        <f t="shared" si="1311"/>
        <v>1.8608468304566799E-5</v>
      </c>
      <c r="CZ1894" s="141">
        <f t="shared" si="1312"/>
        <v>0.99963226040378128</v>
      </c>
      <c r="DA1894" s="141">
        <f t="shared" si="1313"/>
        <v>1.8608468304566799E-5</v>
      </c>
      <c r="DB1894" s="141" t="str">
        <f t="shared" si="1314"/>
        <v/>
      </c>
      <c r="DC1894" s="141" t="str">
        <f t="shared" si="1329"/>
        <v/>
      </c>
      <c r="DD1894" s="141">
        <f t="shared" si="1315"/>
        <v>5.812188010104109E-31</v>
      </c>
      <c r="DE1894" s="141" t="str">
        <f t="shared" si="1330"/>
        <v/>
      </c>
      <c r="DF1894" s="141" t="str">
        <f t="shared" si="1331"/>
        <v/>
      </c>
      <c r="DJ1894" s="141">
        <v>1844</v>
      </c>
      <c r="DK1894" s="141">
        <f t="shared" si="1316"/>
        <v>19120.82817979305</v>
      </c>
      <c r="DL1894" s="141">
        <f t="shared" si="1317"/>
        <v>2.3599187582562531E-7</v>
      </c>
      <c r="DM1894" s="141">
        <f t="shared" si="1318"/>
        <v>0.99963226040378128</v>
      </c>
      <c r="DN1894" s="141">
        <f t="shared" si="1319"/>
        <v>2.3599187582562531E-7</v>
      </c>
      <c r="DO1894" s="141" t="str">
        <f t="shared" si="1320"/>
        <v/>
      </c>
      <c r="DP1894" s="141" t="str">
        <f t="shared" si="1332"/>
        <v/>
      </c>
      <c r="DQ1894" s="141">
        <f t="shared" si="1321"/>
        <v>5.5774232010533918E-6</v>
      </c>
      <c r="DR1894" s="141" t="str">
        <f t="shared" si="1333"/>
        <v/>
      </c>
      <c r="DS1894" s="141" t="str">
        <f t="shared" si="1334"/>
        <v/>
      </c>
      <c r="DU1894" s="148"/>
      <c r="DV1894" s="158">
        <v>1842</v>
      </c>
      <c r="DW1894" s="148">
        <f t="shared" si="1322"/>
        <v>11.788799999999746</v>
      </c>
      <c r="DX1894" s="157">
        <f t="shared" si="1335"/>
        <v>0.10772172836859686</v>
      </c>
      <c r="DY1894" s="148">
        <f t="shared" si="1336"/>
        <v>2.2354617326889037E-4</v>
      </c>
      <c r="DZ1894" s="148" t="str">
        <f t="shared" si="1337"/>
        <v/>
      </c>
      <c r="EA1894" s="142" t="str">
        <f t="shared" si="1338"/>
        <v/>
      </c>
    </row>
    <row r="1895" spans="74:131" ht="20.100000000000001" customHeight="1" x14ac:dyDescent="0.25">
      <c r="BV1895" s="141">
        <v>1845</v>
      </c>
      <c r="BW1895" s="141">
        <f t="shared" si="1298"/>
        <v>31714.687479441367</v>
      </c>
      <c r="BX1895" s="141">
        <f t="shared" si="1299"/>
        <v>1.4053658316040764E-7</v>
      </c>
      <c r="BY1895" s="141">
        <f t="shared" si="1300"/>
        <v>0.99963757085096694</v>
      </c>
      <c r="BZ1895" s="141">
        <f t="shared" si="1301"/>
        <v>1.4053658316040764E-7</v>
      </c>
      <c r="CA1895" s="141" t="str">
        <f t="shared" si="1302"/>
        <v/>
      </c>
      <c r="CB1895" s="141" t="str">
        <f t="shared" si="1323"/>
        <v/>
      </c>
      <c r="CC1895" s="141">
        <f t="shared" si="1303"/>
        <v>1.5822386985033455E-28</v>
      </c>
      <c r="CD1895" s="141" t="str">
        <f t="shared" si="1324"/>
        <v/>
      </c>
      <c r="CE1895" s="141" t="str">
        <f t="shared" si="1325"/>
        <v/>
      </c>
      <c r="CJ1895" s="141">
        <v>1845</v>
      </c>
      <c r="CK1895" s="141">
        <f t="shared" si="1304"/>
        <v>118.27799178970139</v>
      </c>
      <c r="CL1895" s="141">
        <f t="shared" si="1305"/>
        <v>3.7683035930180013E-5</v>
      </c>
      <c r="CM1895" s="141">
        <f t="shared" si="1306"/>
        <v>0.99963757085096694</v>
      </c>
      <c r="CN1895" s="141">
        <f t="shared" si="1307"/>
        <v>3.7683035930180013E-5</v>
      </c>
      <c r="CO1895" s="141" t="str">
        <f t="shared" si="1308"/>
        <v/>
      </c>
      <c r="CP1895" s="141" t="str">
        <f t="shared" si="1326"/>
        <v/>
      </c>
      <c r="CQ1895" s="141">
        <f t="shared" si="1309"/>
        <v>5.7672282731935571E-4</v>
      </c>
      <c r="CR1895" s="141" t="str">
        <f t="shared" si="1327"/>
        <v/>
      </c>
      <c r="CS1895" s="141" t="str">
        <f t="shared" si="1328"/>
        <v/>
      </c>
      <c r="CW1895" s="141">
        <v>1845</v>
      </c>
      <c r="CX1895" s="141">
        <f t="shared" si="1310"/>
        <v>242.77691391795565</v>
      </c>
      <c r="CY1895" s="141">
        <f t="shared" si="1311"/>
        <v>1.8358721768195307E-5</v>
      </c>
      <c r="CZ1895" s="141">
        <f t="shared" si="1312"/>
        <v>0.99963757085096694</v>
      </c>
      <c r="DA1895" s="141">
        <f t="shared" si="1313"/>
        <v>1.8358721768195307E-5</v>
      </c>
      <c r="DB1895" s="141" t="str">
        <f t="shared" si="1314"/>
        <v/>
      </c>
      <c r="DC1895" s="141" t="str">
        <f t="shared" si="1329"/>
        <v/>
      </c>
      <c r="DD1895" s="141">
        <f t="shared" si="1315"/>
        <v>6.0821280034011708E-31</v>
      </c>
      <c r="DE1895" s="141" t="str">
        <f t="shared" si="1330"/>
        <v/>
      </c>
      <c r="DF1895" s="141" t="str">
        <f t="shared" si="1331"/>
        <v/>
      </c>
      <c r="DJ1895" s="141">
        <v>1845</v>
      </c>
      <c r="DK1895" s="141">
        <f t="shared" si="1316"/>
        <v>19143.483189484748</v>
      </c>
      <c r="DL1895" s="141">
        <f t="shared" si="1317"/>
        <v>2.3282459990400692E-7</v>
      </c>
      <c r="DM1895" s="141">
        <f t="shared" si="1318"/>
        <v>0.99963757085096694</v>
      </c>
      <c r="DN1895" s="141">
        <f t="shared" si="1319"/>
        <v>2.3282459990400692E-7</v>
      </c>
      <c r="DO1895" s="141" t="str">
        <f t="shared" si="1320"/>
        <v/>
      </c>
      <c r="DP1895" s="141" t="str">
        <f t="shared" si="1332"/>
        <v/>
      </c>
      <c r="DQ1895" s="141">
        <f t="shared" si="1321"/>
        <v>5.5273606968592433E-6</v>
      </c>
      <c r="DR1895" s="141" t="str">
        <f t="shared" si="1333"/>
        <v/>
      </c>
      <c r="DS1895" s="141" t="str">
        <f t="shared" si="1334"/>
        <v/>
      </c>
      <c r="DU1895" s="148"/>
      <c r="DV1895" s="158">
        <v>1843</v>
      </c>
      <c r="DW1895" s="148">
        <f t="shared" si="1322"/>
        <v>11.795199999999745</v>
      </c>
      <c r="DX1895" s="157">
        <f t="shared" si="1335"/>
        <v>0.10749818219532797</v>
      </c>
      <c r="DY1895" s="148">
        <f t="shared" si="1336"/>
        <v>2.2313444199362209E-4</v>
      </c>
      <c r="DZ1895" s="148" t="str">
        <f t="shared" si="1337"/>
        <v/>
      </c>
      <c r="EA1895" s="142" t="str">
        <f t="shared" si="1338"/>
        <v/>
      </c>
    </row>
    <row r="1896" spans="74:131" ht="20.100000000000001" customHeight="1" x14ac:dyDescent="0.25">
      <c r="BV1896" s="141">
        <v>1846</v>
      </c>
      <c r="BW1896" s="141">
        <f t="shared" si="1298"/>
        <v>31752.219653973247</v>
      </c>
      <c r="BX1896" s="141">
        <f t="shared" si="1299"/>
        <v>1.3864820604495341E-7</v>
      </c>
      <c r="BY1896" s="141">
        <f t="shared" si="1300"/>
        <v>0.99964280998417065</v>
      </c>
      <c r="BZ1896" s="141">
        <f t="shared" si="1301"/>
        <v>1.3864820604495341E-7</v>
      </c>
      <c r="CA1896" s="141" t="str">
        <f t="shared" si="1302"/>
        <v/>
      </c>
      <c r="CB1896" s="141" t="str">
        <f t="shared" si="1323"/>
        <v/>
      </c>
      <c r="CC1896" s="141">
        <f t="shared" si="1303"/>
        <v>1.6493510707607593E-28</v>
      </c>
      <c r="CD1896" s="141" t="str">
        <f t="shared" si="1324"/>
        <v/>
      </c>
      <c r="CE1896" s="141" t="str">
        <f t="shared" si="1325"/>
        <v/>
      </c>
      <c r="CJ1896" s="141">
        <v>1846</v>
      </c>
      <c r="CK1896" s="141">
        <f t="shared" si="1304"/>
        <v>118.4179657444821</v>
      </c>
      <c r="CL1896" s="141">
        <f t="shared" si="1305"/>
        <v>3.7176692449421171E-5</v>
      </c>
      <c r="CM1896" s="141">
        <f t="shared" si="1306"/>
        <v>0.99964280998417065</v>
      </c>
      <c r="CN1896" s="141">
        <f t="shared" si="1307"/>
        <v>3.7176692449421171E-5</v>
      </c>
      <c r="CO1896" s="141" t="str">
        <f t="shared" si="1308"/>
        <v/>
      </c>
      <c r="CP1896" s="141" t="str">
        <f t="shared" si="1326"/>
        <v/>
      </c>
      <c r="CQ1896" s="141">
        <f t="shared" si="1309"/>
        <v>5.823814571119764E-4</v>
      </c>
      <c r="CR1896" s="141" t="str">
        <f t="shared" si="1327"/>
        <v/>
      </c>
      <c r="CS1896" s="141" t="str">
        <f t="shared" si="1328"/>
        <v/>
      </c>
      <c r="CW1896" s="141">
        <v>1846</v>
      </c>
      <c r="CX1896" s="141">
        <f t="shared" si="1310"/>
        <v>243.06422387525492</v>
      </c>
      <c r="CY1896" s="141">
        <f t="shared" si="1311"/>
        <v>1.8112037315816976E-5</v>
      </c>
      <c r="CZ1896" s="141">
        <f t="shared" si="1312"/>
        <v>0.99964280998417065</v>
      </c>
      <c r="DA1896" s="141">
        <f t="shared" si="1313"/>
        <v>1.8112037315816976E-5</v>
      </c>
      <c r="DB1896" s="141" t="str">
        <f t="shared" si="1314"/>
        <v/>
      </c>
      <c r="DC1896" s="141" t="str">
        <f t="shared" si="1329"/>
        <v/>
      </c>
      <c r="DD1896" s="141">
        <f t="shared" si="1315"/>
        <v>6.3645031980530555E-31</v>
      </c>
      <c r="DE1896" s="141" t="str">
        <f t="shared" si="1330"/>
        <v/>
      </c>
      <c r="DF1896" s="141" t="str">
        <f t="shared" si="1331"/>
        <v/>
      </c>
      <c r="DJ1896" s="141">
        <v>1846</v>
      </c>
      <c r="DK1896" s="141">
        <f t="shared" si="1316"/>
        <v>19166.138199176447</v>
      </c>
      <c r="DL1896" s="141">
        <f t="shared" si="1317"/>
        <v>2.2969615721323997E-7</v>
      </c>
      <c r="DM1896" s="141">
        <f t="shared" si="1318"/>
        <v>0.99964280998417065</v>
      </c>
      <c r="DN1896" s="141">
        <f t="shared" si="1319"/>
        <v>2.2969615721323997E-7</v>
      </c>
      <c r="DO1896" s="141" t="str">
        <f t="shared" si="1320"/>
        <v/>
      </c>
      <c r="DP1896" s="141" t="str">
        <f t="shared" si="1332"/>
        <v/>
      </c>
      <c r="DQ1896" s="141">
        <f t="shared" si="1321"/>
        <v>5.4776599064357173E-6</v>
      </c>
      <c r="DR1896" s="141" t="str">
        <f t="shared" si="1333"/>
        <v/>
      </c>
      <c r="DS1896" s="141" t="str">
        <f t="shared" si="1334"/>
        <v/>
      </c>
      <c r="DU1896" s="148"/>
      <c r="DV1896" s="158">
        <v>1844</v>
      </c>
      <c r="DW1896" s="148">
        <f t="shared" si="1322"/>
        <v>11.801599999999745</v>
      </c>
      <c r="DX1896" s="157">
        <f t="shared" si="1335"/>
        <v>0.10727504775333435</v>
      </c>
      <c r="DY1896" s="148">
        <f t="shared" si="1336"/>
        <v>2.2272330521247441E-4</v>
      </c>
      <c r="DZ1896" s="148" t="str">
        <f t="shared" si="1337"/>
        <v/>
      </c>
      <c r="EA1896" s="142" t="str">
        <f t="shared" si="1338"/>
        <v/>
      </c>
    </row>
    <row r="1897" spans="74:131" ht="20.100000000000001" customHeight="1" x14ac:dyDescent="0.25">
      <c r="BV1897" s="141">
        <v>1847</v>
      </c>
      <c r="BW1897" s="141">
        <f t="shared" si="1298"/>
        <v>31789.751828505126</v>
      </c>
      <c r="BX1897" s="141">
        <f t="shared" si="1299"/>
        <v>1.3678301433302081E-7</v>
      </c>
      <c r="BY1897" s="141">
        <f t="shared" si="1300"/>
        <v>0.99964797867836785</v>
      </c>
      <c r="BZ1897" s="141">
        <f t="shared" si="1301"/>
        <v>1.3678301433302081E-7</v>
      </c>
      <c r="CA1897" s="141" t="str">
        <f t="shared" si="1302"/>
        <v/>
      </c>
      <c r="CB1897" s="141" t="str">
        <f t="shared" si="1323"/>
        <v/>
      </c>
      <c r="CC1897" s="141">
        <f t="shared" si="1303"/>
        <v>1.7192825784111189E-28</v>
      </c>
      <c r="CD1897" s="141" t="str">
        <f t="shared" si="1324"/>
        <v/>
      </c>
      <c r="CE1897" s="141" t="str">
        <f t="shared" si="1325"/>
        <v/>
      </c>
      <c r="CJ1897" s="141">
        <v>1847</v>
      </c>
      <c r="CK1897" s="141">
        <f t="shared" si="1304"/>
        <v>118.55793969926282</v>
      </c>
      <c r="CL1897" s="141">
        <f t="shared" si="1305"/>
        <v>3.6676565829598486E-5</v>
      </c>
      <c r="CM1897" s="141">
        <f t="shared" si="1306"/>
        <v>0.99964797867836785</v>
      </c>
      <c r="CN1897" s="141">
        <f t="shared" si="1307"/>
        <v>3.6676565829598486E-5</v>
      </c>
      <c r="CO1897" s="141" t="str">
        <f t="shared" si="1308"/>
        <v/>
      </c>
      <c r="CP1897" s="141" t="str">
        <f t="shared" si="1326"/>
        <v/>
      </c>
      <c r="CQ1897" s="141">
        <f t="shared" si="1309"/>
        <v>5.8808619821266051E-4</v>
      </c>
      <c r="CR1897" s="141" t="str">
        <f t="shared" si="1327"/>
        <v/>
      </c>
      <c r="CS1897" s="141" t="str">
        <f t="shared" si="1328"/>
        <v/>
      </c>
      <c r="CW1897" s="141">
        <v>1847</v>
      </c>
      <c r="CX1897" s="141">
        <f t="shared" si="1310"/>
        <v>243.35153383255431</v>
      </c>
      <c r="CY1897" s="141">
        <f t="shared" si="1311"/>
        <v>1.7868381643296198E-5</v>
      </c>
      <c r="CZ1897" s="141">
        <f t="shared" si="1312"/>
        <v>0.99964797867836785</v>
      </c>
      <c r="DA1897" s="141">
        <f t="shared" si="1313"/>
        <v>1.7868381643296198E-5</v>
      </c>
      <c r="DB1897" s="141" t="str">
        <f t="shared" si="1314"/>
        <v/>
      </c>
      <c r="DC1897" s="141" t="str">
        <f t="shared" si="1329"/>
        <v/>
      </c>
      <c r="DD1897" s="141">
        <f t="shared" si="1315"/>
        <v>6.6598816779501128E-31</v>
      </c>
      <c r="DE1897" s="141" t="str">
        <f t="shared" si="1330"/>
        <v/>
      </c>
      <c r="DF1897" s="141" t="str">
        <f t="shared" si="1331"/>
        <v/>
      </c>
      <c r="DJ1897" s="141">
        <v>1847</v>
      </c>
      <c r="DK1897" s="141">
        <f t="shared" si="1316"/>
        <v>19188.793208868145</v>
      </c>
      <c r="DL1897" s="141">
        <f t="shared" si="1317"/>
        <v>2.2660612539156566E-7</v>
      </c>
      <c r="DM1897" s="141">
        <f t="shared" si="1318"/>
        <v>0.99964797867836785</v>
      </c>
      <c r="DN1897" s="141">
        <f t="shared" si="1319"/>
        <v>2.2660612539156566E-7</v>
      </c>
      <c r="DO1897" s="141" t="str">
        <f t="shared" si="1320"/>
        <v/>
      </c>
      <c r="DP1897" s="141" t="str">
        <f t="shared" si="1332"/>
        <v/>
      </c>
      <c r="DQ1897" s="141">
        <f t="shared" si="1321"/>
        <v>5.4283191605957922E-6</v>
      </c>
      <c r="DR1897" s="141" t="str">
        <f t="shared" si="1333"/>
        <v/>
      </c>
      <c r="DS1897" s="141" t="str">
        <f t="shared" si="1334"/>
        <v/>
      </c>
      <c r="DU1897" s="148"/>
      <c r="DV1897" s="158">
        <v>1845</v>
      </c>
      <c r="DW1897" s="148">
        <f t="shared" si="1322"/>
        <v>11.807999999999744</v>
      </c>
      <c r="DX1897" s="157">
        <f t="shared" si="1335"/>
        <v>0.10705232444812188</v>
      </c>
      <c r="DY1897" s="148">
        <f t="shared" si="1336"/>
        <v>2.2231276261129584E-4</v>
      </c>
      <c r="DZ1897" s="148" t="str">
        <f t="shared" si="1337"/>
        <v/>
      </c>
      <c r="EA1897" s="142" t="str">
        <f t="shared" si="1338"/>
        <v/>
      </c>
    </row>
    <row r="1898" spans="74:131" ht="20.100000000000001" customHeight="1" x14ac:dyDescent="0.25">
      <c r="BV1898" s="141">
        <v>1848</v>
      </c>
      <c r="BW1898" s="141">
        <f t="shared" si="1298"/>
        <v>31827.284003037006</v>
      </c>
      <c r="BX1898" s="141">
        <f t="shared" si="1299"/>
        <v>1.3494075540269156E-7</v>
      </c>
      <c r="BY1898" s="141">
        <f t="shared" si="1300"/>
        <v>0.99965307779900925</v>
      </c>
      <c r="BZ1898" s="141">
        <f t="shared" si="1301"/>
        <v>1.3494075540269156E-7</v>
      </c>
      <c r="CA1898" s="141" t="str">
        <f t="shared" si="1302"/>
        <v/>
      </c>
      <c r="CB1898" s="141" t="str">
        <f t="shared" si="1323"/>
        <v/>
      </c>
      <c r="CC1898" s="141">
        <f t="shared" si="1303"/>
        <v>1.7921504658929193E-28</v>
      </c>
      <c r="CD1898" s="141" t="str">
        <f t="shared" si="1324"/>
        <v/>
      </c>
      <c r="CE1898" s="141" t="str">
        <f t="shared" si="1325"/>
        <v/>
      </c>
      <c r="CJ1898" s="141">
        <v>1848</v>
      </c>
      <c r="CK1898" s="141">
        <f t="shared" si="1304"/>
        <v>118.69791365404353</v>
      </c>
      <c r="CL1898" s="141">
        <f t="shared" si="1305"/>
        <v>3.6182588333468071E-5</v>
      </c>
      <c r="CM1898" s="141">
        <f t="shared" si="1306"/>
        <v>0.99965307779900925</v>
      </c>
      <c r="CN1898" s="141">
        <f t="shared" si="1307"/>
        <v>3.6182588333468071E-5</v>
      </c>
      <c r="CO1898" s="141" t="str">
        <f t="shared" si="1308"/>
        <v/>
      </c>
      <c r="CP1898" s="141" t="str">
        <f t="shared" si="1326"/>
        <v/>
      </c>
      <c r="CQ1898" s="141">
        <f t="shared" si="1309"/>
        <v>5.9383731886224634E-4</v>
      </c>
      <c r="CR1898" s="141" t="str">
        <f t="shared" si="1327"/>
        <v/>
      </c>
      <c r="CS1898" s="141" t="str">
        <f t="shared" si="1328"/>
        <v/>
      </c>
      <c r="CW1898" s="141">
        <v>1848</v>
      </c>
      <c r="CX1898" s="141">
        <f t="shared" si="1310"/>
        <v>243.63884378985369</v>
      </c>
      <c r="CY1898" s="141">
        <f t="shared" si="1311"/>
        <v>1.7627721749862694E-5</v>
      </c>
      <c r="CZ1898" s="141">
        <f t="shared" si="1312"/>
        <v>0.99965307779900925</v>
      </c>
      <c r="DA1898" s="141">
        <f t="shared" si="1313"/>
        <v>1.7627721749862694E-5</v>
      </c>
      <c r="DB1898" s="141" t="str">
        <f t="shared" si="1314"/>
        <v/>
      </c>
      <c r="DC1898" s="141" t="str">
        <f t="shared" si="1329"/>
        <v/>
      </c>
      <c r="DD1898" s="141">
        <f t="shared" si="1315"/>
        <v>6.9688572580428116E-31</v>
      </c>
      <c r="DE1898" s="141" t="str">
        <f t="shared" si="1330"/>
        <v/>
      </c>
      <c r="DF1898" s="141" t="str">
        <f t="shared" si="1331"/>
        <v/>
      </c>
      <c r="DJ1898" s="141">
        <v>1848</v>
      </c>
      <c r="DK1898" s="141">
        <f t="shared" si="1316"/>
        <v>19211.448218559843</v>
      </c>
      <c r="DL1898" s="141">
        <f t="shared" si="1317"/>
        <v>2.2355408592448983E-7</v>
      </c>
      <c r="DM1898" s="141">
        <f t="shared" si="1318"/>
        <v>0.99965307779900925</v>
      </c>
      <c r="DN1898" s="141">
        <f t="shared" si="1319"/>
        <v>2.2355408592448983E-7</v>
      </c>
      <c r="DO1898" s="141" t="str">
        <f t="shared" si="1320"/>
        <v/>
      </c>
      <c r="DP1898" s="141" t="str">
        <f t="shared" si="1332"/>
        <v/>
      </c>
      <c r="DQ1898" s="141">
        <f t="shared" si="1321"/>
        <v>5.3793367879704686E-6</v>
      </c>
      <c r="DR1898" s="141" t="str">
        <f t="shared" si="1333"/>
        <v/>
      </c>
      <c r="DS1898" s="141" t="str">
        <f t="shared" si="1334"/>
        <v/>
      </c>
      <c r="DU1898" s="148"/>
      <c r="DV1898" s="158">
        <v>1846</v>
      </c>
      <c r="DW1898" s="148">
        <f t="shared" si="1322"/>
        <v>11.814399999999743</v>
      </c>
      <c r="DX1898" s="157">
        <f t="shared" si="1335"/>
        <v>0.10683001168551058</v>
      </c>
      <c r="DY1898" s="148">
        <f t="shared" si="1336"/>
        <v>2.2190281387467203E-4</v>
      </c>
      <c r="DZ1898" s="148" t="str">
        <f t="shared" si="1337"/>
        <v/>
      </c>
      <c r="EA1898" s="142" t="str">
        <f t="shared" si="1338"/>
        <v/>
      </c>
    </row>
    <row r="1899" spans="74:131" ht="20.100000000000001" customHeight="1" x14ac:dyDescent="0.25">
      <c r="BV1899" s="141">
        <v>1849</v>
      </c>
      <c r="BW1899" s="141">
        <f t="shared" si="1298"/>
        <v>31864.8161775689</v>
      </c>
      <c r="BX1899" s="141">
        <f t="shared" si="1299"/>
        <v>1.3312117893913367E-7</v>
      </c>
      <c r="BY1899" s="141">
        <f t="shared" si="1300"/>
        <v>0.99965810820210743</v>
      </c>
      <c r="BZ1899" s="141">
        <f t="shared" si="1301"/>
        <v>1.3312117893913367E-7</v>
      </c>
      <c r="CA1899" s="141" t="str">
        <f t="shared" si="1302"/>
        <v/>
      </c>
      <c r="CB1899" s="141" t="str">
        <f t="shared" si="1323"/>
        <v/>
      </c>
      <c r="CC1899" s="141">
        <f t="shared" si="1303"/>
        <v>1.8680768038299551E-28</v>
      </c>
      <c r="CD1899" s="141" t="str">
        <f t="shared" si="1324"/>
        <v/>
      </c>
      <c r="CE1899" s="141" t="str">
        <f t="shared" si="1325"/>
        <v/>
      </c>
      <c r="CJ1899" s="141">
        <v>1849</v>
      </c>
      <c r="CK1899" s="141">
        <f t="shared" si="1304"/>
        <v>118.83788760882425</v>
      </c>
      <c r="CL1899" s="141">
        <f t="shared" si="1305"/>
        <v>3.5694692842400985E-5</v>
      </c>
      <c r="CM1899" s="141">
        <f t="shared" si="1306"/>
        <v>0.99965810820210743</v>
      </c>
      <c r="CN1899" s="141">
        <f t="shared" si="1307"/>
        <v>3.5694692842400985E-5</v>
      </c>
      <c r="CO1899" s="141" t="str">
        <f t="shared" si="1308"/>
        <v/>
      </c>
      <c r="CP1899" s="141" t="str">
        <f t="shared" si="1326"/>
        <v/>
      </c>
      <c r="CQ1899" s="141">
        <f t="shared" si="1309"/>
        <v>5.9963508768988319E-4</v>
      </c>
      <c r="CR1899" s="141" t="str">
        <f t="shared" si="1327"/>
        <v/>
      </c>
      <c r="CS1899" s="141" t="str">
        <f t="shared" si="1328"/>
        <v/>
      </c>
      <c r="CW1899" s="141">
        <v>1849</v>
      </c>
      <c r="CX1899" s="141">
        <f t="shared" si="1310"/>
        <v>243.92615374715297</v>
      </c>
      <c r="CY1899" s="141">
        <f t="shared" si="1311"/>
        <v>1.7390024936127959E-5</v>
      </c>
      <c r="CZ1899" s="141">
        <f t="shared" si="1312"/>
        <v>0.99965810820210743</v>
      </c>
      <c r="DA1899" s="141">
        <f t="shared" si="1313"/>
        <v>1.7390024936127959E-5</v>
      </c>
      <c r="DB1899" s="141" t="str">
        <f t="shared" si="1314"/>
        <v/>
      </c>
      <c r="DC1899" s="141" t="str">
        <f t="shared" si="1329"/>
        <v/>
      </c>
      <c r="DD1899" s="141">
        <f t="shared" si="1315"/>
        <v>7.2920506396438421E-31</v>
      </c>
      <c r="DE1899" s="141" t="str">
        <f t="shared" si="1330"/>
        <v/>
      </c>
      <c r="DF1899" s="141" t="str">
        <f t="shared" si="1331"/>
        <v/>
      </c>
      <c r="DJ1899" s="141">
        <v>1849</v>
      </c>
      <c r="DK1899" s="141">
        <f t="shared" si="1316"/>
        <v>19234.103228251541</v>
      </c>
      <c r="DL1899" s="141">
        <f t="shared" si="1317"/>
        <v>2.205396241196308E-7</v>
      </c>
      <c r="DM1899" s="141">
        <f t="shared" si="1318"/>
        <v>0.99965810820210743</v>
      </c>
      <c r="DN1899" s="141">
        <f t="shared" si="1319"/>
        <v>2.205396241196308E-7</v>
      </c>
      <c r="DO1899" s="141" t="str">
        <f t="shared" si="1320"/>
        <v/>
      </c>
      <c r="DP1899" s="141" t="str">
        <f t="shared" si="1332"/>
        <v/>
      </c>
      <c r="DQ1899" s="141">
        <f t="shared" si="1321"/>
        <v>5.3307111151349419E-6</v>
      </c>
      <c r="DR1899" s="141" t="str">
        <f t="shared" si="1333"/>
        <v/>
      </c>
      <c r="DS1899" s="141" t="str">
        <f t="shared" si="1334"/>
        <v/>
      </c>
      <c r="DU1899" s="148"/>
      <c r="DV1899" s="158">
        <v>1847</v>
      </c>
      <c r="DW1899" s="148">
        <f t="shared" si="1322"/>
        <v>11.820799999999743</v>
      </c>
      <c r="DX1899" s="157">
        <f t="shared" si="1335"/>
        <v>0.10660810887163591</v>
      </c>
      <c r="DY1899" s="148">
        <f t="shared" si="1336"/>
        <v>2.2149345868466286E-4</v>
      </c>
      <c r="DZ1899" s="148" t="str">
        <f t="shared" si="1337"/>
        <v/>
      </c>
      <c r="EA1899" s="142" t="str">
        <f t="shared" si="1338"/>
        <v/>
      </c>
    </row>
    <row r="1900" spans="74:131" ht="20.100000000000001" customHeight="1" x14ac:dyDescent="0.25">
      <c r="BV1900" s="141">
        <v>1850</v>
      </c>
      <c r="BW1900" s="141">
        <f t="shared" si="1298"/>
        <v>31902.34835210078</v>
      </c>
      <c r="BX1900" s="141">
        <f t="shared" si="1299"/>
        <v>1.3132403691944422E-7</v>
      </c>
      <c r="BY1900" s="141">
        <f t="shared" si="1300"/>
        <v>0.99966307073432314</v>
      </c>
      <c r="BZ1900" s="141">
        <f t="shared" si="1301"/>
        <v>1.3132403691944422E-7</v>
      </c>
      <c r="CA1900" s="141" t="str">
        <f t="shared" si="1302"/>
        <v/>
      </c>
      <c r="CB1900" s="141" t="str">
        <f t="shared" si="1323"/>
        <v/>
      </c>
      <c r="CC1900" s="141">
        <f t="shared" si="1303"/>
        <v>1.9471886855997946E-28</v>
      </c>
      <c r="CD1900" s="141" t="str">
        <f t="shared" si="1324"/>
        <v/>
      </c>
      <c r="CE1900" s="141" t="str">
        <f t="shared" si="1325"/>
        <v/>
      </c>
      <c r="CJ1900" s="141">
        <v>1850</v>
      </c>
      <c r="CK1900" s="141">
        <f t="shared" si="1304"/>
        <v>118.9778615636049</v>
      </c>
      <c r="CL1900" s="141">
        <f t="shared" si="1305"/>
        <v>3.5212812852318442E-5</v>
      </c>
      <c r="CM1900" s="141">
        <f t="shared" si="1306"/>
        <v>0.99966307073432314</v>
      </c>
      <c r="CN1900" s="141">
        <f t="shared" si="1307"/>
        <v>3.5212812852318442E-5</v>
      </c>
      <c r="CO1900" s="141" t="str">
        <f t="shared" si="1308"/>
        <v/>
      </c>
      <c r="CP1900" s="141" t="str">
        <f t="shared" si="1326"/>
        <v/>
      </c>
      <c r="CQ1900" s="141">
        <f t="shared" si="1309"/>
        <v>6.0547977369955334E-4</v>
      </c>
      <c r="CR1900" s="141" t="str">
        <f t="shared" si="1327"/>
        <v/>
      </c>
      <c r="CS1900" s="141" t="str">
        <f t="shared" si="1328"/>
        <v/>
      </c>
      <c r="CW1900" s="141">
        <v>1850</v>
      </c>
      <c r="CX1900" s="141">
        <f t="shared" si="1310"/>
        <v>244.21346370445235</v>
      </c>
      <c r="CY1900" s="141">
        <f t="shared" si="1311"/>
        <v>1.7155258802104609E-5</v>
      </c>
      <c r="CZ1900" s="141">
        <f t="shared" si="1312"/>
        <v>0.99966307073432314</v>
      </c>
      <c r="DA1900" s="141">
        <f t="shared" si="1313"/>
        <v>1.7155258802104609E-5</v>
      </c>
      <c r="DB1900" s="141" t="str">
        <f t="shared" si="1314"/>
        <v/>
      </c>
      <c r="DC1900" s="141" t="str">
        <f t="shared" si="1329"/>
        <v/>
      </c>
      <c r="DD1900" s="141">
        <f t="shared" si="1315"/>
        <v>7.6301106171357207E-31</v>
      </c>
      <c r="DE1900" s="141" t="str">
        <f t="shared" si="1330"/>
        <v/>
      </c>
      <c r="DF1900" s="141" t="str">
        <f t="shared" si="1331"/>
        <v/>
      </c>
      <c r="DJ1900" s="141">
        <v>1850</v>
      </c>
      <c r="DK1900" s="141">
        <f t="shared" si="1316"/>
        <v>19256.758237943239</v>
      </c>
      <c r="DL1900" s="141">
        <f t="shared" si="1317"/>
        <v>2.1756232908160255E-7</v>
      </c>
      <c r="DM1900" s="141">
        <f t="shared" si="1318"/>
        <v>0.99966307073432314</v>
      </c>
      <c r="DN1900" s="141">
        <f t="shared" si="1319"/>
        <v>2.1756232908160255E-7</v>
      </c>
      <c r="DO1900" s="141" t="str">
        <f t="shared" si="1320"/>
        <v/>
      </c>
      <c r="DP1900" s="141" t="str">
        <f t="shared" si="1332"/>
        <v/>
      </c>
      <c r="DQ1900" s="141">
        <f t="shared" si="1321"/>
        <v>5.2824404667337267E-6</v>
      </c>
      <c r="DR1900" s="141" t="str">
        <f t="shared" si="1333"/>
        <v/>
      </c>
      <c r="DS1900" s="141" t="str">
        <f t="shared" si="1334"/>
        <v/>
      </c>
      <c r="DU1900" s="148"/>
      <c r="DV1900" s="158">
        <v>1848</v>
      </c>
      <c r="DW1900" s="148">
        <f t="shared" si="1322"/>
        <v>11.827199999999742</v>
      </c>
      <c r="DX1900" s="157">
        <f t="shared" si="1335"/>
        <v>0.10638661541295125</v>
      </c>
      <c r="DY1900" s="148">
        <f t="shared" si="1336"/>
        <v>2.2108469672163511E-4</v>
      </c>
      <c r="DZ1900" s="148" t="str">
        <f t="shared" si="1337"/>
        <v/>
      </c>
      <c r="EA1900" s="142" t="str">
        <f t="shared" si="1338"/>
        <v/>
      </c>
    </row>
    <row r="1901" spans="74:131" ht="20.100000000000001" customHeight="1" x14ac:dyDescent="0.25">
      <c r="BV1901" s="141">
        <v>1851</v>
      </c>
      <c r="BW1901" s="141">
        <f t="shared" si="1298"/>
        <v>31939.88052663266</v>
      </c>
      <c r="BX1901" s="141">
        <f t="shared" si="1299"/>
        <v>1.2954908359750501E-7</v>
      </c>
      <c r="BY1901" s="141">
        <f t="shared" si="1300"/>
        <v>0.99966796623305099</v>
      </c>
      <c r="BZ1901" s="141">
        <f t="shared" si="1301"/>
        <v>1.2954908359750501E-7</v>
      </c>
      <c r="CA1901" s="141" t="str">
        <f t="shared" si="1302"/>
        <v/>
      </c>
      <c r="CB1901" s="141" t="str">
        <f t="shared" si="1323"/>
        <v/>
      </c>
      <c r="CC1901" s="141">
        <f t="shared" si="1303"/>
        <v>2.0296184318220987E-28</v>
      </c>
      <c r="CD1901" s="141" t="str">
        <f t="shared" si="1324"/>
        <v/>
      </c>
      <c r="CE1901" s="141" t="str">
        <f t="shared" si="1325"/>
        <v/>
      </c>
      <c r="CJ1901" s="141">
        <v>1851</v>
      </c>
      <c r="CK1901" s="141">
        <f t="shared" si="1304"/>
        <v>119.11783551838562</v>
      </c>
      <c r="CL1901" s="141">
        <f t="shared" si="1305"/>
        <v>3.4736882469631556E-5</v>
      </c>
      <c r="CM1901" s="141">
        <f t="shared" si="1306"/>
        <v>0.99966796623305099</v>
      </c>
      <c r="CN1901" s="141">
        <f t="shared" si="1307"/>
        <v>3.4736882469631556E-5</v>
      </c>
      <c r="CO1901" s="141" t="str">
        <f t="shared" si="1308"/>
        <v/>
      </c>
      <c r="CP1901" s="141" t="str">
        <f t="shared" si="1326"/>
        <v/>
      </c>
      <c r="CQ1901" s="141">
        <f t="shared" si="1309"/>
        <v>6.1137164625643691E-4</v>
      </c>
      <c r="CR1901" s="141" t="str">
        <f t="shared" si="1327"/>
        <v/>
      </c>
      <c r="CS1901" s="141" t="str">
        <f t="shared" si="1328"/>
        <v/>
      </c>
      <c r="CW1901" s="141">
        <v>1851</v>
      </c>
      <c r="CX1901" s="141">
        <f t="shared" si="1310"/>
        <v>244.50077366175174</v>
      </c>
      <c r="CY1901" s="141">
        <f t="shared" si="1311"/>
        <v>1.6923391245229191E-5</v>
      </c>
      <c r="CZ1901" s="141">
        <f t="shared" si="1312"/>
        <v>0.99966796623305099</v>
      </c>
      <c r="DA1901" s="141">
        <f t="shared" si="1313"/>
        <v>1.6923391245229191E-5</v>
      </c>
      <c r="DB1901" s="141" t="str">
        <f t="shared" si="1314"/>
        <v/>
      </c>
      <c r="DC1901" s="141" t="str">
        <f t="shared" si="1329"/>
        <v/>
      </c>
      <c r="DD1901" s="141">
        <f t="shared" si="1315"/>
        <v>7.9837153383531236E-31</v>
      </c>
      <c r="DE1901" s="141" t="str">
        <f t="shared" si="1330"/>
        <v/>
      </c>
      <c r="DF1901" s="141" t="str">
        <f t="shared" si="1331"/>
        <v/>
      </c>
      <c r="DJ1901" s="141">
        <v>1851</v>
      </c>
      <c r="DK1901" s="141">
        <f t="shared" si="1316"/>
        <v>19279.413247634937</v>
      </c>
      <c r="DL1901" s="141">
        <f t="shared" si="1317"/>
        <v>2.1462179368693487E-7</v>
      </c>
      <c r="DM1901" s="141">
        <f t="shared" si="1318"/>
        <v>0.99966796623305099</v>
      </c>
      <c r="DN1901" s="141">
        <f t="shared" si="1319"/>
        <v>2.1462179368693487E-7</v>
      </c>
      <c r="DO1901" s="141" t="str">
        <f t="shared" si="1320"/>
        <v/>
      </c>
      <c r="DP1901" s="141" t="str">
        <f t="shared" si="1332"/>
        <v/>
      </c>
      <c r="DQ1901" s="141">
        <f t="shared" si="1321"/>
        <v>5.23452316560486E-6</v>
      </c>
      <c r="DR1901" s="141" t="str">
        <f t="shared" si="1333"/>
        <v/>
      </c>
      <c r="DS1901" s="141" t="str">
        <f t="shared" si="1334"/>
        <v/>
      </c>
      <c r="DU1901" s="148"/>
      <c r="DV1901" s="158">
        <v>1849</v>
      </c>
      <c r="DW1901" s="148">
        <f t="shared" si="1322"/>
        <v>11.833599999999741</v>
      </c>
      <c r="DX1901" s="157">
        <f t="shared" si="1335"/>
        <v>0.10616553071622961</v>
      </c>
      <c r="DY1901" s="148">
        <f t="shared" si="1336"/>
        <v>2.2067652766361023E-4</v>
      </c>
      <c r="DZ1901" s="148" t="str">
        <f t="shared" si="1337"/>
        <v/>
      </c>
      <c r="EA1901" s="142" t="str">
        <f t="shared" si="1338"/>
        <v/>
      </c>
    </row>
    <row r="1902" spans="74:131" ht="20.100000000000001" customHeight="1" x14ac:dyDescent="0.25">
      <c r="BV1902" s="141">
        <v>1852</v>
      </c>
      <c r="BW1902" s="141">
        <f t="shared" si="1298"/>
        <v>31977.41270116454</v>
      </c>
      <c r="BX1902" s="141">
        <f t="shared" si="1299"/>
        <v>1.2779607548887107E-7</v>
      </c>
      <c r="BY1902" s="141">
        <f t="shared" si="1300"/>
        <v>0.99967279552650479</v>
      </c>
      <c r="BZ1902" s="141">
        <f t="shared" si="1301"/>
        <v>1.2779607548887107E-7</v>
      </c>
      <c r="CA1902" s="141" t="str">
        <f t="shared" si="1302"/>
        <v/>
      </c>
      <c r="CB1902" s="141" t="str">
        <f t="shared" si="1323"/>
        <v/>
      </c>
      <c r="CC1902" s="141">
        <f t="shared" si="1303"/>
        <v>2.115503803081572E-28</v>
      </c>
      <c r="CD1902" s="141" t="str">
        <f t="shared" si="1324"/>
        <v/>
      </c>
      <c r="CE1902" s="141" t="str">
        <f t="shared" si="1325"/>
        <v/>
      </c>
      <c r="CJ1902" s="141">
        <v>1852</v>
      </c>
      <c r="CK1902" s="141">
        <f t="shared" si="1304"/>
        <v>119.25780947316633</v>
      </c>
      <c r="CL1902" s="141">
        <f t="shared" si="1305"/>
        <v>3.426683640718986E-5</v>
      </c>
      <c r="CM1902" s="141">
        <f t="shared" si="1306"/>
        <v>0.99967279552650479</v>
      </c>
      <c r="CN1902" s="141">
        <f t="shared" si="1307"/>
        <v>3.426683640718986E-5</v>
      </c>
      <c r="CO1902" s="141" t="str">
        <f t="shared" si="1308"/>
        <v/>
      </c>
      <c r="CP1902" s="141" t="str">
        <f t="shared" si="1326"/>
        <v/>
      </c>
      <c r="CQ1902" s="141">
        <f t="shared" si="1309"/>
        <v>6.1731097507310053E-4</v>
      </c>
      <c r="CR1902" s="141" t="str">
        <f t="shared" si="1327"/>
        <v/>
      </c>
      <c r="CS1902" s="141" t="str">
        <f t="shared" si="1328"/>
        <v/>
      </c>
      <c r="CW1902" s="141">
        <v>1852</v>
      </c>
      <c r="CX1902" s="141">
        <f t="shared" si="1310"/>
        <v>244.78808361905112</v>
      </c>
      <c r="CY1902" s="141">
        <f t="shared" si="1311"/>
        <v>1.6694390458387265E-5</v>
      </c>
      <c r="CZ1902" s="141">
        <f t="shared" si="1312"/>
        <v>0.99967279552650479</v>
      </c>
      <c r="DA1902" s="141">
        <f t="shared" si="1313"/>
        <v>1.6694390458387265E-5</v>
      </c>
      <c r="DB1902" s="141" t="str">
        <f t="shared" si="1314"/>
        <v/>
      </c>
      <c r="DC1902" s="141" t="str">
        <f t="shared" si="1329"/>
        <v/>
      </c>
      <c r="DD1902" s="141">
        <f t="shared" si="1315"/>
        <v>8.353573621003389E-31</v>
      </c>
      <c r="DE1902" s="141" t="str">
        <f t="shared" si="1330"/>
        <v/>
      </c>
      <c r="DF1902" s="141" t="str">
        <f t="shared" si="1331"/>
        <v/>
      </c>
      <c r="DJ1902" s="141">
        <v>1852</v>
      </c>
      <c r="DK1902" s="141">
        <f t="shared" si="1316"/>
        <v>19302.068257326635</v>
      </c>
      <c r="DL1902" s="141">
        <f t="shared" si="1317"/>
        <v>2.1171761455903187E-7</v>
      </c>
      <c r="DM1902" s="141">
        <f t="shared" si="1318"/>
        <v>0.99967279552650479</v>
      </c>
      <c r="DN1902" s="141">
        <f t="shared" si="1319"/>
        <v>2.1171761455903187E-7</v>
      </c>
      <c r="DO1902" s="141" t="str">
        <f t="shared" si="1320"/>
        <v/>
      </c>
      <c r="DP1902" s="141" t="str">
        <f t="shared" si="1332"/>
        <v/>
      </c>
      <c r="DQ1902" s="141">
        <f t="shared" si="1321"/>
        <v>5.186957532903127E-6</v>
      </c>
      <c r="DR1902" s="141" t="str">
        <f t="shared" si="1333"/>
        <v/>
      </c>
      <c r="DS1902" s="141" t="str">
        <f t="shared" si="1334"/>
        <v/>
      </c>
      <c r="DU1902" s="148"/>
      <c r="DV1902" s="158">
        <v>1850</v>
      </c>
      <c r="DW1902" s="148">
        <f t="shared" si="1322"/>
        <v>11.839999999999741</v>
      </c>
      <c r="DX1902" s="157">
        <f t="shared" si="1335"/>
        <v>0.105944854188566</v>
      </c>
      <c r="DY1902" s="148">
        <f t="shared" si="1336"/>
        <v>2.2026895118737455E-4</v>
      </c>
      <c r="DZ1902" s="148" t="str">
        <f t="shared" si="1337"/>
        <v/>
      </c>
      <c r="EA1902" s="142" t="str">
        <f t="shared" si="1338"/>
        <v/>
      </c>
    </row>
    <row r="1903" spans="74:131" ht="20.100000000000001" customHeight="1" x14ac:dyDescent="0.25">
      <c r="BV1903" s="141">
        <v>1853</v>
      </c>
      <c r="BW1903" s="141">
        <f t="shared" si="1298"/>
        <v>32014.944875696419</v>
      </c>
      <c r="BX1903" s="141">
        <f t="shared" si="1299"/>
        <v>1.2606477135567837E-7</v>
      </c>
      <c r="BY1903" s="141">
        <f t="shared" si="1300"/>
        <v>0.99967755943380199</v>
      </c>
      <c r="BZ1903" s="141">
        <f t="shared" si="1301"/>
        <v>1.2606477135567837E-7</v>
      </c>
      <c r="CA1903" s="141" t="str">
        <f t="shared" si="1302"/>
        <v/>
      </c>
      <c r="CB1903" s="141" t="str">
        <f t="shared" si="1323"/>
        <v/>
      </c>
      <c r="CC1903" s="141">
        <f t="shared" si="1303"/>
        <v>2.2049882212126489E-28</v>
      </c>
      <c r="CD1903" s="141" t="str">
        <f t="shared" si="1324"/>
        <v/>
      </c>
      <c r="CE1903" s="141" t="str">
        <f t="shared" si="1325"/>
        <v/>
      </c>
      <c r="CJ1903" s="141">
        <v>1853</v>
      </c>
      <c r="CK1903" s="141">
        <f t="shared" si="1304"/>
        <v>119.39778342794705</v>
      </c>
      <c r="CL1903" s="141">
        <f t="shared" si="1305"/>
        <v>3.3802609980233742E-5</v>
      </c>
      <c r="CM1903" s="141">
        <f t="shared" si="1306"/>
        <v>0.99967755943380199</v>
      </c>
      <c r="CN1903" s="141">
        <f t="shared" si="1307"/>
        <v>3.3802609980233742E-5</v>
      </c>
      <c r="CO1903" s="141" t="str">
        <f t="shared" si="1308"/>
        <v/>
      </c>
      <c r="CP1903" s="141" t="str">
        <f t="shared" si="1326"/>
        <v/>
      </c>
      <c r="CQ1903" s="141">
        <f t="shared" si="1309"/>
        <v>6.2329803019553747E-4</v>
      </c>
      <c r="CR1903" s="141" t="str">
        <f t="shared" si="1327"/>
        <v/>
      </c>
      <c r="CS1903" s="141" t="str">
        <f t="shared" si="1328"/>
        <v/>
      </c>
      <c r="CW1903" s="141">
        <v>1853</v>
      </c>
      <c r="CX1903" s="141">
        <f t="shared" si="1310"/>
        <v>245.07539357635039</v>
      </c>
      <c r="CY1903" s="141">
        <f t="shared" si="1311"/>
        <v>1.6468224927942244E-5</v>
      </c>
      <c r="CZ1903" s="141">
        <f t="shared" si="1312"/>
        <v>0.99967755943380199</v>
      </c>
      <c r="DA1903" s="141">
        <f t="shared" si="1313"/>
        <v>1.6468224927942244E-5</v>
      </c>
      <c r="DB1903" s="141" t="str">
        <f t="shared" si="1314"/>
        <v/>
      </c>
      <c r="DC1903" s="141" t="str">
        <f t="shared" si="1329"/>
        <v/>
      </c>
      <c r="DD1903" s="141">
        <f t="shared" si="1315"/>
        <v>8.7404263275966378E-31</v>
      </c>
      <c r="DE1903" s="141" t="str">
        <f t="shared" si="1330"/>
        <v/>
      </c>
      <c r="DF1903" s="141" t="str">
        <f t="shared" si="1331"/>
        <v/>
      </c>
      <c r="DJ1903" s="141">
        <v>1853</v>
      </c>
      <c r="DK1903" s="141">
        <f t="shared" si="1316"/>
        <v>19324.723267018333</v>
      </c>
      <c r="DL1903" s="141">
        <f t="shared" si="1317"/>
        <v>2.0884939204317116E-7</v>
      </c>
      <c r="DM1903" s="141">
        <f t="shared" si="1318"/>
        <v>0.99967755943380199</v>
      </c>
      <c r="DN1903" s="141">
        <f t="shared" si="1319"/>
        <v>2.0884939204317116E-7</v>
      </c>
      <c r="DO1903" s="141" t="str">
        <f t="shared" si="1320"/>
        <v/>
      </c>
      <c r="DP1903" s="141" t="str">
        <f t="shared" si="1332"/>
        <v/>
      </c>
      <c r="DQ1903" s="141">
        <f t="shared" si="1321"/>
        <v>5.1397418882222602E-6</v>
      </c>
      <c r="DR1903" s="141" t="str">
        <f t="shared" si="1333"/>
        <v/>
      </c>
      <c r="DS1903" s="141" t="str">
        <f t="shared" si="1334"/>
        <v/>
      </c>
      <c r="DU1903" s="148"/>
      <c r="DV1903" s="158">
        <v>1851</v>
      </c>
      <c r="DW1903" s="148">
        <f t="shared" si="1322"/>
        <v>11.84639999999974</v>
      </c>
      <c r="DX1903" s="157">
        <f t="shared" si="1335"/>
        <v>0.10572458523737863</v>
      </c>
      <c r="DY1903" s="148">
        <f t="shared" si="1336"/>
        <v>2.198619669667029E-4</v>
      </c>
      <c r="DZ1903" s="148" t="str">
        <f t="shared" si="1337"/>
        <v/>
      </c>
      <c r="EA1903" s="142" t="str">
        <f t="shared" si="1338"/>
        <v/>
      </c>
    </row>
    <row r="1904" spans="74:131" ht="20.100000000000001" customHeight="1" x14ac:dyDescent="0.25">
      <c r="BV1904" s="141">
        <v>1854</v>
      </c>
      <c r="BW1904" s="141">
        <f t="shared" si="1298"/>
        <v>32052.477050228314</v>
      </c>
      <c r="BX1904" s="141">
        <f t="shared" si="1299"/>
        <v>1.2435493219157796E-7</v>
      </c>
      <c r="BY1904" s="141">
        <f t="shared" si="1300"/>
        <v>0.99968225876504779</v>
      </c>
      <c r="BZ1904" s="141">
        <f t="shared" si="1301"/>
        <v>1.2435493219157796E-7</v>
      </c>
      <c r="CA1904" s="141" t="str">
        <f t="shared" si="1302"/>
        <v/>
      </c>
      <c r="CB1904" s="141" t="str">
        <f t="shared" si="1323"/>
        <v/>
      </c>
      <c r="CC1904" s="141">
        <f t="shared" si="1303"/>
        <v>2.2982209994886271E-28</v>
      </c>
      <c r="CD1904" s="141" t="str">
        <f t="shared" si="1324"/>
        <v/>
      </c>
      <c r="CE1904" s="141" t="str">
        <f t="shared" si="1325"/>
        <v/>
      </c>
      <c r="CJ1904" s="141">
        <v>1854</v>
      </c>
      <c r="CK1904" s="141">
        <f t="shared" si="1304"/>
        <v>119.53775738272776</v>
      </c>
      <c r="CL1904" s="141">
        <f t="shared" si="1305"/>
        <v>3.3344139102355188E-5</v>
      </c>
      <c r="CM1904" s="141">
        <f t="shared" si="1306"/>
        <v>0.99968225876504779</v>
      </c>
      <c r="CN1904" s="141">
        <f t="shared" si="1307"/>
        <v>3.3344139102355188E-5</v>
      </c>
      <c r="CO1904" s="141" t="str">
        <f t="shared" si="1308"/>
        <v/>
      </c>
      <c r="CP1904" s="141" t="str">
        <f t="shared" si="1326"/>
        <v/>
      </c>
      <c r="CQ1904" s="141">
        <f t="shared" si="1309"/>
        <v>6.2933308198903962E-4</v>
      </c>
      <c r="CR1904" s="141" t="str">
        <f t="shared" si="1327"/>
        <v/>
      </c>
      <c r="CS1904" s="141" t="str">
        <f t="shared" si="1328"/>
        <v/>
      </c>
      <c r="CW1904" s="141">
        <v>1854</v>
      </c>
      <c r="CX1904" s="141">
        <f t="shared" si="1310"/>
        <v>245.36270353364978</v>
      </c>
      <c r="CY1904" s="141">
        <f t="shared" si="1311"/>
        <v>1.6244863431766916E-5</v>
      </c>
      <c r="CZ1904" s="141">
        <f t="shared" si="1312"/>
        <v>0.99968225876504779</v>
      </c>
      <c r="DA1904" s="141">
        <f t="shared" si="1313"/>
        <v>1.6244863431766916E-5</v>
      </c>
      <c r="DB1904" s="141" t="str">
        <f t="shared" si="1314"/>
        <v/>
      </c>
      <c r="DC1904" s="141" t="str">
        <f t="shared" si="1329"/>
        <v/>
      </c>
      <c r="DD1904" s="141">
        <f t="shared" si="1315"/>
        <v>9.1450478014593266E-31</v>
      </c>
      <c r="DE1904" s="141" t="str">
        <f t="shared" si="1330"/>
        <v/>
      </c>
      <c r="DF1904" s="141" t="str">
        <f t="shared" si="1331"/>
        <v/>
      </c>
      <c r="DJ1904" s="141">
        <v>1854</v>
      </c>
      <c r="DK1904" s="141">
        <f t="shared" si="1316"/>
        <v>19347.378276710031</v>
      </c>
      <c r="DL1904" s="141">
        <f t="shared" si="1317"/>
        <v>2.060167301815449E-7</v>
      </c>
      <c r="DM1904" s="141">
        <f t="shared" si="1318"/>
        <v>0.99968225876504779</v>
      </c>
      <c r="DN1904" s="141">
        <f t="shared" si="1319"/>
        <v>2.060167301815449E-7</v>
      </c>
      <c r="DO1904" s="141" t="str">
        <f t="shared" si="1320"/>
        <v/>
      </c>
      <c r="DP1904" s="141" t="str">
        <f t="shared" si="1332"/>
        <v/>
      </c>
      <c r="DQ1904" s="141">
        <f t="shared" si="1321"/>
        <v>5.0928745497161933E-6</v>
      </c>
      <c r="DR1904" s="141" t="str">
        <f t="shared" si="1333"/>
        <v/>
      </c>
      <c r="DS1904" s="141" t="str">
        <f t="shared" si="1334"/>
        <v/>
      </c>
      <c r="DU1904" s="148"/>
      <c r="DV1904" s="158">
        <v>1852</v>
      </c>
      <c r="DW1904" s="148">
        <f t="shared" si="1322"/>
        <v>11.852799999999739</v>
      </c>
      <c r="DX1904" s="157">
        <f t="shared" si="1335"/>
        <v>0.10550472327041192</v>
      </c>
      <c r="DY1904" s="148">
        <f t="shared" si="1336"/>
        <v>2.1945557467442645E-4</v>
      </c>
      <c r="DZ1904" s="148" t="str">
        <f t="shared" si="1337"/>
        <v/>
      </c>
      <c r="EA1904" s="142" t="str">
        <f t="shared" si="1338"/>
        <v/>
      </c>
    </row>
    <row r="1905" spans="74:131" ht="20.100000000000001" customHeight="1" x14ac:dyDescent="0.25">
      <c r="BV1905" s="141">
        <v>1855</v>
      </c>
      <c r="BW1905" s="141">
        <f t="shared" si="1298"/>
        <v>32090.009224760193</v>
      </c>
      <c r="BX1905" s="141">
        <f t="shared" si="1299"/>
        <v>1.2266632120670033E-7</v>
      </c>
      <c r="BY1905" s="141">
        <f t="shared" si="1300"/>
        <v>0.99968689432141877</v>
      </c>
      <c r="BZ1905" s="141">
        <f t="shared" si="1301"/>
        <v>1.2266632120670033E-7</v>
      </c>
      <c r="CA1905" s="141" t="str">
        <f t="shared" si="1302"/>
        <v/>
      </c>
      <c r="CB1905" s="141" t="str">
        <f t="shared" si="1323"/>
        <v/>
      </c>
      <c r="CC1905" s="141">
        <f t="shared" si="1303"/>
        <v>2.3953575820671151E-28</v>
      </c>
      <c r="CD1905" s="141" t="str">
        <f t="shared" si="1324"/>
        <v/>
      </c>
      <c r="CE1905" s="141" t="str">
        <f t="shared" si="1325"/>
        <v/>
      </c>
      <c r="CJ1905" s="141">
        <v>1855</v>
      </c>
      <c r="CK1905" s="141">
        <f t="shared" si="1304"/>
        <v>119.67773133750848</v>
      </c>
      <c r="CL1905" s="141">
        <f t="shared" si="1305"/>
        <v>3.2891360281465429E-5</v>
      </c>
      <c r="CM1905" s="141">
        <f t="shared" si="1306"/>
        <v>0.99968689432141877</v>
      </c>
      <c r="CN1905" s="141">
        <f t="shared" si="1307"/>
        <v>3.2891360281465429E-5</v>
      </c>
      <c r="CO1905" s="141" t="str">
        <f t="shared" si="1308"/>
        <v/>
      </c>
      <c r="CP1905" s="141" t="str">
        <f t="shared" si="1326"/>
        <v/>
      </c>
      <c r="CQ1905" s="141">
        <f t="shared" si="1309"/>
        <v>6.354164011239088E-4</v>
      </c>
      <c r="CR1905" s="141" t="str">
        <f t="shared" si="1327"/>
        <v/>
      </c>
      <c r="CS1905" s="141" t="str">
        <f t="shared" si="1328"/>
        <v/>
      </c>
      <c r="CW1905" s="141">
        <v>1855</v>
      </c>
      <c r="CX1905" s="141">
        <f t="shared" si="1310"/>
        <v>245.65001349094916</v>
      </c>
      <c r="CY1905" s="141">
        <f t="shared" si="1311"/>
        <v>1.6024275037279556E-5</v>
      </c>
      <c r="CZ1905" s="141">
        <f t="shared" si="1312"/>
        <v>0.99968689432141877</v>
      </c>
      <c r="DA1905" s="141">
        <f t="shared" si="1313"/>
        <v>1.6024275037279556E-5</v>
      </c>
      <c r="DB1905" s="141" t="str">
        <f t="shared" si="1314"/>
        <v/>
      </c>
      <c r="DC1905" s="141" t="str">
        <f t="shared" si="1329"/>
        <v/>
      </c>
      <c r="DD1905" s="141">
        <f t="shared" si="1315"/>
        <v>9.5682473665205978E-31</v>
      </c>
      <c r="DE1905" s="141" t="str">
        <f t="shared" si="1330"/>
        <v/>
      </c>
      <c r="DF1905" s="141" t="str">
        <f t="shared" si="1331"/>
        <v/>
      </c>
      <c r="DJ1905" s="141">
        <v>1855</v>
      </c>
      <c r="DK1905" s="141">
        <f t="shared" si="1316"/>
        <v>19370.033286401729</v>
      </c>
      <c r="DL1905" s="141">
        <f t="shared" si="1317"/>
        <v>2.0321923668834582E-7</v>
      </c>
      <c r="DM1905" s="141">
        <f t="shared" si="1318"/>
        <v>0.99968689432141877</v>
      </c>
      <c r="DN1905" s="141">
        <f t="shared" si="1319"/>
        <v>2.0321923668834582E-7</v>
      </c>
      <c r="DO1905" s="141" t="str">
        <f t="shared" si="1320"/>
        <v/>
      </c>
      <c r="DP1905" s="141" t="str">
        <f t="shared" si="1332"/>
        <v/>
      </c>
      <c r="DQ1905" s="141">
        <f t="shared" si="1321"/>
        <v>5.0463538342193143E-6</v>
      </c>
      <c r="DR1905" s="141" t="str">
        <f t="shared" si="1333"/>
        <v/>
      </c>
      <c r="DS1905" s="141" t="str">
        <f t="shared" si="1334"/>
        <v/>
      </c>
      <c r="DU1905" s="148"/>
      <c r="DV1905" s="158">
        <v>1853</v>
      </c>
      <c r="DW1905" s="148">
        <f t="shared" si="1322"/>
        <v>11.859199999999738</v>
      </c>
      <c r="DX1905" s="157">
        <f t="shared" si="1335"/>
        <v>0.1052852676957375</v>
      </c>
      <c r="DY1905" s="148">
        <f t="shared" si="1336"/>
        <v>2.190497739810171E-4</v>
      </c>
      <c r="DZ1905" s="148" t="str">
        <f t="shared" si="1337"/>
        <v/>
      </c>
      <c r="EA1905" s="142" t="str">
        <f t="shared" si="1338"/>
        <v/>
      </c>
    </row>
    <row r="1906" spans="74:131" ht="20.100000000000001" customHeight="1" x14ac:dyDescent="0.25">
      <c r="BV1906" s="141">
        <v>1856</v>
      </c>
      <c r="BW1906" s="141">
        <f t="shared" si="1298"/>
        <v>32127.541399292073</v>
      </c>
      <c r="BX1906" s="141">
        <f t="shared" si="1299"/>
        <v>1.2099870381263988E-7</v>
      </c>
      <c r="BY1906" s="141">
        <f t="shared" si="1300"/>
        <v>0.99969146689524535</v>
      </c>
      <c r="BZ1906" s="141">
        <f t="shared" si="1301"/>
        <v>1.2099870381263988E-7</v>
      </c>
      <c r="CA1906" s="141" t="str">
        <f t="shared" si="1302"/>
        <v/>
      </c>
      <c r="CB1906" s="141" t="str">
        <f t="shared" si="1323"/>
        <v/>
      </c>
      <c r="CC1906" s="141">
        <f t="shared" si="1303"/>
        <v>2.4965597930617295E-28</v>
      </c>
      <c r="CD1906" s="141" t="str">
        <f t="shared" si="1324"/>
        <v/>
      </c>
      <c r="CE1906" s="141" t="str">
        <f t="shared" si="1325"/>
        <v/>
      </c>
      <c r="CJ1906" s="141">
        <v>1856</v>
      </c>
      <c r="CK1906" s="141">
        <f t="shared" si="1304"/>
        <v>119.81770529228919</v>
      </c>
      <c r="CL1906" s="141">
        <f t="shared" si="1305"/>
        <v>3.2444210615769809E-5</v>
      </c>
      <c r="CM1906" s="141">
        <f t="shared" si="1306"/>
        <v>0.99969146689524535</v>
      </c>
      <c r="CN1906" s="141">
        <f t="shared" si="1307"/>
        <v>3.2444210615769809E-5</v>
      </c>
      <c r="CO1906" s="141" t="str">
        <f t="shared" si="1308"/>
        <v/>
      </c>
      <c r="CP1906" s="141" t="str">
        <f t="shared" si="1326"/>
        <v/>
      </c>
      <c r="CQ1906" s="141">
        <f t="shared" si="1309"/>
        <v>6.4154825856099925E-4</v>
      </c>
      <c r="CR1906" s="141" t="str">
        <f t="shared" si="1327"/>
        <v/>
      </c>
      <c r="CS1906" s="141" t="str">
        <f t="shared" si="1328"/>
        <v/>
      </c>
      <c r="CW1906" s="141">
        <v>1856</v>
      </c>
      <c r="CX1906" s="141">
        <f t="shared" si="1310"/>
        <v>245.93732344824855</v>
      </c>
      <c r="CY1906" s="141">
        <f t="shared" si="1311"/>
        <v>1.5806429099482564E-5</v>
      </c>
      <c r="CZ1906" s="141">
        <f t="shared" si="1312"/>
        <v>0.99969146689524535</v>
      </c>
      <c r="DA1906" s="141">
        <f t="shared" si="1313"/>
        <v>1.5806429099482564E-5</v>
      </c>
      <c r="DB1906" s="141" t="str">
        <f t="shared" si="1314"/>
        <v/>
      </c>
      <c r="DC1906" s="141" t="str">
        <f t="shared" si="1329"/>
        <v/>
      </c>
      <c r="DD1906" s="141">
        <f t="shared" si="1315"/>
        <v>1.0010870893677877E-30</v>
      </c>
      <c r="DE1906" s="141" t="str">
        <f t="shared" si="1330"/>
        <v/>
      </c>
      <c r="DF1906" s="141" t="str">
        <f t="shared" si="1331"/>
        <v/>
      </c>
      <c r="DJ1906" s="141">
        <v>1856</v>
      </c>
      <c r="DK1906" s="141">
        <f t="shared" si="1316"/>
        <v>19392.688296093427</v>
      </c>
      <c r="DL1906" s="141">
        <f t="shared" si="1317"/>
        <v>2.004565229248984E-7</v>
      </c>
      <c r="DM1906" s="141">
        <f t="shared" si="1318"/>
        <v>0.99969146689524535</v>
      </c>
      <c r="DN1906" s="141">
        <f t="shared" si="1319"/>
        <v>2.004565229248984E-7</v>
      </c>
      <c r="DO1906" s="141" t="str">
        <f t="shared" si="1320"/>
        <v/>
      </c>
      <c r="DP1906" s="141" t="str">
        <f t="shared" si="1332"/>
        <v/>
      </c>
      <c r="DQ1906" s="141">
        <f t="shared" si="1321"/>
        <v>5.0001780573657212E-6</v>
      </c>
      <c r="DR1906" s="141" t="str">
        <f t="shared" si="1333"/>
        <v/>
      </c>
      <c r="DS1906" s="141" t="str">
        <f t="shared" si="1334"/>
        <v/>
      </c>
      <c r="DU1906" s="148"/>
      <c r="DV1906" s="158">
        <v>1854</v>
      </c>
      <c r="DW1906" s="148">
        <f t="shared" si="1322"/>
        <v>11.865599999999738</v>
      </c>
      <c r="DX1906" s="157">
        <f t="shared" si="1335"/>
        <v>0.10506621792175648</v>
      </c>
      <c r="DY1906" s="148">
        <f t="shared" si="1336"/>
        <v>2.1864456455500392E-4</v>
      </c>
      <c r="DZ1906" s="148" t="str">
        <f t="shared" si="1337"/>
        <v/>
      </c>
      <c r="EA1906" s="142" t="str">
        <f t="shared" si="1338"/>
        <v/>
      </c>
    </row>
    <row r="1907" spans="74:131" ht="20.100000000000001" customHeight="1" x14ac:dyDescent="0.25">
      <c r="BV1907" s="141">
        <v>1857</v>
      </c>
      <c r="BW1907" s="141">
        <f t="shared" ref="BW1907:BW1970" si="1339">$BW$48+(BV1907*$BW$51)</f>
        <v>32165.073573823953</v>
      </c>
      <c r="BX1907" s="141">
        <f t="shared" ref="BX1907:BX1970" si="1340">_xlfn.NORM.DIST($BW1907,$BW$45,$BW$46,0)</f>
        <v>1.193518476074754E-7</v>
      </c>
      <c r="BY1907" s="141">
        <f t="shared" ref="BY1907:BY1970" si="1341">_xlfn.NORM.DIST($BW1907,$BW$45,$BW$46,1)</f>
        <v>0.99969597727009463</v>
      </c>
      <c r="BZ1907" s="141">
        <f t="shared" ref="BZ1907:BZ1970" si="1342">IF(OR(BY1907&lt;$CA$50,BY1907&gt;$CA$51),BX1907,"")</f>
        <v>1.193518476074754E-7</v>
      </c>
      <c r="CA1907" s="141" t="str">
        <f t="shared" ref="CA1907:CA1970" si="1343">IF(AND(BY1907&gt;$CA$50,BY1907&lt;$CA$51),BX1907,"")</f>
        <v/>
      </c>
      <c r="CB1907" s="141" t="str">
        <f t="shared" si="1323"/>
        <v/>
      </c>
      <c r="CC1907" s="141">
        <f t="shared" ref="CC1907:CC1970" si="1344">_xlfn.NORM.DIST(BW1907,$CA$46,$CA$47,0)</f>
        <v>2.6019960956222191E-28</v>
      </c>
      <c r="CD1907" s="141" t="str">
        <f t="shared" si="1324"/>
        <v/>
      </c>
      <c r="CE1907" s="141" t="str">
        <f t="shared" si="1325"/>
        <v/>
      </c>
      <c r="CJ1907" s="141">
        <v>1857</v>
      </c>
      <c r="CK1907" s="141">
        <f t="shared" ref="CK1907:CK1970" si="1345">$CK$48+(CJ1907*$CK$51)</f>
        <v>119.9576792470699</v>
      </c>
      <c r="CL1907" s="141">
        <f t="shared" ref="CL1907:CL1970" si="1346">_xlfn.NORM.DIST(CK1907,CK$45,CK$46,0)</f>
        <v>3.2002627789750601E-5</v>
      </c>
      <c r="CM1907" s="141">
        <f t="shared" ref="CM1907:CM1970" si="1347">_xlfn.NORM.DIST(CK1907,CK$45,CK$46,1)</f>
        <v>0.99969597727009463</v>
      </c>
      <c r="CN1907" s="141">
        <f t="shared" ref="CN1907:CN1970" si="1348">IF(OR(CM1907&lt;$CO$50,CM1907&gt;$CO$51),CL1907,"")</f>
        <v>3.2002627789750601E-5</v>
      </c>
      <c r="CO1907" s="141" t="str">
        <f t="shared" ref="CO1907:CO1970" si="1349">IF(AND(CM1907&gt;$CO$50,CM1907&lt;$CO$51),CL1907,"")</f>
        <v/>
      </c>
      <c r="CP1907" s="141" t="str">
        <f t="shared" si="1326"/>
        <v/>
      </c>
      <c r="CQ1907" s="141">
        <f t="shared" ref="CQ1907:CQ1970" si="1350">_xlfn.NORM.DIST(CK1907,$CO$46,$CO$47,0)</f>
        <v>6.4772892553710624E-4</v>
      </c>
      <c r="CR1907" s="141" t="str">
        <f t="shared" si="1327"/>
        <v/>
      </c>
      <c r="CS1907" s="141" t="str">
        <f t="shared" si="1328"/>
        <v/>
      </c>
      <c r="CW1907" s="141">
        <v>1857</v>
      </c>
      <c r="CX1907" s="141">
        <f t="shared" ref="CX1907:CX1970" si="1351">CX$48+(CW1907*CX$51)</f>
        <v>246.22463340554782</v>
      </c>
      <c r="CY1907" s="141">
        <f t="shared" ref="CY1907:CY1970" si="1352">_xlfn.NORM.DIST(CX1907,CX$45,CX$46,0)</f>
        <v>1.5591295259005444E-5</v>
      </c>
      <c r="CZ1907" s="141">
        <f t="shared" ref="CZ1907:CZ1970" si="1353">_xlfn.NORM.DIST(CX1907,CX$45,CX$46,1)</f>
        <v>0.99969597727009463</v>
      </c>
      <c r="DA1907" s="141">
        <f t="shared" ref="DA1907:DA1970" si="1354">IF(OR(CZ1907&lt;$CO$50,CZ1907&gt;$CO$51),CY1907,"")</f>
        <v>1.5591295259005444E-5</v>
      </c>
      <c r="DB1907" s="141" t="str">
        <f t="shared" ref="DB1907:DB1970" si="1355">IF(AND(CZ1907&gt;$DB$50,CZ1907&lt;$DB$51),CY1907,"")</f>
        <v/>
      </c>
      <c r="DC1907" s="141" t="str">
        <f t="shared" si="1329"/>
        <v/>
      </c>
      <c r="DD1907" s="141">
        <f t="shared" ref="DD1907:DD1970" si="1356">_xlfn.NORM.DIST(CX1907,$DB$46,$DB$47,0)</f>
        <v>1.0473802436671424E-30</v>
      </c>
      <c r="DE1907" s="141" t="str">
        <f t="shared" si="1330"/>
        <v/>
      </c>
      <c r="DF1907" s="141" t="str">
        <f t="shared" si="1331"/>
        <v/>
      </c>
      <c r="DJ1907" s="141">
        <v>1857</v>
      </c>
      <c r="DK1907" s="141">
        <f t="shared" ref="DK1907:DK1970" si="1357">DK$48+(DJ1907*DK$51)</f>
        <v>19415.343305785125</v>
      </c>
      <c r="DL1907" s="141">
        <f t="shared" ref="DL1907:DL1970" si="1358">_xlfn.NORM.DIST(DK1907,DK$45,DK$46,0)</f>
        <v>1.9772820387483879E-7</v>
      </c>
      <c r="DM1907" s="141">
        <f t="shared" ref="DM1907:DM1970" si="1359">_xlfn.NORM.DIST(DK1907,DK$45,DK$46,1)</f>
        <v>0.99969597727009463</v>
      </c>
      <c r="DN1907" s="141">
        <f t="shared" ref="DN1907:DN1970" si="1360">IF(OR(DM1907&lt;$CO$50,DM1907&gt;$CO$51),DL1907,"")</f>
        <v>1.9772820387483879E-7</v>
      </c>
      <c r="DO1907" s="141" t="str">
        <f t="shared" ref="DO1907:DO1970" si="1361">IF(AND(DM1907&gt;$DB$50,DM1907&lt;$DB$51),DL1907,"")</f>
        <v/>
      </c>
      <c r="DP1907" s="141" t="str">
        <f t="shared" si="1332"/>
        <v/>
      </c>
      <c r="DQ1907" s="141">
        <f t="shared" ref="DQ1907:DQ1970" si="1362">_xlfn.NORM.DIST(DK1907,$DO$46,$DO$47,0)</f>
        <v>4.9543455337074979E-6</v>
      </c>
      <c r="DR1907" s="141" t="str">
        <f t="shared" si="1333"/>
        <v/>
      </c>
      <c r="DS1907" s="141" t="str">
        <f t="shared" si="1334"/>
        <v/>
      </c>
      <c r="DU1907" s="148"/>
      <c r="DV1907" s="158">
        <v>1855</v>
      </c>
      <c r="DW1907" s="148">
        <f t="shared" si="1322"/>
        <v>11.871999999999737</v>
      </c>
      <c r="DX1907" s="157">
        <f t="shared" si="1335"/>
        <v>0.10484757335720148</v>
      </c>
      <c r="DY1907" s="148">
        <f t="shared" si="1336"/>
        <v>2.1823994606283426E-4</v>
      </c>
      <c r="DZ1907" s="148" t="str">
        <f t="shared" si="1337"/>
        <v/>
      </c>
      <c r="EA1907" s="142" t="str">
        <f t="shared" si="1338"/>
        <v/>
      </c>
    </row>
    <row r="1908" spans="74:131" ht="20.100000000000001" customHeight="1" x14ac:dyDescent="0.25">
      <c r="BV1908" s="141">
        <v>1858</v>
      </c>
      <c r="BW1908" s="141">
        <f t="shared" si="1339"/>
        <v>32202.605748355847</v>
      </c>
      <c r="BX1908" s="141">
        <f t="shared" si="1340"/>
        <v>1.1772552236081775E-7</v>
      </c>
      <c r="BY1908" s="141">
        <f t="shared" si="1341"/>
        <v>0.99970042622085187</v>
      </c>
      <c r="BZ1908" s="141">
        <f t="shared" si="1342"/>
        <v>1.1772552236081775E-7</v>
      </c>
      <c r="CA1908" s="141" t="str">
        <f t="shared" si="1343"/>
        <v/>
      </c>
      <c r="CB1908" s="141" t="str">
        <f t="shared" si="1323"/>
        <v/>
      </c>
      <c r="CC1908" s="141">
        <f t="shared" si="1344"/>
        <v>2.7118418614192214E-28</v>
      </c>
      <c r="CD1908" s="141" t="str">
        <f t="shared" si="1324"/>
        <v/>
      </c>
      <c r="CE1908" s="141" t="str">
        <f t="shared" si="1325"/>
        <v/>
      </c>
      <c r="CJ1908" s="141">
        <v>1858</v>
      </c>
      <c r="CK1908" s="141">
        <f t="shared" si="1345"/>
        <v>120.09765320185062</v>
      </c>
      <c r="CL1908" s="141">
        <f t="shared" si="1346"/>
        <v>3.1566550070157849E-5</v>
      </c>
      <c r="CM1908" s="141">
        <f t="shared" si="1347"/>
        <v>0.99970042622085187</v>
      </c>
      <c r="CN1908" s="141">
        <f t="shared" si="1348"/>
        <v>3.1566550070157849E-5</v>
      </c>
      <c r="CO1908" s="141" t="str">
        <f t="shared" si="1349"/>
        <v/>
      </c>
      <c r="CP1908" s="141" t="str">
        <f t="shared" si="1326"/>
        <v/>
      </c>
      <c r="CQ1908" s="141">
        <f t="shared" si="1350"/>
        <v>6.5395867355018281E-4</v>
      </c>
      <c r="CR1908" s="141" t="str">
        <f t="shared" si="1327"/>
        <v/>
      </c>
      <c r="CS1908" s="141" t="str">
        <f t="shared" si="1328"/>
        <v/>
      </c>
      <c r="CW1908" s="141">
        <v>1858</v>
      </c>
      <c r="CX1908" s="141">
        <f t="shared" si="1351"/>
        <v>246.51194336284721</v>
      </c>
      <c r="CY1908" s="141">
        <f t="shared" si="1352"/>
        <v>1.5378843440151296E-5</v>
      </c>
      <c r="CZ1908" s="141">
        <f t="shared" si="1353"/>
        <v>0.99970042622085187</v>
      </c>
      <c r="DA1908" s="141">
        <f t="shared" si="1354"/>
        <v>1.5378843440151296E-5</v>
      </c>
      <c r="DB1908" s="141" t="str">
        <f t="shared" si="1355"/>
        <v/>
      </c>
      <c r="DC1908" s="141" t="str">
        <f t="shared" si="1329"/>
        <v/>
      </c>
      <c r="DD1908" s="141">
        <f t="shared" si="1356"/>
        <v>1.095796594051999E-30</v>
      </c>
      <c r="DE1908" s="141" t="str">
        <f t="shared" si="1330"/>
        <v/>
      </c>
      <c r="DF1908" s="141" t="str">
        <f t="shared" si="1331"/>
        <v/>
      </c>
      <c r="DJ1908" s="141">
        <v>1858</v>
      </c>
      <c r="DK1908" s="141">
        <f t="shared" si="1357"/>
        <v>19437.998315476823</v>
      </c>
      <c r="DL1908" s="141">
        <f t="shared" si="1358"/>
        <v>1.9503389811934316E-7</v>
      </c>
      <c r="DM1908" s="141">
        <f t="shared" si="1359"/>
        <v>0.99970042622085187</v>
      </c>
      <c r="DN1908" s="141">
        <f t="shared" si="1360"/>
        <v>1.9503389811934316E-7</v>
      </c>
      <c r="DO1908" s="141" t="str">
        <f t="shared" si="1361"/>
        <v/>
      </c>
      <c r="DP1908" s="141" t="str">
        <f t="shared" si="1332"/>
        <v/>
      </c>
      <c r="DQ1908" s="141">
        <f t="shared" si="1362"/>
        <v>4.9088545768319813E-6</v>
      </c>
      <c r="DR1908" s="141" t="str">
        <f t="shared" si="1333"/>
        <v/>
      </c>
      <c r="DS1908" s="141" t="str">
        <f t="shared" si="1334"/>
        <v/>
      </c>
      <c r="DU1908" s="148"/>
      <c r="DV1908" s="158">
        <v>1856</v>
      </c>
      <c r="DW1908" s="148">
        <f t="shared" si="1322"/>
        <v>11.878399999999736</v>
      </c>
      <c r="DX1908" s="157">
        <f t="shared" si="1335"/>
        <v>0.10462933341113864</v>
      </c>
      <c r="DY1908" s="148">
        <f t="shared" si="1336"/>
        <v>2.1783591816972037E-4</v>
      </c>
      <c r="DZ1908" s="148" t="str">
        <f t="shared" si="1337"/>
        <v/>
      </c>
      <c r="EA1908" s="142" t="str">
        <f t="shared" si="1338"/>
        <v/>
      </c>
    </row>
    <row r="1909" spans="74:131" ht="20.100000000000001" customHeight="1" x14ac:dyDescent="0.25">
      <c r="BV1909" s="141">
        <v>1859</v>
      </c>
      <c r="BW1909" s="141">
        <f t="shared" si="1339"/>
        <v>32240.137922887727</v>
      </c>
      <c r="BX1909" s="141">
        <f t="shared" si="1340"/>
        <v>1.1611949999888868E-7</v>
      </c>
      <c r="BY1909" s="141">
        <f t="shared" si="1341"/>
        <v>0.99970481451380178</v>
      </c>
      <c r="BZ1909" s="141">
        <f t="shared" si="1342"/>
        <v>1.1611949999888868E-7</v>
      </c>
      <c r="CA1909" s="141" t="str">
        <f t="shared" si="1343"/>
        <v/>
      </c>
      <c r="CB1909" s="141" t="str">
        <f t="shared" si="1323"/>
        <v/>
      </c>
      <c r="CC1909" s="141">
        <f t="shared" si="1344"/>
        <v>2.8262796509491665E-28</v>
      </c>
      <c r="CD1909" s="141" t="str">
        <f t="shared" si="1324"/>
        <v/>
      </c>
      <c r="CE1909" s="141" t="str">
        <f t="shared" si="1325"/>
        <v/>
      </c>
      <c r="CJ1909" s="141">
        <v>1859</v>
      </c>
      <c r="CK1909" s="141">
        <f t="shared" si="1345"/>
        <v>120.23762715663133</v>
      </c>
      <c r="CL1909" s="141">
        <f t="shared" si="1346"/>
        <v>3.1135916302008118E-5</v>
      </c>
      <c r="CM1909" s="141">
        <f t="shared" si="1347"/>
        <v>0.99970481451380178</v>
      </c>
      <c r="CN1909" s="141">
        <f t="shared" si="1348"/>
        <v>3.1135916302008118E-5</v>
      </c>
      <c r="CO1909" s="141" t="str">
        <f t="shared" si="1349"/>
        <v/>
      </c>
      <c r="CP1909" s="141" t="str">
        <f t="shared" si="1326"/>
        <v/>
      </c>
      <c r="CQ1909" s="141">
        <f t="shared" si="1350"/>
        <v>6.6023777434439865E-4</v>
      </c>
      <c r="CR1909" s="141" t="str">
        <f t="shared" si="1327"/>
        <v/>
      </c>
      <c r="CS1909" s="141" t="str">
        <f t="shared" si="1328"/>
        <v/>
      </c>
      <c r="CW1909" s="141">
        <v>1859</v>
      </c>
      <c r="CX1909" s="141">
        <f t="shared" si="1351"/>
        <v>246.79925332014659</v>
      </c>
      <c r="CY1909" s="141">
        <f t="shared" si="1352"/>
        <v>1.516904384894799E-5</v>
      </c>
      <c r="CZ1909" s="141">
        <f t="shared" si="1353"/>
        <v>0.99970481451380178</v>
      </c>
      <c r="DA1909" s="141">
        <f t="shared" si="1354"/>
        <v>1.516904384894799E-5</v>
      </c>
      <c r="DB1909" s="141" t="str">
        <f t="shared" si="1355"/>
        <v/>
      </c>
      <c r="DC1909" s="141" t="str">
        <f t="shared" si="1329"/>
        <v/>
      </c>
      <c r="DD1909" s="141">
        <f t="shared" si="1356"/>
        <v>1.1464327025710838E-30</v>
      </c>
      <c r="DE1909" s="141" t="str">
        <f t="shared" si="1330"/>
        <v/>
      </c>
      <c r="DF1909" s="141" t="str">
        <f t="shared" si="1331"/>
        <v/>
      </c>
      <c r="DJ1909" s="141">
        <v>1859</v>
      </c>
      <c r="DK1909" s="141">
        <f t="shared" si="1357"/>
        <v>19460.653325168521</v>
      </c>
      <c r="DL1909" s="141">
        <f t="shared" si="1358"/>
        <v>1.9237322781240762E-7</v>
      </c>
      <c r="DM1909" s="141">
        <f t="shared" si="1359"/>
        <v>0.99970481451380178</v>
      </c>
      <c r="DN1909" s="141">
        <f t="shared" si="1360"/>
        <v>1.9237322781240762E-7</v>
      </c>
      <c r="DO1909" s="141" t="str">
        <f t="shared" si="1361"/>
        <v/>
      </c>
      <c r="DP1909" s="141" t="str">
        <f t="shared" si="1332"/>
        <v/>
      </c>
      <c r="DQ1909" s="141">
        <f t="shared" si="1362"/>
        <v>4.8637034994780423E-6</v>
      </c>
      <c r="DR1909" s="141" t="str">
        <f t="shared" si="1333"/>
        <v/>
      </c>
      <c r="DS1909" s="141" t="str">
        <f t="shared" si="1334"/>
        <v/>
      </c>
      <c r="DU1909" s="148"/>
      <c r="DV1909" s="158">
        <v>1857</v>
      </c>
      <c r="DW1909" s="148">
        <f t="shared" si="1322"/>
        <v>11.884799999999736</v>
      </c>
      <c r="DX1909" s="157">
        <f t="shared" si="1335"/>
        <v>0.10441149749296892</v>
      </c>
      <c r="DY1909" s="148">
        <f t="shared" si="1336"/>
        <v>2.1743248053804343E-4</v>
      </c>
      <c r="DZ1909" s="148" t="str">
        <f t="shared" si="1337"/>
        <v/>
      </c>
      <c r="EA1909" s="142" t="str">
        <f t="shared" si="1338"/>
        <v/>
      </c>
    </row>
    <row r="1910" spans="74:131" ht="20.100000000000001" customHeight="1" x14ac:dyDescent="0.25">
      <c r="BV1910" s="141">
        <v>1860</v>
      </c>
      <c r="BW1910" s="141">
        <f t="shared" si="1339"/>
        <v>32277.670097419606</v>
      </c>
      <c r="BX1910" s="141">
        <f t="shared" si="1340"/>
        <v>1.1453355458962921E-7</v>
      </c>
      <c r="BY1910" s="141">
        <f t="shared" si="1341"/>
        <v>0.9997091429067092</v>
      </c>
      <c r="BZ1910" s="141">
        <f t="shared" si="1342"/>
        <v>1.1453355458962921E-7</v>
      </c>
      <c r="CA1910" s="141" t="str">
        <f t="shared" si="1343"/>
        <v/>
      </c>
      <c r="CB1910" s="141" t="str">
        <f t="shared" si="1323"/>
        <v/>
      </c>
      <c r="CC1910" s="141">
        <f t="shared" si="1344"/>
        <v>2.9454995050873232E-28</v>
      </c>
      <c r="CD1910" s="141" t="str">
        <f t="shared" si="1324"/>
        <v/>
      </c>
      <c r="CE1910" s="141" t="str">
        <f t="shared" si="1325"/>
        <v/>
      </c>
      <c r="CJ1910" s="141">
        <v>1860</v>
      </c>
      <c r="CK1910" s="141">
        <f t="shared" si="1345"/>
        <v>120.37760111141205</v>
      </c>
      <c r="CL1910" s="141">
        <f t="shared" si="1346"/>
        <v>3.0710665904592219E-5</v>
      </c>
      <c r="CM1910" s="141">
        <f t="shared" si="1347"/>
        <v>0.9997091429067092</v>
      </c>
      <c r="CN1910" s="141">
        <f t="shared" si="1348"/>
        <v>3.0710665904592219E-5</v>
      </c>
      <c r="CO1910" s="141" t="str">
        <f t="shared" si="1349"/>
        <v/>
      </c>
      <c r="CP1910" s="141" t="str">
        <f t="shared" si="1326"/>
        <v/>
      </c>
      <c r="CQ1910" s="141">
        <f t="shared" si="1350"/>
        <v>6.6656649989503157E-4</v>
      </c>
      <c r="CR1910" s="141" t="str">
        <f t="shared" si="1327"/>
        <v/>
      </c>
      <c r="CS1910" s="141" t="str">
        <f t="shared" si="1328"/>
        <v/>
      </c>
      <c r="CW1910" s="141">
        <v>1860</v>
      </c>
      <c r="CX1910" s="141">
        <f t="shared" si="1351"/>
        <v>247.08656327744598</v>
      </c>
      <c r="CY1910" s="141">
        <f t="shared" si="1352"/>
        <v>1.4961866971202809E-5</v>
      </c>
      <c r="CZ1910" s="141">
        <f t="shared" si="1353"/>
        <v>0.99970914290670931</v>
      </c>
      <c r="DA1910" s="141">
        <f t="shared" si="1354"/>
        <v>1.4961866971202809E-5</v>
      </c>
      <c r="DB1910" s="141" t="str">
        <f t="shared" si="1355"/>
        <v/>
      </c>
      <c r="DC1910" s="141" t="str">
        <f t="shared" si="1329"/>
        <v/>
      </c>
      <c r="DD1910" s="141">
        <f t="shared" si="1356"/>
        <v>1.1993894851467445E-30</v>
      </c>
      <c r="DE1910" s="141" t="str">
        <f t="shared" si="1330"/>
        <v/>
      </c>
      <c r="DF1910" s="141" t="str">
        <f t="shared" si="1331"/>
        <v/>
      </c>
      <c r="DJ1910" s="141">
        <v>1860</v>
      </c>
      <c r="DK1910" s="141">
        <f t="shared" si="1357"/>
        <v>19483.308334860219</v>
      </c>
      <c r="DL1910" s="141">
        <f t="shared" si="1358"/>
        <v>1.8974581865618087E-7</v>
      </c>
      <c r="DM1910" s="141">
        <f t="shared" si="1359"/>
        <v>0.9997091429067092</v>
      </c>
      <c r="DN1910" s="141">
        <f t="shared" si="1360"/>
        <v>1.8974581865618087E-7</v>
      </c>
      <c r="DO1910" s="141" t="str">
        <f t="shared" si="1361"/>
        <v/>
      </c>
      <c r="DP1910" s="141" t="str">
        <f t="shared" si="1332"/>
        <v/>
      </c>
      <c r="DQ1910" s="141">
        <f t="shared" si="1362"/>
        <v>4.8188906136513619E-6</v>
      </c>
      <c r="DR1910" s="141" t="str">
        <f t="shared" si="1333"/>
        <v/>
      </c>
      <c r="DS1910" s="141" t="str">
        <f t="shared" si="1334"/>
        <v/>
      </c>
      <c r="DU1910" s="148"/>
      <c r="DV1910" s="158">
        <v>1858</v>
      </c>
      <c r="DW1910" s="148">
        <f t="shared" si="1322"/>
        <v>11.891199999999735</v>
      </c>
      <c r="DX1910" s="157">
        <f t="shared" si="1335"/>
        <v>0.10419406501243088</v>
      </c>
      <c r="DY1910" s="148">
        <f t="shared" si="1336"/>
        <v>2.1702963282926868E-4</v>
      </c>
      <c r="DZ1910" s="148" t="str">
        <f t="shared" si="1337"/>
        <v/>
      </c>
      <c r="EA1910" s="142" t="str">
        <f t="shared" si="1338"/>
        <v/>
      </c>
    </row>
    <row r="1911" spans="74:131" ht="20.100000000000001" customHeight="1" x14ac:dyDescent="0.25">
      <c r="BV1911" s="141">
        <v>1861</v>
      </c>
      <c r="BW1911" s="141">
        <f t="shared" si="1339"/>
        <v>32315.202271951486</v>
      </c>
      <c r="BX1911" s="141">
        <f t="shared" si="1340"/>
        <v>1.1296746232784454E-7</v>
      </c>
      <c r="BY1911" s="141">
        <f t="shared" si="1341"/>
        <v>0.99971341214889942</v>
      </c>
      <c r="BZ1911" s="141">
        <f t="shared" si="1342"/>
        <v>1.1296746232784454E-7</v>
      </c>
      <c r="CA1911" s="141" t="str">
        <f t="shared" si="1343"/>
        <v/>
      </c>
      <c r="CB1911" s="141" t="str">
        <f t="shared" si="1323"/>
        <v/>
      </c>
      <c r="CC1911" s="141">
        <f t="shared" si="1344"/>
        <v>3.0696992483347891E-28</v>
      </c>
      <c r="CD1911" s="141" t="str">
        <f t="shared" si="1324"/>
        <v/>
      </c>
      <c r="CE1911" s="141" t="str">
        <f t="shared" si="1325"/>
        <v/>
      </c>
      <c r="CJ1911" s="141">
        <v>1861</v>
      </c>
      <c r="CK1911" s="141">
        <f t="shared" si="1345"/>
        <v>120.51757506619276</v>
      </c>
      <c r="CL1911" s="141">
        <f t="shared" si="1346"/>
        <v>3.0290738867491529E-5</v>
      </c>
      <c r="CM1911" s="141">
        <f t="shared" si="1347"/>
        <v>0.99971341214889942</v>
      </c>
      <c r="CN1911" s="141">
        <f t="shared" si="1348"/>
        <v>3.0290738867491529E-5</v>
      </c>
      <c r="CO1911" s="141" t="str">
        <f t="shared" si="1349"/>
        <v/>
      </c>
      <c r="CP1911" s="141" t="str">
        <f t="shared" si="1326"/>
        <v/>
      </c>
      <c r="CQ1911" s="141">
        <f t="shared" si="1350"/>
        <v>6.7294512239319886E-4</v>
      </c>
      <c r="CR1911" s="141" t="str">
        <f t="shared" si="1327"/>
        <v/>
      </c>
      <c r="CS1911" s="141" t="str">
        <f t="shared" si="1328"/>
        <v/>
      </c>
      <c r="CW1911" s="141">
        <v>1861</v>
      </c>
      <c r="CX1911" s="141">
        <f t="shared" si="1351"/>
        <v>247.37387323474525</v>
      </c>
      <c r="CY1911" s="141">
        <f t="shared" si="1352"/>
        <v>1.4757283570561851E-5</v>
      </c>
      <c r="CZ1911" s="141">
        <f t="shared" si="1353"/>
        <v>0.99971341214889942</v>
      </c>
      <c r="DA1911" s="141">
        <f t="shared" si="1354"/>
        <v>1.4757283570561851E-5</v>
      </c>
      <c r="DB1911" s="141" t="str">
        <f t="shared" si="1355"/>
        <v/>
      </c>
      <c r="DC1911" s="141" t="str">
        <f t="shared" si="1329"/>
        <v/>
      </c>
      <c r="DD1911" s="141">
        <f t="shared" si="1356"/>
        <v>1.2547724061572765E-30</v>
      </c>
      <c r="DE1911" s="141" t="str">
        <f t="shared" si="1330"/>
        <v/>
      </c>
      <c r="DF1911" s="141" t="str">
        <f t="shared" si="1331"/>
        <v/>
      </c>
      <c r="DJ1911" s="141">
        <v>1861</v>
      </c>
      <c r="DK1911" s="141">
        <f t="shared" si="1357"/>
        <v>19505.963344551918</v>
      </c>
      <c r="DL1911" s="141">
        <f t="shared" si="1358"/>
        <v>1.8715129987635133E-7</v>
      </c>
      <c r="DM1911" s="141">
        <f t="shared" si="1359"/>
        <v>0.99971341214889942</v>
      </c>
      <c r="DN1911" s="141">
        <f t="shared" si="1360"/>
        <v>1.8715129987635133E-7</v>
      </c>
      <c r="DO1911" s="141" t="str">
        <f t="shared" si="1361"/>
        <v/>
      </c>
      <c r="DP1911" s="141" t="str">
        <f t="shared" si="1332"/>
        <v/>
      </c>
      <c r="DQ1911" s="141">
        <f t="shared" si="1362"/>
        <v>4.7744142307387082E-6</v>
      </c>
      <c r="DR1911" s="141" t="str">
        <f t="shared" si="1333"/>
        <v/>
      </c>
      <c r="DS1911" s="141" t="str">
        <f t="shared" si="1334"/>
        <v/>
      </c>
      <c r="DU1911" s="148"/>
      <c r="DV1911" s="158">
        <v>1859</v>
      </c>
      <c r="DW1911" s="148">
        <f t="shared" si="1322"/>
        <v>11.897599999999734</v>
      </c>
      <c r="DX1911" s="157">
        <f t="shared" si="1335"/>
        <v>0.10397703537960161</v>
      </c>
      <c r="DY1911" s="148">
        <f t="shared" si="1336"/>
        <v>2.1662737470232174E-4</v>
      </c>
      <c r="DZ1911" s="148" t="str">
        <f t="shared" si="1337"/>
        <v/>
      </c>
      <c r="EA1911" s="142" t="str">
        <f t="shared" si="1338"/>
        <v/>
      </c>
    </row>
    <row r="1912" spans="74:131" ht="20.100000000000001" customHeight="1" x14ac:dyDescent="0.25">
      <c r="BV1912" s="141">
        <v>1862</v>
      </c>
      <c r="BW1912" s="141">
        <f t="shared" si="1339"/>
        <v>32352.73444648338</v>
      </c>
      <c r="BX1912" s="141">
        <f t="shared" si="1340"/>
        <v>1.1142100152038094E-7</v>
      </c>
      <c r="BY1912" s="141">
        <f t="shared" si="1341"/>
        <v>0.99971762298133715</v>
      </c>
      <c r="BZ1912" s="141">
        <f t="shared" si="1342"/>
        <v>1.1142100152038094E-7</v>
      </c>
      <c r="CA1912" s="141" t="str">
        <f t="shared" si="1343"/>
        <v/>
      </c>
      <c r="CB1912" s="141" t="str">
        <f t="shared" si="1323"/>
        <v/>
      </c>
      <c r="CC1912" s="141">
        <f t="shared" si="1344"/>
        <v>3.1990848042252862E-28</v>
      </c>
      <c r="CD1912" s="141" t="str">
        <f t="shared" si="1324"/>
        <v/>
      </c>
      <c r="CE1912" s="141" t="str">
        <f t="shared" si="1325"/>
        <v/>
      </c>
      <c r="CJ1912" s="141">
        <v>1862</v>
      </c>
      <c r="CK1912" s="141">
        <f t="shared" si="1345"/>
        <v>120.65754902097348</v>
      </c>
      <c r="CL1912" s="141">
        <f t="shared" si="1346"/>
        <v>2.9876075746603363E-5</v>
      </c>
      <c r="CM1912" s="141">
        <f t="shared" si="1347"/>
        <v>0.99971762298133715</v>
      </c>
      <c r="CN1912" s="141">
        <f t="shared" si="1348"/>
        <v>2.9876075746603363E-5</v>
      </c>
      <c r="CO1912" s="141" t="str">
        <f t="shared" si="1349"/>
        <v/>
      </c>
      <c r="CP1912" s="141" t="str">
        <f t="shared" si="1326"/>
        <v/>
      </c>
      <c r="CQ1912" s="141">
        <f t="shared" si="1350"/>
        <v>6.7937391423041938E-4</v>
      </c>
      <c r="CR1912" s="141" t="str">
        <f t="shared" si="1327"/>
        <v/>
      </c>
      <c r="CS1912" s="141" t="str">
        <f t="shared" si="1328"/>
        <v/>
      </c>
      <c r="CW1912" s="141">
        <v>1862</v>
      </c>
      <c r="CX1912" s="141">
        <f t="shared" si="1351"/>
        <v>247.66118319204463</v>
      </c>
      <c r="CY1912" s="141">
        <f t="shared" si="1352"/>
        <v>1.4555264686573234E-5</v>
      </c>
      <c r="CZ1912" s="141">
        <f t="shared" si="1353"/>
        <v>0.99971762298133715</v>
      </c>
      <c r="DA1912" s="141">
        <f t="shared" si="1354"/>
        <v>1.4555264686573234E-5</v>
      </c>
      <c r="DB1912" s="141" t="str">
        <f t="shared" si="1355"/>
        <v/>
      </c>
      <c r="DC1912" s="141" t="str">
        <f t="shared" si="1329"/>
        <v/>
      </c>
      <c r="DD1912" s="141">
        <f t="shared" si="1356"/>
        <v>1.3126916816366422E-30</v>
      </c>
      <c r="DE1912" s="141" t="str">
        <f t="shared" si="1330"/>
        <v/>
      </c>
      <c r="DF1912" s="141" t="str">
        <f t="shared" si="1331"/>
        <v/>
      </c>
      <c r="DJ1912" s="141">
        <v>1862</v>
      </c>
      <c r="DK1912" s="141">
        <f t="shared" si="1357"/>
        <v>19528.618354243616</v>
      </c>
      <c r="DL1912" s="141">
        <f t="shared" si="1358"/>
        <v>1.8458930419758987E-7</v>
      </c>
      <c r="DM1912" s="141">
        <f t="shared" si="1359"/>
        <v>0.99971762298133715</v>
      </c>
      <c r="DN1912" s="141">
        <f t="shared" si="1360"/>
        <v>1.8458930419758987E-7</v>
      </c>
      <c r="DO1912" s="141" t="str">
        <f t="shared" si="1361"/>
        <v/>
      </c>
      <c r="DP1912" s="141" t="str">
        <f t="shared" si="1332"/>
        <v/>
      </c>
      <c r="DQ1912" s="141">
        <f t="shared" si="1362"/>
        <v>4.7302726616212098E-6</v>
      </c>
      <c r="DR1912" s="141" t="str">
        <f t="shared" si="1333"/>
        <v/>
      </c>
      <c r="DS1912" s="141" t="str">
        <f t="shared" si="1334"/>
        <v/>
      </c>
      <c r="DU1912" s="148"/>
      <c r="DV1912" s="158">
        <v>1860</v>
      </c>
      <c r="DW1912" s="148">
        <f t="shared" ref="DW1912:DW1975" si="1363">DW1911+$DZ$46</f>
        <v>11.903999999999733</v>
      </c>
      <c r="DX1912" s="157">
        <f t="shared" si="1335"/>
        <v>0.10376040800489929</v>
      </c>
      <c r="DY1912" s="148">
        <f t="shared" si="1336"/>
        <v>2.1622570581442124E-4</v>
      </c>
      <c r="DZ1912" s="148" t="str">
        <f t="shared" si="1337"/>
        <v/>
      </c>
      <c r="EA1912" s="142" t="str">
        <f t="shared" si="1338"/>
        <v/>
      </c>
    </row>
    <row r="1913" spans="74:131" ht="20.100000000000001" customHeight="1" x14ac:dyDescent="0.25">
      <c r="BV1913" s="141">
        <v>1863</v>
      </c>
      <c r="BW1913" s="141">
        <f t="shared" si="1339"/>
        <v>32390.26662101526</v>
      </c>
      <c r="BX1913" s="141">
        <f t="shared" si="1340"/>
        <v>1.0989395257133819E-7</v>
      </c>
      <c r="BY1913" s="141">
        <f t="shared" si="1341"/>
        <v>0.9997217761367061</v>
      </c>
      <c r="BZ1913" s="141">
        <f t="shared" si="1342"/>
        <v>1.0989395257133819E-7</v>
      </c>
      <c r="CA1913" s="141" t="str">
        <f t="shared" si="1343"/>
        <v/>
      </c>
      <c r="CB1913" s="141" t="str">
        <f t="shared" si="1323"/>
        <v/>
      </c>
      <c r="CC1913" s="141">
        <f t="shared" si="1344"/>
        <v>3.3338705233711312E-28</v>
      </c>
      <c r="CD1913" s="141" t="str">
        <f t="shared" si="1324"/>
        <v/>
      </c>
      <c r="CE1913" s="141" t="str">
        <f t="shared" si="1325"/>
        <v/>
      </c>
      <c r="CJ1913" s="141">
        <v>1863</v>
      </c>
      <c r="CK1913" s="141">
        <f t="shared" si="1345"/>
        <v>120.79752297575419</v>
      </c>
      <c r="CL1913" s="141">
        <f t="shared" si="1346"/>
        <v>2.9466617660175744E-5</v>
      </c>
      <c r="CM1913" s="141">
        <f t="shared" si="1347"/>
        <v>0.9997217761367061</v>
      </c>
      <c r="CN1913" s="141">
        <f t="shared" si="1348"/>
        <v>2.9466617660175744E-5</v>
      </c>
      <c r="CO1913" s="141" t="str">
        <f t="shared" si="1349"/>
        <v/>
      </c>
      <c r="CP1913" s="141" t="str">
        <f t="shared" si="1326"/>
        <v/>
      </c>
      <c r="CQ1913" s="141">
        <f t="shared" si="1350"/>
        <v>6.8585314798301955E-4</v>
      </c>
      <c r="CR1913" s="141" t="str">
        <f t="shared" si="1327"/>
        <v/>
      </c>
      <c r="CS1913" s="141" t="str">
        <f t="shared" si="1328"/>
        <v/>
      </c>
      <c r="CW1913" s="141">
        <v>1863</v>
      </c>
      <c r="CX1913" s="141">
        <f t="shared" si="1351"/>
        <v>247.94849314934402</v>
      </c>
      <c r="CY1913" s="141">
        <f t="shared" si="1352"/>
        <v>1.4355781632755857E-5</v>
      </c>
      <c r="CZ1913" s="141">
        <f t="shared" si="1353"/>
        <v>0.9997217761367061</v>
      </c>
      <c r="DA1913" s="141">
        <f t="shared" si="1354"/>
        <v>1.4355781632755857E-5</v>
      </c>
      <c r="DB1913" s="141" t="str">
        <f t="shared" si="1355"/>
        <v/>
      </c>
      <c r="DC1913" s="141" t="str">
        <f t="shared" si="1329"/>
        <v/>
      </c>
      <c r="DD1913" s="141">
        <f t="shared" si="1356"/>
        <v>1.3732624914700535E-30</v>
      </c>
      <c r="DE1913" s="141" t="str">
        <f t="shared" si="1330"/>
        <v/>
      </c>
      <c r="DF1913" s="141" t="str">
        <f t="shared" si="1331"/>
        <v/>
      </c>
      <c r="DJ1913" s="141">
        <v>1863</v>
      </c>
      <c r="DK1913" s="141">
        <f t="shared" si="1357"/>
        <v>19551.273363935314</v>
      </c>
      <c r="DL1913" s="141">
        <f t="shared" si="1358"/>
        <v>1.8205946781905098E-7</v>
      </c>
      <c r="DM1913" s="141">
        <f t="shared" si="1359"/>
        <v>0.9997217761367061</v>
      </c>
      <c r="DN1913" s="141">
        <f t="shared" si="1360"/>
        <v>1.8205946781905098E-7</v>
      </c>
      <c r="DO1913" s="141" t="str">
        <f t="shared" si="1361"/>
        <v/>
      </c>
      <c r="DP1913" s="141" t="str">
        <f t="shared" si="1332"/>
        <v/>
      </c>
      <c r="DQ1913" s="141">
        <f t="shared" si="1362"/>
        <v>4.6864642167866248E-6</v>
      </c>
      <c r="DR1913" s="141" t="str">
        <f t="shared" si="1333"/>
        <v/>
      </c>
      <c r="DS1913" s="141" t="str">
        <f t="shared" si="1334"/>
        <v/>
      </c>
      <c r="DU1913" s="148"/>
      <c r="DV1913" s="158">
        <v>1861</v>
      </c>
      <c r="DW1913" s="148">
        <f t="shared" si="1363"/>
        <v>11.910399999999733</v>
      </c>
      <c r="DX1913" s="157">
        <f t="shared" si="1335"/>
        <v>0.10354418229908487</v>
      </c>
      <c r="DY1913" s="148">
        <f t="shared" si="1336"/>
        <v>2.1582462582095396E-4</v>
      </c>
      <c r="DZ1913" s="148" t="str">
        <f t="shared" si="1337"/>
        <v/>
      </c>
      <c r="EA1913" s="142" t="str">
        <f t="shared" si="1338"/>
        <v/>
      </c>
    </row>
    <row r="1914" spans="74:131" ht="20.100000000000001" customHeight="1" x14ac:dyDescent="0.25">
      <c r="BV1914" s="141">
        <v>1864</v>
      </c>
      <c r="BW1914" s="141">
        <f t="shared" si="1339"/>
        <v>32427.79879554714</v>
      </c>
      <c r="BX1914" s="141">
        <f t="shared" si="1340"/>
        <v>1.0838609796731484E-7</v>
      </c>
      <c r="BY1914" s="141">
        <f t="shared" si="1341"/>
        <v>0.99972587233948729</v>
      </c>
      <c r="BZ1914" s="141">
        <f t="shared" si="1342"/>
        <v>1.0838609796731484E-7</v>
      </c>
      <c r="CA1914" s="141" t="str">
        <f t="shared" si="1343"/>
        <v/>
      </c>
      <c r="CB1914" s="141" t="str">
        <f t="shared" ref="CB1914:CB1977" si="1364">IF(BX1914=MAX($BX$54:$BX$2016),BX1914,"")</f>
        <v/>
      </c>
      <c r="CC1914" s="141">
        <f t="shared" si="1344"/>
        <v>3.4742795246511074E-28</v>
      </c>
      <c r="CD1914" s="141" t="str">
        <f t="shared" ref="CD1914:CD1977" si="1365">IF(CC1914=MAX($CC$54:$CC$2016),BX1914,"")</f>
        <v/>
      </c>
      <c r="CE1914" s="141" t="str">
        <f t="shared" ref="CE1914:CE1977" si="1366">IF(CD1914=MIN($CD$54:$CD$2016),CD1914,"")</f>
        <v/>
      </c>
      <c r="CJ1914" s="141">
        <v>1864</v>
      </c>
      <c r="CK1914" s="141">
        <f t="shared" si="1345"/>
        <v>120.93749693053491</v>
      </c>
      <c r="CL1914" s="141">
        <f t="shared" si="1346"/>
        <v>2.9062306284851841E-5</v>
      </c>
      <c r="CM1914" s="141">
        <f t="shared" si="1347"/>
        <v>0.99972587233948729</v>
      </c>
      <c r="CN1914" s="141">
        <f t="shared" si="1348"/>
        <v>2.9062306284851841E-5</v>
      </c>
      <c r="CO1914" s="141" t="str">
        <f t="shared" si="1349"/>
        <v/>
      </c>
      <c r="CP1914" s="141" t="str">
        <f t="shared" ref="CP1914:CP1977" si="1367">IF(CL1914=MAX($CL$54:$CL$2016),CL1914,"")</f>
        <v/>
      </c>
      <c r="CQ1914" s="141">
        <f t="shared" si="1350"/>
        <v>6.9238309639636797E-4</v>
      </c>
      <c r="CR1914" s="141" t="str">
        <f t="shared" ref="CR1914:CR1977" si="1368">IF(CQ1914=MAX($CQ$54:$CQ$2016),CL1914,"")</f>
        <v/>
      </c>
      <c r="CS1914" s="141" t="str">
        <f t="shared" ref="CS1914:CS1977" si="1369">IF(CR1914=MIN($CR$54:$CR$2016),CR1914,"")</f>
        <v/>
      </c>
      <c r="CW1914" s="141">
        <v>1864</v>
      </c>
      <c r="CX1914" s="141">
        <f t="shared" si="1351"/>
        <v>248.2358031066434</v>
      </c>
      <c r="CY1914" s="141">
        <f t="shared" si="1352"/>
        <v>1.4158805994671868E-5</v>
      </c>
      <c r="CZ1914" s="141">
        <f t="shared" si="1353"/>
        <v>0.99972587233948729</v>
      </c>
      <c r="DA1914" s="141">
        <f t="shared" si="1354"/>
        <v>1.4158805994671868E-5</v>
      </c>
      <c r="DB1914" s="141" t="str">
        <f t="shared" si="1355"/>
        <v/>
      </c>
      <c r="DC1914" s="141" t="str">
        <f t="shared" ref="DC1914:DC1977" si="1370">IF(CY1914=MAX($CY$54:$CY$2016),CY1914,"")</f>
        <v/>
      </c>
      <c r="DD1914" s="141">
        <f t="shared" si="1356"/>
        <v>1.4366052009796836E-30</v>
      </c>
      <c r="DE1914" s="141" t="str">
        <f t="shared" ref="DE1914:DE1977" si="1371">IF(DD1914=MAX($DD$54:$DD$2016),CY1914,"")</f>
        <v/>
      </c>
      <c r="DF1914" s="141" t="str">
        <f t="shared" ref="DF1914:DF1977" si="1372">IF(DE1914=MIN($DE$54:$DE$2016),DE1914,"")</f>
        <v/>
      </c>
      <c r="DJ1914" s="141">
        <v>1864</v>
      </c>
      <c r="DK1914" s="141">
        <f t="shared" si="1357"/>
        <v>19573.928373627012</v>
      </c>
      <c r="DL1914" s="141">
        <f t="shared" si="1358"/>
        <v>1.7956143038993194E-7</v>
      </c>
      <c r="DM1914" s="141">
        <f t="shared" si="1359"/>
        <v>0.99972587233948729</v>
      </c>
      <c r="DN1914" s="141">
        <f t="shared" si="1360"/>
        <v>1.7956143038993194E-7</v>
      </c>
      <c r="DO1914" s="141" t="str">
        <f t="shared" si="1361"/>
        <v/>
      </c>
      <c r="DP1914" s="141" t="str">
        <f t="shared" ref="DP1914:DP1977" si="1373">IF(DL1914=MAX($DL$54:$DL$2016),DL1914,"")</f>
        <v/>
      </c>
      <c r="DQ1914" s="141">
        <f t="shared" si="1362"/>
        <v>4.6429872064406094E-6</v>
      </c>
      <c r="DR1914" s="141" t="str">
        <f t="shared" ref="DR1914:DR1977" si="1374">IF(DQ1914=MAX($DQ$54:$DQ$2016),DL1914,"")</f>
        <v/>
      </c>
      <c r="DS1914" s="141" t="str">
        <f t="shared" ref="DS1914:DS1977" si="1375">IF(DR1914=MIN($DR$54:$DR$2016),DR1914,"")</f>
        <v/>
      </c>
      <c r="DU1914" s="148"/>
      <c r="DV1914" s="158">
        <v>1862</v>
      </c>
      <c r="DW1914" s="148">
        <f t="shared" si="1363"/>
        <v>11.916799999999732</v>
      </c>
      <c r="DX1914" s="157">
        <f t="shared" si="1335"/>
        <v>0.10332835767326391</v>
      </c>
      <c r="DY1914" s="148">
        <f t="shared" si="1336"/>
        <v>2.1542413437584951E-4</v>
      </c>
      <c r="DZ1914" s="148" t="str">
        <f t="shared" si="1337"/>
        <v/>
      </c>
      <c r="EA1914" s="142" t="str">
        <f t="shared" si="1338"/>
        <v/>
      </c>
    </row>
    <row r="1915" spans="74:131" ht="20.100000000000001" customHeight="1" x14ac:dyDescent="0.25">
      <c r="BV1915" s="141">
        <v>1865</v>
      </c>
      <c r="BW1915" s="141">
        <f t="shared" si="1339"/>
        <v>32465.33097007902</v>
      </c>
      <c r="BX1915" s="141">
        <f t="shared" si="1340"/>
        <v>1.0689722226269405E-7</v>
      </c>
      <c r="BY1915" s="141">
        <f t="shared" si="1341"/>
        <v>0.99972991230603647</v>
      </c>
      <c r="BZ1915" s="141">
        <f t="shared" si="1342"/>
        <v>1.0689722226269405E-7</v>
      </c>
      <c r="CA1915" s="141" t="str">
        <f t="shared" si="1343"/>
        <v/>
      </c>
      <c r="CB1915" s="141" t="str">
        <f t="shared" si="1364"/>
        <v/>
      </c>
      <c r="CC1915" s="141">
        <f t="shared" si="1344"/>
        <v>3.6205440500606685E-28</v>
      </c>
      <c r="CD1915" s="141" t="str">
        <f t="shared" si="1365"/>
        <v/>
      </c>
      <c r="CE1915" s="141" t="str">
        <f t="shared" si="1366"/>
        <v/>
      </c>
      <c r="CJ1915" s="141">
        <v>1865</v>
      </c>
      <c r="CK1915" s="141">
        <f t="shared" si="1345"/>
        <v>121.07747088531562</v>
      </c>
      <c r="CL1915" s="141">
        <f t="shared" si="1346"/>
        <v>2.866308385172384E-5</v>
      </c>
      <c r="CM1915" s="141">
        <f t="shared" si="1347"/>
        <v>0.99972991230603647</v>
      </c>
      <c r="CN1915" s="141">
        <f t="shared" si="1348"/>
        <v>2.866308385172384E-5</v>
      </c>
      <c r="CO1915" s="141" t="str">
        <f t="shared" si="1349"/>
        <v/>
      </c>
      <c r="CP1915" s="141" t="str">
        <f t="shared" si="1367"/>
        <v/>
      </c>
      <c r="CQ1915" s="141">
        <f t="shared" si="1350"/>
        <v>6.9896403236894991E-4</v>
      </c>
      <c r="CR1915" s="141" t="str">
        <f t="shared" si="1368"/>
        <v/>
      </c>
      <c r="CS1915" s="141" t="str">
        <f t="shared" si="1369"/>
        <v/>
      </c>
      <c r="CW1915" s="141">
        <v>1865</v>
      </c>
      <c r="CX1915" s="141">
        <f t="shared" si="1351"/>
        <v>248.52311306394267</v>
      </c>
      <c r="CY1915" s="141">
        <f t="shared" si="1352"/>
        <v>1.3964309628004485E-5</v>
      </c>
      <c r="CZ1915" s="141">
        <f t="shared" si="1353"/>
        <v>0.99972991230603647</v>
      </c>
      <c r="DA1915" s="141">
        <f t="shared" si="1354"/>
        <v>1.3964309628004485E-5</v>
      </c>
      <c r="DB1915" s="141" t="str">
        <f t="shared" si="1355"/>
        <v/>
      </c>
      <c r="DC1915" s="141" t="str">
        <f t="shared" si="1370"/>
        <v/>
      </c>
      <c r="DD1915" s="141">
        <f t="shared" si="1356"/>
        <v>1.5028455923125979E-30</v>
      </c>
      <c r="DE1915" s="141" t="str">
        <f t="shared" si="1371"/>
        <v/>
      </c>
      <c r="DF1915" s="141" t="str">
        <f t="shared" si="1372"/>
        <v/>
      </c>
      <c r="DJ1915" s="141">
        <v>1865</v>
      </c>
      <c r="DK1915" s="141">
        <f t="shared" si="1357"/>
        <v>19596.58338331871</v>
      </c>
      <c r="DL1915" s="141">
        <f t="shared" si="1358"/>
        <v>1.7709483498509383E-7</v>
      </c>
      <c r="DM1915" s="141">
        <f t="shared" si="1359"/>
        <v>0.99972991230603647</v>
      </c>
      <c r="DN1915" s="141">
        <f t="shared" si="1360"/>
        <v>1.7709483498509383E-7</v>
      </c>
      <c r="DO1915" s="141" t="str">
        <f t="shared" si="1361"/>
        <v/>
      </c>
      <c r="DP1915" s="141" t="str">
        <f t="shared" si="1373"/>
        <v/>
      </c>
      <c r="DQ1915" s="141">
        <f t="shared" si="1362"/>
        <v>4.5998399406169585E-6</v>
      </c>
      <c r="DR1915" s="141" t="str">
        <f t="shared" si="1374"/>
        <v/>
      </c>
      <c r="DS1915" s="141" t="str">
        <f t="shared" si="1375"/>
        <v/>
      </c>
      <c r="DU1915" s="148"/>
      <c r="DV1915" s="158">
        <v>1863</v>
      </c>
      <c r="DW1915" s="148">
        <f t="shared" si="1363"/>
        <v>11.923199999999731</v>
      </c>
      <c r="DX1915" s="157">
        <f t="shared" si="1335"/>
        <v>0.10311293353888806</v>
      </c>
      <c r="DY1915" s="148">
        <f t="shared" si="1336"/>
        <v>2.1502423113041458E-4</v>
      </c>
      <c r="DZ1915" s="148" t="str">
        <f t="shared" si="1337"/>
        <v/>
      </c>
      <c r="EA1915" s="142" t="str">
        <f t="shared" si="1338"/>
        <v/>
      </c>
    </row>
    <row r="1916" spans="74:131" ht="20.100000000000001" customHeight="1" x14ac:dyDescent="0.25">
      <c r="BV1916" s="141">
        <v>1866</v>
      </c>
      <c r="BW1916" s="141">
        <f t="shared" si="1339"/>
        <v>32502.863144610914</v>
      </c>
      <c r="BX1916" s="141">
        <f t="shared" si="1340"/>
        <v>1.0542711206496519E-7</v>
      </c>
      <c r="BY1916" s="141">
        <f t="shared" si="1341"/>
        <v>0.9997338967446624</v>
      </c>
      <c r="BZ1916" s="141">
        <f t="shared" si="1342"/>
        <v>1.0542711206496519E-7</v>
      </c>
      <c r="CA1916" s="141" t="str">
        <f t="shared" si="1343"/>
        <v/>
      </c>
      <c r="CB1916" s="141" t="str">
        <f t="shared" si="1364"/>
        <v/>
      </c>
      <c r="CC1916" s="141">
        <f t="shared" si="1344"/>
        <v>3.7729058337631543E-28</v>
      </c>
      <c r="CD1916" s="141" t="str">
        <f t="shared" si="1365"/>
        <v/>
      </c>
      <c r="CE1916" s="141" t="str">
        <f t="shared" si="1366"/>
        <v/>
      </c>
      <c r="CJ1916" s="141">
        <v>1866</v>
      </c>
      <c r="CK1916" s="141">
        <f t="shared" si="1345"/>
        <v>121.21744484009633</v>
      </c>
      <c r="CL1916" s="141">
        <f t="shared" si="1346"/>
        <v>2.8268893142397294E-5</v>
      </c>
      <c r="CM1916" s="141">
        <f t="shared" si="1347"/>
        <v>0.9997338967446624</v>
      </c>
      <c r="CN1916" s="141">
        <f t="shared" si="1348"/>
        <v>2.8268893142397294E-5</v>
      </c>
      <c r="CO1916" s="141" t="str">
        <f t="shared" si="1349"/>
        <v/>
      </c>
      <c r="CP1916" s="141" t="str">
        <f t="shared" si="1367"/>
        <v/>
      </c>
      <c r="CQ1916" s="141">
        <f t="shared" si="1350"/>
        <v>7.055962289362769E-4</v>
      </c>
      <c r="CR1916" s="141" t="str">
        <f t="shared" si="1368"/>
        <v/>
      </c>
      <c r="CS1916" s="141" t="str">
        <f t="shared" si="1369"/>
        <v/>
      </c>
      <c r="CW1916" s="141">
        <v>1866</v>
      </c>
      <c r="CX1916" s="141">
        <f t="shared" si="1351"/>
        <v>248.81042302124206</v>
      </c>
      <c r="CY1916" s="141">
        <f t="shared" si="1352"/>
        <v>1.3772264656640114E-5</v>
      </c>
      <c r="CZ1916" s="141">
        <f t="shared" si="1353"/>
        <v>0.9997338967446624</v>
      </c>
      <c r="DA1916" s="141">
        <f t="shared" si="1354"/>
        <v>1.3772264656640114E-5</v>
      </c>
      <c r="DB1916" s="141" t="str">
        <f t="shared" si="1355"/>
        <v/>
      </c>
      <c r="DC1916" s="141" t="str">
        <f t="shared" si="1370"/>
        <v/>
      </c>
      <c r="DD1916" s="141">
        <f t="shared" si="1356"/>
        <v>1.5721151060599847E-30</v>
      </c>
      <c r="DE1916" s="141" t="str">
        <f t="shared" si="1371"/>
        <v/>
      </c>
      <c r="DF1916" s="141" t="str">
        <f t="shared" si="1372"/>
        <v/>
      </c>
      <c r="DJ1916" s="141">
        <v>1866</v>
      </c>
      <c r="DK1916" s="141">
        <f t="shared" si="1357"/>
        <v>19619.238393010408</v>
      </c>
      <c r="DL1916" s="141">
        <f t="shared" si="1358"/>
        <v>1.7465932808074368E-7</v>
      </c>
      <c r="DM1916" s="141">
        <f t="shared" si="1359"/>
        <v>0.9997338967446624</v>
      </c>
      <c r="DN1916" s="141">
        <f t="shared" si="1360"/>
        <v>1.7465932808074368E-7</v>
      </c>
      <c r="DO1916" s="141" t="str">
        <f t="shared" si="1361"/>
        <v/>
      </c>
      <c r="DP1916" s="141" t="str">
        <f t="shared" si="1373"/>
        <v/>
      </c>
      <c r="DQ1916" s="141">
        <f t="shared" si="1362"/>
        <v>4.5570207292868806E-6</v>
      </c>
      <c r="DR1916" s="141" t="str">
        <f t="shared" si="1374"/>
        <v/>
      </c>
      <c r="DS1916" s="141" t="str">
        <f t="shared" si="1375"/>
        <v/>
      </c>
      <c r="DU1916" s="148"/>
      <c r="DV1916" s="158">
        <v>1864</v>
      </c>
      <c r="DW1916" s="148">
        <f t="shared" si="1363"/>
        <v>11.929599999999731</v>
      </c>
      <c r="DX1916" s="157">
        <f t="shared" si="1335"/>
        <v>0.10289790930775765</v>
      </c>
      <c r="DY1916" s="148">
        <f t="shared" si="1336"/>
        <v>2.1462491573487341E-4</v>
      </c>
      <c r="DZ1916" s="148" t="str">
        <f t="shared" si="1337"/>
        <v/>
      </c>
      <c r="EA1916" s="142" t="str">
        <f t="shared" si="1338"/>
        <v/>
      </c>
    </row>
    <row r="1917" spans="74:131" ht="20.100000000000001" customHeight="1" x14ac:dyDescent="0.25">
      <c r="BV1917" s="141">
        <v>1867</v>
      </c>
      <c r="BW1917" s="141">
        <f t="shared" si="1339"/>
        <v>32540.395319142794</v>
      </c>
      <c r="BX1917" s="141">
        <f t="shared" si="1340"/>
        <v>1.039755560200843E-7</v>
      </c>
      <c r="BY1917" s="141">
        <f t="shared" si="1341"/>
        <v>0.99973782635570241</v>
      </c>
      <c r="BZ1917" s="141">
        <f t="shared" si="1342"/>
        <v>1.039755560200843E-7</v>
      </c>
      <c r="CA1917" s="141" t="str">
        <f t="shared" si="1343"/>
        <v/>
      </c>
      <c r="CB1917" s="141" t="str">
        <f t="shared" si="1364"/>
        <v/>
      </c>
      <c r="CC1917" s="141">
        <f t="shared" si="1344"/>
        <v>3.9316164859069017E-28</v>
      </c>
      <c r="CD1917" s="141" t="str">
        <f t="shared" si="1365"/>
        <v/>
      </c>
      <c r="CE1917" s="141" t="str">
        <f t="shared" si="1366"/>
        <v/>
      </c>
      <c r="CJ1917" s="141">
        <v>1867</v>
      </c>
      <c r="CK1917" s="141">
        <f t="shared" si="1345"/>
        <v>121.35741879487705</v>
      </c>
      <c r="CL1917" s="141">
        <f t="shared" si="1346"/>
        <v>2.7879677485065639E-5</v>
      </c>
      <c r="CM1917" s="141">
        <f t="shared" si="1347"/>
        <v>0.99973782635570241</v>
      </c>
      <c r="CN1917" s="141">
        <f t="shared" si="1348"/>
        <v>2.7879677485065639E-5</v>
      </c>
      <c r="CO1917" s="141" t="str">
        <f t="shared" si="1349"/>
        <v/>
      </c>
      <c r="CP1917" s="141" t="str">
        <f t="shared" si="1367"/>
        <v/>
      </c>
      <c r="CQ1917" s="141">
        <f t="shared" si="1350"/>
        <v>7.1227995925463277E-4</v>
      </c>
      <c r="CR1917" s="141" t="str">
        <f t="shared" si="1368"/>
        <v/>
      </c>
      <c r="CS1917" s="141" t="str">
        <f t="shared" si="1369"/>
        <v/>
      </c>
      <c r="CW1917" s="141">
        <v>1867</v>
      </c>
      <c r="CX1917" s="141">
        <f t="shared" si="1351"/>
        <v>249.09773297854144</v>
      </c>
      <c r="CY1917" s="141">
        <f t="shared" si="1352"/>
        <v>1.3582643470756433E-5</v>
      </c>
      <c r="CZ1917" s="141">
        <f t="shared" si="1353"/>
        <v>0.99973782635570241</v>
      </c>
      <c r="DA1917" s="141">
        <f t="shared" si="1354"/>
        <v>1.3582643470756433E-5</v>
      </c>
      <c r="DB1917" s="141" t="str">
        <f t="shared" si="1355"/>
        <v/>
      </c>
      <c r="DC1917" s="141" t="str">
        <f t="shared" si="1370"/>
        <v/>
      </c>
      <c r="DD1917" s="141">
        <f t="shared" si="1356"/>
        <v>1.6445510935562752E-30</v>
      </c>
      <c r="DE1917" s="141" t="str">
        <f t="shared" si="1371"/>
        <v/>
      </c>
      <c r="DF1917" s="141" t="str">
        <f t="shared" si="1372"/>
        <v/>
      </c>
      <c r="DJ1917" s="141">
        <v>1867</v>
      </c>
      <c r="DK1917" s="141">
        <f t="shared" si="1357"/>
        <v>19641.893402702106</v>
      </c>
      <c r="DL1917" s="141">
        <f t="shared" si="1358"/>
        <v>1.7225455953018107E-7</v>
      </c>
      <c r="DM1917" s="141">
        <f t="shared" si="1359"/>
        <v>0.99973782635570241</v>
      </c>
      <c r="DN1917" s="141">
        <f t="shared" si="1360"/>
        <v>1.7225455953018107E-7</v>
      </c>
      <c r="DO1917" s="141" t="str">
        <f t="shared" si="1361"/>
        <v/>
      </c>
      <c r="DP1917" s="141" t="str">
        <f t="shared" si="1373"/>
        <v/>
      </c>
      <c r="DQ1917" s="141">
        <f t="shared" si="1362"/>
        <v>4.5145278824672122E-6</v>
      </c>
      <c r="DR1917" s="141" t="str">
        <f t="shared" si="1374"/>
        <v/>
      </c>
      <c r="DS1917" s="141" t="str">
        <f t="shared" si="1375"/>
        <v/>
      </c>
      <c r="DU1917" s="148"/>
      <c r="DV1917" s="158">
        <v>1865</v>
      </c>
      <c r="DW1917" s="148">
        <f t="shared" si="1363"/>
        <v>11.93599999999973</v>
      </c>
      <c r="DX1917" s="157">
        <f t="shared" si="1335"/>
        <v>0.10268328439202278</v>
      </c>
      <c r="DY1917" s="148">
        <f t="shared" si="1336"/>
        <v>2.142261878372298E-4</v>
      </c>
      <c r="DZ1917" s="148" t="str">
        <f t="shared" si="1337"/>
        <v/>
      </c>
      <c r="EA1917" s="142" t="str">
        <f t="shared" si="1338"/>
        <v/>
      </c>
    </row>
    <row r="1918" spans="74:131" ht="20.100000000000001" customHeight="1" x14ac:dyDescent="0.25">
      <c r="BV1918" s="141">
        <v>1868</v>
      </c>
      <c r="BW1918" s="141">
        <f t="shared" si="1339"/>
        <v>32577.927493674673</v>
      </c>
      <c r="BX1918" s="141">
        <f t="shared" si="1340"/>
        <v>1.0254234479787111E-7</v>
      </c>
      <c r="BY1918" s="141">
        <f t="shared" si="1341"/>
        <v>0.99974170183159972</v>
      </c>
      <c r="BZ1918" s="141">
        <f t="shared" si="1342"/>
        <v>1.0254234479787111E-7</v>
      </c>
      <c r="CA1918" s="141" t="str">
        <f t="shared" si="1343"/>
        <v/>
      </c>
      <c r="CB1918" s="141" t="str">
        <f t="shared" si="1364"/>
        <v/>
      </c>
      <c r="CC1918" s="141">
        <f t="shared" si="1344"/>
        <v>4.0969378917908575E-28</v>
      </c>
      <c r="CD1918" s="141" t="str">
        <f t="shared" si="1365"/>
        <v/>
      </c>
      <c r="CE1918" s="141" t="str">
        <f t="shared" si="1366"/>
        <v/>
      </c>
      <c r="CJ1918" s="141">
        <v>1868</v>
      </c>
      <c r="CK1918" s="141">
        <f t="shared" si="1345"/>
        <v>121.49739274965776</v>
      </c>
      <c r="CL1918" s="141">
        <f t="shared" si="1346"/>
        <v>2.7495380750595064E-5</v>
      </c>
      <c r="CM1918" s="141">
        <f t="shared" si="1347"/>
        <v>0.99974170183159972</v>
      </c>
      <c r="CN1918" s="141">
        <f t="shared" si="1348"/>
        <v>2.7495380750595064E-5</v>
      </c>
      <c r="CO1918" s="141" t="str">
        <f t="shared" si="1349"/>
        <v/>
      </c>
      <c r="CP1918" s="141" t="str">
        <f t="shared" si="1367"/>
        <v/>
      </c>
      <c r="CQ1918" s="141">
        <f t="shared" si="1350"/>
        <v>7.1901549658465126E-4</v>
      </c>
      <c r="CR1918" s="141" t="str">
        <f t="shared" si="1368"/>
        <v/>
      </c>
      <c r="CS1918" s="141" t="str">
        <f t="shared" si="1369"/>
        <v/>
      </c>
      <c r="CW1918" s="141">
        <v>1868</v>
      </c>
      <c r="CX1918" s="141">
        <f t="shared" si="1351"/>
        <v>249.38504293584083</v>
      </c>
      <c r="CY1918" s="141">
        <f t="shared" si="1352"/>
        <v>1.3395418724914728E-5</v>
      </c>
      <c r="CZ1918" s="141">
        <f t="shared" si="1353"/>
        <v>0.99974170183159972</v>
      </c>
      <c r="DA1918" s="141">
        <f t="shared" si="1354"/>
        <v>1.3395418724914728E-5</v>
      </c>
      <c r="DB1918" s="141" t="str">
        <f t="shared" si="1355"/>
        <v/>
      </c>
      <c r="DC1918" s="141" t="str">
        <f t="shared" si="1370"/>
        <v/>
      </c>
      <c r="DD1918" s="141">
        <f t="shared" si="1356"/>
        <v>1.7202970803254123E-30</v>
      </c>
      <c r="DE1918" s="141" t="str">
        <f t="shared" si="1371"/>
        <v/>
      </c>
      <c r="DF1918" s="141" t="str">
        <f t="shared" si="1372"/>
        <v/>
      </c>
      <c r="DJ1918" s="141">
        <v>1868</v>
      </c>
      <c r="DK1918" s="141">
        <f t="shared" si="1357"/>
        <v>19664.548412393804</v>
      </c>
      <c r="DL1918" s="141">
        <f t="shared" si="1358"/>
        <v>1.6988018253960881E-7</v>
      </c>
      <c r="DM1918" s="141">
        <f t="shared" si="1359"/>
        <v>0.99974170183159972</v>
      </c>
      <c r="DN1918" s="141">
        <f t="shared" si="1360"/>
        <v>1.6988018253960881E-7</v>
      </c>
      <c r="DO1918" s="141" t="str">
        <f t="shared" si="1361"/>
        <v/>
      </c>
      <c r="DP1918" s="141" t="str">
        <f t="shared" si="1373"/>
        <v/>
      </c>
      <c r="DQ1918" s="141">
        <f t="shared" si="1362"/>
        <v>4.4723597103276555E-6</v>
      </c>
      <c r="DR1918" s="141" t="str">
        <f t="shared" si="1374"/>
        <v/>
      </c>
      <c r="DS1918" s="141" t="str">
        <f t="shared" si="1375"/>
        <v/>
      </c>
      <c r="DU1918" s="148"/>
      <c r="DV1918" s="158">
        <v>1866</v>
      </c>
      <c r="DW1918" s="148">
        <f t="shared" si="1363"/>
        <v>11.942399999999729</v>
      </c>
      <c r="DX1918" s="157">
        <f t="shared" si="1335"/>
        <v>0.10246905820418555</v>
      </c>
      <c r="DY1918" s="148">
        <f t="shared" si="1336"/>
        <v>2.1382804708393321E-4</v>
      </c>
      <c r="DZ1918" s="148" t="str">
        <f t="shared" si="1337"/>
        <v/>
      </c>
      <c r="EA1918" s="142" t="str">
        <f t="shared" si="1338"/>
        <v/>
      </c>
    </row>
    <row r="1919" spans="74:131" ht="20.100000000000001" customHeight="1" x14ac:dyDescent="0.25">
      <c r="BV1919" s="141">
        <v>1869</v>
      </c>
      <c r="BW1919" s="141">
        <f t="shared" si="1339"/>
        <v>32615.459668206553</v>
      </c>
      <c r="BX1919" s="141">
        <f t="shared" si="1340"/>
        <v>1.011272710774513E-7</v>
      </c>
      <c r="BY1919" s="141">
        <f t="shared" si="1341"/>
        <v>0.99974552385697857</v>
      </c>
      <c r="BZ1919" s="141">
        <f t="shared" si="1342"/>
        <v>1.011272710774513E-7</v>
      </c>
      <c r="CA1919" s="141" t="str">
        <f t="shared" si="1343"/>
        <v/>
      </c>
      <c r="CB1919" s="141" t="str">
        <f t="shared" si="1364"/>
        <v/>
      </c>
      <c r="CC1919" s="141">
        <f t="shared" si="1344"/>
        <v>4.269142626983979E-28</v>
      </c>
      <c r="CD1919" s="141" t="str">
        <f t="shared" si="1365"/>
        <v/>
      </c>
      <c r="CE1919" s="141" t="str">
        <f t="shared" si="1366"/>
        <v/>
      </c>
      <c r="CJ1919" s="141">
        <v>1869</v>
      </c>
      <c r="CK1919" s="141">
        <f t="shared" si="1345"/>
        <v>121.63736670443848</v>
      </c>
      <c r="CL1919" s="141">
        <f t="shared" si="1346"/>
        <v>2.7115947348620432E-5</v>
      </c>
      <c r="CM1919" s="141">
        <f t="shared" si="1347"/>
        <v>0.99974552385697857</v>
      </c>
      <c r="CN1919" s="141">
        <f t="shared" si="1348"/>
        <v>2.7115947348620432E-5</v>
      </c>
      <c r="CO1919" s="141" t="str">
        <f t="shared" si="1349"/>
        <v/>
      </c>
      <c r="CP1919" s="141" t="str">
        <f t="shared" si="1367"/>
        <v/>
      </c>
      <c r="CQ1919" s="141">
        <f t="shared" si="1350"/>
        <v>7.2580311427473943E-4</v>
      </c>
      <c r="CR1919" s="141" t="str">
        <f t="shared" si="1368"/>
        <v/>
      </c>
      <c r="CS1919" s="141" t="str">
        <f t="shared" si="1369"/>
        <v/>
      </c>
      <c r="CW1919" s="141">
        <v>1869</v>
      </c>
      <c r="CX1919" s="141">
        <f t="shared" si="1351"/>
        <v>249.6723528931401</v>
      </c>
      <c r="CY1919" s="141">
        <f t="shared" si="1352"/>
        <v>1.3210563336157941E-5</v>
      </c>
      <c r="CZ1919" s="141">
        <f t="shared" si="1353"/>
        <v>0.99974552385697857</v>
      </c>
      <c r="DA1919" s="141">
        <f t="shared" si="1354"/>
        <v>1.3210563336157941E-5</v>
      </c>
      <c r="DB1919" s="141" t="str">
        <f t="shared" si="1355"/>
        <v/>
      </c>
      <c r="DC1919" s="141" t="str">
        <f t="shared" si="1370"/>
        <v/>
      </c>
      <c r="DD1919" s="141">
        <f t="shared" si="1356"/>
        <v>1.7995030411628587E-30</v>
      </c>
      <c r="DE1919" s="141" t="str">
        <f t="shared" si="1371"/>
        <v/>
      </c>
      <c r="DF1919" s="141" t="str">
        <f t="shared" si="1372"/>
        <v/>
      </c>
      <c r="DJ1919" s="141">
        <v>1869</v>
      </c>
      <c r="DK1919" s="141">
        <f t="shared" si="1357"/>
        <v>19687.203422085495</v>
      </c>
      <c r="DL1919" s="141">
        <f t="shared" si="1358"/>
        <v>1.6753585364401222E-7</v>
      </c>
      <c r="DM1919" s="141">
        <f t="shared" si="1359"/>
        <v>0.99974552385697857</v>
      </c>
      <c r="DN1919" s="141">
        <f t="shared" si="1360"/>
        <v>1.6753585364401222E-7</v>
      </c>
      <c r="DO1919" s="141" t="str">
        <f t="shared" si="1361"/>
        <v/>
      </c>
      <c r="DP1919" s="141" t="str">
        <f t="shared" si="1373"/>
        <v/>
      </c>
      <c r="DQ1919" s="141">
        <f t="shared" si="1362"/>
        <v>4.4305145232970244E-6</v>
      </c>
      <c r="DR1919" s="141" t="str">
        <f t="shared" si="1374"/>
        <v/>
      </c>
      <c r="DS1919" s="141" t="str">
        <f t="shared" si="1375"/>
        <v/>
      </c>
      <c r="DU1919" s="148"/>
      <c r="DV1919" s="158">
        <v>1867</v>
      </c>
      <c r="DW1919" s="148">
        <f t="shared" si="1363"/>
        <v>11.948799999999729</v>
      </c>
      <c r="DX1919" s="157">
        <f t="shared" si="1335"/>
        <v>0.10225523015710161</v>
      </c>
      <c r="DY1919" s="148">
        <f t="shared" si="1336"/>
        <v>2.1343049311918494E-4</v>
      </c>
      <c r="DZ1919" s="148" t="str">
        <f t="shared" si="1337"/>
        <v/>
      </c>
      <c r="EA1919" s="142" t="str">
        <f t="shared" si="1338"/>
        <v/>
      </c>
    </row>
    <row r="1920" spans="74:131" ht="20.100000000000001" customHeight="1" x14ac:dyDescent="0.25">
      <c r="BV1920" s="141">
        <v>1870</v>
      </c>
      <c r="BW1920" s="141">
        <f t="shared" si="1339"/>
        <v>32652.991842738447</v>
      </c>
      <c r="BX1920" s="141">
        <f t="shared" si="1340"/>
        <v>9.973012953273429E-8</v>
      </c>
      <c r="BY1920" s="141">
        <f t="shared" si="1341"/>
        <v>0.99974929310871952</v>
      </c>
      <c r="BZ1920" s="141">
        <f t="shared" si="1342"/>
        <v>9.973012953273429E-8</v>
      </c>
      <c r="CA1920" s="141" t="str">
        <f t="shared" si="1343"/>
        <v/>
      </c>
      <c r="CB1920" s="141" t="str">
        <f t="shared" si="1364"/>
        <v/>
      </c>
      <c r="CC1920" s="141">
        <f t="shared" si="1344"/>
        <v>4.4485143890326761E-28</v>
      </c>
      <c r="CD1920" s="141" t="str">
        <f t="shared" si="1365"/>
        <v/>
      </c>
      <c r="CE1920" s="141" t="str">
        <f t="shared" si="1366"/>
        <v/>
      </c>
      <c r="CJ1920" s="141">
        <v>1870</v>
      </c>
      <c r="CK1920" s="141">
        <f t="shared" si="1345"/>
        <v>121.77734065921919</v>
      </c>
      <c r="CL1920" s="141">
        <f t="shared" si="1346"/>
        <v>2.6741322223651983E-5</v>
      </c>
      <c r="CM1920" s="141">
        <f t="shared" si="1347"/>
        <v>0.99974929310871952</v>
      </c>
      <c r="CN1920" s="141">
        <f t="shared" si="1348"/>
        <v>2.6741322223651983E-5</v>
      </c>
      <c r="CO1920" s="141" t="str">
        <f t="shared" si="1349"/>
        <v/>
      </c>
      <c r="CP1920" s="141" t="str">
        <f t="shared" si="1367"/>
        <v/>
      </c>
      <c r="CQ1920" s="141">
        <f t="shared" si="1350"/>
        <v>7.3264308574432662E-4</v>
      </c>
      <c r="CR1920" s="141" t="str">
        <f t="shared" si="1368"/>
        <v/>
      </c>
      <c r="CS1920" s="141" t="str">
        <f t="shared" si="1369"/>
        <v/>
      </c>
      <c r="CW1920" s="141">
        <v>1870</v>
      </c>
      <c r="CX1920" s="141">
        <f t="shared" si="1351"/>
        <v>249.95966285043949</v>
      </c>
      <c r="CY1920" s="141">
        <f t="shared" si="1352"/>
        <v>1.3028050482113611E-5</v>
      </c>
      <c r="CZ1920" s="141">
        <f t="shared" si="1353"/>
        <v>0.99974929310871952</v>
      </c>
      <c r="DA1920" s="141">
        <f t="shared" si="1354"/>
        <v>1.3028050482113611E-5</v>
      </c>
      <c r="DB1920" s="141" t="str">
        <f t="shared" si="1355"/>
        <v/>
      </c>
      <c r="DC1920" s="141" t="str">
        <f t="shared" si="1370"/>
        <v/>
      </c>
      <c r="DD1920" s="141">
        <f t="shared" si="1356"/>
        <v>1.8823256873616434E-30</v>
      </c>
      <c r="DE1920" s="141" t="str">
        <f t="shared" si="1371"/>
        <v/>
      </c>
      <c r="DF1920" s="141" t="str">
        <f t="shared" si="1372"/>
        <v/>
      </c>
      <c r="DJ1920" s="141">
        <v>1870</v>
      </c>
      <c r="DK1920" s="141">
        <f t="shared" si="1357"/>
        <v>19709.858431777193</v>
      </c>
      <c r="DL1920" s="141">
        <f t="shared" si="1358"/>
        <v>1.6522123268310104E-7</v>
      </c>
      <c r="DM1920" s="141">
        <f t="shared" si="1359"/>
        <v>0.99974929310871952</v>
      </c>
      <c r="DN1920" s="141">
        <f t="shared" si="1360"/>
        <v>1.6522123268310104E-7</v>
      </c>
      <c r="DO1920" s="141" t="str">
        <f t="shared" si="1361"/>
        <v/>
      </c>
      <c r="DP1920" s="141" t="str">
        <f t="shared" si="1373"/>
        <v/>
      </c>
      <c r="DQ1920" s="141">
        <f t="shared" si="1362"/>
        <v>4.3889906321683628E-6</v>
      </c>
      <c r="DR1920" s="141" t="str">
        <f t="shared" si="1374"/>
        <v/>
      </c>
      <c r="DS1920" s="141" t="str">
        <f t="shared" si="1375"/>
        <v/>
      </c>
      <c r="DU1920" s="148"/>
      <c r="DV1920" s="158">
        <v>1868</v>
      </c>
      <c r="DW1920" s="148">
        <f t="shared" si="1363"/>
        <v>11.955199999999728</v>
      </c>
      <c r="DX1920" s="157">
        <f t="shared" si="1335"/>
        <v>0.10204179966398243</v>
      </c>
      <c r="DY1920" s="148">
        <f t="shared" si="1336"/>
        <v>2.1303352558618704E-4</v>
      </c>
      <c r="DZ1920" s="148" t="str">
        <f t="shared" si="1337"/>
        <v/>
      </c>
      <c r="EA1920" s="142" t="str">
        <f t="shared" si="1338"/>
        <v/>
      </c>
    </row>
    <row r="1921" spans="74:131" ht="20.100000000000001" customHeight="1" x14ac:dyDescent="0.25">
      <c r="BV1921" s="141">
        <v>1871</v>
      </c>
      <c r="BW1921" s="141">
        <f t="shared" si="1339"/>
        <v>32690.524017270327</v>
      </c>
      <c r="BX1921" s="141">
        <f t="shared" si="1340"/>
        <v>9.8350716817938445E-8</v>
      </c>
      <c r="BY1921" s="141">
        <f t="shared" si="1341"/>
        <v>0.99975301025603369</v>
      </c>
      <c r="BZ1921" s="141">
        <f t="shared" si="1342"/>
        <v>9.8350716817938445E-8</v>
      </c>
      <c r="CA1921" s="141" t="str">
        <f t="shared" si="1343"/>
        <v/>
      </c>
      <c r="CB1921" s="141" t="str">
        <f t="shared" si="1364"/>
        <v/>
      </c>
      <c r="CC1921" s="141">
        <f t="shared" si="1344"/>
        <v>4.6353484464068767E-28</v>
      </c>
      <c r="CD1921" s="141" t="str">
        <f t="shared" si="1365"/>
        <v/>
      </c>
      <c r="CE1921" s="141" t="str">
        <f t="shared" si="1366"/>
        <v/>
      </c>
      <c r="CJ1921" s="141">
        <v>1871</v>
      </c>
      <c r="CK1921" s="141">
        <f t="shared" si="1345"/>
        <v>121.91731461399985</v>
      </c>
      <c r="CL1921" s="141">
        <f t="shared" si="1346"/>
        <v>2.6371450851193407E-5</v>
      </c>
      <c r="CM1921" s="141">
        <f t="shared" si="1347"/>
        <v>0.99975301025603369</v>
      </c>
      <c r="CN1921" s="141">
        <f t="shared" si="1348"/>
        <v>2.6371450851193407E-5</v>
      </c>
      <c r="CO1921" s="141" t="str">
        <f t="shared" si="1349"/>
        <v/>
      </c>
      <c r="CP1921" s="141" t="str">
        <f t="shared" si="1367"/>
        <v/>
      </c>
      <c r="CQ1921" s="141">
        <f t="shared" si="1350"/>
        <v>7.3953568446695256E-4</v>
      </c>
      <c r="CR1921" s="141" t="str">
        <f t="shared" si="1368"/>
        <v/>
      </c>
      <c r="CS1921" s="141" t="str">
        <f t="shared" si="1369"/>
        <v/>
      </c>
      <c r="CW1921" s="141">
        <v>1871</v>
      </c>
      <c r="CX1921" s="141">
        <f t="shared" si="1351"/>
        <v>250.24697280773887</v>
      </c>
      <c r="CY1921" s="141">
        <f t="shared" si="1352"/>
        <v>1.2847853599103115E-5</v>
      </c>
      <c r="CZ1921" s="141">
        <f t="shared" si="1353"/>
        <v>0.99975301025603369</v>
      </c>
      <c r="DA1921" s="141">
        <f t="shared" si="1354"/>
        <v>1.2847853599103115E-5</v>
      </c>
      <c r="DB1921" s="141" t="str">
        <f t="shared" si="1355"/>
        <v/>
      </c>
      <c r="DC1921" s="141" t="str">
        <f t="shared" si="1370"/>
        <v/>
      </c>
      <c r="DD1921" s="141">
        <f t="shared" si="1356"/>
        <v>1.9689287666141241E-30</v>
      </c>
      <c r="DE1921" s="141" t="str">
        <f t="shared" si="1371"/>
        <v/>
      </c>
      <c r="DF1921" s="141" t="str">
        <f t="shared" si="1372"/>
        <v/>
      </c>
      <c r="DJ1921" s="141">
        <v>1871</v>
      </c>
      <c r="DK1921" s="141">
        <f t="shared" si="1357"/>
        <v>19732.513441468891</v>
      </c>
      <c r="DL1921" s="141">
        <f t="shared" si="1358"/>
        <v>1.6293598277732858E-7</v>
      </c>
      <c r="DM1921" s="141">
        <f t="shared" si="1359"/>
        <v>0.99975301025603369</v>
      </c>
      <c r="DN1921" s="141">
        <f t="shared" si="1360"/>
        <v>1.6293598277732858E-7</v>
      </c>
      <c r="DO1921" s="141" t="str">
        <f t="shared" si="1361"/>
        <v/>
      </c>
      <c r="DP1921" s="141" t="str">
        <f t="shared" si="1373"/>
        <v/>
      </c>
      <c r="DQ1921" s="141">
        <f t="shared" si="1362"/>
        <v>4.3477863482032482E-6</v>
      </c>
      <c r="DR1921" s="141" t="str">
        <f t="shared" si="1374"/>
        <v/>
      </c>
      <c r="DS1921" s="141" t="str">
        <f t="shared" si="1375"/>
        <v/>
      </c>
      <c r="DU1921" s="148"/>
      <c r="DV1921" s="158">
        <v>1869</v>
      </c>
      <c r="DW1921" s="148">
        <f t="shared" si="1363"/>
        <v>11.961599999999727</v>
      </c>
      <c r="DX1921" s="157">
        <f t="shared" si="1335"/>
        <v>0.10182876613839624</v>
      </c>
      <c r="DY1921" s="148">
        <f t="shared" si="1336"/>
        <v>2.1263714412547707E-4</v>
      </c>
      <c r="DZ1921" s="148" t="str">
        <f t="shared" si="1337"/>
        <v/>
      </c>
      <c r="EA1921" s="142" t="str">
        <f t="shared" si="1338"/>
        <v/>
      </c>
    </row>
    <row r="1922" spans="74:131" ht="20.100000000000001" customHeight="1" x14ac:dyDescent="0.25">
      <c r="BV1922" s="141">
        <v>1872</v>
      </c>
      <c r="BW1922" s="141">
        <f t="shared" si="1339"/>
        <v>32728.056191802207</v>
      </c>
      <c r="BX1922" s="141">
        <f t="shared" si="1340"/>
        <v>9.6988831553152634E-8</v>
      </c>
      <c r="BY1922" s="141">
        <f t="shared" si="1341"/>
        <v>0.99975667596053763</v>
      </c>
      <c r="BZ1922" s="141">
        <f t="shared" si="1342"/>
        <v>9.6988831553152634E-8</v>
      </c>
      <c r="CA1922" s="141" t="str">
        <f t="shared" si="1343"/>
        <v/>
      </c>
      <c r="CB1922" s="141" t="str">
        <f t="shared" si="1364"/>
        <v/>
      </c>
      <c r="CC1922" s="141">
        <f t="shared" si="1344"/>
        <v>4.8299521053689461E-28</v>
      </c>
      <c r="CD1922" s="141" t="str">
        <f t="shared" si="1365"/>
        <v/>
      </c>
      <c r="CE1922" s="141" t="str">
        <f t="shared" si="1366"/>
        <v/>
      </c>
      <c r="CJ1922" s="141">
        <v>1872</v>
      </c>
      <c r="CK1922" s="141">
        <f t="shared" si="1345"/>
        <v>122.05728856878056</v>
      </c>
      <c r="CL1922" s="141">
        <f t="shared" si="1346"/>
        <v>2.6006279233870572E-5</v>
      </c>
      <c r="CM1922" s="141">
        <f t="shared" si="1347"/>
        <v>0.99975667596053763</v>
      </c>
      <c r="CN1922" s="141">
        <f t="shared" si="1348"/>
        <v>2.6006279233870572E-5</v>
      </c>
      <c r="CO1922" s="141" t="str">
        <f t="shared" si="1349"/>
        <v/>
      </c>
      <c r="CP1922" s="141" t="str">
        <f t="shared" si="1367"/>
        <v/>
      </c>
      <c r="CQ1922" s="141">
        <f t="shared" si="1350"/>
        <v>7.4648118395320262E-4</v>
      </c>
      <c r="CR1922" s="141" t="str">
        <f t="shared" si="1368"/>
        <v/>
      </c>
      <c r="CS1922" s="141" t="str">
        <f t="shared" si="1369"/>
        <v/>
      </c>
      <c r="CW1922" s="141">
        <v>1872</v>
      </c>
      <c r="CX1922" s="141">
        <f t="shared" si="1351"/>
        <v>250.53428276503826</v>
      </c>
      <c r="CY1922" s="141">
        <f t="shared" si="1352"/>
        <v>1.2669946380255516E-5</v>
      </c>
      <c r="CZ1922" s="141">
        <f t="shared" si="1353"/>
        <v>0.99975667596053763</v>
      </c>
      <c r="DA1922" s="141">
        <f t="shared" si="1354"/>
        <v>1.2669946380255516E-5</v>
      </c>
      <c r="DB1922" s="141" t="str">
        <f t="shared" si="1355"/>
        <v/>
      </c>
      <c r="DC1922" s="141" t="str">
        <f t="shared" si="1370"/>
        <v/>
      </c>
      <c r="DD1922" s="141">
        <f t="shared" si="1356"/>
        <v>2.0594833761433901E-30</v>
      </c>
      <c r="DE1922" s="141" t="str">
        <f t="shared" si="1371"/>
        <v/>
      </c>
      <c r="DF1922" s="141" t="str">
        <f t="shared" si="1372"/>
        <v/>
      </c>
      <c r="DJ1922" s="141">
        <v>1872</v>
      </c>
      <c r="DK1922" s="141">
        <f t="shared" si="1357"/>
        <v>19755.168451160589</v>
      </c>
      <c r="DL1922" s="141">
        <f t="shared" si="1358"/>
        <v>1.6067977030397545E-7</v>
      </c>
      <c r="DM1922" s="141">
        <f t="shared" si="1359"/>
        <v>0.99975667596053763</v>
      </c>
      <c r="DN1922" s="141">
        <f t="shared" si="1360"/>
        <v>1.6067977030397545E-7</v>
      </c>
      <c r="DO1922" s="141" t="str">
        <f t="shared" si="1361"/>
        <v/>
      </c>
      <c r="DP1922" s="141" t="str">
        <f t="shared" si="1373"/>
        <v/>
      </c>
      <c r="DQ1922" s="141">
        <f t="shared" si="1362"/>
        <v>4.3068999832348999E-6</v>
      </c>
      <c r="DR1922" s="141" t="str">
        <f t="shared" si="1374"/>
        <v/>
      </c>
      <c r="DS1922" s="141" t="str">
        <f t="shared" si="1375"/>
        <v/>
      </c>
      <c r="DU1922" s="148"/>
      <c r="DV1922" s="158">
        <v>1870</v>
      </c>
      <c r="DW1922" s="148">
        <f t="shared" si="1363"/>
        <v>11.967999999999726</v>
      </c>
      <c r="DX1922" s="157">
        <f t="shared" si="1335"/>
        <v>0.10161612899427076</v>
      </c>
      <c r="DY1922" s="148">
        <f t="shared" si="1336"/>
        <v>2.1224134837674602E-4</v>
      </c>
      <c r="DZ1922" s="148" t="str">
        <f t="shared" si="1337"/>
        <v/>
      </c>
      <c r="EA1922" s="142" t="str">
        <f t="shared" si="1338"/>
        <v/>
      </c>
    </row>
    <row r="1923" spans="74:131" ht="20.100000000000001" customHeight="1" x14ac:dyDescent="0.25">
      <c r="BV1923" s="141">
        <v>1873</v>
      </c>
      <c r="BW1923" s="141">
        <f t="shared" si="1339"/>
        <v>32765.588366334086</v>
      </c>
      <c r="BX1923" s="141">
        <f t="shared" si="1340"/>
        <v>9.5644274309946356E-8</v>
      </c>
      <c r="BY1923" s="141">
        <f t="shared" si="1341"/>
        <v>0.99976029087632601</v>
      </c>
      <c r="BZ1923" s="141">
        <f t="shared" si="1342"/>
        <v>9.5644274309946356E-8</v>
      </c>
      <c r="CA1923" s="141" t="str">
        <f t="shared" si="1343"/>
        <v/>
      </c>
      <c r="CB1923" s="141" t="str">
        <f t="shared" si="1364"/>
        <v/>
      </c>
      <c r="CC1923" s="141">
        <f t="shared" si="1344"/>
        <v>5.0326451954718783E-28</v>
      </c>
      <c r="CD1923" s="141" t="str">
        <f t="shared" si="1365"/>
        <v/>
      </c>
      <c r="CE1923" s="141" t="str">
        <f t="shared" si="1366"/>
        <v/>
      </c>
      <c r="CJ1923" s="141">
        <v>1873</v>
      </c>
      <c r="CK1923" s="141">
        <f t="shared" si="1345"/>
        <v>122.19726252356128</v>
      </c>
      <c r="CL1923" s="141">
        <f t="shared" si="1346"/>
        <v>2.5645753897573583E-5</v>
      </c>
      <c r="CM1923" s="141">
        <f t="shared" si="1347"/>
        <v>0.99976029087632601</v>
      </c>
      <c r="CN1923" s="141">
        <f t="shared" si="1348"/>
        <v>2.5645753897573583E-5</v>
      </c>
      <c r="CO1923" s="141" t="str">
        <f t="shared" si="1349"/>
        <v/>
      </c>
      <c r="CP1923" s="141" t="str">
        <f t="shared" si="1367"/>
        <v/>
      </c>
      <c r="CQ1923" s="141">
        <f t="shared" si="1350"/>
        <v>7.5347985773345527E-4</v>
      </c>
      <c r="CR1923" s="141" t="str">
        <f t="shared" si="1368"/>
        <v/>
      </c>
      <c r="CS1923" s="141" t="str">
        <f t="shared" si="1369"/>
        <v/>
      </c>
      <c r="CW1923" s="141">
        <v>1873</v>
      </c>
      <c r="CX1923" s="141">
        <f t="shared" si="1351"/>
        <v>250.82159272233753</v>
      </c>
      <c r="CY1923" s="141">
        <f t="shared" si="1352"/>
        <v>1.24943027736278E-5</v>
      </c>
      <c r="CZ1923" s="141">
        <f t="shared" si="1353"/>
        <v>0.99976029087632601</v>
      </c>
      <c r="DA1923" s="141">
        <f t="shared" si="1354"/>
        <v>1.24943027736278E-5</v>
      </c>
      <c r="DB1923" s="141" t="str">
        <f t="shared" si="1355"/>
        <v/>
      </c>
      <c r="DC1923" s="141" t="str">
        <f t="shared" si="1370"/>
        <v/>
      </c>
      <c r="DD1923" s="141">
        <f t="shared" si="1356"/>
        <v>2.1541682896426787E-30</v>
      </c>
      <c r="DE1923" s="141" t="str">
        <f t="shared" si="1371"/>
        <v/>
      </c>
      <c r="DF1923" s="141" t="str">
        <f t="shared" si="1372"/>
        <v/>
      </c>
      <c r="DJ1923" s="141">
        <v>1873</v>
      </c>
      <c r="DK1923" s="141">
        <f t="shared" si="1357"/>
        <v>19777.823460852287</v>
      </c>
      <c r="DL1923" s="141">
        <f t="shared" si="1358"/>
        <v>1.5845226487330574E-7</v>
      </c>
      <c r="DM1923" s="141">
        <f t="shared" si="1359"/>
        <v>0.99976029087632601</v>
      </c>
      <c r="DN1923" s="141">
        <f t="shared" si="1360"/>
        <v>1.5845226487330574E-7</v>
      </c>
      <c r="DO1923" s="141" t="str">
        <f t="shared" si="1361"/>
        <v/>
      </c>
      <c r="DP1923" s="141" t="str">
        <f t="shared" si="1373"/>
        <v/>
      </c>
      <c r="DQ1923" s="141">
        <f t="shared" si="1362"/>
        <v>4.2663298497703742E-6</v>
      </c>
      <c r="DR1923" s="141" t="str">
        <f t="shared" si="1374"/>
        <v/>
      </c>
      <c r="DS1923" s="141" t="str">
        <f t="shared" si="1375"/>
        <v/>
      </c>
      <c r="DU1923" s="148"/>
      <c r="DV1923" s="158">
        <v>1871</v>
      </c>
      <c r="DW1923" s="148">
        <f t="shared" si="1363"/>
        <v>11.974399999999726</v>
      </c>
      <c r="DX1923" s="157">
        <f t="shared" si="1335"/>
        <v>0.10140388764589402</v>
      </c>
      <c r="DY1923" s="148">
        <f t="shared" si="1336"/>
        <v>2.1184613797683993E-4</v>
      </c>
      <c r="DZ1923" s="148" t="str">
        <f t="shared" si="1337"/>
        <v/>
      </c>
      <c r="EA1923" s="142" t="str">
        <f t="shared" si="1338"/>
        <v/>
      </c>
    </row>
    <row r="1924" spans="74:131" ht="20.100000000000001" customHeight="1" x14ac:dyDescent="0.25">
      <c r="BV1924" s="141">
        <v>1874</v>
      </c>
      <c r="BW1924" s="141">
        <f t="shared" si="1339"/>
        <v>32803.120540865981</v>
      </c>
      <c r="BX1924" s="141">
        <f t="shared" si="1340"/>
        <v>9.4316847597020636E-8</v>
      </c>
      <c r="BY1924" s="141">
        <f t="shared" si="1341"/>
        <v>0.999763855650045</v>
      </c>
      <c r="BZ1924" s="141">
        <f t="shared" si="1342"/>
        <v>9.4316847597020636E-8</v>
      </c>
      <c r="CA1924" s="141" t="str">
        <f t="shared" si="1343"/>
        <v/>
      </c>
      <c r="CB1924" s="141" t="str">
        <f t="shared" si="1364"/>
        <v/>
      </c>
      <c r="CC1924" s="141">
        <f t="shared" si="1344"/>
        <v>5.2437605744188979E-28</v>
      </c>
      <c r="CD1924" s="141" t="str">
        <f t="shared" si="1365"/>
        <v/>
      </c>
      <c r="CE1924" s="141" t="str">
        <f t="shared" si="1366"/>
        <v/>
      </c>
      <c r="CJ1924" s="141">
        <v>1874</v>
      </c>
      <c r="CK1924" s="141">
        <f t="shared" si="1345"/>
        <v>122.33723647834199</v>
      </c>
      <c r="CL1924" s="141">
        <f t="shared" si="1346"/>
        <v>2.5289821887608916E-5</v>
      </c>
      <c r="CM1924" s="141">
        <f t="shared" si="1347"/>
        <v>0.999763855650045</v>
      </c>
      <c r="CN1924" s="141">
        <f t="shared" si="1348"/>
        <v>2.5289821887608916E-5</v>
      </c>
      <c r="CO1924" s="141" t="str">
        <f t="shared" si="1349"/>
        <v/>
      </c>
      <c r="CP1924" s="141" t="str">
        <f t="shared" si="1367"/>
        <v/>
      </c>
      <c r="CQ1924" s="141">
        <f t="shared" si="1350"/>
        <v>7.6053197934048886E-4</v>
      </c>
      <c r="CR1924" s="141" t="str">
        <f t="shared" si="1368"/>
        <v/>
      </c>
      <c r="CS1924" s="141" t="str">
        <f t="shared" si="1369"/>
        <v/>
      </c>
      <c r="CW1924" s="141">
        <v>1874</v>
      </c>
      <c r="CX1924" s="141">
        <f t="shared" si="1351"/>
        <v>251.10890267963691</v>
      </c>
      <c r="CY1924" s="141">
        <f t="shared" si="1352"/>
        <v>1.2320896980330151E-5</v>
      </c>
      <c r="CZ1924" s="141">
        <f t="shared" si="1353"/>
        <v>0.999763855650045</v>
      </c>
      <c r="DA1924" s="141">
        <f t="shared" si="1354"/>
        <v>1.2320896980330151E-5</v>
      </c>
      <c r="DB1924" s="141" t="str">
        <f t="shared" si="1355"/>
        <v/>
      </c>
      <c r="DC1924" s="141" t="str">
        <f t="shared" si="1370"/>
        <v/>
      </c>
      <c r="DD1924" s="141">
        <f t="shared" si="1356"/>
        <v>2.2531702986257344E-30</v>
      </c>
      <c r="DE1924" s="141" t="str">
        <f t="shared" si="1371"/>
        <v/>
      </c>
      <c r="DF1924" s="141" t="str">
        <f t="shared" si="1372"/>
        <v/>
      </c>
      <c r="DJ1924" s="141">
        <v>1874</v>
      </c>
      <c r="DK1924" s="141">
        <f t="shared" si="1357"/>
        <v>19800.478470543985</v>
      </c>
      <c r="DL1924" s="141">
        <f t="shared" si="1358"/>
        <v>1.5625313930479818E-7</v>
      </c>
      <c r="DM1924" s="141">
        <f t="shared" si="1359"/>
        <v>0.999763855650045</v>
      </c>
      <c r="DN1924" s="141">
        <f t="shared" si="1360"/>
        <v>1.5625313930479818E-7</v>
      </c>
      <c r="DO1924" s="141" t="str">
        <f t="shared" si="1361"/>
        <v/>
      </c>
      <c r="DP1924" s="141" t="str">
        <f t="shared" si="1373"/>
        <v/>
      </c>
      <c r="DQ1924" s="141">
        <f t="shared" si="1362"/>
        <v>4.2260742610917038E-6</v>
      </c>
      <c r="DR1924" s="141" t="str">
        <f t="shared" si="1374"/>
        <v/>
      </c>
      <c r="DS1924" s="141" t="str">
        <f t="shared" si="1375"/>
        <v/>
      </c>
      <c r="DU1924" s="148"/>
      <c r="DV1924" s="158">
        <v>1872</v>
      </c>
      <c r="DW1924" s="148">
        <f t="shared" si="1363"/>
        <v>11.980799999999725</v>
      </c>
      <c r="DX1924" s="157">
        <f t="shared" ref="DX1924:DX1987" si="1376">_xlfn.CHISQ.DIST.RT(DW1924,7)</f>
        <v>0.10119204150791718</v>
      </c>
      <c r="DY1924" s="148">
        <f t="shared" ref="DY1924:DY1987" si="1377">DX1924-DX1925</f>
        <v>2.1145151256206363E-4</v>
      </c>
      <c r="DZ1924" s="148" t="str">
        <f t="shared" ref="DZ1924:DZ1987" si="1378">IF(DX1924&lt;(1-$DU$53),DY1924,"")</f>
        <v/>
      </c>
      <c r="EA1924" s="142" t="str">
        <f t="shared" ref="EA1924:EA1987" si="1379">IF(DX1924&lt;(1-$DU$59),DY1924,"")</f>
        <v/>
      </c>
    </row>
    <row r="1925" spans="74:131" ht="20.100000000000001" customHeight="1" x14ac:dyDescent="0.25">
      <c r="BV1925" s="141">
        <v>1875</v>
      </c>
      <c r="BW1925" s="141">
        <f t="shared" si="1339"/>
        <v>32840.65271539786</v>
      </c>
      <c r="BX1925" s="141">
        <f t="shared" si="1340"/>
        <v>9.3006355845907144E-8</v>
      </c>
      <c r="BY1925" s="141">
        <f t="shared" si="1341"/>
        <v>0.99976737092096446</v>
      </c>
      <c r="BZ1925" s="141">
        <f t="shared" si="1342"/>
        <v>9.3006355845907144E-8</v>
      </c>
      <c r="CA1925" s="141" t="str">
        <f t="shared" si="1343"/>
        <v/>
      </c>
      <c r="CB1925" s="141" t="str">
        <f t="shared" si="1364"/>
        <v/>
      </c>
      <c r="CC1925" s="141">
        <f t="shared" si="1344"/>
        <v>5.463644653052321E-28</v>
      </c>
      <c r="CD1925" s="141" t="str">
        <f t="shared" si="1365"/>
        <v/>
      </c>
      <c r="CE1925" s="141" t="str">
        <f t="shared" si="1366"/>
        <v/>
      </c>
      <c r="CJ1925" s="141">
        <v>1875</v>
      </c>
      <c r="CK1925" s="141">
        <f t="shared" si="1345"/>
        <v>122.47721043312271</v>
      </c>
      <c r="CL1925" s="141">
        <f t="shared" si="1346"/>
        <v>2.4938430764864416E-5</v>
      </c>
      <c r="CM1925" s="141">
        <f t="shared" si="1347"/>
        <v>0.99976737092096446</v>
      </c>
      <c r="CN1925" s="141">
        <f t="shared" si="1348"/>
        <v>2.4938430764864416E-5</v>
      </c>
      <c r="CO1925" s="141" t="str">
        <f t="shared" si="1349"/>
        <v/>
      </c>
      <c r="CP1925" s="141" t="str">
        <f t="shared" si="1367"/>
        <v/>
      </c>
      <c r="CQ1925" s="141">
        <f t="shared" si="1350"/>
        <v>7.6763782229191614E-4</v>
      </c>
      <c r="CR1925" s="141" t="str">
        <f t="shared" si="1368"/>
        <v/>
      </c>
      <c r="CS1925" s="141" t="str">
        <f t="shared" si="1369"/>
        <v/>
      </c>
      <c r="CW1925" s="141">
        <v>1875</v>
      </c>
      <c r="CX1925" s="141">
        <f t="shared" si="1351"/>
        <v>251.3962126369363</v>
      </c>
      <c r="CY1925" s="141">
        <f t="shared" si="1352"/>
        <v>1.2149703452658083E-5</v>
      </c>
      <c r="CZ1925" s="141">
        <f t="shared" si="1353"/>
        <v>0.99976737092096446</v>
      </c>
      <c r="DA1925" s="141">
        <f t="shared" si="1354"/>
        <v>1.2149703452658083E-5</v>
      </c>
      <c r="DB1925" s="141" t="str">
        <f t="shared" si="1355"/>
        <v/>
      </c>
      <c r="DC1925" s="141" t="str">
        <f t="shared" si="1370"/>
        <v/>
      </c>
      <c r="DD1925" s="141">
        <f t="shared" si="1356"/>
        <v>2.3566845688174535E-30</v>
      </c>
      <c r="DE1925" s="141" t="str">
        <f t="shared" si="1371"/>
        <v/>
      </c>
      <c r="DF1925" s="141" t="str">
        <f t="shared" si="1372"/>
        <v/>
      </c>
      <c r="DJ1925" s="141">
        <v>1875</v>
      </c>
      <c r="DK1925" s="141">
        <f t="shared" si="1357"/>
        <v>19823.133480235683</v>
      </c>
      <c r="DL1925" s="141">
        <f t="shared" si="1358"/>
        <v>1.5408206960345055E-7</v>
      </c>
      <c r="DM1925" s="141">
        <f t="shared" si="1359"/>
        <v>0.99976737092096446</v>
      </c>
      <c r="DN1925" s="141">
        <f t="shared" si="1360"/>
        <v>1.5408206960345055E-7</v>
      </c>
      <c r="DO1925" s="141" t="str">
        <f t="shared" si="1361"/>
        <v/>
      </c>
      <c r="DP1925" s="141" t="str">
        <f t="shared" si="1373"/>
        <v/>
      </c>
      <c r="DQ1925" s="141">
        <f t="shared" si="1362"/>
        <v>4.1861315313560416E-6</v>
      </c>
      <c r="DR1925" s="141" t="str">
        <f t="shared" si="1374"/>
        <v/>
      </c>
      <c r="DS1925" s="141" t="str">
        <f t="shared" si="1375"/>
        <v/>
      </c>
      <c r="DU1925" s="148"/>
      <c r="DV1925" s="158">
        <v>1873</v>
      </c>
      <c r="DW1925" s="148">
        <f t="shared" si="1363"/>
        <v>11.987199999999724</v>
      </c>
      <c r="DX1925" s="157">
        <f t="shared" si="1376"/>
        <v>0.10098058999535511</v>
      </c>
      <c r="DY1925" s="148">
        <f t="shared" si="1377"/>
        <v>2.1105747176598799E-4</v>
      </c>
      <c r="DZ1925" s="148" t="str">
        <f t="shared" si="1378"/>
        <v/>
      </c>
      <c r="EA1925" s="142" t="str">
        <f t="shared" si="1379"/>
        <v/>
      </c>
    </row>
    <row r="1926" spans="74:131" ht="20.100000000000001" customHeight="1" x14ac:dyDescent="0.25">
      <c r="BV1926" s="141">
        <v>1876</v>
      </c>
      <c r="BW1926" s="141">
        <f t="shared" si="1339"/>
        <v>32878.18488992974</v>
      </c>
      <c r="BX1926" s="141">
        <f t="shared" si="1340"/>
        <v>9.1712605396709117E-8</v>
      </c>
      <c r="BY1926" s="141">
        <f t="shared" si="1341"/>
        <v>0.99977083732105032</v>
      </c>
      <c r="BZ1926" s="141">
        <f t="shared" si="1342"/>
        <v>9.1712605396709117E-8</v>
      </c>
      <c r="CA1926" s="141" t="str">
        <f t="shared" si="1343"/>
        <v/>
      </c>
      <c r="CB1926" s="141" t="str">
        <f t="shared" si="1364"/>
        <v/>
      </c>
      <c r="CC1926" s="141">
        <f t="shared" si="1344"/>
        <v>5.6926579412621001E-28</v>
      </c>
      <c r="CD1926" s="141" t="str">
        <f t="shared" si="1365"/>
        <v/>
      </c>
      <c r="CE1926" s="141" t="str">
        <f t="shared" si="1366"/>
        <v/>
      </c>
      <c r="CJ1926" s="141">
        <v>1876</v>
      </c>
      <c r="CK1926" s="141">
        <f t="shared" si="1345"/>
        <v>122.61718438790342</v>
      </c>
      <c r="CL1926" s="141">
        <f t="shared" si="1346"/>
        <v>2.4591528601986471E-5</v>
      </c>
      <c r="CM1926" s="141">
        <f t="shared" si="1347"/>
        <v>0.99977083732105032</v>
      </c>
      <c r="CN1926" s="141">
        <f t="shared" si="1348"/>
        <v>2.4591528601986471E-5</v>
      </c>
      <c r="CO1926" s="141" t="str">
        <f t="shared" si="1349"/>
        <v/>
      </c>
      <c r="CP1926" s="141" t="str">
        <f t="shared" si="1367"/>
        <v/>
      </c>
      <c r="CQ1926" s="141">
        <f t="shared" si="1350"/>
        <v>7.7479766007245376E-4</v>
      </c>
      <c r="CR1926" s="141" t="str">
        <f t="shared" si="1368"/>
        <v/>
      </c>
      <c r="CS1926" s="141" t="str">
        <f t="shared" si="1369"/>
        <v/>
      </c>
      <c r="CW1926" s="141">
        <v>1876</v>
      </c>
      <c r="CX1926" s="141">
        <f t="shared" si="1351"/>
        <v>251.68352259423568</v>
      </c>
      <c r="CY1926" s="141">
        <f t="shared" si="1352"/>
        <v>1.1980696892229612E-5</v>
      </c>
      <c r="CZ1926" s="141">
        <f t="shared" si="1353"/>
        <v>0.99977083732105032</v>
      </c>
      <c r="DA1926" s="141">
        <f t="shared" si="1354"/>
        <v>1.1980696892229612E-5</v>
      </c>
      <c r="DB1926" s="141" t="str">
        <f t="shared" si="1355"/>
        <v/>
      </c>
      <c r="DC1926" s="141" t="str">
        <f t="shared" si="1370"/>
        <v/>
      </c>
      <c r="DD1926" s="141">
        <f t="shared" si="1356"/>
        <v>2.464915012241221E-30</v>
      </c>
      <c r="DE1926" s="141" t="str">
        <f t="shared" si="1371"/>
        <v/>
      </c>
      <c r="DF1926" s="141" t="str">
        <f t="shared" si="1372"/>
        <v/>
      </c>
      <c r="DJ1926" s="141">
        <v>1876</v>
      </c>
      <c r="DK1926" s="141">
        <f t="shared" si="1357"/>
        <v>19845.788489927381</v>
      </c>
      <c r="DL1926" s="141">
        <f t="shared" si="1358"/>
        <v>1.519387349361603E-7</v>
      </c>
      <c r="DM1926" s="141">
        <f t="shared" si="1359"/>
        <v>0.99977083732105032</v>
      </c>
      <c r="DN1926" s="141">
        <f t="shared" si="1360"/>
        <v>1.519387349361603E-7</v>
      </c>
      <c r="DO1926" s="141" t="str">
        <f t="shared" si="1361"/>
        <v/>
      </c>
      <c r="DP1926" s="141" t="str">
        <f t="shared" si="1373"/>
        <v/>
      </c>
      <c r="DQ1926" s="141">
        <f t="shared" si="1362"/>
        <v>4.1464999756947928E-6</v>
      </c>
      <c r="DR1926" s="141" t="str">
        <f t="shared" si="1374"/>
        <v/>
      </c>
      <c r="DS1926" s="141" t="str">
        <f t="shared" si="1375"/>
        <v/>
      </c>
      <c r="DU1926" s="148"/>
      <c r="DV1926" s="158">
        <v>1874</v>
      </c>
      <c r="DW1926" s="148">
        <f t="shared" si="1363"/>
        <v>11.993599999999724</v>
      </c>
      <c r="DX1926" s="157">
        <f t="shared" si="1376"/>
        <v>0.10076953252358913</v>
      </c>
      <c r="DY1926" s="148">
        <f t="shared" si="1377"/>
        <v>2.1066401522112921E-4</v>
      </c>
      <c r="DZ1926" s="148" t="str">
        <f t="shared" si="1378"/>
        <v/>
      </c>
      <c r="EA1926" s="142" t="str">
        <f t="shared" si="1379"/>
        <v/>
      </c>
    </row>
    <row r="1927" spans="74:131" ht="20.100000000000001" customHeight="1" x14ac:dyDescent="0.25">
      <c r="BV1927" s="141">
        <v>1877</v>
      </c>
      <c r="BW1927" s="141">
        <f t="shared" si="1339"/>
        <v>32915.71706446162</v>
      </c>
      <c r="BX1927" s="141">
        <f t="shared" si="1340"/>
        <v>9.0435404483890718E-8</v>
      </c>
      <c r="BY1927" s="141">
        <f t="shared" si="1341"/>
        <v>0.9997742554750354</v>
      </c>
      <c r="BZ1927" s="141">
        <f t="shared" si="1342"/>
        <v>9.0435404483890718E-8</v>
      </c>
      <c r="CA1927" s="141" t="str">
        <f t="shared" si="1343"/>
        <v/>
      </c>
      <c r="CB1927" s="141" t="str">
        <f t="shared" si="1364"/>
        <v/>
      </c>
      <c r="CC1927" s="141">
        <f t="shared" si="1344"/>
        <v>5.9311756156371964E-28</v>
      </c>
      <c r="CD1927" s="141" t="str">
        <f t="shared" si="1365"/>
        <v/>
      </c>
      <c r="CE1927" s="141" t="str">
        <f t="shared" si="1366"/>
        <v/>
      </c>
      <c r="CJ1927" s="141">
        <v>1877</v>
      </c>
      <c r="CK1927" s="141">
        <f t="shared" si="1345"/>
        <v>122.75715834268414</v>
      </c>
      <c r="CL1927" s="141">
        <f t="shared" si="1346"/>
        <v>2.424906397956949E-5</v>
      </c>
      <c r="CM1927" s="141">
        <f t="shared" si="1347"/>
        <v>0.9997742554750354</v>
      </c>
      <c r="CN1927" s="141">
        <f t="shared" si="1348"/>
        <v>2.424906397956949E-5</v>
      </c>
      <c r="CO1927" s="141" t="str">
        <f t="shared" si="1349"/>
        <v/>
      </c>
      <c r="CP1927" s="141" t="str">
        <f t="shared" si="1367"/>
        <v/>
      </c>
      <c r="CQ1927" s="141">
        <f t="shared" si="1350"/>
        <v>7.8201176611602879E-4</v>
      </c>
      <c r="CR1927" s="141" t="str">
        <f t="shared" si="1368"/>
        <v/>
      </c>
      <c r="CS1927" s="141" t="str">
        <f t="shared" si="1369"/>
        <v/>
      </c>
      <c r="CW1927" s="141">
        <v>1877</v>
      </c>
      <c r="CX1927" s="141">
        <f t="shared" si="1351"/>
        <v>251.97083255153495</v>
      </c>
      <c r="CY1927" s="141">
        <f t="shared" si="1352"/>
        <v>1.1813852248129014E-5</v>
      </c>
      <c r="CZ1927" s="141">
        <f t="shared" si="1353"/>
        <v>0.9997742554750354</v>
      </c>
      <c r="DA1927" s="141">
        <f t="shared" si="1354"/>
        <v>1.1813852248129014E-5</v>
      </c>
      <c r="DB1927" s="141" t="str">
        <f t="shared" si="1355"/>
        <v/>
      </c>
      <c r="DC1927" s="141" t="str">
        <f t="shared" si="1370"/>
        <v/>
      </c>
      <c r="DD1927" s="141">
        <f t="shared" si="1356"/>
        <v>2.5780746756882254E-30</v>
      </c>
      <c r="DE1927" s="141" t="str">
        <f t="shared" si="1371"/>
        <v/>
      </c>
      <c r="DF1927" s="141" t="str">
        <f t="shared" si="1372"/>
        <v/>
      </c>
      <c r="DJ1927" s="141">
        <v>1877</v>
      </c>
      <c r="DK1927" s="141">
        <f t="shared" si="1357"/>
        <v>19868.443499619079</v>
      </c>
      <c r="DL1927" s="141">
        <f t="shared" si="1358"/>
        <v>1.498228176081817E-7</v>
      </c>
      <c r="DM1927" s="141">
        <f t="shared" si="1359"/>
        <v>0.9997742554750354</v>
      </c>
      <c r="DN1927" s="141">
        <f t="shared" si="1360"/>
        <v>1.498228176081817E-7</v>
      </c>
      <c r="DO1927" s="141" t="str">
        <f t="shared" si="1361"/>
        <v/>
      </c>
      <c r="DP1927" s="141" t="str">
        <f t="shared" si="1373"/>
        <v/>
      </c>
      <c r="DQ1927" s="141">
        <f t="shared" si="1362"/>
        <v>4.1071779103117174E-6</v>
      </c>
      <c r="DR1927" s="141" t="str">
        <f t="shared" si="1374"/>
        <v/>
      </c>
      <c r="DS1927" s="141" t="str">
        <f t="shared" si="1375"/>
        <v/>
      </c>
      <c r="DU1927" s="148"/>
      <c r="DV1927" s="158">
        <v>1875</v>
      </c>
      <c r="DW1927" s="148">
        <f t="shared" si="1363"/>
        <v>11.999999999999723</v>
      </c>
      <c r="DX1927" s="157">
        <f t="shared" si="1376"/>
        <v>0.100558868508368</v>
      </c>
      <c r="DY1927" s="148">
        <f t="shared" si="1377"/>
        <v>2.1027114255793566E-4</v>
      </c>
      <c r="DZ1927" s="148" t="str">
        <f t="shared" si="1378"/>
        <v/>
      </c>
      <c r="EA1927" s="142" t="str">
        <f t="shared" si="1379"/>
        <v/>
      </c>
    </row>
    <row r="1928" spans="74:131" ht="20.100000000000001" customHeight="1" x14ac:dyDescent="0.25">
      <c r="BV1928" s="141">
        <v>1878</v>
      </c>
      <c r="BW1928" s="141">
        <f t="shared" si="1339"/>
        <v>32953.249238993514</v>
      </c>
      <c r="BX1928" s="141">
        <f t="shared" si="1340"/>
        <v>8.9174563222113459E-8</v>
      </c>
      <c r="BY1928" s="141">
        <f t="shared" si="1341"/>
        <v>0.99977762600049058</v>
      </c>
      <c r="BZ1928" s="141">
        <f t="shared" si="1342"/>
        <v>8.9174563222113459E-8</v>
      </c>
      <c r="CA1928" s="141" t="str">
        <f t="shared" si="1343"/>
        <v/>
      </c>
      <c r="CB1928" s="141" t="str">
        <f t="shared" si="1364"/>
        <v/>
      </c>
      <c r="CC1928" s="141">
        <f t="shared" si="1344"/>
        <v>6.1795881097199937E-28</v>
      </c>
      <c r="CD1928" s="141" t="str">
        <f t="shared" si="1365"/>
        <v/>
      </c>
      <c r="CE1928" s="141" t="str">
        <f t="shared" si="1366"/>
        <v/>
      </c>
      <c r="CJ1928" s="141">
        <v>1878</v>
      </c>
      <c r="CK1928" s="141">
        <f t="shared" si="1345"/>
        <v>122.89713229746485</v>
      </c>
      <c r="CL1928" s="141">
        <f t="shared" si="1346"/>
        <v>2.3910985982358103E-5</v>
      </c>
      <c r="CM1928" s="141">
        <f t="shared" si="1347"/>
        <v>0.99977762600049058</v>
      </c>
      <c r="CN1928" s="141">
        <f t="shared" si="1348"/>
        <v>2.3910985982358103E-5</v>
      </c>
      <c r="CO1928" s="141" t="str">
        <f t="shared" si="1349"/>
        <v/>
      </c>
      <c r="CP1928" s="141" t="str">
        <f t="shared" si="1367"/>
        <v/>
      </c>
      <c r="CQ1928" s="141">
        <f t="shared" si="1350"/>
        <v>7.892804137877281E-4</v>
      </c>
      <c r="CR1928" s="141" t="str">
        <f t="shared" si="1368"/>
        <v/>
      </c>
      <c r="CS1928" s="141" t="str">
        <f t="shared" si="1369"/>
        <v/>
      </c>
      <c r="CW1928" s="141">
        <v>1878</v>
      </c>
      <c r="CX1928" s="141">
        <f t="shared" si="1351"/>
        <v>252.25814250883434</v>
      </c>
      <c r="CY1928" s="141">
        <f t="shared" si="1352"/>
        <v>1.1649144715056241E-5</v>
      </c>
      <c r="CZ1928" s="141">
        <f t="shared" si="1353"/>
        <v>0.99977762600049058</v>
      </c>
      <c r="DA1928" s="141">
        <f t="shared" si="1354"/>
        <v>1.1649144715056241E-5</v>
      </c>
      <c r="DB1928" s="141" t="str">
        <f t="shared" si="1355"/>
        <v/>
      </c>
      <c r="DC1928" s="141" t="str">
        <f t="shared" si="1370"/>
        <v/>
      </c>
      <c r="DD1928" s="141">
        <f t="shared" si="1356"/>
        <v>2.6963861462826009E-30</v>
      </c>
      <c r="DE1928" s="141" t="str">
        <f t="shared" si="1371"/>
        <v/>
      </c>
      <c r="DF1928" s="141" t="str">
        <f t="shared" si="1372"/>
        <v/>
      </c>
      <c r="DJ1928" s="141">
        <v>1878</v>
      </c>
      <c r="DK1928" s="141">
        <f t="shared" si="1357"/>
        <v>19891.098509310777</v>
      </c>
      <c r="DL1928" s="141">
        <f t="shared" si="1358"/>
        <v>1.4773400303966031E-7</v>
      </c>
      <c r="DM1928" s="141">
        <f t="shared" si="1359"/>
        <v>0.99977762600049058</v>
      </c>
      <c r="DN1928" s="141">
        <f t="shared" si="1360"/>
        <v>1.4773400303966031E-7</v>
      </c>
      <c r="DO1928" s="141" t="str">
        <f t="shared" si="1361"/>
        <v/>
      </c>
      <c r="DP1928" s="141" t="str">
        <f t="shared" si="1373"/>
        <v/>
      </c>
      <c r="DQ1928" s="141">
        <f t="shared" si="1362"/>
        <v>4.0681636525800305E-6</v>
      </c>
      <c r="DR1928" s="141" t="str">
        <f t="shared" si="1374"/>
        <v/>
      </c>
      <c r="DS1928" s="141" t="str">
        <f t="shared" si="1375"/>
        <v/>
      </c>
      <c r="DU1928" s="148"/>
      <c r="DV1928" s="158">
        <v>1876</v>
      </c>
      <c r="DW1928" s="148">
        <f t="shared" si="1363"/>
        <v>12.006399999999722</v>
      </c>
      <c r="DX1928" s="157">
        <f t="shared" si="1376"/>
        <v>0.10034859736581006</v>
      </c>
      <c r="DY1928" s="148">
        <f t="shared" si="1377"/>
        <v>2.0987885340505164E-4</v>
      </c>
      <c r="DZ1928" s="148" t="str">
        <f t="shared" si="1378"/>
        <v/>
      </c>
      <c r="EA1928" s="142" t="str">
        <f t="shared" si="1379"/>
        <v/>
      </c>
    </row>
    <row r="1929" spans="74:131" ht="20.100000000000001" customHeight="1" x14ac:dyDescent="0.25">
      <c r="BV1929" s="141">
        <v>1879</v>
      </c>
      <c r="BW1929" s="141">
        <f t="shared" si="1339"/>
        <v>32990.781413525394</v>
      </c>
      <c r="BX1929" s="141">
        <f t="shared" si="1340"/>
        <v>8.7929893592121601E-8</v>
      </c>
      <c r="BY1929" s="141">
        <f t="shared" si="1341"/>
        <v>0.99978094950789476</v>
      </c>
      <c r="BZ1929" s="141">
        <f t="shared" si="1342"/>
        <v>8.7929893592121601E-8</v>
      </c>
      <c r="CA1929" s="141" t="str">
        <f t="shared" si="1343"/>
        <v/>
      </c>
      <c r="CB1929" s="141" t="str">
        <f t="shared" si="1364"/>
        <v/>
      </c>
      <c r="CC1929" s="141">
        <f t="shared" si="1344"/>
        <v>6.4383017277479208E-28</v>
      </c>
      <c r="CD1929" s="141" t="str">
        <f t="shared" si="1365"/>
        <v/>
      </c>
      <c r="CE1929" s="141" t="str">
        <f t="shared" si="1366"/>
        <v/>
      </c>
      <c r="CJ1929" s="141">
        <v>1879</v>
      </c>
      <c r="CK1929" s="141">
        <f t="shared" si="1345"/>
        <v>123.03710625224556</v>
      </c>
      <c r="CL1929" s="141">
        <f t="shared" si="1346"/>
        <v>2.3577244195462284E-5</v>
      </c>
      <c r="CM1929" s="141">
        <f t="shared" si="1347"/>
        <v>0.99978094950789476</v>
      </c>
      <c r="CN1929" s="141">
        <f t="shared" si="1348"/>
        <v>2.3577244195462284E-5</v>
      </c>
      <c r="CO1929" s="141" t="str">
        <f t="shared" si="1349"/>
        <v/>
      </c>
      <c r="CP1929" s="141" t="str">
        <f t="shared" si="1367"/>
        <v/>
      </c>
      <c r="CQ1929" s="141">
        <f t="shared" si="1350"/>
        <v>7.9660387636557896E-4</v>
      </c>
      <c r="CR1929" s="141" t="str">
        <f t="shared" si="1368"/>
        <v/>
      </c>
      <c r="CS1929" s="141" t="str">
        <f t="shared" si="1369"/>
        <v/>
      </c>
      <c r="CW1929" s="141">
        <v>1879</v>
      </c>
      <c r="CX1929" s="141">
        <f t="shared" si="1351"/>
        <v>252.54545246613372</v>
      </c>
      <c r="CY1929" s="141">
        <f t="shared" si="1352"/>
        <v>1.1486549731483435E-5</v>
      </c>
      <c r="CZ1929" s="141">
        <f t="shared" si="1353"/>
        <v>0.99978094950789476</v>
      </c>
      <c r="DA1929" s="141">
        <f t="shared" si="1354"/>
        <v>1.1486549731483435E-5</v>
      </c>
      <c r="DB1929" s="141" t="str">
        <f t="shared" si="1355"/>
        <v/>
      </c>
      <c r="DC1929" s="141" t="str">
        <f t="shared" si="1370"/>
        <v/>
      </c>
      <c r="DD1929" s="141">
        <f t="shared" si="1356"/>
        <v>2.8200819748879431E-30</v>
      </c>
      <c r="DE1929" s="141" t="str">
        <f t="shared" si="1371"/>
        <v/>
      </c>
      <c r="DF1929" s="141" t="str">
        <f t="shared" si="1372"/>
        <v/>
      </c>
      <c r="DJ1929" s="141">
        <v>1879</v>
      </c>
      <c r="DK1929" s="141">
        <f t="shared" si="1357"/>
        <v>19913.753519002476</v>
      </c>
      <c r="DL1929" s="141">
        <f t="shared" si="1358"/>
        <v>1.4567197974224773E-7</v>
      </c>
      <c r="DM1929" s="141">
        <f t="shared" si="1359"/>
        <v>0.99978094950789476</v>
      </c>
      <c r="DN1929" s="141">
        <f t="shared" si="1360"/>
        <v>1.4567197974224773E-7</v>
      </c>
      <c r="DO1929" s="141" t="str">
        <f t="shared" si="1361"/>
        <v/>
      </c>
      <c r="DP1929" s="141" t="str">
        <f t="shared" si="1373"/>
        <v/>
      </c>
      <c r="DQ1929" s="141">
        <f t="shared" si="1362"/>
        <v>4.029455521138495E-6</v>
      </c>
      <c r="DR1929" s="141" t="str">
        <f t="shared" si="1374"/>
        <v/>
      </c>
      <c r="DS1929" s="141" t="str">
        <f t="shared" si="1375"/>
        <v/>
      </c>
      <c r="DU1929" s="148"/>
      <c r="DV1929" s="158">
        <v>1877</v>
      </c>
      <c r="DW1929" s="148">
        <f t="shared" si="1363"/>
        <v>12.012799999999721</v>
      </c>
      <c r="DX1929" s="157">
        <f t="shared" si="1376"/>
        <v>0.10013871851240501</v>
      </c>
      <c r="DY1929" s="148">
        <f t="shared" si="1377"/>
        <v>2.0948714738990015E-4</v>
      </c>
      <c r="DZ1929" s="148" t="str">
        <f t="shared" si="1378"/>
        <v/>
      </c>
      <c r="EA1929" s="142" t="str">
        <f t="shared" si="1379"/>
        <v/>
      </c>
    </row>
    <row r="1930" spans="74:131" ht="20.100000000000001" customHeight="1" x14ac:dyDescent="0.25">
      <c r="BV1930" s="141">
        <v>1880</v>
      </c>
      <c r="BW1930" s="141">
        <f t="shared" si="1339"/>
        <v>33028.313588057274</v>
      </c>
      <c r="BX1930" s="141">
        <f t="shared" si="1340"/>
        <v>8.6701209426672314E-8</v>
      </c>
      <c r="BY1930" s="141">
        <f t="shared" si="1341"/>
        <v>0.99978422660070532</v>
      </c>
      <c r="BZ1930" s="141">
        <f t="shared" si="1342"/>
        <v>8.6701209426672314E-8</v>
      </c>
      <c r="CA1930" s="141" t="str">
        <f t="shared" si="1343"/>
        <v/>
      </c>
      <c r="CB1930" s="141" t="str">
        <f t="shared" si="1364"/>
        <v/>
      </c>
      <c r="CC1930" s="141">
        <f t="shared" si="1344"/>
        <v>6.7077392828108882E-28</v>
      </c>
      <c r="CD1930" s="141" t="str">
        <f t="shared" si="1365"/>
        <v/>
      </c>
      <c r="CE1930" s="141" t="str">
        <f t="shared" si="1366"/>
        <v/>
      </c>
      <c r="CJ1930" s="141">
        <v>1880</v>
      </c>
      <c r="CK1930" s="141">
        <f t="shared" si="1345"/>
        <v>123.17708020702628</v>
      </c>
      <c r="CL1930" s="141">
        <f t="shared" si="1346"/>
        <v>2.3247788700585022E-5</v>
      </c>
      <c r="CM1930" s="141">
        <f t="shared" si="1347"/>
        <v>0.99978422660070532</v>
      </c>
      <c r="CN1930" s="141">
        <f t="shared" si="1348"/>
        <v>2.3247788700585022E-5</v>
      </c>
      <c r="CO1930" s="141" t="str">
        <f t="shared" si="1349"/>
        <v/>
      </c>
      <c r="CP1930" s="141" t="str">
        <f t="shared" si="1367"/>
        <v/>
      </c>
      <c r="CQ1930" s="141">
        <f t="shared" si="1350"/>
        <v>8.0398242702216802E-4</v>
      </c>
      <c r="CR1930" s="141" t="str">
        <f t="shared" si="1368"/>
        <v/>
      </c>
      <c r="CS1930" s="141" t="str">
        <f t="shared" si="1369"/>
        <v/>
      </c>
      <c r="CW1930" s="141">
        <v>1880</v>
      </c>
      <c r="CX1930" s="141">
        <f t="shared" si="1351"/>
        <v>252.832762423433</v>
      </c>
      <c r="CY1930" s="141">
        <f t="shared" si="1352"/>
        <v>1.1326042977816875E-5</v>
      </c>
      <c r="CZ1930" s="141">
        <f t="shared" si="1353"/>
        <v>0.99978422660070532</v>
      </c>
      <c r="DA1930" s="141">
        <f t="shared" si="1354"/>
        <v>1.1326042977816875E-5</v>
      </c>
      <c r="DB1930" s="141" t="str">
        <f t="shared" si="1355"/>
        <v/>
      </c>
      <c r="DC1930" s="141" t="str">
        <f t="shared" si="1370"/>
        <v/>
      </c>
      <c r="DD1930" s="141">
        <f t="shared" si="1356"/>
        <v>2.9494051181327031E-30</v>
      </c>
      <c r="DE1930" s="141" t="str">
        <f t="shared" si="1371"/>
        <v/>
      </c>
      <c r="DF1930" s="141" t="str">
        <f t="shared" si="1372"/>
        <v/>
      </c>
      <c r="DJ1930" s="141">
        <v>1880</v>
      </c>
      <c r="DK1930" s="141">
        <f t="shared" si="1357"/>
        <v>19936.408528694174</v>
      </c>
      <c r="DL1930" s="141">
        <f t="shared" si="1358"/>
        <v>1.4363643929579588E-7</v>
      </c>
      <c r="DM1930" s="141">
        <f t="shared" si="1359"/>
        <v>0.99978422660070532</v>
      </c>
      <c r="DN1930" s="141">
        <f t="shared" si="1360"/>
        <v>1.4363643929579588E-7</v>
      </c>
      <c r="DO1930" s="141" t="str">
        <f t="shared" si="1361"/>
        <v/>
      </c>
      <c r="DP1930" s="141" t="str">
        <f t="shared" si="1373"/>
        <v/>
      </c>
      <c r="DQ1930" s="141">
        <f t="shared" si="1362"/>
        <v>3.9910518359864847E-6</v>
      </c>
      <c r="DR1930" s="141" t="str">
        <f t="shared" si="1374"/>
        <v/>
      </c>
      <c r="DS1930" s="141" t="str">
        <f t="shared" si="1375"/>
        <v/>
      </c>
      <c r="DU1930" s="148"/>
      <c r="DV1930" s="158">
        <v>1878</v>
      </c>
      <c r="DW1930" s="148">
        <f t="shared" si="1363"/>
        <v>12.019199999999721</v>
      </c>
      <c r="DX1930" s="157">
        <f t="shared" si="1376"/>
        <v>9.9929231365015109E-2</v>
      </c>
      <c r="DY1930" s="148">
        <f t="shared" si="1377"/>
        <v>2.0909602413776707E-4</v>
      </c>
      <c r="DZ1930" s="148" t="str">
        <f t="shared" si="1378"/>
        <v/>
      </c>
      <c r="EA1930" s="142" t="str">
        <f t="shared" si="1379"/>
        <v/>
      </c>
    </row>
    <row r="1931" spans="74:131" ht="20.100000000000001" customHeight="1" x14ac:dyDescent="0.25">
      <c r="BV1931" s="141">
        <v>1881</v>
      </c>
      <c r="BW1931" s="141">
        <f t="shared" si="1339"/>
        <v>33065.845762589153</v>
      </c>
      <c r="BX1931" s="141">
        <f t="shared" si="1340"/>
        <v>8.5488326396518406E-8</v>
      </c>
      <c r="BY1931" s="141">
        <f t="shared" si="1341"/>
        <v>0.99978745787542633</v>
      </c>
      <c r="BZ1931" s="141">
        <f t="shared" si="1342"/>
        <v>8.5488326396518406E-8</v>
      </c>
      <c r="CA1931" s="141" t="str">
        <f t="shared" si="1343"/>
        <v/>
      </c>
      <c r="CB1931" s="141" t="str">
        <f t="shared" si="1364"/>
        <v/>
      </c>
      <c r="CC1931" s="141">
        <f t="shared" si="1344"/>
        <v>6.9883407603829475E-28</v>
      </c>
      <c r="CD1931" s="141" t="str">
        <f t="shared" si="1365"/>
        <v/>
      </c>
      <c r="CE1931" s="141" t="str">
        <f t="shared" si="1366"/>
        <v/>
      </c>
      <c r="CJ1931" s="141">
        <v>1881</v>
      </c>
      <c r="CK1931" s="141">
        <f t="shared" si="1345"/>
        <v>123.31705416180699</v>
      </c>
      <c r="CL1931" s="141">
        <f t="shared" si="1346"/>
        <v>2.2922570072263648E-5</v>
      </c>
      <c r="CM1931" s="141">
        <f t="shared" si="1347"/>
        <v>0.99978745787542633</v>
      </c>
      <c r="CN1931" s="141">
        <f t="shared" si="1348"/>
        <v>2.2922570072263648E-5</v>
      </c>
      <c r="CO1931" s="141" t="str">
        <f t="shared" si="1349"/>
        <v/>
      </c>
      <c r="CP1931" s="141" t="str">
        <f t="shared" si="1367"/>
        <v/>
      </c>
      <c r="CQ1931" s="141">
        <f t="shared" si="1350"/>
        <v>8.1141633880610017E-4</v>
      </c>
      <c r="CR1931" s="141" t="str">
        <f t="shared" si="1368"/>
        <v/>
      </c>
      <c r="CS1931" s="141" t="str">
        <f t="shared" si="1369"/>
        <v/>
      </c>
      <c r="CW1931" s="141">
        <v>1881</v>
      </c>
      <c r="CX1931" s="141">
        <f t="shared" si="1351"/>
        <v>253.12007238073238</v>
      </c>
      <c r="CY1931" s="141">
        <f t="shared" si="1352"/>
        <v>1.1167600374565653E-5</v>
      </c>
      <c r="CZ1931" s="141">
        <f t="shared" si="1353"/>
        <v>0.99978745787542633</v>
      </c>
      <c r="DA1931" s="141">
        <f t="shared" si="1354"/>
        <v>1.1167600374565653E-5</v>
      </c>
      <c r="DB1931" s="141" t="str">
        <f t="shared" si="1355"/>
        <v/>
      </c>
      <c r="DC1931" s="141" t="str">
        <f t="shared" si="1370"/>
        <v/>
      </c>
      <c r="DD1931" s="141">
        <f t="shared" si="1356"/>
        <v>3.0846093998661303E-30</v>
      </c>
      <c r="DE1931" s="141" t="str">
        <f t="shared" si="1371"/>
        <v/>
      </c>
      <c r="DF1931" s="141" t="str">
        <f t="shared" si="1372"/>
        <v/>
      </c>
      <c r="DJ1931" s="141">
        <v>1881</v>
      </c>
      <c r="DK1931" s="141">
        <f t="shared" si="1357"/>
        <v>19959.063538385872</v>
      </c>
      <c r="DL1931" s="141">
        <f t="shared" si="1358"/>
        <v>1.4162707632513332E-7</v>
      </c>
      <c r="DM1931" s="141">
        <f t="shared" si="1359"/>
        <v>0.99978745787542633</v>
      </c>
      <c r="DN1931" s="141">
        <f t="shared" si="1360"/>
        <v>1.4162707632513332E-7</v>
      </c>
      <c r="DO1931" s="141" t="str">
        <f t="shared" si="1361"/>
        <v/>
      </c>
      <c r="DP1931" s="141" t="str">
        <f t="shared" si="1373"/>
        <v/>
      </c>
      <c r="DQ1931" s="141">
        <f t="shared" si="1362"/>
        <v>3.9529509185780493E-6</v>
      </c>
      <c r="DR1931" s="141" t="str">
        <f t="shared" si="1374"/>
        <v/>
      </c>
      <c r="DS1931" s="141" t="str">
        <f t="shared" si="1375"/>
        <v/>
      </c>
      <c r="DU1931" s="148"/>
      <c r="DV1931" s="158">
        <v>1879</v>
      </c>
      <c r="DW1931" s="148">
        <f t="shared" si="1363"/>
        <v>12.02559999999972</v>
      </c>
      <c r="DX1931" s="157">
        <f t="shared" si="1376"/>
        <v>9.9720135340877342E-2</v>
      </c>
      <c r="DY1931" s="148">
        <f t="shared" si="1377"/>
        <v>2.0870548327243943E-4</v>
      </c>
      <c r="DZ1931" s="148" t="str">
        <f t="shared" si="1378"/>
        <v/>
      </c>
      <c r="EA1931" s="142" t="str">
        <f t="shared" si="1379"/>
        <v/>
      </c>
    </row>
    <row r="1932" spans="74:131" ht="20.100000000000001" customHeight="1" x14ac:dyDescent="0.25">
      <c r="BV1932" s="141">
        <v>1882</v>
      </c>
      <c r="BW1932" s="141">
        <f t="shared" si="1339"/>
        <v>33103.377937121048</v>
      </c>
      <c r="BX1932" s="141">
        <f t="shared" si="1340"/>
        <v>8.4291061996438885E-8</v>
      </c>
      <c r="BY1932" s="141">
        <f t="shared" si="1341"/>
        <v>0.99979064392167838</v>
      </c>
      <c r="BZ1932" s="141">
        <f t="shared" si="1342"/>
        <v>8.4291061996438885E-8</v>
      </c>
      <c r="CA1932" s="141" t="str">
        <f t="shared" si="1343"/>
        <v/>
      </c>
      <c r="CB1932" s="141" t="str">
        <f t="shared" si="1364"/>
        <v/>
      </c>
      <c r="CC1932" s="141">
        <f t="shared" si="1344"/>
        <v>7.2805640082228289E-28</v>
      </c>
      <c r="CD1932" s="141" t="str">
        <f t="shared" si="1365"/>
        <v/>
      </c>
      <c r="CE1932" s="141" t="str">
        <f t="shared" si="1366"/>
        <v/>
      </c>
      <c r="CJ1932" s="141">
        <v>1882</v>
      </c>
      <c r="CK1932" s="141">
        <f t="shared" si="1345"/>
        <v>123.45702811658771</v>
      </c>
      <c r="CL1932" s="141">
        <f t="shared" si="1346"/>
        <v>2.2601539374124292E-5</v>
      </c>
      <c r="CM1932" s="141">
        <f t="shared" si="1347"/>
        <v>0.99979064392167838</v>
      </c>
      <c r="CN1932" s="141">
        <f t="shared" si="1348"/>
        <v>2.2601539374124292E-5</v>
      </c>
      <c r="CO1932" s="141" t="str">
        <f t="shared" si="1349"/>
        <v/>
      </c>
      <c r="CP1932" s="141" t="str">
        <f t="shared" si="1367"/>
        <v/>
      </c>
      <c r="CQ1932" s="141">
        <f t="shared" si="1350"/>
        <v>8.1890588462329571E-4</v>
      </c>
      <c r="CR1932" s="141" t="str">
        <f t="shared" si="1368"/>
        <v/>
      </c>
      <c r="CS1932" s="141" t="str">
        <f t="shared" si="1369"/>
        <v/>
      </c>
      <c r="CW1932" s="141">
        <v>1882</v>
      </c>
      <c r="CX1932" s="141">
        <f t="shared" si="1351"/>
        <v>253.40738233803177</v>
      </c>
      <c r="CY1932" s="141">
        <f t="shared" si="1352"/>
        <v>1.1011198080517194E-5</v>
      </c>
      <c r="CZ1932" s="141">
        <f t="shared" si="1353"/>
        <v>0.99979064392167838</v>
      </c>
      <c r="DA1932" s="141">
        <f t="shared" si="1354"/>
        <v>1.1011198080517194E-5</v>
      </c>
      <c r="DB1932" s="141" t="str">
        <f t="shared" si="1355"/>
        <v/>
      </c>
      <c r="DC1932" s="141" t="str">
        <f t="shared" si="1370"/>
        <v/>
      </c>
      <c r="DD1932" s="141">
        <f t="shared" si="1356"/>
        <v>3.2259599928888655E-30</v>
      </c>
      <c r="DE1932" s="141" t="str">
        <f t="shared" si="1371"/>
        <v/>
      </c>
      <c r="DF1932" s="141" t="str">
        <f t="shared" si="1372"/>
        <v/>
      </c>
      <c r="DJ1932" s="141">
        <v>1882</v>
      </c>
      <c r="DK1932" s="141">
        <f t="shared" si="1357"/>
        <v>19981.71854807757</v>
      </c>
      <c r="DL1932" s="141">
        <f t="shared" si="1358"/>
        <v>1.3964358847692247E-7</v>
      </c>
      <c r="DM1932" s="141">
        <f t="shared" si="1359"/>
        <v>0.99979064392167838</v>
      </c>
      <c r="DN1932" s="141">
        <f t="shared" si="1360"/>
        <v>1.3964358847692247E-7</v>
      </c>
      <c r="DO1932" s="141" t="str">
        <f t="shared" si="1361"/>
        <v/>
      </c>
      <c r="DP1932" s="141" t="str">
        <f t="shared" si="1373"/>
        <v/>
      </c>
      <c r="DQ1932" s="141">
        <f t="shared" si="1362"/>
        <v>3.9151510919149624E-6</v>
      </c>
      <c r="DR1932" s="141" t="str">
        <f t="shared" si="1374"/>
        <v/>
      </c>
      <c r="DS1932" s="141" t="str">
        <f t="shared" si="1375"/>
        <v/>
      </c>
      <c r="DU1932" s="148"/>
      <c r="DV1932" s="158">
        <v>1880</v>
      </c>
      <c r="DW1932" s="148">
        <f t="shared" si="1363"/>
        <v>12.031999999999719</v>
      </c>
      <c r="DX1932" s="157">
        <f t="shared" si="1376"/>
        <v>9.9511429857604902E-2</v>
      </c>
      <c r="DY1932" s="148">
        <f t="shared" si="1377"/>
        <v>2.0831552441605283E-4</v>
      </c>
      <c r="DZ1932" s="148" t="str">
        <f t="shared" si="1378"/>
        <v/>
      </c>
      <c r="EA1932" s="142" t="str">
        <f t="shared" si="1379"/>
        <v/>
      </c>
    </row>
    <row r="1933" spans="74:131" ht="20.100000000000001" customHeight="1" x14ac:dyDescent="0.25">
      <c r="BV1933" s="141">
        <v>1883</v>
      </c>
      <c r="BW1933" s="141">
        <f t="shared" si="1339"/>
        <v>33140.910111652927</v>
      </c>
      <c r="BX1933" s="141">
        <f t="shared" si="1340"/>
        <v>8.3109235531322961E-8</v>
      </c>
      <c r="BY1933" s="141">
        <f t="shared" si="1341"/>
        <v>0.99979378532226604</v>
      </c>
      <c r="BZ1933" s="141">
        <f t="shared" si="1342"/>
        <v>8.3109235531322961E-8</v>
      </c>
      <c r="CA1933" s="141" t="str">
        <f t="shared" si="1343"/>
        <v/>
      </c>
      <c r="CB1933" s="141" t="str">
        <f t="shared" si="1364"/>
        <v/>
      </c>
      <c r="CC1933" s="141">
        <f t="shared" si="1344"/>
        <v>7.5848854536840578E-28</v>
      </c>
      <c r="CD1933" s="141" t="str">
        <f t="shared" si="1365"/>
        <v/>
      </c>
      <c r="CE1933" s="141" t="str">
        <f t="shared" si="1366"/>
        <v/>
      </c>
      <c r="CJ1933" s="141">
        <v>1883</v>
      </c>
      <c r="CK1933" s="141">
        <f t="shared" si="1345"/>
        <v>123.59700207136842</v>
      </c>
      <c r="CL1933" s="141">
        <f t="shared" si="1346"/>
        <v>2.2284648155149837E-5</v>
      </c>
      <c r="CM1933" s="141">
        <f t="shared" si="1347"/>
        <v>0.99979378532226604</v>
      </c>
      <c r="CN1933" s="141">
        <f t="shared" si="1348"/>
        <v>2.2284648155149837E-5</v>
      </c>
      <c r="CO1933" s="141" t="str">
        <f t="shared" si="1349"/>
        <v/>
      </c>
      <c r="CP1933" s="141" t="str">
        <f t="shared" si="1367"/>
        <v/>
      </c>
      <c r="CQ1933" s="141">
        <f t="shared" si="1350"/>
        <v>8.2645133721812091E-4</v>
      </c>
      <c r="CR1933" s="141" t="str">
        <f t="shared" si="1368"/>
        <v/>
      </c>
      <c r="CS1933" s="141" t="str">
        <f t="shared" si="1369"/>
        <v/>
      </c>
      <c r="CW1933" s="141">
        <v>1883</v>
      </c>
      <c r="CX1933" s="141">
        <f t="shared" si="1351"/>
        <v>253.69469229533115</v>
      </c>
      <c r="CY1933" s="141">
        <f t="shared" si="1352"/>
        <v>1.0856812490918855E-5</v>
      </c>
      <c r="CZ1933" s="141">
        <f t="shared" si="1353"/>
        <v>0.99979378532226604</v>
      </c>
      <c r="DA1933" s="141">
        <f t="shared" si="1354"/>
        <v>1.0856812490918855E-5</v>
      </c>
      <c r="DB1933" s="141" t="str">
        <f t="shared" si="1355"/>
        <v/>
      </c>
      <c r="DC1933" s="141" t="str">
        <f t="shared" si="1370"/>
        <v/>
      </c>
      <c r="DD1933" s="141">
        <f t="shared" si="1356"/>
        <v>3.3737339218435543E-30</v>
      </c>
      <c r="DE1933" s="141" t="str">
        <f t="shared" si="1371"/>
        <v/>
      </c>
      <c r="DF1933" s="141" t="str">
        <f t="shared" si="1372"/>
        <v/>
      </c>
      <c r="DJ1933" s="141">
        <v>1883</v>
      </c>
      <c r="DK1933" s="141">
        <f t="shared" si="1357"/>
        <v>20004.373557769268</v>
      </c>
      <c r="DL1933" s="141">
        <f t="shared" si="1358"/>
        <v>1.3768567639660282E-7</v>
      </c>
      <c r="DM1933" s="141">
        <f t="shared" si="1359"/>
        <v>0.99979378532226604</v>
      </c>
      <c r="DN1933" s="141">
        <f t="shared" si="1360"/>
        <v>1.3768567639660282E-7</v>
      </c>
      <c r="DO1933" s="141" t="str">
        <f t="shared" si="1361"/>
        <v/>
      </c>
      <c r="DP1933" s="141" t="str">
        <f t="shared" si="1373"/>
        <v/>
      </c>
      <c r="DQ1933" s="141">
        <f t="shared" si="1362"/>
        <v>3.8776506806387611E-6</v>
      </c>
      <c r="DR1933" s="141" t="str">
        <f t="shared" si="1374"/>
        <v/>
      </c>
      <c r="DS1933" s="141" t="str">
        <f t="shared" si="1375"/>
        <v/>
      </c>
      <c r="DU1933" s="148"/>
      <c r="DV1933" s="158">
        <v>1881</v>
      </c>
      <c r="DW1933" s="148">
        <f t="shared" si="1363"/>
        <v>12.038399999999719</v>
      </c>
      <c r="DX1933" s="157">
        <f t="shared" si="1376"/>
        <v>9.9303114333188849E-2</v>
      </c>
      <c r="DY1933" s="148">
        <f t="shared" si="1377"/>
        <v>2.0792614718893876E-4</v>
      </c>
      <c r="DZ1933" s="148" t="str">
        <f t="shared" si="1378"/>
        <v/>
      </c>
      <c r="EA1933" s="142" t="str">
        <f t="shared" si="1379"/>
        <v/>
      </c>
    </row>
    <row r="1934" spans="74:131" ht="20.100000000000001" customHeight="1" x14ac:dyDescent="0.25">
      <c r="BV1934" s="141">
        <v>1884</v>
      </c>
      <c r="BW1934" s="141">
        <f t="shared" si="1339"/>
        <v>33178.442286184807</v>
      </c>
      <c r="BX1934" s="141">
        <f t="shared" si="1340"/>
        <v>8.1942668102299406E-8</v>
      </c>
      <c r="BY1934" s="141">
        <f t="shared" si="1341"/>
        <v>0.99979688265324562</v>
      </c>
      <c r="BZ1934" s="141">
        <f t="shared" si="1342"/>
        <v>8.1942668102299406E-8</v>
      </c>
      <c r="CA1934" s="141" t="str">
        <f t="shared" si="1343"/>
        <v/>
      </c>
      <c r="CB1934" s="141" t="str">
        <f t="shared" si="1364"/>
        <v/>
      </c>
      <c r="CC1934" s="141">
        <f t="shared" si="1344"/>
        <v>7.9018008495085753E-28</v>
      </c>
      <c r="CD1934" s="141" t="str">
        <f t="shared" si="1365"/>
        <v/>
      </c>
      <c r="CE1934" s="141" t="str">
        <f t="shared" si="1366"/>
        <v/>
      </c>
      <c r="CJ1934" s="141">
        <v>1884</v>
      </c>
      <c r="CK1934" s="141">
        <f t="shared" si="1345"/>
        <v>123.73697602614914</v>
      </c>
      <c r="CL1934" s="141">
        <f t="shared" si="1346"/>
        <v>2.197184844596162E-5</v>
      </c>
      <c r="CM1934" s="141">
        <f t="shared" si="1347"/>
        <v>0.99979688265324562</v>
      </c>
      <c r="CN1934" s="141">
        <f t="shared" si="1348"/>
        <v>2.197184844596162E-5</v>
      </c>
      <c r="CO1934" s="141" t="str">
        <f t="shared" si="1349"/>
        <v/>
      </c>
      <c r="CP1934" s="141" t="str">
        <f t="shared" si="1367"/>
        <v/>
      </c>
      <c r="CQ1934" s="141">
        <f t="shared" si="1350"/>
        <v>8.3405296915436522E-4</v>
      </c>
      <c r="CR1934" s="141" t="str">
        <f t="shared" si="1368"/>
        <v/>
      </c>
      <c r="CS1934" s="141" t="str">
        <f t="shared" si="1369"/>
        <v/>
      </c>
      <c r="CW1934" s="141">
        <v>1884</v>
      </c>
      <c r="CX1934" s="141">
        <f t="shared" si="1351"/>
        <v>253.98200225263042</v>
      </c>
      <c r="CY1934" s="141">
        <f t="shared" si="1352"/>
        <v>1.0704420235666462E-5</v>
      </c>
      <c r="CZ1934" s="141">
        <f t="shared" si="1353"/>
        <v>0.99979688265324562</v>
      </c>
      <c r="DA1934" s="141">
        <f t="shared" si="1354"/>
        <v>1.0704420235666462E-5</v>
      </c>
      <c r="DB1934" s="141" t="str">
        <f t="shared" si="1355"/>
        <v/>
      </c>
      <c r="DC1934" s="141" t="str">
        <f t="shared" si="1370"/>
        <v/>
      </c>
      <c r="DD1934" s="141">
        <f t="shared" si="1356"/>
        <v>3.5282205881829675E-30</v>
      </c>
      <c r="DE1934" s="141" t="str">
        <f t="shared" si="1371"/>
        <v/>
      </c>
      <c r="DF1934" s="141" t="str">
        <f t="shared" si="1372"/>
        <v/>
      </c>
      <c r="DJ1934" s="141">
        <v>1884</v>
      </c>
      <c r="DK1934" s="141">
        <f t="shared" si="1357"/>
        <v>20027.028567460966</v>
      </c>
      <c r="DL1934" s="141">
        <f t="shared" si="1358"/>
        <v>1.3575304370541617E-7</v>
      </c>
      <c r="DM1934" s="141">
        <f t="shared" si="1359"/>
        <v>0.99979688265324562</v>
      </c>
      <c r="DN1934" s="141">
        <f t="shared" si="1360"/>
        <v>1.3575304370541617E-7</v>
      </c>
      <c r="DO1934" s="141" t="str">
        <f t="shared" si="1361"/>
        <v/>
      </c>
      <c r="DP1934" s="141" t="str">
        <f t="shared" si="1373"/>
        <v/>
      </c>
      <c r="DQ1934" s="141">
        <f t="shared" si="1362"/>
        <v>3.8404480111217723E-6</v>
      </c>
      <c r="DR1934" s="141" t="str">
        <f t="shared" si="1374"/>
        <v/>
      </c>
      <c r="DS1934" s="141" t="str">
        <f t="shared" si="1375"/>
        <v/>
      </c>
      <c r="DU1934" s="148"/>
      <c r="DV1934" s="158">
        <v>1882</v>
      </c>
      <c r="DW1934" s="148">
        <f t="shared" si="1363"/>
        <v>12.044799999999718</v>
      </c>
      <c r="DX1934" s="157">
        <f t="shared" si="1376"/>
        <v>9.9095188185999911E-2</v>
      </c>
      <c r="DY1934" s="148">
        <f t="shared" si="1377"/>
        <v>2.0753735121006867E-4</v>
      </c>
      <c r="DZ1934" s="148" t="str">
        <f t="shared" si="1378"/>
        <v/>
      </c>
      <c r="EA1934" s="142" t="str">
        <f t="shared" si="1379"/>
        <v/>
      </c>
    </row>
    <row r="1935" spans="74:131" ht="20.100000000000001" customHeight="1" x14ac:dyDescent="0.25">
      <c r="BV1935" s="141">
        <v>1885</v>
      </c>
      <c r="BW1935" s="141">
        <f t="shared" si="1339"/>
        <v>33215.974460716687</v>
      </c>
      <c r="BX1935" s="141">
        <f t="shared" si="1340"/>
        <v>8.0791182592923166E-8</v>
      </c>
      <c r="BY1935" s="141">
        <f t="shared" si="1341"/>
        <v>0.99979993648399268</v>
      </c>
      <c r="BZ1935" s="141">
        <f t="shared" si="1342"/>
        <v>8.0791182592923166E-8</v>
      </c>
      <c r="CA1935" s="141" t="str">
        <f t="shared" si="1343"/>
        <v/>
      </c>
      <c r="CB1935" s="141" t="str">
        <f t="shared" si="1364"/>
        <v/>
      </c>
      <c r="CC1935" s="141">
        <f t="shared" si="1344"/>
        <v>8.2318260492188402E-28</v>
      </c>
      <c r="CD1935" s="141" t="str">
        <f t="shared" si="1365"/>
        <v/>
      </c>
      <c r="CE1935" s="141" t="str">
        <f t="shared" si="1366"/>
        <v/>
      </c>
      <c r="CJ1935" s="141">
        <v>1885</v>
      </c>
      <c r="CK1935" s="141">
        <f t="shared" si="1345"/>
        <v>123.87694998092985</v>
      </c>
      <c r="CL1935" s="141">
        <f t="shared" si="1346"/>
        <v>2.1663092755115026E-5</v>
      </c>
      <c r="CM1935" s="141">
        <f t="shared" si="1347"/>
        <v>0.99979993648399268</v>
      </c>
      <c r="CN1935" s="141">
        <f t="shared" si="1348"/>
        <v>2.1663092755115026E-5</v>
      </c>
      <c r="CO1935" s="141" t="str">
        <f t="shared" si="1349"/>
        <v/>
      </c>
      <c r="CP1935" s="141" t="str">
        <f t="shared" si="1367"/>
        <v/>
      </c>
      <c r="CQ1935" s="141">
        <f t="shared" si="1350"/>
        <v>8.4171105279605104E-4</v>
      </c>
      <c r="CR1935" s="141" t="str">
        <f t="shared" si="1368"/>
        <v/>
      </c>
      <c r="CS1935" s="141" t="str">
        <f t="shared" si="1369"/>
        <v/>
      </c>
      <c r="CW1935" s="141">
        <v>1885</v>
      </c>
      <c r="CX1935" s="141">
        <f t="shared" si="1351"/>
        <v>254.26931220992981</v>
      </c>
      <c r="CY1935" s="141">
        <f t="shared" si="1352"/>
        <v>1.0553998177499429E-5</v>
      </c>
      <c r="CZ1935" s="141">
        <f t="shared" si="1353"/>
        <v>0.99979993648399268</v>
      </c>
      <c r="DA1935" s="141">
        <f t="shared" si="1354"/>
        <v>1.0553998177499429E-5</v>
      </c>
      <c r="DB1935" s="141" t="str">
        <f t="shared" si="1355"/>
        <v/>
      </c>
      <c r="DC1935" s="141" t="str">
        <f t="shared" si="1370"/>
        <v/>
      </c>
      <c r="DD1935" s="141">
        <f t="shared" si="1356"/>
        <v>3.689722318179004E-30</v>
      </c>
      <c r="DE1935" s="141" t="str">
        <f t="shared" si="1371"/>
        <v/>
      </c>
      <c r="DF1935" s="141" t="str">
        <f t="shared" si="1372"/>
        <v/>
      </c>
      <c r="DJ1935" s="141">
        <v>1885</v>
      </c>
      <c r="DK1935" s="141">
        <f t="shared" si="1357"/>
        <v>20049.683577152664</v>
      </c>
      <c r="DL1935" s="141">
        <f t="shared" si="1358"/>
        <v>1.3384539697751887E-7</v>
      </c>
      <c r="DM1935" s="141">
        <f t="shared" si="1359"/>
        <v>0.99979993648399268</v>
      </c>
      <c r="DN1935" s="141">
        <f t="shared" si="1360"/>
        <v>1.3384539697751887E-7</v>
      </c>
      <c r="DO1935" s="141" t="str">
        <f t="shared" si="1361"/>
        <v/>
      </c>
      <c r="DP1935" s="141" t="str">
        <f t="shared" si="1373"/>
        <v/>
      </c>
      <c r="DQ1935" s="141">
        <f t="shared" si="1362"/>
        <v>3.8035414115571309E-6</v>
      </c>
      <c r="DR1935" s="141" t="str">
        <f t="shared" si="1374"/>
        <v/>
      </c>
      <c r="DS1935" s="141" t="str">
        <f t="shared" si="1375"/>
        <v/>
      </c>
      <c r="DU1935" s="148"/>
      <c r="DV1935" s="158">
        <v>1883</v>
      </c>
      <c r="DW1935" s="148">
        <f t="shared" si="1363"/>
        <v>12.051199999999717</v>
      </c>
      <c r="DX1935" s="157">
        <f t="shared" si="1376"/>
        <v>9.8887650834789842E-2</v>
      </c>
      <c r="DY1935" s="148">
        <f t="shared" si="1377"/>
        <v>2.0714913609644336E-4</v>
      </c>
      <c r="DZ1935" s="148" t="str">
        <f t="shared" si="1378"/>
        <v/>
      </c>
      <c r="EA1935" s="142" t="str">
        <f t="shared" si="1379"/>
        <v/>
      </c>
    </row>
    <row r="1936" spans="74:131" ht="20.100000000000001" customHeight="1" x14ac:dyDescent="0.25">
      <c r="BV1936" s="141">
        <v>1886</v>
      </c>
      <c r="BW1936" s="141">
        <f t="shared" si="1339"/>
        <v>33253.506635248581</v>
      </c>
      <c r="BX1936" s="141">
        <f t="shared" si="1340"/>
        <v>7.9654603655410851E-8</v>
      </c>
      <c r="BY1936" s="141">
        <f t="shared" si="1341"/>
        <v>0.99980294737726838</v>
      </c>
      <c r="BZ1936" s="141">
        <f t="shared" si="1342"/>
        <v>7.9654603655410851E-8</v>
      </c>
      <c r="CA1936" s="141" t="str">
        <f t="shared" si="1343"/>
        <v/>
      </c>
      <c r="CB1936" s="141" t="str">
        <f t="shared" si="1364"/>
        <v/>
      </c>
      <c r="CC1936" s="141">
        <f t="shared" si="1344"/>
        <v>8.5754978132771204E-28</v>
      </c>
      <c r="CD1936" s="141" t="str">
        <f t="shared" si="1365"/>
        <v/>
      </c>
      <c r="CE1936" s="141" t="str">
        <f t="shared" si="1366"/>
        <v/>
      </c>
      <c r="CJ1936" s="141">
        <v>1886</v>
      </c>
      <c r="CK1936" s="141">
        <f t="shared" si="1345"/>
        <v>124.01692393571057</v>
      </c>
      <c r="CL1936" s="141">
        <f t="shared" si="1346"/>
        <v>2.1358334065408848E-5</v>
      </c>
      <c r="CM1936" s="141">
        <f t="shared" si="1347"/>
        <v>0.99980294737726838</v>
      </c>
      <c r="CN1936" s="141">
        <f t="shared" si="1348"/>
        <v>2.1358334065408848E-5</v>
      </c>
      <c r="CO1936" s="141" t="str">
        <f t="shared" si="1349"/>
        <v/>
      </c>
      <c r="CP1936" s="141" t="str">
        <f t="shared" si="1367"/>
        <v/>
      </c>
      <c r="CQ1936" s="141">
        <f t="shared" si="1350"/>
        <v>8.4942586028808535E-4</v>
      </c>
      <c r="CR1936" s="141" t="str">
        <f t="shared" si="1368"/>
        <v/>
      </c>
      <c r="CS1936" s="141" t="str">
        <f t="shared" si="1369"/>
        <v/>
      </c>
      <c r="CW1936" s="141">
        <v>1886</v>
      </c>
      <c r="CX1936" s="141">
        <f t="shared" si="1351"/>
        <v>254.55662216722919</v>
      </c>
      <c r="CY1936" s="141">
        <f t="shared" si="1352"/>
        <v>1.0405523410203006E-5</v>
      </c>
      <c r="CZ1936" s="141">
        <f t="shared" si="1353"/>
        <v>0.99980294737726838</v>
      </c>
      <c r="DA1936" s="141">
        <f t="shared" si="1354"/>
        <v>1.0405523410203006E-5</v>
      </c>
      <c r="DB1936" s="141" t="str">
        <f t="shared" si="1355"/>
        <v/>
      </c>
      <c r="DC1936" s="141" t="str">
        <f t="shared" si="1370"/>
        <v/>
      </c>
      <c r="DD1936" s="141">
        <f t="shared" si="1356"/>
        <v>3.8585549349705384E-30</v>
      </c>
      <c r="DE1936" s="141" t="str">
        <f t="shared" si="1371"/>
        <v/>
      </c>
      <c r="DF1936" s="141" t="str">
        <f t="shared" si="1372"/>
        <v/>
      </c>
      <c r="DJ1936" s="141">
        <v>1886</v>
      </c>
      <c r="DK1936" s="141">
        <f t="shared" si="1357"/>
        <v>20072.338586844362</v>
      </c>
      <c r="DL1936" s="141">
        <f t="shared" si="1358"/>
        <v>1.3196244571718047E-7</v>
      </c>
      <c r="DM1936" s="141">
        <f t="shared" si="1359"/>
        <v>0.99980294737726838</v>
      </c>
      <c r="DN1936" s="141">
        <f t="shared" si="1360"/>
        <v>1.3196244571718047E-7</v>
      </c>
      <c r="DO1936" s="141" t="str">
        <f t="shared" si="1361"/>
        <v/>
      </c>
      <c r="DP1936" s="141" t="str">
        <f t="shared" si="1373"/>
        <v/>
      </c>
      <c r="DQ1936" s="141">
        <f t="shared" si="1362"/>
        <v>3.7669292120477951E-6</v>
      </c>
      <c r="DR1936" s="141" t="str">
        <f t="shared" si="1374"/>
        <v/>
      </c>
      <c r="DS1936" s="141" t="str">
        <f t="shared" si="1375"/>
        <v/>
      </c>
      <c r="DU1936" s="148"/>
      <c r="DV1936" s="158">
        <v>1884</v>
      </c>
      <c r="DW1936" s="148">
        <f t="shared" si="1363"/>
        <v>12.057599999999717</v>
      </c>
      <c r="DX1936" s="157">
        <f t="shared" si="1376"/>
        <v>9.8680501698693399E-2</v>
      </c>
      <c r="DY1936" s="148">
        <f t="shared" si="1377"/>
        <v>2.0676150146364813E-4</v>
      </c>
      <c r="DZ1936" s="148" t="str">
        <f t="shared" si="1378"/>
        <v/>
      </c>
      <c r="EA1936" s="142" t="str">
        <f t="shared" si="1379"/>
        <v/>
      </c>
    </row>
    <row r="1937" spans="74:131" ht="20.100000000000001" customHeight="1" x14ac:dyDescent="0.25">
      <c r="BV1937" s="141">
        <v>1887</v>
      </c>
      <c r="BW1937" s="141">
        <f t="shared" si="1339"/>
        <v>33291.038809780461</v>
      </c>
      <c r="BX1937" s="141">
        <f t="shared" si="1340"/>
        <v>7.853275769693205E-8</v>
      </c>
      <c r="BY1937" s="141">
        <f t="shared" si="1341"/>
        <v>0.99980591588928558</v>
      </c>
      <c r="BZ1937" s="141">
        <f t="shared" si="1342"/>
        <v>7.853275769693205E-8</v>
      </c>
      <c r="CA1937" s="141" t="str">
        <f t="shared" si="1343"/>
        <v/>
      </c>
      <c r="CB1937" s="141" t="str">
        <f t="shared" si="1364"/>
        <v/>
      </c>
      <c r="CC1937" s="141">
        <f t="shared" si="1344"/>
        <v>8.9333746472094652E-28</v>
      </c>
      <c r="CD1937" s="141" t="str">
        <f t="shared" si="1365"/>
        <v/>
      </c>
      <c r="CE1937" s="141" t="str">
        <f t="shared" si="1366"/>
        <v/>
      </c>
      <c r="CJ1937" s="141">
        <v>1887</v>
      </c>
      <c r="CK1937" s="141">
        <f t="shared" si="1345"/>
        <v>124.15689789049128</v>
      </c>
      <c r="CL1937" s="141">
        <f t="shared" si="1346"/>
        <v>2.1057525830209068E-5</v>
      </c>
      <c r="CM1937" s="141">
        <f t="shared" si="1347"/>
        <v>0.99980591588928558</v>
      </c>
      <c r="CN1937" s="141">
        <f t="shared" si="1348"/>
        <v>2.1057525830209068E-5</v>
      </c>
      <c r="CO1937" s="141" t="str">
        <f t="shared" si="1349"/>
        <v/>
      </c>
      <c r="CP1937" s="141" t="str">
        <f t="shared" si="1367"/>
        <v/>
      </c>
      <c r="CQ1937" s="141">
        <f t="shared" si="1350"/>
        <v>8.5719766353675232E-4</v>
      </c>
      <c r="CR1937" s="141" t="str">
        <f t="shared" si="1368"/>
        <v/>
      </c>
      <c r="CS1937" s="141" t="str">
        <f t="shared" si="1369"/>
        <v/>
      </c>
      <c r="CW1937" s="141">
        <v>1887</v>
      </c>
      <c r="CX1937" s="141">
        <f t="shared" si="1351"/>
        <v>254.84393212452858</v>
      </c>
      <c r="CY1937" s="141">
        <f t="shared" si="1352"/>
        <v>1.0258973256817078E-5</v>
      </c>
      <c r="CZ1937" s="141">
        <f t="shared" si="1353"/>
        <v>0.99980591588928558</v>
      </c>
      <c r="DA1937" s="141">
        <f t="shared" si="1354"/>
        <v>1.0258973256817078E-5</v>
      </c>
      <c r="DB1937" s="141" t="str">
        <f t="shared" si="1355"/>
        <v/>
      </c>
      <c r="DC1937" s="141" t="str">
        <f t="shared" si="1370"/>
        <v/>
      </c>
      <c r="DD1937" s="141">
        <f t="shared" si="1356"/>
        <v>4.0350483556985726E-30</v>
      </c>
      <c r="DE1937" s="141" t="str">
        <f t="shared" si="1371"/>
        <v/>
      </c>
      <c r="DF1937" s="141" t="str">
        <f t="shared" si="1372"/>
        <v/>
      </c>
      <c r="DJ1937" s="141">
        <v>1887</v>
      </c>
      <c r="DK1937" s="141">
        <f t="shared" si="1357"/>
        <v>20094.99359653606</v>
      </c>
      <c r="DL1937" s="141">
        <f t="shared" si="1358"/>
        <v>1.3010390233606906E-7</v>
      </c>
      <c r="DM1937" s="141">
        <f t="shared" si="1359"/>
        <v>0.99980591588928558</v>
      </c>
      <c r="DN1937" s="141">
        <f t="shared" si="1360"/>
        <v>1.3010390233606906E-7</v>
      </c>
      <c r="DO1937" s="141" t="str">
        <f t="shared" si="1361"/>
        <v/>
      </c>
      <c r="DP1937" s="141" t="str">
        <f t="shared" si="1373"/>
        <v/>
      </c>
      <c r="DQ1937" s="141">
        <f t="shared" si="1362"/>
        <v>3.7306097446945413E-6</v>
      </c>
      <c r="DR1937" s="141" t="str">
        <f t="shared" si="1374"/>
        <v/>
      </c>
      <c r="DS1937" s="141" t="str">
        <f t="shared" si="1375"/>
        <v/>
      </c>
      <c r="DU1937" s="148"/>
      <c r="DV1937" s="158">
        <v>1885</v>
      </c>
      <c r="DW1937" s="148">
        <f t="shared" si="1363"/>
        <v>12.063999999999716</v>
      </c>
      <c r="DX1937" s="157">
        <f t="shared" si="1376"/>
        <v>9.847374019722975E-2</v>
      </c>
      <c r="DY1937" s="148">
        <f t="shared" si="1377"/>
        <v>2.0637444692550577E-4</v>
      </c>
      <c r="DZ1937" s="148" t="str">
        <f t="shared" si="1378"/>
        <v/>
      </c>
      <c r="EA1937" s="142" t="str">
        <f t="shared" si="1379"/>
        <v/>
      </c>
    </row>
    <row r="1938" spans="74:131" ht="20.100000000000001" customHeight="1" x14ac:dyDescent="0.25">
      <c r="BV1938" s="141">
        <v>1888</v>
      </c>
      <c r="BW1938" s="141">
        <f t="shared" si="1339"/>
        <v>33328.57098431234</v>
      </c>
      <c r="BX1938" s="141">
        <f t="shared" si="1340"/>
        <v>7.7425472865949256E-8</v>
      </c>
      <c r="BY1938" s="141">
        <f t="shared" si="1341"/>
        <v>0.99980884256977454</v>
      </c>
      <c r="BZ1938" s="141">
        <f t="shared" si="1342"/>
        <v>7.7425472865949256E-8</v>
      </c>
      <c r="CA1938" s="141" t="str">
        <f t="shared" si="1343"/>
        <v/>
      </c>
      <c r="CB1938" s="141" t="str">
        <f t="shared" si="1364"/>
        <v/>
      </c>
      <c r="CC1938" s="141">
        <f t="shared" si="1344"/>
        <v>9.306037672954457E-28</v>
      </c>
      <c r="CD1938" s="141" t="str">
        <f t="shared" si="1365"/>
        <v/>
      </c>
      <c r="CE1938" s="141" t="str">
        <f t="shared" si="1366"/>
        <v/>
      </c>
      <c r="CJ1938" s="141">
        <v>1888</v>
      </c>
      <c r="CK1938" s="141">
        <f t="shared" si="1345"/>
        <v>124.29687184527199</v>
      </c>
      <c r="CL1938" s="141">
        <f t="shared" si="1346"/>
        <v>2.0760621969786849E-5</v>
      </c>
      <c r="CM1938" s="141">
        <f t="shared" si="1347"/>
        <v>0.99980884256977454</v>
      </c>
      <c r="CN1938" s="141">
        <f t="shared" si="1348"/>
        <v>2.0760621969786849E-5</v>
      </c>
      <c r="CO1938" s="141" t="str">
        <f t="shared" si="1349"/>
        <v/>
      </c>
      <c r="CP1938" s="141" t="str">
        <f t="shared" si="1367"/>
        <v/>
      </c>
      <c r="CQ1938" s="141">
        <f t="shared" si="1350"/>
        <v>8.6502673419004336E-4</v>
      </c>
      <c r="CR1938" s="141" t="str">
        <f t="shared" si="1368"/>
        <v/>
      </c>
      <c r="CS1938" s="141" t="str">
        <f t="shared" si="1369"/>
        <v/>
      </c>
      <c r="CW1938" s="141">
        <v>1888</v>
      </c>
      <c r="CX1938" s="141">
        <f t="shared" si="1351"/>
        <v>255.13124208182785</v>
      </c>
      <c r="CY1938" s="141">
        <f t="shared" si="1352"/>
        <v>1.0114325267852181E-5</v>
      </c>
      <c r="CZ1938" s="141">
        <f t="shared" si="1353"/>
        <v>0.99980884256977454</v>
      </c>
      <c r="DA1938" s="141">
        <f t="shared" si="1354"/>
        <v>1.0114325267852181E-5</v>
      </c>
      <c r="DB1938" s="141" t="str">
        <f t="shared" si="1355"/>
        <v/>
      </c>
      <c r="DC1938" s="141" t="str">
        <f t="shared" si="1370"/>
        <v/>
      </c>
      <c r="DD1938" s="141">
        <f t="shared" si="1356"/>
        <v>4.2195472148150175E-30</v>
      </c>
      <c r="DE1938" s="141" t="str">
        <f t="shared" si="1371"/>
        <v/>
      </c>
      <c r="DF1938" s="141" t="str">
        <f t="shared" si="1372"/>
        <v/>
      </c>
      <c r="DJ1938" s="141">
        <v>1888</v>
      </c>
      <c r="DK1938" s="141">
        <f t="shared" si="1357"/>
        <v>20117.648606227758</v>
      </c>
      <c r="DL1938" s="141">
        <f t="shared" si="1358"/>
        <v>1.2826948213062614E-7</v>
      </c>
      <c r="DM1938" s="141">
        <f t="shared" si="1359"/>
        <v>0.99980884256977454</v>
      </c>
      <c r="DN1938" s="141">
        <f t="shared" si="1360"/>
        <v>1.2826948213062614E-7</v>
      </c>
      <c r="DO1938" s="141" t="str">
        <f t="shared" si="1361"/>
        <v/>
      </c>
      <c r="DP1938" s="141" t="str">
        <f t="shared" si="1373"/>
        <v/>
      </c>
      <c r="DQ1938" s="141">
        <f t="shared" si="1362"/>
        <v>3.6945813436829867E-6</v>
      </c>
      <c r="DR1938" s="141" t="str">
        <f t="shared" si="1374"/>
        <v/>
      </c>
      <c r="DS1938" s="141" t="str">
        <f t="shared" si="1375"/>
        <v/>
      </c>
      <c r="DU1938" s="148"/>
      <c r="DV1938" s="158">
        <v>1886</v>
      </c>
      <c r="DW1938" s="148">
        <f t="shared" si="1363"/>
        <v>12.070399999999715</v>
      </c>
      <c r="DX1938" s="157">
        <f t="shared" si="1376"/>
        <v>9.8267365750304245E-2</v>
      </c>
      <c r="DY1938" s="148">
        <f t="shared" si="1377"/>
        <v>2.0598797209435415E-4</v>
      </c>
      <c r="DZ1938" s="148" t="str">
        <f t="shared" si="1378"/>
        <v/>
      </c>
      <c r="EA1938" s="142" t="str">
        <f t="shared" si="1379"/>
        <v/>
      </c>
    </row>
    <row r="1939" spans="74:131" ht="20.100000000000001" customHeight="1" x14ac:dyDescent="0.25">
      <c r="BV1939" s="141">
        <v>1889</v>
      </c>
      <c r="BW1939" s="141">
        <f t="shared" si="1339"/>
        <v>33366.10315884422</v>
      </c>
      <c r="BX1939" s="141">
        <f t="shared" si="1340"/>
        <v>7.633257903861657E-8</v>
      </c>
      <c r="BY1939" s="141">
        <f t="shared" si="1341"/>
        <v>0.99981172796204831</v>
      </c>
      <c r="BZ1939" s="141">
        <f t="shared" si="1342"/>
        <v>7.633257903861657E-8</v>
      </c>
      <c r="CA1939" s="141" t="str">
        <f t="shared" si="1343"/>
        <v/>
      </c>
      <c r="CB1939" s="141" t="str">
        <f t="shared" si="1364"/>
        <v/>
      </c>
      <c r="CC1939" s="141">
        <f t="shared" si="1344"/>
        <v>9.6940915347362596E-28</v>
      </c>
      <c r="CD1939" s="141" t="str">
        <f t="shared" si="1365"/>
        <v/>
      </c>
      <c r="CE1939" s="141" t="str">
        <f t="shared" si="1366"/>
        <v/>
      </c>
      <c r="CJ1939" s="141">
        <v>1889</v>
      </c>
      <c r="CK1939" s="141">
        <f t="shared" si="1345"/>
        <v>124.43684580005271</v>
      </c>
      <c r="CL1939" s="141">
        <f t="shared" si="1346"/>
        <v>2.0467576867671018E-5</v>
      </c>
      <c r="CM1939" s="141">
        <f t="shared" si="1347"/>
        <v>0.99981172796204831</v>
      </c>
      <c r="CN1939" s="141">
        <f t="shared" si="1348"/>
        <v>2.0467576867671018E-5</v>
      </c>
      <c r="CO1939" s="141" t="str">
        <f t="shared" si="1349"/>
        <v/>
      </c>
      <c r="CP1939" s="141" t="str">
        <f t="shared" si="1367"/>
        <v/>
      </c>
      <c r="CQ1939" s="141">
        <f t="shared" si="1350"/>
        <v>8.7291334361782615E-4</v>
      </c>
      <c r="CR1939" s="141" t="str">
        <f t="shared" si="1368"/>
        <v/>
      </c>
      <c r="CS1939" s="141" t="str">
        <f t="shared" si="1369"/>
        <v/>
      </c>
      <c r="CW1939" s="141">
        <v>1889</v>
      </c>
      <c r="CX1939" s="141">
        <f t="shared" si="1351"/>
        <v>255.41855203912723</v>
      </c>
      <c r="CY1939" s="141">
        <f t="shared" si="1352"/>
        <v>9.9715572195121766E-6</v>
      </c>
      <c r="CZ1939" s="141">
        <f t="shared" si="1353"/>
        <v>0.99981172796204831</v>
      </c>
      <c r="DA1939" s="141">
        <f t="shared" si="1354"/>
        <v>9.9715572195121766E-6</v>
      </c>
      <c r="DB1939" s="141" t="str">
        <f t="shared" si="1355"/>
        <v/>
      </c>
      <c r="DC1939" s="141" t="str">
        <f t="shared" si="1370"/>
        <v/>
      </c>
      <c r="DD1939" s="141">
        <f t="shared" si="1356"/>
        <v>4.4124115147042771E-30</v>
      </c>
      <c r="DE1939" s="141" t="str">
        <f t="shared" si="1371"/>
        <v/>
      </c>
      <c r="DF1939" s="141" t="str">
        <f t="shared" si="1372"/>
        <v/>
      </c>
      <c r="DJ1939" s="141">
        <v>1889</v>
      </c>
      <c r="DK1939" s="141">
        <f t="shared" si="1357"/>
        <v>20140.303615919456</v>
      </c>
      <c r="DL1939" s="141">
        <f t="shared" si="1358"/>
        <v>1.264589032595297E-7</v>
      </c>
      <c r="DM1939" s="141">
        <f t="shared" si="1359"/>
        <v>0.99981172796204831</v>
      </c>
      <c r="DN1939" s="141">
        <f t="shared" si="1360"/>
        <v>1.264589032595297E-7</v>
      </c>
      <c r="DO1939" s="141" t="str">
        <f t="shared" si="1361"/>
        <v/>
      </c>
      <c r="DP1939" s="141" t="str">
        <f t="shared" si="1373"/>
        <v/>
      </c>
      <c r="DQ1939" s="141">
        <f t="shared" si="1362"/>
        <v>3.6588423453695535E-6</v>
      </c>
      <c r="DR1939" s="141" t="str">
        <f t="shared" si="1374"/>
        <v/>
      </c>
      <c r="DS1939" s="141" t="str">
        <f t="shared" si="1375"/>
        <v/>
      </c>
      <c r="DU1939" s="148"/>
      <c r="DV1939" s="158">
        <v>1887</v>
      </c>
      <c r="DW1939" s="148">
        <f t="shared" si="1363"/>
        <v>12.076799999999714</v>
      </c>
      <c r="DX1939" s="157">
        <f t="shared" si="1376"/>
        <v>9.8061377778209891E-2</v>
      </c>
      <c r="DY1939" s="148">
        <f t="shared" si="1377"/>
        <v>2.0560207658074092E-4</v>
      </c>
      <c r="DZ1939" s="148" t="str">
        <f t="shared" si="1378"/>
        <v/>
      </c>
      <c r="EA1939" s="142" t="str">
        <f t="shared" si="1379"/>
        <v/>
      </c>
    </row>
    <row r="1940" spans="74:131" ht="20.100000000000001" customHeight="1" x14ac:dyDescent="0.25">
      <c r="BV1940" s="141">
        <v>1890</v>
      </c>
      <c r="BW1940" s="141">
        <f t="shared" si="1339"/>
        <v>33403.635333376114</v>
      </c>
      <c r="BX1940" s="141">
        <f t="shared" si="1340"/>
        <v>7.5253907805229688E-8</v>
      </c>
      <c r="BY1940" s="141">
        <f t="shared" si="1341"/>
        <v>0.99981457260306672</v>
      </c>
      <c r="BZ1940" s="141">
        <f t="shared" si="1342"/>
        <v>7.5253907805229688E-8</v>
      </c>
      <c r="CA1940" s="141" t="str">
        <f t="shared" si="1343"/>
        <v/>
      </c>
      <c r="CB1940" s="141" t="str">
        <f t="shared" si="1364"/>
        <v/>
      </c>
      <c r="CC1940" s="141">
        <f t="shared" si="1344"/>
        <v>1.0098165340810289E-27</v>
      </c>
      <c r="CD1940" s="141" t="str">
        <f t="shared" si="1365"/>
        <v/>
      </c>
      <c r="CE1940" s="141" t="str">
        <f t="shared" si="1366"/>
        <v/>
      </c>
      <c r="CJ1940" s="141">
        <v>1890</v>
      </c>
      <c r="CK1940" s="141">
        <f t="shared" si="1345"/>
        <v>124.57681975483342</v>
      </c>
      <c r="CL1940" s="141">
        <f t="shared" si="1346"/>
        <v>2.0178345367014944E-5</v>
      </c>
      <c r="CM1940" s="141">
        <f t="shared" si="1347"/>
        <v>0.99981457260306672</v>
      </c>
      <c r="CN1940" s="141">
        <f t="shared" si="1348"/>
        <v>2.0178345367014944E-5</v>
      </c>
      <c r="CO1940" s="141" t="str">
        <f t="shared" si="1349"/>
        <v/>
      </c>
      <c r="CP1940" s="141" t="str">
        <f t="shared" si="1367"/>
        <v/>
      </c>
      <c r="CQ1940" s="141">
        <f t="shared" si="1350"/>
        <v>8.8085776289186641E-4</v>
      </c>
      <c r="CR1940" s="141" t="str">
        <f t="shared" si="1368"/>
        <v/>
      </c>
      <c r="CS1940" s="141" t="str">
        <f t="shared" si="1369"/>
        <v/>
      </c>
      <c r="CW1940" s="141">
        <v>1890</v>
      </c>
      <c r="CX1940" s="141">
        <f t="shared" si="1351"/>
        <v>255.70586199642662</v>
      </c>
      <c r="CY1940" s="141">
        <f t="shared" si="1352"/>
        <v>9.8306471119247523E-6</v>
      </c>
      <c r="CZ1940" s="141">
        <f t="shared" si="1353"/>
        <v>0.99981457260306672</v>
      </c>
      <c r="DA1940" s="141">
        <f t="shared" si="1354"/>
        <v>9.8306471119247523E-6</v>
      </c>
      <c r="DB1940" s="141" t="str">
        <f t="shared" si="1355"/>
        <v/>
      </c>
      <c r="DC1940" s="141" t="str">
        <f t="shared" si="1370"/>
        <v/>
      </c>
      <c r="DD1940" s="141">
        <f t="shared" si="1356"/>
        <v>4.6140173048009279E-30</v>
      </c>
      <c r="DE1940" s="141" t="str">
        <f t="shared" si="1371"/>
        <v/>
      </c>
      <c r="DF1940" s="141" t="str">
        <f t="shared" si="1372"/>
        <v/>
      </c>
      <c r="DJ1940" s="141">
        <v>1890</v>
      </c>
      <c r="DK1940" s="141">
        <f t="shared" si="1357"/>
        <v>20162.958625611154</v>
      </c>
      <c r="DL1940" s="141">
        <f t="shared" si="1358"/>
        <v>1.2467188672124848E-7</v>
      </c>
      <c r="DM1940" s="141">
        <f t="shared" si="1359"/>
        <v>0.99981457260306672</v>
      </c>
      <c r="DN1940" s="141">
        <f t="shared" si="1360"/>
        <v>1.2467188672124848E-7</v>
      </c>
      <c r="DO1940" s="141" t="str">
        <f t="shared" si="1361"/>
        <v/>
      </c>
      <c r="DP1940" s="141" t="str">
        <f t="shared" si="1373"/>
        <v/>
      </c>
      <c r="DQ1940" s="141">
        <f t="shared" si="1362"/>
        <v>3.6233910883664796E-6</v>
      </c>
      <c r="DR1940" s="141" t="str">
        <f t="shared" si="1374"/>
        <v/>
      </c>
      <c r="DS1940" s="141" t="str">
        <f t="shared" si="1375"/>
        <v/>
      </c>
      <c r="DU1940" s="148"/>
      <c r="DV1940" s="158">
        <v>1888</v>
      </c>
      <c r="DW1940" s="148">
        <f t="shared" si="1363"/>
        <v>12.083199999999714</v>
      </c>
      <c r="DX1940" s="157">
        <f t="shared" si="1376"/>
        <v>9.785577570162915E-2</v>
      </c>
      <c r="DY1940" s="148">
        <f t="shared" si="1377"/>
        <v>2.0521675999396471E-4</v>
      </c>
      <c r="DZ1940" s="148" t="str">
        <f t="shared" si="1378"/>
        <v/>
      </c>
      <c r="EA1940" s="142" t="str">
        <f t="shared" si="1379"/>
        <v/>
      </c>
    </row>
    <row r="1941" spans="74:131" ht="20.100000000000001" customHeight="1" x14ac:dyDescent="0.25">
      <c r="BV1941" s="141">
        <v>1891</v>
      </c>
      <c r="BW1941" s="141">
        <f t="shared" si="1339"/>
        <v>33441.167507907994</v>
      </c>
      <c r="BX1941" s="141">
        <f t="shared" si="1340"/>
        <v>7.4189292456733907E-8</v>
      </c>
      <c r="BY1941" s="141">
        <f t="shared" si="1341"/>
        <v>0.99981737702350082</v>
      </c>
      <c r="BZ1941" s="141">
        <f t="shared" si="1342"/>
        <v>7.4189292456733907E-8</v>
      </c>
      <c r="CA1941" s="141" t="str">
        <f t="shared" si="1343"/>
        <v/>
      </c>
      <c r="CB1941" s="141" t="str">
        <f t="shared" si="1364"/>
        <v/>
      </c>
      <c r="CC1941" s="141">
        <f t="shared" si="1344"/>
        <v>1.0518913642491517E-27</v>
      </c>
      <c r="CD1941" s="141" t="str">
        <f t="shared" si="1365"/>
        <v/>
      </c>
      <c r="CE1941" s="141" t="str">
        <f t="shared" si="1366"/>
        <v/>
      </c>
      <c r="CJ1941" s="141">
        <v>1891</v>
      </c>
      <c r="CK1941" s="141">
        <f t="shared" si="1345"/>
        <v>124.71679370961414</v>
      </c>
      <c r="CL1941" s="141">
        <f t="shared" si="1346"/>
        <v>1.9892882766978611E-5</v>
      </c>
      <c r="CM1941" s="141">
        <f t="shared" si="1347"/>
        <v>0.99981737702350082</v>
      </c>
      <c r="CN1941" s="141">
        <f t="shared" si="1348"/>
        <v>1.9892882766978611E-5</v>
      </c>
      <c r="CO1941" s="141" t="str">
        <f t="shared" si="1349"/>
        <v/>
      </c>
      <c r="CP1941" s="141" t="str">
        <f t="shared" si="1367"/>
        <v/>
      </c>
      <c r="CQ1941" s="141">
        <f t="shared" si="1350"/>
        <v>8.8886026276567434E-4</v>
      </c>
      <c r="CR1941" s="141" t="str">
        <f t="shared" si="1368"/>
        <v/>
      </c>
      <c r="CS1941" s="141" t="str">
        <f t="shared" si="1369"/>
        <v/>
      </c>
      <c r="CW1941" s="141">
        <v>1891</v>
      </c>
      <c r="CX1941" s="141">
        <f t="shared" si="1351"/>
        <v>255.99317195372601</v>
      </c>
      <c r="CY1941" s="141">
        <f t="shared" si="1352"/>
        <v>9.6915731673783758E-6</v>
      </c>
      <c r="CZ1941" s="141">
        <f t="shared" si="1353"/>
        <v>0.99981737702350082</v>
      </c>
      <c r="DA1941" s="141">
        <f t="shared" si="1354"/>
        <v>9.6915731673783758E-6</v>
      </c>
      <c r="DB1941" s="141" t="str">
        <f t="shared" si="1355"/>
        <v/>
      </c>
      <c r="DC1941" s="141" t="str">
        <f t="shared" si="1370"/>
        <v/>
      </c>
      <c r="DD1941" s="141">
        <f t="shared" si="1356"/>
        <v>4.8247573904410846E-30</v>
      </c>
      <c r="DE1941" s="141" t="str">
        <f t="shared" si="1371"/>
        <v/>
      </c>
      <c r="DF1941" s="141" t="str">
        <f t="shared" si="1372"/>
        <v/>
      </c>
      <c r="DJ1941" s="141">
        <v>1891</v>
      </c>
      <c r="DK1941" s="141">
        <f t="shared" si="1357"/>
        <v>20185.613635302852</v>
      </c>
      <c r="DL1941" s="141">
        <f t="shared" si="1358"/>
        <v>1.2290815633168621E-7</v>
      </c>
      <c r="DM1941" s="141">
        <f t="shared" si="1359"/>
        <v>0.99981737702350082</v>
      </c>
      <c r="DN1941" s="141">
        <f t="shared" si="1360"/>
        <v>1.2290815633168621E-7</v>
      </c>
      <c r="DO1941" s="141" t="str">
        <f t="shared" si="1361"/>
        <v/>
      </c>
      <c r="DP1941" s="141" t="str">
        <f t="shared" si="1373"/>
        <v/>
      </c>
      <c r="DQ1941" s="141">
        <f t="shared" si="1362"/>
        <v>3.5882259136258046E-6</v>
      </c>
      <c r="DR1941" s="141" t="str">
        <f t="shared" si="1374"/>
        <v/>
      </c>
      <c r="DS1941" s="141" t="str">
        <f t="shared" si="1375"/>
        <v/>
      </c>
      <c r="DU1941" s="148"/>
      <c r="DV1941" s="158">
        <v>1889</v>
      </c>
      <c r="DW1941" s="148">
        <f t="shared" si="1363"/>
        <v>12.089599999999713</v>
      </c>
      <c r="DX1941" s="157">
        <f t="shared" si="1376"/>
        <v>9.7650558941635185E-2</v>
      </c>
      <c r="DY1941" s="148">
        <f t="shared" si="1377"/>
        <v>2.048320219412425E-4</v>
      </c>
      <c r="DZ1941" s="148" t="str">
        <f t="shared" si="1378"/>
        <v/>
      </c>
      <c r="EA1941" s="142" t="str">
        <f t="shared" si="1379"/>
        <v/>
      </c>
    </row>
    <row r="1942" spans="74:131" ht="20.100000000000001" customHeight="1" x14ac:dyDescent="0.25">
      <c r="BV1942" s="141">
        <v>1892</v>
      </c>
      <c r="BW1942" s="141">
        <f t="shared" si="1339"/>
        <v>33478.699682439874</v>
      </c>
      <c r="BX1942" s="141">
        <f t="shared" si="1340"/>
        <v>7.3138567971283107E-8</v>
      </c>
      <c r="BY1942" s="141">
        <f t="shared" si="1341"/>
        <v>0.99982014174779654</v>
      </c>
      <c r="BZ1942" s="141">
        <f t="shared" si="1342"/>
        <v>7.3138567971283107E-8</v>
      </c>
      <c r="CA1942" s="141" t="str">
        <f t="shared" si="1343"/>
        <v/>
      </c>
      <c r="CB1942" s="141" t="str">
        <f t="shared" si="1364"/>
        <v/>
      </c>
      <c r="CC1942" s="141">
        <f t="shared" si="1344"/>
        <v>1.0957017451922094E-27</v>
      </c>
      <c r="CD1942" s="141" t="str">
        <f t="shared" si="1365"/>
        <v/>
      </c>
      <c r="CE1942" s="141" t="str">
        <f t="shared" si="1366"/>
        <v/>
      </c>
      <c r="CJ1942" s="141">
        <v>1892</v>
      </c>
      <c r="CK1942" s="141">
        <f t="shared" si="1345"/>
        <v>124.85676766439479</v>
      </c>
      <c r="CL1942" s="141">
        <f t="shared" si="1346"/>
        <v>1.9611144819125173E-5</v>
      </c>
      <c r="CM1942" s="141">
        <f t="shared" si="1347"/>
        <v>0.99982014174779654</v>
      </c>
      <c r="CN1942" s="141">
        <f t="shared" si="1348"/>
        <v>1.9611144819125173E-5</v>
      </c>
      <c r="CO1942" s="141" t="str">
        <f t="shared" si="1349"/>
        <v/>
      </c>
      <c r="CP1942" s="141" t="str">
        <f t="shared" si="1367"/>
        <v/>
      </c>
      <c r="CQ1942" s="141">
        <f t="shared" si="1350"/>
        <v>8.9692111365420287E-4</v>
      </c>
      <c r="CR1942" s="141" t="str">
        <f t="shared" si="1368"/>
        <v/>
      </c>
      <c r="CS1942" s="141" t="str">
        <f t="shared" si="1369"/>
        <v/>
      </c>
      <c r="CW1942" s="141">
        <v>1892</v>
      </c>
      <c r="CX1942" s="141">
        <f t="shared" si="1351"/>
        <v>256.28048191102528</v>
      </c>
      <c r="CY1942" s="141">
        <f t="shared" si="1352"/>
        <v>9.5543138285669343E-6</v>
      </c>
      <c r="CZ1942" s="141">
        <f t="shared" si="1353"/>
        <v>0.99982014174779654</v>
      </c>
      <c r="DA1942" s="141">
        <f t="shared" si="1354"/>
        <v>9.5543138285669343E-6</v>
      </c>
      <c r="DB1942" s="141" t="str">
        <f t="shared" si="1355"/>
        <v/>
      </c>
      <c r="DC1942" s="141" t="str">
        <f t="shared" si="1370"/>
        <v/>
      </c>
      <c r="DD1942" s="141">
        <f t="shared" si="1356"/>
        <v>5.0450420727360894E-30</v>
      </c>
      <c r="DE1942" s="141" t="str">
        <f t="shared" si="1371"/>
        <v/>
      </c>
      <c r="DF1942" s="141" t="str">
        <f t="shared" si="1372"/>
        <v/>
      </c>
      <c r="DJ1942" s="141">
        <v>1892</v>
      </c>
      <c r="DK1942" s="141">
        <f t="shared" si="1357"/>
        <v>20208.26864499455</v>
      </c>
      <c r="DL1942" s="141">
        <f t="shared" si="1358"/>
        <v>1.2116743870191989E-7</v>
      </c>
      <c r="DM1942" s="141">
        <f t="shared" si="1359"/>
        <v>0.99982014174779654</v>
      </c>
      <c r="DN1942" s="141">
        <f t="shared" si="1360"/>
        <v>1.2116743870191989E-7</v>
      </c>
      <c r="DO1942" s="141" t="str">
        <f t="shared" si="1361"/>
        <v/>
      </c>
      <c r="DP1942" s="141" t="str">
        <f t="shared" si="1373"/>
        <v/>
      </c>
      <c r="DQ1942" s="141">
        <f t="shared" si="1362"/>
        <v>3.5533451645223659E-6</v>
      </c>
      <c r="DR1942" s="141" t="str">
        <f t="shared" si="1374"/>
        <v/>
      </c>
      <c r="DS1942" s="141" t="str">
        <f t="shared" si="1375"/>
        <v/>
      </c>
      <c r="DU1942" s="148"/>
      <c r="DV1942" s="158">
        <v>1890</v>
      </c>
      <c r="DW1942" s="148">
        <f t="shared" si="1363"/>
        <v>12.095999999999712</v>
      </c>
      <c r="DX1942" s="157">
        <f t="shared" si="1376"/>
        <v>9.7445726919693942E-2</v>
      </c>
      <c r="DY1942" s="148">
        <f t="shared" si="1377"/>
        <v>2.044478620287643E-4</v>
      </c>
      <c r="DZ1942" s="148" t="str">
        <f t="shared" si="1378"/>
        <v/>
      </c>
      <c r="EA1942" s="142" t="str">
        <f t="shared" si="1379"/>
        <v/>
      </c>
    </row>
    <row r="1943" spans="74:131" ht="20.100000000000001" customHeight="1" x14ac:dyDescent="0.25">
      <c r="BV1943" s="141">
        <v>1893</v>
      </c>
      <c r="BW1943" s="141">
        <f t="shared" si="1339"/>
        <v>33516.231856971754</v>
      </c>
      <c r="BX1943" s="141">
        <f t="shared" si="1340"/>
        <v>7.2101571000859154E-8</v>
      </c>
      <c r="BY1943" s="141">
        <f t="shared" si="1341"/>
        <v>0.99982286729423753</v>
      </c>
      <c r="BZ1943" s="141">
        <f t="shared" si="1342"/>
        <v>7.2101571000859154E-8</v>
      </c>
      <c r="CA1943" s="141" t="str">
        <f t="shared" si="1343"/>
        <v/>
      </c>
      <c r="CB1943" s="141" t="str">
        <f t="shared" si="1364"/>
        <v/>
      </c>
      <c r="CC1943" s="141">
        <f t="shared" si="1344"/>
        <v>1.1413185300088608E-27</v>
      </c>
      <c r="CD1943" s="141" t="str">
        <f t="shared" si="1365"/>
        <v/>
      </c>
      <c r="CE1943" s="141" t="str">
        <f t="shared" si="1366"/>
        <v/>
      </c>
      <c r="CJ1943" s="141">
        <v>1893</v>
      </c>
      <c r="CK1943" s="141">
        <f t="shared" si="1345"/>
        <v>124.99674161917551</v>
      </c>
      <c r="CL1943" s="141">
        <f t="shared" si="1346"/>
        <v>1.9333087723832223E-5</v>
      </c>
      <c r="CM1943" s="141">
        <f t="shared" si="1347"/>
        <v>0.99982286729423753</v>
      </c>
      <c r="CN1943" s="141">
        <f t="shared" si="1348"/>
        <v>1.9333087723832223E-5</v>
      </c>
      <c r="CO1943" s="141" t="str">
        <f t="shared" si="1349"/>
        <v/>
      </c>
      <c r="CP1943" s="141" t="str">
        <f t="shared" si="1367"/>
        <v/>
      </c>
      <c r="CQ1943" s="141">
        <f t="shared" si="1350"/>
        <v>9.0504058561339618E-4</v>
      </c>
      <c r="CR1943" s="141" t="str">
        <f t="shared" si="1368"/>
        <v/>
      </c>
      <c r="CS1943" s="141" t="str">
        <f t="shared" si="1369"/>
        <v/>
      </c>
      <c r="CW1943" s="141">
        <v>1893</v>
      </c>
      <c r="CX1943" s="141">
        <f t="shared" si="1351"/>
        <v>256.56779186832466</v>
      </c>
      <c r="CY1943" s="141">
        <f t="shared" si="1352"/>
        <v>9.4188477568413353E-6</v>
      </c>
      <c r="CZ1943" s="141">
        <f t="shared" si="1353"/>
        <v>0.99982286729423753</v>
      </c>
      <c r="DA1943" s="141">
        <f t="shared" si="1354"/>
        <v>9.4188477568413353E-6</v>
      </c>
      <c r="DB1943" s="141" t="str">
        <f t="shared" si="1355"/>
        <v/>
      </c>
      <c r="DC1943" s="141" t="str">
        <f t="shared" si="1370"/>
        <v/>
      </c>
      <c r="DD1943" s="141">
        <f t="shared" si="1356"/>
        <v>5.2752999208144629E-30</v>
      </c>
      <c r="DE1943" s="141" t="str">
        <f t="shared" si="1371"/>
        <v/>
      </c>
      <c r="DF1943" s="141" t="str">
        <f t="shared" si="1372"/>
        <v/>
      </c>
      <c r="DJ1943" s="141">
        <v>1893</v>
      </c>
      <c r="DK1943" s="141">
        <f t="shared" si="1357"/>
        <v>20230.923654686248</v>
      </c>
      <c r="DL1943" s="141">
        <f t="shared" si="1358"/>
        <v>1.1944946321602751E-7</v>
      </c>
      <c r="DM1943" s="141">
        <f t="shared" si="1359"/>
        <v>0.99982286729423753</v>
      </c>
      <c r="DN1943" s="141">
        <f t="shared" si="1360"/>
        <v>1.1944946321602751E-7</v>
      </c>
      <c r="DO1943" s="141" t="str">
        <f t="shared" si="1361"/>
        <v/>
      </c>
      <c r="DP1943" s="141" t="str">
        <f t="shared" si="1373"/>
        <v/>
      </c>
      <c r="DQ1943" s="141">
        <f t="shared" si="1362"/>
        <v>3.5187471869357886E-6</v>
      </c>
      <c r="DR1943" s="141" t="str">
        <f t="shared" si="1374"/>
        <v/>
      </c>
      <c r="DS1943" s="141" t="str">
        <f t="shared" si="1375"/>
        <v/>
      </c>
      <c r="DU1943" s="148"/>
      <c r="DV1943" s="158">
        <v>1891</v>
      </c>
      <c r="DW1943" s="148">
        <f t="shared" si="1363"/>
        <v>12.102399999999712</v>
      </c>
      <c r="DX1943" s="157">
        <f t="shared" si="1376"/>
        <v>9.7241279057665178E-2</v>
      </c>
      <c r="DY1943" s="148">
        <f t="shared" si="1377"/>
        <v>2.0406427986058295E-4</v>
      </c>
      <c r="DZ1943" s="148" t="str">
        <f t="shared" si="1378"/>
        <v/>
      </c>
      <c r="EA1943" s="142" t="str">
        <f t="shared" si="1379"/>
        <v/>
      </c>
    </row>
    <row r="1944" spans="74:131" ht="20.100000000000001" customHeight="1" x14ac:dyDescent="0.25">
      <c r="BV1944" s="141">
        <v>1894</v>
      </c>
      <c r="BW1944" s="141">
        <f t="shared" si="1339"/>
        <v>33553.764031503633</v>
      </c>
      <c r="BX1944" s="141">
        <f t="shared" si="1340"/>
        <v>7.1078139857945363E-8</v>
      </c>
      <c r="BY1944" s="141">
        <f t="shared" si="1341"/>
        <v>0.99982555417500785</v>
      </c>
      <c r="BZ1944" s="141">
        <f t="shared" si="1342"/>
        <v>7.1078139857945363E-8</v>
      </c>
      <c r="CA1944" s="141" t="str">
        <f t="shared" si="1343"/>
        <v/>
      </c>
      <c r="CB1944" s="141" t="str">
        <f t="shared" si="1364"/>
        <v/>
      </c>
      <c r="CC1944" s="141">
        <f t="shared" si="1344"/>
        <v>1.1888154336671805E-27</v>
      </c>
      <c r="CD1944" s="141" t="str">
        <f t="shared" si="1365"/>
        <v/>
      </c>
      <c r="CE1944" s="141" t="str">
        <f t="shared" si="1366"/>
        <v/>
      </c>
      <c r="CJ1944" s="141">
        <v>1894</v>
      </c>
      <c r="CK1944" s="141">
        <f t="shared" si="1345"/>
        <v>125.13671557395622</v>
      </c>
      <c r="CL1944" s="141">
        <f t="shared" si="1346"/>
        <v>1.9058668126719378E-5</v>
      </c>
      <c r="CM1944" s="141">
        <f t="shared" si="1347"/>
        <v>0.99982555417500785</v>
      </c>
      <c r="CN1944" s="141">
        <f t="shared" si="1348"/>
        <v>1.9058668126719378E-5</v>
      </c>
      <c r="CO1944" s="141" t="str">
        <f t="shared" si="1349"/>
        <v/>
      </c>
      <c r="CP1944" s="141" t="str">
        <f t="shared" si="1367"/>
        <v/>
      </c>
      <c r="CQ1944" s="141">
        <f t="shared" si="1350"/>
        <v>9.1321894831955736E-4</v>
      </c>
      <c r="CR1944" s="141" t="str">
        <f t="shared" si="1368"/>
        <v/>
      </c>
      <c r="CS1944" s="141" t="str">
        <f t="shared" si="1369"/>
        <v/>
      </c>
      <c r="CW1944" s="141">
        <v>1894</v>
      </c>
      <c r="CX1944" s="141">
        <f t="shared" si="1351"/>
        <v>256.85510182562405</v>
      </c>
      <c r="CY1944" s="141">
        <f t="shared" si="1352"/>
        <v>9.2851538304690166E-6</v>
      </c>
      <c r="CZ1944" s="141">
        <f t="shared" si="1353"/>
        <v>0.99982555417500785</v>
      </c>
      <c r="DA1944" s="141">
        <f t="shared" si="1354"/>
        <v>9.2851538304690166E-6</v>
      </c>
      <c r="DB1944" s="141" t="str">
        <f t="shared" si="1355"/>
        <v/>
      </c>
      <c r="DC1944" s="141" t="str">
        <f t="shared" si="1370"/>
        <v/>
      </c>
      <c r="DD1944" s="141">
        <f t="shared" si="1356"/>
        <v>5.5159785778331078E-30</v>
      </c>
      <c r="DE1944" s="141" t="str">
        <f t="shared" si="1371"/>
        <v/>
      </c>
      <c r="DF1944" s="141" t="str">
        <f t="shared" si="1372"/>
        <v/>
      </c>
      <c r="DJ1944" s="141">
        <v>1894</v>
      </c>
      <c r="DK1944" s="141">
        <f t="shared" si="1357"/>
        <v>20253.578664377947</v>
      </c>
      <c r="DL1944" s="141">
        <f t="shared" si="1358"/>
        <v>1.1775396200901255E-7</v>
      </c>
      <c r="DM1944" s="141">
        <f t="shared" si="1359"/>
        <v>0.99982555417500785</v>
      </c>
      <c r="DN1944" s="141">
        <f t="shared" si="1360"/>
        <v>1.1775396200901255E-7</v>
      </c>
      <c r="DO1944" s="141" t="str">
        <f t="shared" si="1361"/>
        <v/>
      </c>
      <c r="DP1944" s="141" t="str">
        <f t="shared" si="1373"/>
        <v/>
      </c>
      <c r="DQ1944" s="141">
        <f t="shared" si="1362"/>
        <v>3.484430329331487E-6</v>
      </c>
      <c r="DR1944" s="141" t="str">
        <f t="shared" si="1374"/>
        <v/>
      </c>
      <c r="DS1944" s="141" t="str">
        <f t="shared" si="1375"/>
        <v/>
      </c>
      <c r="DU1944" s="148"/>
      <c r="DV1944" s="158">
        <v>1892</v>
      </c>
      <c r="DW1944" s="148">
        <f t="shared" si="1363"/>
        <v>12.108799999999711</v>
      </c>
      <c r="DX1944" s="157">
        <f t="shared" si="1376"/>
        <v>9.7037214777804595E-2</v>
      </c>
      <c r="DY1944" s="148">
        <f t="shared" si="1377"/>
        <v>2.0368127503973821E-4</v>
      </c>
      <c r="DZ1944" s="148" t="str">
        <f t="shared" si="1378"/>
        <v/>
      </c>
      <c r="EA1944" s="142" t="str">
        <f t="shared" si="1379"/>
        <v/>
      </c>
    </row>
    <row r="1945" spans="74:131" ht="20.100000000000001" customHeight="1" x14ac:dyDescent="0.25">
      <c r="BV1945" s="141">
        <v>1895</v>
      </c>
      <c r="BW1945" s="141">
        <f t="shared" si="1339"/>
        <v>33591.296206035528</v>
      </c>
      <c r="BX1945" s="141">
        <f t="shared" si="1340"/>
        <v>7.0068114502257165E-8</v>
      </c>
      <c r="BY1945" s="141">
        <f t="shared" si="1341"/>
        <v>0.99982820289625407</v>
      </c>
      <c r="BZ1945" s="141">
        <f t="shared" si="1342"/>
        <v>7.0068114502257165E-8</v>
      </c>
      <c r="CA1945" s="141" t="str">
        <f t="shared" si="1343"/>
        <v/>
      </c>
      <c r="CB1945" s="141" t="str">
        <f t="shared" si="1364"/>
        <v/>
      </c>
      <c r="CC1945" s="141">
        <f t="shared" si="1344"/>
        <v>1.2382691473352892E-27</v>
      </c>
      <c r="CD1945" s="141" t="str">
        <f t="shared" si="1365"/>
        <v/>
      </c>
      <c r="CE1945" s="141" t="str">
        <f t="shared" si="1366"/>
        <v/>
      </c>
      <c r="CJ1945" s="141">
        <v>1895</v>
      </c>
      <c r="CK1945" s="141">
        <f t="shared" si="1345"/>
        <v>125.27668952873694</v>
      </c>
      <c r="CL1945" s="141">
        <f t="shared" si="1346"/>
        <v>1.8787843115089952E-5</v>
      </c>
      <c r="CM1945" s="141">
        <f t="shared" si="1347"/>
        <v>0.99982820289625407</v>
      </c>
      <c r="CN1945" s="141">
        <f t="shared" si="1348"/>
        <v>1.8787843115089952E-5</v>
      </c>
      <c r="CO1945" s="141" t="str">
        <f t="shared" si="1349"/>
        <v/>
      </c>
      <c r="CP1945" s="141" t="str">
        <f t="shared" si="1367"/>
        <v/>
      </c>
      <c r="CQ1945" s="141">
        <f t="shared" si="1350"/>
        <v>9.2145647104858498E-4</v>
      </c>
      <c r="CR1945" s="141" t="str">
        <f t="shared" si="1368"/>
        <v/>
      </c>
      <c r="CS1945" s="141" t="str">
        <f t="shared" si="1369"/>
        <v/>
      </c>
      <c r="CW1945" s="141">
        <v>1895</v>
      </c>
      <c r="CX1945" s="141">
        <f t="shared" si="1351"/>
        <v>257.14241178292343</v>
      </c>
      <c r="CY1945" s="141">
        <f t="shared" si="1352"/>
        <v>9.1532111429003696E-6</v>
      </c>
      <c r="CZ1945" s="141">
        <f t="shared" si="1353"/>
        <v>0.99982820289625407</v>
      </c>
      <c r="DA1945" s="141">
        <f t="shared" si="1354"/>
        <v>9.1532111429003696E-6</v>
      </c>
      <c r="DB1945" s="141" t="str">
        <f t="shared" si="1355"/>
        <v/>
      </c>
      <c r="DC1945" s="141" t="str">
        <f t="shared" si="1370"/>
        <v/>
      </c>
      <c r="DD1945" s="141">
        <f t="shared" si="1356"/>
        <v>5.7675456022217307E-30</v>
      </c>
      <c r="DE1945" s="141" t="str">
        <f t="shared" si="1371"/>
        <v/>
      </c>
      <c r="DF1945" s="141" t="str">
        <f t="shared" si="1372"/>
        <v/>
      </c>
      <c r="DJ1945" s="141">
        <v>1895</v>
      </c>
      <c r="DK1945" s="141">
        <f t="shared" si="1357"/>
        <v>20276.233674069645</v>
      </c>
      <c r="DL1945" s="141">
        <f t="shared" si="1358"/>
        <v>1.1608066994482091E-7</v>
      </c>
      <c r="DM1945" s="141">
        <f t="shared" si="1359"/>
        <v>0.99982820289625407</v>
      </c>
      <c r="DN1945" s="141">
        <f t="shared" si="1360"/>
        <v>1.1608066994482091E-7</v>
      </c>
      <c r="DO1945" s="141" t="str">
        <f t="shared" si="1361"/>
        <v/>
      </c>
      <c r="DP1945" s="141" t="str">
        <f t="shared" si="1373"/>
        <v/>
      </c>
      <c r="DQ1945" s="141">
        <f t="shared" si="1362"/>
        <v>3.4503929428406642E-6</v>
      </c>
      <c r="DR1945" s="141" t="str">
        <f t="shared" si="1374"/>
        <v/>
      </c>
      <c r="DS1945" s="141" t="str">
        <f t="shared" si="1375"/>
        <v/>
      </c>
      <c r="DU1945" s="148"/>
      <c r="DV1945" s="158">
        <v>1893</v>
      </c>
      <c r="DW1945" s="148">
        <f t="shared" si="1363"/>
        <v>12.11519999999971</v>
      </c>
      <c r="DX1945" s="157">
        <f t="shared" si="1376"/>
        <v>9.6833533502764857E-2</v>
      </c>
      <c r="DY1945" s="148">
        <f t="shared" si="1377"/>
        <v>2.0329884716721591E-4</v>
      </c>
      <c r="DZ1945" s="148" t="str">
        <f t="shared" si="1378"/>
        <v/>
      </c>
      <c r="EA1945" s="142" t="str">
        <f t="shared" si="1379"/>
        <v/>
      </c>
    </row>
    <row r="1946" spans="74:131" ht="20.100000000000001" customHeight="1" x14ac:dyDescent="0.25">
      <c r="BV1946" s="141">
        <v>1896</v>
      </c>
      <c r="BW1946" s="141">
        <f t="shared" si="1339"/>
        <v>33628.828380567407</v>
      </c>
      <c r="BX1946" s="141">
        <f t="shared" si="1340"/>
        <v>6.9071336527532316E-8</v>
      </c>
      <c r="BY1946" s="141">
        <f t="shared" si="1341"/>
        <v>0.99983081395814677</v>
      </c>
      <c r="BZ1946" s="141">
        <f t="shared" si="1342"/>
        <v>6.9071336527532316E-8</v>
      </c>
      <c r="CA1946" s="141" t="str">
        <f t="shared" si="1343"/>
        <v/>
      </c>
      <c r="CB1946" s="141" t="str">
        <f t="shared" si="1364"/>
        <v/>
      </c>
      <c r="CC1946" s="141">
        <f t="shared" si="1344"/>
        <v>1.2897594572280888E-27</v>
      </c>
      <c r="CD1946" s="141" t="str">
        <f t="shared" si="1365"/>
        <v/>
      </c>
      <c r="CE1946" s="141" t="str">
        <f t="shared" si="1366"/>
        <v/>
      </c>
      <c r="CJ1946" s="141">
        <v>1896</v>
      </c>
      <c r="CK1946" s="141">
        <f t="shared" si="1345"/>
        <v>125.41666348351765</v>
      </c>
      <c r="CL1946" s="141">
        <f t="shared" si="1346"/>
        <v>1.852057021438834E-5</v>
      </c>
      <c r="CM1946" s="141">
        <f t="shared" si="1347"/>
        <v>0.99983081395814677</v>
      </c>
      <c r="CN1946" s="141">
        <f t="shared" si="1348"/>
        <v>1.852057021438834E-5</v>
      </c>
      <c r="CO1946" s="141" t="str">
        <f t="shared" si="1349"/>
        <v/>
      </c>
      <c r="CP1946" s="141" t="str">
        <f t="shared" si="1367"/>
        <v/>
      </c>
      <c r="CQ1946" s="141">
        <f t="shared" si="1350"/>
        <v>9.2975342265504048E-4</v>
      </c>
      <c r="CR1946" s="141" t="str">
        <f t="shared" si="1368"/>
        <v/>
      </c>
      <c r="CS1946" s="141" t="str">
        <f t="shared" si="1369"/>
        <v/>
      </c>
      <c r="CW1946" s="141">
        <v>1896</v>
      </c>
      <c r="CX1946" s="141">
        <f t="shared" si="1351"/>
        <v>257.4297217402227</v>
      </c>
      <c r="CY1946" s="141">
        <f t="shared" si="1352"/>
        <v>9.0229990010429843E-6</v>
      </c>
      <c r="CZ1946" s="141">
        <f t="shared" si="1353"/>
        <v>0.99983081395814677</v>
      </c>
      <c r="DA1946" s="141">
        <f t="shared" si="1354"/>
        <v>9.0229990010429843E-6</v>
      </c>
      <c r="DB1946" s="141" t="str">
        <f t="shared" si="1355"/>
        <v/>
      </c>
      <c r="DC1946" s="141" t="str">
        <f t="shared" si="1370"/>
        <v/>
      </c>
      <c r="DD1946" s="141">
        <f t="shared" si="1356"/>
        <v>6.0304893456848003E-30</v>
      </c>
      <c r="DE1946" s="141" t="str">
        <f t="shared" si="1371"/>
        <v/>
      </c>
      <c r="DF1946" s="141" t="str">
        <f t="shared" si="1372"/>
        <v/>
      </c>
      <c r="DJ1946" s="141">
        <v>1896</v>
      </c>
      <c r="DK1946" s="141">
        <f t="shared" si="1357"/>
        <v>20298.888683761343</v>
      </c>
      <c r="DL1946" s="141">
        <f t="shared" si="1358"/>
        <v>1.1442932459445336E-7</v>
      </c>
      <c r="DM1946" s="141">
        <f t="shared" si="1359"/>
        <v>0.99983081395814677</v>
      </c>
      <c r="DN1946" s="141">
        <f t="shared" si="1360"/>
        <v>1.1442932459445336E-7</v>
      </c>
      <c r="DO1946" s="141" t="str">
        <f t="shared" si="1361"/>
        <v/>
      </c>
      <c r="DP1946" s="141" t="str">
        <f t="shared" si="1373"/>
        <v/>
      </c>
      <c r="DQ1946" s="141">
        <f t="shared" si="1362"/>
        <v>3.4166333813393306E-6</v>
      </c>
      <c r="DR1946" s="141" t="str">
        <f t="shared" si="1374"/>
        <v/>
      </c>
      <c r="DS1946" s="141" t="str">
        <f t="shared" si="1375"/>
        <v/>
      </c>
      <c r="DU1946" s="148"/>
      <c r="DV1946" s="158">
        <v>1894</v>
      </c>
      <c r="DW1946" s="148">
        <f t="shared" si="1363"/>
        <v>12.121599999999709</v>
      </c>
      <c r="DX1946" s="157">
        <f t="shared" si="1376"/>
        <v>9.6630234655597641E-2</v>
      </c>
      <c r="DY1946" s="148">
        <f t="shared" si="1377"/>
        <v>2.0291699584297496E-4</v>
      </c>
      <c r="DZ1946" s="148" t="str">
        <f t="shared" si="1378"/>
        <v/>
      </c>
      <c r="EA1946" s="142" t="str">
        <f t="shared" si="1379"/>
        <v/>
      </c>
    </row>
    <row r="1947" spans="74:131" ht="20.100000000000001" customHeight="1" x14ac:dyDescent="0.25">
      <c r="BV1947" s="141">
        <v>1897</v>
      </c>
      <c r="BW1947" s="141">
        <f t="shared" si="1339"/>
        <v>33666.360555099287</v>
      </c>
      <c r="BX1947" s="141">
        <f t="shared" si="1340"/>
        <v>6.8087649148374369E-8</v>
      </c>
      <c r="BY1947" s="141">
        <f t="shared" si="1341"/>
        <v>0.99983338785494169</v>
      </c>
      <c r="BZ1947" s="141">
        <f t="shared" si="1342"/>
        <v>6.8087649148374369E-8</v>
      </c>
      <c r="CA1947" s="141" t="str">
        <f t="shared" si="1343"/>
        <v/>
      </c>
      <c r="CB1947" s="141" t="str">
        <f t="shared" si="1364"/>
        <v/>
      </c>
      <c r="CC1947" s="141">
        <f t="shared" si="1344"/>
        <v>1.343369368146381E-27</v>
      </c>
      <c r="CD1947" s="141" t="str">
        <f t="shared" si="1365"/>
        <v/>
      </c>
      <c r="CE1947" s="141" t="str">
        <f t="shared" si="1366"/>
        <v/>
      </c>
      <c r="CJ1947" s="141">
        <v>1897</v>
      </c>
      <c r="CK1947" s="141">
        <f t="shared" si="1345"/>
        <v>125.55663743829837</v>
      </c>
      <c r="CL1947" s="141">
        <f t="shared" si="1346"/>
        <v>1.8256807384673274E-5</v>
      </c>
      <c r="CM1947" s="141">
        <f t="shared" si="1347"/>
        <v>0.99983338785494169</v>
      </c>
      <c r="CN1947" s="141">
        <f t="shared" si="1348"/>
        <v>1.8256807384673274E-5</v>
      </c>
      <c r="CO1947" s="141" t="str">
        <f t="shared" si="1349"/>
        <v/>
      </c>
      <c r="CP1947" s="141" t="str">
        <f t="shared" si="1367"/>
        <v/>
      </c>
      <c r="CQ1947" s="141">
        <f t="shared" si="1350"/>
        <v>9.3811007155106458E-4</v>
      </c>
      <c r="CR1947" s="141" t="str">
        <f t="shared" si="1368"/>
        <v/>
      </c>
      <c r="CS1947" s="141" t="str">
        <f t="shared" si="1369"/>
        <v/>
      </c>
      <c r="CW1947" s="141">
        <v>1897</v>
      </c>
      <c r="CX1947" s="141">
        <f t="shared" si="1351"/>
        <v>257.71703169752209</v>
      </c>
      <c r="CY1947" s="141">
        <f t="shared" si="1352"/>
        <v>8.8944969235430871E-6</v>
      </c>
      <c r="CZ1947" s="141">
        <f t="shared" si="1353"/>
        <v>0.99983338785494169</v>
      </c>
      <c r="DA1947" s="141">
        <f t="shared" si="1354"/>
        <v>8.8944969235430871E-6</v>
      </c>
      <c r="DB1947" s="141" t="str">
        <f t="shared" si="1355"/>
        <v/>
      </c>
      <c r="DC1947" s="141" t="str">
        <f t="shared" si="1370"/>
        <v/>
      </c>
      <c r="DD1947" s="141">
        <f t="shared" si="1356"/>
        <v>6.3053198695535296E-30</v>
      </c>
      <c r="DE1947" s="141" t="str">
        <f t="shared" si="1371"/>
        <v/>
      </c>
      <c r="DF1947" s="141" t="str">
        <f t="shared" si="1372"/>
        <v/>
      </c>
      <c r="DJ1947" s="141">
        <v>1897</v>
      </c>
      <c r="DK1947" s="141">
        <f t="shared" si="1357"/>
        <v>20321.543693453041</v>
      </c>
      <c r="DL1947" s="141">
        <f t="shared" si="1358"/>
        <v>1.1279966621417471E-7</v>
      </c>
      <c r="DM1947" s="141">
        <f t="shared" si="1359"/>
        <v>0.99983338785494169</v>
      </c>
      <c r="DN1947" s="141">
        <f t="shared" si="1360"/>
        <v>1.1279966621417471E-7</v>
      </c>
      <c r="DO1947" s="141" t="str">
        <f t="shared" si="1361"/>
        <v/>
      </c>
      <c r="DP1947" s="141" t="str">
        <f t="shared" si="1373"/>
        <v/>
      </c>
      <c r="DQ1947" s="141">
        <f t="shared" si="1362"/>
        <v>3.3831500015263262E-6</v>
      </c>
      <c r="DR1947" s="141" t="str">
        <f t="shared" si="1374"/>
        <v/>
      </c>
      <c r="DS1947" s="141" t="str">
        <f t="shared" si="1375"/>
        <v/>
      </c>
      <c r="DU1947" s="148"/>
      <c r="DV1947" s="158">
        <v>1895</v>
      </c>
      <c r="DW1947" s="148">
        <f t="shared" si="1363"/>
        <v>12.127999999999709</v>
      </c>
      <c r="DX1947" s="157">
        <f t="shared" si="1376"/>
        <v>9.6427317659754666E-2</v>
      </c>
      <c r="DY1947" s="148">
        <f t="shared" si="1377"/>
        <v>2.0253572066482317E-4</v>
      </c>
      <c r="DZ1947" s="148" t="str">
        <f t="shared" si="1378"/>
        <v/>
      </c>
      <c r="EA1947" s="142" t="str">
        <f t="shared" si="1379"/>
        <v/>
      </c>
    </row>
    <row r="1948" spans="74:131" ht="20.100000000000001" customHeight="1" x14ac:dyDescent="0.25">
      <c r="BV1948" s="141">
        <v>1898</v>
      </c>
      <c r="BW1948" s="141">
        <f t="shared" si="1339"/>
        <v>33703.892729631167</v>
      </c>
      <c r="BX1948" s="141">
        <f t="shared" si="1340"/>
        <v>6.7116897187159171E-8</v>
      </c>
      <c r="BY1948" s="141">
        <f t="shared" si="1341"/>
        <v>0.99983592507504016</v>
      </c>
      <c r="BZ1948" s="141">
        <f t="shared" si="1342"/>
        <v>6.7116897187159171E-8</v>
      </c>
      <c r="CA1948" s="141" t="str">
        <f t="shared" si="1343"/>
        <v/>
      </c>
      <c r="CB1948" s="141" t="str">
        <f t="shared" si="1364"/>
        <v/>
      </c>
      <c r="CC1948" s="141">
        <f t="shared" si="1344"/>
        <v>1.3991852318906044E-27</v>
      </c>
      <c r="CD1948" s="141" t="str">
        <f t="shared" si="1365"/>
        <v/>
      </c>
      <c r="CE1948" s="141" t="str">
        <f t="shared" si="1366"/>
        <v/>
      </c>
      <c r="CJ1948" s="141">
        <v>1898</v>
      </c>
      <c r="CK1948" s="141">
        <f t="shared" si="1345"/>
        <v>125.69661139307908</v>
      </c>
      <c r="CL1948" s="141">
        <f t="shared" si="1346"/>
        <v>1.7996513017106246E-5</v>
      </c>
      <c r="CM1948" s="141">
        <f t="shared" si="1347"/>
        <v>0.99983592507504016</v>
      </c>
      <c r="CN1948" s="141">
        <f t="shared" si="1348"/>
        <v>1.7996513017106246E-5</v>
      </c>
      <c r="CO1948" s="141" t="str">
        <f t="shared" si="1349"/>
        <v/>
      </c>
      <c r="CP1948" s="141" t="str">
        <f t="shared" si="1367"/>
        <v/>
      </c>
      <c r="CQ1948" s="141">
        <f t="shared" si="1350"/>
        <v>9.4652668568513763E-4</v>
      </c>
      <c r="CR1948" s="141" t="str">
        <f t="shared" si="1368"/>
        <v/>
      </c>
      <c r="CS1948" s="141" t="str">
        <f t="shared" si="1369"/>
        <v/>
      </c>
      <c r="CW1948" s="141">
        <v>1898</v>
      </c>
      <c r="CX1948" s="141">
        <f t="shared" si="1351"/>
        <v>258.00434165482147</v>
      </c>
      <c r="CY1948" s="141">
        <f t="shared" si="1352"/>
        <v>8.7676846390751884E-6</v>
      </c>
      <c r="CZ1948" s="141">
        <f t="shared" si="1353"/>
        <v>0.99983592507504016</v>
      </c>
      <c r="DA1948" s="141">
        <f t="shared" si="1354"/>
        <v>8.7676846390751884E-6</v>
      </c>
      <c r="DB1948" s="141" t="str">
        <f t="shared" si="1355"/>
        <v/>
      </c>
      <c r="DC1948" s="141" t="str">
        <f t="shared" si="1370"/>
        <v/>
      </c>
      <c r="DD1948" s="141">
        <f t="shared" si="1356"/>
        <v>6.5925699011451196E-30</v>
      </c>
      <c r="DE1948" s="141" t="str">
        <f t="shared" si="1371"/>
        <v/>
      </c>
      <c r="DF1948" s="141" t="str">
        <f t="shared" si="1372"/>
        <v/>
      </c>
      <c r="DJ1948" s="141">
        <v>1898</v>
      </c>
      <c r="DK1948" s="141">
        <f t="shared" si="1357"/>
        <v>20344.198703144739</v>
      </c>
      <c r="DL1948" s="141">
        <f t="shared" si="1358"/>
        <v>1.1119143772381778E-7</v>
      </c>
      <c r="DM1948" s="141">
        <f t="shared" si="1359"/>
        <v>0.99983592507504016</v>
      </c>
      <c r="DN1948" s="141">
        <f t="shared" si="1360"/>
        <v>1.1119143772381778E-7</v>
      </c>
      <c r="DO1948" s="141" t="str">
        <f t="shared" si="1361"/>
        <v/>
      </c>
      <c r="DP1948" s="141" t="str">
        <f t="shared" si="1373"/>
        <v/>
      </c>
      <c r="DQ1948" s="141">
        <f t="shared" si="1362"/>
        <v>3.3499411630003501E-6</v>
      </c>
      <c r="DR1948" s="141" t="str">
        <f t="shared" si="1374"/>
        <v/>
      </c>
      <c r="DS1948" s="141" t="str">
        <f t="shared" si="1375"/>
        <v/>
      </c>
      <c r="DU1948" s="148"/>
      <c r="DV1948" s="158">
        <v>1896</v>
      </c>
      <c r="DW1948" s="148">
        <f t="shared" si="1363"/>
        <v>12.134399999999708</v>
      </c>
      <c r="DX1948" s="157">
        <f t="shared" si="1376"/>
        <v>9.6224781939089843E-2</v>
      </c>
      <c r="DY1948" s="148">
        <f t="shared" si="1377"/>
        <v>2.0215502122979123E-4</v>
      </c>
      <c r="DZ1948" s="148" t="str">
        <f t="shared" si="1378"/>
        <v/>
      </c>
      <c r="EA1948" s="142" t="str">
        <f t="shared" si="1379"/>
        <v/>
      </c>
    </row>
    <row r="1949" spans="74:131" ht="20.100000000000001" customHeight="1" x14ac:dyDescent="0.25">
      <c r="BV1949" s="141">
        <v>1899</v>
      </c>
      <c r="BW1949" s="141">
        <f t="shared" si="1339"/>
        <v>33741.424904163061</v>
      </c>
      <c r="BX1949" s="141">
        <f t="shared" si="1340"/>
        <v>6.615892706099695E-8</v>
      </c>
      <c r="BY1949" s="141">
        <f t="shared" si="1341"/>
        <v>0.99983842610104956</v>
      </c>
      <c r="BZ1949" s="141">
        <f t="shared" si="1342"/>
        <v>6.615892706099695E-8</v>
      </c>
      <c r="CA1949" s="141" t="str">
        <f t="shared" si="1343"/>
        <v/>
      </c>
      <c r="CB1949" s="141" t="str">
        <f t="shared" si="1364"/>
        <v/>
      </c>
      <c r="CC1949" s="141">
        <f t="shared" si="1344"/>
        <v>1.4572968807407596E-27</v>
      </c>
      <c r="CD1949" s="141" t="str">
        <f t="shared" si="1365"/>
        <v/>
      </c>
      <c r="CE1949" s="141" t="str">
        <f t="shared" si="1366"/>
        <v/>
      </c>
      <c r="CJ1949" s="141">
        <v>1899</v>
      </c>
      <c r="CK1949" s="141">
        <f t="shared" si="1345"/>
        <v>125.8365853478598</v>
      </c>
      <c r="CL1949" s="141">
        <f t="shared" si="1346"/>
        <v>1.7739645930455964E-5</v>
      </c>
      <c r="CM1949" s="141">
        <f t="shared" si="1347"/>
        <v>0.99983842610104956</v>
      </c>
      <c r="CN1949" s="141">
        <f t="shared" si="1348"/>
        <v>1.7739645930455964E-5</v>
      </c>
      <c r="CO1949" s="141" t="str">
        <f t="shared" si="1349"/>
        <v/>
      </c>
      <c r="CP1949" s="141" t="str">
        <f t="shared" si="1367"/>
        <v/>
      </c>
      <c r="CQ1949" s="141">
        <f t="shared" si="1350"/>
        <v>9.5500353252068538E-4</v>
      </c>
      <c r="CR1949" s="141" t="str">
        <f t="shared" si="1368"/>
        <v/>
      </c>
      <c r="CS1949" s="141" t="str">
        <f t="shared" si="1369"/>
        <v/>
      </c>
      <c r="CW1949" s="141">
        <v>1899</v>
      </c>
      <c r="CX1949" s="141">
        <f t="shared" si="1351"/>
        <v>258.29165161212086</v>
      </c>
      <c r="CY1949" s="141">
        <f t="shared" si="1352"/>
        <v>8.6425420846388327E-6</v>
      </c>
      <c r="CZ1949" s="141">
        <f t="shared" si="1353"/>
        <v>0.99983842610104956</v>
      </c>
      <c r="DA1949" s="141">
        <f t="shared" si="1354"/>
        <v>8.6425420846388327E-6</v>
      </c>
      <c r="DB1949" s="141" t="str">
        <f t="shared" si="1355"/>
        <v/>
      </c>
      <c r="DC1949" s="141" t="str">
        <f t="shared" si="1370"/>
        <v/>
      </c>
      <c r="DD1949" s="141">
        <f t="shared" si="1356"/>
        <v>6.8927958318595737E-30</v>
      </c>
      <c r="DE1949" s="141" t="str">
        <f t="shared" si="1371"/>
        <v/>
      </c>
      <c r="DF1949" s="141" t="str">
        <f t="shared" si="1372"/>
        <v/>
      </c>
      <c r="DJ1949" s="141">
        <v>1899</v>
      </c>
      <c r="DK1949" s="141">
        <f t="shared" si="1357"/>
        <v>20366.853712836437</v>
      </c>
      <c r="DL1949" s="141">
        <f t="shared" si="1358"/>
        <v>1.096043846851861E-7</v>
      </c>
      <c r="DM1949" s="141">
        <f t="shared" si="1359"/>
        <v>0.99983842610104956</v>
      </c>
      <c r="DN1949" s="141">
        <f t="shared" si="1360"/>
        <v>1.096043846851861E-7</v>
      </c>
      <c r="DO1949" s="141" t="str">
        <f t="shared" si="1361"/>
        <v/>
      </c>
      <c r="DP1949" s="141" t="str">
        <f t="shared" si="1373"/>
        <v/>
      </c>
      <c r="DQ1949" s="141">
        <f t="shared" si="1362"/>
        <v>3.3170052283360185E-6</v>
      </c>
      <c r="DR1949" s="141" t="str">
        <f t="shared" si="1374"/>
        <v/>
      </c>
      <c r="DS1949" s="141" t="str">
        <f t="shared" si="1375"/>
        <v/>
      </c>
      <c r="DU1949" s="148"/>
      <c r="DV1949" s="158">
        <v>1897</v>
      </c>
      <c r="DW1949" s="148">
        <f t="shared" si="1363"/>
        <v>12.140799999999707</v>
      </c>
      <c r="DX1949" s="157">
        <f t="shared" si="1376"/>
        <v>9.6022626917860052E-2</v>
      </c>
      <c r="DY1949" s="148">
        <f t="shared" si="1377"/>
        <v>2.0177489713259222E-4</v>
      </c>
      <c r="DZ1949" s="148" t="str">
        <f t="shared" si="1378"/>
        <v/>
      </c>
      <c r="EA1949" s="142" t="str">
        <f t="shared" si="1379"/>
        <v/>
      </c>
    </row>
    <row r="1950" spans="74:131" ht="20.100000000000001" customHeight="1" x14ac:dyDescent="0.25">
      <c r="BV1950" s="141">
        <v>1900</v>
      </c>
      <c r="BW1950" s="141">
        <f t="shared" si="1339"/>
        <v>33778.957078694941</v>
      </c>
      <c r="BX1950" s="141">
        <f t="shared" si="1340"/>
        <v>6.5213586768756539E-8</v>
      </c>
      <c r="BY1950" s="141">
        <f t="shared" si="1341"/>
        <v>0.99984089140984245</v>
      </c>
      <c r="BZ1950" s="141">
        <f t="shared" si="1342"/>
        <v>6.5213586768756539E-8</v>
      </c>
      <c r="CA1950" s="141" t="str">
        <f t="shared" si="1343"/>
        <v/>
      </c>
      <c r="CB1950" s="141" t="str">
        <f t="shared" si="1364"/>
        <v/>
      </c>
      <c r="CC1950" s="141">
        <f t="shared" si="1344"/>
        <v>1.5177977661984458E-27</v>
      </c>
      <c r="CD1950" s="141" t="str">
        <f t="shared" si="1365"/>
        <v/>
      </c>
      <c r="CE1950" s="141" t="str">
        <f t="shared" si="1366"/>
        <v/>
      </c>
      <c r="CJ1950" s="141">
        <v>1900</v>
      </c>
      <c r="CK1950" s="141">
        <f t="shared" si="1345"/>
        <v>125.97655930264051</v>
      </c>
      <c r="CL1950" s="141">
        <f t="shared" si="1346"/>
        <v>1.7486165367618536E-5</v>
      </c>
      <c r="CM1950" s="141">
        <f t="shared" si="1347"/>
        <v>0.99984089140984245</v>
      </c>
      <c r="CN1950" s="141">
        <f t="shared" si="1348"/>
        <v>1.7486165367618536E-5</v>
      </c>
      <c r="CO1950" s="141" t="str">
        <f t="shared" si="1349"/>
        <v/>
      </c>
      <c r="CP1950" s="141" t="str">
        <f t="shared" si="1367"/>
        <v/>
      </c>
      <c r="CQ1950" s="141">
        <f t="shared" si="1350"/>
        <v>9.6354087901453578E-4</v>
      </c>
      <c r="CR1950" s="141" t="str">
        <f t="shared" si="1368"/>
        <v/>
      </c>
      <c r="CS1950" s="141" t="str">
        <f t="shared" si="1369"/>
        <v/>
      </c>
      <c r="CW1950" s="141">
        <v>1900</v>
      </c>
      <c r="CX1950" s="141">
        <f t="shared" si="1351"/>
        <v>258.57896156942013</v>
      </c>
      <c r="CY1950" s="141">
        <f t="shared" si="1352"/>
        <v>8.5190494038633746E-6</v>
      </c>
      <c r="CZ1950" s="141">
        <f t="shared" si="1353"/>
        <v>0.99984089140984245</v>
      </c>
      <c r="DA1950" s="141">
        <f t="shared" si="1354"/>
        <v>8.5190494038633746E-6</v>
      </c>
      <c r="DB1950" s="141" t="str">
        <f t="shared" si="1355"/>
        <v/>
      </c>
      <c r="DC1950" s="141" t="str">
        <f t="shared" si="1370"/>
        <v/>
      </c>
      <c r="DD1950" s="141">
        <f t="shared" si="1356"/>
        <v>7.2065787588205625E-30</v>
      </c>
      <c r="DE1950" s="141" t="str">
        <f t="shared" si="1371"/>
        <v/>
      </c>
      <c r="DF1950" s="141" t="str">
        <f t="shared" si="1372"/>
        <v/>
      </c>
      <c r="DJ1950" s="141">
        <v>1900</v>
      </c>
      <c r="DK1950" s="141">
        <f t="shared" si="1357"/>
        <v>20389.508722528135</v>
      </c>
      <c r="DL1950" s="141">
        <f t="shared" si="1358"/>
        <v>1.0803825528055408E-7</v>
      </c>
      <c r="DM1950" s="141">
        <f t="shared" si="1359"/>
        <v>0.99984089140984245</v>
      </c>
      <c r="DN1950" s="141">
        <f t="shared" si="1360"/>
        <v>1.0803825528055408E-7</v>
      </c>
      <c r="DO1950" s="141" t="str">
        <f t="shared" si="1361"/>
        <v/>
      </c>
      <c r="DP1950" s="141" t="str">
        <f t="shared" si="1373"/>
        <v/>
      </c>
      <c r="DQ1950" s="141">
        <f t="shared" si="1362"/>
        <v>3.2843405631589266E-6</v>
      </c>
      <c r="DR1950" s="141" t="str">
        <f t="shared" si="1374"/>
        <v/>
      </c>
      <c r="DS1950" s="141" t="str">
        <f t="shared" si="1375"/>
        <v/>
      </c>
      <c r="DU1950" s="148"/>
      <c r="DV1950" s="158">
        <v>1898</v>
      </c>
      <c r="DW1950" s="148">
        <f t="shared" si="1363"/>
        <v>12.147199999999707</v>
      </c>
      <c r="DX1950" s="157">
        <f t="shared" si="1376"/>
        <v>9.5820852020727459E-2</v>
      </c>
      <c r="DY1950" s="148">
        <f t="shared" si="1377"/>
        <v>2.0139534796707881E-4</v>
      </c>
      <c r="DZ1950" s="148" t="str">
        <f t="shared" si="1378"/>
        <v/>
      </c>
      <c r="EA1950" s="142" t="str">
        <f t="shared" si="1379"/>
        <v/>
      </c>
    </row>
    <row r="1951" spans="74:131" ht="20.100000000000001" customHeight="1" x14ac:dyDescent="0.25">
      <c r="BV1951" s="141">
        <v>1901</v>
      </c>
      <c r="BW1951" s="141">
        <f t="shared" si="1339"/>
        <v>33816.48925322682</v>
      </c>
      <c r="BX1951" s="141">
        <f t="shared" si="1340"/>
        <v>6.4280725878144666E-8</v>
      </c>
      <c r="BY1951" s="141">
        <f t="shared" si="1341"/>
        <v>0.99984332147261612</v>
      </c>
      <c r="BZ1951" s="141">
        <f t="shared" si="1342"/>
        <v>6.4280725878144666E-8</v>
      </c>
      <c r="CA1951" s="141" t="str">
        <f t="shared" si="1343"/>
        <v/>
      </c>
      <c r="CB1951" s="141" t="str">
        <f t="shared" si="1364"/>
        <v/>
      </c>
      <c r="CC1951" s="141">
        <f t="shared" si="1344"/>
        <v>1.5807851031972645E-27</v>
      </c>
      <c r="CD1951" s="141" t="str">
        <f t="shared" si="1365"/>
        <v/>
      </c>
      <c r="CE1951" s="141" t="str">
        <f t="shared" si="1366"/>
        <v/>
      </c>
      <c r="CJ1951" s="141">
        <v>1901</v>
      </c>
      <c r="CK1951" s="141">
        <f t="shared" si="1345"/>
        <v>126.11653325742122</v>
      </c>
      <c r="CL1951" s="141">
        <f t="shared" si="1346"/>
        <v>1.7236030992153697E-5</v>
      </c>
      <c r="CM1951" s="141">
        <f t="shared" si="1347"/>
        <v>0.99984332147261612</v>
      </c>
      <c r="CN1951" s="141">
        <f t="shared" si="1348"/>
        <v>1.7236030992153697E-5</v>
      </c>
      <c r="CO1951" s="141" t="str">
        <f t="shared" si="1349"/>
        <v/>
      </c>
      <c r="CP1951" s="141" t="str">
        <f t="shared" si="1367"/>
        <v/>
      </c>
      <c r="CQ1951" s="141">
        <f t="shared" si="1350"/>
        <v>9.7213899159521978E-4</v>
      </c>
      <c r="CR1951" s="141" t="str">
        <f t="shared" si="1368"/>
        <v/>
      </c>
      <c r="CS1951" s="141" t="str">
        <f t="shared" si="1369"/>
        <v/>
      </c>
      <c r="CW1951" s="141">
        <v>1901</v>
      </c>
      <c r="CX1951" s="141">
        <f t="shared" si="1351"/>
        <v>258.86627152671952</v>
      </c>
      <c r="CY1951" s="141">
        <f t="shared" si="1352"/>
        <v>8.3971869453202431E-6</v>
      </c>
      <c r="CZ1951" s="141">
        <f t="shared" si="1353"/>
        <v>0.99984332147261612</v>
      </c>
      <c r="DA1951" s="141">
        <f t="shared" si="1354"/>
        <v>8.3971869453202431E-6</v>
      </c>
      <c r="DB1951" s="141" t="str">
        <f t="shared" si="1355"/>
        <v/>
      </c>
      <c r="DC1951" s="141" t="str">
        <f t="shared" si="1370"/>
        <v/>
      </c>
      <c r="DD1951" s="141">
        <f t="shared" si="1356"/>
        <v>7.5345255719379207E-30</v>
      </c>
      <c r="DE1951" s="141" t="str">
        <f t="shared" si="1371"/>
        <v/>
      </c>
      <c r="DF1951" s="141" t="str">
        <f t="shared" si="1372"/>
        <v/>
      </c>
      <c r="DJ1951" s="141">
        <v>1901</v>
      </c>
      <c r="DK1951" s="141">
        <f t="shared" si="1357"/>
        <v>20412.163732219833</v>
      </c>
      <c r="DL1951" s="141">
        <f t="shared" si="1358"/>
        <v>1.0649280029126546E-7</v>
      </c>
      <c r="DM1951" s="141">
        <f t="shared" si="1359"/>
        <v>0.99984332147261612</v>
      </c>
      <c r="DN1951" s="141">
        <f t="shared" si="1360"/>
        <v>1.0649280029126546E-7</v>
      </c>
      <c r="DO1951" s="141" t="str">
        <f t="shared" si="1361"/>
        <v/>
      </c>
      <c r="DP1951" s="141" t="str">
        <f t="shared" si="1373"/>
        <v/>
      </c>
      <c r="DQ1951" s="141">
        <f t="shared" si="1362"/>
        <v>3.2519455362197396E-6</v>
      </c>
      <c r="DR1951" s="141" t="str">
        <f t="shared" si="1374"/>
        <v/>
      </c>
      <c r="DS1951" s="141" t="str">
        <f t="shared" si="1375"/>
        <v/>
      </c>
      <c r="DU1951" s="148"/>
      <c r="DV1951" s="158">
        <v>1899</v>
      </c>
      <c r="DW1951" s="148">
        <f t="shared" si="1363"/>
        <v>12.153599999999706</v>
      </c>
      <c r="DX1951" s="157">
        <f t="shared" si="1376"/>
        <v>9.5619456672760381E-2</v>
      </c>
      <c r="DY1951" s="148">
        <f t="shared" si="1377"/>
        <v>2.0101637332531341E-4</v>
      </c>
      <c r="DZ1951" s="148" t="str">
        <f t="shared" si="1378"/>
        <v/>
      </c>
      <c r="EA1951" s="142" t="str">
        <f t="shared" si="1379"/>
        <v/>
      </c>
    </row>
    <row r="1952" spans="74:131" ht="20.100000000000001" customHeight="1" x14ac:dyDescent="0.25">
      <c r="BV1952" s="141">
        <v>1902</v>
      </c>
      <c r="BW1952" s="141">
        <f t="shared" si="1339"/>
        <v>33854.0214277587</v>
      </c>
      <c r="BX1952" s="141">
        <f t="shared" si="1340"/>
        <v>6.3360195512848988E-8</v>
      </c>
      <c r="BY1952" s="141">
        <f t="shared" si="1341"/>
        <v>0.99984571675495104</v>
      </c>
      <c r="BZ1952" s="141">
        <f t="shared" si="1342"/>
        <v>6.3360195512848988E-8</v>
      </c>
      <c r="CA1952" s="141" t="str">
        <f t="shared" si="1343"/>
        <v/>
      </c>
      <c r="CB1952" s="141" t="str">
        <f t="shared" si="1364"/>
        <v/>
      </c>
      <c r="CC1952" s="141">
        <f t="shared" si="1344"/>
        <v>1.6463600199942242E-27</v>
      </c>
      <c r="CD1952" s="141" t="str">
        <f t="shared" si="1365"/>
        <v/>
      </c>
      <c r="CE1952" s="141" t="str">
        <f t="shared" si="1366"/>
        <v/>
      </c>
      <c r="CJ1952" s="141">
        <v>1902</v>
      </c>
      <c r="CK1952" s="141">
        <f t="shared" si="1345"/>
        <v>126.25650721220194</v>
      </c>
      <c r="CL1952" s="141">
        <f t="shared" si="1346"/>
        <v>1.6989202884836843E-5</v>
      </c>
      <c r="CM1952" s="141">
        <f t="shared" si="1347"/>
        <v>0.99984571675495104</v>
      </c>
      <c r="CN1952" s="141">
        <f t="shared" si="1348"/>
        <v>1.6989202884836843E-5</v>
      </c>
      <c r="CO1952" s="141" t="str">
        <f t="shared" si="1349"/>
        <v/>
      </c>
      <c r="CP1952" s="141" t="str">
        <f t="shared" si="1367"/>
        <v/>
      </c>
      <c r="CQ1952" s="141">
        <f t="shared" si="1350"/>
        <v>9.8079813614112069E-4</v>
      </c>
      <c r="CR1952" s="141" t="str">
        <f t="shared" si="1368"/>
        <v/>
      </c>
      <c r="CS1952" s="141" t="str">
        <f t="shared" si="1369"/>
        <v/>
      </c>
      <c r="CW1952" s="141">
        <v>1902</v>
      </c>
      <c r="CX1952" s="141">
        <f t="shared" si="1351"/>
        <v>259.1535814840189</v>
      </c>
      <c r="CY1952" s="141">
        <f t="shared" si="1352"/>
        <v>8.2769352608435227E-6</v>
      </c>
      <c r="CZ1952" s="141">
        <f t="shared" si="1353"/>
        <v>0.99984571675495104</v>
      </c>
      <c r="DA1952" s="141">
        <f t="shared" si="1354"/>
        <v>8.2769352608435227E-6</v>
      </c>
      <c r="DB1952" s="141" t="str">
        <f t="shared" si="1355"/>
        <v/>
      </c>
      <c r="DC1952" s="141" t="str">
        <f t="shared" si="1370"/>
        <v/>
      </c>
      <c r="DD1952" s="141">
        <f t="shared" si="1356"/>
        <v>7.8772700883567078E-30</v>
      </c>
      <c r="DE1952" s="141" t="str">
        <f t="shared" si="1371"/>
        <v/>
      </c>
      <c r="DF1952" s="141" t="str">
        <f t="shared" si="1372"/>
        <v/>
      </c>
      <c r="DJ1952" s="141">
        <v>1902</v>
      </c>
      <c r="DK1952" s="141">
        <f t="shared" si="1357"/>
        <v>20434.818741911531</v>
      </c>
      <c r="DL1952" s="141">
        <f t="shared" si="1358"/>
        <v>1.0496777307643099E-7</v>
      </c>
      <c r="DM1952" s="141">
        <f t="shared" si="1359"/>
        <v>0.99984571675495104</v>
      </c>
      <c r="DN1952" s="141">
        <f t="shared" si="1360"/>
        <v>1.0496777307643099E-7</v>
      </c>
      <c r="DO1952" s="141" t="str">
        <f t="shared" si="1361"/>
        <v/>
      </c>
      <c r="DP1952" s="141" t="str">
        <f t="shared" si="1373"/>
        <v/>
      </c>
      <c r="DQ1952" s="141">
        <f t="shared" si="1362"/>
        <v>3.2198185194672988E-6</v>
      </c>
      <c r="DR1952" s="141" t="str">
        <f t="shared" si="1374"/>
        <v/>
      </c>
      <c r="DS1952" s="141" t="str">
        <f t="shared" si="1375"/>
        <v/>
      </c>
      <c r="DU1952" s="148"/>
      <c r="DV1952" s="158">
        <v>1900</v>
      </c>
      <c r="DW1952" s="148">
        <f t="shared" si="1363"/>
        <v>12.159999999999705</v>
      </c>
      <c r="DX1952" s="157">
        <f t="shared" si="1376"/>
        <v>9.5418440299435067E-2</v>
      </c>
      <c r="DY1952" s="148">
        <f t="shared" si="1377"/>
        <v>2.0063797279776252E-4</v>
      </c>
      <c r="DZ1952" s="148" t="str">
        <f t="shared" si="1378"/>
        <v/>
      </c>
      <c r="EA1952" s="142" t="str">
        <f t="shared" si="1379"/>
        <v/>
      </c>
    </row>
    <row r="1953" spans="74:131" ht="20.100000000000001" customHeight="1" x14ac:dyDescent="0.25">
      <c r="BV1953" s="141">
        <v>1903</v>
      </c>
      <c r="BW1953" s="141">
        <f t="shared" si="1339"/>
        <v>33891.553602290594</v>
      </c>
      <c r="BX1953" s="141">
        <f t="shared" si="1340"/>
        <v>6.2451848339739727E-8</v>
      </c>
      <c r="BY1953" s="141">
        <f t="shared" si="1341"/>
        <v>0.99984807771686879</v>
      </c>
      <c r="BZ1953" s="141">
        <f t="shared" si="1342"/>
        <v>6.2451848339739727E-8</v>
      </c>
      <c r="CA1953" s="141" t="str">
        <f t="shared" si="1343"/>
        <v/>
      </c>
      <c r="CB1953" s="141" t="str">
        <f t="shared" si="1364"/>
        <v/>
      </c>
      <c r="CC1953" s="141">
        <f t="shared" si="1344"/>
        <v>1.7146277139625965E-27</v>
      </c>
      <c r="CD1953" s="141" t="str">
        <f t="shared" si="1365"/>
        <v/>
      </c>
      <c r="CE1953" s="141" t="str">
        <f t="shared" si="1366"/>
        <v/>
      </c>
      <c r="CJ1953" s="141">
        <v>1903</v>
      </c>
      <c r="CK1953" s="141">
        <f t="shared" si="1345"/>
        <v>126.39648116698265</v>
      </c>
      <c r="CL1953" s="141">
        <f t="shared" si="1346"/>
        <v>1.6745641540227561E-5</v>
      </c>
      <c r="CM1953" s="141">
        <f t="shared" si="1347"/>
        <v>0.99984807771686879</v>
      </c>
      <c r="CN1953" s="141">
        <f t="shared" si="1348"/>
        <v>1.6745641540227561E-5</v>
      </c>
      <c r="CO1953" s="141" t="str">
        <f t="shared" si="1349"/>
        <v/>
      </c>
      <c r="CP1953" s="141" t="str">
        <f t="shared" si="1367"/>
        <v/>
      </c>
      <c r="CQ1953" s="141">
        <f t="shared" si="1350"/>
        <v>9.8951857795847231E-4</v>
      </c>
      <c r="CR1953" s="141" t="str">
        <f t="shared" si="1368"/>
        <v/>
      </c>
      <c r="CS1953" s="141" t="str">
        <f t="shared" si="1369"/>
        <v/>
      </c>
      <c r="CW1953" s="141">
        <v>1903</v>
      </c>
      <c r="CX1953" s="141">
        <f t="shared" si="1351"/>
        <v>259.44089144131829</v>
      </c>
      <c r="CY1953" s="141">
        <f t="shared" si="1352"/>
        <v>8.1582751038579109E-6</v>
      </c>
      <c r="CZ1953" s="141">
        <f t="shared" si="1353"/>
        <v>0.99984807771686879</v>
      </c>
      <c r="DA1953" s="141">
        <f t="shared" si="1354"/>
        <v>8.1582751038579109E-6</v>
      </c>
      <c r="DB1953" s="141" t="str">
        <f t="shared" si="1355"/>
        <v/>
      </c>
      <c r="DC1953" s="141" t="str">
        <f t="shared" si="1370"/>
        <v/>
      </c>
      <c r="DD1953" s="141">
        <f t="shared" si="1356"/>
        <v>8.2354742363368765E-30</v>
      </c>
      <c r="DE1953" s="141" t="str">
        <f t="shared" si="1371"/>
        <v/>
      </c>
      <c r="DF1953" s="141" t="str">
        <f t="shared" si="1372"/>
        <v/>
      </c>
      <c r="DJ1953" s="141">
        <v>1903</v>
      </c>
      <c r="DK1953" s="141">
        <f t="shared" si="1357"/>
        <v>20457.473751603229</v>
      </c>
      <c r="DL1953" s="141">
        <f t="shared" si="1358"/>
        <v>1.0346292955172649E-7</v>
      </c>
      <c r="DM1953" s="141">
        <f t="shared" si="1359"/>
        <v>0.99984807771686879</v>
      </c>
      <c r="DN1953" s="141">
        <f t="shared" si="1360"/>
        <v>1.0346292955172649E-7</v>
      </c>
      <c r="DO1953" s="141" t="str">
        <f t="shared" si="1361"/>
        <v/>
      </c>
      <c r="DP1953" s="141" t="str">
        <f t="shared" si="1373"/>
        <v/>
      </c>
      <c r="DQ1953" s="141">
        <f t="shared" si="1362"/>
        <v>3.1879578881207618E-6</v>
      </c>
      <c r="DR1953" s="141" t="str">
        <f t="shared" si="1374"/>
        <v/>
      </c>
      <c r="DS1953" s="141" t="str">
        <f t="shared" si="1375"/>
        <v/>
      </c>
      <c r="DU1953" s="148"/>
      <c r="DV1953" s="158">
        <v>1901</v>
      </c>
      <c r="DW1953" s="148">
        <f t="shared" si="1363"/>
        <v>12.166399999999705</v>
      </c>
      <c r="DX1953" s="157">
        <f t="shared" si="1376"/>
        <v>9.5217802326637305E-2</v>
      </c>
      <c r="DY1953" s="148">
        <f t="shared" si="1377"/>
        <v>2.002601459738379E-4</v>
      </c>
      <c r="DZ1953" s="148" t="str">
        <f t="shared" si="1378"/>
        <v/>
      </c>
      <c r="EA1953" s="142" t="str">
        <f t="shared" si="1379"/>
        <v/>
      </c>
    </row>
    <row r="1954" spans="74:131" ht="20.100000000000001" customHeight="1" x14ac:dyDescent="0.25">
      <c r="BV1954" s="141">
        <v>1904</v>
      </c>
      <c r="BW1954" s="141">
        <f t="shared" si="1339"/>
        <v>33929.085776822474</v>
      </c>
      <c r="BX1954" s="141">
        <f t="shared" si="1340"/>
        <v>6.1555538556133422E-8</v>
      </c>
      <c r="BY1954" s="141">
        <f t="shared" si="1341"/>
        <v>0.99985040481289034</v>
      </c>
      <c r="BZ1954" s="141">
        <f t="shared" si="1342"/>
        <v>6.1555538556133422E-8</v>
      </c>
      <c r="CA1954" s="141" t="str">
        <f t="shared" si="1343"/>
        <v/>
      </c>
      <c r="CB1954" s="141" t="str">
        <f t="shared" si="1364"/>
        <v/>
      </c>
      <c r="CC1954" s="141">
        <f t="shared" si="1344"/>
        <v>1.7856976135171059E-27</v>
      </c>
      <c r="CD1954" s="141" t="str">
        <f t="shared" si="1365"/>
        <v/>
      </c>
      <c r="CE1954" s="141" t="str">
        <f t="shared" si="1366"/>
        <v/>
      </c>
      <c r="CJ1954" s="141">
        <v>1904</v>
      </c>
      <c r="CK1954" s="141">
        <f t="shared" si="1345"/>
        <v>126.53645512176337</v>
      </c>
      <c r="CL1954" s="141">
        <f t="shared" si="1346"/>
        <v>1.6505307863254209E-5</v>
      </c>
      <c r="CM1954" s="141">
        <f t="shared" si="1347"/>
        <v>0.99985040481289034</v>
      </c>
      <c r="CN1954" s="141">
        <f t="shared" si="1348"/>
        <v>1.6505307863254209E-5</v>
      </c>
      <c r="CO1954" s="141" t="str">
        <f t="shared" si="1349"/>
        <v/>
      </c>
      <c r="CP1954" s="141" t="str">
        <f t="shared" si="1367"/>
        <v/>
      </c>
      <c r="CQ1954" s="141">
        <f t="shared" si="1350"/>
        <v>9.9830058175921083E-4</v>
      </c>
      <c r="CR1954" s="141" t="str">
        <f t="shared" si="1368"/>
        <v/>
      </c>
      <c r="CS1954" s="141" t="str">
        <f t="shared" si="1369"/>
        <v/>
      </c>
      <c r="CW1954" s="141">
        <v>1904</v>
      </c>
      <c r="CX1954" s="141">
        <f t="shared" si="1351"/>
        <v>259.72820139861756</v>
      </c>
      <c r="CY1954" s="141">
        <f t="shared" si="1352"/>
        <v>8.0411874277148649E-6</v>
      </c>
      <c r="CZ1954" s="141">
        <f t="shared" si="1353"/>
        <v>0.99985040481289034</v>
      </c>
      <c r="DA1954" s="141">
        <f t="shared" si="1354"/>
        <v>8.0411874277148649E-6</v>
      </c>
      <c r="DB1954" s="141" t="str">
        <f t="shared" si="1355"/>
        <v/>
      </c>
      <c r="DC1954" s="141" t="str">
        <f t="shared" si="1370"/>
        <v/>
      </c>
      <c r="DD1954" s="141">
        <f t="shared" si="1356"/>
        <v>8.6098292906983674E-30</v>
      </c>
      <c r="DE1954" s="141" t="str">
        <f t="shared" si="1371"/>
        <v/>
      </c>
      <c r="DF1954" s="141" t="str">
        <f t="shared" si="1372"/>
        <v/>
      </c>
      <c r="DJ1954" s="141">
        <v>1904</v>
      </c>
      <c r="DK1954" s="141">
        <f t="shared" si="1357"/>
        <v>20480.128761294927</v>
      </c>
      <c r="DL1954" s="141">
        <f t="shared" si="1358"/>
        <v>1.0197802816829085E-7</v>
      </c>
      <c r="DM1954" s="141">
        <f t="shared" si="1359"/>
        <v>0.99985040481289034</v>
      </c>
      <c r="DN1954" s="141">
        <f t="shared" si="1360"/>
        <v>1.0197802816829085E-7</v>
      </c>
      <c r="DO1954" s="141" t="str">
        <f t="shared" si="1361"/>
        <v/>
      </c>
      <c r="DP1954" s="141" t="str">
        <f t="shared" si="1373"/>
        <v/>
      </c>
      <c r="DQ1954" s="141">
        <f t="shared" si="1362"/>
        <v>3.1563620207407547E-6</v>
      </c>
      <c r="DR1954" s="141" t="str">
        <f t="shared" si="1374"/>
        <v/>
      </c>
      <c r="DS1954" s="141" t="str">
        <f t="shared" si="1375"/>
        <v/>
      </c>
      <c r="DU1954" s="148"/>
      <c r="DV1954" s="158">
        <v>1902</v>
      </c>
      <c r="DW1954" s="148">
        <f t="shared" si="1363"/>
        <v>12.172799999999704</v>
      </c>
      <c r="DX1954" s="157">
        <f t="shared" si="1376"/>
        <v>9.5017542180663467E-2</v>
      </c>
      <c r="DY1954" s="148">
        <f t="shared" si="1377"/>
        <v>1.9988289244098068E-4</v>
      </c>
      <c r="DZ1954" s="148" t="str">
        <f t="shared" si="1378"/>
        <v/>
      </c>
      <c r="EA1954" s="142" t="str">
        <f t="shared" si="1379"/>
        <v/>
      </c>
    </row>
    <row r="1955" spans="74:131" ht="20.100000000000001" customHeight="1" x14ac:dyDescent="0.25">
      <c r="BV1955" s="141">
        <v>1905</v>
      </c>
      <c r="BW1955" s="141">
        <f t="shared" si="1339"/>
        <v>33966.617951354354</v>
      </c>
      <c r="BX1955" s="141">
        <f t="shared" si="1340"/>
        <v>6.0671121877114187E-8</v>
      </c>
      <c r="BY1955" s="141">
        <f t="shared" si="1341"/>
        <v>0.99985269849209257</v>
      </c>
      <c r="BZ1955" s="141">
        <f t="shared" si="1342"/>
        <v>6.0671121877114187E-8</v>
      </c>
      <c r="CA1955" s="141" t="str">
        <f t="shared" si="1343"/>
        <v/>
      </c>
      <c r="CB1955" s="141" t="str">
        <f t="shared" si="1364"/>
        <v/>
      </c>
      <c r="CC1955" s="141">
        <f t="shared" si="1344"/>
        <v>1.8596835464092219E-27</v>
      </c>
      <c r="CD1955" s="141" t="str">
        <f t="shared" si="1365"/>
        <v/>
      </c>
      <c r="CE1955" s="141" t="str">
        <f t="shared" si="1366"/>
        <v/>
      </c>
      <c r="CJ1955" s="141">
        <v>1905</v>
      </c>
      <c r="CK1955" s="141">
        <f t="shared" si="1345"/>
        <v>126.67642907654408</v>
      </c>
      <c r="CL1955" s="141">
        <f t="shared" si="1346"/>
        <v>1.6268163165814848E-5</v>
      </c>
      <c r="CM1955" s="141">
        <f t="shared" si="1347"/>
        <v>0.99985269849209257</v>
      </c>
      <c r="CN1955" s="141">
        <f t="shared" si="1348"/>
        <v>1.6268163165814848E-5</v>
      </c>
      <c r="CO1955" s="141" t="str">
        <f t="shared" si="1349"/>
        <v/>
      </c>
      <c r="CP1955" s="141" t="str">
        <f t="shared" si="1367"/>
        <v/>
      </c>
      <c r="CQ1955" s="141">
        <f t="shared" si="1350"/>
        <v>1.0071444116386686E-3</v>
      </c>
      <c r="CR1955" s="141" t="str">
        <f t="shared" si="1368"/>
        <v/>
      </c>
      <c r="CS1955" s="141" t="str">
        <f t="shared" si="1369"/>
        <v/>
      </c>
      <c r="CW1955" s="141">
        <v>1905</v>
      </c>
      <c r="CX1955" s="141">
        <f t="shared" si="1351"/>
        <v>260.01551135591694</v>
      </c>
      <c r="CY1955" s="141">
        <f t="shared" si="1352"/>
        <v>7.9256533840364517E-6</v>
      </c>
      <c r="CZ1955" s="141">
        <f t="shared" si="1353"/>
        <v>0.99985269849209257</v>
      </c>
      <c r="DA1955" s="141">
        <f t="shared" si="1354"/>
        <v>7.9256533840364517E-6</v>
      </c>
      <c r="DB1955" s="141" t="str">
        <f t="shared" si="1355"/>
        <v/>
      </c>
      <c r="DC1955" s="141" t="str">
        <f t="shared" si="1370"/>
        <v/>
      </c>
      <c r="DD1955" s="141">
        <f t="shared" si="1356"/>
        <v>9.0010571620536954E-30</v>
      </c>
      <c r="DE1955" s="141" t="str">
        <f t="shared" si="1371"/>
        <v/>
      </c>
      <c r="DF1955" s="141" t="str">
        <f t="shared" si="1372"/>
        <v/>
      </c>
      <c r="DJ1955" s="141">
        <v>1905</v>
      </c>
      <c r="DK1955" s="141">
        <f t="shared" si="1357"/>
        <v>20502.783770986625</v>
      </c>
      <c r="DL1955" s="141">
        <f t="shared" si="1358"/>
        <v>1.005128298917248E-7</v>
      </c>
      <c r="DM1955" s="141">
        <f t="shared" si="1359"/>
        <v>0.99985269849209257</v>
      </c>
      <c r="DN1955" s="141">
        <f t="shared" si="1360"/>
        <v>1.005128298917248E-7</v>
      </c>
      <c r="DO1955" s="141" t="str">
        <f t="shared" si="1361"/>
        <v/>
      </c>
      <c r="DP1955" s="141" t="str">
        <f t="shared" si="1373"/>
        <v/>
      </c>
      <c r="DQ1955" s="141">
        <f t="shared" si="1362"/>
        <v>3.1250292992995733E-6</v>
      </c>
      <c r="DR1955" s="141" t="str">
        <f t="shared" si="1374"/>
        <v/>
      </c>
      <c r="DS1955" s="141" t="str">
        <f t="shared" si="1375"/>
        <v/>
      </c>
      <c r="DU1955" s="148"/>
      <c r="DV1955" s="158">
        <v>1903</v>
      </c>
      <c r="DW1955" s="148">
        <f t="shared" si="1363"/>
        <v>12.179199999999703</v>
      </c>
      <c r="DX1955" s="157">
        <f t="shared" si="1376"/>
        <v>9.4817659288222486E-2</v>
      </c>
      <c r="DY1955" s="148">
        <f t="shared" si="1377"/>
        <v>1.9950621178538297E-4</v>
      </c>
      <c r="DZ1955" s="148" t="str">
        <f t="shared" si="1378"/>
        <v/>
      </c>
      <c r="EA1955" s="142" t="str">
        <f t="shared" si="1379"/>
        <v/>
      </c>
    </row>
    <row r="1956" spans="74:131" ht="20.100000000000001" customHeight="1" x14ac:dyDescent="0.25">
      <c r="BV1956" s="141">
        <v>1906</v>
      </c>
      <c r="BW1956" s="141">
        <f t="shared" si="1339"/>
        <v>34004.150125886234</v>
      </c>
      <c r="BX1956" s="141">
        <f t="shared" si="1340"/>
        <v>5.979845552291988E-8</v>
      </c>
      <c r="BY1956" s="141">
        <f t="shared" si="1341"/>
        <v>0.99985495919816547</v>
      </c>
      <c r="BZ1956" s="141">
        <f t="shared" si="1342"/>
        <v>5.979845552291988E-8</v>
      </c>
      <c r="CA1956" s="141" t="str">
        <f t="shared" si="1343"/>
        <v/>
      </c>
      <c r="CB1956" s="141" t="str">
        <f t="shared" si="1364"/>
        <v/>
      </c>
      <c r="CC1956" s="141">
        <f t="shared" si="1344"/>
        <v>1.936703914639738E-27</v>
      </c>
      <c r="CD1956" s="141" t="str">
        <f t="shared" si="1365"/>
        <v/>
      </c>
      <c r="CE1956" s="141" t="str">
        <f t="shared" si="1366"/>
        <v/>
      </c>
      <c r="CJ1956" s="141">
        <v>1906</v>
      </c>
      <c r="CK1956" s="141">
        <f t="shared" si="1345"/>
        <v>126.8164030313248</v>
      </c>
      <c r="CL1956" s="141">
        <f t="shared" si="1346"/>
        <v>1.6034169163394605E-5</v>
      </c>
      <c r="CM1956" s="141">
        <f t="shared" si="1347"/>
        <v>0.99985495919816547</v>
      </c>
      <c r="CN1956" s="141">
        <f t="shared" si="1348"/>
        <v>1.6034169163394605E-5</v>
      </c>
      <c r="CO1956" s="141" t="str">
        <f t="shared" si="1349"/>
        <v/>
      </c>
      <c r="CP1956" s="141" t="str">
        <f t="shared" si="1367"/>
        <v/>
      </c>
      <c r="CQ1956" s="141">
        <f t="shared" si="1350"/>
        <v>1.0160503310531323E-3</v>
      </c>
      <c r="CR1956" s="141" t="str">
        <f t="shared" si="1368"/>
        <v/>
      </c>
      <c r="CS1956" s="141" t="str">
        <f t="shared" si="1369"/>
        <v/>
      </c>
      <c r="CW1956" s="141">
        <v>1906</v>
      </c>
      <c r="CX1956" s="141">
        <f t="shared" si="1351"/>
        <v>260.30282131321633</v>
      </c>
      <c r="CY1956" s="141">
        <f t="shared" si="1352"/>
        <v>7.8116543210676634E-6</v>
      </c>
      <c r="CZ1956" s="141">
        <f t="shared" si="1353"/>
        <v>0.99985495919816547</v>
      </c>
      <c r="DA1956" s="141">
        <f t="shared" si="1354"/>
        <v>7.8116543210676634E-6</v>
      </c>
      <c r="DB1956" s="141" t="str">
        <f t="shared" si="1355"/>
        <v/>
      </c>
      <c r="DC1956" s="141" t="str">
        <f t="shared" si="1370"/>
        <v/>
      </c>
      <c r="DD1956" s="141">
        <f t="shared" si="1356"/>
        <v>9.4099117421500569E-30</v>
      </c>
      <c r="DE1956" s="141" t="str">
        <f t="shared" si="1371"/>
        <v/>
      </c>
      <c r="DF1956" s="141" t="str">
        <f t="shared" si="1372"/>
        <v/>
      </c>
      <c r="DJ1956" s="141">
        <v>1906</v>
      </c>
      <c r="DK1956" s="141">
        <f t="shared" si="1357"/>
        <v>20525.438780678323</v>
      </c>
      <c r="DL1956" s="141">
        <f t="shared" si="1358"/>
        <v>9.9067098181191578E-8</v>
      </c>
      <c r="DM1956" s="141">
        <f t="shared" si="1359"/>
        <v>0.99985495919816547</v>
      </c>
      <c r="DN1956" s="141">
        <f t="shared" si="1360"/>
        <v>9.9067098181191578E-8</v>
      </c>
      <c r="DO1956" s="141" t="str">
        <f t="shared" si="1361"/>
        <v/>
      </c>
      <c r="DP1956" s="141" t="str">
        <f t="shared" si="1373"/>
        <v/>
      </c>
      <c r="DQ1956" s="141">
        <f t="shared" si="1362"/>
        <v>3.093958109250407E-6</v>
      </c>
      <c r="DR1956" s="141" t="str">
        <f t="shared" si="1374"/>
        <v/>
      </c>
      <c r="DS1956" s="141" t="str">
        <f t="shared" si="1375"/>
        <v/>
      </c>
      <c r="DU1956" s="148"/>
      <c r="DV1956" s="158">
        <v>1904</v>
      </c>
      <c r="DW1956" s="148">
        <f t="shared" si="1363"/>
        <v>12.185599999999702</v>
      </c>
      <c r="DX1956" s="157">
        <f t="shared" si="1376"/>
        <v>9.4618153076437103E-2</v>
      </c>
      <c r="DY1956" s="148">
        <f t="shared" si="1377"/>
        <v>1.9913010359187688E-4</v>
      </c>
      <c r="DZ1956" s="148" t="str">
        <f t="shared" si="1378"/>
        <v/>
      </c>
      <c r="EA1956" s="142" t="str">
        <f t="shared" si="1379"/>
        <v/>
      </c>
    </row>
    <row r="1957" spans="74:131" ht="20.100000000000001" customHeight="1" x14ac:dyDescent="0.25">
      <c r="BV1957" s="141">
        <v>1907</v>
      </c>
      <c r="BW1957" s="141">
        <f t="shared" si="1339"/>
        <v>34041.682300418128</v>
      </c>
      <c r="BX1957" s="141">
        <f t="shared" si="1340"/>
        <v>5.8937398206388208E-8</v>
      </c>
      <c r="BY1957" s="141">
        <f t="shared" si="1341"/>
        <v>0.99985718736946827</v>
      </c>
      <c r="BZ1957" s="141">
        <f t="shared" si="1342"/>
        <v>5.8937398206388208E-8</v>
      </c>
      <c r="CA1957" s="141" t="str">
        <f t="shared" si="1343"/>
        <v/>
      </c>
      <c r="CB1957" s="141" t="str">
        <f t="shared" si="1364"/>
        <v/>
      </c>
      <c r="CC1957" s="141">
        <f t="shared" si="1344"/>
        <v>2.016881876247423E-27</v>
      </c>
      <c r="CD1957" s="141" t="str">
        <f t="shared" si="1365"/>
        <v/>
      </c>
      <c r="CE1957" s="141" t="str">
        <f t="shared" si="1366"/>
        <v/>
      </c>
      <c r="CJ1957" s="141">
        <v>1907</v>
      </c>
      <c r="CK1957" s="141">
        <f t="shared" si="1345"/>
        <v>126.95637698610551</v>
      </c>
      <c r="CL1957" s="141">
        <f t="shared" si="1346"/>
        <v>1.580328797169975E-5</v>
      </c>
      <c r="CM1957" s="141">
        <f t="shared" si="1347"/>
        <v>0.99985718736946827</v>
      </c>
      <c r="CN1957" s="141">
        <f t="shared" si="1348"/>
        <v>1.580328797169975E-5</v>
      </c>
      <c r="CO1957" s="141" t="str">
        <f t="shared" si="1349"/>
        <v/>
      </c>
      <c r="CP1957" s="141" t="str">
        <f t="shared" si="1367"/>
        <v/>
      </c>
      <c r="CQ1957" s="141">
        <f t="shared" si="1350"/>
        <v>1.0250186027972409E-3</v>
      </c>
      <c r="CR1957" s="141" t="str">
        <f t="shared" si="1368"/>
        <v/>
      </c>
      <c r="CS1957" s="141" t="str">
        <f t="shared" si="1369"/>
        <v/>
      </c>
      <c r="CW1957" s="141">
        <v>1907</v>
      </c>
      <c r="CX1957" s="141">
        <f t="shared" si="1351"/>
        <v>260.5901312705156</v>
      </c>
      <c r="CY1957" s="141">
        <f t="shared" si="1352"/>
        <v>7.6991717820363786E-6</v>
      </c>
      <c r="CZ1957" s="141">
        <f t="shared" si="1353"/>
        <v>0.99985718736946827</v>
      </c>
      <c r="DA1957" s="141">
        <f t="shared" si="1354"/>
        <v>7.6991717820363786E-6</v>
      </c>
      <c r="DB1957" s="141" t="str">
        <f t="shared" si="1355"/>
        <v/>
      </c>
      <c r="DC1957" s="141" t="str">
        <f t="shared" si="1370"/>
        <v/>
      </c>
      <c r="DD1957" s="141">
        <f t="shared" si="1356"/>
        <v>9.8371803077358694E-30</v>
      </c>
      <c r="DE1957" s="141" t="str">
        <f t="shared" si="1371"/>
        <v/>
      </c>
      <c r="DF1957" s="141" t="str">
        <f t="shared" si="1372"/>
        <v/>
      </c>
      <c r="DJ1957" s="141">
        <v>1907</v>
      </c>
      <c r="DK1957" s="141">
        <f t="shared" si="1357"/>
        <v>20548.093790370021</v>
      </c>
      <c r="DL1957" s="141">
        <f t="shared" si="1358"/>
        <v>9.7640598968619767E-8</v>
      </c>
      <c r="DM1957" s="141">
        <f t="shared" si="1359"/>
        <v>0.99985718736946827</v>
      </c>
      <c r="DN1957" s="141">
        <f t="shared" si="1360"/>
        <v>9.7640598968619767E-8</v>
      </c>
      <c r="DO1957" s="141" t="str">
        <f t="shared" si="1361"/>
        <v/>
      </c>
      <c r="DP1957" s="141" t="str">
        <f t="shared" si="1373"/>
        <v/>
      </c>
      <c r="DQ1957" s="141">
        <f t="shared" si="1362"/>
        <v>3.0631468395955913E-6</v>
      </c>
      <c r="DR1957" s="141" t="str">
        <f t="shared" si="1374"/>
        <v/>
      </c>
      <c r="DS1957" s="141" t="str">
        <f t="shared" si="1375"/>
        <v/>
      </c>
      <c r="DU1957" s="148"/>
      <c r="DV1957" s="158">
        <v>1905</v>
      </c>
      <c r="DW1957" s="148">
        <f t="shared" si="1363"/>
        <v>12.191999999999702</v>
      </c>
      <c r="DX1957" s="157">
        <f t="shared" si="1376"/>
        <v>9.4419022972845226E-2</v>
      </c>
      <c r="DY1957" s="148">
        <f t="shared" si="1377"/>
        <v>1.9875456744379572E-4</v>
      </c>
      <c r="DZ1957" s="148" t="str">
        <f t="shared" si="1378"/>
        <v/>
      </c>
      <c r="EA1957" s="142" t="str">
        <f t="shared" si="1379"/>
        <v/>
      </c>
    </row>
    <row r="1958" spans="74:131" ht="20.100000000000001" customHeight="1" x14ac:dyDescent="0.25">
      <c r="BV1958" s="141">
        <v>1908</v>
      </c>
      <c r="BW1958" s="141">
        <f t="shared" si="1339"/>
        <v>34079.214474950008</v>
      </c>
      <c r="BX1958" s="141">
        <f t="shared" si="1340"/>
        <v>5.8087810120465849E-8</v>
      </c>
      <c r="BY1958" s="141">
        <f t="shared" si="1341"/>
        <v>0.99985938343908509</v>
      </c>
      <c r="BZ1958" s="141">
        <f t="shared" si="1342"/>
        <v>5.8087810120465849E-8</v>
      </c>
      <c r="CA1958" s="141" t="str">
        <f t="shared" si="1343"/>
        <v/>
      </c>
      <c r="CB1958" s="141" t="str">
        <f t="shared" si="1364"/>
        <v/>
      </c>
      <c r="CC1958" s="141">
        <f t="shared" si="1344"/>
        <v>2.1003455342385792E-27</v>
      </c>
      <c r="CD1958" s="141" t="str">
        <f t="shared" si="1365"/>
        <v/>
      </c>
      <c r="CE1958" s="141" t="str">
        <f t="shared" si="1366"/>
        <v/>
      </c>
      <c r="CJ1958" s="141">
        <v>1908</v>
      </c>
      <c r="CK1958" s="141">
        <f t="shared" si="1345"/>
        <v>127.09635094088623</v>
      </c>
      <c r="CL1958" s="141">
        <f t="shared" si="1346"/>
        <v>1.5575482103307995E-5</v>
      </c>
      <c r="CM1958" s="141">
        <f t="shared" si="1347"/>
        <v>0.99985938343908509</v>
      </c>
      <c r="CN1958" s="141">
        <f t="shared" si="1348"/>
        <v>1.5575482103307995E-5</v>
      </c>
      <c r="CO1958" s="141" t="str">
        <f t="shared" si="1349"/>
        <v/>
      </c>
      <c r="CP1958" s="141" t="str">
        <f t="shared" si="1367"/>
        <v/>
      </c>
      <c r="CQ1958" s="141">
        <f t="shared" si="1350"/>
        <v>1.0340494889812429E-3</v>
      </c>
      <c r="CR1958" s="141" t="str">
        <f t="shared" si="1368"/>
        <v/>
      </c>
      <c r="CS1958" s="141" t="str">
        <f t="shared" si="1369"/>
        <v/>
      </c>
      <c r="CW1958" s="141">
        <v>1908</v>
      </c>
      <c r="CX1958" s="141">
        <f t="shared" si="1351"/>
        <v>260.87744122781498</v>
      </c>
      <c r="CY1958" s="141">
        <f t="shared" si="1352"/>
        <v>7.5881875035213476E-6</v>
      </c>
      <c r="CZ1958" s="141">
        <f t="shared" si="1353"/>
        <v>0.99985938343908509</v>
      </c>
      <c r="DA1958" s="141">
        <f t="shared" si="1354"/>
        <v>7.5881875035213476E-6</v>
      </c>
      <c r="DB1958" s="141" t="str">
        <f t="shared" si="1355"/>
        <v/>
      </c>
      <c r="DC1958" s="141" t="str">
        <f t="shared" si="1370"/>
        <v/>
      </c>
      <c r="DD1958" s="141">
        <f t="shared" si="1356"/>
        <v>1.0283684985479411E-29</v>
      </c>
      <c r="DE1958" s="141" t="str">
        <f t="shared" si="1371"/>
        <v/>
      </c>
      <c r="DF1958" s="141" t="str">
        <f t="shared" si="1372"/>
        <v/>
      </c>
      <c r="DJ1958" s="141">
        <v>1908</v>
      </c>
      <c r="DK1958" s="141">
        <f t="shared" si="1357"/>
        <v>20570.74880006172</v>
      </c>
      <c r="DL1958" s="141">
        <f t="shared" si="1358"/>
        <v>9.6233100638008421E-8</v>
      </c>
      <c r="DM1958" s="141">
        <f t="shared" si="1359"/>
        <v>0.99985938343908509</v>
      </c>
      <c r="DN1958" s="141">
        <f t="shared" si="1360"/>
        <v>9.6233100638008421E-8</v>
      </c>
      <c r="DO1958" s="141" t="str">
        <f t="shared" si="1361"/>
        <v/>
      </c>
      <c r="DP1958" s="141" t="str">
        <f t="shared" si="1373"/>
        <v/>
      </c>
      <c r="DQ1958" s="141">
        <f t="shared" si="1362"/>
        <v>3.0325938829539328E-6</v>
      </c>
      <c r="DR1958" s="141" t="str">
        <f t="shared" si="1374"/>
        <v/>
      </c>
      <c r="DS1958" s="141" t="str">
        <f t="shared" si="1375"/>
        <v/>
      </c>
      <c r="DU1958" s="148"/>
      <c r="DV1958" s="158">
        <v>1906</v>
      </c>
      <c r="DW1958" s="148">
        <f t="shared" si="1363"/>
        <v>12.198399999999701</v>
      </c>
      <c r="DX1958" s="157">
        <f t="shared" si="1376"/>
        <v>9.4220268405401431E-2</v>
      </c>
      <c r="DY1958" s="148">
        <f t="shared" si="1377"/>
        <v>1.9837960292290457E-4</v>
      </c>
      <c r="DZ1958" s="148" t="str">
        <f t="shared" si="1378"/>
        <v/>
      </c>
      <c r="EA1958" s="142" t="str">
        <f t="shared" si="1379"/>
        <v/>
      </c>
    </row>
    <row r="1959" spans="74:131" ht="20.100000000000001" customHeight="1" x14ac:dyDescent="0.25">
      <c r="BV1959" s="141">
        <v>1909</v>
      </c>
      <c r="BW1959" s="141">
        <f t="shared" si="1339"/>
        <v>34116.746649481887</v>
      </c>
      <c r="BX1959" s="141">
        <f t="shared" si="1340"/>
        <v>5.7249552925777394E-8</v>
      </c>
      <c r="BY1959" s="141">
        <f t="shared" si="1341"/>
        <v>0.99986154783488057</v>
      </c>
      <c r="BZ1959" s="141">
        <f t="shared" si="1342"/>
        <v>5.7249552925777394E-8</v>
      </c>
      <c r="CA1959" s="141" t="str">
        <f t="shared" si="1343"/>
        <v/>
      </c>
      <c r="CB1959" s="141" t="str">
        <f t="shared" si="1364"/>
        <v/>
      </c>
      <c r="CC1959" s="141">
        <f t="shared" si="1344"/>
        <v>2.1872281329367698E-27</v>
      </c>
      <c r="CD1959" s="141" t="str">
        <f t="shared" si="1365"/>
        <v/>
      </c>
      <c r="CE1959" s="141" t="str">
        <f t="shared" si="1366"/>
        <v/>
      </c>
      <c r="CJ1959" s="141">
        <v>1909</v>
      </c>
      <c r="CK1959" s="141">
        <f t="shared" si="1345"/>
        <v>127.23632489566694</v>
      </c>
      <c r="CL1959" s="141">
        <f t="shared" si="1346"/>
        <v>1.5350714464335815E-5</v>
      </c>
      <c r="CM1959" s="141">
        <f t="shared" si="1347"/>
        <v>0.99986154783488057</v>
      </c>
      <c r="CN1959" s="141">
        <f t="shared" si="1348"/>
        <v>1.5350714464335815E-5</v>
      </c>
      <c r="CO1959" s="141" t="str">
        <f t="shared" si="1349"/>
        <v/>
      </c>
      <c r="CP1959" s="141" t="str">
        <f t="shared" si="1367"/>
        <v/>
      </c>
      <c r="CQ1959" s="141">
        <f t="shared" si="1350"/>
        <v>1.0431432510081093E-3</v>
      </c>
      <c r="CR1959" s="141" t="str">
        <f t="shared" si="1368"/>
        <v/>
      </c>
      <c r="CS1959" s="141" t="str">
        <f t="shared" si="1369"/>
        <v/>
      </c>
      <c r="CW1959" s="141">
        <v>1909</v>
      </c>
      <c r="CX1959" s="141">
        <f t="shared" si="1351"/>
        <v>261.16475118511437</v>
      </c>
      <c r="CY1959" s="141">
        <f t="shared" si="1352"/>
        <v>7.4786834138288335E-6</v>
      </c>
      <c r="CZ1959" s="141">
        <f t="shared" si="1353"/>
        <v>0.99986154783488057</v>
      </c>
      <c r="DA1959" s="141">
        <f t="shared" si="1354"/>
        <v>7.4786834138288335E-6</v>
      </c>
      <c r="DB1959" s="141" t="str">
        <f t="shared" si="1355"/>
        <v/>
      </c>
      <c r="DC1959" s="141" t="str">
        <f t="shared" si="1370"/>
        <v/>
      </c>
      <c r="DD1959" s="141">
        <f t="shared" si="1356"/>
        <v>1.075028428055911E-29</v>
      </c>
      <c r="DE1959" s="141" t="str">
        <f t="shared" si="1371"/>
        <v/>
      </c>
      <c r="DF1959" s="141" t="str">
        <f t="shared" si="1372"/>
        <v/>
      </c>
      <c r="DJ1959" s="141">
        <v>1909</v>
      </c>
      <c r="DK1959" s="141">
        <f t="shared" si="1357"/>
        <v>20593.403809753418</v>
      </c>
      <c r="DL1959" s="141">
        <f t="shared" si="1358"/>
        <v>9.484437400483524E-8</v>
      </c>
      <c r="DM1959" s="141">
        <f t="shared" si="1359"/>
        <v>0.99986154783488057</v>
      </c>
      <c r="DN1959" s="141">
        <f t="shared" si="1360"/>
        <v>9.484437400483524E-8</v>
      </c>
      <c r="DO1959" s="141" t="str">
        <f t="shared" si="1361"/>
        <v/>
      </c>
      <c r="DP1959" s="141" t="str">
        <f t="shared" si="1373"/>
        <v/>
      </c>
      <c r="DQ1959" s="141">
        <f t="shared" si="1362"/>
        <v>3.0022976356270217E-6</v>
      </c>
      <c r="DR1959" s="141" t="str">
        <f t="shared" si="1374"/>
        <v/>
      </c>
      <c r="DS1959" s="141" t="str">
        <f t="shared" si="1375"/>
        <v/>
      </c>
      <c r="DU1959" s="148"/>
      <c r="DV1959" s="158">
        <v>1907</v>
      </c>
      <c r="DW1959" s="148">
        <f t="shared" si="1363"/>
        <v>12.2047999999997</v>
      </c>
      <c r="DX1959" s="157">
        <f t="shared" si="1376"/>
        <v>9.4021888802478526E-2</v>
      </c>
      <c r="DY1959" s="148">
        <f t="shared" si="1377"/>
        <v>1.980052096096363E-4</v>
      </c>
      <c r="DZ1959" s="148" t="str">
        <f t="shared" si="1378"/>
        <v/>
      </c>
      <c r="EA1959" s="142" t="str">
        <f t="shared" si="1379"/>
        <v/>
      </c>
    </row>
    <row r="1960" spans="74:131" ht="20.100000000000001" customHeight="1" x14ac:dyDescent="0.25">
      <c r="BV1960" s="141">
        <v>1910</v>
      </c>
      <c r="BW1960" s="141">
        <f t="shared" si="1339"/>
        <v>34154.278824013767</v>
      </c>
      <c r="BX1960" s="141">
        <f t="shared" si="1340"/>
        <v>5.6422489738259366E-8</v>
      </c>
      <c r="BY1960" s="141">
        <f t="shared" si="1341"/>
        <v>0.99986368097955425</v>
      </c>
      <c r="BZ1960" s="141">
        <f t="shared" si="1342"/>
        <v>5.6422489738259366E-8</v>
      </c>
      <c r="CA1960" s="141" t="str">
        <f t="shared" si="1343"/>
        <v/>
      </c>
      <c r="CB1960" s="141" t="str">
        <f t="shared" si="1364"/>
        <v/>
      </c>
      <c r="CC1960" s="141">
        <f t="shared" si="1344"/>
        <v>2.2776682620397252E-27</v>
      </c>
      <c r="CD1960" s="141" t="str">
        <f t="shared" si="1365"/>
        <v/>
      </c>
      <c r="CE1960" s="141" t="str">
        <f t="shared" si="1366"/>
        <v/>
      </c>
      <c r="CJ1960" s="141">
        <v>1910</v>
      </c>
      <c r="CK1960" s="141">
        <f t="shared" si="1345"/>
        <v>127.37629885044765</v>
      </c>
      <c r="CL1960" s="141">
        <f t="shared" si="1346"/>
        <v>1.5128948351122414E-5</v>
      </c>
      <c r="CM1960" s="141">
        <f t="shared" si="1347"/>
        <v>0.99986368097955425</v>
      </c>
      <c r="CN1960" s="141">
        <f t="shared" si="1348"/>
        <v>1.5128948351122414E-5</v>
      </c>
      <c r="CO1960" s="141" t="str">
        <f t="shared" si="1349"/>
        <v/>
      </c>
      <c r="CP1960" s="141" t="str">
        <f t="shared" si="1367"/>
        <v/>
      </c>
      <c r="CQ1960" s="141">
        <f t="shared" si="1350"/>
        <v>1.0523001495504967E-3</v>
      </c>
      <c r="CR1960" s="141" t="str">
        <f t="shared" si="1368"/>
        <v/>
      </c>
      <c r="CS1960" s="141" t="str">
        <f t="shared" si="1369"/>
        <v/>
      </c>
      <c r="CW1960" s="141">
        <v>1910</v>
      </c>
      <c r="CX1960" s="141">
        <f t="shared" si="1351"/>
        <v>261.45206114241375</v>
      </c>
      <c r="CY1960" s="141">
        <f t="shared" si="1352"/>
        <v>7.3706416313768324E-6</v>
      </c>
      <c r="CZ1960" s="141">
        <f t="shared" si="1353"/>
        <v>0.99986368097955425</v>
      </c>
      <c r="DA1960" s="141">
        <f t="shared" si="1354"/>
        <v>7.3706416313768324E-6</v>
      </c>
      <c r="DB1960" s="141" t="str">
        <f t="shared" si="1355"/>
        <v/>
      </c>
      <c r="DC1960" s="141" t="str">
        <f t="shared" si="1370"/>
        <v/>
      </c>
      <c r="DD1960" s="141">
        <f t="shared" si="1356"/>
        <v>1.1237874671678294E-29</v>
      </c>
      <c r="DE1960" s="141" t="str">
        <f t="shared" si="1371"/>
        <v/>
      </c>
      <c r="DF1960" s="141" t="str">
        <f t="shared" si="1372"/>
        <v/>
      </c>
      <c r="DJ1960" s="141">
        <v>1910</v>
      </c>
      <c r="DK1960" s="141">
        <f t="shared" si="1357"/>
        <v>20616.058819445116</v>
      </c>
      <c r="DL1960" s="141">
        <f t="shared" si="1358"/>
        <v>9.3474192295568443E-8</v>
      </c>
      <c r="DM1960" s="141">
        <f t="shared" si="1359"/>
        <v>0.99986368097955425</v>
      </c>
      <c r="DN1960" s="141">
        <f t="shared" si="1360"/>
        <v>9.3474192295568443E-8</v>
      </c>
      <c r="DO1960" s="141" t="str">
        <f t="shared" si="1361"/>
        <v/>
      </c>
      <c r="DP1960" s="141" t="str">
        <f t="shared" si="1373"/>
        <v/>
      </c>
      <c r="DQ1960" s="141">
        <f t="shared" si="1362"/>
        <v>2.9722564976646434E-6</v>
      </c>
      <c r="DR1960" s="141" t="str">
        <f t="shared" si="1374"/>
        <v/>
      </c>
      <c r="DS1960" s="141" t="str">
        <f t="shared" si="1375"/>
        <v/>
      </c>
      <c r="DU1960" s="148"/>
      <c r="DV1960" s="158">
        <v>1908</v>
      </c>
      <c r="DW1960" s="148">
        <f t="shared" si="1363"/>
        <v>12.2111999999997</v>
      </c>
      <c r="DX1960" s="157">
        <f t="shared" si="1376"/>
        <v>9.382388359286889E-2</v>
      </c>
      <c r="DY1960" s="148">
        <f t="shared" si="1377"/>
        <v>1.9763138708292494E-4</v>
      </c>
      <c r="DZ1960" s="148" t="str">
        <f t="shared" si="1378"/>
        <v/>
      </c>
      <c r="EA1960" s="142" t="str">
        <f t="shared" si="1379"/>
        <v/>
      </c>
    </row>
    <row r="1961" spans="74:131" ht="20.100000000000001" customHeight="1" x14ac:dyDescent="0.25">
      <c r="BV1961" s="141">
        <v>1911</v>
      </c>
      <c r="BW1961" s="141">
        <f t="shared" si="1339"/>
        <v>34191.810998545661</v>
      </c>
      <c r="BX1961" s="141">
        <f t="shared" si="1340"/>
        <v>5.5606485116855541E-8</v>
      </c>
      <c r="BY1961" s="141">
        <f t="shared" si="1341"/>
        <v>0.99986578329069531</v>
      </c>
      <c r="BZ1961" s="141">
        <f t="shared" si="1342"/>
        <v>5.5606485116855541E-8</v>
      </c>
      <c r="CA1961" s="141" t="str">
        <f t="shared" si="1343"/>
        <v/>
      </c>
      <c r="CB1961" s="141" t="str">
        <f t="shared" si="1364"/>
        <v/>
      </c>
      <c r="CC1961" s="141">
        <f t="shared" si="1344"/>
        <v>2.3718100686818761E-27</v>
      </c>
      <c r="CD1961" s="141" t="str">
        <f t="shared" si="1365"/>
        <v/>
      </c>
      <c r="CE1961" s="141" t="str">
        <f t="shared" si="1366"/>
        <v/>
      </c>
      <c r="CJ1961" s="141">
        <v>1911</v>
      </c>
      <c r="CK1961" s="141">
        <f t="shared" si="1345"/>
        <v>127.51627280522837</v>
      </c>
      <c r="CL1961" s="141">
        <f t="shared" si="1346"/>
        <v>1.4910147446930485E-5</v>
      </c>
      <c r="CM1961" s="141">
        <f t="shared" si="1347"/>
        <v>0.99986578329069531</v>
      </c>
      <c r="CN1961" s="141">
        <f t="shared" si="1348"/>
        <v>1.4910147446930485E-5</v>
      </c>
      <c r="CO1961" s="141" t="str">
        <f t="shared" si="1349"/>
        <v/>
      </c>
      <c r="CP1961" s="141" t="str">
        <f t="shared" si="1367"/>
        <v/>
      </c>
      <c r="CQ1961" s="141">
        <f t="shared" si="1350"/>
        <v>1.0615204445275667E-3</v>
      </c>
      <c r="CR1961" s="141" t="str">
        <f t="shared" si="1368"/>
        <v/>
      </c>
      <c r="CS1961" s="141" t="str">
        <f t="shared" si="1369"/>
        <v/>
      </c>
      <c r="CW1961" s="141">
        <v>1911</v>
      </c>
      <c r="CX1961" s="141">
        <f t="shared" si="1351"/>
        <v>261.73937109971303</v>
      </c>
      <c r="CY1961" s="141">
        <f t="shared" si="1352"/>
        <v>7.264044463087874E-6</v>
      </c>
      <c r="CZ1961" s="141">
        <f t="shared" si="1353"/>
        <v>0.99986578329069531</v>
      </c>
      <c r="DA1961" s="141">
        <f t="shared" si="1354"/>
        <v>7.264044463087874E-6</v>
      </c>
      <c r="DB1961" s="141" t="str">
        <f t="shared" si="1355"/>
        <v/>
      </c>
      <c r="DC1961" s="141" t="str">
        <f t="shared" si="1370"/>
        <v/>
      </c>
      <c r="DD1961" s="141">
        <f t="shared" si="1356"/>
        <v>1.1747392275351669E-29</v>
      </c>
      <c r="DE1961" s="141" t="str">
        <f t="shared" si="1371"/>
        <v/>
      </c>
      <c r="DF1961" s="141" t="str">
        <f t="shared" si="1372"/>
        <v/>
      </c>
      <c r="DJ1961" s="141">
        <v>1911</v>
      </c>
      <c r="DK1961" s="141">
        <f t="shared" si="1357"/>
        <v>20638.713829136814</v>
      </c>
      <c r="DL1961" s="141">
        <f t="shared" si="1358"/>
        <v>9.2122331127282852E-8</v>
      </c>
      <c r="DM1961" s="141">
        <f t="shared" si="1359"/>
        <v>0.99986578329069531</v>
      </c>
      <c r="DN1961" s="141">
        <f t="shared" si="1360"/>
        <v>9.2122331127282852E-8</v>
      </c>
      <c r="DO1961" s="141" t="str">
        <f t="shared" si="1361"/>
        <v/>
      </c>
      <c r="DP1961" s="141" t="str">
        <f t="shared" si="1373"/>
        <v/>
      </c>
      <c r="DQ1961" s="141">
        <f t="shared" si="1362"/>
        <v>2.9424688729292095E-6</v>
      </c>
      <c r="DR1961" s="141" t="str">
        <f t="shared" si="1374"/>
        <v/>
      </c>
      <c r="DS1961" s="141" t="str">
        <f t="shared" si="1375"/>
        <v/>
      </c>
      <c r="DU1961" s="148"/>
      <c r="DV1961" s="158">
        <v>1909</v>
      </c>
      <c r="DW1961" s="148">
        <f t="shared" si="1363"/>
        <v>12.217599999999699</v>
      </c>
      <c r="DX1961" s="157">
        <f t="shared" si="1376"/>
        <v>9.3626252205785965E-2</v>
      </c>
      <c r="DY1961" s="148">
        <f t="shared" si="1377"/>
        <v>1.9725813492062205E-4</v>
      </c>
      <c r="DZ1961" s="148" t="str">
        <f t="shared" si="1378"/>
        <v/>
      </c>
      <c r="EA1961" s="142" t="str">
        <f t="shared" si="1379"/>
        <v/>
      </c>
    </row>
    <row r="1962" spans="74:131" ht="20.100000000000001" customHeight="1" x14ac:dyDescent="0.25">
      <c r="BV1962" s="141">
        <v>1912</v>
      </c>
      <c r="BW1962" s="141">
        <f t="shared" si="1339"/>
        <v>34229.343173077541</v>
      </c>
      <c r="BX1962" s="141">
        <f t="shared" si="1340"/>
        <v>5.4801405051277306E-8</v>
      </c>
      <c r="BY1962" s="141">
        <f t="shared" si="1341"/>
        <v>0.99986785518083676</v>
      </c>
      <c r="BZ1962" s="141">
        <f t="shared" si="1342"/>
        <v>5.4801405051277306E-8</v>
      </c>
      <c r="CA1962" s="141" t="str">
        <f t="shared" si="1343"/>
        <v/>
      </c>
      <c r="CB1962" s="141" t="str">
        <f t="shared" si="1364"/>
        <v/>
      </c>
      <c r="CC1962" s="141">
        <f t="shared" si="1344"/>
        <v>2.4698034778141312E-27</v>
      </c>
      <c r="CD1962" s="141" t="str">
        <f t="shared" si="1365"/>
        <v/>
      </c>
      <c r="CE1962" s="141" t="str">
        <f t="shared" si="1366"/>
        <v/>
      </c>
      <c r="CJ1962" s="141">
        <v>1912</v>
      </c>
      <c r="CK1962" s="141">
        <f t="shared" si="1345"/>
        <v>127.65624676000908</v>
      </c>
      <c r="CL1962" s="141">
        <f t="shared" si="1346"/>
        <v>1.4694275818663873E-5</v>
      </c>
      <c r="CM1962" s="141">
        <f t="shared" si="1347"/>
        <v>0.99986785518083676</v>
      </c>
      <c r="CN1962" s="141">
        <f t="shared" si="1348"/>
        <v>1.4694275818663873E-5</v>
      </c>
      <c r="CO1962" s="141" t="str">
        <f t="shared" si="1349"/>
        <v/>
      </c>
      <c r="CP1962" s="141" t="str">
        <f t="shared" si="1367"/>
        <v/>
      </c>
      <c r="CQ1962" s="141">
        <f t="shared" si="1350"/>
        <v>1.0708043950816682E-3</v>
      </c>
      <c r="CR1962" s="141" t="str">
        <f t="shared" si="1368"/>
        <v/>
      </c>
      <c r="CS1962" s="141" t="str">
        <f t="shared" si="1369"/>
        <v/>
      </c>
      <c r="CW1962" s="141">
        <v>1912</v>
      </c>
      <c r="CX1962" s="141">
        <f t="shared" si="1351"/>
        <v>262.02668105701241</v>
      </c>
      <c r="CY1962" s="141">
        <f t="shared" si="1352"/>
        <v>7.1588744027897467E-6</v>
      </c>
      <c r="CZ1962" s="141">
        <f t="shared" si="1353"/>
        <v>0.99986785518083676</v>
      </c>
      <c r="DA1962" s="141">
        <f t="shared" si="1354"/>
        <v>7.1588744027897467E-6</v>
      </c>
      <c r="DB1962" s="141" t="str">
        <f t="shared" si="1355"/>
        <v/>
      </c>
      <c r="DC1962" s="141" t="str">
        <f t="shared" si="1370"/>
        <v/>
      </c>
      <c r="DD1962" s="141">
        <f t="shared" si="1356"/>
        <v>1.2279814582453183E-29</v>
      </c>
      <c r="DE1962" s="141" t="str">
        <f t="shared" si="1371"/>
        <v/>
      </c>
      <c r="DF1962" s="141" t="str">
        <f t="shared" si="1372"/>
        <v/>
      </c>
      <c r="DJ1962" s="141">
        <v>1912</v>
      </c>
      <c r="DK1962" s="141">
        <f t="shared" si="1357"/>
        <v>20661.368838828512</v>
      </c>
      <c r="DL1962" s="141">
        <f t="shared" si="1358"/>
        <v>9.0788568487379741E-8</v>
      </c>
      <c r="DM1962" s="141">
        <f t="shared" si="1359"/>
        <v>0.99986785518083676</v>
      </c>
      <c r="DN1962" s="141">
        <f t="shared" si="1360"/>
        <v>9.0788568487379741E-8</v>
      </c>
      <c r="DO1962" s="141" t="str">
        <f t="shared" si="1361"/>
        <v/>
      </c>
      <c r="DP1962" s="141" t="str">
        <f t="shared" si="1373"/>
        <v/>
      </c>
      <c r="DQ1962" s="141">
        <f t="shared" si="1362"/>
        <v>2.9129331691592473E-6</v>
      </c>
      <c r="DR1962" s="141" t="str">
        <f t="shared" si="1374"/>
        <v/>
      </c>
      <c r="DS1962" s="141" t="str">
        <f t="shared" si="1375"/>
        <v/>
      </c>
      <c r="DU1962" s="148"/>
      <c r="DV1962" s="158">
        <v>1910</v>
      </c>
      <c r="DW1962" s="148">
        <f t="shared" si="1363"/>
        <v>12.223999999999698</v>
      </c>
      <c r="DX1962" s="157">
        <f t="shared" si="1376"/>
        <v>9.3428994070865343E-2</v>
      </c>
      <c r="DY1962" s="148">
        <f t="shared" si="1377"/>
        <v>1.9688545269865021E-4</v>
      </c>
      <c r="DZ1962" s="148" t="str">
        <f t="shared" si="1378"/>
        <v/>
      </c>
      <c r="EA1962" s="142" t="str">
        <f t="shared" si="1379"/>
        <v/>
      </c>
    </row>
    <row r="1963" spans="74:131" ht="20.100000000000001" customHeight="1" x14ac:dyDescent="0.25">
      <c r="BV1963" s="141">
        <v>1913</v>
      </c>
      <c r="BW1963" s="141">
        <f t="shared" si="1339"/>
        <v>34266.875347609421</v>
      </c>
      <c r="BX1963" s="141">
        <f t="shared" si="1340"/>
        <v>5.4007116949823518E-8</v>
      </c>
      <c r="BY1963" s="141">
        <f t="shared" si="1341"/>
        <v>0.99986989705750806</v>
      </c>
      <c r="BZ1963" s="141">
        <f t="shared" si="1342"/>
        <v>5.4007116949823518E-8</v>
      </c>
      <c r="CA1963" s="141" t="str">
        <f t="shared" si="1343"/>
        <v/>
      </c>
      <c r="CB1963" s="141" t="str">
        <f t="shared" si="1364"/>
        <v/>
      </c>
      <c r="CC1963" s="141">
        <f t="shared" si="1344"/>
        <v>2.5718044212225546E-27</v>
      </c>
      <c r="CD1963" s="141" t="str">
        <f t="shared" si="1365"/>
        <v/>
      </c>
      <c r="CE1963" s="141" t="str">
        <f t="shared" si="1366"/>
        <v/>
      </c>
      <c r="CJ1963" s="141">
        <v>1913</v>
      </c>
      <c r="CK1963" s="141">
        <f t="shared" si="1345"/>
        <v>127.79622071478974</v>
      </c>
      <c r="CL1963" s="141">
        <f t="shared" si="1346"/>
        <v>1.4481297913602503E-5</v>
      </c>
      <c r="CM1963" s="141">
        <f t="shared" si="1347"/>
        <v>0.99986989705750806</v>
      </c>
      <c r="CN1963" s="141">
        <f t="shared" si="1348"/>
        <v>1.4481297913602503E-5</v>
      </c>
      <c r="CO1963" s="141" t="str">
        <f t="shared" si="1349"/>
        <v/>
      </c>
      <c r="CP1963" s="141" t="str">
        <f t="shared" si="1367"/>
        <v/>
      </c>
      <c r="CQ1963" s="141">
        <f t="shared" si="1350"/>
        <v>1.0801522595548685E-3</v>
      </c>
      <c r="CR1963" s="141" t="str">
        <f t="shared" si="1368"/>
        <v/>
      </c>
      <c r="CS1963" s="141" t="str">
        <f t="shared" si="1369"/>
        <v/>
      </c>
      <c r="CW1963" s="141">
        <v>1913</v>
      </c>
      <c r="CX1963" s="141">
        <f t="shared" si="1351"/>
        <v>262.3139910143118</v>
      </c>
      <c r="CY1963" s="141">
        <f t="shared" si="1352"/>
        <v>7.0551141296248803E-6</v>
      </c>
      <c r="CZ1963" s="141">
        <f t="shared" si="1353"/>
        <v>0.99986989705750806</v>
      </c>
      <c r="DA1963" s="141">
        <f t="shared" si="1354"/>
        <v>7.0551141296248803E-6</v>
      </c>
      <c r="DB1963" s="141" t="str">
        <f t="shared" si="1355"/>
        <v/>
      </c>
      <c r="DC1963" s="141" t="str">
        <f t="shared" si="1370"/>
        <v/>
      </c>
      <c r="DD1963" s="141">
        <f t="shared" si="1356"/>
        <v>1.2836162270121851E-29</v>
      </c>
      <c r="DE1963" s="141" t="str">
        <f t="shared" si="1371"/>
        <v/>
      </c>
      <c r="DF1963" s="141" t="str">
        <f t="shared" si="1372"/>
        <v/>
      </c>
      <c r="DJ1963" s="141">
        <v>1913</v>
      </c>
      <c r="DK1963" s="141">
        <f t="shared" si="1357"/>
        <v>20684.02384852021</v>
      </c>
      <c r="DL1963" s="141">
        <f t="shared" si="1358"/>
        <v>8.9472684713413038E-8</v>
      </c>
      <c r="DM1963" s="141">
        <f t="shared" si="1359"/>
        <v>0.99986989705750806</v>
      </c>
      <c r="DN1963" s="141">
        <f t="shared" si="1360"/>
        <v>8.9472684713413038E-8</v>
      </c>
      <c r="DO1963" s="141" t="str">
        <f t="shared" si="1361"/>
        <v/>
      </c>
      <c r="DP1963" s="141" t="str">
        <f t="shared" si="1373"/>
        <v/>
      </c>
      <c r="DQ1963" s="141">
        <f t="shared" si="1362"/>
        <v>2.8836477980319486E-6</v>
      </c>
      <c r="DR1963" s="141" t="str">
        <f t="shared" si="1374"/>
        <v/>
      </c>
      <c r="DS1963" s="141" t="str">
        <f t="shared" si="1375"/>
        <v/>
      </c>
      <c r="DU1963" s="148"/>
      <c r="DV1963" s="158">
        <v>1911</v>
      </c>
      <c r="DW1963" s="148">
        <f t="shared" si="1363"/>
        <v>12.230399999999698</v>
      </c>
      <c r="DX1963" s="157">
        <f t="shared" si="1376"/>
        <v>9.3232108618166692E-2</v>
      </c>
      <c r="DY1963" s="148">
        <f t="shared" si="1377"/>
        <v>1.9651333999186338E-4</v>
      </c>
      <c r="DZ1963" s="148" t="str">
        <f t="shared" si="1378"/>
        <v/>
      </c>
      <c r="EA1963" s="142" t="str">
        <f t="shared" si="1379"/>
        <v/>
      </c>
    </row>
    <row r="1964" spans="74:131" ht="20.100000000000001" customHeight="1" x14ac:dyDescent="0.25">
      <c r="BV1964" s="141">
        <v>1914</v>
      </c>
      <c r="BW1964" s="141">
        <f t="shared" si="1339"/>
        <v>34304.4075221413</v>
      </c>
      <c r="BX1964" s="141">
        <f t="shared" si="1340"/>
        <v>5.322348962726788E-8</v>
      </c>
      <c r="BY1964" s="141">
        <f t="shared" si="1341"/>
        <v>0.99987190932328884</v>
      </c>
      <c r="BZ1964" s="141">
        <f t="shared" si="1342"/>
        <v>5.322348962726788E-8</v>
      </c>
      <c r="CA1964" s="141" t="str">
        <f t="shared" si="1343"/>
        <v/>
      </c>
      <c r="CB1964" s="141" t="str">
        <f t="shared" si="1364"/>
        <v/>
      </c>
      <c r="CC1964" s="141">
        <f t="shared" si="1344"/>
        <v>2.6779750755198919E-27</v>
      </c>
      <c r="CD1964" s="141" t="str">
        <f t="shared" si="1365"/>
        <v/>
      </c>
      <c r="CE1964" s="141" t="str">
        <f t="shared" si="1366"/>
        <v/>
      </c>
      <c r="CJ1964" s="141">
        <v>1914</v>
      </c>
      <c r="CK1964" s="141">
        <f t="shared" si="1345"/>
        <v>127.93619466957045</v>
      </c>
      <c r="CL1964" s="141">
        <f t="shared" si="1346"/>
        <v>1.4271178556153532E-5</v>
      </c>
      <c r="CM1964" s="141">
        <f t="shared" si="1347"/>
        <v>0.99987190932328884</v>
      </c>
      <c r="CN1964" s="141">
        <f t="shared" si="1348"/>
        <v>1.4271178556153532E-5</v>
      </c>
      <c r="CO1964" s="141" t="str">
        <f t="shared" si="1349"/>
        <v/>
      </c>
      <c r="CP1964" s="141" t="str">
        <f t="shared" si="1367"/>
        <v/>
      </c>
      <c r="CQ1964" s="141">
        <f t="shared" si="1350"/>
        <v>1.0895642954653639E-3</v>
      </c>
      <c r="CR1964" s="141" t="str">
        <f t="shared" si="1368"/>
        <v/>
      </c>
      <c r="CS1964" s="141" t="str">
        <f t="shared" si="1369"/>
        <v/>
      </c>
      <c r="CW1964" s="141">
        <v>1914</v>
      </c>
      <c r="CX1964" s="141">
        <f t="shared" si="1351"/>
        <v>262.60130097161118</v>
      </c>
      <c r="CY1964" s="141">
        <f t="shared" si="1352"/>
        <v>6.9527465064677226E-6</v>
      </c>
      <c r="CZ1964" s="141">
        <f t="shared" si="1353"/>
        <v>0.99987190932328884</v>
      </c>
      <c r="DA1964" s="141">
        <f t="shared" si="1354"/>
        <v>6.9527465064677226E-6</v>
      </c>
      <c r="DB1964" s="141" t="str">
        <f t="shared" si="1355"/>
        <v/>
      </c>
      <c r="DC1964" s="141" t="str">
        <f t="shared" si="1370"/>
        <v/>
      </c>
      <c r="DD1964" s="141">
        <f t="shared" si="1356"/>
        <v>1.3417501092275402E-29</v>
      </c>
      <c r="DE1964" s="141" t="str">
        <f t="shared" si="1371"/>
        <v/>
      </c>
      <c r="DF1964" s="141" t="str">
        <f t="shared" si="1372"/>
        <v/>
      </c>
      <c r="DJ1964" s="141">
        <v>1914</v>
      </c>
      <c r="DK1964" s="141">
        <f t="shared" si="1357"/>
        <v>20706.678858211908</v>
      </c>
      <c r="DL1964" s="141">
        <f t="shared" si="1358"/>
        <v>8.8174462473018496E-8</v>
      </c>
      <c r="DM1964" s="141">
        <f t="shared" si="1359"/>
        <v>0.99987190932328884</v>
      </c>
      <c r="DN1964" s="141">
        <f t="shared" si="1360"/>
        <v>8.8174462473018496E-8</v>
      </c>
      <c r="DO1964" s="141" t="str">
        <f t="shared" si="1361"/>
        <v/>
      </c>
      <c r="DP1964" s="141" t="str">
        <f t="shared" si="1373"/>
        <v/>
      </c>
      <c r="DQ1964" s="141">
        <f t="shared" si="1362"/>
        <v>2.8546111752247747E-6</v>
      </c>
      <c r="DR1964" s="141" t="str">
        <f t="shared" si="1374"/>
        <v/>
      </c>
      <c r="DS1964" s="141" t="str">
        <f t="shared" si="1375"/>
        <v/>
      </c>
      <c r="DU1964" s="148"/>
      <c r="DV1964" s="158">
        <v>1912</v>
      </c>
      <c r="DW1964" s="148">
        <f t="shared" si="1363"/>
        <v>12.236799999999697</v>
      </c>
      <c r="DX1964" s="157">
        <f t="shared" si="1376"/>
        <v>9.3035595278174829E-2</v>
      </c>
      <c r="DY1964" s="148">
        <f t="shared" si="1377"/>
        <v>1.9614179637379714E-4</v>
      </c>
      <c r="DZ1964" s="148" t="str">
        <f t="shared" si="1378"/>
        <v/>
      </c>
      <c r="EA1964" s="142" t="str">
        <f t="shared" si="1379"/>
        <v/>
      </c>
    </row>
    <row r="1965" spans="74:131" ht="20.100000000000001" customHeight="1" x14ac:dyDescent="0.25">
      <c r="BV1965" s="141">
        <v>1915</v>
      </c>
      <c r="BW1965" s="141">
        <f t="shared" si="1339"/>
        <v>34341.939696673195</v>
      </c>
      <c r="BX1965" s="141">
        <f t="shared" si="1340"/>
        <v>5.2450393292807424E-8</v>
      </c>
      <c r="BY1965" s="141">
        <f t="shared" si="1341"/>
        <v>0.99987389237586155</v>
      </c>
      <c r="BZ1965" s="141">
        <f t="shared" si="1342"/>
        <v>5.2450393292807424E-8</v>
      </c>
      <c r="CA1965" s="141" t="str">
        <f t="shared" si="1343"/>
        <v/>
      </c>
      <c r="CB1965" s="141" t="str">
        <f t="shared" si="1364"/>
        <v/>
      </c>
      <c r="CC1965" s="141">
        <f t="shared" si="1344"/>
        <v>2.7884841094591708E-27</v>
      </c>
      <c r="CD1965" s="141" t="str">
        <f t="shared" si="1365"/>
        <v/>
      </c>
      <c r="CE1965" s="141" t="str">
        <f t="shared" si="1366"/>
        <v/>
      </c>
      <c r="CJ1965" s="141">
        <v>1915</v>
      </c>
      <c r="CK1965" s="141">
        <f t="shared" si="1345"/>
        <v>128.07616862435117</v>
      </c>
      <c r="CL1965" s="141">
        <f t="shared" si="1346"/>
        <v>1.4063882944620816E-5</v>
      </c>
      <c r="CM1965" s="141">
        <f t="shared" si="1347"/>
        <v>0.99987389237586155</v>
      </c>
      <c r="CN1965" s="141">
        <f t="shared" si="1348"/>
        <v>1.4063882944620816E-5</v>
      </c>
      <c r="CO1965" s="141" t="str">
        <f t="shared" si="1349"/>
        <v/>
      </c>
      <c r="CP1965" s="141" t="str">
        <f t="shared" si="1367"/>
        <v/>
      </c>
      <c r="CQ1965" s="141">
        <f t="shared" si="1350"/>
        <v>1.099040759483707E-3</v>
      </c>
      <c r="CR1965" s="141" t="str">
        <f t="shared" si="1368"/>
        <v/>
      </c>
      <c r="CS1965" s="141" t="str">
        <f t="shared" si="1369"/>
        <v/>
      </c>
      <c r="CW1965" s="141">
        <v>1915</v>
      </c>
      <c r="CX1965" s="141">
        <f t="shared" si="1351"/>
        <v>262.88861092891045</v>
      </c>
      <c r="CY1965" s="141">
        <f t="shared" si="1352"/>
        <v>6.8517545783505882E-6</v>
      </c>
      <c r="CZ1965" s="141">
        <f t="shared" si="1353"/>
        <v>0.99987389237586155</v>
      </c>
      <c r="DA1965" s="141">
        <f t="shared" si="1354"/>
        <v>6.8517545783505882E-6</v>
      </c>
      <c r="DB1965" s="141" t="str">
        <f t="shared" si="1355"/>
        <v/>
      </c>
      <c r="DC1965" s="141" t="str">
        <f t="shared" si="1370"/>
        <v/>
      </c>
      <c r="DD1965" s="141">
        <f t="shared" si="1356"/>
        <v>1.4024943852098031E-29</v>
      </c>
      <c r="DE1965" s="141" t="str">
        <f t="shared" si="1371"/>
        <v/>
      </c>
      <c r="DF1965" s="141" t="str">
        <f t="shared" si="1372"/>
        <v/>
      </c>
      <c r="DJ1965" s="141">
        <v>1915</v>
      </c>
      <c r="DK1965" s="141">
        <f t="shared" si="1357"/>
        <v>20729.333867903606</v>
      </c>
      <c r="DL1965" s="141">
        <f t="shared" si="1358"/>
        <v>8.6893686743950873E-8</v>
      </c>
      <c r="DM1965" s="141">
        <f t="shared" si="1359"/>
        <v>0.99987389237586155</v>
      </c>
      <c r="DN1965" s="141">
        <f t="shared" si="1360"/>
        <v>8.6893686743950873E-8</v>
      </c>
      <c r="DO1965" s="141" t="str">
        <f t="shared" si="1361"/>
        <v/>
      </c>
      <c r="DP1965" s="141" t="str">
        <f t="shared" si="1373"/>
        <v/>
      </c>
      <c r="DQ1965" s="141">
        <f t="shared" si="1362"/>
        <v>2.825821720476122E-6</v>
      </c>
      <c r="DR1965" s="141" t="str">
        <f t="shared" si="1374"/>
        <v/>
      </c>
      <c r="DS1965" s="141" t="str">
        <f t="shared" si="1375"/>
        <v/>
      </c>
      <c r="DU1965" s="148"/>
      <c r="DV1965" s="158">
        <v>1913</v>
      </c>
      <c r="DW1965" s="148">
        <f t="shared" si="1363"/>
        <v>12.243199999999696</v>
      </c>
      <c r="DX1965" s="157">
        <f t="shared" si="1376"/>
        <v>9.2839453481801032E-2</v>
      </c>
      <c r="DY1965" s="148">
        <f t="shared" si="1377"/>
        <v>1.9577082141629398E-4</v>
      </c>
      <c r="DZ1965" s="148" t="str">
        <f t="shared" si="1378"/>
        <v/>
      </c>
      <c r="EA1965" s="142" t="str">
        <f t="shared" si="1379"/>
        <v/>
      </c>
    </row>
    <row r="1966" spans="74:131" ht="20.100000000000001" customHeight="1" x14ac:dyDescent="0.25">
      <c r="BV1966" s="141">
        <v>1916</v>
      </c>
      <c r="BW1966" s="141">
        <f t="shared" si="1339"/>
        <v>34379.471871205074</v>
      </c>
      <c r="BX1966" s="141">
        <f t="shared" si="1340"/>
        <v>5.1687699538077798E-8</v>
      </c>
      <c r="BY1966" s="141">
        <f t="shared" si="1341"/>
        <v>0.99987584660806283</v>
      </c>
      <c r="BZ1966" s="141">
        <f t="shared" si="1342"/>
        <v>5.1687699538077798E-8</v>
      </c>
      <c r="CA1966" s="141" t="str">
        <f t="shared" si="1343"/>
        <v/>
      </c>
      <c r="CB1966" s="141" t="str">
        <f t="shared" si="1364"/>
        <v/>
      </c>
      <c r="CC1966" s="141">
        <f t="shared" si="1344"/>
        <v>2.9035069409277431E-27</v>
      </c>
      <c r="CD1966" s="141" t="str">
        <f t="shared" si="1365"/>
        <v/>
      </c>
      <c r="CE1966" s="141" t="str">
        <f t="shared" si="1366"/>
        <v/>
      </c>
      <c r="CJ1966" s="141">
        <v>1916</v>
      </c>
      <c r="CK1966" s="141">
        <f t="shared" si="1345"/>
        <v>128.21614257913188</v>
      </c>
      <c r="CL1966" s="141">
        <f t="shared" si="1346"/>
        <v>1.3859376647990555E-5</v>
      </c>
      <c r="CM1966" s="141">
        <f t="shared" si="1347"/>
        <v>0.99987584660806283</v>
      </c>
      <c r="CN1966" s="141">
        <f t="shared" si="1348"/>
        <v>1.3859376647990555E-5</v>
      </c>
      <c r="CO1966" s="141" t="str">
        <f t="shared" si="1349"/>
        <v/>
      </c>
      <c r="CP1966" s="141" t="str">
        <f t="shared" si="1367"/>
        <v/>
      </c>
      <c r="CQ1966" s="141">
        <f t="shared" si="1350"/>
        <v>1.1085819074089451E-3</v>
      </c>
      <c r="CR1966" s="141" t="str">
        <f t="shared" si="1368"/>
        <v/>
      </c>
      <c r="CS1966" s="141" t="str">
        <f t="shared" si="1369"/>
        <v/>
      </c>
      <c r="CW1966" s="141">
        <v>1916</v>
      </c>
      <c r="CX1966" s="141">
        <f t="shared" si="1351"/>
        <v>263.17592088620984</v>
      </c>
      <c r="CY1966" s="141">
        <f t="shared" si="1352"/>
        <v>6.7521215708977035E-6</v>
      </c>
      <c r="CZ1966" s="141">
        <f t="shared" si="1353"/>
        <v>0.99987584660806283</v>
      </c>
      <c r="DA1966" s="141">
        <f t="shared" si="1354"/>
        <v>6.7521215708977035E-6</v>
      </c>
      <c r="DB1966" s="141" t="str">
        <f t="shared" si="1355"/>
        <v/>
      </c>
      <c r="DC1966" s="141" t="str">
        <f t="shared" si="1370"/>
        <v/>
      </c>
      <c r="DD1966" s="141">
        <f t="shared" si="1356"/>
        <v>1.4659652460034208E-29</v>
      </c>
      <c r="DE1966" s="141" t="str">
        <f t="shared" si="1371"/>
        <v/>
      </c>
      <c r="DF1966" s="141" t="str">
        <f t="shared" si="1372"/>
        <v/>
      </c>
      <c r="DJ1966" s="141">
        <v>1916</v>
      </c>
      <c r="DK1966" s="141">
        <f t="shared" si="1357"/>
        <v>20751.988877595304</v>
      </c>
      <c r="DL1966" s="141">
        <f t="shared" si="1358"/>
        <v>8.5630144794225591E-8</v>
      </c>
      <c r="DM1966" s="141">
        <f t="shared" si="1359"/>
        <v>0.99987584660806283</v>
      </c>
      <c r="DN1966" s="141">
        <f t="shared" si="1360"/>
        <v>8.5630144794225591E-8</v>
      </c>
      <c r="DO1966" s="141" t="str">
        <f t="shared" si="1361"/>
        <v/>
      </c>
      <c r="DP1966" s="141" t="str">
        <f t="shared" si="1373"/>
        <v/>
      </c>
      <c r="DQ1966" s="141">
        <f t="shared" si="1362"/>
        <v>2.7972778576450604E-6</v>
      </c>
      <c r="DR1966" s="141" t="str">
        <f t="shared" si="1374"/>
        <v/>
      </c>
      <c r="DS1966" s="141" t="str">
        <f t="shared" si="1375"/>
        <v/>
      </c>
      <c r="DU1966" s="148"/>
      <c r="DV1966" s="158">
        <v>1914</v>
      </c>
      <c r="DW1966" s="148">
        <f t="shared" si="1363"/>
        <v>12.249599999999695</v>
      </c>
      <c r="DX1966" s="157">
        <f t="shared" si="1376"/>
        <v>9.2643682660384738E-2</v>
      </c>
      <c r="DY1966" s="148">
        <f t="shared" si="1377"/>
        <v>1.9540041469014169E-4</v>
      </c>
      <c r="DZ1966" s="148" t="str">
        <f t="shared" si="1378"/>
        <v/>
      </c>
      <c r="EA1966" s="142" t="str">
        <f t="shared" si="1379"/>
        <v/>
      </c>
    </row>
    <row r="1967" spans="74:131" ht="20.100000000000001" customHeight="1" x14ac:dyDescent="0.25">
      <c r="BV1967" s="141">
        <v>1917</v>
      </c>
      <c r="BW1967" s="141">
        <f t="shared" si="1339"/>
        <v>34417.004045736954</v>
      </c>
      <c r="BX1967" s="141">
        <f t="shared" si="1340"/>
        <v>5.0935281325228709E-8</v>
      </c>
      <c r="BY1967" s="141">
        <f t="shared" si="1341"/>
        <v>0.99987777240793585</v>
      </c>
      <c r="BZ1967" s="141">
        <f t="shared" si="1342"/>
        <v>5.0935281325228709E-8</v>
      </c>
      <c r="CA1967" s="141" t="str">
        <f t="shared" si="1343"/>
        <v/>
      </c>
      <c r="CB1967" s="141" t="str">
        <f t="shared" si="1364"/>
        <v/>
      </c>
      <c r="CC1967" s="141">
        <f t="shared" si="1344"/>
        <v>3.0232260039984584E-27</v>
      </c>
      <c r="CD1967" s="141" t="str">
        <f t="shared" si="1365"/>
        <v/>
      </c>
      <c r="CE1967" s="141" t="str">
        <f t="shared" si="1366"/>
        <v/>
      </c>
      <c r="CJ1967" s="141">
        <v>1917</v>
      </c>
      <c r="CK1967" s="141">
        <f t="shared" si="1345"/>
        <v>128.3561165339126</v>
      </c>
      <c r="CL1967" s="141">
        <f t="shared" si="1346"/>
        <v>1.3657625602734565E-5</v>
      </c>
      <c r="CM1967" s="141">
        <f t="shared" si="1347"/>
        <v>0.99987777240793585</v>
      </c>
      <c r="CN1967" s="141">
        <f t="shared" si="1348"/>
        <v>1.3657625602734565E-5</v>
      </c>
      <c r="CO1967" s="141" t="str">
        <f t="shared" si="1349"/>
        <v/>
      </c>
      <c r="CP1967" s="141" t="str">
        <f t="shared" si="1367"/>
        <v/>
      </c>
      <c r="CQ1967" s="141">
        <f t="shared" si="1350"/>
        <v>1.1181879941445903E-3</v>
      </c>
      <c r="CR1967" s="141" t="str">
        <f t="shared" si="1368"/>
        <v/>
      </c>
      <c r="CS1967" s="141" t="str">
        <f t="shared" si="1369"/>
        <v/>
      </c>
      <c r="CW1967" s="141">
        <v>1917</v>
      </c>
      <c r="CX1967" s="141">
        <f t="shared" si="1351"/>
        <v>263.46323084350922</v>
      </c>
      <c r="CY1967" s="141">
        <f t="shared" si="1352"/>
        <v>6.6538308887679598E-6</v>
      </c>
      <c r="CZ1967" s="141">
        <f t="shared" si="1353"/>
        <v>0.99987777240793585</v>
      </c>
      <c r="DA1967" s="141">
        <f t="shared" si="1354"/>
        <v>6.6538308887679598E-6</v>
      </c>
      <c r="DB1967" s="141" t="str">
        <f t="shared" si="1355"/>
        <v/>
      </c>
      <c r="DC1967" s="141" t="str">
        <f t="shared" si="1370"/>
        <v/>
      </c>
      <c r="DD1967" s="141">
        <f t="shared" si="1356"/>
        <v>1.5322840080944628E-29</v>
      </c>
      <c r="DE1967" s="141" t="str">
        <f t="shared" si="1371"/>
        <v/>
      </c>
      <c r="DF1967" s="141" t="str">
        <f t="shared" si="1372"/>
        <v/>
      </c>
      <c r="DJ1967" s="141">
        <v>1917</v>
      </c>
      <c r="DK1967" s="141">
        <f t="shared" si="1357"/>
        <v>20774.643887287002</v>
      </c>
      <c r="DL1967" s="141">
        <f t="shared" si="1358"/>
        <v>8.4383626162367762E-8</v>
      </c>
      <c r="DM1967" s="141">
        <f t="shared" si="1359"/>
        <v>0.99987777240793585</v>
      </c>
      <c r="DN1967" s="141">
        <f t="shared" si="1360"/>
        <v>8.4383626162367762E-8</v>
      </c>
      <c r="DO1967" s="141" t="str">
        <f t="shared" si="1361"/>
        <v/>
      </c>
      <c r="DP1967" s="141" t="str">
        <f t="shared" si="1373"/>
        <v/>
      </c>
      <c r="DQ1967" s="141">
        <f t="shared" si="1362"/>
        <v>2.7689780147701335E-6</v>
      </c>
      <c r="DR1967" s="141" t="str">
        <f t="shared" si="1374"/>
        <v/>
      </c>
      <c r="DS1967" s="141" t="str">
        <f t="shared" si="1375"/>
        <v/>
      </c>
      <c r="DU1967" s="148"/>
      <c r="DV1967" s="158">
        <v>1915</v>
      </c>
      <c r="DW1967" s="148">
        <f t="shared" si="1363"/>
        <v>12.255999999999695</v>
      </c>
      <c r="DX1967" s="157">
        <f t="shared" si="1376"/>
        <v>9.2448282245694596E-2</v>
      </c>
      <c r="DY1967" s="148">
        <f t="shared" si="1377"/>
        <v>1.9503057576461535E-4</v>
      </c>
      <c r="DZ1967" s="148" t="str">
        <f t="shared" si="1378"/>
        <v/>
      </c>
      <c r="EA1967" s="142" t="str">
        <f t="shared" si="1379"/>
        <v/>
      </c>
    </row>
    <row r="1968" spans="74:131" ht="20.100000000000001" customHeight="1" x14ac:dyDescent="0.25">
      <c r="BV1968" s="141">
        <v>1918</v>
      </c>
      <c r="BW1968" s="141">
        <f t="shared" si="1339"/>
        <v>34454.536220268834</v>
      </c>
      <c r="BX1968" s="141">
        <f t="shared" si="1340"/>
        <v>5.0193012975067591E-8</v>
      </c>
      <c r="BY1968" s="141">
        <f t="shared" si="1341"/>
        <v>0.99987967015878143</v>
      </c>
      <c r="BZ1968" s="141">
        <f t="shared" si="1342"/>
        <v>5.0193012975067591E-8</v>
      </c>
      <c r="CA1968" s="141" t="str">
        <f t="shared" si="1343"/>
        <v/>
      </c>
      <c r="CB1968" s="141" t="str">
        <f t="shared" si="1364"/>
        <v/>
      </c>
      <c r="CC1968" s="141">
        <f t="shared" si="1344"/>
        <v>3.1478310264258472E-27</v>
      </c>
      <c r="CD1968" s="141" t="str">
        <f t="shared" si="1365"/>
        <v/>
      </c>
      <c r="CE1968" s="141" t="str">
        <f t="shared" si="1366"/>
        <v/>
      </c>
      <c r="CJ1968" s="141">
        <v>1918</v>
      </c>
      <c r="CK1968" s="141">
        <f t="shared" si="1345"/>
        <v>128.49609048869331</v>
      </c>
      <c r="CL1968" s="141">
        <f t="shared" si="1346"/>
        <v>1.3458596109630762E-5</v>
      </c>
      <c r="CM1968" s="141">
        <f t="shared" si="1347"/>
        <v>0.99987967015878143</v>
      </c>
      <c r="CN1968" s="141">
        <f t="shared" si="1348"/>
        <v>1.3458596109630762E-5</v>
      </c>
      <c r="CO1968" s="141" t="str">
        <f t="shared" si="1349"/>
        <v/>
      </c>
      <c r="CP1968" s="141" t="str">
        <f t="shared" si="1367"/>
        <v/>
      </c>
      <c r="CQ1968" s="141">
        <f t="shared" si="1350"/>
        <v>1.1278592736744609E-3</v>
      </c>
      <c r="CR1968" s="141" t="str">
        <f t="shared" si="1368"/>
        <v/>
      </c>
      <c r="CS1968" s="141" t="str">
        <f t="shared" si="1369"/>
        <v/>
      </c>
      <c r="CW1968" s="141">
        <v>1918</v>
      </c>
      <c r="CX1968" s="141">
        <f t="shared" si="1351"/>
        <v>263.75054080080861</v>
      </c>
      <c r="CY1968" s="141">
        <f t="shared" si="1352"/>
        <v>6.5568661141057364E-6</v>
      </c>
      <c r="CZ1968" s="141">
        <f t="shared" si="1353"/>
        <v>0.99987967015878143</v>
      </c>
      <c r="DA1968" s="141">
        <f t="shared" si="1354"/>
        <v>6.5568661141057364E-6</v>
      </c>
      <c r="DB1968" s="141" t="str">
        <f t="shared" si="1355"/>
        <v/>
      </c>
      <c r="DC1968" s="141" t="str">
        <f t="shared" si="1370"/>
        <v/>
      </c>
      <c r="DD1968" s="141">
        <f t="shared" si="1356"/>
        <v>1.6015773374266091E-29</v>
      </c>
      <c r="DE1968" s="141" t="str">
        <f t="shared" si="1371"/>
        <v/>
      </c>
      <c r="DF1968" s="141" t="str">
        <f t="shared" si="1372"/>
        <v/>
      </c>
      <c r="DJ1968" s="141">
        <v>1918</v>
      </c>
      <c r="DK1968" s="141">
        <f t="shared" si="1357"/>
        <v>20797.2988969787</v>
      </c>
      <c r="DL1968" s="141">
        <f t="shared" si="1358"/>
        <v>8.3153922637767171E-8</v>
      </c>
      <c r="DM1968" s="141">
        <f t="shared" si="1359"/>
        <v>0.99987967015878143</v>
      </c>
      <c r="DN1968" s="141">
        <f t="shared" si="1360"/>
        <v>8.3153922637767171E-8</v>
      </c>
      <c r="DO1968" s="141" t="str">
        <f t="shared" si="1361"/>
        <v/>
      </c>
      <c r="DP1968" s="141" t="str">
        <f t="shared" si="1373"/>
        <v/>
      </c>
      <c r="DQ1968" s="141">
        <f t="shared" si="1362"/>
        <v>2.7409206241272414E-6</v>
      </c>
      <c r="DR1968" s="141" t="str">
        <f t="shared" si="1374"/>
        <v/>
      </c>
      <c r="DS1968" s="141" t="str">
        <f t="shared" si="1375"/>
        <v/>
      </c>
      <c r="DU1968" s="148"/>
      <c r="DV1968" s="158">
        <v>1916</v>
      </c>
      <c r="DW1968" s="148">
        <f t="shared" si="1363"/>
        <v>12.262399999999694</v>
      </c>
      <c r="DX1968" s="157">
        <f t="shared" si="1376"/>
        <v>9.2253251669929981E-2</v>
      </c>
      <c r="DY1968" s="148">
        <f t="shared" si="1377"/>
        <v>1.9466130420767169E-4</v>
      </c>
      <c r="DZ1968" s="148" t="str">
        <f t="shared" si="1378"/>
        <v/>
      </c>
      <c r="EA1968" s="142" t="str">
        <f t="shared" si="1379"/>
        <v/>
      </c>
    </row>
    <row r="1969" spans="74:131" ht="20.100000000000001" customHeight="1" x14ac:dyDescent="0.25">
      <c r="BV1969" s="141">
        <v>1919</v>
      </c>
      <c r="BW1969" s="141">
        <f t="shared" si="1339"/>
        <v>34492.068394800728</v>
      </c>
      <c r="BX1969" s="141">
        <f t="shared" si="1340"/>
        <v>4.9460770155265872E-8</v>
      </c>
      <c r="BY1969" s="141">
        <f t="shared" si="1341"/>
        <v>0.9998815402392085</v>
      </c>
      <c r="BZ1969" s="141">
        <f t="shared" si="1342"/>
        <v>4.9460770155265872E-8</v>
      </c>
      <c r="CA1969" s="141" t="str">
        <f t="shared" si="1343"/>
        <v/>
      </c>
      <c r="CB1969" s="141" t="str">
        <f t="shared" si="1364"/>
        <v/>
      </c>
      <c r="CC1969" s="141">
        <f t="shared" si="1344"/>
        <v>3.2775193179900592E-27</v>
      </c>
      <c r="CD1969" s="141" t="str">
        <f t="shared" si="1365"/>
        <v/>
      </c>
      <c r="CE1969" s="141" t="str">
        <f t="shared" si="1366"/>
        <v/>
      </c>
      <c r="CJ1969" s="141">
        <v>1919</v>
      </c>
      <c r="CK1969" s="141">
        <f t="shared" si="1345"/>
        <v>128.63606444347403</v>
      </c>
      <c r="CL1969" s="141">
        <f t="shared" si="1346"/>
        <v>1.326225483060091E-5</v>
      </c>
      <c r="CM1969" s="141">
        <f t="shared" si="1347"/>
        <v>0.9998815402392085</v>
      </c>
      <c r="CN1969" s="141">
        <f t="shared" si="1348"/>
        <v>1.326225483060091E-5</v>
      </c>
      <c r="CO1969" s="141" t="str">
        <f t="shared" si="1349"/>
        <v/>
      </c>
      <c r="CP1969" s="141" t="str">
        <f t="shared" si="1367"/>
        <v/>
      </c>
      <c r="CQ1969" s="141">
        <f t="shared" si="1350"/>
        <v>1.1375959990383886E-3</v>
      </c>
      <c r="CR1969" s="141" t="str">
        <f t="shared" si="1368"/>
        <v/>
      </c>
      <c r="CS1969" s="141" t="str">
        <f t="shared" si="1369"/>
        <v/>
      </c>
      <c r="CW1969" s="141">
        <v>1919</v>
      </c>
      <c r="CX1969" s="141">
        <f t="shared" si="1351"/>
        <v>264.03785075810788</v>
      </c>
      <c r="CY1969" s="141">
        <f t="shared" si="1352"/>
        <v>6.4612110050004515E-6</v>
      </c>
      <c r="CZ1969" s="141">
        <f t="shared" si="1353"/>
        <v>0.9998815402392085</v>
      </c>
      <c r="DA1969" s="141">
        <f t="shared" si="1354"/>
        <v>6.4612110050004515E-6</v>
      </c>
      <c r="DB1969" s="141" t="str">
        <f t="shared" si="1355"/>
        <v/>
      </c>
      <c r="DC1969" s="141" t="str">
        <f t="shared" si="1370"/>
        <v/>
      </c>
      <c r="DD1969" s="141">
        <f t="shared" si="1356"/>
        <v>1.6739774831149574E-29</v>
      </c>
      <c r="DE1969" s="141" t="str">
        <f t="shared" si="1371"/>
        <v/>
      </c>
      <c r="DF1969" s="141" t="str">
        <f t="shared" si="1372"/>
        <v/>
      </c>
      <c r="DJ1969" s="141">
        <v>1919</v>
      </c>
      <c r="DK1969" s="141">
        <f t="shared" si="1357"/>
        <v>20819.953906670398</v>
      </c>
      <c r="DL1969" s="141">
        <f t="shared" si="1358"/>
        <v>8.1940828241141006E-8</v>
      </c>
      <c r="DM1969" s="141">
        <f t="shared" si="1359"/>
        <v>0.9998815402392085</v>
      </c>
      <c r="DN1969" s="141">
        <f t="shared" si="1360"/>
        <v>8.1940828241141006E-8</v>
      </c>
      <c r="DO1969" s="141" t="str">
        <f t="shared" si="1361"/>
        <v/>
      </c>
      <c r="DP1969" s="141" t="str">
        <f t="shared" si="1373"/>
        <v/>
      </c>
      <c r="DQ1969" s="141">
        <f t="shared" si="1362"/>
        <v>2.7131041222865938E-6</v>
      </c>
      <c r="DR1969" s="141" t="str">
        <f t="shared" si="1374"/>
        <v/>
      </c>
      <c r="DS1969" s="141" t="str">
        <f t="shared" si="1375"/>
        <v/>
      </c>
      <c r="DU1969" s="148"/>
      <c r="DV1969" s="158">
        <v>1917</v>
      </c>
      <c r="DW1969" s="148">
        <f t="shared" si="1363"/>
        <v>12.268799999999693</v>
      </c>
      <c r="DX1969" s="157">
        <f t="shared" si="1376"/>
        <v>9.2058590365722309E-2</v>
      </c>
      <c r="DY1969" s="148">
        <f t="shared" si="1377"/>
        <v>1.9429259958562983E-4</v>
      </c>
      <c r="DZ1969" s="148" t="str">
        <f t="shared" si="1378"/>
        <v/>
      </c>
      <c r="EA1969" s="142" t="str">
        <f t="shared" si="1379"/>
        <v/>
      </c>
    </row>
    <row r="1970" spans="74:131" ht="20.100000000000001" customHeight="1" x14ac:dyDescent="0.25">
      <c r="BV1970" s="141">
        <v>1920</v>
      </c>
      <c r="BW1970" s="141">
        <f t="shared" si="1339"/>
        <v>34529.600569332608</v>
      </c>
      <c r="BX1970" s="141">
        <f t="shared" si="1340"/>
        <v>4.8738429868631352E-8</v>
      </c>
      <c r="BY1970" s="141">
        <f t="shared" si="1341"/>
        <v>0.99988338302318458</v>
      </c>
      <c r="BZ1970" s="141">
        <f t="shared" si="1342"/>
        <v>4.8738429868631352E-8</v>
      </c>
      <c r="CA1970" s="141" t="str">
        <f t="shared" si="1343"/>
        <v/>
      </c>
      <c r="CB1970" s="141" t="str">
        <f t="shared" si="1364"/>
        <v/>
      </c>
      <c r="CC1970" s="141">
        <f t="shared" si="1344"/>
        <v>3.4124960701093638E-27</v>
      </c>
      <c r="CD1970" s="141" t="str">
        <f t="shared" si="1365"/>
        <v/>
      </c>
      <c r="CE1970" s="141" t="str">
        <f t="shared" si="1366"/>
        <v/>
      </c>
      <c r="CJ1970" s="141">
        <v>1920</v>
      </c>
      <c r="CK1970" s="141">
        <f t="shared" si="1345"/>
        <v>128.77603839825474</v>
      </c>
      <c r="CL1970" s="141">
        <f t="shared" si="1346"/>
        <v>1.3068568785565939E-5</v>
      </c>
      <c r="CM1970" s="141">
        <f t="shared" si="1347"/>
        <v>0.99988338302318458</v>
      </c>
      <c r="CN1970" s="141">
        <f t="shared" si="1348"/>
        <v>1.3068568785565939E-5</v>
      </c>
      <c r="CO1970" s="141" t="str">
        <f t="shared" si="1349"/>
        <v/>
      </c>
      <c r="CP1970" s="141" t="str">
        <f t="shared" si="1367"/>
        <v/>
      </c>
      <c r="CQ1970" s="141">
        <f t="shared" si="1350"/>
        <v>1.1473984223077892E-3</v>
      </c>
      <c r="CR1970" s="141" t="str">
        <f t="shared" si="1368"/>
        <v/>
      </c>
      <c r="CS1970" s="141" t="str">
        <f t="shared" si="1369"/>
        <v/>
      </c>
      <c r="CW1970" s="141">
        <v>1920</v>
      </c>
      <c r="CX1970" s="141">
        <f t="shared" si="1351"/>
        <v>264.32516071540726</v>
      </c>
      <c r="CY1970" s="141">
        <f t="shared" si="1352"/>
        <v>6.3668494939542644E-6</v>
      </c>
      <c r="CZ1970" s="141">
        <f t="shared" si="1353"/>
        <v>0.99988338302318458</v>
      </c>
      <c r="DA1970" s="141">
        <f t="shared" si="1354"/>
        <v>6.3668494939542644E-6</v>
      </c>
      <c r="DB1970" s="141" t="str">
        <f t="shared" si="1355"/>
        <v/>
      </c>
      <c r="DC1970" s="141" t="str">
        <f t="shared" si="1370"/>
        <v/>
      </c>
      <c r="DD1970" s="141">
        <f t="shared" si="1356"/>
        <v>1.7496225212747456E-29</v>
      </c>
      <c r="DE1970" s="141" t="str">
        <f t="shared" si="1371"/>
        <v/>
      </c>
      <c r="DF1970" s="141" t="str">
        <f t="shared" si="1372"/>
        <v/>
      </c>
      <c r="DJ1970" s="141">
        <v>1920</v>
      </c>
      <c r="DK1970" s="141">
        <f t="shared" si="1357"/>
        <v>20842.608916362089</v>
      </c>
      <c r="DL1970" s="141">
        <f t="shared" si="1358"/>
        <v>8.0744139205103747E-8</v>
      </c>
      <c r="DM1970" s="141">
        <f t="shared" si="1359"/>
        <v>0.99988338302318458</v>
      </c>
      <c r="DN1970" s="141">
        <f t="shared" si="1360"/>
        <v>8.0744139205103747E-8</v>
      </c>
      <c r="DO1970" s="141" t="str">
        <f t="shared" si="1361"/>
        <v/>
      </c>
      <c r="DP1970" s="141" t="str">
        <f t="shared" si="1373"/>
        <v/>
      </c>
      <c r="DQ1970" s="141">
        <f t="shared" si="1362"/>
        <v>2.6855269501687557E-6</v>
      </c>
      <c r="DR1970" s="141" t="str">
        <f t="shared" si="1374"/>
        <v/>
      </c>
      <c r="DS1970" s="141" t="str">
        <f t="shared" si="1375"/>
        <v/>
      </c>
      <c r="DU1970" s="148"/>
      <c r="DV1970" s="158">
        <v>1918</v>
      </c>
      <c r="DW1970" s="148">
        <f t="shared" si="1363"/>
        <v>12.275199999999693</v>
      </c>
      <c r="DX1970" s="157">
        <f t="shared" si="1376"/>
        <v>9.1864297766136679E-2</v>
      </c>
      <c r="DY1970" s="148">
        <f t="shared" si="1377"/>
        <v>1.9392446146429543E-4</v>
      </c>
      <c r="DZ1970" s="148" t="str">
        <f t="shared" si="1378"/>
        <v/>
      </c>
      <c r="EA1970" s="142" t="str">
        <f t="shared" si="1379"/>
        <v/>
      </c>
    </row>
    <row r="1971" spans="74:131" ht="20.100000000000001" customHeight="1" x14ac:dyDescent="0.25">
      <c r="BV1971" s="141">
        <v>1921</v>
      </c>
      <c r="BW1971" s="141">
        <f t="shared" ref="BW1971:BW2016" si="1380">$BW$48+(BV1971*$BW$51)</f>
        <v>34567.132743864488</v>
      </c>
      <c r="BX1971" s="141">
        <f t="shared" ref="BX1971:BX2016" si="1381">_xlfn.NORM.DIST($BW1971,$BW$45,$BW$46,0)</f>
        <v>4.8025870441443497E-8</v>
      </c>
      <c r="BY1971" s="141">
        <f t="shared" ref="BY1971:BY2016" si="1382">_xlfn.NORM.DIST($BW1971,$BW$45,$BW$46,1)</f>
        <v>0.99988519888008609</v>
      </c>
      <c r="BZ1971" s="141">
        <f t="shared" ref="BZ1971:BZ2016" si="1383">IF(OR(BY1971&lt;$CA$50,BY1971&gt;$CA$51),BX1971,"")</f>
        <v>4.8025870441443497E-8</v>
      </c>
      <c r="CA1971" s="141" t="str">
        <f t="shared" ref="CA1971:CA2016" si="1384">IF(AND(BY1971&gt;$CA$50,BY1971&lt;$CA$51),BX1971,"")</f>
        <v/>
      </c>
      <c r="CB1971" s="141" t="str">
        <f t="shared" si="1364"/>
        <v/>
      </c>
      <c r="CC1971" s="141">
        <f t="shared" ref="CC1971:CC2016" si="1385">_xlfn.NORM.DIST(BW1971,$CA$46,$CA$47,0)</f>
        <v>3.552974667155653E-27</v>
      </c>
      <c r="CD1971" s="141" t="str">
        <f t="shared" si="1365"/>
        <v/>
      </c>
      <c r="CE1971" s="141" t="str">
        <f t="shared" si="1366"/>
        <v/>
      </c>
      <c r="CJ1971" s="141">
        <v>1921</v>
      </c>
      <c r="CK1971" s="141">
        <f t="shared" ref="CK1971:CK2034" si="1386">$CK$48+(CJ1971*$CK$51)</f>
        <v>128.91601235303546</v>
      </c>
      <c r="CL1971" s="141">
        <f t="shared" ref="CL1971:CL2034" si="1387">_xlfn.NORM.DIST(CK1971,CK$45,CK$46,0)</f>
        <v>1.2877505349318431E-5</v>
      </c>
      <c r="CM1971" s="141">
        <f t="shared" ref="CM1971:CM2034" si="1388">_xlfn.NORM.DIST(CK1971,CK$45,CK$46,1)</f>
        <v>0.99988519888008609</v>
      </c>
      <c r="CN1971" s="141">
        <f t="shared" ref="CN1971:CN2034" si="1389">IF(OR(CM1971&lt;$CO$50,CM1971&gt;$CO$51),CL1971,"")</f>
        <v>1.2877505349318431E-5</v>
      </c>
      <c r="CO1971" s="141" t="str">
        <f t="shared" ref="CO1971:CO2034" si="1390">IF(AND(CM1971&gt;$CO$50,CM1971&lt;$CO$51),CL1971,"")</f>
        <v/>
      </c>
      <c r="CP1971" s="141" t="str">
        <f t="shared" si="1367"/>
        <v/>
      </c>
      <c r="CQ1971" s="141">
        <f t="shared" ref="CQ1971:CQ2034" si="1391">_xlfn.NORM.DIST(CK1971,$CO$46,$CO$47,0)</f>
        <v>1.1572667945610963E-3</v>
      </c>
      <c r="CR1971" s="141" t="str">
        <f t="shared" si="1368"/>
        <v/>
      </c>
      <c r="CS1971" s="141" t="str">
        <f t="shared" si="1369"/>
        <v/>
      </c>
      <c r="CW1971" s="141">
        <v>1921</v>
      </c>
      <c r="CX1971" s="141">
        <f t="shared" ref="CX1971:CX2034" si="1392">CX$48+(CW1971*CX$51)</f>
        <v>264.61247067270665</v>
      </c>
      <c r="CY1971" s="141">
        <f t="shared" ref="CY1971:CY2034" si="1393">_xlfn.NORM.DIST(CX1971,CX$45,CX$46,0)</f>
        <v>6.2737656863586424E-6</v>
      </c>
      <c r="CZ1971" s="141">
        <f t="shared" ref="CZ1971:CZ2034" si="1394">_xlfn.NORM.DIST(CX1971,CX$45,CX$46,1)</f>
        <v>0.99988519888008609</v>
      </c>
      <c r="DA1971" s="141">
        <f t="shared" ref="DA1971:DA2034" si="1395">IF(OR(CZ1971&lt;$CO$50,CZ1971&gt;$CO$51),CY1971,"")</f>
        <v>6.2737656863586424E-6</v>
      </c>
      <c r="DB1971" s="141" t="str">
        <f t="shared" ref="DB1971:DB2034" si="1396">IF(AND(CZ1971&gt;$DB$50,CZ1971&lt;$DB$51),CY1971,"")</f>
        <v/>
      </c>
      <c r="DC1971" s="141" t="str">
        <f t="shared" si="1370"/>
        <v/>
      </c>
      <c r="DD1971" s="141">
        <f t="shared" ref="DD1971:DD2034" si="1397">_xlfn.NORM.DIST(CX1971,$DB$46,$DB$47,0)</f>
        <v>1.828656609397109E-29</v>
      </c>
      <c r="DE1971" s="141" t="str">
        <f t="shared" si="1371"/>
        <v/>
      </c>
      <c r="DF1971" s="141" t="str">
        <f t="shared" si="1372"/>
        <v/>
      </c>
      <c r="DJ1971" s="141">
        <v>1921</v>
      </c>
      <c r="DK1971" s="141">
        <f t="shared" ref="DK1971:DK2034" si="1398">DK$48+(DJ1971*DK$51)</f>
        <v>20865.263926053787</v>
      </c>
      <c r="DL1971" s="141">
        <f t="shared" ref="DL1971:DL2034" si="1399">_xlfn.NORM.DIST(DK1971,DK$45,DK$46,0)</f>
        <v>7.956365395484331E-8</v>
      </c>
      <c r="DM1971" s="141">
        <f t="shared" ref="DM1971:DM2034" si="1400">_xlfn.NORM.DIST(DK1971,DK$45,DK$46,1)</f>
        <v>0.99988519888008609</v>
      </c>
      <c r="DN1971" s="141">
        <f t="shared" ref="DN1971:DN2034" si="1401">IF(OR(DM1971&lt;$CO$50,DM1971&gt;$CO$51),DL1971,"")</f>
        <v>7.956365395484331E-8</v>
      </c>
      <c r="DO1971" s="141" t="str">
        <f t="shared" ref="DO1971:DO2034" si="1402">IF(AND(DM1971&gt;$DB$50,DM1971&lt;$DB$51),DL1971,"")</f>
        <v/>
      </c>
      <c r="DP1971" s="141" t="str">
        <f t="shared" si="1373"/>
        <v/>
      </c>
      <c r="DQ1971" s="141">
        <f t="shared" ref="DQ1971:DQ2034" si="1403">_xlfn.NORM.DIST(DK1971,$DO$46,$DO$47,0)</f>
        <v>2.6581875530997363E-6</v>
      </c>
      <c r="DR1971" s="141" t="str">
        <f t="shared" si="1374"/>
        <v/>
      </c>
      <c r="DS1971" s="141" t="str">
        <f t="shared" si="1375"/>
        <v/>
      </c>
      <c r="DU1971" s="148"/>
      <c r="DV1971" s="158">
        <v>1919</v>
      </c>
      <c r="DW1971" s="148">
        <f t="shared" si="1363"/>
        <v>12.281599999999692</v>
      </c>
      <c r="DX1971" s="157">
        <f t="shared" si="1376"/>
        <v>9.1670373304672384E-2</v>
      </c>
      <c r="DY1971" s="148">
        <f t="shared" si="1377"/>
        <v>1.9355688940704552E-4</v>
      </c>
      <c r="DZ1971" s="148" t="str">
        <f t="shared" si="1378"/>
        <v/>
      </c>
      <c r="EA1971" s="142" t="str">
        <f t="shared" si="1379"/>
        <v/>
      </c>
    </row>
    <row r="1972" spans="74:131" ht="20.100000000000001" customHeight="1" x14ac:dyDescent="0.25">
      <c r="BV1972" s="141">
        <v>1922</v>
      </c>
      <c r="BW1972" s="141">
        <f t="shared" si="1380"/>
        <v>34604.664918396367</v>
      </c>
      <c r="BX1972" s="141">
        <f t="shared" si="1381"/>
        <v>4.7322971511856002E-8</v>
      </c>
      <c r="BY1972" s="141">
        <f t="shared" si="1382"/>
        <v>0.99988698817474686</v>
      </c>
      <c r="BZ1972" s="141">
        <f t="shared" si="1383"/>
        <v>4.7322971511856002E-8</v>
      </c>
      <c r="CA1972" s="141" t="str">
        <f t="shared" si="1384"/>
        <v/>
      </c>
      <c r="CB1972" s="141" t="str">
        <f t="shared" si="1364"/>
        <v/>
      </c>
      <c r="CC1972" s="141">
        <f t="shared" si="1385"/>
        <v>3.6991770099230986E-27</v>
      </c>
      <c r="CD1972" s="141" t="str">
        <f t="shared" si="1365"/>
        <v/>
      </c>
      <c r="CE1972" s="141" t="str">
        <f t="shared" si="1366"/>
        <v/>
      </c>
      <c r="CJ1972" s="141">
        <v>1922</v>
      </c>
      <c r="CK1972" s="141">
        <f t="shared" si="1386"/>
        <v>129.05598630781617</v>
      </c>
      <c r="CL1972" s="141">
        <f t="shared" si="1387"/>
        <v>1.2689032248412733E-5</v>
      </c>
      <c r="CM1972" s="141">
        <f t="shared" si="1388"/>
        <v>0.99988698817474686</v>
      </c>
      <c r="CN1972" s="141">
        <f t="shared" si="1389"/>
        <v>1.2689032248412733E-5</v>
      </c>
      <c r="CO1972" s="141" t="str">
        <f t="shared" si="1390"/>
        <v/>
      </c>
      <c r="CP1972" s="141" t="str">
        <f t="shared" si="1367"/>
        <v/>
      </c>
      <c r="CQ1972" s="141">
        <f t="shared" si="1391"/>
        <v>1.1672013658590747E-3</v>
      </c>
      <c r="CR1972" s="141" t="str">
        <f t="shared" si="1368"/>
        <v/>
      </c>
      <c r="CS1972" s="141" t="str">
        <f t="shared" si="1369"/>
        <v/>
      </c>
      <c r="CW1972" s="141">
        <v>1922</v>
      </c>
      <c r="CX1972" s="141">
        <f t="shared" si="1392"/>
        <v>264.89978063000603</v>
      </c>
      <c r="CY1972" s="141">
        <f t="shared" si="1393"/>
        <v>6.1819438589791469E-6</v>
      </c>
      <c r="CZ1972" s="141">
        <f t="shared" si="1394"/>
        <v>0.99988698817474686</v>
      </c>
      <c r="DA1972" s="141">
        <f t="shared" si="1395"/>
        <v>6.1819438589791469E-6</v>
      </c>
      <c r="DB1972" s="141" t="str">
        <f t="shared" si="1396"/>
        <v/>
      </c>
      <c r="DC1972" s="141" t="str">
        <f t="shared" si="1370"/>
        <v/>
      </c>
      <c r="DD1972" s="141">
        <f t="shared" si="1397"/>
        <v>1.9112302517251233E-29</v>
      </c>
      <c r="DE1972" s="141" t="str">
        <f t="shared" si="1371"/>
        <v/>
      </c>
      <c r="DF1972" s="141" t="str">
        <f t="shared" si="1372"/>
        <v/>
      </c>
      <c r="DJ1972" s="141">
        <v>1922</v>
      </c>
      <c r="DK1972" s="141">
        <f t="shared" si="1398"/>
        <v>20887.918935745485</v>
      </c>
      <c r="DL1972" s="141">
        <f t="shared" si="1399"/>
        <v>7.8399173088908501E-8</v>
      </c>
      <c r="DM1972" s="141">
        <f t="shared" si="1400"/>
        <v>0.99988698817474686</v>
      </c>
      <c r="DN1972" s="141">
        <f t="shared" si="1401"/>
        <v>7.8399173088908501E-8</v>
      </c>
      <c r="DO1972" s="141" t="str">
        <f t="shared" si="1402"/>
        <v/>
      </c>
      <c r="DP1972" s="141" t="str">
        <f t="shared" si="1373"/>
        <v/>
      </c>
      <c r="DQ1972" s="141">
        <f t="shared" si="1403"/>
        <v>2.6310843808652571E-6</v>
      </c>
      <c r="DR1972" s="141" t="str">
        <f t="shared" si="1374"/>
        <v/>
      </c>
      <c r="DS1972" s="141" t="str">
        <f t="shared" si="1375"/>
        <v/>
      </c>
      <c r="DU1972" s="148"/>
      <c r="DV1972" s="158">
        <v>1920</v>
      </c>
      <c r="DW1972" s="148">
        <f t="shared" si="1363"/>
        <v>12.287999999999691</v>
      </c>
      <c r="DX1972" s="157">
        <f t="shared" si="1376"/>
        <v>9.1476816415265338E-2</v>
      </c>
      <c r="DY1972" s="148">
        <f t="shared" si="1377"/>
        <v>1.9318988297674367E-4</v>
      </c>
      <c r="DZ1972" s="148" t="str">
        <f t="shared" si="1378"/>
        <v/>
      </c>
      <c r="EA1972" s="142" t="str">
        <f t="shared" si="1379"/>
        <v/>
      </c>
    </row>
    <row r="1973" spans="74:131" ht="20.100000000000001" customHeight="1" x14ac:dyDescent="0.25">
      <c r="BV1973" s="141">
        <v>1923</v>
      </c>
      <c r="BW1973" s="141">
        <f t="shared" si="1380"/>
        <v>34642.197092928262</v>
      </c>
      <c r="BX1973" s="141">
        <f t="shared" si="1381"/>
        <v>4.6629614018363744E-8</v>
      </c>
      <c r="BY1973" s="141">
        <f t="shared" si="1382"/>
        <v>0.99988875126750809</v>
      </c>
      <c r="BZ1973" s="141">
        <f t="shared" si="1383"/>
        <v>4.6629614018363744E-8</v>
      </c>
      <c r="CA1973" s="141" t="str">
        <f t="shared" si="1384"/>
        <v/>
      </c>
      <c r="CB1973" s="141" t="str">
        <f t="shared" si="1364"/>
        <v/>
      </c>
      <c r="CC1973" s="141">
        <f t="shared" si="1385"/>
        <v>3.85133385172186E-27</v>
      </c>
      <c r="CD1973" s="141" t="str">
        <f t="shared" si="1365"/>
        <v/>
      </c>
      <c r="CE1973" s="141" t="str">
        <f t="shared" si="1366"/>
        <v/>
      </c>
      <c r="CJ1973" s="141">
        <v>1923</v>
      </c>
      <c r="CK1973" s="141">
        <f t="shared" si="1386"/>
        <v>129.19596026259688</v>
      </c>
      <c r="CL1973" s="141">
        <f t="shared" si="1387"/>
        <v>1.2503117558072637E-5</v>
      </c>
      <c r="CM1973" s="141">
        <f t="shared" si="1388"/>
        <v>0.99988875126750809</v>
      </c>
      <c r="CN1973" s="141">
        <f t="shared" si="1389"/>
        <v>1.2503117558072637E-5</v>
      </c>
      <c r="CO1973" s="141" t="str">
        <f t="shared" si="1390"/>
        <v/>
      </c>
      <c r="CP1973" s="141" t="str">
        <f t="shared" si="1367"/>
        <v/>
      </c>
      <c r="CQ1973" s="141">
        <f t="shared" si="1391"/>
        <v>1.1772023852199905E-3</v>
      </c>
      <c r="CR1973" s="141" t="str">
        <f t="shared" si="1368"/>
        <v/>
      </c>
      <c r="CS1973" s="141" t="str">
        <f t="shared" si="1369"/>
        <v/>
      </c>
      <c r="CW1973" s="141">
        <v>1923</v>
      </c>
      <c r="CX1973" s="141">
        <f t="shared" si="1392"/>
        <v>265.18709058730531</v>
      </c>
      <c r="CY1973" s="141">
        <f t="shared" si="1393"/>
        <v>6.0913684584488609E-6</v>
      </c>
      <c r="CZ1973" s="141">
        <f t="shared" si="1394"/>
        <v>0.99988875126750809</v>
      </c>
      <c r="DA1973" s="141">
        <f t="shared" si="1395"/>
        <v>6.0913684584488609E-6</v>
      </c>
      <c r="DB1973" s="141" t="str">
        <f t="shared" si="1396"/>
        <v/>
      </c>
      <c r="DC1973" s="141" t="str">
        <f t="shared" si="1370"/>
        <v/>
      </c>
      <c r="DD1973" s="141">
        <f t="shared" si="1397"/>
        <v>1.9975005760998485E-29</v>
      </c>
      <c r="DE1973" s="141" t="str">
        <f t="shared" si="1371"/>
        <v/>
      </c>
      <c r="DF1973" s="141" t="str">
        <f t="shared" si="1372"/>
        <v/>
      </c>
      <c r="DJ1973" s="141">
        <v>1923</v>
      </c>
      <c r="DK1973" s="141">
        <f t="shared" si="1398"/>
        <v>20910.573945437183</v>
      </c>
      <c r="DL1973" s="141">
        <f t="shared" si="1399"/>
        <v>7.7250499360100841E-8</v>
      </c>
      <c r="DM1973" s="141">
        <f t="shared" si="1400"/>
        <v>0.99988875126750809</v>
      </c>
      <c r="DN1973" s="141">
        <f t="shared" si="1401"/>
        <v>7.7250499360100841E-8</v>
      </c>
      <c r="DO1973" s="141" t="str">
        <f t="shared" si="1402"/>
        <v/>
      </c>
      <c r="DP1973" s="141" t="str">
        <f t="shared" si="1373"/>
        <v/>
      </c>
      <c r="DQ1973" s="141">
        <f t="shared" si="1403"/>
        <v>2.6042158877640196E-6</v>
      </c>
      <c r="DR1973" s="141" t="str">
        <f t="shared" si="1374"/>
        <v/>
      </c>
      <c r="DS1973" s="141" t="str">
        <f t="shared" si="1375"/>
        <v/>
      </c>
      <c r="DU1973" s="148"/>
      <c r="DV1973" s="158">
        <v>1921</v>
      </c>
      <c r="DW1973" s="148">
        <f t="shared" si="1363"/>
        <v>12.29439999999969</v>
      </c>
      <c r="DX1973" s="157">
        <f t="shared" si="1376"/>
        <v>9.1283626532288595E-2</v>
      </c>
      <c r="DY1973" s="148">
        <f t="shared" si="1377"/>
        <v>1.9282344173479626E-4</v>
      </c>
      <c r="DZ1973" s="148" t="str">
        <f t="shared" si="1378"/>
        <v/>
      </c>
      <c r="EA1973" s="142" t="str">
        <f t="shared" si="1379"/>
        <v/>
      </c>
    </row>
    <row r="1974" spans="74:131" ht="20.100000000000001" customHeight="1" x14ac:dyDescent="0.25">
      <c r="BV1974" s="141">
        <v>1924</v>
      </c>
      <c r="BW1974" s="141">
        <f t="shared" si="1380"/>
        <v>34679.729267460141</v>
      </c>
      <c r="BX1974" s="141">
        <f t="shared" si="1381"/>
        <v>4.5945680188335563E-8</v>
      </c>
      <c r="BY1974" s="141">
        <f t="shared" si="1382"/>
        <v>0.99989048851426654</v>
      </c>
      <c r="BZ1974" s="141">
        <f t="shared" si="1383"/>
        <v>4.5945680188335563E-8</v>
      </c>
      <c r="CA1974" s="141" t="str">
        <f t="shared" si="1384"/>
        <v/>
      </c>
      <c r="CB1974" s="141" t="str">
        <f t="shared" si="1364"/>
        <v/>
      </c>
      <c r="CC1974" s="141">
        <f t="shared" si="1385"/>
        <v>4.0096851475800661E-27</v>
      </c>
      <c r="CD1974" s="141" t="str">
        <f t="shared" si="1365"/>
        <v/>
      </c>
      <c r="CE1974" s="141" t="str">
        <f t="shared" si="1366"/>
        <v/>
      </c>
      <c r="CJ1974" s="141">
        <v>1924</v>
      </c>
      <c r="CK1974" s="141">
        <f t="shared" si="1386"/>
        <v>129.3359342173776</v>
      </c>
      <c r="CL1974" s="141">
        <f t="shared" si="1387"/>
        <v>1.2319729699116342E-5</v>
      </c>
      <c r="CM1974" s="141">
        <f t="shared" si="1388"/>
        <v>0.99989048851426654</v>
      </c>
      <c r="CN1974" s="141">
        <f t="shared" si="1389"/>
        <v>1.2319729699116342E-5</v>
      </c>
      <c r="CO1974" s="141" t="str">
        <f t="shared" si="1390"/>
        <v/>
      </c>
      <c r="CP1974" s="141" t="str">
        <f t="shared" si="1367"/>
        <v/>
      </c>
      <c r="CQ1974" s="141">
        <f t="shared" si="1391"/>
        <v>1.187270100594657E-3</v>
      </c>
      <c r="CR1974" s="141" t="str">
        <f t="shared" si="1368"/>
        <v/>
      </c>
      <c r="CS1974" s="141" t="str">
        <f t="shared" si="1369"/>
        <v/>
      </c>
      <c r="CW1974" s="141">
        <v>1924</v>
      </c>
      <c r="CX1974" s="141">
        <f t="shared" si="1392"/>
        <v>265.47440054460469</v>
      </c>
      <c r="CY1974" s="141">
        <f t="shared" si="1393"/>
        <v>6.0020240997702746E-6</v>
      </c>
      <c r="CZ1974" s="141">
        <f t="shared" si="1394"/>
        <v>0.99989048851426654</v>
      </c>
      <c r="DA1974" s="141">
        <f t="shared" si="1395"/>
        <v>6.0020240997702746E-6</v>
      </c>
      <c r="DB1974" s="141" t="str">
        <f t="shared" si="1396"/>
        <v/>
      </c>
      <c r="DC1974" s="141" t="str">
        <f t="shared" si="1370"/>
        <v/>
      </c>
      <c r="DD1974" s="141">
        <f t="shared" si="1397"/>
        <v>2.0876316227685451E-29</v>
      </c>
      <c r="DE1974" s="141" t="str">
        <f t="shared" si="1371"/>
        <v/>
      </c>
      <c r="DF1974" s="141" t="str">
        <f t="shared" si="1372"/>
        <v/>
      </c>
      <c r="DJ1974" s="141">
        <v>1924</v>
      </c>
      <c r="DK1974" s="141">
        <f t="shared" si="1398"/>
        <v>20933.228955128881</v>
      </c>
      <c r="DL1974" s="141">
        <f t="shared" si="1399"/>
        <v>7.6117437656477483E-8</v>
      </c>
      <c r="DM1974" s="141">
        <f t="shared" si="1400"/>
        <v>0.99989048851426654</v>
      </c>
      <c r="DN1974" s="141">
        <f t="shared" si="1401"/>
        <v>7.6117437656477483E-8</v>
      </c>
      <c r="DO1974" s="141" t="str">
        <f t="shared" si="1402"/>
        <v/>
      </c>
      <c r="DP1974" s="141" t="str">
        <f t="shared" si="1373"/>
        <v/>
      </c>
      <c r="DQ1974" s="141">
        <f t="shared" si="1403"/>
        <v>2.5775805326601159E-6</v>
      </c>
      <c r="DR1974" s="141" t="str">
        <f t="shared" si="1374"/>
        <v/>
      </c>
      <c r="DS1974" s="141" t="str">
        <f t="shared" si="1375"/>
        <v/>
      </c>
      <c r="DU1974" s="148"/>
      <c r="DV1974" s="158">
        <v>1922</v>
      </c>
      <c r="DW1974" s="148">
        <f t="shared" si="1363"/>
        <v>12.30079999999969</v>
      </c>
      <c r="DX1974" s="157">
        <f t="shared" si="1376"/>
        <v>9.1090803090553799E-2</v>
      </c>
      <c r="DY1974" s="148">
        <f t="shared" si="1377"/>
        <v>1.9245756524091662E-4</v>
      </c>
      <c r="DZ1974" s="148" t="str">
        <f t="shared" si="1378"/>
        <v/>
      </c>
      <c r="EA1974" s="142" t="str">
        <f t="shared" si="1379"/>
        <v/>
      </c>
    </row>
    <row r="1975" spans="74:131" ht="20.100000000000001" customHeight="1" x14ac:dyDescent="0.25">
      <c r="BV1975" s="141">
        <v>1925</v>
      </c>
      <c r="BW1975" s="141">
        <f t="shared" si="1380"/>
        <v>34717.261441992021</v>
      </c>
      <c r="BX1975" s="141">
        <f t="shared" si="1381"/>
        <v>4.5271053526611245E-8</v>
      </c>
      <c r="BY1975" s="141">
        <f t="shared" si="1382"/>
        <v>0.99989220026652259</v>
      </c>
      <c r="BZ1975" s="141">
        <f t="shared" si="1383"/>
        <v>4.5271053526611245E-8</v>
      </c>
      <c r="CA1975" s="141" t="str">
        <f t="shared" si="1384"/>
        <v/>
      </c>
      <c r="CB1975" s="141" t="str">
        <f t="shared" si="1364"/>
        <v/>
      </c>
      <c r="CC1975" s="141">
        <f t="shared" si="1385"/>
        <v>4.1744804170622631E-27</v>
      </c>
      <c r="CD1975" s="141" t="str">
        <f t="shared" si="1365"/>
        <v/>
      </c>
      <c r="CE1975" s="141" t="str">
        <f t="shared" si="1366"/>
        <v/>
      </c>
      <c r="CJ1975" s="141">
        <v>1925</v>
      </c>
      <c r="CK1975" s="141">
        <f t="shared" si="1386"/>
        <v>129.47590817215831</v>
      </c>
      <c r="CL1975" s="141">
        <f t="shared" si="1387"/>
        <v>1.2138837434899286E-5</v>
      </c>
      <c r="CM1975" s="141">
        <f t="shared" si="1388"/>
        <v>0.99989220026652259</v>
      </c>
      <c r="CN1975" s="141">
        <f t="shared" si="1389"/>
        <v>1.2138837434899286E-5</v>
      </c>
      <c r="CO1975" s="141" t="str">
        <f t="shared" si="1390"/>
        <v/>
      </c>
      <c r="CP1975" s="141" t="str">
        <f t="shared" si="1367"/>
        <v/>
      </c>
      <c r="CQ1975" s="141">
        <f t="shared" si="1391"/>
        <v>1.1974047588413526E-3</v>
      </c>
      <c r="CR1975" s="141" t="str">
        <f t="shared" si="1368"/>
        <v/>
      </c>
      <c r="CS1975" s="141" t="str">
        <f t="shared" si="1369"/>
        <v/>
      </c>
      <c r="CW1975" s="141">
        <v>1925</v>
      </c>
      <c r="CX1975" s="141">
        <f t="shared" si="1392"/>
        <v>265.76171050190408</v>
      </c>
      <c r="CY1975" s="141">
        <f t="shared" si="1393"/>
        <v>5.9138955648259755E-6</v>
      </c>
      <c r="CZ1975" s="141">
        <f t="shared" si="1394"/>
        <v>0.99989220026652259</v>
      </c>
      <c r="DA1975" s="141">
        <f t="shared" si="1395"/>
        <v>5.9138955648259755E-6</v>
      </c>
      <c r="DB1975" s="141" t="str">
        <f t="shared" si="1396"/>
        <v/>
      </c>
      <c r="DC1975" s="141" t="str">
        <f t="shared" si="1370"/>
        <v/>
      </c>
      <c r="DD1975" s="141">
        <f t="shared" si="1397"/>
        <v>2.181794645665462E-29</v>
      </c>
      <c r="DE1975" s="141" t="str">
        <f t="shared" si="1371"/>
        <v/>
      </c>
      <c r="DF1975" s="141" t="str">
        <f t="shared" si="1372"/>
        <v/>
      </c>
      <c r="DJ1975" s="141">
        <v>1925</v>
      </c>
      <c r="DK1975" s="141">
        <f t="shared" si="1398"/>
        <v>20955.883964820579</v>
      </c>
      <c r="DL1975" s="141">
        <f t="shared" si="1399"/>
        <v>7.4999794982461012E-8</v>
      </c>
      <c r="DM1975" s="141">
        <f t="shared" si="1400"/>
        <v>0.99989220026652259</v>
      </c>
      <c r="DN1975" s="141">
        <f t="shared" si="1401"/>
        <v>7.4999794982461012E-8</v>
      </c>
      <c r="DO1975" s="141" t="str">
        <f t="shared" si="1402"/>
        <v/>
      </c>
      <c r="DP1975" s="141" t="str">
        <f t="shared" si="1373"/>
        <v/>
      </c>
      <c r="DQ1975" s="141">
        <f t="shared" si="1403"/>
        <v>2.5511767790345403E-6</v>
      </c>
      <c r="DR1975" s="141" t="str">
        <f t="shared" si="1374"/>
        <v/>
      </c>
      <c r="DS1975" s="141" t="str">
        <f t="shared" si="1375"/>
        <v/>
      </c>
      <c r="DU1975" s="148"/>
      <c r="DV1975" s="158">
        <v>1923</v>
      </c>
      <c r="DW1975" s="148">
        <f t="shared" si="1363"/>
        <v>12.307199999999689</v>
      </c>
      <c r="DX1975" s="157">
        <f t="shared" si="1376"/>
        <v>9.0898345525312882E-2</v>
      </c>
      <c r="DY1975" s="148">
        <f t="shared" si="1377"/>
        <v>1.9209225305392985E-4</v>
      </c>
      <c r="DZ1975" s="148" t="str">
        <f t="shared" si="1378"/>
        <v/>
      </c>
      <c r="EA1975" s="142" t="str">
        <f t="shared" si="1379"/>
        <v/>
      </c>
    </row>
    <row r="1976" spans="74:131" ht="20.100000000000001" customHeight="1" x14ac:dyDescent="0.25">
      <c r="BV1976" s="141">
        <v>1926</v>
      </c>
      <c r="BW1976" s="141">
        <f t="shared" si="1380"/>
        <v>34754.793616523901</v>
      </c>
      <c r="BX1976" s="141">
        <f t="shared" si="1381"/>
        <v>4.4605618804166396E-8</v>
      </c>
      <c r="BY1976" s="141">
        <f t="shared" si="1382"/>
        <v>0.99989388687142822</v>
      </c>
      <c r="BZ1976" s="141">
        <f t="shared" si="1383"/>
        <v>4.4605618804166396E-8</v>
      </c>
      <c r="CA1976" s="141" t="str">
        <f t="shared" si="1384"/>
        <v/>
      </c>
      <c r="CB1976" s="141" t="str">
        <f t="shared" si="1364"/>
        <v/>
      </c>
      <c r="CC1976" s="141">
        <f t="shared" si="1385"/>
        <v>4.34597912122761E-27</v>
      </c>
      <c r="CD1976" s="141" t="str">
        <f t="shared" si="1365"/>
        <v/>
      </c>
      <c r="CE1976" s="141" t="str">
        <f t="shared" si="1366"/>
        <v/>
      </c>
      <c r="CJ1976" s="141">
        <v>1926</v>
      </c>
      <c r="CK1976" s="141">
        <f t="shared" si="1386"/>
        <v>129.61588212693903</v>
      </c>
      <c r="CL1976" s="141">
        <f t="shared" si="1387"/>
        <v>1.1960409868274451E-5</v>
      </c>
      <c r="CM1976" s="141">
        <f t="shared" si="1388"/>
        <v>0.99989388687142822</v>
      </c>
      <c r="CN1976" s="141">
        <f t="shared" si="1389"/>
        <v>1.1960409868274451E-5</v>
      </c>
      <c r="CO1976" s="141" t="str">
        <f t="shared" si="1390"/>
        <v/>
      </c>
      <c r="CP1976" s="141" t="str">
        <f t="shared" si="1367"/>
        <v/>
      </c>
      <c r="CQ1976" s="141">
        <f t="shared" si="1391"/>
        <v>1.2076066057006125E-3</v>
      </c>
      <c r="CR1976" s="141" t="str">
        <f t="shared" si="1368"/>
        <v/>
      </c>
      <c r="CS1976" s="141" t="str">
        <f t="shared" si="1369"/>
        <v/>
      </c>
      <c r="CW1976" s="141">
        <v>1926</v>
      </c>
      <c r="CX1976" s="141">
        <f t="shared" si="1392"/>
        <v>266.04902045920346</v>
      </c>
      <c r="CY1976" s="141">
        <f t="shared" si="1393"/>
        <v>5.8269678008976334E-6</v>
      </c>
      <c r="CZ1976" s="141">
        <f t="shared" si="1394"/>
        <v>0.99989388687142822</v>
      </c>
      <c r="DA1976" s="141">
        <f t="shared" si="1395"/>
        <v>5.8269678008976334E-6</v>
      </c>
      <c r="DB1976" s="141" t="str">
        <f t="shared" si="1396"/>
        <v/>
      </c>
      <c r="DC1976" s="141" t="str">
        <f t="shared" si="1370"/>
        <v/>
      </c>
      <c r="DD1976" s="141">
        <f t="shared" si="1397"/>
        <v>2.2801684267002598E-29</v>
      </c>
      <c r="DE1976" s="141" t="str">
        <f t="shared" si="1371"/>
        <v/>
      </c>
      <c r="DF1976" s="141" t="str">
        <f t="shared" si="1372"/>
        <v/>
      </c>
      <c r="DJ1976" s="141">
        <v>1926</v>
      </c>
      <c r="DK1976" s="141">
        <f t="shared" si="1398"/>
        <v>20978.538974512277</v>
      </c>
      <c r="DL1976" s="141">
        <f t="shared" si="1399"/>
        <v>7.3897380440059323E-8</v>
      </c>
      <c r="DM1976" s="141">
        <f t="shared" si="1400"/>
        <v>0.99989388687142822</v>
      </c>
      <c r="DN1976" s="141">
        <f t="shared" si="1401"/>
        <v>7.3897380440059323E-8</v>
      </c>
      <c r="DO1976" s="141" t="str">
        <f t="shared" si="1402"/>
        <v/>
      </c>
      <c r="DP1976" s="141" t="str">
        <f t="shared" si="1373"/>
        <v/>
      </c>
      <c r="DQ1976" s="141">
        <f t="shared" si="1403"/>
        <v>2.5250030950357934E-6</v>
      </c>
      <c r="DR1976" s="141" t="str">
        <f t="shared" si="1374"/>
        <v/>
      </c>
      <c r="DS1976" s="141" t="str">
        <f t="shared" si="1375"/>
        <v/>
      </c>
      <c r="DU1976" s="148"/>
      <c r="DV1976" s="158">
        <v>1924</v>
      </c>
      <c r="DW1976" s="148">
        <f t="shared" ref="DW1976:DW2039" si="1404">DW1975+$DZ$46</f>
        <v>12.313599999999688</v>
      </c>
      <c r="DX1976" s="157">
        <f t="shared" si="1376"/>
        <v>9.0706253272258952E-2</v>
      </c>
      <c r="DY1976" s="148">
        <f t="shared" si="1377"/>
        <v>1.9172750473138434E-4</v>
      </c>
      <c r="DZ1976" s="148" t="str">
        <f t="shared" si="1378"/>
        <v/>
      </c>
      <c r="EA1976" s="142" t="str">
        <f t="shared" si="1379"/>
        <v/>
      </c>
    </row>
    <row r="1977" spans="74:131" ht="20.100000000000001" customHeight="1" x14ac:dyDescent="0.25">
      <c r="BV1977" s="141">
        <v>1927</v>
      </c>
      <c r="BW1977" s="141">
        <f t="shared" si="1380"/>
        <v>34792.325791055795</v>
      </c>
      <c r="BX1977" s="141">
        <f t="shared" si="1381"/>
        <v>4.394926204684109E-8</v>
      </c>
      <c r="BY1977" s="141">
        <f t="shared" si="1382"/>
        <v>0.99989554867183417</v>
      </c>
      <c r="BZ1977" s="141">
        <f t="shared" si="1383"/>
        <v>4.394926204684109E-8</v>
      </c>
      <c r="CA1977" s="141" t="str">
        <f t="shared" si="1384"/>
        <v/>
      </c>
      <c r="CB1977" s="141" t="str">
        <f t="shared" si="1364"/>
        <v/>
      </c>
      <c r="CC1977" s="141">
        <f t="shared" si="1385"/>
        <v>4.5244510542711218E-27</v>
      </c>
      <c r="CD1977" s="141" t="str">
        <f t="shared" si="1365"/>
        <v/>
      </c>
      <c r="CE1977" s="141" t="str">
        <f t="shared" si="1366"/>
        <v/>
      </c>
      <c r="CJ1977" s="141">
        <v>1927</v>
      </c>
      <c r="CK1977" s="141">
        <f t="shared" si="1386"/>
        <v>129.75585608171974</v>
      </c>
      <c r="CL1977" s="141">
        <f t="shared" si="1387"/>
        <v>1.1784416438570298E-5</v>
      </c>
      <c r="CM1977" s="141">
        <f t="shared" si="1388"/>
        <v>0.99989554867183417</v>
      </c>
      <c r="CN1977" s="141">
        <f t="shared" si="1389"/>
        <v>1.1784416438570298E-5</v>
      </c>
      <c r="CO1977" s="141" t="str">
        <f t="shared" si="1390"/>
        <v/>
      </c>
      <c r="CP1977" s="141" t="str">
        <f t="shared" si="1367"/>
        <v/>
      </c>
      <c r="CQ1977" s="141">
        <f t="shared" si="1391"/>
        <v>1.2178758857698865E-3</v>
      </c>
      <c r="CR1977" s="141" t="str">
        <f t="shared" si="1368"/>
        <v/>
      </c>
      <c r="CS1977" s="141" t="str">
        <f t="shared" si="1369"/>
        <v/>
      </c>
      <c r="CW1977" s="141">
        <v>1927</v>
      </c>
      <c r="CX1977" s="141">
        <f t="shared" si="1392"/>
        <v>266.33633041650273</v>
      </c>
      <c r="CY1977" s="141">
        <f t="shared" si="1393"/>
        <v>5.7412259191937739E-6</v>
      </c>
      <c r="CZ1977" s="141">
        <f t="shared" si="1394"/>
        <v>0.99989554867183417</v>
      </c>
      <c r="DA1977" s="141">
        <f t="shared" si="1395"/>
        <v>5.7412259191937739E-6</v>
      </c>
      <c r="DB1977" s="141" t="str">
        <f t="shared" si="1396"/>
        <v/>
      </c>
      <c r="DC1977" s="141" t="str">
        <f t="shared" si="1370"/>
        <v/>
      </c>
      <c r="DD1977" s="141">
        <f t="shared" si="1397"/>
        <v>2.3829396036084819E-29</v>
      </c>
      <c r="DE1977" s="141" t="str">
        <f t="shared" si="1371"/>
        <v/>
      </c>
      <c r="DF1977" s="141" t="str">
        <f t="shared" si="1372"/>
        <v/>
      </c>
      <c r="DJ1977" s="141">
        <v>1927</v>
      </c>
      <c r="DK1977" s="141">
        <f t="shared" si="1398"/>
        <v>21001.193984203976</v>
      </c>
      <c r="DL1977" s="141">
        <f t="shared" si="1399"/>
        <v>7.2810005210194065E-8</v>
      </c>
      <c r="DM1977" s="141">
        <f t="shared" si="1400"/>
        <v>0.99989554867183417</v>
      </c>
      <c r="DN1977" s="141">
        <f t="shared" si="1401"/>
        <v>7.2810005210194065E-8</v>
      </c>
      <c r="DO1977" s="141" t="str">
        <f t="shared" si="1402"/>
        <v/>
      </c>
      <c r="DP1977" s="141" t="str">
        <f t="shared" si="1373"/>
        <v/>
      </c>
      <c r="DQ1977" s="141">
        <f t="shared" si="1403"/>
        <v>2.4990579535296194E-6</v>
      </c>
      <c r="DR1977" s="141" t="str">
        <f t="shared" si="1374"/>
        <v/>
      </c>
      <c r="DS1977" s="141" t="str">
        <f t="shared" si="1375"/>
        <v/>
      </c>
      <c r="DU1977" s="148"/>
      <c r="DV1977" s="158">
        <v>1925</v>
      </c>
      <c r="DW1977" s="148">
        <f t="shared" si="1404"/>
        <v>12.319999999999688</v>
      </c>
      <c r="DX1977" s="157">
        <f t="shared" si="1376"/>
        <v>9.0514525767527568E-2</v>
      </c>
      <c r="DY1977" s="148">
        <f t="shared" si="1377"/>
        <v>1.913633198290382E-4</v>
      </c>
      <c r="DZ1977" s="148" t="str">
        <f t="shared" si="1378"/>
        <v/>
      </c>
      <c r="EA1977" s="142" t="str">
        <f t="shared" si="1379"/>
        <v/>
      </c>
    </row>
    <row r="1978" spans="74:131" ht="20.100000000000001" customHeight="1" x14ac:dyDescent="0.25">
      <c r="BV1978" s="141">
        <v>1928</v>
      </c>
      <c r="BW1978" s="141">
        <f t="shared" si="1380"/>
        <v>34829.857965587675</v>
      </c>
      <c r="BX1978" s="141">
        <f t="shared" si="1381"/>
        <v>4.3301870524136435E-8</v>
      </c>
      <c r="BY1978" s="141">
        <f t="shared" si="1382"/>
        <v>0.9998971860063367</v>
      </c>
      <c r="BZ1978" s="141">
        <f t="shared" si="1383"/>
        <v>4.3301870524136435E-8</v>
      </c>
      <c r="CA1978" s="141" t="str">
        <f t="shared" si="1384"/>
        <v/>
      </c>
      <c r="CB1978" s="141" t="str">
        <f t="shared" ref="CB1978:CB2041" si="1405">IF(BX1978=MAX($BX$54:$BX$2016),BX1978,"")</f>
        <v/>
      </c>
      <c r="CC1978" s="141">
        <f t="shared" si="1385"/>
        <v>4.7101767504154342E-27</v>
      </c>
      <c r="CD1978" s="141" t="str">
        <f t="shared" ref="CD1978:CD2041" si="1406">IF(CC1978=MAX($CC$54:$CC$2016),BX1978,"")</f>
        <v/>
      </c>
      <c r="CE1978" s="141" t="str">
        <f t="shared" ref="CE1978:CE2041" si="1407">IF(CD1978=MIN($CD$54:$CD$2016),CD1978,"")</f>
        <v/>
      </c>
      <c r="CJ1978" s="141">
        <v>1928</v>
      </c>
      <c r="CK1978" s="141">
        <f t="shared" si="1386"/>
        <v>129.89583003650046</v>
      </c>
      <c r="CL1978" s="141">
        <f t="shared" si="1387"/>
        <v>1.1610826918586503E-5</v>
      </c>
      <c r="CM1978" s="141">
        <f t="shared" si="1388"/>
        <v>0.9998971860063367</v>
      </c>
      <c r="CN1978" s="141">
        <f t="shared" si="1389"/>
        <v>1.1610826918586503E-5</v>
      </c>
      <c r="CO1978" s="141" t="str">
        <f t="shared" si="1390"/>
        <v/>
      </c>
      <c r="CP1978" s="141" t="str">
        <f t="shared" ref="CP1978:CP2041" si="1408">IF(CL1978=MAX($CL$54:$CL$2016),CL1978,"")</f>
        <v/>
      </c>
      <c r="CQ1978" s="141">
        <f t="shared" si="1391"/>
        <v>1.2282128424780901E-3</v>
      </c>
      <c r="CR1978" s="141" t="str">
        <f t="shared" ref="CR1978:CR2041" si="1409">IF(CQ1978=MAX($CQ$54:$CQ$2016),CL1978,"")</f>
        <v/>
      </c>
      <c r="CS1978" s="141" t="str">
        <f t="shared" ref="CS1978:CS2041" si="1410">IF(CR1978=MIN($CR$54:$CR$2016),CR1978,"")</f>
        <v/>
      </c>
      <c r="CW1978" s="141">
        <v>1928</v>
      </c>
      <c r="CX1978" s="141">
        <f t="shared" si="1392"/>
        <v>266.62364037380212</v>
      </c>
      <c r="CY1978" s="141">
        <f t="shared" si="1393"/>
        <v>5.6566551933859641E-6</v>
      </c>
      <c r="CZ1978" s="141">
        <f t="shared" si="1394"/>
        <v>0.9998971860063367</v>
      </c>
      <c r="DA1978" s="141">
        <f t="shared" si="1395"/>
        <v>5.6566551933859641E-6</v>
      </c>
      <c r="DB1978" s="141" t="str">
        <f t="shared" si="1396"/>
        <v/>
      </c>
      <c r="DC1978" s="141" t="str">
        <f t="shared" ref="DC1978:DC2041" si="1411">IF(CY1978=MAX($CY$54:$CY$2016),CY1978,"")</f>
        <v/>
      </c>
      <c r="DD1978" s="141">
        <f t="shared" si="1397"/>
        <v>2.4903030119453466E-29</v>
      </c>
      <c r="DE1978" s="141" t="str">
        <f t="shared" ref="DE1978:DE2041" si="1412">IF(DD1978=MAX($DD$54:$DD$2016),CY1978,"")</f>
        <v/>
      </c>
      <c r="DF1978" s="141" t="str">
        <f t="shared" ref="DF1978:DF2041" si="1413">IF(DE1978=MIN($DE$54:$DE$2016),DE1978,"")</f>
        <v/>
      </c>
      <c r="DJ1978" s="141">
        <v>1928</v>
      </c>
      <c r="DK1978" s="141">
        <f t="shared" si="1398"/>
        <v>21023.848993895674</v>
      </c>
      <c r="DL1978" s="141">
        <f t="shared" si="1399"/>
        <v>7.1737482534138014E-8</v>
      </c>
      <c r="DM1978" s="141">
        <f t="shared" si="1400"/>
        <v>0.9998971860063367</v>
      </c>
      <c r="DN1978" s="141">
        <f t="shared" si="1401"/>
        <v>7.1737482534138014E-8</v>
      </c>
      <c r="DO1978" s="141" t="str">
        <f t="shared" si="1402"/>
        <v/>
      </c>
      <c r="DP1978" s="141" t="str">
        <f t="shared" ref="DP1978:DP2041" si="1414">IF(DL1978=MAX($DL$54:$DL$2016),DL1978,"")</f>
        <v/>
      </c>
      <c r="DQ1978" s="141">
        <f t="shared" si="1403"/>
        <v>2.4733398321478206E-6</v>
      </c>
      <c r="DR1978" s="141" t="str">
        <f t="shared" ref="DR1978:DR2041" si="1415">IF(DQ1978=MAX($DQ$54:$DQ$2016),DL1978,"")</f>
        <v/>
      </c>
      <c r="DS1978" s="141" t="str">
        <f t="shared" ref="DS1978:DS2041" si="1416">IF(DR1978=MIN($DR$54:$DR$2016),DR1978,"")</f>
        <v/>
      </c>
      <c r="DU1978" s="148"/>
      <c r="DV1978" s="158">
        <v>1926</v>
      </c>
      <c r="DW1978" s="148">
        <f t="shared" si="1404"/>
        <v>12.326399999999687</v>
      </c>
      <c r="DX1978" s="157">
        <f t="shared" si="1376"/>
        <v>9.032316244769853E-2</v>
      </c>
      <c r="DY1978" s="148">
        <f t="shared" si="1377"/>
        <v>1.9099969790216387E-4</v>
      </c>
      <c r="DZ1978" s="148" t="str">
        <f t="shared" si="1378"/>
        <v/>
      </c>
      <c r="EA1978" s="142" t="str">
        <f t="shared" si="1379"/>
        <v/>
      </c>
    </row>
    <row r="1979" spans="74:131" ht="20.100000000000001" customHeight="1" x14ac:dyDescent="0.25">
      <c r="BV1979" s="141">
        <v>1929</v>
      </c>
      <c r="BW1979" s="141">
        <f t="shared" si="1380"/>
        <v>34867.390140119554</v>
      </c>
      <c r="BX1979" s="141">
        <f t="shared" si="1381"/>
        <v>4.2663332738074814E-8</v>
      </c>
      <c r="BY1979" s="141">
        <f t="shared" si="1382"/>
        <v>0.99989879920932445</v>
      </c>
      <c r="BZ1979" s="141">
        <f t="shared" si="1383"/>
        <v>4.2663332738074814E-8</v>
      </c>
      <c r="CA1979" s="141" t="str">
        <f t="shared" si="1384"/>
        <v/>
      </c>
      <c r="CB1979" s="141" t="str">
        <f t="shared" si="1405"/>
        <v/>
      </c>
      <c r="CC1979" s="141">
        <f t="shared" si="1385"/>
        <v>4.9034479066385066E-27</v>
      </c>
      <c r="CD1979" s="141" t="str">
        <f t="shared" si="1406"/>
        <v/>
      </c>
      <c r="CE1979" s="141" t="str">
        <f t="shared" si="1407"/>
        <v/>
      </c>
      <c r="CJ1979" s="141">
        <v>1929</v>
      </c>
      <c r="CK1979" s="141">
        <f t="shared" si="1386"/>
        <v>130.03580399128117</v>
      </c>
      <c r="CL1979" s="141">
        <f t="shared" si="1387"/>
        <v>1.1439611411607277E-5</v>
      </c>
      <c r="CM1979" s="141">
        <f t="shared" si="1388"/>
        <v>0.99989879920932445</v>
      </c>
      <c r="CN1979" s="141">
        <f t="shared" si="1389"/>
        <v>1.1439611411607277E-5</v>
      </c>
      <c r="CO1979" s="141" t="str">
        <f t="shared" si="1390"/>
        <v/>
      </c>
      <c r="CP1979" s="141" t="str">
        <f t="shared" si="1408"/>
        <v/>
      </c>
      <c r="CQ1979" s="141">
        <f t="shared" si="1391"/>
        <v>1.2386177180600132E-3</v>
      </c>
      <c r="CR1979" s="141" t="str">
        <f t="shared" si="1409"/>
        <v/>
      </c>
      <c r="CS1979" s="141" t="str">
        <f t="shared" si="1410"/>
        <v/>
      </c>
      <c r="CW1979" s="141">
        <v>1929</v>
      </c>
      <c r="CX1979" s="141">
        <f t="shared" si="1392"/>
        <v>266.9109503311015</v>
      </c>
      <c r="CY1979" s="141">
        <f t="shared" si="1393"/>
        <v>5.5732410581539592E-6</v>
      </c>
      <c r="CZ1979" s="141">
        <f t="shared" si="1394"/>
        <v>0.99989879920932445</v>
      </c>
      <c r="DA1979" s="141">
        <f t="shared" si="1395"/>
        <v>5.5732410581539592E-6</v>
      </c>
      <c r="DB1979" s="141" t="str">
        <f t="shared" si="1396"/>
        <v/>
      </c>
      <c r="DC1979" s="141" t="str">
        <f t="shared" si="1411"/>
        <v/>
      </c>
      <c r="DD1979" s="141">
        <f t="shared" si="1397"/>
        <v>2.6024620418248623E-29</v>
      </c>
      <c r="DE1979" s="141" t="str">
        <f t="shared" si="1412"/>
        <v/>
      </c>
      <c r="DF1979" s="141" t="str">
        <f t="shared" si="1413"/>
        <v/>
      </c>
      <c r="DJ1979" s="141">
        <v>1929</v>
      </c>
      <c r="DK1979" s="141">
        <f t="shared" si="1398"/>
        <v>21046.504003587372</v>
      </c>
      <c r="DL1979" s="141">
        <f t="shared" si="1399"/>
        <v>7.0679627695062391E-8</v>
      </c>
      <c r="DM1979" s="141">
        <f t="shared" si="1400"/>
        <v>0.99989879920932445</v>
      </c>
      <c r="DN1979" s="141">
        <f t="shared" si="1401"/>
        <v>7.0679627695062391E-8</v>
      </c>
      <c r="DO1979" s="141" t="str">
        <f t="shared" si="1402"/>
        <v/>
      </c>
      <c r="DP1979" s="141" t="str">
        <f t="shared" si="1414"/>
        <v/>
      </c>
      <c r="DQ1979" s="141">
        <f t="shared" si="1403"/>
        <v>2.447847213336235E-6</v>
      </c>
      <c r="DR1979" s="141" t="str">
        <f t="shared" si="1415"/>
        <v/>
      </c>
      <c r="DS1979" s="141" t="str">
        <f t="shared" si="1416"/>
        <v/>
      </c>
      <c r="DU1979" s="148"/>
      <c r="DV1979" s="158">
        <v>1927</v>
      </c>
      <c r="DW1979" s="148">
        <f t="shared" si="1404"/>
        <v>12.332799999999686</v>
      </c>
      <c r="DX1979" s="157">
        <f t="shared" si="1376"/>
        <v>9.0132162749796366E-2</v>
      </c>
      <c r="DY1979" s="148">
        <f t="shared" si="1377"/>
        <v>1.9063663850400758E-4</v>
      </c>
      <c r="DZ1979" s="148" t="str">
        <f t="shared" si="1378"/>
        <v/>
      </c>
      <c r="EA1979" s="142" t="str">
        <f t="shared" si="1379"/>
        <v/>
      </c>
    </row>
    <row r="1980" spans="74:131" ht="20.100000000000001" customHeight="1" x14ac:dyDescent="0.25">
      <c r="BV1980" s="141">
        <v>1930</v>
      </c>
      <c r="BW1980" s="141">
        <f t="shared" si="1380"/>
        <v>34904.922314651434</v>
      </c>
      <c r="BX1980" s="141">
        <f t="shared" si="1381"/>
        <v>4.2033538412128469E-8</v>
      </c>
      <c r="BY1980" s="141">
        <f t="shared" si="1382"/>
        <v>0.99990038861102404</v>
      </c>
      <c r="BZ1980" s="141">
        <f t="shared" si="1383"/>
        <v>4.2033538412128469E-8</v>
      </c>
      <c r="CA1980" s="141" t="str">
        <f t="shared" si="1384"/>
        <v/>
      </c>
      <c r="CB1980" s="141" t="str">
        <f t="shared" si="1405"/>
        <v/>
      </c>
      <c r="CC1980" s="141">
        <f t="shared" si="1385"/>
        <v>5.1045678218449018E-27</v>
      </c>
      <c r="CD1980" s="141" t="str">
        <f t="shared" si="1406"/>
        <v/>
      </c>
      <c r="CE1980" s="141" t="str">
        <f t="shared" si="1407"/>
        <v/>
      </c>
      <c r="CJ1980" s="141">
        <v>1930</v>
      </c>
      <c r="CK1980" s="141">
        <f t="shared" si="1386"/>
        <v>130.17577794606188</v>
      </c>
      <c r="CL1980" s="141">
        <f t="shared" si="1387"/>
        <v>1.1270740348432402E-5</v>
      </c>
      <c r="CM1980" s="141">
        <f t="shared" si="1388"/>
        <v>0.99990038861102404</v>
      </c>
      <c r="CN1980" s="141">
        <f t="shared" si="1389"/>
        <v>1.1270740348432402E-5</v>
      </c>
      <c r="CO1980" s="141" t="str">
        <f t="shared" si="1390"/>
        <v/>
      </c>
      <c r="CP1980" s="141" t="str">
        <f t="shared" si="1408"/>
        <v/>
      </c>
      <c r="CQ1980" s="141">
        <f t="shared" si="1391"/>
        <v>1.2490907535306209E-3</v>
      </c>
      <c r="CR1980" s="141" t="str">
        <f t="shared" si="1409"/>
        <v/>
      </c>
      <c r="CS1980" s="141" t="str">
        <f t="shared" si="1410"/>
        <v/>
      </c>
      <c r="CW1980" s="141">
        <v>1930</v>
      </c>
      <c r="CX1980" s="141">
        <f t="shared" si="1392"/>
        <v>267.19826028840089</v>
      </c>
      <c r="CY1980" s="141">
        <f t="shared" si="1393"/>
        <v>5.4909691077391551E-6</v>
      </c>
      <c r="CZ1980" s="141">
        <f t="shared" si="1394"/>
        <v>0.99990038861102404</v>
      </c>
      <c r="DA1980" s="141">
        <f t="shared" si="1395"/>
        <v>5.4909691077391551E-6</v>
      </c>
      <c r="DB1980" s="141" t="str">
        <f t="shared" si="1396"/>
        <v/>
      </c>
      <c r="DC1980" s="141" t="str">
        <f t="shared" si="1411"/>
        <v/>
      </c>
      <c r="DD1980" s="141">
        <f t="shared" si="1397"/>
        <v>2.7196290100363299E-29</v>
      </c>
      <c r="DE1980" s="141" t="str">
        <f t="shared" si="1412"/>
        <v/>
      </c>
      <c r="DF1980" s="141" t="str">
        <f t="shared" si="1413"/>
        <v/>
      </c>
      <c r="DJ1980" s="141">
        <v>1930</v>
      </c>
      <c r="DK1980" s="141">
        <f t="shared" si="1398"/>
        <v>21069.15901327907</v>
      </c>
      <c r="DL1980" s="141">
        <f t="shared" si="1399"/>
        <v>6.963625799969324E-8</v>
      </c>
      <c r="DM1980" s="141">
        <f t="shared" si="1400"/>
        <v>0.99990038861102404</v>
      </c>
      <c r="DN1980" s="141">
        <f t="shared" si="1401"/>
        <v>6.963625799969324E-8</v>
      </c>
      <c r="DO1980" s="141" t="str">
        <f t="shared" si="1402"/>
        <v/>
      </c>
      <c r="DP1980" s="141" t="str">
        <f t="shared" si="1414"/>
        <v/>
      </c>
      <c r="DQ1980" s="141">
        <f t="shared" si="1403"/>
        <v>2.4225785844018008E-6</v>
      </c>
      <c r="DR1980" s="141" t="str">
        <f t="shared" si="1415"/>
        <v/>
      </c>
      <c r="DS1980" s="141" t="str">
        <f t="shared" si="1416"/>
        <v/>
      </c>
      <c r="DU1980" s="148"/>
      <c r="DV1980" s="158">
        <v>1928</v>
      </c>
      <c r="DW1980" s="148">
        <f t="shared" si="1404"/>
        <v>12.339199999999686</v>
      </c>
      <c r="DX1980" s="157">
        <f t="shared" si="1376"/>
        <v>8.9941526111292358E-2</v>
      </c>
      <c r="DY1980" s="148">
        <f t="shared" si="1377"/>
        <v>1.9027414118696906E-4</v>
      </c>
      <c r="DZ1980" s="148" t="str">
        <f t="shared" si="1378"/>
        <v/>
      </c>
      <c r="EA1980" s="142" t="str">
        <f t="shared" si="1379"/>
        <v/>
      </c>
    </row>
    <row r="1981" spans="74:131" ht="20.100000000000001" customHeight="1" x14ac:dyDescent="0.25">
      <c r="BV1981" s="141">
        <v>1931</v>
      </c>
      <c r="BW1981" s="141">
        <f t="shared" si="1380"/>
        <v>34942.454489183314</v>
      </c>
      <c r="BX1981" s="141">
        <f t="shared" si="1381"/>
        <v>4.1412378480212831E-8</v>
      </c>
      <c r="BY1981" s="141">
        <f t="shared" si="1382"/>
        <v>0.99990195453754616</v>
      </c>
      <c r="BZ1981" s="141">
        <f t="shared" si="1383"/>
        <v>4.1412378480212831E-8</v>
      </c>
      <c r="CA1981" s="141" t="str">
        <f t="shared" si="1384"/>
        <v/>
      </c>
      <c r="CB1981" s="141" t="str">
        <f t="shared" si="1405"/>
        <v/>
      </c>
      <c r="CC1981" s="141">
        <f t="shared" si="1385"/>
        <v>5.3138518531158266E-27</v>
      </c>
      <c r="CD1981" s="141" t="str">
        <f t="shared" si="1406"/>
        <v/>
      </c>
      <c r="CE1981" s="141" t="str">
        <f t="shared" si="1407"/>
        <v/>
      </c>
      <c r="CJ1981" s="141">
        <v>1931</v>
      </c>
      <c r="CK1981" s="141">
        <f t="shared" si="1386"/>
        <v>130.3157519008426</v>
      </c>
      <c r="CL1981" s="141">
        <f t="shared" si="1387"/>
        <v>1.1104184484426151E-5</v>
      </c>
      <c r="CM1981" s="141">
        <f t="shared" si="1388"/>
        <v>0.99990195453754616</v>
      </c>
      <c r="CN1981" s="141">
        <f t="shared" si="1389"/>
        <v>1.1104184484426151E-5</v>
      </c>
      <c r="CO1981" s="141" t="str">
        <f t="shared" si="1390"/>
        <v/>
      </c>
      <c r="CP1981" s="141" t="str">
        <f t="shared" si="1408"/>
        <v/>
      </c>
      <c r="CQ1981" s="141">
        <f t="shared" si="1391"/>
        <v>1.2596321886592292E-3</v>
      </c>
      <c r="CR1981" s="141" t="str">
        <f t="shared" si="1409"/>
        <v/>
      </c>
      <c r="CS1981" s="141" t="str">
        <f t="shared" si="1410"/>
        <v/>
      </c>
      <c r="CW1981" s="141">
        <v>1931</v>
      </c>
      <c r="CX1981" s="141">
        <f t="shared" si="1392"/>
        <v>267.48557024570016</v>
      </c>
      <c r="CY1981" s="141">
        <f t="shared" si="1393"/>
        <v>5.4098250945068705E-6</v>
      </c>
      <c r="CZ1981" s="141">
        <f t="shared" si="1394"/>
        <v>0.99990195453754616</v>
      </c>
      <c r="DA1981" s="141">
        <f t="shared" si="1395"/>
        <v>5.4098250945068705E-6</v>
      </c>
      <c r="DB1981" s="141" t="str">
        <f t="shared" si="1396"/>
        <v/>
      </c>
      <c r="DC1981" s="141" t="str">
        <f t="shared" si="1411"/>
        <v/>
      </c>
      <c r="DD1981" s="141">
        <f t="shared" si="1397"/>
        <v>2.8420255481920866E-29</v>
      </c>
      <c r="DE1981" s="141" t="str">
        <f t="shared" si="1412"/>
        <v/>
      </c>
      <c r="DF1981" s="141" t="str">
        <f t="shared" si="1413"/>
        <v/>
      </c>
      <c r="DJ1981" s="141">
        <v>1931</v>
      </c>
      <c r="DK1981" s="141">
        <f t="shared" si="1398"/>
        <v>21091.814022970768</v>
      </c>
      <c r="DL1981" s="141">
        <f t="shared" si="1399"/>
        <v>6.8607192760077983E-8</v>
      </c>
      <c r="DM1981" s="141">
        <f t="shared" si="1400"/>
        <v>0.99990195453754616</v>
      </c>
      <c r="DN1981" s="141">
        <f t="shared" si="1401"/>
        <v>6.8607192760077983E-8</v>
      </c>
      <c r="DO1981" s="141" t="str">
        <f t="shared" si="1402"/>
        <v/>
      </c>
      <c r="DP1981" s="141" t="str">
        <f t="shared" si="1414"/>
        <v/>
      </c>
      <c r="DQ1981" s="141">
        <f t="shared" si="1403"/>
        <v>2.3975324375587797E-6</v>
      </c>
      <c r="DR1981" s="141" t="str">
        <f t="shared" si="1415"/>
        <v/>
      </c>
      <c r="DS1981" s="141" t="str">
        <f t="shared" si="1416"/>
        <v/>
      </c>
      <c r="DU1981" s="148"/>
      <c r="DV1981" s="158">
        <v>1929</v>
      </c>
      <c r="DW1981" s="148">
        <f t="shared" si="1404"/>
        <v>12.345599999999685</v>
      </c>
      <c r="DX1981" s="157">
        <f t="shared" si="1376"/>
        <v>8.9751251970105389E-2</v>
      </c>
      <c r="DY1981" s="148">
        <f t="shared" si="1377"/>
        <v>1.8991220550237942E-4</v>
      </c>
      <c r="DZ1981" s="148" t="str">
        <f t="shared" si="1378"/>
        <v/>
      </c>
      <c r="EA1981" s="142" t="str">
        <f t="shared" si="1379"/>
        <v/>
      </c>
    </row>
    <row r="1982" spans="74:131" ht="20.100000000000001" customHeight="1" x14ac:dyDescent="0.25">
      <c r="BV1982" s="141">
        <v>1932</v>
      </c>
      <c r="BW1982" s="141">
        <f t="shared" si="1380"/>
        <v>34979.986663715208</v>
      </c>
      <c r="BX1982" s="141">
        <f t="shared" si="1381"/>
        <v>4.0799745075746526E-8</v>
      </c>
      <c r="BY1982" s="141">
        <f t="shared" si="1382"/>
        <v>0.99990349731093042</v>
      </c>
      <c r="BZ1982" s="141">
        <f t="shared" si="1383"/>
        <v>4.0799745075746526E-8</v>
      </c>
      <c r="CA1982" s="141" t="str">
        <f t="shared" si="1384"/>
        <v/>
      </c>
      <c r="CB1982" s="141" t="str">
        <f t="shared" si="1405"/>
        <v/>
      </c>
      <c r="CC1982" s="141">
        <f t="shared" si="1385"/>
        <v>5.5316278896902547E-27</v>
      </c>
      <c r="CD1982" s="141" t="str">
        <f t="shared" si="1406"/>
        <v/>
      </c>
      <c r="CE1982" s="141" t="str">
        <f t="shared" si="1407"/>
        <v/>
      </c>
      <c r="CJ1982" s="141">
        <v>1932</v>
      </c>
      <c r="CK1982" s="141">
        <f t="shared" si="1386"/>
        <v>130.45572585562331</v>
      </c>
      <c r="CL1982" s="141">
        <f t="shared" si="1387"/>
        <v>1.0939914896583843E-5</v>
      </c>
      <c r="CM1982" s="141">
        <f t="shared" si="1388"/>
        <v>0.99990349731093042</v>
      </c>
      <c r="CN1982" s="141">
        <f t="shared" si="1389"/>
        <v>1.0939914896583843E-5</v>
      </c>
      <c r="CO1982" s="141" t="str">
        <f t="shared" si="1390"/>
        <v/>
      </c>
      <c r="CP1982" s="141" t="str">
        <f t="shared" si="1408"/>
        <v/>
      </c>
      <c r="CQ1982" s="141">
        <f t="shared" si="1391"/>
        <v>1.2702422619435604E-3</v>
      </c>
      <c r="CR1982" s="141" t="str">
        <f t="shared" si="1409"/>
        <v/>
      </c>
      <c r="CS1982" s="141" t="str">
        <f t="shared" si="1410"/>
        <v/>
      </c>
      <c r="CW1982" s="141">
        <v>1932</v>
      </c>
      <c r="CX1982" s="141">
        <f t="shared" si="1392"/>
        <v>267.77288020299954</v>
      </c>
      <c r="CY1982" s="141">
        <f t="shared" si="1393"/>
        <v>5.3297949275171095E-6</v>
      </c>
      <c r="CZ1982" s="141">
        <f t="shared" si="1394"/>
        <v>0.99990349731093042</v>
      </c>
      <c r="DA1982" s="141">
        <f t="shared" si="1395"/>
        <v>5.3297949275171095E-6</v>
      </c>
      <c r="DB1982" s="141" t="str">
        <f t="shared" si="1396"/>
        <v/>
      </c>
      <c r="DC1982" s="141" t="str">
        <f t="shared" si="1411"/>
        <v/>
      </c>
      <c r="DD1982" s="141">
        <f t="shared" si="1397"/>
        <v>2.969883007592775E-29</v>
      </c>
      <c r="DE1982" s="141" t="str">
        <f t="shared" si="1412"/>
        <v/>
      </c>
      <c r="DF1982" s="141" t="str">
        <f t="shared" si="1413"/>
        <v/>
      </c>
      <c r="DJ1982" s="141">
        <v>1932</v>
      </c>
      <c r="DK1982" s="141">
        <f t="shared" si="1398"/>
        <v>21114.469032662466</v>
      </c>
      <c r="DL1982" s="141">
        <f t="shared" si="1399"/>
        <v>6.7592253275460956E-8</v>
      </c>
      <c r="DM1982" s="141">
        <f t="shared" si="1400"/>
        <v>0.99990349731093042</v>
      </c>
      <c r="DN1982" s="141">
        <f t="shared" si="1401"/>
        <v>6.7592253275460956E-8</v>
      </c>
      <c r="DO1982" s="141" t="str">
        <f t="shared" si="1402"/>
        <v/>
      </c>
      <c r="DP1982" s="141" t="str">
        <f t="shared" si="1414"/>
        <v/>
      </c>
      <c r="DQ1982" s="141">
        <f t="shared" si="1403"/>
        <v>2.3727072699740838E-6</v>
      </c>
      <c r="DR1982" s="141" t="str">
        <f t="shared" si="1415"/>
        <v/>
      </c>
      <c r="DS1982" s="141" t="str">
        <f t="shared" si="1416"/>
        <v/>
      </c>
      <c r="DU1982" s="148"/>
      <c r="DV1982" s="158">
        <v>1930</v>
      </c>
      <c r="DW1982" s="148">
        <f t="shared" si="1404"/>
        <v>12.351999999999684</v>
      </c>
      <c r="DX1982" s="157">
        <f t="shared" si="1376"/>
        <v>8.956133976460301E-2</v>
      </c>
      <c r="DY1982" s="148">
        <f t="shared" si="1377"/>
        <v>1.8955083099977954E-4</v>
      </c>
      <c r="DZ1982" s="148" t="str">
        <f t="shared" si="1378"/>
        <v/>
      </c>
      <c r="EA1982" s="142" t="str">
        <f t="shared" si="1379"/>
        <v/>
      </c>
    </row>
    <row r="1983" spans="74:131" ht="20.100000000000001" customHeight="1" x14ac:dyDescent="0.25">
      <c r="BV1983" s="141">
        <v>1933</v>
      </c>
      <c r="BW1983" s="141">
        <f t="shared" si="1380"/>
        <v>35017.518838247088</v>
      </c>
      <c r="BX1983" s="141">
        <f t="shared" si="1381"/>
        <v>4.0195531520778558E-8</v>
      </c>
      <c r="BY1983" s="141">
        <f t="shared" si="1382"/>
        <v>0.99990501724919023</v>
      </c>
      <c r="BZ1983" s="141">
        <f t="shared" si="1383"/>
        <v>4.0195531520778558E-8</v>
      </c>
      <c r="CA1983" s="141" t="str">
        <f t="shared" si="1384"/>
        <v/>
      </c>
      <c r="CB1983" s="141" t="str">
        <f t="shared" si="1405"/>
        <v/>
      </c>
      <c r="CC1983" s="141">
        <f t="shared" si="1385"/>
        <v>5.7582368453608876E-27</v>
      </c>
      <c r="CD1983" s="141" t="str">
        <f t="shared" si="1406"/>
        <v/>
      </c>
      <c r="CE1983" s="141" t="str">
        <f t="shared" si="1407"/>
        <v/>
      </c>
      <c r="CJ1983" s="141">
        <v>1933</v>
      </c>
      <c r="CK1983" s="141">
        <f t="shared" si="1386"/>
        <v>130.59569981040403</v>
      </c>
      <c r="CL1983" s="141">
        <f t="shared" si="1387"/>
        <v>1.0777902980616227E-5</v>
      </c>
      <c r="CM1983" s="141">
        <f t="shared" si="1388"/>
        <v>0.99990501724919023</v>
      </c>
      <c r="CN1983" s="141">
        <f t="shared" si="1389"/>
        <v>1.0777902980616227E-5</v>
      </c>
      <c r="CO1983" s="141" t="str">
        <f t="shared" si="1390"/>
        <v/>
      </c>
      <c r="CP1983" s="141" t="str">
        <f t="shared" si="1408"/>
        <v/>
      </c>
      <c r="CQ1983" s="141">
        <f t="shared" si="1391"/>
        <v>1.280921210583685E-3</v>
      </c>
      <c r="CR1983" s="141" t="str">
        <f t="shared" si="1409"/>
        <v/>
      </c>
      <c r="CS1983" s="141" t="str">
        <f t="shared" si="1410"/>
        <v/>
      </c>
      <c r="CW1983" s="141">
        <v>1933</v>
      </c>
      <c r="CX1983" s="141">
        <f t="shared" si="1392"/>
        <v>268.06019016029893</v>
      </c>
      <c r="CY1983" s="141">
        <f t="shared" si="1393"/>
        <v>5.2508646711043056E-6</v>
      </c>
      <c r="CZ1983" s="141">
        <f t="shared" si="1394"/>
        <v>0.99990501724919023</v>
      </c>
      <c r="DA1983" s="141">
        <f t="shared" si="1395"/>
        <v>5.2508646711043056E-6</v>
      </c>
      <c r="DB1983" s="141" t="str">
        <f t="shared" si="1396"/>
        <v/>
      </c>
      <c r="DC1983" s="141" t="str">
        <f t="shared" si="1411"/>
        <v/>
      </c>
      <c r="DD1983" s="141">
        <f t="shared" si="1397"/>
        <v>3.1034428815204134E-29</v>
      </c>
      <c r="DE1983" s="141" t="str">
        <f t="shared" si="1412"/>
        <v/>
      </c>
      <c r="DF1983" s="141" t="str">
        <f t="shared" si="1413"/>
        <v/>
      </c>
      <c r="DJ1983" s="141">
        <v>1933</v>
      </c>
      <c r="DK1983" s="141">
        <f t="shared" si="1398"/>
        <v>21137.124042354164</v>
      </c>
      <c r="DL1983" s="141">
        <f t="shared" si="1399"/>
        <v>6.6591262814269582E-8</v>
      </c>
      <c r="DM1983" s="141">
        <f t="shared" si="1400"/>
        <v>0.99990501724919023</v>
      </c>
      <c r="DN1983" s="141">
        <f t="shared" si="1401"/>
        <v>6.6591262814269582E-8</v>
      </c>
      <c r="DO1983" s="141" t="str">
        <f t="shared" si="1402"/>
        <v/>
      </c>
      <c r="DP1983" s="141" t="str">
        <f t="shared" si="1414"/>
        <v/>
      </c>
      <c r="DQ1983" s="141">
        <f t="shared" si="1403"/>
        <v>2.3481015838117637E-6</v>
      </c>
      <c r="DR1983" s="141" t="str">
        <f t="shared" si="1415"/>
        <v/>
      </c>
      <c r="DS1983" s="141" t="str">
        <f t="shared" si="1416"/>
        <v/>
      </c>
      <c r="DU1983" s="148"/>
      <c r="DV1983" s="158">
        <v>1931</v>
      </c>
      <c r="DW1983" s="148">
        <f t="shared" si="1404"/>
        <v>12.358399999999683</v>
      </c>
      <c r="DX1983" s="157">
        <f t="shared" si="1376"/>
        <v>8.937178893360323E-2</v>
      </c>
      <c r="DY1983" s="148">
        <f t="shared" si="1377"/>
        <v>1.8919001722787765E-4</v>
      </c>
      <c r="DZ1983" s="148" t="str">
        <f t="shared" si="1378"/>
        <v/>
      </c>
      <c r="EA1983" s="142" t="str">
        <f t="shared" si="1379"/>
        <v/>
      </c>
    </row>
    <row r="1984" spans="74:131" ht="20.100000000000001" customHeight="1" x14ac:dyDescent="0.25">
      <c r="BV1984" s="141">
        <v>1934</v>
      </c>
      <c r="BW1984" s="141">
        <f t="shared" si="1380"/>
        <v>35055.051012778968</v>
      </c>
      <c r="BX1984" s="141">
        <f t="shared" si="1381"/>
        <v>3.9599632315180112E-8</v>
      </c>
      <c r="BY1984" s="141">
        <f t="shared" si="1382"/>
        <v>0.99990651466635738</v>
      </c>
      <c r="BZ1984" s="141">
        <f t="shared" si="1383"/>
        <v>3.9599632315180112E-8</v>
      </c>
      <c r="CA1984" s="141" t="str">
        <f t="shared" si="1384"/>
        <v/>
      </c>
      <c r="CB1984" s="141" t="str">
        <f t="shared" si="1405"/>
        <v/>
      </c>
      <c r="CC1984" s="141">
        <f t="shared" si="1385"/>
        <v>5.9940331699912057E-27</v>
      </c>
      <c r="CD1984" s="141" t="str">
        <f t="shared" si="1406"/>
        <v/>
      </c>
      <c r="CE1984" s="141" t="str">
        <f t="shared" si="1407"/>
        <v/>
      </c>
      <c r="CJ1984" s="141">
        <v>1934</v>
      </c>
      <c r="CK1984" s="141">
        <f t="shared" si="1386"/>
        <v>130.73567376518469</v>
      </c>
      <c r="CL1984" s="141">
        <f t="shared" si="1387"/>
        <v>1.0618120448051761E-5</v>
      </c>
      <c r="CM1984" s="141">
        <f t="shared" si="1388"/>
        <v>0.99990651466635738</v>
      </c>
      <c r="CN1984" s="141">
        <f t="shared" si="1389"/>
        <v>1.0618120448051761E-5</v>
      </c>
      <c r="CO1984" s="141" t="str">
        <f t="shared" si="1390"/>
        <v/>
      </c>
      <c r="CP1984" s="141" t="str">
        <f t="shared" si="1408"/>
        <v/>
      </c>
      <c r="CQ1984" s="141">
        <f t="shared" si="1391"/>
        <v>1.2916692704558433E-3</v>
      </c>
      <c r="CR1984" s="141" t="str">
        <f t="shared" si="1409"/>
        <v/>
      </c>
      <c r="CS1984" s="141" t="str">
        <f t="shared" si="1410"/>
        <v/>
      </c>
      <c r="CW1984" s="141">
        <v>1934</v>
      </c>
      <c r="CX1984" s="141">
        <f t="shared" si="1392"/>
        <v>268.34750011759832</v>
      </c>
      <c r="CY1984" s="141">
        <f t="shared" si="1393"/>
        <v>5.1730205434654141E-6</v>
      </c>
      <c r="CZ1984" s="141">
        <f t="shared" si="1394"/>
        <v>0.99990651466635738</v>
      </c>
      <c r="DA1984" s="141">
        <f t="shared" si="1395"/>
        <v>5.1730205434654141E-6</v>
      </c>
      <c r="DB1984" s="141" t="str">
        <f t="shared" si="1396"/>
        <v/>
      </c>
      <c r="DC1984" s="141" t="str">
        <f t="shared" si="1411"/>
        <v/>
      </c>
      <c r="DD1984" s="141">
        <f t="shared" si="1397"/>
        <v>3.2429572457049995E-29</v>
      </c>
      <c r="DE1984" s="141" t="str">
        <f t="shared" si="1412"/>
        <v/>
      </c>
      <c r="DF1984" s="141" t="str">
        <f t="shared" si="1413"/>
        <v/>
      </c>
      <c r="DJ1984" s="141">
        <v>1934</v>
      </c>
      <c r="DK1984" s="141">
        <f t="shared" si="1398"/>
        <v>21159.779052045862</v>
      </c>
      <c r="DL1984" s="141">
        <f t="shared" si="1399"/>
        <v>6.560404659621031E-8</v>
      </c>
      <c r="DM1984" s="141">
        <f t="shared" si="1400"/>
        <v>0.99990651466635738</v>
      </c>
      <c r="DN1984" s="141">
        <f t="shared" si="1401"/>
        <v>6.560404659621031E-8</v>
      </c>
      <c r="DO1984" s="141" t="str">
        <f t="shared" si="1402"/>
        <v/>
      </c>
      <c r="DP1984" s="141" t="str">
        <f t="shared" si="1414"/>
        <v/>
      </c>
      <c r="DQ1984" s="141">
        <f t="shared" si="1403"/>
        <v>2.3237138862766245E-6</v>
      </c>
      <c r="DR1984" s="141" t="str">
        <f t="shared" si="1415"/>
        <v/>
      </c>
      <c r="DS1984" s="141" t="str">
        <f t="shared" si="1416"/>
        <v/>
      </c>
      <c r="DU1984" s="148"/>
      <c r="DV1984" s="158">
        <v>1932</v>
      </c>
      <c r="DW1984" s="148">
        <f t="shared" si="1404"/>
        <v>12.364799999999683</v>
      </c>
      <c r="DX1984" s="157">
        <f t="shared" si="1376"/>
        <v>8.9182598916375352E-2</v>
      </c>
      <c r="DY1984" s="148">
        <f t="shared" si="1377"/>
        <v>1.8882976373407745E-4</v>
      </c>
      <c r="DZ1984" s="148" t="str">
        <f t="shared" si="1378"/>
        <v/>
      </c>
      <c r="EA1984" s="142" t="str">
        <f t="shared" si="1379"/>
        <v/>
      </c>
    </row>
    <row r="1985" spans="74:131" ht="20.100000000000001" customHeight="1" x14ac:dyDescent="0.25">
      <c r="BV1985" s="141">
        <v>1935</v>
      </c>
      <c r="BW1985" s="141">
        <f t="shared" si="1380"/>
        <v>35092.583187310847</v>
      </c>
      <c r="BX1985" s="141">
        <f t="shared" si="1381"/>
        <v>3.9011943125904272E-8</v>
      </c>
      <c r="BY1985" s="141">
        <f t="shared" si="1382"/>
        <v>0.99990798987252594</v>
      </c>
      <c r="BZ1985" s="141">
        <f t="shared" si="1383"/>
        <v>3.9011943125904272E-8</v>
      </c>
      <c r="CA1985" s="141" t="str">
        <f t="shared" si="1384"/>
        <v/>
      </c>
      <c r="CB1985" s="141" t="str">
        <f t="shared" si="1405"/>
        <v/>
      </c>
      <c r="CC1985" s="141">
        <f t="shared" si="1385"/>
        <v>6.2393853808843342E-27</v>
      </c>
      <c r="CD1985" s="141" t="str">
        <f t="shared" si="1406"/>
        <v/>
      </c>
      <c r="CE1985" s="141" t="str">
        <f t="shared" si="1407"/>
        <v/>
      </c>
      <c r="CJ1985" s="141">
        <v>1935</v>
      </c>
      <c r="CK1985" s="141">
        <f t="shared" si="1386"/>
        <v>130.8756477199654</v>
      </c>
      <c r="CL1985" s="141">
        <f t="shared" si="1387"/>
        <v>1.0460539323356384E-5</v>
      </c>
      <c r="CM1985" s="141">
        <f t="shared" si="1388"/>
        <v>0.99990798987252594</v>
      </c>
      <c r="CN1985" s="141">
        <f t="shared" si="1389"/>
        <v>1.0460539323356384E-5</v>
      </c>
      <c r="CO1985" s="141" t="str">
        <f t="shared" si="1390"/>
        <v/>
      </c>
      <c r="CP1985" s="141" t="str">
        <f t="shared" si="1408"/>
        <v/>
      </c>
      <c r="CQ1985" s="141">
        <f t="shared" si="1391"/>
        <v>1.3024866760861762E-3</v>
      </c>
      <c r="CR1985" s="141" t="str">
        <f t="shared" si="1409"/>
        <v/>
      </c>
      <c r="CS1985" s="141" t="str">
        <f t="shared" si="1410"/>
        <v/>
      </c>
      <c r="CW1985" s="141">
        <v>1935</v>
      </c>
      <c r="CX1985" s="141">
        <f t="shared" si="1392"/>
        <v>268.63481007489759</v>
      </c>
      <c r="CY1985" s="141">
        <f t="shared" si="1393"/>
        <v>5.096248915256873E-6</v>
      </c>
      <c r="CZ1985" s="141">
        <f t="shared" si="1394"/>
        <v>0.99990798987252594</v>
      </c>
      <c r="DA1985" s="141">
        <f t="shared" si="1395"/>
        <v>5.096248915256873E-6</v>
      </c>
      <c r="DB1985" s="141" t="str">
        <f t="shared" si="1396"/>
        <v/>
      </c>
      <c r="DC1985" s="141" t="str">
        <f t="shared" si="1411"/>
        <v/>
      </c>
      <c r="DD1985" s="141">
        <f t="shared" si="1397"/>
        <v>3.3886892177364671E-29</v>
      </c>
      <c r="DE1985" s="141" t="str">
        <f t="shared" si="1412"/>
        <v/>
      </c>
      <c r="DF1985" s="141" t="str">
        <f t="shared" si="1413"/>
        <v/>
      </c>
      <c r="DJ1985" s="141">
        <v>1935</v>
      </c>
      <c r="DK1985" s="141">
        <f t="shared" si="1398"/>
        <v>21182.43406173756</v>
      </c>
      <c r="DL1985" s="141">
        <f t="shared" si="1399"/>
        <v>6.4630431774474549E-8</v>
      </c>
      <c r="DM1985" s="141">
        <f t="shared" si="1400"/>
        <v>0.99990798987252594</v>
      </c>
      <c r="DN1985" s="141">
        <f t="shared" si="1401"/>
        <v>6.4630431774474549E-8</v>
      </c>
      <c r="DO1985" s="141" t="str">
        <f t="shared" si="1402"/>
        <v/>
      </c>
      <c r="DP1985" s="141" t="str">
        <f t="shared" si="1414"/>
        <v/>
      </c>
      <c r="DQ1985" s="141">
        <f t="shared" si="1403"/>
        <v>2.2995426896569993E-6</v>
      </c>
      <c r="DR1985" s="141" t="str">
        <f t="shared" si="1415"/>
        <v/>
      </c>
      <c r="DS1985" s="141" t="str">
        <f t="shared" si="1416"/>
        <v/>
      </c>
      <c r="DU1985" s="148"/>
      <c r="DV1985" s="158">
        <v>1933</v>
      </c>
      <c r="DW1985" s="148">
        <f t="shared" si="1404"/>
        <v>12.371199999999682</v>
      </c>
      <c r="DX1985" s="157">
        <f t="shared" si="1376"/>
        <v>8.8993769152641275E-2</v>
      </c>
      <c r="DY1985" s="148">
        <f t="shared" si="1377"/>
        <v>1.8847007006445038E-4</v>
      </c>
      <c r="DZ1985" s="148" t="str">
        <f t="shared" si="1378"/>
        <v/>
      </c>
      <c r="EA1985" s="142" t="str">
        <f t="shared" si="1379"/>
        <v/>
      </c>
    </row>
    <row r="1986" spans="74:131" ht="20.100000000000001" customHeight="1" x14ac:dyDescent="0.25">
      <c r="BV1986" s="141">
        <v>1936</v>
      </c>
      <c r="BW1986" s="141">
        <f t="shared" si="1380"/>
        <v>35130.115361842742</v>
      </c>
      <c r="BX1986" s="141">
        <f t="shared" si="1381"/>
        <v>3.8432360776311419E-8</v>
      </c>
      <c r="BY1986" s="141">
        <f t="shared" si="1382"/>
        <v>0.99990944317389574</v>
      </c>
      <c r="BZ1986" s="141">
        <f t="shared" si="1383"/>
        <v>3.8432360776311419E-8</v>
      </c>
      <c r="CA1986" s="141" t="str">
        <f t="shared" si="1384"/>
        <v/>
      </c>
      <c r="CB1986" s="141" t="str">
        <f t="shared" si="1405"/>
        <v/>
      </c>
      <c r="CC1986" s="141">
        <f t="shared" si="1385"/>
        <v>6.4946766147701629E-27</v>
      </c>
      <c r="CD1986" s="141" t="str">
        <f t="shared" si="1406"/>
        <v/>
      </c>
      <c r="CE1986" s="141" t="str">
        <f t="shared" si="1407"/>
        <v/>
      </c>
      <c r="CJ1986" s="141">
        <v>1936</v>
      </c>
      <c r="CK1986" s="141">
        <f t="shared" si="1386"/>
        <v>131.01562167474611</v>
      </c>
      <c r="CL1986" s="141">
        <f t="shared" si="1387"/>
        <v>1.0305131941071662E-5</v>
      </c>
      <c r="CM1986" s="141">
        <f t="shared" si="1388"/>
        <v>0.99990944317389574</v>
      </c>
      <c r="CN1986" s="141">
        <f t="shared" si="1389"/>
        <v>1.0305131941071662E-5</v>
      </c>
      <c r="CO1986" s="141" t="str">
        <f t="shared" si="1390"/>
        <v/>
      </c>
      <c r="CP1986" s="141" t="str">
        <f t="shared" si="1408"/>
        <v/>
      </c>
      <c r="CQ1986" s="141">
        <f t="shared" si="1391"/>
        <v>1.313373660624294E-3</v>
      </c>
      <c r="CR1986" s="141" t="str">
        <f t="shared" si="1409"/>
        <v/>
      </c>
      <c r="CS1986" s="141" t="str">
        <f t="shared" si="1410"/>
        <v/>
      </c>
      <c r="CW1986" s="141">
        <v>1936</v>
      </c>
      <c r="CX1986" s="141">
        <f t="shared" si="1392"/>
        <v>268.92212003219697</v>
      </c>
      <c r="CY1986" s="141">
        <f t="shared" si="1393"/>
        <v>5.0205363082000713E-6</v>
      </c>
      <c r="CZ1986" s="141">
        <f t="shared" si="1394"/>
        <v>0.99990944317389574</v>
      </c>
      <c r="DA1986" s="141">
        <f t="shared" si="1395"/>
        <v>5.0205363082000713E-6</v>
      </c>
      <c r="DB1986" s="141" t="str">
        <f t="shared" si="1396"/>
        <v/>
      </c>
      <c r="DC1986" s="141" t="str">
        <f t="shared" si="1411"/>
        <v/>
      </c>
      <c r="DD1986" s="141">
        <f t="shared" si="1397"/>
        <v>3.5409134362310844E-29</v>
      </c>
      <c r="DE1986" s="141" t="str">
        <f t="shared" si="1412"/>
        <v/>
      </c>
      <c r="DF1986" s="141" t="str">
        <f t="shared" si="1413"/>
        <v/>
      </c>
      <c r="DJ1986" s="141">
        <v>1936</v>
      </c>
      <c r="DK1986" s="141">
        <f t="shared" si="1398"/>
        <v>21205.089071429258</v>
      </c>
      <c r="DL1986" s="141">
        <f t="shared" si="1399"/>
        <v>6.3670247418054616E-8</v>
      </c>
      <c r="DM1986" s="141">
        <f t="shared" si="1400"/>
        <v>0.99990944317389574</v>
      </c>
      <c r="DN1986" s="141">
        <f t="shared" si="1401"/>
        <v>6.3670247418054616E-8</v>
      </c>
      <c r="DO1986" s="141" t="str">
        <f t="shared" si="1402"/>
        <v/>
      </c>
      <c r="DP1986" s="141" t="str">
        <f t="shared" si="1414"/>
        <v/>
      </c>
      <c r="DQ1986" s="141">
        <f t="shared" si="1403"/>
        <v>2.2755865113666604E-6</v>
      </c>
      <c r="DR1986" s="141" t="str">
        <f t="shared" si="1415"/>
        <v/>
      </c>
      <c r="DS1986" s="141" t="str">
        <f t="shared" si="1416"/>
        <v/>
      </c>
      <c r="DU1986" s="148"/>
      <c r="DV1986" s="158">
        <v>1934</v>
      </c>
      <c r="DW1986" s="148">
        <f t="shared" si="1404"/>
        <v>12.377599999999681</v>
      </c>
      <c r="DX1986" s="157">
        <f t="shared" si="1376"/>
        <v>8.8805299082576825E-2</v>
      </c>
      <c r="DY1986" s="148">
        <f t="shared" si="1377"/>
        <v>1.8811093576409643E-4</v>
      </c>
      <c r="DZ1986" s="148" t="str">
        <f t="shared" si="1378"/>
        <v/>
      </c>
      <c r="EA1986" s="142" t="str">
        <f t="shared" si="1379"/>
        <v/>
      </c>
    </row>
    <row r="1987" spans="74:131" ht="20.100000000000001" customHeight="1" x14ac:dyDescent="0.25">
      <c r="BV1987" s="141">
        <v>1937</v>
      </c>
      <c r="BW1987" s="141">
        <f t="shared" si="1380"/>
        <v>35167.647536374621</v>
      </c>
      <c r="BX1987" s="141">
        <f t="shared" si="1381"/>
        <v>3.7860783235562481E-8</v>
      </c>
      <c r="BY1987" s="141">
        <f t="shared" si="1382"/>
        <v>0.99991087487281605</v>
      </c>
      <c r="BZ1987" s="141">
        <f t="shared" si="1383"/>
        <v>3.7860783235562481E-8</v>
      </c>
      <c r="CA1987" s="141" t="str">
        <f t="shared" si="1384"/>
        <v/>
      </c>
      <c r="CB1987" s="141" t="str">
        <f t="shared" si="1405"/>
        <v/>
      </c>
      <c r="CC1987" s="141">
        <f t="shared" si="1385"/>
        <v>6.7603052011950078E-27</v>
      </c>
      <c r="CD1987" s="141" t="str">
        <f t="shared" si="1406"/>
        <v/>
      </c>
      <c r="CE1987" s="141" t="str">
        <f t="shared" si="1407"/>
        <v/>
      </c>
      <c r="CJ1987" s="141">
        <v>1937</v>
      </c>
      <c r="CK1987" s="141">
        <f t="shared" si="1386"/>
        <v>131.15559562952683</v>
      </c>
      <c r="CL1987" s="141">
        <f t="shared" si="1387"/>
        <v>1.0151870942970231E-5</v>
      </c>
      <c r="CM1987" s="141">
        <f t="shared" si="1388"/>
        <v>0.99991087487281605</v>
      </c>
      <c r="CN1987" s="141">
        <f t="shared" si="1389"/>
        <v>1.0151870942970231E-5</v>
      </c>
      <c r="CO1987" s="141" t="str">
        <f t="shared" si="1390"/>
        <v/>
      </c>
      <c r="CP1987" s="141" t="str">
        <f t="shared" si="1408"/>
        <v/>
      </c>
      <c r="CQ1987" s="141">
        <f t="shared" si="1391"/>
        <v>1.3243304558167809E-3</v>
      </c>
      <c r="CR1987" s="141" t="str">
        <f t="shared" si="1409"/>
        <v/>
      </c>
      <c r="CS1987" s="141" t="str">
        <f t="shared" si="1410"/>
        <v/>
      </c>
      <c r="CW1987" s="141">
        <v>1937</v>
      </c>
      <c r="CX1987" s="141">
        <f t="shared" si="1392"/>
        <v>269.20942998949636</v>
      </c>
      <c r="CY1987" s="141">
        <f t="shared" si="1393"/>
        <v>4.9458693936957933E-6</v>
      </c>
      <c r="CZ1987" s="141">
        <f t="shared" si="1394"/>
        <v>0.99991087487281605</v>
      </c>
      <c r="DA1987" s="141">
        <f t="shared" si="1395"/>
        <v>4.9458693936957933E-6</v>
      </c>
      <c r="DB1987" s="141" t="str">
        <f t="shared" si="1396"/>
        <v/>
      </c>
      <c r="DC1987" s="141" t="str">
        <f t="shared" si="1411"/>
        <v/>
      </c>
      <c r="DD1987" s="141">
        <f t="shared" si="1397"/>
        <v>3.6999165605909297E-29</v>
      </c>
      <c r="DE1987" s="141" t="str">
        <f t="shared" si="1412"/>
        <v/>
      </c>
      <c r="DF1987" s="141" t="str">
        <f t="shared" si="1413"/>
        <v/>
      </c>
      <c r="DJ1987" s="141">
        <v>1937</v>
      </c>
      <c r="DK1987" s="141">
        <f t="shared" si="1398"/>
        <v>21227.744081120956</v>
      </c>
      <c r="DL1987" s="141">
        <f t="shared" si="1399"/>
        <v>6.2723324494170029E-8</v>
      </c>
      <c r="DM1987" s="141">
        <f t="shared" si="1400"/>
        <v>0.99991087487281605</v>
      </c>
      <c r="DN1987" s="141">
        <f t="shared" si="1401"/>
        <v>6.2723324494170029E-8</v>
      </c>
      <c r="DO1987" s="141" t="str">
        <f t="shared" si="1402"/>
        <v/>
      </c>
      <c r="DP1987" s="141" t="str">
        <f t="shared" si="1414"/>
        <v/>
      </c>
      <c r="DQ1987" s="141">
        <f t="shared" si="1403"/>
        <v>2.2518438739859002E-6</v>
      </c>
      <c r="DR1987" s="141" t="str">
        <f t="shared" si="1415"/>
        <v/>
      </c>
      <c r="DS1987" s="141" t="str">
        <f t="shared" si="1416"/>
        <v/>
      </c>
      <c r="DU1987" s="148"/>
      <c r="DV1987" s="158">
        <v>1935</v>
      </c>
      <c r="DW1987" s="148">
        <f t="shared" si="1404"/>
        <v>12.383999999999681</v>
      </c>
      <c r="DX1987" s="157">
        <f t="shared" si="1376"/>
        <v>8.8617188146812728E-2</v>
      </c>
      <c r="DY1987" s="148">
        <f t="shared" si="1377"/>
        <v>1.8775236037664456E-4</v>
      </c>
      <c r="DZ1987" s="148" t="str">
        <f t="shared" si="1378"/>
        <v/>
      </c>
      <c r="EA1987" s="142" t="str">
        <f t="shared" si="1379"/>
        <v/>
      </c>
    </row>
    <row r="1988" spans="74:131" ht="20.100000000000001" customHeight="1" x14ac:dyDescent="0.25">
      <c r="BV1988" s="141">
        <v>1938</v>
      </c>
      <c r="BW1988" s="141">
        <f t="shared" si="1380"/>
        <v>35205.179710906501</v>
      </c>
      <c r="BX1988" s="141">
        <f t="shared" si="1381"/>
        <v>3.7297109608076156E-8</v>
      </c>
      <c r="BY1988" s="141">
        <f t="shared" si="1382"/>
        <v>0.99991228526782761</v>
      </c>
      <c r="BZ1988" s="141">
        <f t="shared" si="1383"/>
        <v>3.7297109608076156E-8</v>
      </c>
      <c r="CA1988" s="141" t="str">
        <f t="shared" si="1384"/>
        <v/>
      </c>
      <c r="CB1988" s="141" t="str">
        <f t="shared" si="1405"/>
        <v/>
      </c>
      <c r="CC1988" s="141">
        <f t="shared" si="1385"/>
        <v>7.0366852581383976E-27</v>
      </c>
      <c r="CD1988" s="141" t="str">
        <f t="shared" si="1406"/>
        <v/>
      </c>
      <c r="CE1988" s="141" t="str">
        <f t="shared" si="1407"/>
        <v/>
      </c>
      <c r="CJ1988" s="141">
        <v>1938</v>
      </c>
      <c r="CK1988" s="141">
        <f t="shared" si="1386"/>
        <v>131.29556958430754</v>
      </c>
      <c r="CL1988" s="141">
        <f t="shared" si="1387"/>
        <v>1.0000729275229363E-5</v>
      </c>
      <c r="CM1988" s="141">
        <f t="shared" si="1388"/>
        <v>0.99991228526782761</v>
      </c>
      <c r="CN1988" s="141">
        <f t="shared" si="1389"/>
        <v>1.0000729275229363E-5</v>
      </c>
      <c r="CO1988" s="141" t="str">
        <f t="shared" si="1390"/>
        <v/>
      </c>
      <c r="CP1988" s="141" t="str">
        <f t="shared" si="1408"/>
        <v/>
      </c>
      <c r="CQ1988" s="141">
        <f t="shared" si="1391"/>
        <v>1.3353572919805779E-3</v>
      </c>
      <c r="CR1988" s="141" t="str">
        <f t="shared" si="1409"/>
        <v/>
      </c>
      <c r="CS1988" s="141" t="str">
        <f t="shared" si="1410"/>
        <v/>
      </c>
      <c r="CW1988" s="141">
        <v>1938</v>
      </c>
      <c r="CX1988" s="141">
        <f t="shared" si="1392"/>
        <v>269.49673994679563</v>
      </c>
      <c r="CY1988" s="141">
        <f t="shared" si="1393"/>
        <v>4.8722349914471141E-6</v>
      </c>
      <c r="CZ1988" s="141">
        <f t="shared" si="1394"/>
        <v>0.99991228526782761</v>
      </c>
      <c r="DA1988" s="141">
        <f t="shared" si="1395"/>
        <v>4.8722349914471141E-6</v>
      </c>
      <c r="DB1988" s="141" t="str">
        <f t="shared" si="1396"/>
        <v/>
      </c>
      <c r="DC1988" s="141" t="str">
        <f t="shared" si="1411"/>
        <v/>
      </c>
      <c r="DD1988" s="141">
        <f t="shared" si="1397"/>
        <v>3.865997792235483E-29</v>
      </c>
      <c r="DE1988" s="141" t="str">
        <f t="shared" si="1412"/>
        <v/>
      </c>
      <c r="DF1988" s="141" t="str">
        <f t="shared" si="1413"/>
        <v/>
      </c>
      <c r="DJ1988" s="141">
        <v>1938</v>
      </c>
      <c r="DK1988" s="141">
        <f t="shared" si="1398"/>
        <v>21250.399090812654</v>
      </c>
      <c r="DL1988" s="141">
        <f t="shared" si="1399"/>
        <v>6.1789495850804157E-8</v>
      </c>
      <c r="DM1988" s="141">
        <f t="shared" si="1400"/>
        <v>0.99991228526782761</v>
      </c>
      <c r="DN1988" s="141">
        <f t="shared" si="1401"/>
        <v>6.1789495850804157E-8</v>
      </c>
      <c r="DO1988" s="141" t="str">
        <f t="shared" si="1402"/>
        <v/>
      </c>
      <c r="DP1988" s="141" t="str">
        <f t="shared" si="1414"/>
        <v/>
      </c>
      <c r="DQ1988" s="141">
        <f t="shared" si="1403"/>
        <v>2.2283133053017676E-6</v>
      </c>
      <c r="DR1988" s="141" t="str">
        <f t="shared" si="1415"/>
        <v/>
      </c>
      <c r="DS1988" s="141" t="str">
        <f t="shared" si="1416"/>
        <v/>
      </c>
      <c r="DU1988" s="148"/>
      <c r="DV1988" s="158">
        <v>1936</v>
      </c>
      <c r="DW1988" s="148">
        <f t="shared" si="1404"/>
        <v>12.39039999999968</v>
      </c>
      <c r="DX1988" s="157">
        <f t="shared" ref="DX1988:DX2051" si="1417">_xlfn.CHISQ.DIST.RT(DW1988,7)</f>
        <v>8.8429435786436084E-2</v>
      </c>
      <c r="DY1988" s="148">
        <f t="shared" ref="DY1988:DY2051" si="1418">DX1988-DX1989</f>
        <v>1.8739434344478001E-4</v>
      </c>
      <c r="DZ1988" s="148" t="str">
        <f t="shared" ref="DZ1988:DZ2051" si="1419">IF(DX1988&lt;(1-$DU$53),DY1988,"")</f>
        <v/>
      </c>
      <c r="EA1988" s="142" t="str">
        <f t="shared" ref="EA1988:EA2051" si="1420">IF(DX1988&lt;(1-$DU$59),DY1988,"")</f>
        <v/>
      </c>
    </row>
    <row r="1989" spans="74:131" ht="20.100000000000001" customHeight="1" x14ac:dyDescent="0.25">
      <c r="BV1989" s="141">
        <v>1939</v>
      </c>
      <c r="BW1989" s="141">
        <f t="shared" si="1380"/>
        <v>35242.711885438381</v>
      </c>
      <c r="BX1989" s="141">
        <f t="shared" si="1381"/>
        <v>3.6741240123055109E-8</v>
      </c>
      <c r="BY1989" s="141">
        <f t="shared" si="1382"/>
        <v>0.99991367465370573</v>
      </c>
      <c r="BZ1989" s="141">
        <f t="shared" si="1383"/>
        <v>3.6741240123055109E-8</v>
      </c>
      <c r="CA1989" s="141" t="str">
        <f t="shared" si="1384"/>
        <v/>
      </c>
      <c r="CB1989" s="141" t="str">
        <f t="shared" si="1405"/>
        <v/>
      </c>
      <c r="CC1989" s="141">
        <f t="shared" si="1385"/>
        <v>7.3242473107070434E-27</v>
      </c>
      <c r="CD1989" s="141" t="str">
        <f t="shared" si="1406"/>
        <v/>
      </c>
      <c r="CE1989" s="141" t="str">
        <f t="shared" si="1407"/>
        <v/>
      </c>
      <c r="CJ1989" s="141">
        <v>1939</v>
      </c>
      <c r="CK1989" s="141">
        <f t="shared" si="1386"/>
        <v>131.43554353908826</v>
      </c>
      <c r="CL1989" s="141">
        <f t="shared" si="1387"/>
        <v>9.8516801856223368E-6</v>
      </c>
      <c r="CM1989" s="141">
        <f t="shared" si="1388"/>
        <v>0.99991367465370573</v>
      </c>
      <c r="CN1989" s="141">
        <f t="shared" si="1389"/>
        <v>9.8516801856223368E-6</v>
      </c>
      <c r="CO1989" s="141" t="str">
        <f t="shared" si="1390"/>
        <v/>
      </c>
      <c r="CP1989" s="141" t="str">
        <f t="shared" si="1408"/>
        <v/>
      </c>
      <c r="CQ1989" s="141">
        <f t="shared" si="1391"/>
        <v>1.3464543979762465E-3</v>
      </c>
      <c r="CR1989" s="141" t="str">
        <f t="shared" si="1409"/>
        <v/>
      </c>
      <c r="CS1989" s="141" t="str">
        <f t="shared" si="1410"/>
        <v/>
      </c>
      <c r="CW1989" s="141">
        <v>1939</v>
      </c>
      <c r="CX1989" s="141">
        <f t="shared" si="1392"/>
        <v>269.78404990409501</v>
      </c>
      <c r="CY1989" s="141">
        <f t="shared" si="1393"/>
        <v>4.7996200680909249E-6</v>
      </c>
      <c r="CZ1989" s="141">
        <f t="shared" si="1394"/>
        <v>0.99991367465370573</v>
      </c>
      <c r="DA1989" s="141">
        <f t="shared" si="1395"/>
        <v>4.7996200680909249E-6</v>
      </c>
      <c r="DB1989" s="141" t="str">
        <f t="shared" si="1396"/>
        <v/>
      </c>
      <c r="DC1989" s="141" t="str">
        <f t="shared" si="1411"/>
        <v/>
      </c>
      <c r="DD1989" s="141">
        <f t="shared" si="1397"/>
        <v>4.0394694182164887E-29</v>
      </c>
      <c r="DE1989" s="141" t="str">
        <f t="shared" si="1412"/>
        <v/>
      </c>
      <c r="DF1989" s="141" t="str">
        <f t="shared" si="1413"/>
        <v/>
      </c>
      <c r="DJ1989" s="141">
        <v>1939</v>
      </c>
      <c r="DK1989" s="141">
        <f t="shared" si="1398"/>
        <v>21273.054100504352</v>
      </c>
      <c r="DL1989" s="141">
        <f t="shared" si="1399"/>
        <v>6.0868596199350638E-8</v>
      </c>
      <c r="DM1989" s="141">
        <f t="shared" si="1400"/>
        <v>0.99991367465370573</v>
      </c>
      <c r="DN1989" s="141">
        <f t="shared" si="1401"/>
        <v>6.0868596199350638E-8</v>
      </c>
      <c r="DO1989" s="141" t="str">
        <f t="shared" si="1402"/>
        <v/>
      </c>
      <c r="DP1989" s="141" t="str">
        <f t="shared" si="1414"/>
        <v/>
      </c>
      <c r="DQ1989" s="141">
        <f t="shared" si="1403"/>
        <v>2.2049933383474697E-6</v>
      </c>
      <c r="DR1989" s="141" t="str">
        <f t="shared" si="1415"/>
        <v/>
      </c>
      <c r="DS1989" s="141" t="str">
        <f t="shared" si="1416"/>
        <v/>
      </c>
      <c r="DU1989" s="148"/>
      <c r="DV1989" s="158">
        <v>1937</v>
      </c>
      <c r="DW1989" s="148">
        <f t="shared" si="1404"/>
        <v>12.396799999999679</v>
      </c>
      <c r="DX1989" s="157">
        <f t="shared" si="1417"/>
        <v>8.8242041442991304E-2</v>
      </c>
      <c r="DY1989" s="148">
        <f t="shared" si="1418"/>
        <v>1.8703688450974476E-4</v>
      </c>
      <c r="DZ1989" s="148" t="str">
        <f t="shared" si="1419"/>
        <v/>
      </c>
      <c r="EA1989" s="142" t="str">
        <f t="shared" si="1420"/>
        <v/>
      </c>
    </row>
    <row r="1990" spans="74:131" ht="20.100000000000001" customHeight="1" x14ac:dyDescent="0.25">
      <c r="BV1990" s="141">
        <v>1940</v>
      </c>
      <c r="BW1990" s="141">
        <f t="shared" si="1380"/>
        <v>35280.244059970275</v>
      </c>
      <c r="BX1990" s="141">
        <f t="shared" si="1381"/>
        <v>3.6193076124077492E-8</v>
      </c>
      <c r="BY1990" s="141">
        <f t="shared" si="1382"/>
        <v>0.99991504332150205</v>
      </c>
      <c r="BZ1990" s="141">
        <f t="shared" si="1383"/>
        <v>3.6193076124077492E-8</v>
      </c>
      <c r="CA1990" s="141" t="str">
        <f t="shared" si="1384"/>
        <v/>
      </c>
      <c r="CB1990" s="141" t="str">
        <f t="shared" si="1405"/>
        <v/>
      </c>
      <c r="CC1990" s="141">
        <f t="shared" si="1385"/>
        <v>7.6234389337855953E-27</v>
      </c>
      <c r="CD1990" s="141" t="str">
        <f t="shared" si="1406"/>
        <v/>
      </c>
      <c r="CE1990" s="141" t="str">
        <f t="shared" si="1407"/>
        <v/>
      </c>
      <c r="CJ1990" s="141">
        <v>1940</v>
      </c>
      <c r="CK1990" s="141">
        <f t="shared" si="1386"/>
        <v>131.57551749386897</v>
      </c>
      <c r="CL1990" s="141">
        <f t="shared" si="1387"/>
        <v>9.704697220727554E-6</v>
      </c>
      <c r="CM1990" s="141">
        <f t="shared" si="1388"/>
        <v>0.99991504332150205</v>
      </c>
      <c r="CN1990" s="141">
        <f t="shared" si="1389"/>
        <v>9.704697220727554E-6</v>
      </c>
      <c r="CO1990" s="141" t="str">
        <f t="shared" si="1390"/>
        <v/>
      </c>
      <c r="CP1990" s="141" t="str">
        <f t="shared" si="1408"/>
        <v/>
      </c>
      <c r="CQ1990" s="141">
        <f t="shared" si="1391"/>
        <v>1.3576220011811389E-3</v>
      </c>
      <c r="CR1990" s="141" t="str">
        <f t="shared" si="1409"/>
        <v/>
      </c>
      <c r="CS1990" s="141" t="str">
        <f t="shared" si="1410"/>
        <v/>
      </c>
      <c r="CW1990" s="141">
        <v>1940</v>
      </c>
      <c r="CX1990" s="141">
        <f t="shared" si="1392"/>
        <v>270.0713598613944</v>
      </c>
      <c r="CY1990" s="141">
        <f t="shared" si="1393"/>
        <v>4.728011735838512E-6</v>
      </c>
      <c r="CZ1990" s="141">
        <f t="shared" si="1394"/>
        <v>0.99991504332150205</v>
      </c>
      <c r="DA1990" s="141">
        <f t="shared" si="1395"/>
        <v>4.728011735838512E-6</v>
      </c>
      <c r="DB1990" s="141" t="str">
        <f t="shared" si="1396"/>
        <v/>
      </c>
      <c r="DC1990" s="141" t="str">
        <f t="shared" si="1411"/>
        <v/>
      </c>
      <c r="DD1990" s="141">
        <f t="shared" si="1397"/>
        <v>4.2206573781691356E-29</v>
      </c>
      <c r="DE1990" s="141" t="str">
        <f t="shared" si="1412"/>
        <v/>
      </c>
      <c r="DF1990" s="141" t="str">
        <f t="shared" si="1413"/>
        <v/>
      </c>
      <c r="DJ1990" s="141">
        <v>1940</v>
      </c>
      <c r="DK1990" s="141">
        <f t="shared" si="1398"/>
        <v>21295.70911019605</v>
      </c>
      <c r="DL1990" s="141">
        <f t="shared" si="1399"/>
        <v>5.9960462097370683E-8</v>
      </c>
      <c r="DM1990" s="141">
        <f t="shared" si="1400"/>
        <v>0.99991504332150205</v>
      </c>
      <c r="DN1990" s="141">
        <f t="shared" si="1401"/>
        <v>5.9960462097370683E-8</v>
      </c>
      <c r="DO1990" s="141" t="str">
        <f t="shared" si="1402"/>
        <v/>
      </c>
      <c r="DP1990" s="141" t="str">
        <f t="shared" si="1414"/>
        <v/>
      </c>
      <c r="DQ1990" s="141">
        <f t="shared" si="1403"/>
        <v>2.1818825114409455E-6</v>
      </c>
      <c r="DR1990" s="141" t="str">
        <f t="shared" si="1415"/>
        <v/>
      </c>
      <c r="DS1990" s="141" t="str">
        <f t="shared" si="1416"/>
        <v/>
      </c>
      <c r="DU1990" s="148"/>
      <c r="DV1990" s="158">
        <v>1938</v>
      </c>
      <c r="DW1990" s="148">
        <f t="shared" si="1404"/>
        <v>12.403199999999678</v>
      </c>
      <c r="DX1990" s="157">
        <f t="shared" si="1417"/>
        <v>8.8055004558481559E-2</v>
      </c>
      <c r="DY1990" s="148">
        <f t="shared" si="1418"/>
        <v>1.8667998311180933E-4</v>
      </c>
      <c r="DZ1990" s="148" t="str">
        <f t="shared" si="1419"/>
        <v/>
      </c>
      <c r="EA1990" s="142" t="str">
        <f t="shared" si="1420"/>
        <v/>
      </c>
    </row>
    <row r="1991" spans="74:131" ht="20.100000000000001" customHeight="1" x14ac:dyDescent="0.25">
      <c r="BV1991" s="141">
        <v>1941</v>
      </c>
      <c r="BW1991" s="141">
        <f t="shared" si="1380"/>
        <v>35317.776234502155</v>
      </c>
      <c r="BX1991" s="141">
        <f t="shared" si="1381"/>
        <v>3.5652520058756149E-8</v>
      </c>
      <c r="BY1991" s="141">
        <f t="shared" si="1382"/>
        <v>0.99991639155858592</v>
      </c>
      <c r="BZ1991" s="141">
        <f t="shared" si="1383"/>
        <v>3.5652520058756149E-8</v>
      </c>
      <c r="CA1991" s="141" t="str">
        <f t="shared" si="1384"/>
        <v/>
      </c>
      <c r="CB1991" s="141" t="str">
        <f t="shared" si="1405"/>
        <v/>
      </c>
      <c r="CC1991" s="141">
        <f t="shared" si="1385"/>
        <v>7.9347254195660582E-27</v>
      </c>
      <c r="CD1991" s="141" t="str">
        <f t="shared" si="1406"/>
        <v/>
      </c>
      <c r="CE1991" s="141" t="str">
        <f t="shared" si="1407"/>
        <v/>
      </c>
      <c r="CJ1991" s="141">
        <v>1941</v>
      </c>
      <c r="CK1991" s="141">
        <f t="shared" si="1386"/>
        <v>131.71549144864969</v>
      </c>
      <c r="CL1991" s="141">
        <f t="shared" si="1387"/>
        <v>9.5597542231556533E-6</v>
      </c>
      <c r="CM1991" s="141">
        <f t="shared" si="1388"/>
        <v>0.99991639155858592</v>
      </c>
      <c r="CN1991" s="141">
        <f t="shared" si="1389"/>
        <v>9.5597542231556533E-6</v>
      </c>
      <c r="CO1991" s="141" t="str">
        <f t="shared" si="1390"/>
        <v/>
      </c>
      <c r="CP1991" s="141" t="str">
        <f t="shared" si="1408"/>
        <v/>
      </c>
      <c r="CQ1991" s="141">
        <f t="shared" si="1391"/>
        <v>1.3688603274624571E-3</v>
      </c>
      <c r="CR1991" s="141" t="str">
        <f t="shared" si="1409"/>
        <v/>
      </c>
      <c r="CS1991" s="141" t="str">
        <f t="shared" si="1410"/>
        <v/>
      </c>
      <c r="CW1991" s="141">
        <v>1941</v>
      </c>
      <c r="CX1991" s="141">
        <f t="shared" si="1392"/>
        <v>270.35866981869378</v>
      </c>
      <c r="CY1991" s="141">
        <f t="shared" si="1393"/>
        <v>4.6573972511244503E-6</v>
      </c>
      <c r="CZ1991" s="141">
        <f t="shared" si="1394"/>
        <v>0.99991639155858592</v>
      </c>
      <c r="DA1991" s="141">
        <f t="shared" si="1395"/>
        <v>4.6573972511244503E-6</v>
      </c>
      <c r="DB1991" s="141" t="str">
        <f t="shared" si="1396"/>
        <v/>
      </c>
      <c r="DC1991" s="141" t="str">
        <f t="shared" si="1411"/>
        <v/>
      </c>
      <c r="DD1991" s="141">
        <f t="shared" si="1397"/>
        <v>4.4099018555905514E-29</v>
      </c>
      <c r="DE1991" s="141" t="str">
        <f t="shared" si="1412"/>
        <v/>
      </c>
      <c r="DF1991" s="141" t="str">
        <f t="shared" si="1413"/>
        <v/>
      </c>
      <c r="DJ1991" s="141">
        <v>1941</v>
      </c>
      <c r="DK1991" s="141">
        <f t="shared" si="1398"/>
        <v>21318.364119887749</v>
      </c>
      <c r="DL1991" s="141">
        <f t="shared" si="1399"/>
        <v>5.9064931931460203E-8</v>
      </c>
      <c r="DM1991" s="141">
        <f t="shared" si="1400"/>
        <v>0.99991639155858592</v>
      </c>
      <c r="DN1991" s="141">
        <f t="shared" si="1401"/>
        <v>5.9064931931460203E-8</v>
      </c>
      <c r="DO1991" s="141" t="str">
        <f t="shared" si="1402"/>
        <v/>
      </c>
      <c r="DP1991" s="141" t="str">
        <f t="shared" si="1414"/>
        <v/>
      </c>
      <c r="DQ1991" s="141">
        <f t="shared" si="1403"/>
        <v>2.158979368222619E-6</v>
      </c>
      <c r="DR1991" s="141" t="str">
        <f t="shared" si="1415"/>
        <v/>
      </c>
      <c r="DS1991" s="141" t="str">
        <f t="shared" si="1416"/>
        <v/>
      </c>
      <c r="DU1991" s="148"/>
      <c r="DV1991" s="158">
        <v>1939</v>
      </c>
      <c r="DW1991" s="148">
        <f t="shared" si="1404"/>
        <v>12.409599999999678</v>
      </c>
      <c r="DX1991" s="157">
        <f t="shared" si="1417"/>
        <v>8.7868324575369749E-2</v>
      </c>
      <c r="DY1991" s="148">
        <f t="shared" si="1418"/>
        <v>1.8632363878998137E-4</v>
      </c>
      <c r="DZ1991" s="148" t="str">
        <f t="shared" si="1419"/>
        <v/>
      </c>
      <c r="EA1991" s="142" t="str">
        <f t="shared" si="1420"/>
        <v/>
      </c>
    </row>
    <row r="1992" spans="74:131" ht="20.100000000000001" customHeight="1" x14ac:dyDescent="0.25">
      <c r="BV1992" s="141">
        <v>1942</v>
      </c>
      <c r="BW1992" s="141">
        <f t="shared" si="1380"/>
        <v>35355.308409034034</v>
      </c>
      <c r="BX1992" s="141">
        <f t="shared" si="1381"/>
        <v>3.51194754684622E-8</v>
      </c>
      <c r="BY1992" s="141">
        <f t="shared" si="1382"/>
        <v>0.99991771964868625</v>
      </c>
      <c r="BZ1992" s="141">
        <f t="shared" si="1383"/>
        <v>3.51194754684622E-8</v>
      </c>
      <c r="CA1992" s="141" t="str">
        <f t="shared" si="1384"/>
        <v/>
      </c>
      <c r="CB1992" s="141" t="str">
        <f t="shared" si="1405"/>
        <v/>
      </c>
      <c r="CC1992" s="141">
        <f t="shared" si="1385"/>
        <v>8.2585904709051939E-27</v>
      </c>
      <c r="CD1992" s="141" t="str">
        <f t="shared" si="1406"/>
        <v/>
      </c>
      <c r="CE1992" s="141" t="str">
        <f t="shared" si="1407"/>
        <v/>
      </c>
      <c r="CJ1992" s="141">
        <v>1942</v>
      </c>
      <c r="CK1992" s="141">
        <f t="shared" si="1386"/>
        <v>131.8554654034304</v>
      </c>
      <c r="CL1992" s="141">
        <f t="shared" si="1387"/>
        <v>9.4168253287943168E-6</v>
      </c>
      <c r="CM1992" s="141">
        <f t="shared" si="1388"/>
        <v>0.99991771964868625</v>
      </c>
      <c r="CN1992" s="141">
        <f t="shared" si="1389"/>
        <v>9.4168253287943168E-6</v>
      </c>
      <c r="CO1992" s="141" t="str">
        <f t="shared" si="1390"/>
        <v/>
      </c>
      <c r="CP1992" s="141" t="str">
        <f t="shared" si="1408"/>
        <v/>
      </c>
      <c r="CQ1992" s="141">
        <f t="shared" si="1391"/>
        <v>1.3801696011502174E-3</v>
      </c>
      <c r="CR1992" s="141" t="str">
        <f t="shared" si="1409"/>
        <v/>
      </c>
      <c r="CS1992" s="141" t="str">
        <f t="shared" si="1410"/>
        <v/>
      </c>
      <c r="CW1992" s="141">
        <v>1942</v>
      </c>
      <c r="CX1992" s="141">
        <f t="shared" si="1392"/>
        <v>270.64597977599306</v>
      </c>
      <c r="CY1992" s="141">
        <f t="shared" si="1393"/>
        <v>4.58776401326441E-6</v>
      </c>
      <c r="CZ1992" s="141">
        <f t="shared" si="1394"/>
        <v>0.99991771964868625</v>
      </c>
      <c r="DA1992" s="141">
        <f t="shared" si="1395"/>
        <v>4.58776401326441E-6</v>
      </c>
      <c r="DB1992" s="141" t="str">
        <f t="shared" si="1396"/>
        <v/>
      </c>
      <c r="DC1992" s="141" t="str">
        <f t="shared" si="1411"/>
        <v/>
      </c>
      <c r="DD1992" s="141">
        <f t="shared" si="1397"/>
        <v>4.6075578944804377E-29</v>
      </c>
      <c r="DE1992" s="141" t="str">
        <f t="shared" si="1412"/>
        <v/>
      </c>
      <c r="DF1992" s="141" t="str">
        <f t="shared" si="1413"/>
        <v/>
      </c>
      <c r="DJ1992" s="141">
        <v>1942</v>
      </c>
      <c r="DK1992" s="141">
        <f t="shared" si="1398"/>
        <v>21341.019129579447</v>
      </c>
      <c r="DL1992" s="141">
        <f t="shared" si="1399"/>
        <v>5.8181845900227018E-8</v>
      </c>
      <c r="DM1992" s="141">
        <f t="shared" si="1400"/>
        <v>0.99991771964868625</v>
      </c>
      <c r="DN1992" s="141">
        <f t="shared" si="1401"/>
        <v>5.8181845900227018E-8</v>
      </c>
      <c r="DO1992" s="141" t="str">
        <f t="shared" si="1402"/>
        <v/>
      </c>
      <c r="DP1992" s="141" t="str">
        <f t="shared" si="1414"/>
        <v/>
      </c>
      <c r="DQ1992" s="141">
        <f t="shared" si="1403"/>
        <v>2.136282457692327E-6</v>
      </c>
      <c r="DR1992" s="141" t="str">
        <f t="shared" si="1415"/>
        <v/>
      </c>
      <c r="DS1992" s="141" t="str">
        <f t="shared" si="1416"/>
        <v/>
      </c>
      <c r="DU1992" s="148"/>
      <c r="DV1992" s="158">
        <v>1940</v>
      </c>
      <c r="DW1992" s="148">
        <f t="shared" si="1404"/>
        <v>12.415999999999677</v>
      </c>
      <c r="DX1992" s="157">
        <f t="shared" si="1417"/>
        <v>8.7682000936579768E-2</v>
      </c>
      <c r="DY1992" s="148">
        <f t="shared" si="1418"/>
        <v>1.8596785108206115E-4</v>
      </c>
      <c r="DZ1992" s="148" t="str">
        <f t="shared" si="1419"/>
        <v/>
      </c>
      <c r="EA1992" s="142" t="str">
        <f t="shared" si="1420"/>
        <v/>
      </c>
    </row>
    <row r="1993" spans="74:131" ht="20.100000000000001" customHeight="1" x14ac:dyDescent="0.25">
      <c r="BV1993" s="141">
        <v>1943</v>
      </c>
      <c r="BW1993" s="141">
        <f t="shared" si="1380"/>
        <v>35392.840583565914</v>
      </c>
      <c r="BX1993" s="141">
        <f t="shared" si="1381"/>
        <v>3.4593846978117525E-8</v>
      </c>
      <c r="BY1993" s="141">
        <f t="shared" si="1382"/>
        <v>0.99991902787193176</v>
      </c>
      <c r="BZ1993" s="141">
        <f t="shared" si="1383"/>
        <v>3.4593846978117525E-8</v>
      </c>
      <c r="CA1993" s="141" t="str">
        <f t="shared" si="1384"/>
        <v/>
      </c>
      <c r="CB1993" s="141" t="str">
        <f t="shared" si="1405"/>
        <v/>
      </c>
      <c r="CC1993" s="141">
        <f t="shared" si="1385"/>
        <v>8.5955369214929949E-27</v>
      </c>
      <c r="CD1993" s="141" t="str">
        <f t="shared" si="1406"/>
        <v/>
      </c>
      <c r="CE1993" s="141" t="str">
        <f t="shared" si="1407"/>
        <v/>
      </c>
      <c r="CJ1993" s="141">
        <v>1943</v>
      </c>
      <c r="CK1993" s="141">
        <f t="shared" si="1386"/>
        <v>131.99543935821112</v>
      </c>
      <c r="CL1993" s="141">
        <f t="shared" si="1387"/>
        <v>9.2758849640710742E-6</v>
      </c>
      <c r="CM1993" s="141">
        <f t="shared" si="1388"/>
        <v>0.99991902787193176</v>
      </c>
      <c r="CN1993" s="141">
        <f t="shared" si="1389"/>
        <v>9.2758849640710742E-6</v>
      </c>
      <c r="CO1993" s="141" t="str">
        <f t="shared" si="1390"/>
        <v/>
      </c>
      <c r="CP1993" s="141" t="str">
        <f t="shared" si="1408"/>
        <v/>
      </c>
      <c r="CQ1993" s="141">
        <f t="shared" si="1391"/>
        <v>1.3915500450101005E-3</v>
      </c>
      <c r="CR1993" s="141" t="str">
        <f t="shared" si="1409"/>
        <v/>
      </c>
      <c r="CS1993" s="141" t="str">
        <f t="shared" si="1410"/>
        <v/>
      </c>
      <c r="CW1993" s="141">
        <v>1943</v>
      </c>
      <c r="CX1993" s="141">
        <f t="shared" si="1392"/>
        <v>270.93328973329244</v>
      </c>
      <c r="CY1993" s="141">
        <f t="shared" si="1393"/>
        <v>4.5190995631214745E-6</v>
      </c>
      <c r="CZ1993" s="141">
        <f t="shared" si="1394"/>
        <v>0.99991902787193176</v>
      </c>
      <c r="DA1993" s="141">
        <f t="shared" si="1395"/>
        <v>4.5190995631214745E-6</v>
      </c>
      <c r="DB1993" s="141" t="str">
        <f t="shared" si="1396"/>
        <v/>
      </c>
      <c r="DC1993" s="141" t="str">
        <f t="shared" si="1411"/>
        <v/>
      </c>
      <c r="DD1993" s="141">
        <f t="shared" si="1397"/>
        <v>4.8139960424192355E-29</v>
      </c>
      <c r="DE1993" s="141" t="str">
        <f t="shared" si="1412"/>
        <v/>
      </c>
      <c r="DF1993" s="141" t="str">
        <f t="shared" si="1413"/>
        <v/>
      </c>
      <c r="DJ1993" s="141">
        <v>1943</v>
      </c>
      <c r="DK1993" s="141">
        <f t="shared" si="1398"/>
        <v>21363.674139271145</v>
      </c>
      <c r="DL1993" s="141">
        <f t="shared" si="1399"/>
        <v>5.7311045997379099E-8</v>
      </c>
      <c r="DM1993" s="141">
        <f t="shared" si="1400"/>
        <v>0.99991902787193176</v>
      </c>
      <c r="DN1993" s="141">
        <f t="shared" si="1401"/>
        <v>5.7311045997379099E-8</v>
      </c>
      <c r="DO1993" s="141" t="str">
        <f t="shared" si="1402"/>
        <v/>
      </c>
      <c r="DP1993" s="141" t="str">
        <f t="shared" si="1414"/>
        <v/>
      </c>
      <c r="DQ1993" s="141">
        <f t="shared" si="1403"/>
        <v>2.1137903342454382E-6</v>
      </c>
      <c r="DR1993" s="141" t="str">
        <f t="shared" si="1415"/>
        <v/>
      </c>
      <c r="DS1993" s="141" t="str">
        <f t="shared" si="1416"/>
        <v/>
      </c>
      <c r="DU1993" s="148"/>
      <c r="DV1993" s="158">
        <v>1941</v>
      </c>
      <c r="DW1993" s="148">
        <f t="shared" si="1404"/>
        <v>12.422399999999676</v>
      </c>
      <c r="DX1993" s="157">
        <f t="shared" si="1417"/>
        <v>8.7496033085497707E-2</v>
      </c>
      <c r="DY1993" s="148">
        <f t="shared" si="1418"/>
        <v>1.8561261952487751E-4</v>
      </c>
      <c r="DZ1993" s="148" t="str">
        <f t="shared" si="1419"/>
        <v/>
      </c>
      <c r="EA1993" s="142" t="str">
        <f t="shared" si="1420"/>
        <v/>
      </c>
    </row>
    <row r="1994" spans="74:131" ht="20.100000000000001" customHeight="1" x14ac:dyDescent="0.25">
      <c r="BV1994" s="141">
        <v>1944</v>
      </c>
      <c r="BW1994" s="141">
        <f t="shared" si="1380"/>
        <v>35430.372758097808</v>
      </c>
      <c r="BX1994" s="141">
        <f t="shared" si="1381"/>
        <v>3.4075540286052177E-8</v>
      </c>
      <c r="BY1994" s="141">
        <f t="shared" si="1382"/>
        <v>0.99992031650489177</v>
      </c>
      <c r="BZ1994" s="141">
        <f t="shared" si="1383"/>
        <v>3.4075540286052177E-8</v>
      </c>
      <c r="CA1994" s="141" t="str">
        <f t="shared" si="1384"/>
        <v/>
      </c>
      <c r="CB1994" s="141" t="str">
        <f t="shared" si="1405"/>
        <v/>
      </c>
      <c r="CC1994" s="141">
        <f t="shared" si="1385"/>
        <v>8.946087483864636E-27</v>
      </c>
      <c r="CD1994" s="141" t="str">
        <f t="shared" si="1406"/>
        <v/>
      </c>
      <c r="CE1994" s="141" t="str">
        <f t="shared" si="1407"/>
        <v/>
      </c>
      <c r="CJ1994" s="141">
        <v>1944</v>
      </c>
      <c r="CK1994" s="141">
        <f t="shared" si="1386"/>
        <v>132.13541331299183</v>
      </c>
      <c r="CL1994" s="141">
        <f t="shared" si="1387"/>
        <v>9.1369078432337501E-6</v>
      </c>
      <c r="CM1994" s="141">
        <f t="shared" si="1388"/>
        <v>0.99992031650489177</v>
      </c>
      <c r="CN1994" s="141">
        <f t="shared" si="1389"/>
        <v>9.1369078432337501E-6</v>
      </c>
      <c r="CO1994" s="141" t="str">
        <f t="shared" si="1390"/>
        <v/>
      </c>
      <c r="CP1994" s="141" t="str">
        <f t="shared" si="1408"/>
        <v/>
      </c>
      <c r="CQ1994" s="141">
        <f t="shared" si="1391"/>
        <v>1.4030018802162216E-3</v>
      </c>
      <c r="CR1994" s="141" t="str">
        <f t="shared" si="1409"/>
        <v/>
      </c>
      <c r="CS1994" s="141" t="str">
        <f t="shared" si="1410"/>
        <v/>
      </c>
      <c r="CW1994" s="141">
        <v>1944</v>
      </c>
      <c r="CX1994" s="141">
        <f t="shared" si="1392"/>
        <v>271.22059969059183</v>
      </c>
      <c r="CY1994" s="141">
        <f t="shared" si="1393"/>
        <v>4.4513915817814185E-6</v>
      </c>
      <c r="CZ1994" s="141">
        <f t="shared" si="1394"/>
        <v>0.99992031650489177</v>
      </c>
      <c r="DA1994" s="141">
        <f t="shared" si="1395"/>
        <v>4.4513915817814185E-6</v>
      </c>
      <c r="DB1994" s="141" t="str">
        <f t="shared" si="1396"/>
        <v/>
      </c>
      <c r="DC1994" s="141" t="str">
        <f t="shared" si="1411"/>
        <v/>
      </c>
      <c r="DD1994" s="141">
        <f t="shared" si="1397"/>
        <v>5.0296030212077989E-29</v>
      </c>
      <c r="DE1994" s="141" t="str">
        <f t="shared" si="1412"/>
        <v/>
      </c>
      <c r="DF1994" s="141" t="str">
        <f t="shared" si="1413"/>
        <v/>
      </c>
      <c r="DJ1994" s="141">
        <v>1944</v>
      </c>
      <c r="DK1994" s="141">
        <f t="shared" si="1398"/>
        <v>21386.329148962843</v>
      </c>
      <c r="DL1994" s="141">
        <f t="shared" si="1399"/>
        <v>5.6452375994922093E-8</v>
      </c>
      <c r="DM1994" s="141">
        <f t="shared" si="1400"/>
        <v>0.99992031650489177</v>
      </c>
      <c r="DN1994" s="141">
        <f t="shared" si="1401"/>
        <v>5.6452375994922093E-8</v>
      </c>
      <c r="DO1994" s="141" t="str">
        <f t="shared" si="1402"/>
        <v/>
      </c>
      <c r="DP1994" s="141" t="str">
        <f t="shared" si="1414"/>
        <v/>
      </c>
      <c r="DQ1994" s="141">
        <f t="shared" si="1403"/>
        <v>2.0915015577081617E-6</v>
      </c>
      <c r="DR1994" s="141" t="str">
        <f t="shared" si="1415"/>
        <v/>
      </c>
      <c r="DS1994" s="141" t="str">
        <f t="shared" si="1416"/>
        <v/>
      </c>
      <c r="DU1994" s="148"/>
      <c r="DV1994" s="158">
        <v>1942</v>
      </c>
      <c r="DW1994" s="148">
        <f t="shared" si="1404"/>
        <v>12.428799999999676</v>
      </c>
      <c r="DX1994" s="157">
        <f t="shared" si="1417"/>
        <v>8.7310420465972829E-2</v>
      </c>
      <c r="DY1994" s="148">
        <f t="shared" si="1418"/>
        <v>1.8525794365394088E-4</v>
      </c>
      <c r="DZ1994" s="148" t="str">
        <f t="shared" si="1419"/>
        <v/>
      </c>
      <c r="EA1994" s="142" t="str">
        <f t="shared" si="1420"/>
        <v/>
      </c>
    </row>
    <row r="1995" spans="74:131" ht="20.100000000000001" customHeight="1" x14ac:dyDescent="0.25">
      <c r="BV1995" s="141">
        <v>1945</v>
      </c>
      <c r="BW1995" s="141">
        <f t="shared" si="1380"/>
        <v>35467.904932629688</v>
      </c>
      <c r="BX1995" s="141">
        <f t="shared" si="1381"/>
        <v>3.3564462153929806E-8</v>
      </c>
      <c r="BY1995" s="141">
        <f t="shared" si="1382"/>
        <v>0.99992158582061641</v>
      </c>
      <c r="BZ1995" s="141">
        <f t="shared" si="1383"/>
        <v>3.3564462153929806E-8</v>
      </c>
      <c r="CA1995" s="141" t="str">
        <f t="shared" si="1384"/>
        <v/>
      </c>
      <c r="CB1995" s="141" t="str">
        <f t="shared" si="1405"/>
        <v/>
      </c>
      <c r="CC1995" s="141">
        <f t="shared" si="1385"/>
        <v>9.3107855263104057E-27</v>
      </c>
      <c r="CD1995" s="141" t="str">
        <f t="shared" si="1406"/>
        <v/>
      </c>
      <c r="CE1995" s="141" t="str">
        <f t="shared" si="1407"/>
        <v/>
      </c>
      <c r="CJ1995" s="141">
        <v>1945</v>
      </c>
      <c r="CK1995" s="141">
        <f t="shared" si="1386"/>
        <v>132.27538726777254</v>
      </c>
      <c r="CL1995" s="141">
        <f t="shared" si="1387"/>
        <v>8.9998689656490026E-6</v>
      </c>
      <c r="CM1995" s="141">
        <f t="shared" si="1388"/>
        <v>0.99992158582061641</v>
      </c>
      <c r="CN1995" s="141">
        <f t="shared" si="1389"/>
        <v>8.9998689656490026E-6</v>
      </c>
      <c r="CO1995" s="141" t="str">
        <f t="shared" si="1390"/>
        <v/>
      </c>
      <c r="CP1995" s="141" t="str">
        <f t="shared" si="1408"/>
        <v/>
      </c>
      <c r="CQ1995" s="141">
        <f t="shared" si="1391"/>
        <v>1.4145253263237883E-3</v>
      </c>
      <c r="CR1995" s="141" t="str">
        <f t="shared" si="1409"/>
        <v/>
      </c>
      <c r="CS1995" s="141" t="str">
        <f t="shared" si="1410"/>
        <v/>
      </c>
      <c r="CW1995" s="141">
        <v>1945</v>
      </c>
      <c r="CX1995" s="141">
        <f t="shared" si="1392"/>
        <v>271.50790964789121</v>
      </c>
      <c r="CY1995" s="141">
        <f t="shared" si="1393"/>
        <v>4.3846278892364257E-6</v>
      </c>
      <c r="CZ1995" s="141">
        <f t="shared" si="1394"/>
        <v>0.99992158582061641</v>
      </c>
      <c r="DA1995" s="141">
        <f t="shared" si="1395"/>
        <v>4.3846278892364257E-6</v>
      </c>
      <c r="DB1995" s="141" t="str">
        <f t="shared" si="1396"/>
        <v/>
      </c>
      <c r="DC1995" s="141" t="str">
        <f t="shared" si="1411"/>
        <v/>
      </c>
      <c r="DD1995" s="141">
        <f t="shared" si="1397"/>
        <v>5.2547824262361962E-29</v>
      </c>
      <c r="DE1995" s="141" t="str">
        <f t="shared" si="1412"/>
        <v/>
      </c>
      <c r="DF1995" s="141" t="str">
        <f t="shared" si="1413"/>
        <v/>
      </c>
      <c r="DJ1995" s="141">
        <v>1945</v>
      </c>
      <c r="DK1995" s="141">
        <f t="shared" si="1398"/>
        <v>21408.984158654541</v>
      </c>
      <c r="DL1995" s="141">
        <f t="shared" si="1399"/>
        <v>5.5605681426467446E-8</v>
      </c>
      <c r="DM1995" s="141">
        <f t="shared" si="1400"/>
        <v>0.99992158582061641</v>
      </c>
      <c r="DN1995" s="141">
        <f t="shared" si="1401"/>
        <v>5.5605681426467446E-8</v>
      </c>
      <c r="DO1995" s="141" t="str">
        <f t="shared" si="1402"/>
        <v/>
      </c>
      <c r="DP1995" s="141" t="str">
        <f t="shared" si="1414"/>
        <v/>
      </c>
      <c r="DQ1995" s="141">
        <f t="shared" si="1403"/>
        <v>2.0694146933720519E-6</v>
      </c>
      <c r="DR1995" s="141" t="str">
        <f t="shared" si="1415"/>
        <v/>
      </c>
      <c r="DS1995" s="141" t="str">
        <f t="shared" si="1416"/>
        <v/>
      </c>
      <c r="DU1995" s="148"/>
      <c r="DV1995" s="158">
        <v>1943</v>
      </c>
      <c r="DW1995" s="148">
        <f t="shared" si="1404"/>
        <v>12.435199999999675</v>
      </c>
      <c r="DX1995" s="157">
        <f t="shared" si="1417"/>
        <v>8.7125162522318889E-2</v>
      </c>
      <c r="DY1995" s="148">
        <f t="shared" si="1418"/>
        <v>1.8490382300355435E-4</v>
      </c>
      <c r="DZ1995" s="148" t="str">
        <f t="shared" si="1419"/>
        <v/>
      </c>
      <c r="EA1995" s="142" t="str">
        <f t="shared" si="1420"/>
        <v/>
      </c>
    </row>
    <row r="1996" spans="74:131" ht="20.100000000000001" customHeight="1" x14ac:dyDescent="0.25">
      <c r="BV1996" s="141">
        <v>1946</v>
      </c>
      <c r="BW1996" s="141">
        <f t="shared" si="1380"/>
        <v>35505.437107161568</v>
      </c>
      <c r="BX1996" s="141">
        <f t="shared" si="1381"/>
        <v>3.3060520396737295E-8</v>
      </c>
      <c r="BY1996" s="141">
        <f t="shared" si="1382"/>
        <v>0.99992283608867583</v>
      </c>
      <c r="BZ1996" s="141">
        <f t="shared" si="1383"/>
        <v>3.3060520396737295E-8</v>
      </c>
      <c r="CA1996" s="141" t="str">
        <f t="shared" si="1384"/>
        <v/>
      </c>
      <c r="CB1996" s="141" t="str">
        <f t="shared" si="1405"/>
        <v/>
      </c>
      <c r="CC1996" s="141">
        <f t="shared" si="1385"/>
        <v>9.6901958797927462E-27</v>
      </c>
      <c r="CD1996" s="141" t="str">
        <f t="shared" si="1406"/>
        <v/>
      </c>
      <c r="CE1996" s="141" t="str">
        <f t="shared" si="1407"/>
        <v/>
      </c>
      <c r="CJ1996" s="141">
        <v>1946</v>
      </c>
      <c r="CK1996" s="141">
        <f t="shared" si="1386"/>
        <v>132.41536122255326</v>
      </c>
      <c r="CL1996" s="141">
        <f t="shared" si="1387"/>
        <v>8.8647436131183353E-6</v>
      </c>
      <c r="CM1996" s="141">
        <f t="shared" si="1388"/>
        <v>0.99992283608867583</v>
      </c>
      <c r="CN1996" s="141">
        <f t="shared" si="1389"/>
        <v>8.8647436131183353E-6</v>
      </c>
      <c r="CO1996" s="141" t="str">
        <f t="shared" si="1390"/>
        <v/>
      </c>
      <c r="CP1996" s="141" t="str">
        <f t="shared" si="1408"/>
        <v/>
      </c>
      <c r="CQ1996" s="141">
        <f t="shared" si="1391"/>
        <v>1.4261206012416692E-3</v>
      </c>
      <c r="CR1996" s="141" t="str">
        <f t="shared" si="1409"/>
        <v/>
      </c>
      <c r="CS1996" s="141" t="str">
        <f t="shared" si="1410"/>
        <v/>
      </c>
      <c r="CW1996" s="141">
        <v>1946</v>
      </c>
      <c r="CX1996" s="141">
        <f t="shared" si="1392"/>
        <v>271.79521960519048</v>
      </c>
      <c r="CY1996" s="141">
        <f t="shared" si="1393"/>
        <v>4.318796443077595E-6</v>
      </c>
      <c r="CZ1996" s="141">
        <f t="shared" si="1394"/>
        <v>0.99992283608867583</v>
      </c>
      <c r="DA1996" s="141">
        <f t="shared" si="1395"/>
        <v>4.318796443077595E-6</v>
      </c>
      <c r="DB1996" s="141" t="str">
        <f t="shared" si="1396"/>
        <v/>
      </c>
      <c r="DC1996" s="141" t="str">
        <f t="shared" si="1411"/>
        <v/>
      </c>
      <c r="DD1996" s="141">
        <f t="shared" si="1397"/>
        <v>5.4899554558027511E-29</v>
      </c>
      <c r="DE1996" s="141" t="str">
        <f t="shared" si="1412"/>
        <v/>
      </c>
      <c r="DF1996" s="141" t="str">
        <f t="shared" si="1413"/>
        <v/>
      </c>
      <c r="DJ1996" s="141">
        <v>1946</v>
      </c>
      <c r="DK1996" s="141">
        <f t="shared" si="1398"/>
        <v>21431.639168346239</v>
      </c>
      <c r="DL1996" s="141">
        <f t="shared" si="1399"/>
        <v>5.4770809570650692E-8</v>
      </c>
      <c r="DM1996" s="141">
        <f t="shared" si="1400"/>
        <v>0.99992283608867583</v>
      </c>
      <c r="DN1996" s="141">
        <f t="shared" si="1401"/>
        <v>5.4770809570650692E-8</v>
      </c>
      <c r="DO1996" s="141" t="str">
        <f t="shared" si="1402"/>
        <v/>
      </c>
      <c r="DP1996" s="141" t="str">
        <f t="shared" si="1414"/>
        <v/>
      </c>
      <c r="DQ1996" s="141">
        <f t="shared" si="1403"/>
        <v>2.0475283120277137E-6</v>
      </c>
      <c r="DR1996" s="141" t="str">
        <f t="shared" si="1415"/>
        <v/>
      </c>
      <c r="DS1996" s="141" t="str">
        <f t="shared" si="1416"/>
        <v/>
      </c>
      <c r="DU1996" s="148"/>
      <c r="DV1996" s="158">
        <v>1944</v>
      </c>
      <c r="DW1996" s="148">
        <f t="shared" si="1404"/>
        <v>12.441599999999674</v>
      </c>
      <c r="DX1996" s="157">
        <f t="shared" si="1417"/>
        <v>8.6940258699315334E-2</v>
      </c>
      <c r="DY1996" s="148">
        <f t="shared" si="1418"/>
        <v>1.8455025710727158E-4</v>
      </c>
      <c r="DZ1996" s="148" t="str">
        <f t="shared" si="1419"/>
        <v/>
      </c>
      <c r="EA1996" s="142" t="str">
        <f t="shared" si="1420"/>
        <v/>
      </c>
    </row>
    <row r="1997" spans="74:131" ht="20.100000000000001" customHeight="1" x14ac:dyDescent="0.25">
      <c r="BV1997" s="141">
        <v>1947</v>
      </c>
      <c r="BW1997" s="141">
        <f t="shared" si="1380"/>
        <v>35542.969281693448</v>
      </c>
      <c r="BX1997" s="141">
        <f t="shared" si="1381"/>
        <v>3.2563623872843029E-8</v>
      </c>
      <c r="BY1997" s="141">
        <f t="shared" si="1382"/>
        <v>0.99992406757520025</v>
      </c>
      <c r="BZ1997" s="141">
        <f t="shared" si="1383"/>
        <v>3.2563623872843029E-8</v>
      </c>
      <c r="CA1997" s="141" t="str">
        <f t="shared" si="1384"/>
        <v/>
      </c>
      <c r="CB1997" s="141" t="str">
        <f t="shared" si="1405"/>
        <v/>
      </c>
      <c r="CC1997" s="141">
        <f t="shared" si="1385"/>
        <v>1.0084905676013935E-26</v>
      </c>
      <c r="CD1997" s="141" t="str">
        <f t="shared" si="1406"/>
        <v/>
      </c>
      <c r="CE1997" s="141" t="str">
        <f t="shared" si="1407"/>
        <v/>
      </c>
      <c r="CJ1997" s="141">
        <v>1947</v>
      </c>
      <c r="CK1997" s="141">
        <f t="shared" si="1386"/>
        <v>132.55533517733397</v>
      </c>
      <c r="CL1997" s="141">
        <f t="shared" si="1387"/>
        <v>8.7315073472122578E-6</v>
      </c>
      <c r="CM1997" s="141">
        <f t="shared" si="1388"/>
        <v>0.99992406757520025</v>
      </c>
      <c r="CN1997" s="141">
        <f t="shared" si="1389"/>
        <v>8.7315073472122578E-6</v>
      </c>
      <c r="CO1997" s="141" t="str">
        <f t="shared" si="1390"/>
        <v/>
      </c>
      <c r="CP1997" s="141" t="str">
        <f t="shared" si="1408"/>
        <v/>
      </c>
      <c r="CQ1997" s="141">
        <f t="shared" si="1391"/>
        <v>1.4377879212048694E-3</v>
      </c>
      <c r="CR1997" s="141" t="str">
        <f t="shared" si="1409"/>
        <v/>
      </c>
      <c r="CS1997" s="141" t="str">
        <f t="shared" si="1410"/>
        <v/>
      </c>
      <c r="CW1997" s="141">
        <v>1947</v>
      </c>
      <c r="CX1997" s="141">
        <f t="shared" si="1392"/>
        <v>272.08252956248987</v>
      </c>
      <c r="CY1997" s="141">
        <f t="shared" si="1393"/>
        <v>4.2538853371960158E-6</v>
      </c>
      <c r="CZ1997" s="141">
        <f t="shared" si="1394"/>
        <v>0.99992406757520025</v>
      </c>
      <c r="DA1997" s="141">
        <f t="shared" si="1395"/>
        <v>4.2538853371960158E-6</v>
      </c>
      <c r="DB1997" s="141" t="str">
        <f t="shared" si="1396"/>
        <v/>
      </c>
      <c r="DC1997" s="141" t="str">
        <f t="shared" si="1411"/>
        <v/>
      </c>
      <c r="DD1997" s="141">
        <f t="shared" si="1397"/>
        <v>5.7355616716502562E-29</v>
      </c>
      <c r="DE1997" s="141" t="str">
        <f t="shared" si="1412"/>
        <v/>
      </c>
      <c r="DF1997" s="141" t="str">
        <f t="shared" si="1413"/>
        <v/>
      </c>
      <c r="DJ1997" s="141">
        <v>1947</v>
      </c>
      <c r="DK1997" s="141">
        <f t="shared" si="1398"/>
        <v>21454.294178037937</v>
      </c>
      <c r="DL1997" s="141">
        <f t="shared" si="1399"/>
        <v>5.3947609434659469E-8</v>
      </c>
      <c r="DM1997" s="141">
        <f t="shared" si="1400"/>
        <v>0.99992406757520025</v>
      </c>
      <c r="DN1997" s="141">
        <f t="shared" si="1401"/>
        <v>5.3947609434659469E-8</v>
      </c>
      <c r="DO1997" s="141" t="str">
        <f t="shared" si="1402"/>
        <v/>
      </c>
      <c r="DP1997" s="141" t="str">
        <f t="shared" si="1414"/>
        <v/>
      </c>
      <c r="DQ1997" s="141">
        <f t="shared" si="1403"/>
        <v>2.0258409899977172E-6</v>
      </c>
      <c r="DR1997" s="141" t="str">
        <f t="shared" si="1415"/>
        <v/>
      </c>
      <c r="DS1997" s="141" t="str">
        <f t="shared" si="1416"/>
        <v/>
      </c>
      <c r="DU1997" s="148"/>
      <c r="DV1997" s="158">
        <v>1945</v>
      </c>
      <c r="DW1997" s="148">
        <f t="shared" si="1404"/>
        <v>12.447999999999674</v>
      </c>
      <c r="DX1997" s="157">
        <f t="shared" si="1417"/>
        <v>8.6755708442208063E-2</v>
      </c>
      <c r="DY1997" s="148">
        <f t="shared" si="1418"/>
        <v>1.8419724549696703E-4</v>
      </c>
      <c r="DZ1997" s="148" t="str">
        <f t="shared" si="1419"/>
        <v/>
      </c>
      <c r="EA1997" s="142" t="str">
        <f t="shared" si="1420"/>
        <v/>
      </c>
    </row>
    <row r="1998" spans="74:131" ht="20.100000000000001" customHeight="1" x14ac:dyDescent="0.25">
      <c r="BV1998" s="141">
        <v>1948</v>
      </c>
      <c r="BW1998" s="141">
        <f t="shared" si="1380"/>
        <v>35580.501456225342</v>
      </c>
      <c r="BX1998" s="141">
        <f t="shared" si="1381"/>
        <v>3.2073682474119934E-8</v>
      </c>
      <c r="BY1998" s="141">
        <f t="shared" si="1382"/>
        <v>0.99992528054291829</v>
      </c>
      <c r="BZ1998" s="141">
        <f t="shared" si="1383"/>
        <v>3.2073682474119934E-8</v>
      </c>
      <c r="CA1998" s="141" t="str">
        <f t="shared" si="1384"/>
        <v/>
      </c>
      <c r="CB1998" s="141" t="str">
        <f t="shared" si="1405"/>
        <v/>
      </c>
      <c r="CC1998" s="141">
        <f t="shared" si="1385"/>
        <v>1.0495525217817518E-26</v>
      </c>
      <c r="CD1998" s="141" t="str">
        <f t="shared" si="1406"/>
        <v/>
      </c>
      <c r="CE1998" s="141" t="str">
        <f t="shared" si="1407"/>
        <v/>
      </c>
      <c r="CJ1998" s="141">
        <v>1948</v>
      </c>
      <c r="CK1998" s="141">
        <f t="shared" si="1386"/>
        <v>132.69530913211469</v>
      </c>
      <c r="CL1998" s="141">
        <f t="shared" si="1387"/>
        <v>8.6001360066219911E-6</v>
      </c>
      <c r="CM1998" s="141">
        <f t="shared" si="1388"/>
        <v>0.99992528054291829</v>
      </c>
      <c r="CN1998" s="141">
        <f t="shared" si="1389"/>
        <v>8.6001360066219911E-6</v>
      </c>
      <c r="CO1998" s="141" t="str">
        <f t="shared" si="1390"/>
        <v/>
      </c>
      <c r="CP1998" s="141" t="str">
        <f t="shared" si="1408"/>
        <v/>
      </c>
      <c r="CQ1998" s="141">
        <f t="shared" si="1391"/>
        <v>1.4495275007469146E-3</v>
      </c>
      <c r="CR1998" s="141" t="str">
        <f t="shared" si="1409"/>
        <v/>
      </c>
      <c r="CS1998" s="141" t="str">
        <f t="shared" si="1410"/>
        <v/>
      </c>
      <c r="CW1998" s="141">
        <v>1948</v>
      </c>
      <c r="CX1998" s="141">
        <f t="shared" si="1392"/>
        <v>272.36983951978925</v>
      </c>
      <c r="CY1998" s="141">
        <f t="shared" si="1393"/>
        <v>4.1898828004927493E-6</v>
      </c>
      <c r="CZ1998" s="141">
        <f t="shared" si="1394"/>
        <v>0.99992528054291829</v>
      </c>
      <c r="DA1998" s="141">
        <f t="shared" si="1395"/>
        <v>4.1898828004927493E-6</v>
      </c>
      <c r="DB1998" s="141" t="str">
        <f t="shared" si="1396"/>
        <v/>
      </c>
      <c r="DC1998" s="141" t="str">
        <f t="shared" si="1411"/>
        <v/>
      </c>
      <c r="DD1998" s="141">
        <f t="shared" si="1397"/>
        <v>5.9920597920446519E-29</v>
      </c>
      <c r="DE1998" s="141" t="str">
        <f t="shared" si="1412"/>
        <v/>
      </c>
      <c r="DF1998" s="141" t="str">
        <f t="shared" si="1413"/>
        <v/>
      </c>
      <c r="DJ1998" s="141">
        <v>1948</v>
      </c>
      <c r="DK1998" s="141">
        <f t="shared" si="1398"/>
        <v>21476.949187729635</v>
      </c>
      <c r="DL1998" s="141">
        <f t="shared" si="1399"/>
        <v>5.3135931737871571E-8</v>
      </c>
      <c r="DM1998" s="141">
        <f t="shared" si="1400"/>
        <v>0.99992528054291829</v>
      </c>
      <c r="DN1998" s="141">
        <f t="shared" si="1401"/>
        <v>5.3135931737871571E-8</v>
      </c>
      <c r="DO1998" s="141" t="str">
        <f t="shared" si="1402"/>
        <v/>
      </c>
      <c r="DP1998" s="141" t="str">
        <f t="shared" si="1414"/>
        <v/>
      </c>
      <c r="DQ1998" s="141">
        <f t="shared" si="1403"/>
        <v>2.0043513091687253E-6</v>
      </c>
      <c r="DR1998" s="141" t="str">
        <f t="shared" si="1415"/>
        <v/>
      </c>
      <c r="DS1998" s="141" t="str">
        <f t="shared" si="1416"/>
        <v/>
      </c>
      <c r="DU1998" s="148"/>
      <c r="DV1998" s="158">
        <v>1946</v>
      </c>
      <c r="DW1998" s="148">
        <f t="shared" si="1404"/>
        <v>12.454399999999673</v>
      </c>
      <c r="DX1998" s="157">
        <f t="shared" si="1417"/>
        <v>8.6571511196711096E-2</v>
      </c>
      <c r="DY1998" s="148">
        <f t="shared" si="1418"/>
        <v>1.8384478770379353E-4</v>
      </c>
      <c r="DZ1998" s="148" t="str">
        <f t="shared" si="1419"/>
        <v/>
      </c>
      <c r="EA1998" s="142" t="str">
        <f t="shared" si="1420"/>
        <v/>
      </c>
    </row>
    <row r="1999" spans="74:131" ht="20.100000000000001" customHeight="1" x14ac:dyDescent="0.25">
      <c r="BV1999" s="141">
        <v>1949</v>
      </c>
      <c r="BW1999" s="141">
        <f t="shared" si="1380"/>
        <v>35618.033630757222</v>
      </c>
      <c r="BX1999" s="141">
        <f t="shared" si="1381"/>
        <v>3.159060711613662E-8</v>
      </c>
      <c r="BY1999" s="141">
        <f t="shared" si="1382"/>
        <v>0.99992647525119593</v>
      </c>
      <c r="BZ1999" s="141">
        <f t="shared" si="1383"/>
        <v>3.159060711613662E-8</v>
      </c>
      <c r="CA1999" s="141" t="str">
        <f t="shared" si="1384"/>
        <v/>
      </c>
      <c r="CB1999" s="141" t="str">
        <f t="shared" si="1405"/>
        <v/>
      </c>
      <c r="CC1999" s="141">
        <f t="shared" si="1385"/>
        <v>1.0922688883163078E-26</v>
      </c>
      <c r="CD1999" s="141" t="str">
        <f t="shared" si="1406"/>
        <v/>
      </c>
      <c r="CE1999" s="141" t="str">
        <f t="shared" si="1407"/>
        <v/>
      </c>
      <c r="CJ1999" s="141">
        <v>1949</v>
      </c>
      <c r="CK1999" s="141">
        <f t="shared" si="1386"/>
        <v>132.8352830868954</v>
      </c>
      <c r="CL1999" s="141">
        <f t="shared" si="1387"/>
        <v>8.47060570452909E-6</v>
      </c>
      <c r="CM1999" s="141">
        <f t="shared" si="1388"/>
        <v>0.99992647525119593</v>
      </c>
      <c r="CN1999" s="141">
        <f t="shared" si="1389"/>
        <v>8.47060570452909E-6</v>
      </c>
      <c r="CO1999" s="141" t="str">
        <f t="shared" si="1390"/>
        <v/>
      </c>
      <c r="CP1999" s="141" t="str">
        <f t="shared" si="1408"/>
        <v/>
      </c>
      <c r="CQ1999" s="141">
        <f t="shared" si="1391"/>
        <v>1.4613395526721408E-3</v>
      </c>
      <c r="CR1999" s="141" t="str">
        <f t="shared" si="1409"/>
        <v/>
      </c>
      <c r="CS1999" s="141" t="str">
        <f t="shared" si="1410"/>
        <v/>
      </c>
      <c r="CW1999" s="141">
        <v>1949</v>
      </c>
      <c r="CX1999" s="141">
        <f t="shared" si="1392"/>
        <v>272.65714947708864</v>
      </c>
      <c r="CY1999" s="141">
        <f t="shared" si="1393"/>
        <v>4.1267771955972162E-6</v>
      </c>
      <c r="CZ1999" s="141">
        <f t="shared" si="1394"/>
        <v>0.99992647525119593</v>
      </c>
      <c r="DA1999" s="141">
        <f t="shared" si="1395"/>
        <v>4.1267771955972162E-6</v>
      </c>
      <c r="DB1999" s="141" t="str">
        <f t="shared" si="1396"/>
        <v/>
      </c>
      <c r="DC1999" s="141" t="str">
        <f t="shared" si="1411"/>
        <v/>
      </c>
      <c r="DD1999" s="141">
        <f t="shared" si="1397"/>
        <v>6.2599285187729184E-29</v>
      </c>
      <c r="DE1999" s="141" t="str">
        <f t="shared" si="1412"/>
        <v/>
      </c>
      <c r="DF1999" s="141" t="str">
        <f t="shared" si="1413"/>
        <v/>
      </c>
      <c r="DJ1999" s="141">
        <v>1949</v>
      </c>
      <c r="DK1999" s="141">
        <f t="shared" si="1398"/>
        <v>21499.604197421333</v>
      </c>
      <c r="DL1999" s="141">
        <f t="shared" si="1399"/>
        <v>5.2335628895603233E-8</v>
      </c>
      <c r="DM1999" s="141">
        <f t="shared" si="1400"/>
        <v>0.99992647525119593</v>
      </c>
      <c r="DN1999" s="141">
        <f t="shared" si="1401"/>
        <v>5.2335628895603233E-8</v>
      </c>
      <c r="DO1999" s="141" t="str">
        <f t="shared" si="1402"/>
        <v/>
      </c>
      <c r="DP1999" s="141" t="str">
        <f t="shared" si="1414"/>
        <v/>
      </c>
      <c r="DQ1999" s="141">
        <f t="shared" si="1403"/>
        <v>1.9830578570228305E-6</v>
      </c>
      <c r="DR1999" s="141" t="str">
        <f t="shared" si="1415"/>
        <v/>
      </c>
      <c r="DS1999" s="141" t="str">
        <f t="shared" si="1416"/>
        <v/>
      </c>
      <c r="DU1999" s="148"/>
      <c r="DV1999" s="158">
        <v>1947</v>
      </c>
      <c r="DW1999" s="148">
        <f t="shared" si="1404"/>
        <v>12.460799999999672</v>
      </c>
      <c r="DX1999" s="157">
        <f t="shared" si="1417"/>
        <v>8.6387666409007302E-2</v>
      </c>
      <c r="DY1999" s="148">
        <f t="shared" si="1418"/>
        <v>1.8349288325776592E-4</v>
      </c>
      <c r="DZ1999" s="148" t="str">
        <f t="shared" si="1419"/>
        <v/>
      </c>
      <c r="EA1999" s="142" t="str">
        <f t="shared" si="1420"/>
        <v/>
      </c>
    </row>
    <row r="2000" spans="74:131" ht="20.100000000000001" customHeight="1" x14ac:dyDescent="0.25">
      <c r="BV2000" s="141">
        <v>1950</v>
      </c>
      <c r="BW2000" s="141">
        <f t="shared" si="1380"/>
        <v>35655.565805289101</v>
      </c>
      <c r="BX2000" s="141">
        <f t="shared" si="1381"/>
        <v>3.1114309728412203E-8</v>
      </c>
      <c r="BY2000" s="141">
        <f t="shared" si="1382"/>
        <v>0.99992765195607491</v>
      </c>
      <c r="BZ2000" s="141">
        <f t="shared" si="1383"/>
        <v>3.1114309728412203E-8</v>
      </c>
      <c r="CA2000" s="141" t="str">
        <f t="shared" si="1384"/>
        <v/>
      </c>
      <c r="CB2000" s="141" t="str">
        <f t="shared" si="1405"/>
        <v/>
      </c>
      <c r="CC2000" s="141">
        <f t="shared" si="1385"/>
        <v>1.1367056063949755E-26</v>
      </c>
      <c r="CD2000" s="141" t="str">
        <f t="shared" si="1406"/>
        <v/>
      </c>
      <c r="CE2000" s="141" t="str">
        <f t="shared" si="1407"/>
        <v/>
      </c>
      <c r="CJ2000" s="141">
        <v>1950</v>
      </c>
      <c r="CK2000" s="141">
        <f t="shared" si="1386"/>
        <v>132.97525704167612</v>
      </c>
      <c r="CL2000" s="141">
        <f t="shared" si="1387"/>
        <v>8.3428928259927716E-6</v>
      </c>
      <c r="CM2000" s="141">
        <f t="shared" si="1388"/>
        <v>0.99992765195607491</v>
      </c>
      <c r="CN2000" s="141">
        <f t="shared" si="1389"/>
        <v>8.3428928259927716E-6</v>
      </c>
      <c r="CO2000" s="141" t="str">
        <f t="shared" si="1390"/>
        <v/>
      </c>
      <c r="CP2000" s="141" t="str">
        <f t="shared" si="1408"/>
        <v/>
      </c>
      <c r="CQ2000" s="141">
        <f t="shared" si="1391"/>
        <v>1.4732242880279086E-3</v>
      </c>
      <c r="CR2000" s="141" t="str">
        <f t="shared" si="1409"/>
        <v/>
      </c>
      <c r="CS2000" s="141" t="str">
        <f t="shared" si="1410"/>
        <v/>
      </c>
      <c r="CW2000" s="141">
        <v>1950</v>
      </c>
      <c r="CX2000" s="141">
        <f t="shared" si="1392"/>
        <v>272.94445943438791</v>
      </c>
      <c r="CY2000" s="141">
        <f t="shared" si="1393"/>
        <v>4.0645570175943878E-6</v>
      </c>
      <c r="CZ2000" s="141">
        <f t="shared" si="1394"/>
        <v>0.99992765195607491</v>
      </c>
      <c r="DA2000" s="141">
        <f t="shared" si="1395"/>
        <v>4.0645570175943878E-6</v>
      </c>
      <c r="DB2000" s="141" t="str">
        <f t="shared" si="1396"/>
        <v/>
      </c>
      <c r="DC2000" s="141" t="str">
        <f t="shared" si="1411"/>
        <v/>
      </c>
      <c r="DD2000" s="141">
        <f t="shared" si="1397"/>
        <v>6.5396673994987401E-29</v>
      </c>
      <c r="DE2000" s="141" t="str">
        <f t="shared" si="1412"/>
        <v/>
      </c>
      <c r="DF2000" s="141" t="str">
        <f t="shared" si="1413"/>
        <v/>
      </c>
      <c r="DJ2000" s="141">
        <v>1950</v>
      </c>
      <c r="DK2000" s="141">
        <f t="shared" si="1398"/>
        <v>21522.259207113031</v>
      </c>
      <c r="DL2000" s="141">
        <f t="shared" si="1399"/>
        <v>5.1546555002966275E-8</v>
      </c>
      <c r="DM2000" s="141">
        <f t="shared" si="1400"/>
        <v>0.99992765195607491</v>
      </c>
      <c r="DN2000" s="141">
        <f t="shared" si="1401"/>
        <v>5.1546555002966275E-8</v>
      </c>
      <c r="DO2000" s="141" t="str">
        <f t="shared" si="1402"/>
        <v/>
      </c>
      <c r="DP2000" s="141" t="str">
        <f t="shared" si="1414"/>
        <v/>
      </c>
      <c r="DQ2000" s="141">
        <f t="shared" si="1403"/>
        <v>1.9619592266681236E-6</v>
      </c>
      <c r="DR2000" s="141" t="str">
        <f t="shared" si="1415"/>
        <v/>
      </c>
      <c r="DS2000" s="141" t="str">
        <f t="shared" si="1416"/>
        <v/>
      </c>
      <c r="DU2000" s="148"/>
      <c r="DV2000" s="158">
        <v>1948</v>
      </c>
      <c r="DW2000" s="148">
        <f t="shared" si="1404"/>
        <v>12.467199999999671</v>
      </c>
      <c r="DX2000" s="157">
        <f t="shared" si="1417"/>
        <v>8.6204173525749536E-2</v>
      </c>
      <c r="DY2000" s="148">
        <f t="shared" si="1418"/>
        <v>1.8314153168766389E-4</v>
      </c>
      <c r="DZ2000" s="148" t="str">
        <f t="shared" si="1419"/>
        <v/>
      </c>
      <c r="EA2000" s="142" t="str">
        <f t="shared" si="1420"/>
        <v/>
      </c>
    </row>
    <row r="2001" spans="74:131" ht="20.100000000000001" customHeight="1" x14ac:dyDescent="0.25">
      <c r="BV2001" s="141">
        <v>1951</v>
      </c>
      <c r="BW2001" s="141">
        <f t="shared" si="1380"/>
        <v>35693.097979820981</v>
      </c>
      <c r="BX2001" s="141">
        <f t="shared" si="1381"/>
        <v>3.0644703244739538E-8</v>
      </c>
      <c r="BY2001" s="141">
        <f t="shared" si="1382"/>
        <v>0.99992881091030994</v>
      </c>
      <c r="BZ2001" s="141">
        <f t="shared" si="1383"/>
        <v>3.0644703244739538E-8</v>
      </c>
      <c r="CA2001" s="141" t="str">
        <f t="shared" si="1384"/>
        <v/>
      </c>
      <c r="CB2001" s="141" t="str">
        <f t="shared" si="1405"/>
        <v/>
      </c>
      <c r="CC2001" s="141">
        <f t="shared" si="1385"/>
        <v>1.1829312141011722E-26</v>
      </c>
      <c r="CD2001" s="141" t="str">
        <f t="shared" si="1406"/>
        <v/>
      </c>
      <c r="CE2001" s="141" t="str">
        <f t="shared" si="1407"/>
        <v/>
      </c>
      <c r="CJ2001" s="141">
        <v>1951</v>
      </c>
      <c r="CK2001" s="141">
        <f t="shared" si="1386"/>
        <v>133.11523099645683</v>
      </c>
      <c r="CL2001" s="141">
        <f t="shared" si="1387"/>
        <v>8.2169740253550317E-6</v>
      </c>
      <c r="CM2001" s="141">
        <f t="shared" si="1388"/>
        <v>0.99992881091030994</v>
      </c>
      <c r="CN2001" s="141">
        <f t="shared" si="1389"/>
        <v>8.2169740253550317E-6</v>
      </c>
      <c r="CO2001" s="141" t="str">
        <f t="shared" si="1390"/>
        <v/>
      </c>
      <c r="CP2001" s="141" t="str">
        <f t="shared" si="1408"/>
        <v/>
      </c>
      <c r="CQ2001" s="141">
        <f t="shared" si="1391"/>
        <v>1.4851819160767151E-3</v>
      </c>
      <c r="CR2001" s="141" t="str">
        <f t="shared" si="1409"/>
        <v/>
      </c>
      <c r="CS2001" s="141" t="str">
        <f t="shared" si="1410"/>
        <v/>
      </c>
      <c r="CW2001" s="141">
        <v>1951</v>
      </c>
      <c r="CX2001" s="141">
        <f t="shared" si="1392"/>
        <v>273.23176939168729</v>
      </c>
      <c r="CY2001" s="141">
        <f t="shared" si="1393"/>
        <v>4.0032108927604892E-6</v>
      </c>
      <c r="CZ2001" s="141">
        <f t="shared" si="1394"/>
        <v>0.99992881091030994</v>
      </c>
      <c r="DA2001" s="141">
        <f t="shared" si="1395"/>
        <v>4.0032108927604892E-6</v>
      </c>
      <c r="DB2001" s="141" t="str">
        <f t="shared" si="1396"/>
        <v/>
      </c>
      <c r="DC2001" s="141" t="str">
        <f t="shared" si="1411"/>
        <v/>
      </c>
      <c r="DD2001" s="141">
        <f t="shared" si="1397"/>
        <v>6.8317977269696882E-29</v>
      </c>
      <c r="DE2001" s="141" t="str">
        <f t="shared" si="1412"/>
        <v/>
      </c>
      <c r="DF2001" s="141" t="str">
        <f t="shared" si="1413"/>
        <v/>
      </c>
      <c r="DJ2001" s="141">
        <v>1951</v>
      </c>
      <c r="DK2001" s="141">
        <f t="shared" si="1398"/>
        <v>21544.914216804729</v>
      </c>
      <c r="DL2001" s="141">
        <f t="shared" si="1399"/>
        <v>5.0768565818835915E-8</v>
      </c>
      <c r="DM2001" s="141">
        <f t="shared" si="1400"/>
        <v>0.99992881091030994</v>
      </c>
      <c r="DN2001" s="141">
        <f t="shared" si="1401"/>
        <v>5.0768565818835915E-8</v>
      </c>
      <c r="DO2001" s="141" t="str">
        <f t="shared" si="1402"/>
        <v/>
      </c>
      <c r="DP2001" s="141" t="str">
        <f t="shared" si="1414"/>
        <v/>
      </c>
      <c r="DQ2001" s="141">
        <f t="shared" si="1403"/>
        <v>1.9410540168684832E-6</v>
      </c>
      <c r="DR2001" s="141" t="str">
        <f t="shared" si="1415"/>
        <v/>
      </c>
      <c r="DS2001" s="141" t="str">
        <f t="shared" si="1416"/>
        <v/>
      </c>
      <c r="DU2001" s="148"/>
      <c r="DV2001" s="158">
        <v>1949</v>
      </c>
      <c r="DW2001" s="148">
        <f t="shared" si="1404"/>
        <v>12.473599999999671</v>
      </c>
      <c r="DX2001" s="157">
        <f t="shared" si="1417"/>
        <v>8.6021031994061872E-2</v>
      </c>
      <c r="DY2001" s="148">
        <f t="shared" si="1418"/>
        <v>1.8279073252125411E-4</v>
      </c>
      <c r="DZ2001" s="148" t="str">
        <f t="shared" si="1419"/>
        <v/>
      </c>
      <c r="EA2001" s="142" t="str">
        <f t="shared" si="1420"/>
        <v/>
      </c>
    </row>
    <row r="2002" spans="74:131" ht="20.100000000000001" customHeight="1" x14ac:dyDescent="0.25">
      <c r="BV2002" s="141">
        <v>1952</v>
      </c>
      <c r="BW2002" s="141">
        <f t="shared" si="1380"/>
        <v>35730.630154352875</v>
      </c>
      <c r="BX2002" s="141">
        <f t="shared" si="1381"/>
        <v>3.0181701593573445E-8</v>
      </c>
      <c r="BY2002" s="141">
        <f t="shared" si="1382"/>
        <v>0.99992995236340698</v>
      </c>
      <c r="BZ2002" s="141">
        <f t="shared" si="1383"/>
        <v>3.0181701593573445E-8</v>
      </c>
      <c r="CA2002" s="141" t="str">
        <f t="shared" si="1384"/>
        <v/>
      </c>
      <c r="CB2002" s="141" t="str">
        <f t="shared" si="1405"/>
        <v/>
      </c>
      <c r="CC2002" s="141">
        <f t="shared" si="1385"/>
        <v>1.2310169496671722E-26</v>
      </c>
      <c r="CD2002" s="141" t="str">
        <f t="shared" si="1406"/>
        <v/>
      </c>
      <c r="CE2002" s="141" t="str">
        <f t="shared" si="1407"/>
        <v/>
      </c>
      <c r="CJ2002" s="141">
        <v>1952</v>
      </c>
      <c r="CK2002" s="141">
        <f t="shared" si="1386"/>
        <v>133.25520495123754</v>
      </c>
      <c r="CL2002" s="141">
        <f t="shared" si="1387"/>
        <v>8.092826223663396E-6</v>
      </c>
      <c r="CM2002" s="141">
        <f t="shared" si="1388"/>
        <v>0.99992995236340698</v>
      </c>
      <c r="CN2002" s="141">
        <f t="shared" si="1389"/>
        <v>8.092826223663396E-6</v>
      </c>
      <c r="CO2002" s="141" t="str">
        <f t="shared" si="1390"/>
        <v/>
      </c>
      <c r="CP2002" s="141" t="str">
        <f t="shared" si="1408"/>
        <v/>
      </c>
      <c r="CQ2002" s="141">
        <f t="shared" si="1391"/>
        <v>1.4972126442682383E-3</v>
      </c>
      <c r="CR2002" s="141" t="str">
        <f t="shared" si="1409"/>
        <v/>
      </c>
      <c r="CS2002" s="141" t="str">
        <f t="shared" si="1410"/>
        <v/>
      </c>
      <c r="CW2002" s="141">
        <v>1952</v>
      </c>
      <c r="CX2002" s="141">
        <f t="shared" si="1392"/>
        <v>273.51907934898668</v>
      </c>
      <c r="CY2002" s="141">
        <f t="shared" si="1393"/>
        <v>3.9427275773075347E-6</v>
      </c>
      <c r="CZ2002" s="141">
        <f t="shared" si="1394"/>
        <v>0.99992995236340698</v>
      </c>
      <c r="DA2002" s="141">
        <f t="shared" si="1395"/>
        <v>3.9427275773075347E-6</v>
      </c>
      <c r="DB2002" s="141" t="str">
        <f t="shared" si="1396"/>
        <v/>
      </c>
      <c r="DC2002" s="141" t="str">
        <f t="shared" si="1411"/>
        <v/>
      </c>
      <c r="DD2002" s="141">
        <f t="shared" si="1397"/>
        <v>7.1368634766376312E-29</v>
      </c>
      <c r="DE2002" s="141" t="str">
        <f t="shared" si="1412"/>
        <v/>
      </c>
      <c r="DF2002" s="141" t="str">
        <f t="shared" si="1413"/>
        <v/>
      </c>
      <c r="DJ2002" s="141">
        <v>1952</v>
      </c>
      <c r="DK2002" s="141">
        <f t="shared" si="1398"/>
        <v>21567.569226496427</v>
      </c>
      <c r="DL2002" s="141">
        <f t="shared" si="1399"/>
        <v>5.0001518749927434E-8</v>
      </c>
      <c r="DM2002" s="141">
        <f t="shared" si="1400"/>
        <v>0.99992995236340698</v>
      </c>
      <c r="DN2002" s="141">
        <f t="shared" si="1401"/>
        <v>5.0001518749927434E-8</v>
      </c>
      <c r="DO2002" s="141" t="str">
        <f t="shared" si="1402"/>
        <v/>
      </c>
      <c r="DP2002" s="141" t="str">
        <f t="shared" si="1414"/>
        <v/>
      </c>
      <c r="DQ2002" s="141">
        <f t="shared" si="1403"/>
        <v>1.9203408320726072E-6</v>
      </c>
      <c r="DR2002" s="141" t="str">
        <f t="shared" si="1415"/>
        <v/>
      </c>
      <c r="DS2002" s="141" t="str">
        <f t="shared" si="1416"/>
        <v/>
      </c>
      <c r="DU2002" s="148"/>
      <c r="DV2002" s="158">
        <v>1950</v>
      </c>
      <c r="DW2002" s="148">
        <f t="shared" si="1404"/>
        <v>12.47999999999967</v>
      </c>
      <c r="DX2002" s="157">
        <f t="shared" si="1417"/>
        <v>8.5838241261540618E-2</v>
      </c>
      <c r="DY2002" s="148">
        <f t="shared" si="1418"/>
        <v>1.824404852849848E-4</v>
      </c>
      <c r="DZ2002" s="148" t="str">
        <f t="shared" si="1419"/>
        <v/>
      </c>
      <c r="EA2002" s="142" t="str">
        <f t="shared" si="1420"/>
        <v/>
      </c>
    </row>
    <row r="2003" spans="74:131" ht="20.100000000000001" customHeight="1" x14ac:dyDescent="0.25">
      <c r="BV2003" s="141">
        <v>1953</v>
      </c>
      <c r="BW2003" s="141">
        <f t="shared" si="1380"/>
        <v>35768.162328884755</v>
      </c>
      <c r="BX2003" s="141">
        <f t="shared" si="1381"/>
        <v>2.9725219688485969E-8</v>
      </c>
      <c r="BY2003" s="141">
        <f t="shared" si="1382"/>
        <v>0.99993107656166003</v>
      </c>
      <c r="BZ2003" s="141">
        <f t="shared" si="1383"/>
        <v>2.9725219688485969E-8</v>
      </c>
      <c r="CA2003" s="141" t="str">
        <f t="shared" si="1384"/>
        <v/>
      </c>
      <c r="CB2003" s="141" t="str">
        <f t="shared" si="1405"/>
        <v/>
      </c>
      <c r="CC2003" s="141">
        <f t="shared" si="1385"/>
        <v>1.2810368566270296E-26</v>
      </c>
      <c r="CD2003" s="141" t="str">
        <f t="shared" si="1406"/>
        <v/>
      </c>
      <c r="CE2003" s="141" t="str">
        <f t="shared" si="1407"/>
        <v/>
      </c>
      <c r="CJ2003" s="141">
        <v>1953</v>
      </c>
      <c r="CK2003" s="141">
        <f t="shared" si="1386"/>
        <v>133.39517890601826</v>
      </c>
      <c r="CL2003" s="141">
        <f t="shared" si="1387"/>
        <v>7.9704266061114561E-6</v>
      </c>
      <c r="CM2003" s="141">
        <f t="shared" si="1388"/>
        <v>0.99993107656166003</v>
      </c>
      <c r="CN2003" s="141">
        <f t="shared" si="1389"/>
        <v>7.9704266061114561E-6</v>
      </c>
      <c r="CO2003" s="141" t="str">
        <f t="shared" si="1390"/>
        <v/>
      </c>
      <c r="CP2003" s="141" t="str">
        <f t="shared" si="1408"/>
        <v/>
      </c>
      <c r="CQ2003" s="141">
        <f t="shared" si="1391"/>
        <v>1.5093166782112889E-3</v>
      </c>
      <c r="CR2003" s="141" t="str">
        <f t="shared" si="1409"/>
        <v/>
      </c>
      <c r="CS2003" s="141" t="str">
        <f t="shared" si="1410"/>
        <v/>
      </c>
      <c r="CW2003" s="141">
        <v>1953</v>
      </c>
      <c r="CX2003" s="141">
        <f t="shared" si="1392"/>
        <v>273.80638930628606</v>
      </c>
      <c r="CY2003" s="141">
        <f t="shared" si="1393"/>
        <v>3.8830959561363175E-6</v>
      </c>
      <c r="CZ2003" s="141">
        <f t="shared" si="1394"/>
        <v>0.99993107656166003</v>
      </c>
      <c r="DA2003" s="141">
        <f t="shared" si="1395"/>
        <v>3.8830959561363175E-6</v>
      </c>
      <c r="DB2003" s="141" t="str">
        <f t="shared" si="1396"/>
        <v/>
      </c>
      <c r="DC2003" s="141" t="str">
        <f t="shared" si="1411"/>
        <v/>
      </c>
      <c r="DD2003" s="141">
        <f t="shared" si="1397"/>
        <v>7.4554322843148181E-29</v>
      </c>
      <c r="DE2003" s="141" t="str">
        <f t="shared" si="1412"/>
        <v/>
      </c>
      <c r="DF2003" s="141" t="str">
        <f t="shared" si="1413"/>
        <v/>
      </c>
      <c r="DJ2003" s="141">
        <v>1953</v>
      </c>
      <c r="DK2003" s="141">
        <f t="shared" si="1398"/>
        <v>21590.224236188125</v>
      </c>
      <c r="DL2003" s="141">
        <f t="shared" si="1399"/>
        <v>4.9245272834982192E-8</v>
      </c>
      <c r="DM2003" s="141">
        <f t="shared" si="1400"/>
        <v>0.99993107656166003</v>
      </c>
      <c r="DN2003" s="141">
        <f t="shared" si="1401"/>
        <v>4.9245272834982192E-8</v>
      </c>
      <c r="DO2003" s="141" t="str">
        <f t="shared" si="1402"/>
        <v/>
      </c>
      <c r="DP2003" s="141" t="str">
        <f t="shared" si="1414"/>
        <v/>
      </c>
      <c r="DQ2003" s="141">
        <f t="shared" si="1403"/>
        <v>1.8998182824422732E-6</v>
      </c>
      <c r="DR2003" s="141" t="str">
        <f t="shared" si="1415"/>
        <v/>
      </c>
      <c r="DS2003" s="141" t="str">
        <f t="shared" si="1416"/>
        <v/>
      </c>
      <c r="DU2003" s="148"/>
      <c r="DV2003" s="158">
        <v>1951</v>
      </c>
      <c r="DW2003" s="148">
        <f t="shared" si="1404"/>
        <v>12.486399999999669</v>
      </c>
      <c r="DX2003" s="157">
        <f t="shared" si="1417"/>
        <v>8.5655800776255633E-2</v>
      </c>
      <c r="DY2003" s="148">
        <f t="shared" si="1418"/>
        <v>1.8209078950486013E-4</v>
      </c>
      <c r="DZ2003" s="148" t="str">
        <f t="shared" si="1419"/>
        <v/>
      </c>
      <c r="EA2003" s="142" t="str">
        <f t="shared" si="1420"/>
        <v/>
      </c>
    </row>
    <row r="2004" spans="74:131" ht="20.100000000000001" customHeight="1" x14ac:dyDescent="0.25">
      <c r="BV2004" s="141">
        <v>1954</v>
      </c>
      <c r="BW2004" s="141">
        <f t="shared" si="1380"/>
        <v>35805.694503416635</v>
      </c>
      <c r="BX2004" s="141">
        <f t="shared" si="1381"/>
        <v>2.9275173418685684E-8</v>
      </c>
      <c r="BY2004" s="141">
        <f t="shared" si="1382"/>
        <v>0.99993218374818782</v>
      </c>
      <c r="BZ2004" s="141">
        <f t="shared" si="1383"/>
        <v>2.9275173418685684E-8</v>
      </c>
      <c r="CA2004" s="141" t="str">
        <f t="shared" si="1384"/>
        <v/>
      </c>
      <c r="CB2004" s="141" t="str">
        <f t="shared" si="1405"/>
        <v/>
      </c>
      <c r="CC2004" s="141">
        <f t="shared" si="1385"/>
        <v>1.3330678930161559E-26</v>
      </c>
      <c r="CD2004" s="141" t="str">
        <f t="shared" si="1406"/>
        <v/>
      </c>
      <c r="CE2004" s="141" t="str">
        <f t="shared" si="1407"/>
        <v/>
      </c>
      <c r="CJ2004" s="141">
        <v>1954</v>
      </c>
      <c r="CK2004" s="141">
        <f t="shared" si="1386"/>
        <v>133.53515286079892</v>
      </c>
      <c r="CL2004" s="141">
        <f t="shared" si="1387"/>
        <v>7.8497526194971185E-6</v>
      </c>
      <c r="CM2004" s="141">
        <f t="shared" si="1388"/>
        <v>0.99993218374818782</v>
      </c>
      <c r="CN2004" s="141">
        <f t="shared" si="1389"/>
        <v>7.8497526194971185E-6</v>
      </c>
      <c r="CO2004" s="141" t="str">
        <f t="shared" si="1390"/>
        <v/>
      </c>
      <c r="CP2004" s="141" t="str">
        <f t="shared" si="1408"/>
        <v/>
      </c>
      <c r="CQ2004" s="141">
        <f t="shared" si="1391"/>
        <v>1.521494221645684E-3</v>
      </c>
      <c r="CR2004" s="141" t="str">
        <f t="shared" si="1409"/>
        <v/>
      </c>
      <c r="CS2004" s="141" t="str">
        <f t="shared" si="1410"/>
        <v/>
      </c>
      <c r="CW2004" s="141">
        <v>1954</v>
      </c>
      <c r="CX2004" s="141">
        <f t="shared" si="1392"/>
        <v>274.09369926358534</v>
      </c>
      <c r="CY2004" s="141">
        <f t="shared" si="1393"/>
        <v>3.8243050415980992E-6</v>
      </c>
      <c r="CZ2004" s="141">
        <f t="shared" si="1394"/>
        <v>0.99993218374818782</v>
      </c>
      <c r="DA2004" s="141">
        <f t="shared" si="1395"/>
        <v>3.8243050415980992E-6</v>
      </c>
      <c r="DB2004" s="141" t="str">
        <f t="shared" si="1396"/>
        <v/>
      </c>
      <c r="DC2004" s="141" t="str">
        <f t="shared" si="1411"/>
        <v/>
      </c>
      <c r="DD2004" s="141">
        <f t="shared" si="1397"/>
        <v>7.788096465560514E-29</v>
      </c>
      <c r="DE2004" s="141" t="str">
        <f t="shared" si="1412"/>
        <v/>
      </c>
      <c r="DF2004" s="141" t="str">
        <f t="shared" si="1413"/>
        <v/>
      </c>
      <c r="DJ2004" s="141">
        <v>1954</v>
      </c>
      <c r="DK2004" s="141">
        <f t="shared" si="1398"/>
        <v>21612.879245879823</v>
      </c>
      <c r="DL2004" s="141">
        <f t="shared" si="1399"/>
        <v>4.8499688729063251E-8</v>
      </c>
      <c r="DM2004" s="141">
        <f t="shared" si="1400"/>
        <v>0.99993218374818782</v>
      </c>
      <c r="DN2004" s="141">
        <f t="shared" si="1401"/>
        <v>4.8499688729063251E-8</v>
      </c>
      <c r="DO2004" s="141" t="str">
        <f t="shared" si="1402"/>
        <v/>
      </c>
      <c r="DP2004" s="141" t="str">
        <f t="shared" si="1414"/>
        <v/>
      </c>
      <c r="DQ2004" s="141">
        <f t="shared" si="1403"/>
        <v>1.8794849838798474E-6</v>
      </c>
      <c r="DR2004" s="141" t="str">
        <f t="shared" si="1415"/>
        <v/>
      </c>
      <c r="DS2004" s="141" t="str">
        <f t="shared" si="1416"/>
        <v/>
      </c>
      <c r="DU2004" s="148"/>
      <c r="DV2004" s="158">
        <v>1952</v>
      </c>
      <c r="DW2004" s="148">
        <f t="shared" si="1404"/>
        <v>12.492799999999669</v>
      </c>
      <c r="DX2004" s="157">
        <f t="shared" si="1417"/>
        <v>8.5473709986750773E-2</v>
      </c>
      <c r="DY2004" s="148">
        <f t="shared" si="1418"/>
        <v>1.8174164470483034E-4</v>
      </c>
      <c r="DZ2004" s="148" t="str">
        <f t="shared" si="1419"/>
        <v/>
      </c>
      <c r="EA2004" s="142" t="str">
        <f t="shared" si="1420"/>
        <v/>
      </c>
    </row>
    <row r="2005" spans="74:131" ht="20.100000000000001" customHeight="1" x14ac:dyDescent="0.25">
      <c r="BV2005" s="141">
        <v>1955</v>
      </c>
      <c r="BW2005" s="141">
        <f t="shared" si="1380"/>
        <v>35843.226677948514</v>
      </c>
      <c r="BX2005" s="141">
        <f t="shared" si="1381"/>
        <v>2.8831479639604749E-8</v>
      </c>
      <c r="BY2005" s="141">
        <f t="shared" si="1382"/>
        <v>0.99993327416297029</v>
      </c>
      <c r="BZ2005" s="141">
        <f t="shared" si="1383"/>
        <v>2.8831479639604749E-8</v>
      </c>
      <c r="CA2005" s="141" t="str">
        <f t="shared" si="1384"/>
        <v/>
      </c>
      <c r="CB2005" s="141" t="str">
        <f t="shared" si="1405"/>
        <v/>
      </c>
      <c r="CC2005" s="141">
        <f t="shared" si="1385"/>
        <v>1.3871900447711558E-26</v>
      </c>
      <c r="CD2005" s="141" t="str">
        <f t="shared" si="1406"/>
        <v/>
      </c>
      <c r="CE2005" s="141" t="str">
        <f t="shared" si="1407"/>
        <v/>
      </c>
      <c r="CJ2005" s="141">
        <v>1955</v>
      </c>
      <c r="CK2005" s="141">
        <f t="shared" si="1386"/>
        <v>133.67512681557963</v>
      </c>
      <c r="CL2005" s="141">
        <f t="shared" si="1387"/>
        <v>7.7307819696982515E-6</v>
      </c>
      <c r="CM2005" s="141">
        <f t="shared" si="1388"/>
        <v>0.99993327416297029</v>
      </c>
      <c r="CN2005" s="141">
        <f t="shared" si="1389"/>
        <v>7.7307819696982515E-6</v>
      </c>
      <c r="CO2005" s="141" t="str">
        <f t="shared" si="1390"/>
        <v/>
      </c>
      <c r="CP2005" s="141" t="str">
        <f t="shared" si="1408"/>
        <v/>
      </c>
      <c r="CQ2005" s="141">
        <f t="shared" si="1391"/>
        <v>1.5337454764140586E-3</v>
      </c>
      <c r="CR2005" s="141" t="str">
        <f t="shared" si="1409"/>
        <v/>
      </c>
      <c r="CS2005" s="141" t="str">
        <f t="shared" si="1410"/>
        <v/>
      </c>
      <c r="CW2005" s="141">
        <v>1955</v>
      </c>
      <c r="CX2005" s="141">
        <f t="shared" si="1392"/>
        <v>274.38100922088472</v>
      </c>
      <c r="CY2005" s="141">
        <f t="shared" si="1393"/>
        <v>3.7663439722647851E-6</v>
      </c>
      <c r="CZ2005" s="141">
        <f t="shared" si="1394"/>
        <v>0.99993327416297029</v>
      </c>
      <c r="DA2005" s="141">
        <f t="shared" si="1395"/>
        <v>3.7663439722647851E-6</v>
      </c>
      <c r="DB2005" s="141" t="str">
        <f t="shared" si="1396"/>
        <v/>
      </c>
      <c r="DC2005" s="141" t="str">
        <f t="shared" si="1411"/>
        <v/>
      </c>
      <c r="DD2005" s="141">
        <f t="shared" si="1397"/>
        <v>8.1354740785590218E-29</v>
      </c>
      <c r="DE2005" s="141" t="str">
        <f t="shared" si="1412"/>
        <v/>
      </c>
      <c r="DF2005" s="141" t="str">
        <f t="shared" si="1413"/>
        <v/>
      </c>
      <c r="DJ2005" s="141">
        <v>1955</v>
      </c>
      <c r="DK2005" s="141">
        <f t="shared" si="1398"/>
        <v>21635.534255571521</v>
      </c>
      <c r="DL2005" s="141">
        <f t="shared" si="1399"/>
        <v>4.7764628687959841E-8</v>
      </c>
      <c r="DM2005" s="141">
        <f t="shared" si="1400"/>
        <v>0.99993327416297029</v>
      </c>
      <c r="DN2005" s="141">
        <f t="shared" si="1401"/>
        <v>4.7764628687959841E-8</v>
      </c>
      <c r="DO2005" s="141" t="str">
        <f t="shared" si="1402"/>
        <v/>
      </c>
      <c r="DP2005" s="141" t="str">
        <f t="shared" si="1414"/>
        <v/>
      </c>
      <c r="DQ2005" s="141">
        <f t="shared" si="1403"/>
        <v>1.8593395580550445E-6</v>
      </c>
      <c r="DR2005" s="141" t="str">
        <f t="shared" si="1415"/>
        <v/>
      </c>
      <c r="DS2005" s="141" t="str">
        <f t="shared" si="1416"/>
        <v/>
      </c>
      <c r="DU2005" s="148"/>
      <c r="DV2005" s="158">
        <v>1953</v>
      </c>
      <c r="DW2005" s="148">
        <f t="shared" si="1404"/>
        <v>12.499199999999668</v>
      </c>
      <c r="DX2005" s="157">
        <f t="shared" si="1417"/>
        <v>8.5291968342045943E-2</v>
      </c>
      <c r="DY2005" s="148">
        <f t="shared" si="1418"/>
        <v>1.8139305040880405E-4</v>
      </c>
      <c r="DZ2005" s="148" t="str">
        <f t="shared" si="1419"/>
        <v/>
      </c>
      <c r="EA2005" s="142" t="str">
        <f t="shared" si="1420"/>
        <v/>
      </c>
    </row>
    <row r="2006" spans="74:131" ht="20.100000000000001" customHeight="1" x14ac:dyDescent="0.25">
      <c r="BV2006" s="141">
        <v>1956</v>
      </c>
      <c r="BW2006" s="141">
        <f t="shared" si="1380"/>
        <v>35880.758852480409</v>
      </c>
      <c r="BX2006" s="141">
        <f t="shared" si="1381"/>
        <v>2.8394056163550661E-8</v>
      </c>
      <c r="BY2006" s="141">
        <f t="shared" si="1382"/>
        <v>0.99993434804288517</v>
      </c>
      <c r="BZ2006" s="141">
        <f t="shared" si="1383"/>
        <v>2.8394056163550661E-8</v>
      </c>
      <c r="CA2006" s="141" t="str">
        <f t="shared" si="1384"/>
        <v/>
      </c>
      <c r="CB2006" s="141" t="str">
        <f t="shared" si="1405"/>
        <v/>
      </c>
      <c r="CC2006" s="141">
        <f t="shared" si="1385"/>
        <v>1.4434864434887968E-26</v>
      </c>
      <c r="CD2006" s="141" t="str">
        <f t="shared" si="1406"/>
        <v/>
      </c>
      <c r="CE2006" s="141" t="str">
        <f t="shared" si="1407"/>
        <v/>
      </c>
      <c r="CJ2006" s="141">
        <v>1956</v>
      </c>
      <c r="CK2006" s="141">
        <f t="shared" si="1386"/>
        <v>133.81510077036035</v>
      </c>
      <c r="CL2006" s="141">
        <f t="shared" si="1387"/>
        <v>7.6134926191664297E-6</v>
      </c>
      <c r="CM2006" s="141">
        <f t="shared" si="1388"/>
        <v>0.99993434804288517</v>
      </c>
      <c r="CN2006" s="141">
        <f t="shared" si="1389"/>
        <v>7.6134926191664297E-6</v>
      </c>
      <c r="CO2006" s="141" t="str">
        <f t="shared" si="1390"/>
        <v/>
      </c>
      <c r="CP2006" s="141" t="str">
        <f t="shared" si="1408"/>
        <v/>
      </c>
      <c r="CQ2006" s="141">
        <f t="shared" si="1391"/>
        <v>1.5460706424335713E-3</v>
      </c>
      <c r="CR2006" s="141" t="str">
        <f t="shared" si="1409"/>
        <v/>
      </c>
      <c r="CS2006" s="141" t="str">
        <f t="shared" si="1410"/>
        <v/>
      </c>
      <c r="CW2006" s="141">
        <v>1956</v>
      </c>
      <c r="CX2006" s="141">
        <f t="shared" si="1392"/>
        <v>274.66831917818411</v>
      </c>
      <c r="CY2006" s="141">
        <f t="shared" si="1393"/>
        <v>3.7092020117078936E-6</v>
      </c>
      <c r="CZ2006" s="141">
        <f t="shared" si="1394"/>
        <v>0.99993434804288517</v>
      </c>
      <c r="DA2006" s="141">
        <f t="shared" si="1395"/>
        <v>3.7092020117078936E-6</v>
      </c>
      <c r="DB2006" s="141" t="str">
        <f t="shared" si="1396"/>
        <v/>
      </c>
      <c r="DC2006" s="141" t="str">
        <f t="shared" si="1411"/>
        <v/>
      </c>
      <c r="DD2006" s="141">
        <f t="shared" si="1397"/>
        <v>8.4982100323277425E-29</v>
      </c>
      <c r="DE2006" s="141" t="str">
        <f t="shared" si="1412"/>
        <v/>
      </c>
      <c r="DF2006" s="141" t="str">
        <f t="shared" si="1413"/>
        <v/>
      </c>
      <c r="DJ2006" s="141">
        <v>1956</v>
      </c>
      <c r="DK2006" s="141">
        <f t="shared" si="1398"/>
        <v>21658.18926526322</v>
      </c>
      <c r="DL2006" s="141">
        <f t="shared" si="1399"/>
        <v>4.7039956552700621E-8</v>
      </c>
      <c r="DM2006" s="141">
        <f t="shared" si="1400"/>
        <v>0.99993434804288517</v>
      </c>
      <c r="DN2006" s="141">
        <f t="shared" si="1401"/>
        <v>4.7039956552700621E-8</v>
      </c>
      <c r="DO2006" s="141" t="str">
        <f t="shared" si="1402"/>
        <v/>
      </c>
      <c r="DP2006" s="141" t="str">
        <f t="shared" si="1414"/>
        <v/>
      </c>
      <c r="DQ2006" s="141">
        <f t="shared" si="1403"/>
        <v>1.8393806324309379E-6</v>
      </c>
      <c r="DR2006" s="141" t="str">
        <f t="shared" si="1415"/>
        <v/>
      </c>
      <c r="DS2006" s="141" t="str">
        <f t="shared" si="1416"/>
        <v/>
      </c>
      <c r="DU2006" s="148"/>
      <c r="DV2006" s="158">
        <v>1954</v>
      </c>
      <c r="DW2006" s="148">
        <f t="shared" si="1404"/>
        <v>12.505599999999667</v>
      </c>
      <c r="DX2006" s="157">
        <f t="shared" si="1417"/>
        <v>8.5110575291637139E-2</v>
      </c>
      <c r="DY2006" s="148">
        <f t="shared" si="1418"/>
        <v>1.8104500613889962E-4</v>
      </c>
      <c r="DZ2006" s="148" t="str">
        <f t="shared" si="1419"/>
        <v/>
      </c>
      <c r="EA2006" s="142" t="str">
        <f t="shared" si="1420"/>
        <v/>
      </c>
    </row>
    <row r="2007" spans="74:131" ht="20.100000000000001" customHeight="1" x14ac:dyDescent="0.25">
      <c r="BV2007" s="141">
        <v>1957</v>
      </c>
      <c r="BW2007" s="141">
        <f t="shared" si="1380"/>
        <v>35918.291027012288</v>
      </c>
      <c r="BX2007" s="141">
        <f t="shared" si="1381"/>
        <v>2.7962821750424587E-8</v>
      </c>
      <c r="BY2007" s="141">
        <f t="shared" si="1382"/>
        <v>0.99993540562174277</v>
      </c>
      <c r="BZ2007" s="141">
        <f t="shared" si="1383"/>
        <v>2.7962821750424587E-8</v>
      </c>
      <c r="CA2007" s="141" t="str">
        <f t="shared" si="1384"/>
        <v/>
      </c>
      <c r="CB2007" s="141" t="str">
        <f t="shared" si="1405"/>
        <v/>
      </c>
      <c r="CC2007" s="141">
        <f t="shared" si="1385"/>
        <v>1.5020434887106487E-26</v>
      </c>
      <c r="CD2007" s="141" t="str">
        <f t="shared" si="1406"/>
        <v/>
      </c>
      <c r="CE2007" s="141" t="str">
        <f t="shared" si="1407"/>
        <v/>
      </c>
      <c r="CJ2007" s="141">
        <v>1957</v>
      </c>
      <c r="CK2007" s="141">
        <f t="shared" si="1386"/>
        <v>133.95507472514106</v>
      </c>
      <c r="CL2007" s="141">
        <f t="shared" si="1387"/>
        <v>7.4978627844378232E-6</v>
      </c>
      <c r="CM2007" s="141">
        <f t="shared" si="1388"/>
        <v>0.99993540562174277</v>
      </c>
      <c r="CN2007" s="141">
        <f t="shared" si="1389"/>
        <v>7.4978627844378232E-6</v>
      </c>
      <c r="CO2007" s="141" t="str">
        <f t="shared" si="1390"/>
        <v/>
      </c>
      <c r="CP2007" s="141" t="str">
        <f t="shared" si="1408"/>
        <v/>
      </c>
      <c r="CQ2007" s="141">
        <f t="shared" si="1391"/>
        <v>1.558469917667562E-3</v>
      </c>
      <c r="CR2007" s="141" t="str">
        <f t="shared" si="1409"/>
        <v/>
      </c>
      <c r="CS2007" s="141" t="str">
        <f t="shared" si="1410"/>
        <v/>
      </c>
      <c r="CW2007" s="141">
        <v>1957</v>
      </c>
      <c r="CX2007" s="141">
        <f t="shared" si="1392"/>
        <v>274.95562913548349</v>
      </c>
      <c r="CY2007" s="141">
        <f t="shared" si="1393"/>
        <v>3.6528685472859132E-6</v>
      </c>
      <c r="CZ2007" s="141">
        <f t="shared" si="1394"/>
        <v>0.99993540562174277</v>
      </c>
      <c r="DA2007" s="141">
        <f t="shared" si="1395"/>
        <v>3.6528685472859132E-6</v>
      </c>
      <c r="DB2007" s="141" t="str">
        <f t="shared" si="1396"/>
        <v/>
      </c>
      <c r="DC2007" s="141" t="str">
        <f t="shared" si="1411"/>
        <v/>
      </c>
      <c r="DD2007" s="141">
        <f t="shared" si="1397"/>
        <v>8.8769772421683155E-29</v>
      </c>
      <c r="DE2007" s="141" t="str">
        <f t="shared" si="1412"/>
        <v/>
      </c>
      <c r="DF2007" s="141" t="str">
        <f t="shared" si="1413"/>
        <v/>
      </c>
      <c r="DJ2007" s="141">
        <v>1957</v>
      </c>
      <c r="DK2007" s="141">
        <f t="shared" si="1398"/>
        <v>21680.844274954918</v>
      </c>
      <c r="DL2007" s="141">
        <f t="shared" si="1399"/>
        <v>4.6325537734176159E-8</v>
      </c>
      <c r="DM2007" s="141">
        <f t="shared" si="1400"/>
        <v>0.99993540562174277</v>
      </c>
      <c r="DN2007" s="141">
        <f t="shared" si="1401"/>
        <v>4.6325537734176159E-8</v>
      </c>
      <c r="DO2007" s="141" t="str">
        <f t="shared" si="1402"/>
        <v/>
      </c>
      <c r="DP2007" s="141" t="str">
        <f t="shared" si="1414"/>
        <v/>
      </c>
      <c r="DQ2007" s="141">
        <f t="shared" si="1403"/>
        <v>1.8196068402892369E-6</v>
      </c>
      <c r="DR2007" s="141" t="str">
        <f t="shared" si="1415"/>
        <v/>
      </c>
      <c r="DS2007" s="141" t="str">
        <f t="shared" si="1416"/>
        <v/>
      </c>
      <c r="DU2007" s="148"/>
      <c r="DV2007" s="158">
        <v>1955</v>
      </c>
      <c r="DW2007" s="148">
        <f t="shared" si="1404"/>
        <v>12.511999999999666</v>
      </c>
      <c r="DX2007" s="157">
        <f t="shared" si="1417"/>
        <v>8.4929530285498239E-2</v>
      </c>
      <c r="DY2007" s="148">
        <f t="shared" si="1418"/>
        <v>1.8069751141652768E-4</v>
      </c>
      <c r="DZ2007" s="148" t="str">
        <f t="shared" si="1419"/>
        <v/>
      </c>
      <c r="EA2007" s="142" t="str">
        <f t="shared" si="1420"/>
        <v/>
      </c>
    </row>
    <row r="2008" spans="74:131" ht="20.100000000000001" customHeight="1" x14ac:dyDescent="0.25">
      <c r="BV2008" s="141">
        <v>1958</v>
      </c>
      <c r="BW2008" s="141">
        <f t="shared" si="1380"/>
        <v>35955.823201544168</v>
      </c>
      <c r="BX2008" s="141">
        <f t="shared" si="1381"/>
        <v>2.7537696098503553E-8</v>
      </c>
      <c r="BY2008" s="141">
        <f t="shared" si="1382"/>
        <v>0.99993644713032248</v>
      </c>
      <c r="BZ2008" s="141">
        <f t="shared" si="1383"/>
        <v>2.7537696098503553E-8</v>
      </c>
      <c r="CA2008" s="141" t="str">
        <f t="shared" si="1384"/>
        <v/>
      </c>
      <c r="CB2008" s="141" t="str">
        <f t="shared" si="1405"/>
        <v/>
      </c>
      <c r="CC2008" s="141">
        <f t="shared" si="1385"/>
        <v>1.5629509749047871E-26</v>
      </c>
      <c r="CD2008" s="141" t="str">
        <f t="shared" si="1406"/>
        <v/>
      </c>
      <c r="CE2008" s="141" t="str">
        <f t="shared" si="1407"/>
        <v/>
      </c>
      <c r="CJ2008" s="141">
        <v>1958</v>
      </c>
      <c r="CK2008" s="141">
        <f t="shared" si="1386"/>
        <v>134.09504867992177</v>
      </c>
      <c r="CL2008" s="141">
        <f t="shared" si="1387"/>
        <v>7.3838709336618716E-6</v>
      </c>
      <c r="CM2008" s="141">
        <f t="shared" si="1388"/>
        <v>0.99993644713032248</v>
      </c>
      <c r="CN2008" s="141">
        <f t="shared" si="1389"/>
        <v>7.3838709336618716E-6</v>
      </c>
      <c r="CO2008" s="141" t="str">
        <f t="shared" si="1390"/>
        <v/>
      </c>
      <c r="CP2008" s="141" t="str">
        <f t="shared" si="1408"/>
        <v/>
      </c>
      <c r="CQ2008" s="141">
        <f t="shared" si="1391"/>
        <v>1.5709434980971338E-3</v>
      </c>
      <c r="CR2008" s="141" t="str">
        <f t="shared" si="1409"/>
        <v/>
      </c>
      <c r="CS2008" s="141" t="str">
        <f t="shared" si="1410"/>
        <v/>
      </c>
      <c r="CW2008" s="141">
        <v>1958</v>
      </c>
      <c r="CX2008" s="141">
        <f t="shared" si="1392"/>
        <v>275.24293909278276</v>
      </c>
      <c r="CY2008" s="141">
        <f t="shared" si="1393"/>
        <v>3.5973330889402976E-6</v>
      </c>
      <c r="CZ2008" s="141">
        <f t="shared" si="1394"/>
        <v>0.99993644713032248</v>
      </c>
      <c r="DA2008" s="141">
        <f t="shared" si="1395"/>
        <v>3.5973330889402976E-6</v>
      </c>
      <c r="DB2008" s="141" t="str">
        <f t="shared" si="1396"/>
        <v/>
      </c>
      <c r="DC2008" s="141" t="str">
        <f t="shared" si="1411"/>
        <v/>
      </c>
      <c r="DD2008" s="141">
        <f t="shared" si="1397"/>
        <v>9.2724778343560449E-29</v>
      </c>
      <c r="DE2008" s="141" t="str">
        <f t="shared" si="1412"/>
        <v/>
      </c>
      <c r="DF2008" s="141" t="str">
        <f t="shared" si="1413"/>
        <v/>
      </c>
      <c r="DJ2008" s="141">
        <v>1958</v>
      </c>
      <c r="DK2008" s="141">
        <f t="shared" si="1398"/>
        <v>21703.499284646616</v>
      </c>
      <c r="DL2008" s="141">
        <f t="shared" si="1399"/>
        <v>4.5621239197869201E-8</v>
      </c>
      <c r="DM2008" s="141">
        <f t="shared" si="1400"/>
        <v>0.99993644713032248</v>
      </c>
      <c r="DN2008" s="141">
        <f t="shared" si="1401"/>
        <v>4.5621239197869201E-8</v>
      </c>
      <c r="DO2008" s="141" t="str">
        <f t="shared" si="1402"/>
        <v/>
      </c>
      <c r="DP2008" s="141" t="str">
        <f t="shared" si="1414"/>
        <v/>
      </c>
      <c r="DQ2008" s="141">
        <f t="shared" si="1403"/>
        <v>1.8000168207548219E-6</v>
      </c>
      <c r="DR2008" s="141" t="str">
        <f t="shared" si="1415"/>
        <v/>
      </c>
      <c r="DS2008" s="141" t="str">
        <f t="shared" si="1416"/>
        <v/>
      </c>
      <c r="DU2008" s="148"/>
      <c r="DV2008" s="158">
        <v>1956</v>
      </c>
      <c r="DW2008" s="148">
        <f t="shared" si="1404"/>
        <v>12.518399999999666</v>
      </c>
      <c r="DX2008" s="157">
        <f t="shared" si="1417"/>
        <v>8.4748832774081712E-2</v>
      </c>
      <c r="DY2008" s="148">
        <f t="shared" si="1418"/>
        <v>1.8035056576190533E-4</v>
      </c>
      <c r="DZ2008" s="148" t="str">
        <f t="shared" si="1419"/>
        <v/>
      </c>
      <c r="EA2008" s="142" t="str">
        <f t="shared" si="1420"/>
        <v/>
      </c>
    </row>
    <row r="2009" spans="74:131" ht="20.100000000000001" customHeight="1" x14ac:dyDescent="0.25">
      <c r="BV2009" s="141">
        <v>1959</v>
      </c>
      <c r="BW2009" s="141">
        <f t="shared" si="1380"/>
        <v>35993.355376076048</v>
      </c>
      <c r="BX2009" s="141">
        <f t="shared" si="1381"/>
        <v>2.711859983528972E-8</v>
      </c>
      <c r="BY2009" s="141">
        <f t="shared" si="1382"/>
        <v>0.99993747279640677</v>
      </c>
      <c r="BZ2009" s="141">
        <f t="shared" si="1383"/>
        <v>2.711859983528972E-8</v>
      </c>
      <c r="CA2009" s="141" t="str">
        <f t="shared" si="1384"/>
        <v/>
      </c>
      <c r="CB2009" s="141" t="str">
        <f t="shared" si="1405"/>
        <v/>
      </c>
      <c r="CC2009" s="141">
        <f t="shared" si="1385"/>
        <v>1.6263022233219791E-26</v>
      </c>
      <c r="CD2009" s="141" t="str">
        <f t="shared" si="1406"/>
        <v/>
      </c>
      <c r="CE2009" s="141" t="str">
        <f t="shared" si="1407"/>
        <v/>
      </c>
      <c r="CJ2009" s="141">
        <v>1959</v>
      </c>
      <c r="CK2009" s="141">
        <f t="shared" si="1386"/>
        <v>134.23502263470249</v>
      </c>
      <c r="CL2009" s="141">
        <f t="shared" si="1387"/>
        <v>7.2714957841474766E-6</v>
      </c>
      <c r="CM2009" s="141">
        <f t="shared" si="1388"/>
        <v>0.99993747279640677</v>
      </c>
      <c r="CN2009" s="141">
        <f t="shared" si="1389"/>
        <v>7.2714957841474766E-6</v>
      </c>
      <c r="CO2009" s="141" t="str">
        <f t="shared" si="1390"/>
        <v/>
      </c>
      <c r="CP2009" s="141" t="str">
        <f t="shared" si="1408"/>
        <v/>
      </c>
      <c r="CQ2009" s="141">
        <f t="shared" si="1391"/>
        <v>1.5834915776926604E-3</v>
      </c>
      <c r="CR2009" s="141" t="str">
        <f t="shared" si="1409"/>
        <v/>
      </c>
      <c r="CS2009" s="141" t="str">
        <f t="shared" si="1410"/>
        <v/>
      </c>
      <c r="CW2009" s="141">
        <v>1959</v>
      </c>
      <c r="CX2009" s="141">
        <f t="shared" si="1392"/>
        <v>275.53024905008215</v>
      </c>
      <c r="CY2009" s="141">
        <f t="shared" si="1393"/>
        <v>3.5425852679999489E-6</v>
      </c>
      <c r="CZ2009" s="141">
        <f t="shared" si="1394"/>
        <v>0.99993747279640677</v>
      </c>
      <c r="DA2009" s="141">
        <f t="shared" si="1395"/>
        <v>3.5425852679999489E-6</v>
      </c>
      <c r="DB2009" s="141" t="str">
        <f t="shared" si="1396"/>
        <v/>
      </c>
      <c r="DC2009" s="141" t="str">
        <f t="shared" si="1411"/>
        <v/>
      </c>
      <c r="DD2009" s="141">
        <f t="shared" si="1397"/>
        <v>9.6854444021426465E-29</v>
      </c>
      <c r="DE2009" s="141" t="str">
        <f t="shared" si="1412"/>
        <v/>
      </c>
      <c r="DF2009" s="141" t="str">
        <f t="shared" si="1413"/>
        <v/>
      </c>
      <c r="DJ2009" s="141">
        <v>1959</v>
      </c>
      <c r="DK2009" s="141">
        <f t="shared" si="1398"/>
        <v>21726.154294338314</v>
      </c>
      <c r="DL2009" s="141">
        <f t="shared" si="1399"/>
        <v>4.4926929448694048E-8</v>
      </c>
      <c r="DM2009" s="141">
        <f t="shared" si="1400"/>
        <v>0.99993747279640677</v>
      </c>
      <c r="DN2009" s="141">
        <f t="shared" si="1401"/>
        <v>4.4926929448694048E-8</v>
      </c>
      <c r="DO2009" s="141" t="str">
        <f t="shared" si="1402"/>
        <v/>
      </c>
      <c r="DP2009" s="141" t="str">
        <f t="shared" si="1414"/>
        <v/>
      </c>
      <c r="DQ2009" s="141">
        <f t="shared" si="1403"/>
        <v>1.7806092188195572E-6</v>
      </c>
      <c r="DR2009" s="141" t="str">
        <f t="shared" si="1415"/>
        <v/>
      </c>
      <c r="DS2009" s="141" t="str">
        <f t="shared" si="1416"/>
        <v/>
      </c>
      <c r="DU2009" s="148"/>
      <c r="DV2009" s="158">
        <v>1957</v>
      </c>
      <c r="DW2009" s="148">
        <f t="shared" si="1404"/>
        <v>12.524799999999665</v>
      </c>
      <c r="DX2009" s="157">
        <f t="shared" si="1417"/>
        <v>8.4568482208319806E-2</v>
      </c>
      <c r="DY2009" s="148">
        <f t="shared" si="1418"/>
        <v>1.8000416869440317E-4</v>
      </c>
      <c r="DZ2009" s="148" t="str">
        <f t="shared" si="1419"/>
        <v/>
      </c>
      <c r="EA2009" s="142" t="str">
        <f t="shared" si="1420"/>
        <v/>
      </c>
    </row>
    <row r="2010" spans="74:131" ht="20.100000000000001" customHeight="1" x14ac:dyDescent="0.25">
      <c r="BV2010" s="141">
        <v>1960</v>
      </c>
      <c r="BW2010" s="141">
        <f t="shared" si="1380"/>
        <v>36030.887550607942</v>
      </c>
      <c r="BX2010" s="141">
        <f t="shared" si="1381"/>
        <v>2.6705454508424015E-8</v>
      </c>
      <c r="BY2010" s="141">
        <f t="shared" si="1382"/>
        <v>0.99993848284481679</v>
      </c>
      <c r="BZ2010" s="141">
        <f t="shared" si="1383"/>
        <v>2.6705454508424015E-8</v>
      </c>
      <c r="CA2010" s="141" t="str">
        <f t="shared" si="1384"/>
        <v/>
      </c>
      <c r="CB2010" s="141" t="str">
        <f t="shared" si="1405"/>
        <v/>
      </c>
      <c r="CC2010" s="141">
        <f t="shared" si="1385"/>
        <v>1.692194218912717E-26</v>
      </c>
      <c r="CD2010" s="141" t="str">
        <f t="shared" si="1406"/>
        <v/>
      </c>
      <c r="CE2010" s="141" t="str">
        <f t="shared" si="1407"/>
        <v/>
      </c>
      <c r="CJ2010" s="141">
        <v>1960</v>
      </c>
      <c r="CK2010" s="141">
        <f t="shared" si="1386"/>
        <v>134.3749965894832</v>
      </c>
      <c r="CL2010" s="141">
        <f t="shared" si="1387"/>
        <v>7.1607162999266751E-6</v>
      </c>
      <c r="CM2010" s="141">
        <f t="shared" si="1388"/>
        <v>0.99993848284481679</v>
      </c>
      <c r="CN2010" s="141">
        <f t="shared" si="1389"/>
        <v>7.1607162999266751E-6</v>
      </c>
      <c r="CO2010" s="141" t="str">
        <f t="shared" si="1390"/>
        <v/>
      </c>
      <c r="CP2010" s="141" t="str">
        <f t="shared" si="1408"/>
        <v/>
      </c>
      <c r="CQ2010" s="141">
        <f t="shared" si="1391"/>
        <v>1.5961143483852261E-3</v>
      </c>
      <c r="CR2010" s="141" t="str">
        <f t="shared" si="1409"/>
        <v/>
      </c>
      <c r="CS2010" s="141" t="str">
        <f t="shared" si="1410"/>
        <v/>
      </c>
      <c r="CW2010" s="141">
        <v>1960</v>
      </c>
      <c r="CX2010" s="141">
        <f t="shared" si="1392"/>
        <v>275.81755900738153</v>
      </c>
      <c r="CY2010" s="141">
        <f t="shared" si="1393"/>
        <v>3.4886148359943613E-6</v>
      </c>
      <c r="CZ2010" s="141">
        <f t="shared" si="1394"/>
        <v>0.99993848284481679</v>
      </c>
      <c r="DA2010" s="141">
        <f t="shared" si="1395"/>
        <v>3.4886148359943613E-6</v>
      </c>
      <c r="DB2010" s="141" t="str">
        <f t="shared" si="1396"/>
        <v/>
      </c>
      <c r="DC2010" s="141" t="str">
        <f t="shared" si="1411"/>
        <v/>
      </c>
      <c r="DD2010" s="141">
        <f t="shared" si="1397"/>
        <v>1.0116641315237811E-28</v>
      </c>
      <c r="DE2010" s="141" t="str">
        <f t="shared" si="1412"/>
        <v/>
      </c>
      <c r="DF2010" s="141" t="str">
        <f t="shared" si="1413"/>
        <v/>
      </c>
      <c r="DJ2010" s="141">
        <v>1960</v>
      </c>
      <c r="DK2010" s="141">
        <f t="shared" si="1398"/>
        <v>21748.809304030012</v>
      </c>
      <c r="DL2010" s="141">
        <f t="shared" si="1399"/>
        <v>4.4242478515943677E-8</v>
      </c>
      <c r="DM2010" s="141">
        <f t="shared" si="1400"/>
        <v>0.99993848284481679</v>
      </c>
      <c r="DN2010" s="141">
        <f t="shared" si="1401"/>
        <v>4.4242478515943677E-8</v>
      </c>
      <c r="DO2010" s="141" t="str">
        <f t="shared" si="1402"/>
        <v/>
      </c>
      <c r="DP2010" s="141" t="str">
        <f t="shared" si="1414"/>
        <v/>
      </c>
      <c r="DQ2010" s="141">
        <f t="shared" si="1403"/>
        <v>1.7613826853653805E-6</v>
      </c>
      <c r="DR2010" s="141" t="str">
        <f t="shared" si="1415"/>
        <v/>
      </c>
      <c r="DS2010" s="141" t="str">
        <f t="shared" si="1416"/>
        <v/>
      </c>
      <c r="DU2010" s="148"/>
      <c r="DV2010" s="158">
        <v>1958</v>
      </c>
      <c r="DW2010" s="148">
        <f t="shared" si="1404"/>
        <v>12.531199999999664</v>
      </c>
      <c r="DX2010" s="157">
        <f t="shared" si="1417"/>
        <v>8.4388478039625403E-2</v>
      </c>
      <c r="DY2010" s="148">
        <f t="shared" si="1418"/>
        <v>1.7965831973212887E-4</v>
      </c>
      <c r="DZ2010" s="148" t="str">
        <f t="shared" si="1419"/>
        <v/>
      </c>
      <c r="EA2010" s="142" t="str">
        <f t="shared" si="1420"/>
        <v/>
      </c>
    </row>
    <row r="2011" spans="74:131" ht="20.100000000000001" customHeight="1" x14ac:dyDescent="0.25">
      <c r="BV2011" s="141">
        <v>1961</v>
      </c>
      <c r="BW2011" s="141">
        <f t="shared" si="1380"/>
        <v>36068.419725139822</v>
      </c>
      <c r="BX2011" s="141">
        <f t="shared" si="1381"/>
        <v>2.6298182576665761E-8</v>
      </c>
      <c r="BY2011" s="141">
        <f t="shared" si="1382"/>
        <v>0.99993947749744594</v>
      </c>
      <c r="BZ2011" s="141">
        <f t="shared" si="1383"/>
        <v>2.6298182576665761E-8</v>
      </c>
      <c r="CA2011" s="141" t="str">
        <f t="shared" si="1384"/>
        <v/>
      </c>
      <c r="CB2011" s="141" t="str">
        <f t="shared" si="1405"/>
        <v/>
      </c>
      <c r="CC2011" s="141">
        <f t="shared" si="1385"/>
        <v>1.7607277524952715E-26</v>
      </c>
      <c r="CD2011" s="141" t="str">
        <f t="shared" si="1406"/>
        <v/>
      </c>
      <c r="CE2011" s="141" t="str">
        <f t="shared" si="1407"/>
        <v/>
      </c>
      <c r="CJ2011" s="141">
        <v>1961</v>
      </c>
      <c r="CK2011" s="141">
        <f t="shared" si="1386"/>
        <v>134.51497054426392</v>
      </c>
      <c r="CL2011" s="141">
        <f t="shared" si="1387"/>
        <v>7.0515116893358262E-6</v>
      </c>
      <c r="CM2011" s="141">
        <f t="shared" si="1388"/>
        <v>0.99993947749744594</v>
      </c>
      <c r="CN2011" s="141">
        <f t="shared" si="1389"/>
        <v>7.0515116893358262E-6</v>
      </c>
      <c r="CO2011" s="141" t="str">
        <f t="shared" si="1390"/>
        <v/>
      </c>
      <c r="CP2011" s="141" t="str">
        <f t="shared" si="1408"/>
        <v/>
      </c>
      <c r="CQ2011" s="141">
        <f t="shared" si="1391"/>
        <v>1.6088120000380107E-3</v>
      </c>
      <c r="CR2011" s="141" t="str">
        <f t="shared" si="1409"/>
        <v/>
      </c>
      <c r="CS2011" s="141" t="str">
        <f t="shared" si="1410"/>
        <v/>
      </c>
      <c r="CW2011" s="141">
        <v>1961</v>
      </c>
      <c r="CX2011" s="141">
        <f t="shared" si="1392"/>
        <v>276.10486896468092</v>
      </c>
      <c r="CY2011" s="141">
        <f t="shared" si="1393"/>
        <v>3.4354116634751269E-6</v>
      </c>
      <c r="CZ2011" s="141">
        <f t="shared" si="1394"/>
        <v>0.99993947749744594</v>
      </c>
      <c r="DA2011" s="141">
        <f t="shared" si="1395"/>
        <v>3.4354116634751269E-6</v>
      </c>
      <c r="DB2011" s="141" t="str">
        <f t="shared" si="1396"/>
        <v/>
      </c>
      <c r="DC2011" s="141" t="str">
        <f t="shared" si="1411"/>
        <v/>
      </c>
      <c r="DD2011" s="141">
        <f t="shared" si="1397"/>
        <v>1.0566866085022325E-28</v>
      </c>
      <c r="DE2011" s="141" t="str">
        <f t="shared" si="1412"/>
        <v/>
      </c>
      <c r="DF2011" s="141" t="str">
        <f t="shared" si="1413"/>
        <v/>
      </c>
      <c r="DJ2011" s="141">
        <v>1961</v>
      </c>
      <c r="DK2011" s="141">
        <f t="shared" si="1398"/>
        <v>21771.46431372171</v>
      </c>
      <c r="DL2011" s="141">
        <f t="shared" si="1399"/>
        <v>4.3567757938344881E-8</v>
      </c>
      <c r="DM2011" s="141">
        <f t="shared" si="1400"/>
        <v>0.99993947749744594</v>
      </c>
      <c r="DN2011" s="141">
        <f t="shared" si="1401"/>
        <v>4.3567757938344881E-8</v>
      </c>
      <c r="DO2011" s="141" t="str">
        <f t="shared" si="1402"/>
        <v/>
      </c>
      <c r="DP2011" s="141" t="str">
        <f t="shared" si="1414"/>
        <v/>
      </c>
      <c r="DQ2011" s="141">
        <f t="shared" si="1403"/>
        <v>1.74233587718667E-6</v>
      </c>
      <c r="DR2011" s="141" t="str">
        <f t="shared" si="1415"/>
        <v/>
      </c>
      <c r="DS2011" s="141" t="str">
        <f t="shared" si="1416"/>
        <v/>
      </c>
      <c r="DU2011" s="148"/>
      <c r="DV2011" s="158">
        <v>1959</v>
      </c>
      <c r="DW2011" s="148">
        <f t="shared" si="1404"/>
        <v>12.537599999999664</v>
      </c>
      <c r="DX2011" s="157">
        <f t="shared" si="1417"/>
        <v>8.4208819719893274E-2</v>
      </c>
      <c r="DY2011" s="148">
        <f t="shared" si="1418"/>
        <v>1.7931301839223257E-4</v>
      </c>
      <c r="DZ2011" s="148" t="str">
        <f t="shared" si="1419"/>
        <v/>
      </c>
      <c r="EA2011" s="142" t="str">
        <f t="shared" si="1420"/>
        <v/>
      </c>
    </row>
    <row r="2012" spans="74:131" ht="20.100000000000001" customHeight="1" x14ac:dyDescent="0.25">
      <c r="BV2012" s="141">
        <v>1962</v>
      </c>
      <c r="BW2012" s="141">
        <f t="shared" si="1380"/>
        <v>36105.951899671702</v>
      </c>
      <c r="BX2012" s="141">
        <f t="shared" si="1381"/>
        <v>2.5896707400935902E-8</v>
      </c>
      <c r="BY2012" s="141">
        <f t="shared" si="1382"/>
        <v>0.9999404569732947</v>
      </c>
      <c r="BZ2012" s="141">
        <f t="shared" si="1383"/>
        <v>2.5896707400935902E-8</v>
      </c>
      <c r="CA2012" s="141" t="str">
        <f t="shared" si="1384"/>
        <v/>
      </c>
      <c r="CB2012" s="141" t="str">
        <f t="shared" si="1405"/>
        <v/>
      </c>
      <c r="CC2012" s="141">
        <f t="shared" si="1385"/>
        <v>1.8320075683748581E-26</v>
      </c>
      <c r="CD2012" s="141" t="str">
        <f t="shared" si="1406"/>
        <v/>
      </c>
      <c r="CE2012" s="141" t="str">
        <f t="shared" si="1407"/>
        <v/>
      </c>
      <c r="CJ2012" s="141">
        <v>1962</v>
      </c>
      <c r="CK2012" s="141">
        <f t="shared" si="1386"/>
        <v>134.65494449904463</v>
      </c>
      <c r="CL2012" s="141">
        <f t="shared" si="1387"/>
        <v>6.9438614026141286E-6</v>
      </c>
      <c r="CM2012" s="141">
        <f t="shared" si="1388"/>
        <v>0.9999404569732947</v>
      </c>
      <c r="CN2012" s="141">
        <f t="shared" si="1389"/>
        <v>6.9438614026141286E-6</v>
      </c>
      <c r="CO2012" s="141" t="str">
        <f t="shared" si="1390"/>
        <v/>
      </c>
      <c r="CP2012" s="141" t="str">
        <f t="shared" si="1408"/>
        <v/>
      </c>
      <c r="CQ2012" s="141">
        <f t="shared" si="1391"/>
        <v>1.6215847204176018E-3</v>
      </c>
      <c r="CR2012" s="141" t="str">
        <f t="shared" si="1409"/>
        <v/>
      </c>
      <c r="CS2012" s="141" t="str">
        <f t="shared" si="1410"/>
        <v/>
      </c>
      <c r="CW2012" s="141">
        <v>1962</v>
      </c>
      <c r="CX2012" s="141">
        <f t="shared" si="1392"/>
        <v>276.39217892198019</v>
      </c>
      <c r="CY2012" s="141">
        <f t="shared" si="1393"/>
        <v>3.3829657388460407E-6</v>
      </c>
      <c r="CZ2012" s="141">
        <f t="shared" si="1394"/>
        <v>0.9999404569732947</v>
      </c>
      <c r="DA2012" s="141">
        <f t="shared" si="1395"/>
        <v>3.3829657388460407E-6</v>
      </c>
      <c r="DB2012" s="141" t="str">
        <f t="shared" si="1396"/>
        <v/>
      </c>
      <c r="DC2012" s="141" t="str">
        <f t="shared" si="1411"/>
        <v/>
      </c>
      <c r="DD2012" s="141">
        <f t="shared" si="1397"/>
        <v>1.1036950787843701E-28</v>
      </c>
      <c r="DE2012" s="141" t="str">
        <f t="shared" si="1412"/>
        <v/>
      </c>
      <c r="DF2012" s="141" t="str">
        <f t="shared" si="1413"/>
        <v/>
      </c>
      <c r="DJ2012" s="141">
        <v>1962</v>
      </c>
      <c r="DK2012" s="141">
        <f t="shared" si="1398"/>
        <v>21794.119323413408</v>
      </c>
      <c r="DL2012" s="141">
        <f t="shared" si="1399"/>
        <v>4.2902640749221138E-8</v>
      </c>
      <c r="DM2012" s="141">
        <f t="shared" si="1400"/>
        <v>0.9999404569732947</v>
      </c>
      <c r="DN2012" s="141">
        <f t="shared" si="1401"/>
        <v>4.2902640749221138E-8</v>
      </c>
      <c r="DO2012" s="141" t="str">
        <f t="shared" si="1402"/>
        <v/>
      </c>
      <c r="DP2012" s="141" t="str">
        <f t="shared" si="1414"/>
        <v/>
      </c>
      <c r="DQ2012" s="141">
        <f t="shared" si="1403"/>
        <v>1.7234674570119035E-6</v>
      </c>
      <c r="DR2012" s="141" t="str">
        <f t="shared" si="1415"/>
        <v/>
      </c>
      <c r="DS2012" s="141" t="str">
        <f t="shared" si="1416"/>
        <v/>
      </c>
      <c r="DU2012" s="148"/>
      <c r="DV2012" s="158">
        <v>1960</v>
      </c>
      <c r="DW2012" s="148">
        <f t="shared" si="1404"/>
        <v>12.543999999999663</v>
      </c>
      <c r="DX2012" s="157">
        <f t="shared" si="1417"/>
        <v>8.4029506701501042E-2</v>
      </c>
      <c r="DY2012" s="148">
        <f t="shared" si="1418"/>
        <v>1.7896826419112888E-4</v>
      </c>
      <c r="DZ2012" s="148" t="str">
        <f t="shared" si="1419"/>
        <v/>
      </c>
      <c r="EA2012" s="142" t="str">
        <f t="shared" si="1420"/>
        <v/>
      </c>
    </row>
    <row r="2013" spans="74:131" ht="20.100000000000001" customHeight="1" x14ac:dyDescent="0.25">
      <c r="BV2013" s="141">
        <v>1963</v>
      </c>
      <c r="BW2013" s="141">
        <f t="shared" si="1380"/>
        <v>36143.484074203581</v>
      </c>
      <c r="BX2013" s="141">
        <f t="shared" si="1381"/>
        <v>2.550095323542654E-8</v>
      </c>
      <c r="BY2013" s="141">
        <f t="shared" si="1382"/>
        <v>0.99994142148850351</v>
      </c>
      <c r="BZ2013" s="141">
        <f t="shared" si="1383"/>
        <v>2.550095323542654E-8</v>
      </c>
      <c r="CA2013" s="141" t="str">
        <f t="shared" si="1384"/>
        <v/>
      </c>
      <c r="CB2013" s="141" t="str">
        <f t="shared" si="1405"/>
        <v/>
      </c>
      <c r="CC2013" s="141">
        <f t="shared" si="1385"/>
        <v>1.9061425176200088E-26</v>
      </c>
      <c r="CD2013" s="141" t="str">
        <f t="shared" si="1406"/>
        <v/>
      </c>
      <c r="CE2013" s="141" t="str">
        <f t="shared" si="1407"/>
        <v/>
      </c>
      <c r="CJ2013" s="141">
        <v>1963</v>
      </c>
      <c r="CK2013" s="141">
        <f t="shared" si="1386"/>
        <v>134.79491845382535</v>
      </c>
      <c r="CL2013" s="141">
        <f t="shared" si="1387"/>
        <v>6.8377451295196889E-6</v>
      </c>
      <c r="CM2013" s="141">
        <f t="shared" si="1388"/>
        <v>0.99994142148850351</v>
      </c>
      <c r="CN2013" s="141">
        <f t="shared" si="1389"/>
        <v>6.8377451295196889E-6</v>
      </c>
      <c r="CO2013" s="141" t="str">
        <f t="shared" si="1390"/>
        <v/>
      </c>
      <c r="CP2013" s="141" t="str">
        <f t="shared" si="1408"/>
        <v/>
      </c>
      <c r="CQ2013" s="141">
        <f t="shared" si="1391"/>
        <v>1.6344326951652497E-3</v>
      </c>
      <c r="CR2013" s="141" t="str">
        <f t="shared" si="1409"/>
        <v/>
      </c>
      <c r="CS2013" s="141" t="str">
        <f t="shared" si="1410"/>
        <v/>
      </c>
      <c r="CW2013" s="141">
        <v>1963</v>
      </c>
      <c r="CX2013" s="141">
        <f t="shared" si="1392"/>
        <v>276.67948887927957</v>
      </c>
      <c r="CY2013" s="141">
        <f t="shared" si="1393"/>
        <v>3.3312671672015352E-6</v>
      </c>
      <c r="CZ2013" s="141">
        <f t="shared" si="1394"/>
        <v>0.99994142148850351</v>
      </c>
      <c r="DA2013" s="141">
        <f t="shared" si="1395"/>
        <v>3.3312671672015352E-6</v>
      </c>
      <c r="DB2013" s="141" t="str">
        <f t="shared" si="1396"/>
        <v/>
      </c>
      <c r="DC2013" s="141" t="str">
        <f t="shared" si="1411"/>
        <v/>
      </c>
      <c r="DD2013" s="141">
        <f t="shared" si="1397"/>
        <v>1.1527763548836069E-28</v>
      </c>
      <c r="DE2013" s="141" t="str">
        <f t="shared" si="1412"/>
        <v/>
      </c>
      <c r="DF2013" s="141" t="str">
        <f t="shared" si="1413"/>
        <v/>
      </c>
      <c r="DJ2013" s="141">
        <v>1963</v>
      </c>
      <c r="DK2013" s="141">
        <f t="shared" si="1398"/>
        <v>21816.774333105106</v>
      </c>
      <c r="DL2013" s="141">
        <f t="shared" si="1399"/>
        <v>4.2247001461763139E-8</v>
      </c>
      <c r="DM2013" s="141">
        <f t="shared" si="1400"/>
        <v>0.99994142148850351</v>
      </c>
      <c r="DN2013" s="141">
        <f t="shared" si="1401"/>
        <v>4.2247001461763139E-8</v>
      </c>
      <c r="DO2013" s="141" t="str">
        <f t="shared" si="1402"/>
        <v/>
      </c>
      <c r="DP2013" s="141" t="str">
        <f t="shared" si="1414"/>
        <v/>
      </c>
      <c r="DQ2013" s="141">
        <f t="shared" si="1403"/>
        <v>1.7047760935246147E-6</v>
      </c>
      <c r="DR2013" s="141" t="str">
        <f t="shared" si="1415"/>
        <v/>
      </c>
      <c r="DS2013" s="141" t="str">
        <f t="shared" si="1416"/>
        <v/>
      </c>
      <c r="DU2013" s="148"/>
      <c r="DV2013" s="158">
        <v>1961</v>
      </c>
      <c r="DW2013" s="148">
        <f t="shared" si="1404"/>
        <v>12.550399999999662</v>
      </c>
      <c r="DX2013" s="157">
        <f t="shared" si="1417"/>
        <v>8.3850538437309913E-2</v>
      </c>
      <c r="DY2013" s="148">
        <f t="shared" si="1418"/>
        <v>1.786240566437336E-4</v>
      </c>
      <c r="DZ2013" s="148" t="str">
        <f t="shared" si="1419"/>
        <v/>
      </c>
      <c r="EA2013" s="142" t="str">
        <f t="shared" si="1420"/>
        <v/>
      </c>
    </row>
    <row r="2014" spans="74:131" ht="20.100000000000001" customHeight="1" x14ac:dyDescent="0.25">
      <c r="BV2014" s="141">
        <v>1964</v>
      </c>
      <c r="BW2014" s="141">
        <f t="shared" si="1380"/>
        <v>36181.016248735476</v>
      </c>
      <c r="BX2014" s="141">
        <f t="shared" si="1381"/>
        <v>2.5110845218774352E-8</v>
      </c>
      <c r="BY2014" s="141">
        <f t="shared" si="1382"/>
        <v>0.99994237125638685</v>
      </c>
      <c r="BZ2014" s="141">
        <f t="shared" si="1383"/>
        <v>2.5110845218774352E-8</v>
      </c>
      <c r="CA2014" s="141" t="str">
        <f t="shared" si="1384"/>
        <v/>
      </c>
      <c r="CB2014" s="141" t="str">
        <f t="shared" si="1405"/>
        <v/>
      </c>
      <c r="CC2014" s="141">
        <f t="shared" si="1385"/>
        <v>1.9832457172096345E-26</v>
      </c>
      <c r="CD2014" s="141" t="str">
        <f t="shared" si="1406"/>
        <v/>
      </c>
      <c r="CE2014" s="141" t="str">
        <f t="shared" si="1407"/>
        <v/>
      </c>
      <c r="CJ2014" s="141">
        <v>1964</v>
      </c>
      <c r="CK2014" s="141">
        <f t="shared" si="1386"/>
        <v>134.93489240860606</v>
      </c>
      <c r="CL2014" s="141">
        <f t="shared" si="1387"/>
        <v>6.7331427969628221E-6</v>
      </c>
      <c r="CM2014" s="141">
        <f t="shared" si="1388"/>
        <v>0.99994237125638685</v>
      </c>
      <c r="CN2014" s="141">
        <f t="shared" si="1389"/>
        <v>6.7331427969628221E-6</v>
      </c>
      <c r="CO2014" s="141" t="str">
        <f t="shared" si="1390"/>
        <v/>
      </c>
      <c r="CP2014" s="141" t="str">
        <f t="shared" si="1408"/>
        <v/>
      </c>
      <c r="CQ2014" s="141">
        <f t="shared" si="1391"/>
        <v>1.6473561077680703E-3</v>
      </c>
      <c r="CR2014" s="141" t="str">
        <f t="shared" si="1409"/>
        <v/>
      </c>
      <c r="CS2014" s="141" t="str">
        <f t="shared" si="1410"/>
        <v/>
      </c>
      <c r="CW2014" s="141">
        <v>1964</v>
      </c>
      <c r="CX2014" s="141">
        <f t="shared" si="1392"/>
        <v>276.96679883657896</v>
      </c>
      <c r="CY2014" s="141">
        <f t="shared" si="1393"/>
        <v>3.2803061691738268E-6</v>
      </c>
      <c r="CZ2014" s="141">
        <f t="shared" si="1394"/>
        <v>0.99994237125638685</v>
      </c>
      <c r="DA2014" s="141">
        <f t="shared" si="1395"/>
        <v>3.2803061691738268E-6</v>
      </c>
      <c r="DB2014" s="141" t="str">
        <f t="shared" si="1396"/>
        <v/>
      </c>
      <c r="DC2014" s="141" t="str">
        <f t="shared" si="1411"/>
        <v/>
      </c>
      <c r="DD2014" s="141">
        <f t="shared" si="1397"/>
        <v>1.2040210088816492E-28</v>
      </c>
      <c r="DE2014" s="141" t="str">
        <f t="shared" si="1412"/>
        <v/>
      </c>
      <c r="DF2014" s="141" t="str">
        <f t="shared" si="1413"/>
        <v/>
      </c>
      <c r="DJ2014" s="141">
        <v>1964</v>
      </c>
      <c r="DK2014" s="141">
        <f t="shared" si="1398"/>
        <v>21839.429342796804</v>
      </c>
      <c r="DL2014" s="141">
        <f t="shared" si="1399"/>
        <v>4.1600716054406308E-8</v>
      </c>
      <c r="DM2014" s="141">
        <f t="shared" si="1400"/>
        <v>0.99994237125638685</v>
      </c>
      <c r="DN2014" s="141">
        <f t="shared" si="1401"/>
        <v>4.1600716054406308E-8</v>
      </c>
      <c r="DO2014" s="141" t="str">
        <f t="shared" si="1402"/>
        <v/>
      </c>
      <c r="DP2014" s="141" t="str">
        <f t="shared" si="1414"/>
        <v/>
      </c>
      <c r="DQ2014" s="141">
        <f t="shared" si="1403"/>
        <v>1.6862604613836397E-6</v>
      </c>
      <c r="DR2014" s="141" t="str">
        <f t="shared" si="1415"/>
        <v/>
      </c>
      <c r="DS2014" s="141" t="str">
        <f t="shared" si="1416"/>
        <v/>
      </c>
      <c r="DU2014" s="148"/>
      <c r="DV2014" s="158">
        <v>1962</v>
      </c>
      <c r="DW2014" s="148">
        <f t="shared" si="1404"/>
        <v>12.556799999999662</v>
      </c>
      <c r="DX2014" s="157">
        <f t="shared" si="1417"/>
        <v>8.3671914380666179E-2</v>
      </c>
      <c r="DY2014" s="148">
        <f t="shared" si="1418"/>
        <v>1.7828039526433803E-4</v>
      </c>
      <c r="DZ2014" s="148" t="str">
        <f t="shared" si="1419"/>
        <v/>
      </c>
      <c r="EA2014" s="142" t="str">
        <f t="shared" si="1420"/>
        <v/>
      </c>
    </row>
    <row r="2015" spans="74:131" ht="20.100000000000001" customHeight="1" x14ac:dyDescent="0.25">
      <c r="BV2015" s="141">
        <v>1965</v>
      </c>
      <c r="BW2015" s="141">
        <f t="shared" si="1380"/>
        <v>36218.548423267355</v>
      </c>
      <c r="BX2015" s="141">
        <f t="shared" si="1381"/>
        <v>2.4726309365299649E-8</v>
      </c>
      <c r="BY2015" s="141">
        <f t="shared" si="1382"/>
        <v>0.99994330648746577</v>
      </c>
      <c r="BZ2015" s="141">
        <f t="shared" si="1383"/>
        <v>2.4726309365299649E-8</v>
      </c>
      <c r="CA2015" s="141" t="str">
        <f t="shared" si="1384"/>
        <v/>
      </c>
      <c r="CB2015" s="141" t="str">
        <f t="shared" si="1405"/>
        <v/>
      </c>
      <c r="CC2015" s="141">
        <f t="shared" si="1385"/>
        <v>2.0634347152737683E-26</v>
      </c>
      <c r="CD2015" s="141" t="str">
        <f t="shared" si="1406"/>
        <v/>
      </c>
      <c r="CE2015" s="141" t="str">
        <f t="shared" si="1407"/>
        <v/>
      </c>
      <c r="CJ2015" s="141">
        <v>1965</v>
      </c>
      <c r="CK2015" s="141">
        <f t="shared" si="1386"/>
        <v>135.07486636338677</v>
      </c>
      <c r="CL2015" s="141">
        <f t="shared" si="1387"/>
        <v>6.6300345666567532E-6</v>
      </c>
      <c r="CM2015" s="141">
        <f t="shared" si="1388"/>
        <v>0.99994330648746577</v>
      </c>
      <c r="CN2015" s="141">
        <f t="shared" si="1389"/>
        <v>6.6300345666567532E-6</v>
      </c>
      <c r="CO2015" s="141" t="str">
        <f t="shared" si="1390"/>
        <v/>
      </c>
      <c r="CP2015" s="141" t="str">
        <f t="shared" si="1408"/>
        <v/>
      </c>
      <c r="CQ2015" s="141">
        <f t="shared" si="1391"/>
        <v>1.6603551395301863E-3</v>
      </c>
      <c r="CR2015" s="141" t="str">
        <f t="shared" si="1409"/>
        <v/>
      </c>
      <c r="CS2015" s="141" t="str">
        <f t="shared" si="1410"/>
        <v/>
      </c>
      <c r="CW2015" s="141">
        <v>1965</v>
      </c>
      <c r="CX2015" s="141">
        <f t="shared" si="1392"/>
        <v>277.25410879387823</v>
      </c>
      <c r="CY2015" s="141">
        <f t="shared" si="1393"/>
        <v>3.2300730797882815E-6</v>
      </c>
      <c r="CZ2015" s="141">
        <f t="shared" si="1394"/>
        <v>0.99994330648746577</v>
      </c>
      <c r="DA2015" s="141">
        <f t="shared" si="1395"/>
        <v>3.2300730797882815E-6</v>
      </c>
      <c r="DB2015" s="141" t="str">
        <f t="shared" si="1396"/>
        <v/>
      </c>
      <c r="DC2015" s="141" t="str">
        <f t="shared" si="1411"/>
        <v/>
      </c>
      <c r="DD2015" s="141">
        <f t="shared" si="1397"/>
        <v>1.2575235336908314E-28</v>
      </c>
      <c r="DE2015" s="141" t="str">
        <f t="shared" si="1412"/>
        <v/>
      </c>
      <c r="DF2015" s="141" t="str">
        <f t="shared" si="1413"/>
        <v/>
      </c>
      <c r="DJ2015" s="141">
        <v>1965</v>
      </c>
      <c r="DK2015" s="141">
        <f t="shared" si="1398"/>
        <v>21862.084352488502</v>
      </c>
      <c r="DL2015" s="141">
        <f t="shared" si="1399"/>
        <v>4.0963661956315606E-8</v>
      </c>
      <c r="DM2015" s="141">
        <f t="shared" si="1400"/>
        <v>0.99994330648746577</v>
      </c>
      <c r="DN2015" s="141">
        <f t="shared" si="1401"/>
        <v>4.0963661956315606E-8</v>
      </c>
      <c r="DO2015" s="141" t="str">
        <f t="shared" si="1402"/>
        <v/>
      </c>
      <c r="DP2015" s="141" t="str">
        <f t="shared" si="1414"/>
        <v/>
      </c>
      <c r="DQ2015" s="141">
        <f t="shared" si="1403"/>
        <v>1.667919241242677E-6</v>
      </c>
      <c r="DR2015" s="141" t="str">
        <f t="shared" si="1415"/>
        <v/>
      </c>
      <c r="DS2015" s="141" t="str">
        <f t="shared" si="1416"/>
        <v/>
      </c>
      <c r="DU2015" s="148"/>
      <c r="DV2015" s="158">
        <v>1963</v>
      </c>
      <c r="DW2015" s="148">
        <f t="shared" si="1404"/>
        <v>12.563199999999661</v>
      </c>
      <c r="DX2015" s="157">
        <f t="shared" si="1417"/>
        <v>8.3493633985401841E-2</v>
      </c>
      <c r="DY2015" s="148">
        <f t="shared" si="1418"/>
        <v>1.7793727956612326E-4</v>
      </c>
      <c r="DZ2015" s="148" t="str">
        <f t="shared" si="1419"/>
        <v/>
      </c>
      <c r="EA2015" s="142" t="str">
        <f t="shared" si="1420"/>
        <v/>
      </c>
    </row>
    <row r="2016" spans="74:131" ht="20.100000000000001" customHeight="1" x14ac:dyDescent="0.25">
      <c r="BV2016" s="141">
        <v>1966</v>
      </c>
      <c r="BW2016" s="141">
        <f t="shared" si="1380"/>
        <v>36256.080597799235</v>
      </c>
      <c r="BX2016" s="141">
        <f t="shared" si="1381"/>
        <v>2.4347272556308122E-8</v>
      </c>
      <c r="BY2016" s="141">
        <f t="shared" si="1382"/>
        <v>0.99994422738950073</v>
      </c>
      <c r="BZ2016" s="141">
        <f t="shared" si="1383"/>
        <v>2.4347272556308122E-8</v>
      </c>
      <c r="CA2016" s="141" t="str">
        <f t="shared" si="1384"/>
        <v/>
      </c>
      <c r="CB2016" s="141" t="str">
        <f t="shared" si="1405"/>
        <v/>
      </c>
      <c r="CC2016" s="141">
        <f t="shared" si="1385"/>
        <v>2.1468316626581994E-26</v>
      </c>
      <c r="CD2016" s="141">
        <f t="shared" si="1406"/>
        <v>2.4347272556308122E-8</v>
      </c>
      <c r="CE2016" s="141">
        <f t="shared" si="1407"/>
        <v>2.4347272556308122E-8</v>
      </c>
      <c r="CJ2016" s="141">
        <v>1966</v>
      </c>
      <c r="CK2016" s="141">
        <f t="shared" si="1386"/>
        <v>135.21484031816749</v>
      </c>
      <c r="CL2016" s="141">
        <f t="shared" si="1387"/>
        <v>6.528400832785566E-6</v>
      </c>
      <c r="CM2016" s="141">
        <f t="shared" si="1388"/>
        <v>0.99994422738950073</v>
      </c>
      <c r="CN2016" s="141">
        <f t="shared" si="1389"/>
        <v>6.528400832785566E-6</v>
      </c>
      <c r="CO2016" s="141" t="str">
        <f t="shared" si="1390"/>
        <v/>
      </c>
      <c r="CP2016" s="141" t="str">
        <f t="shared" si="1408"/>
        <v/>
      </c>
      <c r="CQ2016" s="141">
        <f t="shared" si="1391"/>
        <v>1.673429969543815E-3</v>
      </c>
      <c r="CR2016" s="141">
        <f t="shared" si="1409"/>
        <v>6.528400832785566E-6</v>
      </c>
      <c r="CS2016" s="141">
        <f t="shared" si="1410"/>
        <v>6.528400832785566E-6</v>
      </c>
      <c r="CW2016" s="141">
        <v>1966</v>
      </c>
      <c r="CX2016" s="141">
        <f t="shared" si="1392"/>
        <v>277.54141875117762</v>
      </c>
      <c r="CY2016" s="141">
        <f t="shared" si="1393"/>
        <v>3.1805583473272032E-6</v>
      </c>
      <c r="CZ2016" s="141">
        <f t="shared" si="1394"/>
        <v>0.99994422738950073</v>
      </c>
      <c r="DA2016" s="141">
        <f t="shared" si="1395"/>
        <v>3.1805583473272032E-6</v>
      </c>
      <c r="DB2016" s="141" t="str">
        <f t="shared" si="1396"/>
        <v/>
      </c>
      <c r="DC2016" s="141" t="str">
        <f t="shared" si="1411"/>
        <v/>
      </c>
      <c r="DD2016" s="141">
        <f t="shared" si="1397"/>
        <v>1.3133825111660755E-28</v>
      </c>
      <c r="DE2016" s="141">
        <f t="shared" si="1412"/>
        <v>3.1805583473272032E-6</v>
      </c>
      <c r="DF2016" s="141">
        <f t="shared" si="1413"/>
        <v>3.1805583473272032E-6</v>
      </c>
      <c r="DJ2016" s="141">
        <v>1966</v>
      </c>
      <c r="DK2016" s="141">
        <f t="shared" si="1398"/>
        <v>21884.7393621802</v>
      </c>
      <c r="DL2016" s="141">
        <f t="shared" si="1399"/>
        <v>4.0335718032976965E-8</v>
      </c>
      <c r="DM2016" s="141">
        <f t="shared" si="1400"/>
        <v>0.99994422738950073</v>
      </c>
      <c r="DN2016" s="141">
        <f t="shared" si="1401"/>
        <v>4.0335718032976965E-8</v>
      </c>
      <c r="DO2016" s="141" t="str">
        <f t="shared" si="1402"/>
        <v/>
      </c>
      <c r="DP2016" s="141" t="str">
        <f t="shared" si="1414"/>
        <v/>
      </c>
      <c r="DQ2016" s="141">
        <f t="shared" si="1403"/>
        <v>1.6497511197691545E-6</v>
      </c>
      <c r="DR2016" s="141" t="str">
        <f t="shared" si="1415"/>
        <v/>
      </c>
      <c r="DS2016" s="141" t="str">
        <f t="shared" si="1416"/>
        <v/>
      </c>
      <c r="DU2016" s="148"/>
      <c r="DV2016" s="158">
        <v>1964</v>
      </c>
      <c r="DW2016" s="148">
        <f t="shared" si="1404"/>
        <v>12.56959999999966</v>
      </c>
      <c r="DX2016" s="157">
        <f t="shared" si="1417"/>
        <v>8.3315696705835718E-2</v>
      </c>
      <c r="DY2016" s="148">
        <f t="shared" si="1418"/>
        <v>1.7759470906125729E-4</v>
      </c>
      <c r="DZ2016" s="148" t="str">
        <f t="shared" si="1419"/>
        <v/>
      </c>
      <c r="EA2016" s="142" t="str">
        <f t="shared" si="1420"/>
        <v/>
      </c>
    </row>
    <row r="2017" spans="74:131" ht="20.100000000000001" customHeight="1" x14ac:dyDescent="0.25">
      <c r="BV2017" s="141">
        <v>1967</v>
      </c>
      <c r="BW2017" s="141">
        <f>$BW$48+(BV2017*$BW$51)</f>
        <v>36293.612772331115</v>
      </c>
      <c r="BX2017" s="141">
        <f>_xlfn.NORM.DIST($BW2017,$BW$45,$BW$46,0)</f>
        <v>2.3973662531458549E-8</v>
      </c>
      <c r="BY2017" s="141">
        <f>_xlfn.NORM.DIST($BW2017,$BW$45,$BW$46,1)</f>
        <v>0.99994513416752429</v>
      </c>
      <c r="BZ2017" s="141">
        <f>IF(OR(BY2017&lt;$CA$50,BY2017&gt;$CA$51),BX2017,"")</f>
        <v>2.3973662531458549E-8</v>
      </c>
      <c r="CA2017" s="141" t="str">
        <f>IF(AND(BY2017&gt;$CA$50,BY2017&lt;$CA$51),BX2017,"")</f>
        <v/>
      </c>
      <c r="CB2017" s="141" t="str">
        <f t="shared" si="1405"/>
        <v/>
      </c>
      <c r="CC2017" s="141">
        <f>_xlfn.NORM.DIST(BW2017,$CA$46,$CA$47,0)</f>
        <v>2.2335634910509133E-26</v>
      </c>
      <c r="CD2017" s="141" t="str">
        <f t="shared" si="1406"/>
        <v/>
      </c>
      <c r="CE2017" s="141" t="str">
        <f t="shared" si="1407"/>
        <v/>
      </c>
      <c r="CJ2017" s="141">
        <v>1967</v>
      </c>
      <c r="CK2017" s="141">
        <f t="shared" si="1386"/>
        <v>135.3548142729482</v>
      </c>
      <c r="CL2017" s="141">
        <f t="shared" si="1387"/>
        <v>6.4282222196893941E-6</v>
      </c>
      <c r="CM2017" s="141">
        <f t="shared" si="1388"/>
        <v>0.99994513416752429</v>
      </c>
      <c r="CN2017" s="141">
        <f t="shared" si="1389"/>
        <v>6.4282222196893941E-6</v>
      </c>
      <c r="CO2017" s="141" t="str">
        <f t="shared" si="1390"/>
        <v/>
      </c>
      <c r="CP2017" s="141" t="str">
        <f t="shared" si="1408"/>
        <v/>
      </c>
      <c r="CQ2017" s="141">
        <f t="shared" si="1391"/>
        <v>1.686580774660311E-3</v>
      </c>
      <c r="CR2017" s="141" t="str">
        <f t="shared" si="1409"/>
        <v/>
      </c>
      <c r="CS2017" s="141" t="str">
        <f t="shared" si="1410"/>
        <v/>
      </c>
      <c r="CW2017" s="141">
        <v>1967</v>
      </c>
      <c r="CX2017" s="141">
        <f t="shared" si="1392"/>
        <v>277.828728708477</v>
      </c>
      <c r="CY2017" s="141">
        <f t="shared" si="1393"/>
        <v>3.1317525322022206E-6</v>
      </c>
      <c r="CZ2017" s="141">
        <f t="shared" si="1394"/>
        <v>0.99994513416752429</v>
      </c>
      <c r="DA2017" s="141">
        <f t="shared" si="1395"/>
        <v>3.1317525322022206E-6</v>
      </c>
      <c r="DB2017" s="141" t="str">
        <f t="shared" si="1396"/>
        <v/>
      </c>
      <c r="DC2017" s="141" t="str">
        <f t="shared" si="1411"/>
        <v/>
      </c>
      <c r="DD2017" s="141">
        <f t="shared" si="1397"/>
        <v>1.3717007873539262E-28</v>
      </c>
      <c r="DE2017" s="141" t="str">
        <f t="shared" si="1412"/>
        <v/>
      </c>
      <c r="DF2017" s="141" t="str">
        <f t="shared" si="1413"/>
        <v/>
      </c>
      <c r="DJ2017" s="141">
        <v>1967</v>
      </c>
      <c r="DK2017" s="141">
        <f t="shared" si="1398"/>
        <v>21907.394371871898</v>
      </c>
      <c r="DL2017" s="141">
        <f t="shared" si="1399"/>
        <v>3.9716764571895214E-8</v>
      </c>
      <c r="DM2017" s="141">
        <f t="shared" si="1400"/>
        <v>0.99994513416752429</v>
      </c>
      <c r="DN2017" s="141">
        <f t="shared" si="1401"/>
        <v>3.9716764571895214E-8</v>
      </c>
      <c r="DO2017" s="141" t="str">
        <f t="shared" si="1402"/>
        <v/>
      </c>
      <c r="DP2017" s="141" t="str">
        <f t="shared" si="1414"/>
        <v/>
      </c>
      <c r="DQ2017" s="141">
        <f t="shared" si="1403"/>
        <v>1.6317547896624119E-6</v>
      </c>
      <c r="DR2017" s="141" t="str">
        <f t="shared" si="1415"/>
        <v/>
      </c>
      <c r="DS2017" s="141" t="str">
        <f t="shared" si="1416"/>
        <v/>
      </c>
      <c r="DV2017" s="158">
        <v>1965</v>
      </c>
      <c r="DW2017" s="148">
        <f t="shared" si="1404"/>
        <v>12.575999999999659</v>
      </c>
      <c r="DX2017" s="157">
        <f t="shared" si="1417"/>
        <v>8.3138101996774461E-2</v>
      </c>
      <c r="DY2017" s="148">
        <f t="shared" si="1418"/>
        <v>1.7725268326103383E-4</v>
      </c>
      <c r="DZ2017" s="148" t="str">
        <f t="shared" si="1419"/>
        <v/>
      </c>
      <c r="EA2017" s="142" t="str">
        <f t="shared" si="1420"/>
        <v/>
      </c>
    </row>
    <row r="2018" spans="74:131" ht="20.100000000000001" customHeight="1" x14ac:dyDescent="0.25">
      <c r="BV2018" s="141">
        <v>1968</v>
      </c>
      <c r="BW2018" s="141">
        <f t="shared" ref="BW2018:BW2020" si="1421">$BW$48+(BV2018*$BW$51)</f>
        <v>36331.144946863009</v>
      </c>
      <c r="BX2018" s="141">
        <f t="shared" ref="BX2018:BX2020" si="1422">_xlfn.NORM.DIST($BW2018,$BW$45,$BW$46,0)</f>
        <v>2.3605407880193641E-8</v>
      </c>
      <c r="BY2018" s="141">
        <f t="shared" ref="BY2018:BY2020" si="1423">_xlfn.NORM.DIST($BW2018,$BW$45,$BW$46,1)</f>
        <v>0.99994602702387259</v>
      </c>
      <c r="BZ2018" s="141">
        <f t="shared" ref="BZ2018:BZ2020" si="1424">IF(OR(BY2018&lt;$CA$50,BY2018&gt;$CA$51),BX2018,"")</f>
        <v>2.3605407880193641E-8</v>
      </c>
      <c r="CA2018" s="141" t="str">
        <f t="shared" ref="CA2018:CA2020" si="1425">IF(AND(BY2018&gt;$CA$50,BY2018&lt;$CA$51),BX2018,"")</f>
        <v/>
      </c>
      <c r="CB2018" s="141" t="str">
        <f t="shared" si="1405"/>
        <v/>
      </c>
      <c r="CC2018" s="141">
        <f t="shared" ref="CC2018:CC2020" si="1426">_xlfn.NORM.DIST(BW2018,$CA$46,$CA$47,0)</f>
        <v>2.3237620979203146E-26</v>
      </c>
      <c r="CD2018" s="141" t="str">
        <f t="shared" si="1406"/>
        <v/>
      </c>
      <c r="CE2018" s="141" t="str">
        <f t="shared" si="1407"/>
        <v/>
      </c>
      <c r="CJ2018" s="141">
        <v>1968</v>
      </c>
      <c r="CK2018" s="141">
        <f t="shared" si="1386"/>
        <v>135.49478822772892</v>
      </c>
      <c r="CL2018" s="141">
        <f t="shared" si="1387"/>
        <v>6.3294795795668047E-6</v>
      </c>
      <c r="CM2018" s="141">
        <f t="shared" si="1388"/>
        <v>0.99994602702387259</v>
      </c>
      <c r="CN2018" s="141">
        <f t="shared" si="1389"/>
        <v>6.3294795795668047E-6</v>
      </c>
      <c r="CO2018" s="141" t="str">
        <f t="shared" si="1390"/>
        <v/>
      </c>
      <c r="CP2018" s="141" t="str">
        <f t="shared" si="1408"/>
        <v/>
      </c>
      <c r="CQ2018" s="141">
        <f t="shared" si="1391"/>
        <v>1.6998077294611582E-3</v>
      </c>
      <c r="CR2018" s="141" t="str">
        <f t="shared" si="1409"/>
        <v/>
      </c>
      <c r="CS2018" s="141" t="str">
        <f t="shared" si="1410"/>
        <v/>
      </c>
      <c r="CW2018" s="141">
        <v>1968</v>
      </c>
      <c r="CX2018" s="141">
        <f t="shared" si="1392"/>
        <v>278.11603866577639</v>
      </c>
      <c r="CY2018" s="141">
        <f t="shared" si="1393"/>
        <v>3.0836463058348269E-6</v>
      </c>
      <c r="CZ2018" s="141">
        <f t="shared" si="1394"/>
        <v>0.99994602702387259</v>
      </c>
      <c r="DA2018" s="141">
        <f t="shared" si="1395"/>
        <v>3.0836463058348269E-6</v>
      </c>
      <c r="DB2018" s="141" t="str">
        <f t="shared" si="1396"/>
        <v/>
      </c>
      <c r="DC2018" s="141" t="str">
        <f t="shared" si="1411"/>
        <v/>
      </c>
      <c r="DD2018" s="141">
        <f t="shared" si="1397"/>
        <v>1.4325856551789103E-28</v>
      </c>
      <c r="DE2018" s="141" t="str">
        <f t="shared" si="1412"/>
        <v/>
      </c>
      <c r="DF2018" s="141" t="str">
        <f t="shared" si="1413"/>
        <v/>
      </c>
      <c r="DJ2018" s="141">
        <v>1968</v>
      </c>
      <c r="DK2018" s="141">
        <f t="shared" si="1398"/>
        <v>21930.049381563596</v>
      </c>
      <c r="DL2018" s="141">
        <f t="shared" si="1399"/>
        <v>3.9106683268398247E-8</v>
      </c>
      <c r="DM2018" s="141">
        <f t="shared" si="1400"/>
        <v>0.99994602702387259</v>
      </c>
      <c r="DN2018" s="141">
        <f t="shared" si="1401"/>
        <v>3.9106683268398247E-8</v>
      </c>
      <c r="DO2018" s="141" t="str">
        <f t="shared" si="1402"/>
        <v/>
      </c>
      <c r="DP2018" s="141" t="str">
        <f t="shared" si="1414"/>
        <v/>
      </c>
      <c r="DQ2018" s="141">
        <f t="shared" si="1403"/>
        <v>1.6139289496712145E-6</v>
      </c>
      <c r="DR2018" s="141" t="str">
        <f t="shared" si="1415"/>
        <v/>
      </c>
      <c r="DS2018" s="141" t="str">
        <f t="shared" si="1416"/>
        <v/>
      </c>
      <c r="DV2018" s="158">
        <v>1966</v>
      </c>
      <c r="DW2018" s="148">
        <f t="shared" si="1404"/>
        <v>12.582399999999659</v>
      </c>
      <c r="DX2018" s="157">
        <f t="shared" si="1417"/>
        <v>8.2960849313513427E-2</v>
      </c>
      <c r="DY2018" s="148">
        <f t="shared" si="1418"/>
        <v>1.769112016755392E-4</v>
      </c>
      <c r="DZ2018" s="148" t="str">
        <f t="shared" si="1419"/>
        <v/>
      </c>
      <c r="EA2018" s="142" t="str">
        <f t="shared" si="1420"/>
        <v/>
      </c>
    </row>
    <row r="2019" spans="74:131" ht="20.100000000000001" customHeight="1" x14ac:dyDescent="0.25">
      <c r="BV2019" s="141">
        <v>1969</v>
      </c>
      <c r="BW2019" s="141">
        <f t="shared" si="1421"/>
        <v>36368.677121394889</v>
      </c>
      <c r="BX2019" s="141">
        <f t="shared" si="1422"/>
        <v>2.3242438033235973E-8</v>
      </c>
      <c r="BY2019" s="141">
        <f t="shared" si="1423"/>
        <v>0.99994690615821757</v>
      </c>
      <c r="BZ2019" s="141">
        <f t="shared" si="1424"/>
        <v>2.3242438033235973E-8</v>
      </c>
      <c r="CA2019" s="141" t="str">
        <f t="shared" si="1425"/>
        <v/>
      </c>
      <c r="CB2019" s="141" t="str">
        <f t="shared" si="1405"/>
        <v/>
      </c>
      <c r="CC2019" s="141">
        <f t="shared" si="1426"/>
        <v>2.4175645385199842E-26</v>
      </c>
      <c r="CD2019" s="141" t="str">
        <f t="shared" si="1406"/>
        <v/>
      </c>
      <c r="CE2019" s="141" t="str">
        <f t="shared" si="1407"/>
        <v/>
      </c>
      <c r="CJ2019" s="141">
        <v>1969</v>
      </c>
      <c r="CK2019" s="141">
        <f t="shared" si="1386"/>
        <v>135.63476218250963</v>
      </c>
      <c r="CL2019" s="141">
        <f t="shared" si="1387"/>
        <v>6.2321539901943377E-6</v>
      </c>
      <c r="CM2019" s="141">
        <f t="shared" si="1388"/>
        <v>0.99994690615821757</v>
      </c>
      <c r="CN2019" s="141">
        <f t="shared" si="1389"/>
        <v>6.2321539901943377E-6</v>
      </c>
      <c r="CO2019" s="141" t="str">
        <f t="shared" si="1390"/>
        <v/>
      </c>
      <c r="CP2019" s="141" t="str">
        <f t="shared" si="1408"/>
        <v/>
      </c>
      <c r="CQ2019" s="141">
        <f t="shared" si="1391"/>
        <v>1.7131110062289078E-3</v>
      </c>
      <c r="CR2019" s="141" t="str">
        <f t="shared" si="1409"/>
        <v/>
      </c>
      <c r="CS2019" s="141" t="str">
        <f t="shared" si="1410"/>
        <v/>
      </c>
      <c r="CW2019" s="141">
        <v>1969</v>
      </c>
      <c r="CX2019" s="141">
        <f t="shared" si="1392"/>
        <v>278.40334862307566</v>
      </c>
      <c r="CY2019" s="141">
        <f t="shared" si="1393"/>
        <v>3.0362304495454169E-6</v>
      </c>
      <c r="CZ2019" s="141">
        <f t="shared" si="1394"/>
        <v>0.99994690615821757</v>
      </c>
      <c r="DA2019" s="141">
        <f t="shared" si="1395"/>
        <v>3.0362304495454169E-6</v>
      </c>
      <c r="DB2019" s="141" t="str">
        <f t="shared" si="1396"/>
        <v/>
      </c>
      <c r="DC2019" s="141" t="str">
        <f t="shared" si="1411"/>
        <v/>
      </c>
      <c r="DD2019" s="141">
        <f t="shared" si="1397"/>
        <v>1.4961490448798685E-28</v>
      </c>
      <c r="DE2019" s="141" t="str">
        <f t="shared" si="1412"/>
        <v/>
      </c>
      <c r="DF2019" s="141" t="str">
        <f t="shared" si="1413"/>
        <v/>
      </c>
      <c r="DJ2019" s="141">
        <v>1969</v>
      </c>
      <c r="DK2019" s="141">
        <f t="shared" si="1398"/>
        <v>21952.704391255294</v>
      </c>
      <c r="DL2019" s="141">
        <f t="shared" si="1399"/>
        <v>3.8505357211547337E-8</v>
      </c>
      <c r="DM2019" s="141">
        <f t="shared" si="1400"/>
        <v>0.99994690615821757</v>
      </c>
      <c r="DN2019" s="141">
        <f t="shared" si="1401"/>
        <v>3.8505357211547337E-8</v>
      </c>
      <c r="DO2019" s="141" t="str">
        <f t="shared" si="1402"/>
        <v/>
      </c>
      <c r="DP2019" s="141" t="str">
        <f t="shared" si="1414"/>
        <v/>
      </c>
      <c r="DQ2019" s="141">
        <f t="shared" si="1403"/>
        <v>1.5962723046105765E-6</v>
      </c>
      <c r="DR2019" s="141" t="str">
        <f t="shared" si="1415"/>
        <v/>
      </c>
      <c r="DS2019" s="141" t="str">
        <f t="shared" si="1416"/>
        <v/>
      </c>
      <c r="DV2019" s="158">
        <v>1967</v>
      </c>
      <c r="DW2019" s="148">
        <f t="shared" si="1404"/>
        <v>12.588799999999658</v>
      </c>
      <c r="DX2019" s="157">
        <f t="shared" si="1417"/>
        <v>8.2783938111837888E-2</v>
      </c>
      <c r="DY2019" s="148">
        <f t="shared" si="1418"/>
        <v>1.7657026381424912E-4</v>
      </c>
      <c r="DZ2019" s="148" t="str">
        <f t="shared" si="1419"/>
        <v/>
      </c>
      <c r="EA2019" s="142" t="str">
        <f t="shared" si="1420"/>
        <v/>
      </c>
    </row>
    <row r="2020" spans="74:131" ht="20.100000000000001" customHeight="1" x14ac:dyDescent="0.25">
      <c r="BV2020" s="141">
        <v>1970</v>
      </c>
      <c r="BW2020" s="141">
        <f t="shared" si="1421"/>
        <v>36406.209295926768</v>
      </c>
      <c r="BX2020" s="141">
        <f t="shared" si="1422"/>
        <v>2.2884683254145808E-8</v>
      </c>
      <c r="BY2020" s="141">
        <f t="shared" si="1423"/>
        <v>0.99994777176759819</v>
      </c>
      <c r="BZ2020" s="141">
        <f t="shared" si="1424"/>
        <v>2.2884683254145808E-8</v>
      </c>
      <c r="CA2020" s="141" t="str">
        <f t="shared" si="1425"/>
        <v/>
      </c>
      <c r="CB2020" s="141" t="str">
        <f t="shared" si="1405"/>
        <v/>
      </c>
      <c r="CC2020" s="141">
        <f t="shared" si="1426"/>
        <v>2.5151132252286713E-26</v>
      </c>
      <c r="CD2020" s="141" t="str">
        <f t="shared" si="1406"/>
        <v/>
      </c>
      <c r="CE2020" s="141" t="str">
        <f t="shared" si="1407"/>
        <v/>
      </c>
      <c r="CJ2020" s="141">
        <v>1970</v>
      </c>
      <c r="CK2020" s="141">
        <f t="shared" si="1386"/>
        <v>135.77473613729035</v>
      </c>
      <c r="CL2020" s="141">
        <f t="shared" si="1387"/>
        <v>6.1362267526631517E-6</v>
      </c>
      <c r="CM2020" s="141">
        <f t="shared" si="1388"/>
        <v>0.99994777176759819</v>
      </c>
      <c r="CN2020" s="141">
        <f t="shared" si="1389"/>
        <v>6.1362267526631517E-6</v>
      </c>
      <c r="CO2020" s="141" t="str">
        <f t="shared" si="1390"/>
        <v/>
      </c>
      <c r="CP2020" s="141" t="str">
        <f t="shared" si="1408"/>
        <v/>
      </c>
      <c r="CQ2020" s="141">
        <f t="shared" si="1391"/>
        <v>1.7264907749180887E-3</v>
      </c>
      <c r="CR2020" s="141" t="str">
        <f t="shared" si="1409"/>
        <v/>
      </c>
      <c r="CS2020" s="141" t="str">
        <f t="shared" si="1410"/>
        <v/>
      </c>
      <c r="CW2020" s="141">
        <v>1970</v>
      </c>
      <c r="CX2020" s="141">
        <f t="shared" si="1392"/>
        <v>278.69065858037504</v>
      </c>
      <c r="CY2020" s="141">
        <f t="shared" si="1393"/>
        <v>2.9894958534505089E-6</v>
      </c>
      <c r="CZ2020" s="141">
        <f t="shared" si="1394"/>
        <v>0.99994777176759819</v>
      </c>
      <c r="DA2020" s="141">
        <f t="shared" si="1395"/>
        <v>2.9894958534505089E-6</v>
      </c>
      <c r="DB2020" s="141" t="str">
        <f t="shared" si="1396"/>
        <v/>
      </c>
      <c r="DC2020" s="141" t="str">
        <f t="shared" si="1411"/>
        <v/>
      </c>
      <c r="DD2020" s="141">
        <f t="shared" si="1397"/>
        <v>1.5625077225211211E-28</v>
      </c>
      <c r="DE2020" s="141" t="str">
        <f t="shared" si="1412"/>
        <v/>
      </c>
      <c r="DF2020" s="141" t="str">
        <f t="shared" si="1413"/>
        <v/>
      </c>
      <c r="DJ2020" s="141">
        <v>1970</v>
      </c>
      <c r="DK2020" s="141">
        <f t="shared" si="1398"/>
        <v>21975.359400946993</v>
      </c>
      <c r="DL2020" s="141">
        <f t="shared" si="1399"/>
        <v>3.7912670870152855E-8</v>
      </c>
      <c r="DM2020" s="141">
        <f t="shared" si="1400"/>
        <v>0.99994777176759819</v>
      </c>
      <c r="DN2020" s="141">
        <f t="shared" si="1401"/>
        <v>3.7912670870152855E-8</v>
      </c>
      <c r="DO2020" s="141" t="str">
        <f t="shared" si="1402"/>
        <v/>
      </c>
      <c r="DP2020" s="141" t="str">
        <f t="shared" si="1414"/>
        <v/>
      </c>
      <c r="DQ2020" s="141">
        <f t="shared" si="1403"/>
        <v>1.5787835653779353E-6</v>
      </c>
      <c r="DR2020" s="141" t="str">
        <f t="shared" si="1415"/>
        <v/>
      </c>
      <c r="DS2020" s="141" t="str">
        <f t="shared" si="1416"/>
        <v/>
      </c>
      <c r="DV2020" s="158">
        <v>1968</v>
      </c>
      <c r="DW2020" s="148">
        <f t="shared" si="1404"/>
        <v>12.595199999999657</v>
      </c>
      <c r="DX2020" s="157">
        <f t="shared" si="1417"/>
        <v>8.2607367848023638E-2</v>
      </c>
      <c r="DY2020" s="148">
        <f t="shared" si="1418"/>
        <v>1.762298691853903E-4</v>
      </c>
      <c r="DZ2020" s="148" t="str">
        <f t="shared" si="1419"/>
        <v/>
      </c>
      <c r="EA2020" s="142" t="str">
        <f t="shared" si="1420"/>
        <v/>
      </c>
    </row>
    <row r="2021" spans="74:131" ht="20.100000000000001" customHeight="1" x14ac:dyDescent="0.25">
      <c r="BV2021" s="141">
        <v>1971</v>
      </c>
      <c r="BW2021" s="141">
        <f>$BW$48+(BV2021*$BW$51)</f>
        <v>36443.741470458648</v>
      </c>
      <c r="BX2021" s="141">
        <f>_xlfn.NORM.DIST($BW2021,$BW$45,$BW$46,0)</f>
        <v>2.253207463094441E-8</v>
      </c>
      <c r="BY2021" s="141">
        <f>_xlfn.NORM.DIST($BW2021,$BW$45,$BW$46,1)</f>
        <v>0.99994862404645146</v>
      </c>
      <c r="BZ2021" s="141">
        <f>IF(OR(BY2021&lt;$CA$50,BY2021&gt;$CA$51),BX2021,"")</f>
        <v>2.253207463094441E-8</v>
      </c>
      <c r="CA2021" s="141" t="str">
        <f>IF(AND(BY2021&gt;$CA$50,BY2021&lt;$CA$51),BX2021,"")</f>
        <v/>
      </c>
      <c r="CB2021" s="141" t="str">
        <f t="shared" si="1405"/>
        <v/>
      </c>
      <c r="CC2021" s="141">
        <f>_xlfn.NORM.DIST(BW2021,$CA$46,$CA$47,0)</f>
        <v>2.6165561345013979E-26</v>
      </c>
      <c r="CD2021" s="141" t="str">
        <f t="shared" si="1406"/>
        <v/>
      </c>
      <c r="CE2021" s="141" t="str">
        <f t="shared" si="1407"/>
        <v/>
      </c>
      <c r="CJ2021" s="141">
        <v>1971</v>
      </c>
      <c r="CK2021" s="141">
        <f t="shared" si="1386"/>
        <v>135.91471009207106</v>
      </c>
      <c r="CL2021" s="141">
        <f t="shared" si="1387"/>
        <v>6.0416793891327256E-6</v>
      </c>
      <c r="CM2021" s="141">
        <f t="shared" si="1388"/>
        <v>0.99994862404645146</v>
      </c>
      <c r="CN2021" s="141">
        <f t="shared" si="1389"/>
        <v>6.0416793891327256E-6</v>
      </c>
      <c r="CO2021" s="141" t="str">
        <f t="shared" si="1390"/>
        <v/>
      </c>
      <c r="CP2021" s="141" t="str">
        <f t="shared" si="1408"/>
        <v/>
      </c>
      <c r="CQ2021" s="141">
        <f t="shared" si="1391"/>
        <v>1.7399472031260647E-3</v>
      </c>
      <c r="CR2021" s="141" t="str">
        <f t="shared" si="1409"/>
        <v/>
      </c>
      <c r="CS2021" s="141" t="str">
        <f t="shared" si="1410"/>
        <v/>
      </c>
      <c r="CW2021" s="141">
        <v>1971</v>
      </c>
      <c r="CX2021" s="141">
        <f t="shared" si="1392"/>
        <v>278.97796853767443</v>
      </c>
      <c r="CY2021" s="141">
        <f t="shared" si="1393"/>
        <v>2.9434335153685197E-6</v>
      </c>
      <c r="CZ2021" s="141">
        <f t="shared" si="1394"/>
        <v>0.99994862404645146</v>
      </c>
      <c r="DA2021" s="141">
        <f t="shared" si="1395"/>
        <v>2.9434335153685197E-6</v>
      </c>
      <c r="DB2021" s="141" t="str">
        <f t="shared" si="1396"/>
        <v/>
      </c>
      <c r="DC2021" s="141" t="str">
        <f t="shared" si="1411"/>
        <v/>
      </c>
      <c r="DD2021" s="141">
        <f t="shared" si="1397"/>
        <v>1.6317834969179763E-28</v>
      </c>
      <c r="DE2021" s="141" t="str">
        <f t="shared" si="1412"/>
        <v/>
      </c>
      <c r="DF2021" s="141" t="str">
        <f t="shared" si="1413"/>
        <v/>
      </c>
      <c r="DJ2021" s="141">
        <v>1971</v>
      </c>
      <c r="DK2021" s="141">
        <f t="shared" si="1398"/>
        <v>21998.014410638691</v>
      </c>
      <c r="DL2021" s="141">
        <f t="shared" si="1399"/>
        <v>3.7328510078895586E-8</v>
      </c>
      <c r="DM2021" s="141">
        <f t="shared" si="1400"/>
        <v>0.99994862404645146</v>
      </c>
      <c r="DN2021" s="141">
        <f t="shared" si="1401"/>
        <v>3.7328510078895586E-8</v>
      </c>
      <c r="DO2021" s="141" t="str">
        <f t="shared" si="1402"/>
        <v/>
      </c>
      <c r="DP2021" s="141" t="str">
        <f t="shared" si="1414"/>
        <v/>
      </c>
      <c r="DQ2021" s="141">
        <f t="shared" si="1403"/>
        <v>1.5614614489686585E-6</v>
      </c>
      <c r="DR2021" s="141" t="str">
        <f t="shared" si="1415"/>
        <v/>
      </c>
      <c r="DS2021" s="141" t="str">
        <f t="shared" si="1416"/>
        <v/>
      </c>
      <c r="DV2021" s="158">
        <v>1969</v>
      </c>
      <c r="DW2021" s="148">
        <f t="shared" si="1404"/>
        <v>12.601599999999657</v>
      </c>
      <c r="DX2021" s="157">
        <f t="shared" si="1417"/>
        <v>8.2431137978838248E-2</v>
      </c>
      <c r="DY2021" s="148">
        <f t="shared" si="1418"/>
        <v>1.7589001729628739E-4</v>
      </c>
      <c r="DZ2021" s="148" t="str">
        <f t="shared" si="1419"/>
        <v/>
      </c>
      <c r="EA2021" s="142" t="str">
        <f t="shared" si="1420"/>
        <v/>
      </c>
    </row>
    <row r="2022" spans="74:131" ht="20.100000000000001" customHeight="1" x14ac:dyDescent="0.25">
      <c r="BV2022" s="141">
        <v>1972</v>
      </c>
      <c r="BW2022" s="141">
        <f t="shared" ref="BW2022:BW2037" si="1427">$BW$48+(BV2022*$BW$51)</f>
        <v>36481.273644990528</v>
      </c>
      <c r="BX2022" s="141">
        <f t="shared" ref="BX2022:BX2037" si="1428">_xlfn.NORM.DIST($BW2022,$BW$45,$BW$46,0)</f>
        <v>2.218454406779978E-8</v>
      </c>
      <c r="BY2022" s="141">
        <f t="shared" ref="BY2022:BY2037" si="1429">_xlfn.NORM.DIST($BW2022,$BW$45,$BW$46,1)</f>
        <v>0.99994946318664324</v>
      </c>
      <c r="BZ2022" s="141">
        <f t="shared" ref="BZ2022:BZ2037" si="1430">IF(OR(BY2022&lt;$CA$50,BY2022&gt;$CA$51),BX2022,"")</f>
        <v>2.218454406779978E-8</v>
      </c>
      <c r="CA2022" s="141" t="str">
        <f t="shared" ref="CA2022:CA2037" si="1431">IF(AND(BY2022&gt;$CA$50,BY2022&lt;$CA$51),BX2022,"")</f>
        <v/>
      </c>
      <c r="CB2022" s="141" t="str">
        <f t="shared" si="1405"/>
        <v/>
      </c>
      <c r="CC2022" s="141">
        <f t="shared" ref="CC2022:CC2037" si="1432">_xlfn.NORM.DIST(BW2022,$CA$46,$CA$47,0)</f>
        <v>2.7220470217178529E-26</v>
      </c>
      <c r="CD2022" s="141" t="str">
        <f t="shared" si="1406"/>
        <v/>
      </c>
      <c r="CE2022" s="141" t="str">
        <f t="shared" si="1407"/>
        <v/>
      </c>
      <c r="CJ2022" s="141">
        <v>1972</v>
      </c>
      <c r="CK2022" s="141">
        <f t="shared" si="1386"/>
        <v>136.05468404685178</v>
      </c>
      <c r="CL2022" s="141">
        <f t="shared" si="1387"/>
        <v>5.9484936406015498E-6</v>
      </c>
      <c r="CM2022" s="141">
        <f t="shared" si="1388"/>
        <v>0.99994946318664324</v>
      </c>
      <c r="CN2022" s="141">
        <f t="shared" si="1389"/>
        <v>5.9484936406015498E-6</v>
      </c>
      <c r="CO2022" s="141" t="str">
        <f t="shared" si="1390"/>
        <v/>
      </c>
      <c r="CP2022" s="141" t="str">
        <f t="shared" si="1408"/>
        <v/>
      </c>
      <c r="CQ2022" s="141">
        <f t="shared" si="1391"/>
        <v>1.7534804560638542E-3</v>
      </c>
      <c r="CR2022" s="141" t="str">
        <f t="shared" si="1409"/>
        <v/>
      </c>
      <c r="CS2022" s="141" t="str">
        <f t="shared" si="1410"/>
        <v/>
      </c>
      <c r="CW2022" s="141">
        <v>1972</v>
      </c>
      <c r="CX2022" s="141">
        <f t="shared" si="1392"/>
        <v>279.26527849497381</v>
      </c>
      <c r="CY2022" s="141">
        <f t="shared" si="1393"/>
        <v>2.898034539733578E-6</v>
      </c>
      <c r="CZ2022" s="141">
        <f t="shared" si="1394"/>
        <v>0.99994946318664324</v>
      </c>
      <c r="DA2022" s="141">
        <f t="shared" si="1395"/>
        <v>2.898034539733578E-6</v>
      </c>
      <c r="DB2022" s="141" t="str">
        <f t="shared" si="1396"/>
        <v/>
      </c>
      <c r="DC2022" s="141" t="str">
        <f t="shared" si="1411"/>
        <v/>
      </c>
      <c r="DD2022" s="141">
        <f t="shared" si="1397"/>
        <v>1.7041034353291367E-28</v>
      </c>
      <c r="DE2022" s="141" t="str">
        <f t="shared" si="1412"/>
        <v/>
      </c>
      <c r="DF2022" s="141" t="str">
        <f t="shared" si="1413"/>
        <v/>
      </c>
      <c r="DJ2022" s="141">
        <v>1972</v>
      </c>
      <c r="DK2022" s="141">
        <f t="shared" si="1398"/>
        <v>22020.669420330381</v>
      </c>
      <c r="DL2022" s="141">
        <f t="shared" si="1399"/>
        <v>3.6752762024553111E-8</v>
      </c>
      <c r="DM2022" s="141">
        <f t="shared" si="1400"/>
        <v>0.99994946318664324</v>
      </c>
      <c r="DN2022" s="141">
        <f t="shared" si="1401"/>
        <v>3.6752762024553111E-8</v>
      </c>
      <c r="DO2022" s="141" t="str">
        <f t="shared" si="1402"/>
        <v/>
      </c>
      <c r="DP2022" s="141" t="str">
        <f t="shared" si="1414"/>
        <v/>
      </c>
      <c r="DQ2022" s="141">
        <f t="shared" si="1403"/>
        <v>1.5443046784908994E-6</v>
      </c>
      <c r="DR2022" s="141" t="str">
        <f t="shared" si="1415"/>
        <v/>
      </c>
      <c r="DS2022" s="141" t="str">
        <f t="shared" si="1416"/>
        <v/>
      </c>
      <c r="DV2022" s="158">
        <v>1970</v>
      </c>
      <c r="DW2022" s="148">
        <f t="shared" si="1404"/>
        <v>12.607999999999656</v>
      </c>
      <c r="DX2022" s="157">
        <f t="shared" si="1417"/>
        <v>8.2255247961541961E-2</v>
      </c>
      <c r="DY2022" s="148">
        <f t="shared" si="1418"/>
        <v>1.7555070765340464E-4</v>
      </c>
      <c r="DZ2022" s="148" t="str">
        <f t="shared" si="1419"/>
        <v/>
      </c>
      <c r="EA2022" s="142" t="str">
        <f t="shared" si="1420"/>
        <v/>
      </c>
    </row>
    <row r="2023" spans="74:131" ht="20.100000000000001" customHeight="1" x14ac:dyDescent="0.25">
      <c r="BV2023" s="141">
        <v>1973</v>
      </c>
      <c r="BW2023" s="141">
        <f t="shared" si="1427"/>
        <v>36518.805819522422</v>
      </c>
      <c r="BX2023" s="141">
        <f t="shared" si="1428"/>
        <v>2.1842024276775992E-8</v>
      </c>
      <c r="BY2023" s="141">
        <f t="shared" si="1429"/>
        <v>0.99995028937749919</v>
      </c>
      <c r="BZ2023" s="141">
        <f t="shared" si="1430"/>
        <v>2.1842024276775992E-8</v>
      </c>
      <c r="CA2023" s="141" t="str">
        <f t="shared" si="1431"/>
        <v/>
      </c>
      <c r="CB2023" s="141" t="str">
        <f t="shared" si="1405"/>
        <v/>
      </c>
      <c r="CC2023" s="141">
        <f t="shared" si="1432"/>
        <v>2.8317456442278283E-26</v>
      </c>
      <c r="CD2023" s="141" t="str">
        <f t="shared" si="1406"/>
        <v/>
      </c>
      <c r="CE2023" s="141" t="str">
        <f t="shared" si="1407"/>
        <v/>
      </c>
      <c r="CJ2023" s="141">
        <v>1973</v>
      </c>
      <c r="CK2023" s="141">
        <f t="shared" si="1386"/>
        <v>136.19465800163249</v>
      </c>
      <c r="CL2023" s="141">
        <f t="shared" si="1387"/>
        <v>5.8566514646948553E-6</v>
      </c>
      <c r="CM2023" s="141">
        <f t="shared" si="1388"/>
        <v>0.99995028937749919</v>
      </c>
      <c r="CN2023" s="141">
        <f t="shared" si="1389"/>
        <v>5.8566514646948553E-6</v>
      </c>
      <c r="CO2023" s="141" t="str">
        <f t="shared" si="1390"/>
        <v/>
      </c>
      <c r="CP2023" s="141" t="str">
        <f t="shared" si="1408"/>
        <v/>
      </c>
      <c r="CQ2023" s="141">
        <f t="shared" si="1391"/>
        <v>1.7670906965269193E-3</v>
      </c>
      <c r="CR2023" s="141" t="str">
        <f t="shared" si="1409"/>
        <v/>
      </c>
      <c r="CS2023" s="141" t="str">
        <f t="shared" si="1410"/>
        <v/>
      </c>
      <c r="CW2023" s="141">
        <v>1973</v>
      </c>
      <c r="CX2023" s="141">
        <f t="shared" si="1392"/>
        <v>279.55258845227308</v>
      </c>
      <c r="CY2023" s="141">
        <f t="shared" si="1393"/>
        <v>2.8532901365177612E-6</v>
      </c>
      <c r="CZ2023" s="141">
        <f t="shared" si="1394"/>
        <v>0.99995028937749919</v>
      </c>
      <c r="DA2023" s="141">
        <f t="shared" si="1395"/>
        <v>2.8532901365177612E-6</v>
      </c>
      <c r="DB2023" s="141" t="str">
        <f t="shared" si="1396"/>
        <v/>
      </c>
      <c r="DC2023" s="141" t="str">
        <f t="shared" si="1411"/>
        <v/>
      </c>
      <c r="DD2023" s="141">
        <f t="shared" si="1397"/>
        <v>1.7796000882842251E-28</v>
      </c>
      <c r="DE2023" s="141" t="str">
        <f t="shared" si="1412"/>
        <v/>
      </c>
      <c r="DF2023" s="141" t="str">
        <f t="shared" si="1413"/>
        <v/>
      </c>
      <c r="DJ2023" s="141">
        <v>1973</v>
      </c>
      <c r="DK2023" s="141">
        <f t="shared" si="1398"/>
        <v>22043.324430022079</v>
      </c>
      <c r="DL2023" s="141">
        <f t="shared" si="1399"/>
        <v>3.618531523233051E-8</v>
      </c>
      <c r="DM2023" s="141">
        <f t="shared" si="1400"/>
        <v>0.99995028937749919</v>
      </c>
      <c r="DN2023" s="141">
        <f t="shared" si="1401"/>
        <v>3.618531523233051E-8</v>
      </c>
      <c r="DO2023" s="141" t="str">
        <f t="shared" si="1402"/>
        <v/>
      </c>
      <c r="DP2023" s="141" t="str">
        <f t="shared" si="1414"/>
        <v/>
      </c>
      <c r="DQ2023" s="141">
        <f t="shared" si="1403"/>
        <v>1.5273119831797803E-6</v>
      </c>
      <c r="DR2023" s="141" t="str">
        <f t="shared" si="1415"/>
        <v/>
      </c>
      <c r="DS2023" s="141" t="str">
        <f t="shared" si="1416"/>
        <v/>
      </c>
      <c r="DV2023" s="158">
        <v>1971</v>
      </c>
      <c r="DW2023" s="148">
        <f t="shared" si="1404"/>
        <v>12.614399999999655</v>
      </c>
      <c r="DX2023" s="157">
        <f t="shared" si="1417"/>
        <v>8.2079697253888556E-2</v>
      </c>
      <c r="DY2023" s="148">
        <f t="shared" si="1418"/>
        <v>1.7521193976231808E-4</v>
      </c>
      <c r="DZ2023" s="148" t="str">
        <f t="shared" si="1419"/>
        <v/>
      </c>
      <c r="EA2023" s="142" t="str">
        <f t="shared" si="1420"/>
        <v/>
      </c>
    </row>
    <row r="2024" spans="74:131" ht="20.100000000000001" customHeight="1" x14ac:dyDescent="0.25">
      <c r="BV2024" s="141">
        <v>1974</v>
      </c>
      <c r="BW2024" s="141">
        <f t="shared" si="1427"/>
        <v>36556.337994054302</v>
      </c>
      <c r="BX2024" s="141">
        <f t="shared" si="1428"/>
        <v>2.1504448769645674E-8</v>
      </c>
      <c r="BY2024" s="141">
        <f t="shared" si="1429"/>
        <v>0.9999511028058341</v>
      </c>
      <c r="BZ2024" s="141">
        <f t="shared" si="1430"/>
        <v>2.1504448769645674E-8</v>
      </c>
      <c r="CA2024" s="141" t="str">
        <f t="shared" si="1431"/>
        <v/>
      </c>
      <c r="CB2024" s="141" t="str">
        <f t="shared" si="1405"/>
        <v/>
      </c>
      <c r="CC2024" s="141">
        <f t="shared" si="1432"/>
        <v>2.9458179928996513E-26</v>
      </c>
      <c r="CD2024" s="141" t="str">
        <f t="shared" si="1406"/>
        <v/>
      </c>
      <c r="CE2024" s="141" t="str">
        <f t="shared" si="1407"/>
        <v/>
      </c>
      <c r="CJ2024" s="141">
        <v>1974</v>
      </c>
      <c r="CK2024" s="141">
        <f t="shared" si="1386"/>
        <v>136.3346319564132</v>
      </c>
      <c r="CL2024" s="141">
        <f t="shared" si="1387"/>
        <v>5.7661350334690971E-6</v>
      </c>
      <c r="CM2024" s="141">
        <f t="shared" si="1388"/>
        <v>0.9999511028058341</v>
      </c>
      <c r="CN2024" s="141">
        <f t="shared" si="1389"/>
        <v>5.7661350334690971E-6</v>
      </c>
      <c r="CO2024" s="141" t="str">
        <f t="shared" si="1390"/>
        <v/>
      </c>
      <c r="CP2024" s="141" t="str">
        <f t="shared" si="1408"/>
        <v/>
      </c>
      <c r="CQ2024" s="141">
        <f t="shared" si="1391"/>
        <v>1.7807780848659201E-3</v>
      </c>
      <c r="CR2024" s="141" t="str">
        <f t="shared" si="1409"/>
        <v/>
      </c>
      <c r="CS2024" s="141" t="str">
        <f t="shared" si="1410"/>
        <v/>
      </c>
      <c r="CW2024" s="141">
        <v>1974</v>
      </c>
      <c r="CX2024" s="141">
        <f t="shared" si="1392"/>
        <v>279.83989840957247</v>
      </c>
      <c r="CY2024" s="141">
        <f t="shared" si="1393"/>
        <v>2.8091916201614142E-6</v>
      </c>
      <c r="CZ2024" s="141">
        <f t="shared" si="1394"/>
        <v>0.9999511028058341</v>
      </c>
      <c r="DA2024" s="141">
        <f t="shared" si="1395"/>
        <v>2.8091916201614142E-6</v>
      </c>
      <c r="DB2024" s="141" t="str">
        <f t="shared" si="1396"/>
        <v/>
      </c>
      <c r="DC2024" s="141" t="str">
        <f t="shared" si="1411"/>
        <v/>
      </c>
      <c r="DD2024" s="141">
        <f t="shared" si="1397"/>
        <v>1.8584117239288056E-28</v>
      </c>
      <c r="DE2024" s="141" t="str">
        <f t="shared" si="1412"/>
        <v/>
      </c>
      <c r="DF2024" s="141" t="str">
        <f t="shared" si="1413"/>
        <v/>
      </c>
      <c r="DJ2024" s="141">
        <v>1974</v>
      </c>
      <c r="DK2024" s="141">
        <f t="shared" si="1398"/>
        <v>22065.979439713778</v>
      </c>
      <c r="DL2024" s="141">
        <f t="shared" si="1399"/>
        <v>3.562605955229659E-8</v>
      </c>
      <c r="DM2024" s="141">
        <f t="shared" si="1400"/>
        <v>0.9999511028058341</v>
      </c>
      <c r="DN2024" s="141">
        <f t="shared" si="1401"/>
        <v>3.562605955229659E-8</v>
      </c>
      <c r="DO2024" s="141" t="str">
        <f t="shared" si="1402"/>
        <v/>
      </c>
      <c r="DP2024" s="141" t="str">
        <f t="shared" si="1414"/>
        <v/>
      </c>
      <c r="DQ2024" s="141">
        <f t="shared" si="1403"/>
        <v>1.5104820984109821E-6</v>
      </c>
      <c r="DR2024" s="141" t="str">
        <f t="shared" si="1415"/>
        <v/>
      </c>
      <c r="DS2024" s="141" t="str">
        <f t="shared" si="1416"/>
        <v/>
      </c>
      <c r="DV2024" s="158">
        <v>1972</v>
      </c>
      <c r="DW2024" s="148">
        <f t="shared" si="1404"/>
        <v>12.620799999999655</v>
      </c>
      <c r="DX2024" s="157">
        <f t="shared" si="1417"/>
        <v>8.1904485314126238E-2</v>
      </c>
      <c r="DY2024" s="148">
        <f t="shared" si="1418"/>
        <v>1.7487371312745192E-4</v>
      </c>
      <c r="DZ2024" s="148" t="str">
        <f t="shared" si="1419"/>
        <v/>
      </c>
      <c r="EA2024" s="142" t="str">
        <f t="shared" si="1420"/>
        <v/>
      </c>
    </row>
    <row r="2025" spans="74:131" ht="20.100000000000001" customHeight="1" x14ac:dyDescent="0.25">
      <c r="BV2025" s="141">
        <v>1975</v>
      </c>
      <c r="BW2025" s="141">
        <f t="shared" si="1427"/>
        <v>36593.870168586182</v>
      </c>
      <c r="BX2025" s="141">
        <f t="shared" si="1428"/>
        <v>2.1171751849764658E-8</v>
      </c>
      <c r="BY2025" s="141">
        <f t="shared" si="1429"/>
        <v>0.99995190365598241</v>
      </c>
      <c r="BZ2025" s="141">
        <f t="shared" si="1430"/>
        <v>2.1171751849764658E-8</v>
      </c>
      <c r="CA2025" s="141" t="str">
        <f t="shared" si="1431"/>
        <v/>
      </c>
      <c r="CB2025" s="141" t="str">
        <f t="shared" si="1405"/>
        <v/>
      </c>
      <c r="CC2025" s="141">
        <f t="shared" si="1432"/>
        <v>3.0644365324943136E-26</v>
      </c>
      <c r="CD2025" s="141" t="str">
        <f t="shared" si="1406"/>
        <v/>
      </c>
      <c r="CE2025" s="141" t="str">
        <f t="shared" si="1407"/>
        <v/>
      </c>
      <c r="CJ2025" s="141">
        <v>1975</v>
      </c>
      <c r="CK2025" s="141">
        <f t="shared" si="1386"/>
        <v>136.47460591119386</v>
      </c>
      <c r="CL2025" s="141">
        <f t="shared" si="1387"/>
        <v>5.676926731233507E-6</v>
      </c>
      <c r="CM2025" s="141">
        <f t="shared" si="1388"/>
        <v>0.99995190365598241</v>
      </c>
      <c r="CN2025" s="141">
        <f t="shared" si="1389"/>
        <v>5.676926731233507E-6</v>
      </c>
      <c r="CO2025" s="141" t="str">
        <f t="shared" si="1390"/>
        <v/>
      </c>
      <c r="CP2025" s="141" t="str">
        <f t="shared" si="1408"/>
        <v/>
      </c>
      <c r="CQ2025" s="141">
        <f t="shared" si="1391"/>
        <v>1.7945427789574251E-3</v>
      </c>
      <c r="CR2025" s="141" t="str">
        <f t="shared" si="1409"/>
        <v/>
      </c>
      <c r="CS2025" s="141" t="str">
        <f t="shared" si="1410"/>
        <v/>
      </c>
      <c r="CW2025" s="141">
        <v>1975</v>
      </c>
      <c r="CX2025" s="141">
        <f t="shared" si="1392"/>
        <v>280.12720836687186</v>
      </c>
      <c r="CY2025" s="141">
        <f t="shared" si="1393"/>
        <v>2.7657304085119156E-6</v>
      </c>
      <c r="CZ2025" s="141">
        <f t="shared" si="1394"/>
        <v>0.99995190365598241</v>
      </c>
      <c r="DA2025" s="141">
        <f t="shared" si="1395"/>
        <v>2.7657304085119156E-6</v>
      </c>
      <c r="DB2025" s="141" t="str">
        <f t="shared" si="1396"/>
        <v/>
      </c>
      <c r="DC2025" s="141" t="str">
        <f t="shared" si="1411"/>
        <v/>
      </c>
      <c r="DD2025" s="141">
        <f t="shared" si="1397"/>
        <v>1.9406825722860864E-28</v>
      </c>
      <c r="DE2025" s="141" t="str">
        <f t="shared" si="1412"/>
        <v/>
      </c>
      <c r="DF2025" s="141" t="str">
        <f t="shared" si="1413"/>
        <v/>
      </c>
      <c r="DJ2025" s="141">
        <v>1975</v>
      </c>
      <c r="DK2025" s="141">
        <f t="shared" si="1398"/>
        <v>22088.634449405476</v>
      </c>
      <c r="DL2025" s="141">
        <f t="shared" si="1399"/>
        <v>3.5074886145923234E-8</v>
      </c>
      <c r="DM2025" s="141">
        <f t="shared" si="1400"/>
        <v>0.99995190365598241</v>
      </c>
      <c r="DN2025" s="141">
        <f t="shared" si="1401"/>
        <v>3.5074886145923234E-8</v>
      </c>
      <c r="DO2025" s="141" t="str">
        <f t="shared" si="1402"/>
        <v/>
      </c>
      <c r="DP2025" s="141" t="str">
        <f t="shared" si="1414"/>
        <v/>
      </c>
      <c r="DQ2025" s="141">
        <f t="shared" si="1403"/>
        <v>1.493813765713648E-6</v>
      </c>
      <c r="DR2025" s="141" t="str">
        <f t="shared" si="1415"/>
        <v/>
      </c>
      <c r="DS2025" s="141" t="str">
        <f t="shared" si="1416"/>
        <v/>
      </c>
      <c r="DV2025" s="158">
        <v>1973</v>
      </c>
      <c r="DW2025" s="148">
        <f t="shared" si="1404"/>
        <v>12.627199999999654</v>
      </c>
      <c r="DX2025" s="157">
        <f t="shared" si="1417"/>
        <v>8.1729611600998786E-2</v>
      </c>
      <c r="DY2025" s="148">
        <f t="shared" si="1418"/>
        <v>1.7453602725257811E-4</v>
      </c>
      <c r="DZ2025" s="148" t="str">
        <f t="shared" si="1419"/>
        <v/>
      </c>
      <c r="EA2025" s="142" t="str">
        <f t="shared" si="1420"/>
        <v/>
      </c>
    </row>
    <row r="2026" spans="74:131" ht="20.100000000000001" customHeight="1" x14ac:dyDescent="0.25">
      <c r="BV2026" s="141">
        <v>1976</v>
      </c>
      <c r="BW2026" s="141">
        <f t="shared" si="1427"/>
        <v>36631.402343118061</v>
      </c>
      <c r="BX2026" s="141">
        <f t="shared" si="1428"/>
        <v>2.0843868604010346E-8</v>
      </c>
      <c r="BY2026" s="141">
        <f t="shared" si="1429"/>
        <v>0.99995269210982751</v>
      </c>
      <c r="BZ2026" s="141">
        <f t="shared" si="1430"/>
        <v>2.0843868604010346E-8</v>
      </c>
      <c r="CA2026" s="141" t="str">
        <f t="shared" si="1431"/>
        <v/>
      </c>
      <c r="CB2026" s="141" t="str">
        <f t="shared" si="1405"/>
        <v/>
      </c>
      <c r="CC2026" s="141">
        <f t="shared" si="1432"/>
        <v>3.1877804511963502E-26</v>
      </c>
      <c r="CD2026" s="141" t="str">
        <f t="shared" si="1406"/>
        <v/>
      </c>
      <c r="CE2026" s="141" t="str">
        <f t="shared" si="1407"/>
        <v/>
      </c>
      <c r="CJ2026" s="141">
        <v>1976</v>
      </c>
      <c r="CK2026" s="141">
        <f t="shared" si="1386"/>
        <v>136.61457986597458</v>
      </c>
      <c r="CL2026" s="141">
        <f t="shared" si="1387"/>
        <v>5.5890091523881193E-6</v>
      </c>
      <c r="CM2026" s="141">
        <f t="shared" si="1388"/>
        <v>0.99995269210982751</v>
      </c>
      <c r="CN2026" s="141">
        <f t="shared" si="1389"/>
        <v>5.5890091523881193E-6</v>
      </c>
      <c r="CO2026" s="141" t="str">
        <f t="shared" si="1390"/>
        <v/>
      </c>
      <c r="CP2026" s="141" t="str">
        <f t="shared" si="1408"/>
        <v/>
      </c>
      <c r="CQ2026" s="141">
        <f t="shared" si="1391"/>
        <v>1.8083849341746338E-3</v>
      </c>
      <c r="CR2026" s="141" t="str">
        <f t="shared" si="1409"/>
        <v/>
      </c>
      <c r="CS2026" s="141" t="str">
        <f t="shared" si="1410"/>
        <v/>
      </c>
      <c r="CW2026" s="141">
        <v>1976</v>
      </c>
      <c r="CX2026" s="141">
        <f t="shared" si="1392"/>
        <v>280.41451832417124</v>
      </c>
      <c r="CY2026" s="141">
        <f t="shared" si="1393"/>
        <v>2.7228980217704016E-6</v>
      </c>
      <c r="CZ2026" s="141">
        <f t="shared" si="1394"/>
        <v>0.99995269210982751</v>
      </c>
      <c r="DA2026" s="141">
        <f t="shared" si="1395"/>
        <v>2.7228980217704016E-6</v>
      </c>
      <c r="DB2026" s="141" t="str">
        <f t="shared" si="1396"/>
        <v/>
      </c>
      <c r="DC2026" s="141" t="str">
        <f t="shared" si="1411"/>
        <v/>
      </c>
      <c r="DD2026" s="141">
        <f t="shared" si="1397"/>
        <v>2.026563079850487E-28</v>
      </c>
      <c r="DE2026" s="141" t="str">
        <f t="shared" si="1412"/>
        <v/>
      </c>
      <c r="DF2026" s="141" t="str">
        <f t="shared" si="1413"/>
        <v/>
      </c>
      <c r="DJ2026" s="141">
        <v>1976</v>
      </c>
      <c r="DK2026" s="141">
        <f t="shared" si="1398"/>
        <v>22111.289459097174</v>
      </c>
      <c r="DL2026" s="141">
        <f t="shared" si="1399"/>
        <v>3.4531687472729012E-8</v>
      </c>
      <c r="DM2026" s="141">
        <f t="shared" si="1400"/>
        <v>0.99995269210982751</v>
      </c>
      <c r="DN2026" s="141">
        <f t="shared" si="1401"/>
        <v>3.4531687472729012E-8</v>
      </c>
      <c r="DO2026" s="141" t="str">
        <f t="shared" si="1402"/>
        <v/>
      </c>
      <c r="DP2026" s="141" t="str">
        <f t="shared" si="1414"/>
        <v/>
      </c>
      <c r="DQ2026" s="141">
        <f t="shared" si="1403"/>
        <v>1.4773057327826767E-6</v>
      </c>
      <c r="DR2026" s="141" t="str">
        <f t="shared" si="1415"/>
        <v/>
      </c>
      <c r="DS2026" s="141" t="str">
        <f t="shared" si="1416"/>
        <v/>
      </c>
      <c r="DV2026" s="158">
        <v>1974</v>
      </c>
      <c r="DW2026" s="148">
        <f t="shared" si="1404"/>
        <v>12.633599999999653</v>
      </c>
      <c r="DX2026" s="157">
        <f t="shared" si="1417"/>
        <v>8.1555075573746208E-2</v>
      </c>
      <c r="DY2026" s="148">
        <f t="shared" si="1418"/>
        <v>1.7419888164037223E-4</v>
      </c>
      <c r="DZ2026" s="148" t="str">
        <f t="shared" si="1419"/>
        <v/>
      </c>
      <c r="EA2026" s="142" t="str">
        <f t="shared" si="1420"/>
        <v/>
      </c>
    </row>
    <row r="2027" spans="74:131" ht="20.100000000000001" customHeight="1" x14ac:dyDescent="0.25">
      <c r="BV2027" s="141">
        <v>1977</v>
      </c>
      <c r="BW2027" s="141">
        <f t="shared" si="1427"/>
        <v>36668.934517649956</v>
      </c>
      <c r="BX2027" s="141">
        <f t="shared" si="1428"/>
        <v>2.0520734894781647E-8</v>
      </c>
      <c r="BY2027" s="141">
        <f t="shared" si="1429"/>
        <v>0.99995346834683096</v>
      </c>
      <c r="BZ2027" s="141">
        <f t="shared" si="1430"/>
        <v>2.0520734894781647E-8</v>
      </c>
      <c r="CA2027" s="141" t="str">
        <f t="shared" si="1431"/>
        <v/>
      </c>
      <c r="CB2027" s="141" t="str">
        <f t="shared" si="1405"/>
        <v/>
      </c>
      <c r="CC2027" s="141">
        <f t="shared" si="1432"/>
        <v>3.3160359196448406E-26</v>
      </c>
      <c r="CD2027" s="141" t="str">
        <f t="shared" si="1406"/>
        <v/>
      </c>
      <c r="CE2027" s="141" t="str">
        <f t="shared" si="1407"/>
        <v/>
      </c>
      <c r="CJ2027" s="141">
        <v>1977</v>
      </c>
      <c r="CK2027" s="141">
        <f t="shared" si="1386"/>
        <v>136.75455382075529</v>
      </c>
      <c r="CL2027" s="141">
        <f t="shared" si="1387"/>
        <v>5.50236509927907E-6</v>
      </c>
      <c r="CM2027" s="141">
        <f t="shared" si="1388"/>
        <v>0.99995346834683096</v>
      </c>
      <c r="CN2027" s="141">
        <f t="shared" si="1389"/>
        <v>5.50236509927907E-6</v>
      </c>
      <c r="CO2027" s="141" t="str">
        <f t="shared" si="1390"/>
        <v/>
      </c>
      <c r="CP2027" s="141" t="str">
        <f t="shared" si="1408"/>
        <v/>
      </c>
      <c r="CQ2027" s="141">
        <f t="shared" si="1391"/>
        <v>1.822304703358006E-3</v>
      </c>
      <c r="CR2027" s="141" t="str">
        <f t="shared" si="1409"/>
        <v/>
      </c>
      <c r="CS2027" s="141" t="str">
        <f t="shared" si="1410"/>
        <v/>
      </c>
      <c r="CW2027" s="141">
        <v>1977</v>
      </c>
      <c r="CX2027" s="141">
        <f t="shared" si="1392"/>
        <v>280.70182828147051</v>
      </c>
      <c r="CY2027" s="141">
        <f t="shared" si="1393"/>
        <v>2.6806860814467911E-6</v>
      </c>
      <c r="CZ2027" s="141">
        <f t="shared" si="1394"/>
        <v>0.99995346834683096</v>
      </c>
      <c r="DA2027" s="141">
        <f t="shared" si="1395"/>
        <v>2.6806860814467911E-6</v>
      </c>
      <c r="DB2027" s="141" t="str">
        <f t="shared" si="1396"/>
        <v/>
      </c>
      <c r="DC2027" s="141" t="str">
        <f t="shared" si="1411"/>
        <v/>
      </c>
      <c r="DD2027" s="141">
        <f t="shared" si="1397"/>
        <v>2.1162101749459556E-28</v>
      </c>
      <c r="DE2027" s="141" t="str">
        <f t="shared" si="1412"/>
        <v/>
      </c>
      <c r="DF2027" s="141" t="str">
        <f t="shared" si="1413"/>
        <v/>
      </c>
      <c r="DJ2027" s="141">
        <v>1977</v>
      </c>
      <c r="DK2027" s="141">
        <f t="shared" si="1398"/>
        <v>22133.944468788872</v>
      </c>
      <c r="DL2027" s="141">
        <f t="shared" si="1399"/>
        <v>3.3996357277026288E-8</v>
      </c>
      <c r="DM2027" s="141">
        <f t="shared" si="1400"/>
        <v>0.99995346834683096</v>
      </c>
      <c r="DN2027" s="141">
        <f t="shared" si="1401"/>
        <v>3.3996357277026288E-8</v>
      </c>
      <c r="DO2027" s="141" t="str">
        <f t="shared" si="1402"/>
        <v/>
      </c>
      <c r="DP2027" s="141" t="str">
        <f t="shared" si="1414"/>
        <v/>
      </c>
      <c r="DQ2027" s="141">
        <f t="shared" si="1403"/>
        <v>1.4609567534903882E-6</v>
      </c>
      <c r="DR2027" s="141" t="str">
        <f t="shared" si="1415"/>
        <v/>
      </c>
      <c r="DS2027" s="141" t="str">
        <f t="shared" si="1416"/>
        <v/>
      </c>
      <c r="DV2027" s="158">
        <v>1975</v>
      </c>
      <c r="DW2027" s="148">
        <f t="shared" si="1404"/>
        <v>12.639999999999652</v>
      </c>
      <c r="DX2027" s="157">
        <f t="shared" si="1417"/>
        <v>8.1380876692105836E-2</v>
      </c>
      <c r="DY2027" s="148">
        <f t="shared" si="1418"/>
        <v>1.7386227579259395E-4</v>
      </c>
      <c r="DZ2027" s="148" t="str">
        <f t="shared" si="1419"/>
        <v/>
      </c>
      <c r="EA2027" s="142" t="str">
        <f t="shared" si="1420"/>
        <v/>
      </c>
    </row>
    <row r="2028" spans="74:131" ht="20.100000000000001" customHeight="1" x14ac:dyDescent="0.25">
      <c r="BV2028" s="141">
        <v>1978</v>
      </c>
      <c r="BW2028" s="141">
        <f t="shared" si="1427"/>
        <v>36706.466692181835</v>
      </c>
      <c r="BX2028" s="141">
        <f t="shared" si="1428"/>
        <v>2.0202287352062065E-8</v>
      </c>
      <c r="BY2028" s="141">
        <f t="shared" si="1429"/>
        <v>0.99995423254406168</v>
      </c>
      <c r="BZ2028" s="141">
        <f t="shared" si="1430"/>
        <v>2.0202287352062065E-8</v>
      </c>
      <c r="CA2028" s="141" t="str">
        <f t="shared" si="1431"/>
        <v/>
      </c>
      <c r="CB2028" s="141" t="str">
        <f t="shared" si="1405"/>
        <v/>
      </c>
      <c r="CC2028" s="141">
        <f t="shared" si="1432"/>
        <v>3.4493963598238601E-26</v>
      </c>
      <c r="CD2028" s="141" t="str">
        <f t="shared" si="1406"/>
        <v/>
      </c>
      <c r="CE2028" s="141" t="str">
        <f t="shared" si="1407"/>
        <v/>
      </c>
      <c r="CJ2028" s="141">
        <v>1978</v>
      </c>
      <c r="CK2028" s="141">
        <f t="shared" si="1386"/>
        <v>136.89452777553601</v>
      </c>
      <c r="CL2028" s="141">
        <f t="shared" si="1387"/>
        <v>5.4169775800700398E-6</v>
      </c>
      <c r="CM2028" s="141">
        <f t="shared" si="1388"/>
        <v>0.99995423254406168</v>
      </c>
      <c r="CN2028" s="141">
        <f t="shared" si="1389"/>
        <v>5.4169775800700398E-6</v>
      </c>
      <c r="CO2028" s="141" t="str">
        <f t="shared" si="1390"/>
        <v/>
      </c>
      <c r="CP2028" s="141" t="str">
        <f t="shared" si="1408"/>
        <v/>
      </c>
      <c r="CQ2028" s="141">
        <f t="shared" si="1391"/>
        <v>1.8363022367859324E-3</v>
      </c>
      <c r="CR2028" s="141" t="str">
        <f t="shared" si="1409"/>
        <v/>
      </c>
      <c r="CS2028" s="141" t="str">
        <f t="shared" si="1410"/>
        <v/>
      </c>
      <c r="CW2028" s="141">
        <v>1978</v>
      </c>
      <c r="CX2028" s="141">
        <f t="shared" si="1392"/>
        <v>280.9891382387699</v>
      </c>
      <c r="CY2028" s="141">
        <f t="shared" si="1393"/>
        <v>2.6390863093228115E-6</v>
      </c>
      <c r="CZ2028" s="141">
        <f t="shared" si="1394"/>
        <v>0.99995423254406168</v>
      </c>
      <c r="DA2028" s="141">
        <f t="shared" si="1395"/>
        <v>2.6390863093228115E-6</v>
      </c>
      <c r="DB2028" s="141" t="str">
        <f t="shared" si="1396"/>
        <v/>
      </c>
      <c r="DC2028" s="141" t="str">
        <f t="shared" si="1411"/>
        <v/>
      </c>
      <c r="DD2028" s="141">
        <f t="shared" si="1397"/>
        <v>2.209787544299069E-28</v>
      </c>
      <c r="DE2028" s="141" t="str">
        <f t="shared" si="1412"/>
        <v/>
      </c>
      <c r="DF2028" s="141" t="str">
        <f t="shared" si="1413"/>
        <v/>
      </c>
      <c r="DJ2028" s="141">
        <v>1978</v>
      </c>
      <c r="DK2028" s="141">
        <f t="shared" si="1398"/>
        <v>22156.59947848057</v>
      </c>
      <c r="DL2028" s="141">
        <f t="shared" si="1399"/>
        <v>3.3468790574771385E-8</v>
      </c>
      <c r="DM2028" s="141">
        <f t="shared" si="1400"/>
        <v>0.99995423254406168</v>
      </c>
      <c r="DN2028" s="141">
        <f t="shared" si="1401"/>
        <v>3.3468790574771385E-8</v>
      </c>
      <c r="DO2028" s="141" t="str">
        <f t="shared" si="1402"/>
        <v/>
      </c>
      <c r="DP2028" s="141" t="str">
        <f t="shared" si="1414"/>
        <v/>
      </c>
      <c r="DQ2028" s="141">
        <f t="shared" si="1403"/>
        <v>1.4447655878975645E-6</v>
      </c>
      <c r="DR2028" s="141" t="str">
        <f t="shared" si="1415"/>
        <v/>
      </c>
      <c r="DS2028" s="141" t="str">
        <f t="shared" si="1416"/>
        <v/>
      </c>
      <c r="DV2028" s="158">
        <v>1976</v>
      </c>
      <c r="DW2028" s="148">
        <f t="shared" si="1404"/>
        <v>12.646399999999652</v>
      </c>
      <c r="DX2028" s="157">
        <f t="shared" si="1417"/>
        <v>8.1207014416313242E-2</v>
      </c>
      <c r="DY2028" s="148">
        <f t="shared" si="1418"/>
        <v>1.7352620921019801E-4</v>
      </c>
      <c r="DZ2028" s="148" t="str">
        <f t="shared" si="1419"/>
        <v/>
      </c>
      <c r="EA2028" s="142" t="str">
        <f t="shared" si="1420"/>
        <v/>
      </c>
    </row>
    <row r="2029" spans="74:131" ht="20.100000000000001" customHeight="1" x14ac:dyDescent="0.25">
      <c r="BV2029" s="141">
        <v>1979</v>
      </c>
      <c r="BW2029" s="141">
        <f t="shared" si="1427"/>
        <v>36743.998866713715</v>
      </c>
      <c r="BX2029" s="141">
        <f t="shared" si="1428"/>
        <v>1.9888463365543697E-8</v>
      </c>
      <c r="BY2029" s="141">
        <f t="shared" si="1429"/>
        <v>0.99995498487622436</v>
      </c>
      <c r="BZ2029" s="141">
        <f t="shared" si="1430"/>
        <v>1.9888463365543697E-8</v>
      </c>
      <c r="CA2029" s="141" t="str">
        <f t="shared" si="1431"/>
        <v/>
      </c>
      <c r="CB2029" s="141" t="str">
        <f t="shared" si="1405"/>
        <v/>
      </c>
      <c r="CC2029" s="141">
        <f t="shared" si="1432"/>
        <v>3.5880627241818102E-26</v>
      </c>
      <c r="CD2029" s="141" t="str">
        <f t="shared" si="1406"/>
        <v/>
      </c>
      <c r="CE2029" s="141" t="str">
        <f t="shared" si="1407"/>
        <v/>
      </c>
      <c r="CJ2029" s="141">
        <v>1979</v>
      </c>
      <c r="CK2029" s="141">
        <f t="shared" si="1386"/>
        <v>137.03450173031672</v>
      </c>
      <c r="CL2029" s="141">
        <f t="shared" si="1387"/>
        <v>5.3328298066306769E-6</v>
      </c>
      <c r="CM2029" s="141">
        <f t="shared" si="1388"/>
        <v>0.99995498487622436</v>
      </c>
      <c r="CN2029" s="141">
        <f t="shared" si="1389"/>
        <v>5.3328298066306769E-6</v>
      </c>
      <c r="CO2029" s="141" t="str">
        <f t="shared" si="1390"/>
        <v/>
      </c>
      <c r="CP2029" s="141" t="str">
        <f t="shared" si="1408"/>
        <v/>
      </c>
      <c r="CQ2029" s="141">
        <f t="shared" si="1391"/>
        <v>1.8503776821453489E-3</v>
      </c>
      <c r="CR2029" s="141" t="str">
        <f t="shared" si="1409"/>
        <v/>
      </c>
      <c r="CS2029" s="141" t="str">
        <f t="shared" si="1410"/>
        <v/>
      </c>
      <c r="CW2029" s="141">
        <v>1979</v>
      </c>
      <c r="CX2029" s="141">
        <f t="shared" si="1392"/>
        <v>281.27644819606928</v>
      </c>
      <c r="CY2029" s="141">
        <f t="shared" si="1393"/>
        <v>2.5980905264233423E-6</v>
      </c>
      <c r="CZ2029" s="141">
        <f t="shared" si="1394"/>
        <v>0.99995498487622436</v>
      </c>
      <c r="DA2029" s="141">
        <f t="shared" si="1395"/>
        <v>2.5980905264233423E-6</v>
      </c>
      <c r="DB2029" s="141" t="str">
        <f t="shared" si="1396"/>
        <v/>
      </c>
      <c r="DC2029" s="141" t="str">
        <f t="shared" si="1411"/>
        <v/>
      </c>
      <c r="DD2029" s="141">
        <f t="shared" si="1397"/>
        <v>2.3074659212964492E-28</v>
      </c>
      <c r="DE2029" s="141" t="str">
        <f t="shared" si="1412"/>
        <v/>
      </c>
      <c r="DF2029" s="141" t="str">
        <f t="shared" si="1413"/>
        <v/>
      </c>
      <c r="DJ2029" s="141">
        <v>1979</v>
      </c>
      <c r="DK2029" s="141">
        <f t="shared" si="1398"/>
        <v>22179.254488172268</v>
      </c>
      <c r="DL2029" s="141">
        <f t="shared" si="1399"/>
        <v>3.2948883640517664E-8</v>
      </c>
      <c r="DM2029" s="141">
        <f t="shared" si="1400"/>
        <v>0.99995498487622436</v>
      </c>
      <c r="DN2029" s="141">
        <f t="shared" si="1401"/>
        <v>3.2948883640517664E-8</v>
      </c>
      <c r="DO2029" s="141" t="str">
        <f t="shared" si="1402"/>
        <v/>
      </c>
      <c r="DP2029" s="141" t="str">
        <f t="shared" si="1414"/>
        <v/>
      </c>
      <c r="DQ2029" s="141">
        <f t="shared" si="1403"/>
        <v>1.4287310022638825E-6</v>
      </c>
      <c r="DR2029" s="141" t="str">
        <f t="shared" si="1415"/>
        <v/>
      </c>
      <c r="DS2029" s="141" t="str">
        <f t="shared" si="1416"/>
        <v/>
      </c>
      <c r="DV2029" s="158">
        <v>1977</v>
      </c>
      <c r="DW2029" s="148">
        <f t="shared" si="1404"/>
        <v>12.652799999999651</v>
      </c>
      <c r="DX2029" s="157">
        <f t="shared" si="1417"/>
        <v>8.1033488207103044E-2</v>
      </c>
      <c r="DY2029" s="148">
        <f t="shared" si="1418"/>
        <v>1.7319068139322324E-4</v>
      </c>
      <c r="DZ2029" s="148" t="str">
        <f t="shared" si="1419"/>
        <v/>
      </c>
      <c r="EA2029" s="142" t="str">
        <f t="shared" si="1420"/>
        <v/>
      </c>
    </row>
    <row r="2030" spans="74:131" ht="20.100000000000001" customHeight="1" x14ac:dyDescent="0.25">
      <c r="BV2030" s="141">
        <v>1980</v>
      </c>
      <c r="BW2030" s="141">
        <f t="shared" si="1427"/>
        <v>36781.531041245595</v>
      </c>
      <c r="BX2030" s="141">
        <f t="shared" si="1428"/>
        <v>1.9579201076814232E-8</v>
      </c>
      <c r="BY2030" s="141">
        <f t="shared" si="1429"/>
        <v>0.9999557255156879</v>
      </c>
      <c r="BZ2030" s="141">
        <f t="shared" si="1430"/>
        <v>1.9579201076814232E-8</v>
      </c>
      <c r="CA2030" s="141" t="str">
        <f t="shared" si="1431"/>
        <v/>
      </c>
      <c r="CB2030" s="141" t="str">
        <f t="shared" si="1405"/>
        <v/>
      </c>
      <c r="CC2030" s="141">
        <f t="shared" si="1432"/>
        <v>3.7322437853624895E-26</v>
      </c>
      <c r="CD2030" s="141" t="str">
        <f t="shared" si="1406"/>
        <v/>
      </c>
      <c r="CE2030" s="141" t="str">
        <f t="shared" si="1407"/>
        <v/>
      </c>
      <c r="CJ2030" s="141">
        <v>1980</v>
      </c>
      <c r="CK2030" s="141">
        <f t="shared" si="1386"/>
        <v>137.17447568509743</v>
      </c>
      <c r="CL2030" s="141">
        <f t="shared" si="1387"/>
        <v>5.2499051924414894E-6</v>
      </c>
      <c r="CM2030" s="141">
        <f t="shared" si="1388"/>
        <v>0.9999557255156879</v>
      </c>
      <c r="CN2030" s="141">
        <f t="shared" si="1389"/>
        <v>5.2499051924414894E-6</v>
      </c>
      <c r="CO2030" s="141" t="str">
        <f t="shared" si="1390"/>
        <v/>
      </c>
      <c r="CP2030" s="141" t="str">
        <f t="shared" si="1408"/>
        <v/>
      </c>
      <c r="CQ2030" s="141">
        <f t="shared" si="1391"/>
        <v>1.8645311845023472E-3</v>
      </c>
      <c r="CR2030" s="141" t="str">
        <f t="shared" si="1409"/>
        <v/>
      </c>
      <c r="CS2030" s="141" t="str">
        <f t="shared" si="1410"/>
        <v/>
      </c>
      <c r="CW2030" s="141">
        <v>1980</v>
      </c>
      <c r="CX2030" s="141">
        <f t="shared" si="1392"/>
        <v>281.56375815336867</v>
      </c>
      <c r="CY2030" s="141">
        <f t="shared" si="1393"/>
        <v>2.557690651995626E-6</v>
      </c>
      <c r="CZ2030" s="141">
        <f t="shared" si="1394"/>
        <v>0.9999557255156879</v>
      </c>
      <c r="DA2030" s="141">
        <f t="shared" si="1395"/>
        <v>2.557690651995626E-6</v>
      </c>
      <c r="DB2030" s="141" t="str">
        <f t="shared" si="1396"/>
        <v/>
      </c>
      <c r="DC2030" s="141" t="str">
        <f t="shared" si="1411"/>
        <v/>
      </c>
      <c r="DD2030" s="141">
        <f t="shared" si="1397"/>
        <v>2.409423386414759E-28</v>
      </c>
      <c r="DE2030" s="141" t="str">
        <f t="shared" si="1412"/>
        <v/>
      </c>
      <c r="DF2030" s="141" t="str">
        <f t="shared" si="1413"/>
        <v/>
      </c>
      <c r="DJ2030" s="141">
        <v>1980</v>
      </c>
      <c r="DK2030" s="141">
        <f t="shared" si="1398"/>
        <v>22201.909497863966</v>
      </c>
      <c r="DL2030" s="141">
        <f t="shared" si="1399"/>
        <v>3.2436533994470997E-8</v>
      </c>
      <c r="DM2030" s="141">
        <f t="shared" si="1400"/>
        <v>0.9999557255156879</v>
      </c>
      <c r="DN2030" s="141">
        <f t="shared" si="1401"/>
        <v>3.2436533994470997E-8</v>
      </c>
      <c r="DO2030" s="141" t="str">
        <f t="shared" si="1402"/>
        <v/>
      </c>
      <c r="DP2030" s="141" t="str">
        <f t="shared" si="1414"/>
        <v/>
      </c>
      <c r="DQ2030" s="141">
        <f t="shared" si="1403"/>
        <v>1.4128517690577341E-6</v>
      </c>
      <c r="DR2030" s="141" t="str">
        <f t="shared" si="1415"/>
        <v/>
      </c>
      <c r="DS2030" s="141" t="str">
        <f t="shared" si="1416"/>
        <v/>
      </c>
      <c r="DV2030" s="158">
        <v>1978</v>
      </c>
      <c r="DW2030" s="148">
        <f t="shared" si="1404"/>
        <v>12.65919999999965</v>
      </c>
      <c r="DX2030" s="157">
        <f t="shared" si="1417"/>
        <v>8.0860297525709821E-2</v>
      </c>
      <c r="DY2030" s="148">
        <f t="shared" si="1418"/>
        <v>1.7285569184070926E-4</v>
      </c>
      <c r="DZ2030" s="148" t="str">
        <f t="shared" si="1419"/>
        <v/>
      </c>
      <c r="EA2030" s="142" t="str">
        <f t="shared" si="1420"/>
        <v/>
      </c>
    </row>
    <row r="2031" spans="74:131" ht="20.100000000000001" customHeight="1" x14ac:dyDescent="0.25">
      <c r="BV2031" s="141">
        <v>1981</v>
      </c>
      <c r="BW2031" s="141">
        <f t="shared" si="1427"/>
        <v>36819.063215777489</v>
      </c>
      <c r="BX2031" s="141">
        <f t="shared" si="1428"/>
        <v>1.9274439371604662E-8</v>
      </c>
      <c r="BY2031" s="141">
        <f t="shared" si="1429"/>
        <v>0.99995645463251359</v>
      </c>
      <c r="BZ2031" s="141">
        <f t="shared" si="1430"/>
        <v>1.9274439371604662E-8</v>
      </c>
      <c r="CA2031" s="141" t="str">
        <f t="shared" si="1431"/>
        <v/>
      </c>
      <c r="CB2031" s="141" t="str">
        <f t="shared" si="1405"/>
        <v/>
      </c>
      <c r="CC2031" s="141">
        <f t="shared" si="1432"/>
        <v>3.8821564369496732E-26</v>
      </c>
      <c r="CD2031" s="141" t="str">
        <f t="shared" si="1406"/>
        <v/>
      </c>
      <c r="CE2031" s="141" t="str">
        <f t="shared" si="1407"/>
        <v/>
      </c>
      <c r="CJ2031" s="141">
        <v>1981</v>
      </c>
      <c r="CK2031" s="141">
        <f t="shared" si="1386"/>
        <v>137.31444963987815</v>
      </c>
      <c r="CL2031" s="141">
        <f t="shared" si="1387"/>
        <v>5.1681873505152696E-6</v>
      </c>
      <c r="CM2031" s="141">
        <f t="shared" si="1388"/>
        <v>0.99995645463251359</v>
      </c>
      <c r="CN2031" s="141">
        <f t="shared" si="1389"/>
        <v>5.1681873505152696E-6</v>
      </c>
      <c r="CO2031" s="141" t="str">
        <f t="shared" si="1390"/>
        <v/>
      </c>
      <c r="CP2031" s="141" t="str">
        <f t="shared" si="1408"/>
        <v/>
      </c>
      <c r="CQ2031" s="141">
        <f t="shared" si="1391"/>
        <v>1.8787628862727663E-3</v>
      </c>
      <c r="CR2031" s="141" t="str">
        <f t="shared" si="1409"/>
        <v/>
      </c>
      <c r="CS2031" s="141" t="str">
        <f t="shared" si="1410"/>
        <v/>
      </c>
      <c r="CW2031" s="141">
        <v>1981</v>
      </c>
      <c r="CX2031" s="141">
        <f t="shared" si="1392"/>
        <v>281.85106811066794</v>
      </c>
      <c r="CY2031" s="141">
        <f t="shared" si="1393"/>
        <v>2.5178787024966528E-6</v>
      </c>
      <c r="CZ2031" s="141">
        <f t="shared" si="1394"/>
        <v>0.99995645463251359</v>
      </c>
      <c r="DA2031" s="141">
        <f t="shared" si="1395"/>
        <v>2.5178787024966528E-6</v>
      </c>
      <c r="DB2031" s="141" t="str">
        <f t="shared" si="1396"/>
        <v/>
      </c>
      <c r="DC2031" s="141" t="str">
        <f t="shared" si="1411"/>
        <v/>
      </c>
      <c r="DD2031" s="141">
        <f t="shared" si="1397"/>
        <v>2.5158456803327019E-28</v>
      </c>
      <c r="DE2031" s="141" t="str">
        <f t="shared" si="1412"/>
        <v/>
      </c>
      <c r="DF2031" s="141" t="str">
        <f t="shared" si="1413"/>
        <v/>
      </c>
      <c r="DJ2031" s="141">
        <v>1981</v>
      </c>
      <c r="DK2031" s="141">
        <f t="shared" si="1398"/>
        <v>22224.564507555664</v>
      </c>
      <c r="DL2031" s="141">
        <f t="shared" si="1399"/>
        <v>3.1931640389647261E-8</v>
      </c>
      <c r="DM2031" s="141">
        <f t="shared" si="1400"/>
        <v>0.99995645463251359</v>
      </c>
      <c r="DN2031" s="141">
        <f t="shared" si="1401"/>
        <v>3.1931640389647261E-8</v>
      </c>
      <c r="DO2031" s="141" t="str">
        <f t="shared" si="1402"/>
        <v/>
      </c>
      <c r="DP2031" s="141" t="str">
        <f t="shared" si="1414"/>
        <v/>
      </c>
      <c r="DQ2031" s="141">
        <f t="shared" si="1403"/>
        <v>1.3971266669654415E-6</v>
      </c>
      <c r="DR2031" s="141" t="str">
        <f t="shared" si="1415"/>
        <v/>
      </c>
      <c r="DS2031" s="141" t="str">
        <f t="shared" si="1416"/>
        <v/>
      </c>
      <c r="DV2031" s="158">
        <v>1979</v>
      </c>
      <c r="DW2031" s="148">
        <f t="shared" si="1404"/>
        <v>12.66559999999965</v>
      </c>
      <c r="DX2031" s="157">
        <f t="shared" si="1417"/>
        <v>8.0687441833869111E-2</v>
      </c>
      <c r="DY2031" s="148">
        <f t="shared" si="1418"/>
        <v>1.7252124005104341E-4</v>
      </c>
      <c r="DZ2031" s="148" t="str">
        <f t="shared" si="1419"/>
        <v/>
      </c>
      <c r="EA2031" s="142" t="str">
        <f t="shared" si="1420"/>
        <v/>
      </c>
    </row>
    <row r="2032" spans="74:131" ht="20.100000000000001" customHeight="1" x14ac:dyDescent="0.25">
      <c r="BV2032" s="141">
        <v>1982</v>
      </c>
      <c r="BW2032" s="141">
        <f t="shared" si="1427"/>
        <v>36856.595390309369</v>
      </c>
      <c r="BX2032" s="141">
        <f t="shared" si="1428"/>
        <v>1.8974117872099388E-8</v>
      </c>
      <c r="BY2032" s="141">
        <f t="shared" si="1429"/>
        <v>0.99995717239448279</v>
      </c>
      <c r="BZ2032" s="141">
        <f t="shared" si="1430"/>
        <v>1.8974117872099388E-8</v>
      </c>
      <c r="CA2032" s="141" t="str">
        <f t="shared" si="1431"/>
        <v/>
      </c>
      <c r="CB2032" s="141" t="str">
        <f t="shared" si="1405"/>
        <v/>
      </c>
      <c r="CC2032" s="141">
        <f t="shared" si="1432"/>
        <v>4.0380260056344624E-26</v>
      </c>
      <c r="CD2032" s="141" t="str">
        <f t="shared" si="1406"/>
        <v/>
      </c>
      <c r="CE2032" s="141" t="str">
        <f t="shared" si="1407"/>
        <v/>
      </c>
      <c r="CJ2032" s="141">
        <v>1982</v>
      </c>
      <c r="CK2032" s="141">
        <f t="shared" si="1386"/>
        <v>137.45442359465886</v>
      </c>
      <c r="CL2032" s="141">
        <f t="shared" si="1387"/>
        <v>5.0876600913350216E-6</v>
      </c>
      <c r="CM2032" s="141">
        <f t="shared" si="1388"/>
        <v>0.99995717239448279</v>
      </c>
      <c r="CN2032" s="141">
        <f t="shared" si="1389"/>
        <v>5.0876600913350216E-6</v>
      </c>
      <c r="CO2032" s="141" t="str">
        <f t="shared" si="1390"/>
        <v/>
      </c>
      <c r="CP2032" s="141" t="str">
        <f t="shared" si="1408"/>
        <v/>
      </c>
      <c r="CQ2032" s="141">
        <f t="shared" si="1391"/>
        <v>1.8930729271927661E-3</v>
      </c>
      <c r="CR2032" s="141" t="str">
        <f t="shared" si="1409"/>
        <v/>
      </c>
      <c r="CS2032" s="141" t="str">
        <f t="shared" si="1410"/>
        <v/>
      </c>
      <c r="CW2032" s="141">
        <v>1982</v>
      </c>
      <c r="CX2032" s="141">
        <f t="shared" si="1392"/>
        <v>282.13837806796732</v>
      </c>
      <c r="CY2032" s="141">
        <f t="shared" si="1393"/>
        <v>2.4786467905884748E-6</v>
      </c>
      <c r="CZ2032" s="141">
        <f t="shared" si="1394"/>
        <v>0.99995717239448279</v>
      </c>
      <c r="DA2032" s="141">
        <f t="shared" si="1395"/>
        <v>2.4786467905884748E-6</v>
      </c>
      <c r="DB2032" s="141" t="str">
        <f t="shared" si="1396"/>
        <v/>
      </c>
      <c r="DC2032" s="141" t="str">
        <f t="shared" si="1411"/>
        <v/>
      </c>
      <c r="DD2032" s="141">
        <f t="shared" si="1397"/>
        <v>2.6269265302538794E-28</v>
      </c>
      <c r="DE2032" s="141" t="str">
        <f t="shared" si="1412"/>
        <v/>
      </c>
      <c r="DF2032" s="141" t="str">
        <f t="shared" si="1413"/>
        <v/>
      </c>
      <c r="DJ2032" s="141">
        <v>1982</v>
      </c>
      <c r="DK2032" s="141">
        <f t="shared" si="1398"/>
        <v>22247.219517247362</v>
      </c>
      <c r="DL2032" s="141">
        <f t="shared" si="1399"/>
        <v>3.1434102799131899E-8</v>
      </c>
      <c r="DM2032" s="141">
        <f t="shared" si="1400"/>
        <v>0.99995717239448279</v>
      </c>
      <c r="DN2032" s="141">
        <f t="shared" si="1401"/>
        <v>3.1434102799131899E-8</v>
      </c>
      <c r="DO2032" s="141" t="str">
        <f t="shared" si="1402"/>
        <v/>
      </c>
      <c r="DP2032" s="141" t="str">
        <f t="shared" si="1414"/>
        <v/>
      </c>
      <c r="DQ2032" s="141">
        <f t="shared" si="1403"/>
        <v>1.3815544808998815E-6</v>
      </c>
      <c r="DR2032" s="141" t="str">
        <f t="shared" si="1415"/>
        <v/>
      </c>
      <c r="DS2032" s="141" t="str">
        <f t="shared" si="1416"/>
        <v/>
      </c>
      <c r="DV2032" s="158">
        <v>1980</v>
      </c>
      <c r="DW2032" s="148">
        <f t="shared" si="1404"/>
        <v>12.671999999999649</v>
      </c>
      <c r="DX2032" s="157">
        <f t="shared" si="1417"/>
        <v>8.0514920593818068E-2</v>
      </c>
      <c r="DY2032" s="148">
        <f t="shared" si="1418"/>
        <v>1.7218732552150284E-4</v>
      </c>
      <c r="DZ2032" s="148" t="str">
        <f t="shared" si="1419"/>
        <v/>
      </c>
      <c r="EA2032" s="142" t="str">
        <f t="shared" si="1420"/>
        <v/>
      </c>
    </row>
    <row r="2033" spans="74:131" ht="20.100000000000001" customHeight="1" x14ac:dyDescent="0.25">
      <c r="BV2033" s="141">
        <v>1983</v>
      </c>
      <c r="BW2033" s="141">
        <f t="shared" si="1427"/>
        <v>36894.127564841248</v>
      </c>
      <c r="BX2033" s="141">
        <f t="shared" si="1428"/>
        <v>1.8678176929306263E-8</v>
      </c>
      <c r="BY2033" s="141">
        <f t="shared" si="1429"/>
        <v>0.9999578789671244</v>
      </c>
      <c r="BZ2033" s="141">
        <f t="shared" si="1430"/>
        <v>1.8678176929306263E-8</v>
      </c>
      <c r="CA2033" s="141" t="str">
        <f t="shared" si="1431"/>
        <v/>
      </c>
      <c r="CB2033" s="141" t="str">
        <f t="shared" si="1405"/>
        <v/>
      </c>
      <c r="CC2033" s="141">
        <f t="shared" si="1432"/>
        <v>4.2000865752370317E-26</v>
      </c>
      <c r="CD2033" s="141" t="str">
        <f t="shared" si="1406"/>
        <v/>
      </c>
      <c r="CE2033" s="141" t="str">
        <f t="shared" si="1407"/>
        <v/>
      </c>
      <c r="CJ2033" s="141">
        <v>1983</v>
      </c>
      <c r="CK2033" s="141">
        <f t="shared" si="1386"/>
        <v>137.59439754943958</v>
      </c>
      <c r="CL2033" s="141">
        <f t="shared" si="1387"/>
        <v>5.0083074208082602E-6</v>
      </c>
      <c r="CM2033" s="141">
        <f t="shared" si="1388"/>
        <v>0.9999578789671244</v>
      </c>
      <c r="CN2033" s="141">
        <f t="shared" si="1389"/>
        <v>5.0083074208082602E-6</v>
      </c>
      <c r="CO2033" s="141" t="str">
        <f t="shared" si="1390"/>
        <v/>
      </c>
      <c r="CP2033" s="141" t="str">
        <f t="shared" si="1408"/>
        <v/>
      </c>
      <c r="CQ2033" s="141">
        <f t="shared" si="1391"/>
        <v>1.9074614442894035E-3</v>
      </c>
      <c r="CR2033" s="141" t="str">
        <f t="shared" si="1409"/>
        <v/>
      </c>
      <c r="CS2033" s="141" t="str">
        <f t="shared" si="1410"/>
        <v/>
      </c>
      <c r="CW2033" s="141">
        <v>1983</v>
      </c>
      <c r="CX2033" s="141">
        <f t="shared" si="1392"/>
        <v>282.42568802526671</v>
      </c>
      <c r="CY2033" s="141">
        <f t="shared" si="1393"/>
        <v>2.4399871241416555E-6</v>
      </c>
      <c r="CZ2033" s="141">
        <f t="shared" si="1394"/>
        <v>0.9999578789671244</v>
      </c>
      <c r="DA2033" s="141">
        <f t="shared" si="1395"/>
        <v>2.4399871241416555E-6</v>
      </c>
      <c r="DB2033" s="141" t="str">
        <f t="shared" si="1396"/>
        <v/>
      </c>
      <c r="DC2033" s="141" t="str">
        <f t="shared" si="1411"/>
        <v/>
      </c>
      <c r="DD2033" s="141">
        <f t="shared" si="1397"/>
        <v>2.7428679899931612E-28</v>
      </c>
      <c r="DE2033" s="141" t="str">
        <f t="shared" si="1412"/>
        <v/>
      </c>
      <c r="DF2033" s="141" t="str">
        <f t="shared" si="1413"/>
        <v/>
      </c>
      <c r="DJ2033" s="141">
        <v>1983</v>
      </c>
      <c r="DK2033" s="141">
        <f t="shared" si="1398"/>
        <v>22269.87452693906</v>
      </c>
      <c r="DL2033" s="141">
        <f t="shared" si="1399"/>
        <v>3.0943822403440342E-8</v>
      </c>
      <c r="DM2033" s="141">
        <f t="shared" si="1400"/>
        <v>0.9999578789671244</v>
      </c>
      <c r="DN2033" s="141">
        <f t="shared" si="1401"/>
        <v>3.0943822403440342E-8</v>
      </c>
      <c r="DO2033" s="141" t="str">
        <f t="shared" si="1402"/>
        <v/>
      </c>
      <c r="DP2033" s="141" t="str">
        <f t="shared" si="1414"/>
        <v/>
      </c>
      <c r="DQ2033" s="141">
        <f t="shared" si="1403"/>
        <v>1.3661340020085125E-6</v>
      </c>
      <c r="DR2033" s="141" t="str">
        <f t="shared" si="1415"/>
        <v/>
      </c>
      <c r="DS2033" s="141" t="str">
        <f t="shared" si="1416"/>
        <v/>
      </c>
      <c r="DV2033" s="158">
        <v>1981</v>
      </c>
      <c r="DW2033" s="148">
        <f t="shared" si="1404"/>
        <v>12.678399999999648</v>
      </c>
      <c r="DX2033" s="157">
        <f t="shared" si="1417"/>
        <v>8.0342733268296565E-2</v>
      </c>
      <c r="DY2033" s="148">
        <f t="shared" si="1418"/>
        <v>1.7185394774850427E-4</v>
      </c>
      <c r="DZ2033" s="148" t="str">
        <f t="shared" si="1419"/>
        <v/>
      </c>
      <c r="EA2033" s="142" t="str">
        <f t="shared" si="1420"/>
        <v/>
      </c>
    </row>
    <row r="2034" spans="74:131" ht="20.100000000000001" customHeight="1" x14ac:dyDescent="0.25">
      <c r="BV2034" s="141">
        <v>1984</v>
      </c>
      <c r="BW2034" s="141">
        <f t="shared" si="1427"/>
        <v>36931.659739373128</v>
      </c>
      <c r="BX2034" s="141">
        <f t="shared" si="1428"/>
        <v>1.8386557615488761E-8</v>
      </c>
      <c r="BY2034" s="141">
        <f t="shared" si="1429"/>
        <v>0.99995857451374215</v>
      </c>
      <c r="BZ2034" s="141">
        <f t="shared" si="1430"/>
        <v>1.8386557615488761E-8</v>
      </c>
      <c r="CA2034" s="141" t="str">
        <f t="shared" si="1431"/>
        <v/>
      </c>
      <c r="CB2034" s="141" t="str">
        <f t="shared" si="1405"/>
        <v/>
      </c>
      <c r="CC2034" s="141">
        <f t="shared" si="1432"/>
        <v>4.3685813230262734E-26</v>
      </c>
      <c r="CD2034" s="141" t="str">
        <f t="shared" si="1406"/>
        <v/>
      </c>
      <c r="CE2034" s="141" t="str">
        <f t="shared" si="1407"/>
        <v/>
      </c>
      <c r="CJ2034" s="141">
        <v>1984</v>
      </c>
      <c r="CK2034" s="141">
        <f t="shared" si="1386"/>
        <v>137.73437150422029</v>
      </c>
      <c r="CL2034" s="141">
        <f t="shared" si="1387"/>
        <v>4.9301135382376438E-6</v>
      </c>
      <c r="CM2034" s="141">
        <f t="shared" si="1388"/>
        <v>0.99995857451374215</v>
      </c>
      <c r="CN2034" s="141">
        <f t="shared" si="1389"/>
        <v>4.9301135382376438E-6</v>
      </c>
      <c r="CO2034" s="141" t="str">
        <f t="shared" si="1390"/>
        <v/>
      </c>
      <c r="CP2034" s="141" t="str">
        <f t="shared" si="1408"/>
        <v/>
      </c>
      <c r="CQ2034" s="141">
        <f t="shared" si="1391"/>
        <v>1.9219285718511925E-3</v>
      </c>
      <c r="CR2034" s="141" t="str">
        <f t="shared" si="1409"/>
        <v/>
      </c>
      <c r="CS2034" s="141" t="str">
        <f t="shared" si="1410"/>
        <v/>
      </c>
      <c r="CW2034" s="141">
        <v>1984</v>
      </c>
      <c r="CX2034" s="141">
        <f t="shared" si="1392"/>
        <v>282.71299798256609</v>
      </c>
      <c r="CY2034" s="141">
        <f t="shared" si="1393"/>
        <v>2.401892005246542E-6</v>
      </c>
      <c r="CZ2034" s="141">
        <f t="shared" si="1394"/>
        <v>0.99995857451374215</v>
      </c>
      <c r="DA2034" s="141">
        <f t="shared" si="1395"/>
        <v>2.401892005246542E-6</v>
      </c>
      <c r="DB2034" s="141" t="str">
        <f t="shared" si="1396"/>
        <v/>
      </c>
      <c r="DC2034" s="141" t="str">
        <f t="shared" si="1411"/>
        <v/>
      </c>
      <c r="DD2034" s="141">
        <f t="shared" si="1397"/>
        <v>2.8638807944004369E-28</v>
      </c>
      <c r="DE2034" s="141" t="str">
        <f t="shared" si="1412"/>
        <v/>
      </c>
      <c r="DF2034" s="141" t="str">
        <f t="shared" si="1413"/>
        <v/>
      </c>
      <c r="DJ2034" s="141">
        <v>1984</v>
      </c>
      <c r="DK2034" s="141">
        <f t="shared" si="1398"/>
        <v>22292.529536630758</v>
      </c>
      <c r="DL2034" s="141">
        <f t="shared" si="1399"/>
        <v>3.0460701577979891E-8</v>
      </c>
      <c r="DM2034" s="141">
        <f t="shared" si="1400"/>
        <v>0.99995857451374215</v>
      </c>
      <c r="DN2034" s="141">
        <f t="shared" si="1401"/>
        <v>3.0460701577979891E-8</v>
      </c>
      <c r="DO2034" s="141" t="str">
        <f t="shared" si="1402"/>
        <v/>
      </c>
      <c r="DP2034" s="141" t="str">
        <f t="shared" si="1414"/>
        <v/>
      </c>
      <c r="DQ2034" s="141">
        <f t="shared" si="1403"/>
        <v>1.3508640276808211E-6</v>
      </c>
      <c r="DR2034" s="141" t="str">
        <f t="shared" si="1415"/>
        <v/>
      </c>
      <c r="DS2034" s="141" t="str">
        <f t="shared" si="1416"/>
        <v/>
      </c>
      <c r="DV2034" s="158">
        <v>1982</v>
      </c>
      <c r="DW2034" s="148">
        <f t="shared" si="1404"/>
        <v>12.684799999999647</v>
      </c>
      <c r="DX2034" s="157">
        <f t="shared" si="1417"/>
        <v>8.0170879320548061E-2</v>
      </c>
      <c r="DY2034" s="148">
        <f t="shared" si="1418"/>
        <v>1.7152110622800643E-4</v>
      </c>
      <c r="DZ2034" s="148" t="str">
        <f t="shared" si="1419"/>
        <v/>
      </c>
      <c r="EA2034" s="142" t="str">
        <f t="shared" si="1420"/>
        <v/>
      </c>
    </row>
    <row r="2035" spans="74:131" ht="20.100000000000001" customHeight="1" x14ac:dyDescent="0.25">
      <c r="BV2035" s="141">
        <v>1985</v>
      </c>
      <c r="BW2035" s="141">
        <f t="shared" si="1427"/>
        <v>36969.191913905022</v>
      </c>
      <c r="BX2035" s="141">
        <f t="shared" si="1428"/>
        <v>1.8099201716658073E-8</v>
      </c>
      <c r="BY2035" s="141">
        <f t="shared" si="1429"/>
        <v>0.99995925919544149</v>
      </c>
      <c r="BZ2035" s="141">
        <f t="shared" si="1430"/>
        <v>1.8099201716658073E-8</v>
      </c>
      <c r="CA2035" s="141" t="str">
        <f t="shared" si="1431"/>
        <v/>
      </c>
      <c r="CB2035" s="141" t="str">
        <f t="shared" si="1405"/>
        <v/>
      </c>
      <c r="CC2035" s="141">
        <f t="shared" si="1432"/>
        <v>4.5437628687964159E-26</v>
      </c>
      <c r="CD2035" s="141" t="str">
        <f t="shared" si="1406"/>
        <v/>
      </c>
      <c r="CE2035" s="141" t="str">
        <f t="shared" si="1407"/>
        <v/>
      </c>
      <c r="CJ2035" s="141">
        <v>1985</v>
      </c>
      <c r="CK2035" s="141">
        <f t="shared" ref="CK2035:CK2050" si="1433">$CK$48+(CJ2035*$CK$51)</f>
        <v>137.87434545900101</v>
      </c>
      <c r="CL2035" s="141">
        <f t="shared" ref="CL2035:CL2050" si="1434">_xlfn.NORM.DIST(CK2035,CK$45,CK$46,0)</f>
        <v>4.853062834307948E-6</v>
      </c>
      <c r="CM2035" s="141">
        <f t="shared" ref="CM2035:CM2050" si="1435">_xlfn.NORM.DIST(CK2035,CK$45,CK$46,1)</f>
        <v>0.99995925919544149</v>
      </c>
      <c r="CN2035" s="141">
        <f t="shared" ref="CN2035:CN2050" si="1436">IF(OR(CM2035&lt;$CO$50,CM2035&gt;$CO$51),CL2035,"")</f>
        <v>4.853062834307948E-6</v>
      </c>
      <c r="CO2035" s="141" t="str">
        <f t="shared" ref="CO2035:CO2050" si="1437">IF(AND(CM2035&gt;$CO$50,CM2035&lt;$CO$51),CL2035,"")</f>
        <v/>
      </c>
      <c r="CP2035" s="141" t="str">
        <f t="shared" si="1408"/>
        <v/>
      </c>
      <c r="CQ2035" s="141">
        <f t="shared" ref="CQ2035:CQ2050" si="1438">_xlfn.NORM.DIST(CK2035,$CO$46,$CO$47,0)</f>
        <v>1.9364744413986599E-3</v>
      </c>
      <c r="CR2035" s="141" t="str">
        <f t="shared" si="1409"/>
        <v/>
      </c>
      <c r="CS2035" s="141" t="str">
        <f t="shared" si="1410"/>
        <v/>
      </c>
      <c r="CW2035" s="141">
        <v>1985</v>
      </c>
      <c r="CX2035" s="141">
        <f t="shared" ref="CX2035:CX2050" si="1439">CX$48+(CW2035*CX$51)</f>
        <v>283.00030793986537</v>
      </c>
      <c r="CY2035" s="141">
        <f t="shared" ref="CY2035:CY2050" si="1440">_xlfn.NORM.DIST(CX2035,CX$45,CX$46,0)</f>
        <v>2.3643538292325536E-6</v>
      </c>
      <c r="CZ2035" s="141">
        <f t="shared" ref="CZ2035:CZ2050" si="1441">_xlfn.NORM.DIST(CX2035,CX$45,CX$46,1)</f>
        <v>0.99995925919544149</v>
      </c>
      <c r="DA2035" s="141">
        <f t="shared" ref="DA2035:DA2050" si="1442">IF(OR(CZ2035&lt;$CO$50,CZ2035&gt;$CO$51),CY2035,"")</f>
        <v>2.3643538292325536E-6</v>
      </c>
      <c r="DB2035" s="141" t="str">
        <f t="shared" ref="DB2035:DB2050" si="1443">IF(AND(CZ2035&gt;$DB$50,CZ2035&lt;$DB$51),CY2035,"")</f>
        <v/>
      </c>
      <c r="DC2035" s="141" t="str">
        <f t="shared" si="1411"/>
        <v/>
      </c>
      <c r="DD2035" s="141">
        <f t="shared" ref="DD2035:DD2050" si="1444">_xlfn.NORM.DIST(CX2035,$DB$46,$DB$47,0)</f>
        <v>2.9901847287206352E-28</v>
      </c>
      <c r="DE2035" s="141" t="str">
        <f t="shared" si="1412"/>
        <v/>
      </c>
      <c r="DF2035" s="141" t="str">
        <f t="shared" si="1413"/>
        <v/>
      </c>
      <c r="DJ2035" s="141">
        <v>1985</v>
      </c>
      <c r="DK2035" s="141">
        <f t="shared" ref="DK2035:DK2050" si="1445">DK$48+(DJ2035*DK$51)</f>
        <v>22315.184546322456</v>
      </c>
      <c r="DL2035" s="141">
        <f t="shared" ref="DL2035:DL2050" si="1446">_xlfn.NORM.DIST(DK2035,DK$45,DK$46,0)</f>
        <v>2.9984643880611989E-8</v>
      </c>
      <c r="DM2035" s="141">
        <f t="shared" ref="DM2035:DM2050" si="1447">_xlfn.NORM.DIST(DK2035,DK$45,DK$46,1)</f>
        <v>0.99995925919544149</v>
      </c>
      <c r="DN2035" s="141">
        <f t="shared" ref="DN2035:DN2050" si="1448">IF(OR(DM2035&lt;$CO$50,DM2035&gt;$CO$51),DL2035,"")</f>
        <v>2.9984643880611989E-8</v>
      </c>
      <c r="DO2035" s="141" t="str">
        <f t="shared" ref="DO2035:DO2050" si="1449">IF(AND(DM2035&gt;$DB$50,DM2035&lt;$DB$51),DL2035,"")</f>
        <v/>
      </c>
      <c r="DP2035" s="141" t="str">
        <f t="shared" si="1414"/>
        <v/>
      </c>
      <c r="DQ2035" s="141">
        <f t="shared" ref="DQ2035:DQ2050" si="1450">_xlfn.NORM.DIST(DK2035,$DO$46,$DO$47,0)</f>
        <v>1.3357433615551835E-6</v>
      </c>
      <c r="DR2035" s="141" t="str">
        <f t="shared" si="1415"/>
        <v/>
      </c>
      <c r="DS2035" s="141" t="str">
        <f t="shared" si="1416"/>
        <v/>
      </c>
      <c r="DV2035" s="158">
        <v>1983</v>
      </c>
      <c r="DW2035" s="148">
        <f t="shared" si="1404"/>
        <v>12.691199999999647</v>
      </c>
      <c r="DX2035" s="157">
        <f t="shared" si="1417"/>
        <v>7.9999358214320054E-2</v>
      </c>
      <c r="DY2035" s="148">
        <f t="shared" si="1418"/>
        <v>1.7118880045435825E-4</v>
      </c>
      <c r="DZ2035" s="148" t="str">
        <f t="shared" si="1419"/>
        <v/>
      </c>
      <c r="EA2035" s="142" t="str">
        <f t="shared" si="1420"/>
        <v/>
      </c>
    </row>
    <row r="2036" spans="74:131" ht="20.100000000000001" customHeight="1" x14ac:dyDescent="0.25">
      <c r="BV2036" s="141">
        <v>1986</v>
      </c>
      <c r="BW2036" s="141">
        <f t="shared" si="1427"/>
        <v>37006.724088436902</v>
      </c>
      <c r="BX2036" s="141">
        <f t="shared" si="1428"/>
        <v>1.7816051725126455E-8</v>
      </c>
      <c r="BY2036" s="141">
        <f t="shared" si="1429"/>
        <v>0.99995993317115617</v>
      </c>
      <c r="BZ2036" s="141">
        <f t="shared" si="1430"/>
        <v>1.7816051725126455E-8</v>
      </c>
      <c r="CA2036" s="141" t="str">
        <f t="shared" si="1431"/>
        <v/>
      </c>
      <c r="CB2036" s="141" t="str">
        <f t="shared" si="1405"/>
        <v/>
      </c>
      <c r="CC2036" s="141">
        <f t="shared" si="1432"/>
        <v>4.7258936371812992E-26</v>
      </c>
      <c r="CD2036" s="141" t="str">
        <f t="shared" si="1406"/>
        <v/>
      </c>
      <c r="CE2036" s="141" t="str">
        <f t="shared" si="1407"/>
        <v/>
      </c>
      <c r="CJ2036" s="141">
        <v>1986</v>
      </c>
      <c r="CK2036" s="141">
        <f t="shared" si="1433"/>
        <v>138.01431941378172</v>
      </c>
      <c r="CL2036" s="141">
        <f t="shared" si="1434"/>
        <v>4.7771398890892109E-6</v>
      </c>
      <c r="CM2036" s="141">
        <f t="shared" si="1435"/>
        <v>0.99995993317115617</v>
      </c>
      <c r="CN2036" s="141">
        <f t="shared" si="1436"/>
        <v>4.7771398890892109E-6</v>
      </c>
      <c r="CO2036" s="141" t="str">
        <f t="shared" si="1437"/>
        <v/>
      </c>
      <c r="CP2036" s="141" t="str">
        <f t="shared" si="1408"/>
        <v/>
      </c>
      <c r="CQ2036" s="141">
        <f t="shared" si="1438"/>
        <v>1.951099181654907E-3</v>
      </c>
      <c r="CR2036" s="141" t="str">
        <f t="shared" si="1409"/>
        <v/>
      </c>
      <c r="CS2036" s="141" t="str">
        <f t="shared" si="1410"/>
        <v/>
      </c>
      <c r="CW2036" s="141">
        <v>1986</v>
      </c>
      <c r="CX2036" s="141">
        <f t="shared" si="1439"/>
        <v>283.28761789716475</v>
      </c>
      <c r="CY2036" s="141">
        <f t="shared" si="1440"/>
        <v>2.3273650836952972E-6</v>
      </c>
      <c r="CZ2036" s="141">
        <f t="shared" si="1441"/>
        <v>0.99995993317115617</v>
      </c>
      <c r="DA2036" s="141">
        <f t="shared" si="1442"/>
        <v>2.3273650836952972E-6</v>
      </c>
      <c r="DB2036" s="141" t="str">
        <f t="shared" si="1443"/>
        <v/>
      </c>
      <c r="DC2036" s="141" t="str">
        <f t="shared" si="1411"/>
        <v/>
      </c>
      <c r="DD2036" s="141">
        <f t="shared" si="1444"/>
        <v>3.1220090135123789E-28</v>
      </c>
      <c r="DE2036" s="141" t="str">
        <f t="shared" si="1412"/>
        <v/>
      </c>
      <c r="DF2036" s="141" t="str">
        <f t="shared" si="1413"/>
        <v/>
      </c>
      <c r="DJ2036" s="141">
        <v>1986</v>
      </c>
      <c r="DK2036" s="141">
        <f t="shared" si="1445"/>
        <v>22337.839556014154</v>
      </c>
      <c r="DL2036" s="141">
        <f t="shared" si="1446"/>
        <v>2.9515554039314748E-8</v>
      </c>
      <c r="DM2036" s="141">
        <f t="shared" si="1447"/>
        <v>0.99995993317115617</v>
      </c>
      <c r="DN2036" s="141">
        <f t="shared" si="1448"/>
        <v>2.9515554039314748E-8</v>
      </c>
      <c r="DO2036" s="141" t="str">
        <f t="shared" si="1449"/>
        <v/>
      </c>
      <c r="DP2036" s="141" t="str">
        <f t="shared" si="1414"/>
        <v/>
      </c>
      <c r="DQ2036" s="141">
        <f t="shared" si="1450"/>
        <v>1.3207708135251592E-6</v>
      </c>
      <c r="DR2036" s="141" t="str">
        <f t="shared" si="1415"/>
        <v/>
      </c>
      <c r="DS2036" s="141" t="str">
        <f t="shared" si="1416"/>
        <v/>
      </c>
      <c r="DV2036" s="158">
        <v>1984</v>
      </c>
      <c r="DW2036" s="148">
        <f t="shared" si="1404"/>
        <v>12.697599999999646</v>
      </c>
      <c r="DX2036" s="157">
        <f t="shared" si="1417"/>
        <v>7.9828169413865696E-2</v>
      </c>
      <c r="DY2036" s="148">
        <f t="shared" si="1418"/>
        <v>1.7085702992181151E-4</v>
      </c>
      <c r="DZ2036" s="148" t="str">
        <f t="shared" si="1419"/>
        <v/>
      </c>
      <c r="EA2036" s="142" t="str">
        <f t="shared" si="1420"/>
        <v/>
      </c>
    </row>
    <row r="2037" spans="74:131" ht="20.100000000000001" customHeight="1" x14ac:dyDescent="0.25">
      <c r="BV2037" s="141">
        <v>1987</v>
      </c>
      <c r="BW2037" s="141">
        <f t="shared" si="1427"/>
        <v>37044.256262968782</v>
      </c>
      <c r="BX2037" s="141">
        <f t="shared" si="1428"/>
        <v>1.7537050832119939E-8</v>
      </c>
      <c r="BY2037" s="141">
        <f t="shared" si="1429"/>
        <v>0.999960596597675</v>
      </c>
      <c r="BZ2037" s="141">
        <f t="shared" si="1430"/>
        <v>1.7537050832119939E-8</v>
      </c>
      <c r="CA2037" s="141" t="str">
        <f t="shared" si="1431"/>
        <v/>
      </c>
      <c r="CB2037" s="141" t="str">
        <f t="shared" si="1405"/>
        <v/>
      </c>
      <c r="CC2037" s="141">
        <f t="shared" si="1432"/>
        <v>4.9152462337004322E-26</v>
      </c>
      <c r="CD2037" s="141" t="str">
        <f t="shared" si="1406"/>
        <v/>
      </c>
      <c r="CE2037" s="141" t="str">
        <f t="shared" si="1407"/>
        <v/>
      </c>
      <c r="CJ2037" s="141">
        <v>1987</v>
      </c>
      <c r="CK2037" s="141">
        <f t="shared" si="1433"/>
        <v>138.15429336856243</v>
      </c>
      <c r="CL2037" s="141">
        <f t="shared" si="1434"/>
        <v>4.7023294700560552E-6</v>
      </c>
      <c r="CM2037" s="141">
        <f t="shared" si="1435"/>
        <v>0.999960596597675</v>
      </c>
      <c r="CN2037" s="141">
        <f t="shared" si="1436"/>
        <v>4.7023294700560552E-6</v>
      </c>
      <c r="CO2037" s="141" t="str">
        <f t="shared" si="1437"/>
        <v/>
      </c>
      <c r="CP2037" s="141" t="str">
        <f t="shared" si="1408"/>
        <v/>
      </c>
      <c r="CQ2037" s="141">
        <f t="shared" si="1438"/>
        <v>1.9658029185161663E-3</v>
      </c>
      <c r="CR2037" s="141" t="str">
        <f t="shared" si="1409"/>
        <v/>
      </c>
      <c r="CS2037" s="141" t="str">
        <f t="shared" si="1410"/>
        <v/>
      </c>
      <c r="CW2037" s="141">
        <v>1987</v>
      </c>
      <c r="CX2037" s="141">
        <f t="shared" si="1439"/>
        <v>283.57492785446414</v>
      </c>
      <c r="CY2037" s="141">
        <f t="shared" si="1440"/>
        <v>2.2909183475316641E-6</v>
      </c>
      <c r="CZ2037" s="141">
        <f t="shared" si="1441"/>
        <v>0.999960596597675</v>
      </c>
      <c r="DA2037" s="141">
        <f t="shared" si="1442"/>
        <v>2.2909183475316641E-6</v>
      </c>
      <c r="DB2037" s="141" t="str">
        <f t="shared" si="1443"/>
        <v/>
      </c>
      <c r="DC2037" s="141" t="str">
        <f t="shared" si="1411"/>
        <v/>
      </c>
      <c r="DD2037" s="141">
        <f t="shared" si="1444"/>
        <v>3.2595927057744178E-28</v>
      </c>
      <c r="DE2037" s="141" t="str">
        <f t="shared" si="1412"/>
        <v/>
      </c>
      <c r="DF2037" s="141" t="str">
        <f t="shared" si="1413"/>
        <v/>
      </c>
      <c r="DJ2037" s="141">
        <v>1987</v>
      </c>
      <c r="DK2037" s="141">
        <f t="shared" si="1445"/>
        <v>22360.494565705852</v>
      </c>
      <c r="DL2037" s="141">
        <f t="shared" si="1446"/>
        <v>2.9053337939945328E-8</v>
      </c>
      <c r="DM2037" s="141">
        <f t="shared" si="1447"/>
        <v>0.999960596597675</v>
      </c>
      <c r="DN2037" s="141">
        <f t="shared" si="1448"/>
        <v>2.9053337939945328E-8</v>
      </c>
      <c r="DO2037" s="141" t="str">
        <f t="shared" si="1449"/>
        <v/>
      </c>
      <c r="DP2037" s="141" t="str">
        <f t="shared" si="1414"/>
        <v/>
      </c>
      <c r="DQ2037" s="141">
        <f t="shared" si="1450"/>
        <v>1.3059451997452154E-6</v>
      </c>
      <c r="DR2037" s="141" t="str">
        <f t="shared" si="1415"/>
        <v/>
      </c>
      <c r="DS2037" s="141" t="str">
        <f t="shared" si="1416"/>
        <v/>
      </c>
      <c r="DU2037" s="148"/>
      <c r="DV2037" s="158">
        <v>1985</v>
      </c>
      <c r="DW2037" s="148">
        <f t="shared" si="1404"/>
        <v>12.703999999999645</v>
      </c>
      <c r="DX2037" s="157">
        <f t="shared" si="1417"/>
        <v>7.9657312383943885E-2</v>
      </c>
      <c r="DY2037" s="148">
        <f t="shared" si="1418"/>
        <v>1.7052579412335511E-4</v>
      </c>
      <c r="DZ2037" s="148" t="str">
        <f t="shared" si="1419"/>
        <v/>
      </c>
      <c r="EA2037" s="142" t="str">
        <f t="shared" si="1420"/>
        <v/>
      </c>
    </row>
    <row r="2038" spans="74:131" ht="20.100000000000001" customHeight="1" x14ac:dyDescent="0.25">
      <c r="BV2038" s="141">
        <v>1988</v>
      </c>
      <c r="BW2038" s="141">
        <f>$BW$48+(BV2038*$BW$51)</f>
        <v>37081.788437500662</v>
      </c>
      <c r="BX2038" s="141">
        <f>_xlfn.NORM.DIST($BW2038,$BW$45,$BW$46,0)</f>
        <v>1.726214292045177E-8</v>
      </c>
      <c r="BY2038" s="141">
        <f>_xlfn.NORM.DIST($BW2038,$BW$45,$BW$46,1)</f>
        <v>0.99996124962966726</v>
      </c>
      <c r="BZ2038" s="141">
        <f>IF(OR(BY2038&lt;$CA$50,BY2038&gt;$CA$51),BX2038,"")</f>
        <v>1.726214292045177E-8</v>
      </c>
      <c r="CA2038" s="141" t="str">
        <f>IF(AND(BY2038&gt;$CA$50,BY2038&lt;$CA$51),BX2038,"")</f>
        <v/>
      </c>
      <c r="CB2038" s="141" t="str">
        <f t="shared" si="1405"/>
        <v/>
      </c>
      <c r="CC2038" s="141">
        <f>_xlfn.NORM.DIST(BW2038,$CA$46,$CA$47,0)</f>
        <v>5.1121038350493208E-26</v>
      </c>
      <c r="CD2038" s="141" t="str">
        <f t="shared" si="1406"/>
        <v/>
      </c>
      <c r="CE2038" s="141" t="str">
        <f t="shared" si="1407"/>
        <v/>
      </c>
      <c r="CJ2038" s="141">
        <v>1988</v>
      </c>
      <c r="CK2038" s="141">
        <f t="shared" si="1433"/>
        <v>138.29426732334315</v>
      </c>
      <c r="CL2038" s="141">
        <f t="shared" si="1434"/>
        <v>4.62861653012311E-6</v>
      </c>
      <c r="CM2038" s="141">
        <f t="shared" si="1435"/>
        <v>0.99996124962966726</v>
      </c>
      <c r="CN2038" s="141">
        <f t="shared" si="1436"/>
        <v>4.62861653012311E-6</v>
      </c>
      <c r="CO2038" s="141" t="str">
        <f t="shared" si="1437"/>
        <v/>
      </c>
      <c r="CP2038" s="141" t="str">
        <f t="shared" si="1408"/>
        <v/>
      </c>
      <c r="CQ2038" s="141">
        <f t="shared" si="1438"/>
        <v>1.9805857750223635E-3</v>
      </c>
      <c r="CR2038" s="141" t="str">
        <f t="shared" si="1409"/>
        <v/>
      </c>
      <c r="CS2038" s="141" t="str">
        <f t="shared" si="1410"/>
        <v/>
      </c>
      <c r="CW2038" s="141">
        <v>1988</v>
      </c>
      <c r="CX2038" s="141">
        <f t="shared" si="1439"/>
        <v>283.86223781176352</v>
      </c>
      <c r="CY2038" s="141">
        <f t="shared" si="1440"/>
        <v>2.2550062899826915E-6</v>
      </c>
      <c r="CZ2038" s="141">
        <f t="shared" si="1441"/>
        <v>0.99996124962966726</v>
      </c>
      <c r="DA2038" s="141">
        <f t="shared" si="1442"/>
        <v>2.2550062899826915E-6</v>
      </c>
      <c r="DB2038" s="141" t="str">
        <f t="shared" si="1443"/>
        <v/>
      </c>
      <c r="DC2038" s="141" t="str">
        <f t="shared" si="1411"/>
        <v/>
      </c>
      <c r="DD2038" s="141">
        <f t="shared" si="1444"/>
        <v>3.4031851169547407E-28</v>
      </c>
      <c r="DE2038" s="141" t="str">
        <f t="shared" si="1412"/>
        <v/>
      </c>
      <c r="DF2038" s="141" t="str">
        <f t="shared" si="1413"/>
        <v/>
      </c>
      <c r="DJ2038" s="141">
        <v>1988</v>
      </c>
      <c r="DK2038" s="141">
        <f t="shared" si="1445"/>
        <v>22383.149575397551</v>
      </c>
      <c r="DL2038" s="141">
        <f t="shared" si="1446"/>
        <v>2.8597902614101816E-8</v>
      </c>
      <c r="DM2038" s="141">
        <f t="shared" si="1447"/>
        <v>0.99996124962966726</v>
      </c>
      <c r="DN2038" s="141">
        <f t="shared" si="1448"/>
        <v>2.8597902614101816E-8</v>
      </c>
      <c r="DO2038" s="141" t="str">
        <f t="shared" si="1449"/>
        <v/>
      </c>
      <c r="DP2038" s="141" t="str">
        <f t="shared" si="1414"/>
        <v/>
      </c>
      <c r="DQ2038" s="141">
        <f t="shared" si="1450"/>
        <v>1.2912653426358813E-6</v>
      </c>
      <c r="DR2038" s="141" t="str">
        <f t="shared" si="1415"/>
        <v/>
      </c>
      <c r="DS2038" s="141" t="str">
        <f t="shared" si="1416"/>
        <v/>
      </c>
      <c r="DU2038" s="148"/>
      <c r="DV2038" s="158">
        <v>1986</v>
      </c>
      <c r="DW2038" s="148">
        <f t="shared" si="1404"/>
        <v>12.710399999999645</v>
      </c>
      <c r="DX2038" s="157">
        <f t="shared" si="1417"/>
        <v>7.9486786589820529E-2</v>
      </c>
      <c r="DY2038" s="148">
        <f t="shared" si="1418"/>
        <v>1.7019509255114529E-4</v>
      </c>
      <c r="DZ2038" s="148" t="str">
        <f t="shared" si="1419"/>
        <v/>
      </c>
      <c r="EA2038" s="142" t="str">
        <f t="shared" si="1420"/>
        <v/>
      </c>
    </row>
    <row r="2039" spans="74:131" ht="20.100000000000001" customHeight="1" x14ac:dyDescent="0.25">
      <c r="BV2039" s="141">
        <v>1989</v>
      </c>
      <c r="BW2039" s="141">
        <f t="shared" ref="BW2039:BW2050" si="1451">$BW$48+(BV2039*$BW$51)</f>
        <v>37119.320612032556</v>
      </c>
      <c r="BX2039" s="141">
        <f t="shared" ref="BX2039:BX2050" si="1452">_xlfn.NORM.DIST($BW2039,$BW$45,$BW$46,0)</f>
        <v>1.6991272557255366E-8</v>
      </c>
      <c r="BY2039" s="141">
        <f t="shared" ref="BY2039:BY2050" si="1453">_xlfn.NORM.DIST($BW2039,$BW$45,$BW$46,1)</f>
        <v>0.99996189241970912</v>
      </c>
      <c r="BZ2039" s="141">
        <f t="shared" ref="BZ2039:BZ2050" si="1454">IF(OR(BY2039&lt;$CA$50,BY2039&gt;$CA$51),BX2039,"")</f>
        <v>1.6991272557255366E-8</v>
      </c>
      <c r="CA2039" s="141" t="str">
        <f t="shared" ref="CA2039:CA2050" si="1455">IF(AND(BY2039&gt;$CA$50,BY2039&lt;$CA$51),BX2039,"")</f>
        <v/>
      </c>
      <c r="CB2039" s="141" t="str">
        <f t="shared" si="1405"/>
        <v/>
      </c>
      <c r="CC2039" s="141">
        <f t="shared" ref="CC2039:CC2050" si="1456">_xlfn.NORM.DIST(BW2039,$CA$46,$CA$47,0)</f>
        <v>5.3167605941700213E-26</v>
      </c>
      <c r="CD2039" s="141" t="str">
        <f t="shared" si="1406"/>
        <v/>
      </c>
      <c r="CE2039" s="141" t="str">
        <f t="shared" si="1407"/>
        <v/>
      </c>
      <c r="CJ2039" s="141">
        <v>1989</v>
      </c>
      <c r="CK2039" s="141">
        <f t="shared" si="1433"/>
        <v>138.43424127812386</v>
      </c>
      <c r="CL2039" s="141">
        <f t="shared" si="1434"/>
        <v>4.5559862056964914E-6</v>
      </c>
      <c r="CM2039" s="141">
        <f t="shared" si="1435"/>
        <v>0.99996189241970912</v>
      </c>
      <c r="CN2039" s="141">
        <f t="shared" si="1436"/>
        <v>4.5559862056964914E-6</v>
      </c>
      <c r="CO2039" s="141" t="str">
        <f t="shared" si="1437"/>
        <v/>
      </c>
      <c r="CP2039" s="141" t="str">
        <f t="shared" si="1408"/>
        <v/>
      </c>
      <c r="CQ2039" s="141">
        <f t="shared" si="1438"/>
        <v>1.9954478713276901E-3</v>
      </c>
      <c r="CR2039" s="141" t="str">
        <f t="shared" si="1409"/>
        <v/>
      </c>
      <c r="CS2039" s="141" t="str">
        <f t="shared" si="1410"/>
        <v/>
      </c>
      <c r="CW2039" s="141">
        <v>1989</v>
      </c>
      <c r="CX2039" s="141">
        <f t="shared" si="1439"/>
        <v>284.14954776906279</v>
      </c>
      <c r="CY2039" s="141">
        <f t="shared" si="1440"/>
        <v>2.2196216696842553E-6</v>
      </c>
      <c r="CZ2039" s="141">
        <f t="shared" si="1441"/>
        <v>0.99996189241970912</v>
      </c>
      <c r="DA2039" s="141">
        <f t="shared" si="1442"/>
        <v>2.2196216696842553E-6</v>
      </c>
      <c r="DB2039" s="141" t="str">
        <f t="shared" si="1443"/>
        <v/>
      </c>
      <c r="DC2039" s="141" t="str">
        <f t="shared" si="1411"/>
        <v/>
      </c>
      <c r="DD2039" s="141">
        <f t="shared" si="1444"/>
        <v>3.5530462485465904E-28</v>
      </c>
      <c r="DE2039" s="141" t="str">
        <f t="shared" si="1412"/>
        <v/>
      </c>
      <c r="DF2039" s="141" t="str">
        <f t="shared" si="1413"/>
        <v/>
      </c>
      <c r="DJ2039" s="141">
        <v>1989</v>
      </c>
      <c r="DK2039" s="141">
        <f t="shared" si="1445"/>
        <v>22405.804585089249</v>
      </c>
      <c r="DL2039" s="141">
        <f t="shared" si="1446"/>
        <v>2.8149156227084143E-8</v>
      </c>
      <c r="DM2039" s="141">
        <f t="shared" si="1447"/>
        <v>0.99996189241970912</v>
      </c>
      <c r="DN2039" s="141">
        <f t="shared" si="1448"/>
        <v>2.8149156227084143E-8</v>
      </c>
      <c r="DO2039" s="141" t="str">
        <f t="shared" si="1449"/>
        <v/>
      </c>
      <c r="DP2039" s="141" t="str">
        <f t="shared" si="1414"/>
        <v/>
      </c>
      <c r="DQ2039" s="141">
        <f t="shared" si="1450"/>
        <v>1.276730070888358E-6</v>
      </c>
      <c r="DR2039" s="141" t="str">
        <f t="shared" si="1415"/>
        <v/>
      </c>
      <c r="DS2039" s="141" t="str">
        <f t="shared" si="1416"/>
        <v/>
      </c>
      <c r="DU2039" s="148"/>
      <c r="DV2039" s="158">
        <v>1987</v>
      </c>
      <c r="DW2039" s="148">
        <f t="shared" si="1404"/>
        <v>12.716799999999644</v>
      </c>
      <c r="DX2039" s="157">
        <f t="shared" si="1417"/>
        <v>7.9316591497269384E-2</v>
      </c>
      <c r="DY2039" s="148">
        <f t="shared" si="1418"/>
        <v>1.6986492469694969E-4</v>
      </c>
      <c r="DZ2039" s="148" t="str">
        <f t="shared" si="1419"/>
        <v/>
      </c>
      <c r="EA2039" s="142" t="str">
        <f t="shared" si="1420"/>
        <v/>
      </c>
    </row>
    <row r="2040" spans="74:131" ht="20.100000000000001" customHeight="1" x14ac:dyDescent="0.25">
      <c r="BV2040" s="141">
        <v>1990</v>
      </c>
      <c r="BW2040" s="141">
        <f t="shared" si="1451"/>
        <v>37156.852786564436</v>
      </c>
      <c r="BX2040" s="141">
        <f t="shared" si="1452"/>
        <v>1.6724384986777113E-8</v>
      </c>
      <c r="BY2040" s="141">
        <f t="shared" si="1453"/>
        <v>0.99996252511830896</v>
      </c>
      <c r="BZ2040" s="141">
        <f t="shared" si="1454"/>
        <v>1.6724384986777113E-8</v>
      </c>
      <c r="CA2040" s="141" t="str">
        <f t="shared" si="1455"/>
        <v/>
      </c>
      <c r="CB2040" s="141" t="str">
        <f t="shared" si="1405"/>
        <v/>
      </c>
      <c r="CC2040" s="141">
        <f t="shared" si="1456"/>
        <v>5.5295220606515322E-26</v>
      </c>
      <c r="CD2040" s="141" t="str">
        <f t="shared" si="1406"/>
        <v/>
      </c>
      <c r="CE2040" s="141" t="str">
        <f t="shared" si="1407"/>
        <v/>
      </c>
      <c r="CJ2040" s="141">
        <v>1990</v>
      </c>
      <c r="CK2040" s="141">
        <f t="shared" si="1433"/>
        <v>138.57421523290458</v>
      </c>
      <c r="CL2040" s="141">
        <f t="shared" si="1434"/>
        <v>4.4844238147411682E-6</v>
      </c>
      <c r="CM2040" s="141">
        <f t="shared" si="1435"/>
        <v>0.99996252511830896</v>
      </c>
      <c r="CN2040" s="141">
        <f t="shared" si="1436"/>
        <v>4.4844238147411682E-6</v>
      </c>
      <c r="CO2040" s="141" t="str">
        <f t="shared" si="1437"/>
        <v/>
      </c>
      <c r="CP2040" s="141" t="str">
        <f t="shared" si="1408"/>
        <v/>
      </c>
      <c r="CQ2040" s="141">
        <f t="shared" si="1438"/>
        <v>2.0103893246711862E-3</v>
      </c>
      <c r="CR2040" s="141" t="str">
        <f t="shared" si="1409"/>
        <v/>
      </c>
      <c r="CS2040" s="141" t="str">
        <f t="shared" si="1410"/>
        <v/>
      </c>
      <c r="CW2040" s="141">
        <v>1990</v>
      </c>
      <c r="CX2040" s="141">
        <f t="shared" si="1439"/>
        <v>284.43685772636218</v>
      </c>
      <c r="CY2040" s="141">
        <f t="shared" si="1440"/>
        <v>2.1847573337254972E-6</v>
      </c>
      <c r="CZ2040" s="141">
        <f t="shared" si="1441"/>
        <v>0.99996252511830896</v>
      </c>
      <c r="DA2040" s="141">
        <f t="shared" si="1442"/>
        <v>2.1847573337254972E-6</v>
      </c>
      <c r="DB2040" s="141" t="str">
        <f t="shared" si="1443"/>
        <v/>
      </c>
      <c r="DC2040" s="141" t="str">
        <f t="shared" si="1411"/>
        <v/>
      </c>
      <c r="DD2040" s="141">
        <f t="shared" si="1444"/>
        <v>3.7094472460025531E-28</v>
      </c>
      <c r="DE2040" s="141" t="str">
        <f t="shared" si="1412"/>
        <v/>
      </c>
      <c r="DF2040" s="141" t="str">
        <f t="shared" si="1413"/>
        <v/>
      </c>
      <c r="DJ2040" s="141">
        <v>1990</v>
      </c>
      <c r="DK2040" s="141">
        <f t="shared" si="1445"/>
        <v>22428.459594780947</v>
      </c>
      <c r="DL2040" s="141">
        <f t="shared" si="1446"/>
        <v>2.7707008065953493E-8</v>
      </c>
      <c r="DM2040" s="141">
        <f t="shared" si="1447"/>
        <v>0.99996252511830896</v>
      </c>
      <c r="DN2040" s="141">
        <f t="shared" si="1448"/>
        <v>2.7707008065953493E-8</v>
      </c>
      <c r="DO2040" s="141" t="str">
        <f t="shared" si="1449"/>
        <v/>
      </c>
      <c r="DP2040" s="141" t="str">
        <f t="shared" si="1414"/>
        <v/>
      </c>
      <c r="DQ2040" s="141">
        <f t="shared" si="1450"/>
        <v>1.2623382194685723E-6</v>
      </c>
      <c r="DR2040" s="141" t="str">
        <f t="shared" si="1415"/>
        <v/>
      </c>
      <c r="DS2040" s="141" t="str">
        <f t="shared" si="1416"/>
        <v/>
      </c>
      <c r="DU2040" s="148"/>
      <c r="DV2040" s="158">
        <v>1988</v>
      </c>
      <c r="DW2040" s="148">
        <f t="shared" ref="DW2040:DW2103" si="1457">DW2039+$DZ$46</f>
        <v>12.723199999999643</v>
      </c>
      <c r="DX2040" s="157">
        <f t="shared" si="1417"/>
        <v>7.9146726572572434E-2</v>
      </c>
      <c r="DY2040" s="148">
        <f t="shared" si="1418"/>
        <v>1.6953529005092616E-4</v>
      </c>
      <c r="DZ2040" s="148" t="str">
        <f t="shared" si="1419"/>
        <v/>
      </c>
      <c r="EA2040" s="142" t="str">
        <f t="shared" si="1420"/>
        <v/>
      </c>
    </row>
    <row r="2041" spans="74:131" ht="20.100000000000001" customHeight="1" x14ac:dyDescent="0.25">
      <c r="BV2041" s="141">
        <v>1991</v>
      </c>
      <c r="BW2041" s="141">
        <f t="shared" si="1451"/>
        <v>37194.384961096315</v>
      </c>
      <c r="BX2041" s="141">
        <f t="shared" si="1452"/>
        <v>1.6461426123227807E-8</v>
      </c>
      <c r="BY2041" s="141">
        <f t="shared" si="1453"/>
        <v>0.99996314787393237</v>
      </c>
      <c r="BZ2041" s="141">
        <f t="shared" si="1454"/>
        <v>1.6461426123227807E-8</v>
      </c>
      <c r="CA2041" s="141" t="str">
        <f t="shared" si="1455"/>
        <v/>
      </c>
      <c r="CB2041" s="141" t="str">
        <f t="shared" si="1405"/>
        <v/>
      </c>
      <c r="CC2041" s="141">
        <f t="shared" si="1456"/>
        <v>5.7507056170337389E-26</v>
      </c>
      <c r="CD2041" s="141" t="str">
        <f t="shared" si="1406"/>
        <v/>
      </c>
      <c r="CE2041" s="141" t="str">
        <f t="shared" si="1407"/>
        <v/>
      </c>
      <c r="CJ2041" s="141">
        <v>1991</v>
      </c>
      <c r="CK2041" s="141">
        <f t="shared" si="1433"/>
        <v>138.71418918768529</v>
      </c>
      <c r="CL2041" s="141">
        <f t="shared" si="1434"/>
        <v>4.4139148548643023E-6</v>
      </c>
      <c r="CM2041" s="141">
        <f t="shared" si="1435"/>
        <v>0.99996314787393237</v>
      </c>
      <c r="CN2041" s="141">
        <f t="shared" si="1436"/>
        <v>4.4139148548643023E-6</v>
      </c>
      <c r="CO2041" s="141" t="str">
        <f t="shared" si="1437"/>
        <v/>
      </c>
      <c r="CP2041" s="141" t="str">
        <f t="shared" si="1408"/>
        <v/>
      </c>
      <c r="CQ2041" s="141">
        <f t="shared" si="1438"/>
        <v>2.0254102493473267E-3</v>
      </c>
      <c r="CR2041" s="141" t="str">
        <f t="shared" si="1409"/>
        <v/>
      </c>
      <c r="CS2041" s="141" t="str">
        <f t="shared" si="1410"/>
        <v/>
      </c>
      <c r="CW2041" s="141">
        <v>1991</v>
      </c>
      <c r="CX2041" s="141">
        <f t="shared" si="1439"/>
        <v>284.72416768366156</v>
      </c>
      <c r="CY2041" s="141">
        <f t="shared" si="1440"/>
        <v>2.1504062167151104E-6</v>
      </c>
      <c r="CZ2041" s="141">
        <f t="shared" si="1441"/>
        <v>0.99996314787393237</v>
      </c>
      <c r="DA2041" s="141">
        <f t="shared" si="1442"/>
        <v>2.1504062167151104E-6</v>
      </c>
      <c r="DB2041" s="141" t="str">
        <f t="shared" si="1443"/>
        <v/>
      </c>
      <c r="DC2041" s="141" t="str">
        <f t="shared" si="1411"/>
        <v/>
      </c>
      <c r="DD2041" s="141">
        <f t="shared" si="1444"/>
        <v>3.8726708717298565E-28</v>
      </c>
      <c r="DE2041" s="141" t="str">
        <f t="shared" si="1412"/>
        <v/>
      </c>
      <c r="DF2041" s="141" t="str">
        <f t="shared" si="1413"/>
        <v/>
      </c>
      <c r="DJ2041" s="141">
        <v>1991</v>
      </c>
      <c r="DK2041" s="141">
        <f t="shared" si="1445"/>
        <v>22451.114604472645</v>
      </c>
      <c r="DL2041" s="141">
        <f t="shared" si="1446"/>
        <v>2.7271368527690298E-8</v>
      </c>
      <c r="DM2041" s="141">
        <f t="shared" si="1447"/>
        <v>0.99996314787393237</v>
      </c>
      <c r="DN2041" s="141">
        <f t="shared" si="1448"/>
        <v>2.7271368527690298E-8</v>
      </c>
      <c r="DO2041" s="141" t="str">
        <f t="shared" si="1449"/>
        <v/>
      </c>
      <c r="DP2041" s="141" t="str">
        <f t="shared" si="1414"/>
        <v/>
      </c>
      <c r="DQ2041" s="141">
        <f t="shared" si="1450"/>
        <v>1.2480886296206802E-6</v>
      </c>
      <c r="DR2041" s="141" t="str">
        <f t="shared" si="1415"/>
        <v/>
      </c>
      <c r="DS2041" s="141" t="str">
        <f t="shared" si="1416"/>
        <v/>
      </c>
      <c r="DU2041" s="148"/>
      <c r="DV2041" s="158">
        <v>1989</v>
      </c>
      <c r="DW2041" s="148">
        <f t="shared" si="1457"/>
        <v>12.729599999999643</v>
      </c>
      <c r="DX2041" s="157">
        <f t="shared" si="1417"/>
        <v>7.8977191282521508E-2</v>
      </c>
      <c r="DY2041" s="148">
        <f t="shared" si="1418"/>
        <v>1.6920618810312149E-4</v>
      </c>
      <c r="DZ2041" s="148" t="str">
        <f t="shared" si="1419"/>
        <v/>
      </c>
      <c r="EA2041" s="142" t="str">
        <f t="shared" si="1420"/>
        <v/>
      </c>
    </row>
    <row r="2042" spans="74:131" ht="20.100000000000001" customHeight="1" x14ac:dyDescent="0.25">
      <c r="BV2042" s="141">
        <v>1992</v>
      </c>
      <c r="BW2042" s="141">
        <f t="shared" si="1451"/>
        <v>37231.917135628195</v>
      </c>
      <c r="BX2042" s="141">
        <f t="shared" si="1452"/>
        <v>1.6202342543693748E-8</v>
      </c>
      <c r="BY2042" s="141">
        <f t="shared" si="1453"/>
        <v>0.99996376083302785</v>
      </c>
      <c r="BZ2042" s="141">
        <f t="shared" si="1454"/>
        <v>1.6202342543693748E-8</v>
      </c>
      <c r="CA2042" s="141" t="str">
        <f t="shared" si="1455"/>
        <v/>
      </c>
      <c r="CB2042" s="141" t="str">
        <f t="shared" ref="CB2042:CB2050" si="1458">IF(BX2042=MAX($BX$54:$BX$2016),BX2042,"")</f>
        <v/>
      </c>
      <c r="CC2042" s="141">
        <f t="shared" si="1456"/>
        <v>5.9806409316104994E-26</v>
      </c>
      <c r="CD2042" s="141" t="str">
        <f t="shared" ref="CD2042:CD2050" si="1459">IF(CC2042=MAX($CC$54:$CC$2016),BX2042,"")</f>
        <v/>
      </c>
      <c r="CE2042" s="141" t="str">
        <f t="shared" ref="CE2042:CE2050" si="1460">IF(CD2042=MIN($CD$54:$CD$2016),CD2042,"")</f>
        <v/>
      </c>
      <c r="CJ2042" s="141">
        <v>1992</v>
      </c>
      <c r="CK2042" s="141">
        <f t="shared" si="1433"/>
        <v>138.85416314246601</v>
      </c>
      <c r="CL2042" s="141">
        <f t="shared" si="1434"/>
        <v>4.344445001414407E-6</v>
      </c>
      <c r="CM2042" s="141">
        <f t="shared" si="1435"/>
        <v>0.99996376083302785</v>
      </c>
      <c r="CN2042" s="141">
        <f t="shared" si="1436"/>
        <v>4.344445001414407E-6</v>
      </c>
      <c r="CO2042" s="141" t="str">
        <f t="shared" si="1437"/>
        <v/>
      </c>
      <c r="CP2042" s="141" t="str">
        <f t="shared" ref="CP2042:CP2050" si="1461">IF(CL2042=MAX($CL$54:$CL$2016),CL2042,"")</f>
        <v/>
      </c>
      <c r="CQ2042" s="141">
        <f t="shared" si="1438"/>
        <v>2.0405107566766386E-3</v>
      </c>
      <c r="CR2042" s="141" t="str">
        <f t="shared" ref="CR2042:CR2050" si="1462">IF(CQ2042=MAX($CQ$54:$CQ$2016),CL2042,"")</f>
        <v/>
      </c>
      <c r="CS2042" s="141" t="str">
        <f t="shared" ref="CS2042:CS2050" si="1463">IF(CR2042=MIN($CR$54:$CR$2016),CR2042,"")</f>
        <v/>
      </c>
      <c r="CW2042" s="141">
        <v>1992</v>
      </c>
      <c r="CX2042" s="141">
        <f t="shared" si="1439"/>
        <v>285.01147764096083</v>
      </c>
      <c r="CY2042" s="141">
        <f t="shared" si="1440"/>
        <v>2.1165613398552227E-6</v>
      </c>
      <c r="CZ2042" s="141">
        <f t="shared" si="1441"/>
        <v>0.99996376083302785</v>
      </c>
      <c r="DA2042" s="141">
        <f t="shared" si="1442"/>
        <v>2.1165613398552227E-6</v>
      </c>
      <c r="DB2042" s="141" t="str">
        <f t="shared" si="1443"/>
        <v/>
      </c>
      <c r="DC2042" s="141" t="str">
        <f t="shared" ref="DC2042:DC2050" si="1464">IF(CY2042=MAX($CY$54:$CY$2016),CY2042,"")</f>
        <v/>
      </c>
      <c r="DD2042" s="141">
        <f t="shared" si="1444"/>
        <v>4.0430119979602999E-28</v>
      </c>
      <c r="DE2042" s="141" t="str">
        <f t="shared" ref="DE2042:DE2050" si="1465">IF(DD2042=MAX($DD$54:$DD$2016),CY2042,"")</f>
        <v/>
      </c>
      <c r="DF2042" s="141" t="str">
        <f t="shared" ref="DF2042:DF2050" si="1466">IF(DE2042=MIN($DE$54:$DE$2016),DE2042,"")</f>
        <v/>
      </c>
      <c r="DJ2042" s="141">
        <v>1992</v>
      </c>
      <c r="DK2042" s="141">
        <f t="shared" si="1445"/>
        <v>22473.769614164343</v>
      </c>
      <c r="DL2042" s="141">
        <f t="shared" si="1446"/>
        <v>2.6842149107449581E-8</v>
      </c>
      <c r="DM2042" s="141">
        <f t="shared" si="1447"/>
        <v>0.99996376083302785</v>
      </c>
      <c r="DN2042" s="141">
        <f t="shared" si="1448"/>
        <v>2.6842149107449581E-8</v>
      </c>
      <c r="DO2042" s="141" t="str">
        <f t="shared" si="1449"/>
        <v/>
      </c>
      <c r="DP2042" s="141" t="str">
        <f t="shared" ref="DP2042:DP2050" si="1467">IF(DL2042=MAX($DL$54:$DL$2016),DL2042,"")</f>
        <v/>
      </c>
      <c r="DQ2042" s="141">
        <f t="shared" si="1450"/>
        <v>1.233980148870047E-6</v>
      </c>
      <c r="DR2042" s="141" t="str">
        <f t="shared" ref="DR2042:DR2050" si="1468">IF(DQ2042=MAX($DQ$54:$DQ$2016),DL2042,"")</f>
        <v/>
      </c>
      <c r="DS2042" s="141" t="str">
        <f t="shared" ref="DS2042:DS2050" si="1469">IF(DR2042=MIN($DR$54:$DR$2016),DR2042,"")</f>
        <v/>
      </c>
      <c r="DU2042" s="148"/>
      <c r="DV2042" s="158">
        <v>1990</v>
      </c>
      <c r="DW2042" s="148">
        <f t="shared" si="1457"/>
        <v>12.735999999999642</v>
      </c>
      <c r="DX2042" s="157">
        <f t="shared" si="1417"/>
        <v>7.8807985094418387E-2</v>
      </c>
      <c r="DY2042" s="148">
        <f t="shared" si="1418"/>
        <v>1.6887761834256942E-4</v>
      </c>
      <c r="DZ2042" s="148" t="str">
        <f t="shared" si="1419"/>
        <v/>
      </c>
      <c r="EA2042" s="142" t="str">
        <f t="shared" si="1420"/>
        <v/>
      </c>
    </row>
    <row r="2043" spans="74:131" ht="20.100000000000001" customHeight="1" x14ac:dyDescent="0.25">
      <c r="BV2043" s="141">
        <v>1993</v>
      </c>
      <c r="BW2043" s="141">
        <f t="shared" si="1451"/>
        <v>37269.449310160089</v>
      </c>
      <c r="BX2043" s="141">
        <f t="shared" si="1452"/>
        <v>1.594708148110631E-8</v>
      </c>
      <c r="BY2043" s="141">
        <f t="shared" si="1453"/>
        <v>0.99996436414005097</v>
      </c>
      <c r="BZ2043" s="141">
        <f t="shared" si="1454"/>
        <v>1.594708148110631E-8</v>
      </c>
      <c r="CA2043" s="141" t="str">
        <f t="shared" si="1455"/>
        <v/>
      </c>
      <c r="CB2043" s="141" t="str">
        <f t="shared" si="1458"/>
        <v/>
      </c>
      <c r="CC2043" s="141">
        <f t="shared" si="1456"/>
        <v>6.2196704283442829E-26</v>
      </c>
      <c r="CD2043" s="141" t="str">
        <f t="shared" si="1459"/>
        <v/>
      </c>
      <c r="CE2043" s="141" t="str">
        <f t="shared" si="1460"/>
        <v/>
      </c>
      <c r="CJ2043" s="141">
        <v>1993</v>
      </c>
      <c r="CK2043" s="141">
        <f t="shared" si="1433"/>
        <v>138.99413709724672</v>
      </c>
      <c r="CL2043" s="141">
        <f t="shared" si="1434"/>
        <v>4.276000105596241E-6</v>
      </c>
      <c r="CM2043" s="141">
        <f t="shared" si="1435"/>
        <v>0.99996436414005097</v>
      </c>
      <c r="CN2043" s="141">
        <f t="shared" si="1436"/>
        <v>4.276000105596241E-6</v>
      </c>
      <c r="CO2043" s="141" t="str">
        <f t="shared" si="1437"/>
        <v/>
      </c>
      <c r="CP2043" s="141" t="str">
        <f t="shared" si="1461"/>
        <v/>
      </c>
      <c r="CQ2043" s="141">
        <f t="shared" si="1438"/>
        <v>2.0556909549763283E-3</v>
      </c>
      <c r="CR2043" s="141" t="str">
        <f t="shared" si="1462"/>
        <v/>
      </c>
      <c r="CS2043" s="141" t="str">
        <f t="shared" si="1463"/>
        <v/>
      </c>
      <c r="CW2043" s="141">
        <v>1993</v>
      </c>
      <c r="CX2043" s="141">
        <f t="shared" si="1439"/>
        <v>285.29878759826022</v>
      </c>
      <c r="CY2043" s="141">
        <f t="shared" si="1440"/>
        <v>2.0832158100229891E-6</v>
      </c>
      <c r="CZ2043" s="141">
        <f t="shared" si="1441"/>
        <v>0.99996436414005097</v>
      </c>
      <c r="DA2043" s="141">
        <f t="shared" si="1442"/>
        <v>2.0832158100229891E-6</v>
      </c>
      <c r="DB2043" s="141" t="str">
        <f t="shared" si="1443"/>
        <v/>
      </c>
      <c r="DC2043" s="141" t="str">
        <f t="shared" si="1464"/>
        <v/>
      </c>
      <c r="DD2043" s="141">
        <f t="shared" si="1444"/>
        <v>4.2207781203224919E-28</v>
      </c>
      <c r="DE2043" s="141" t="str">
        <f t="shared" si="1465"/>
        <v/>
      </c>
      <c r="DF2043" s="141" t="str">
        <f t="shared" si="1466"/>
        <v/>
      </c>
      <c r="DJ2043" s="141">
        <v>1993</v>
      </c>
      <c r="DK2043" s="141">
        <f t="shared" si="1445"/>
        <v>22496.424623856041</v>
      </c>
      <c r="DL2043" s="141">
        <f t="shared" si="1446"/>
        <v>2.6419262386914063E-8</v>
      </c>
      <c r="DM2043" s="141">
        <f t="shared" si="1447"/>
        <v>0.99996436414005097</v>
      </c>
      <c r="DN2043" s="141">
        <f t="shared" si="1448"/>
        <v>2.6419262386914063E-8</v>
      </c>
      <c r="DO2043" s="141" t="str">
        <f t="shared" si="1449"/>
        <v/>
      </c>
      <c r="DP2043" s="141" t="str">
        <f t="shared" si="1467"/>
        <v/>
      </c>
      <c r="DQ2043" s="141">
        <f t="shared" si="1450"/>
        <v>1.2200116310256733E-6</v>
      </c>
      <c r="DR2043" s="141" t="str">
        <f t="shared" si="1468"/>
        <v/>
      </c>
      <c r="DS2043" s="141" t="str">
        <f t="shared" si="1469"/>
        <v/>
      </c>
      <c r="DU2043" s="148"/>
      <c r="DV2043" s="158">
        <v>1991</v>
      </c>
      <c r="DW2043" s="148">
        <f t="shared" si="1457"/>
        <v>12.742399999999641</v>
      </c>
      <c r="DX2043" s="157">
        <f t="shared" si="1417"/>
        <v>7.8639107476075817E-2</v>
      </c>
      <c r="DY2043" s="148">
        <f t="shared" si="1418"/>
        <v>1.685495802572351E-4</v>
      </c>
      <c r="DZ2043" s="148" t="str">
        <f t="shared" si="1419"/>
        <v/>
      </c>
      <c r="EA2043" s="142" t="str">
        <f t="shared" si="1420"/>
        <v/>
      </c>
    </row>
    <row r="2044" spans="74:131" ht="20.100000000000001" customHeight="1" x14ac:dyDescent="0.25">
      <c r="BV2044" s="141">
        <v>1994</v>
      </c>
      <c r="BW2044" s="141">
        <f t="shared" si="1451"/>
        <v>37306.981484691969</v>
      </c>
      <c r="BX2044" s="141">
        <f t="shared" si="1452"/>
        <v>1.569559081727062E-8</v>
      </c>
      <c r="BY2044" s="141">
        <f t="shared" si="1453"/>
        <v>0.99996495793748885</v>
      </c>
      <c r="BZ2044" s="141">
        <f t="shared" si="1454"/>
        <v>1.569559081727062E-8</v>
      </c>
      <c r="CA2044" s="141" t="str">
        <f t="shared" si="1455"/>
        <v/>
      </c>
      <c r="CB2044" s="141" t="str">
        <f t="shared" si="1458"/>
        <v/>
      </c>
      <c r="CC2044" s="141">
        <f t="shared" si="1456"/>
        <v>6.4681497745342803E-26</v>
      </c>
      <c r="CD2044" s="141" t="str">
        <f t="shared" si="1459"/>
        <v/>
      </c>
      <c r="CE2044" s="141" t="str">
        <f t="shared" si="1460"/>
        <v/>
      </c>
      <c r="CJ2044" s="141">
        <v>1994</v>
      </c>
      <c r="CK2044" s="141">
        <f t="shared" si="1433"/>
        <v>139.13411105202744</v>
      </c>
      <c r="CL2044" s="141">
        <f t="shared" si="1434"/>
        <v>4.2085661926014281E-6</v>
      </c>
      <c r="CM2044" s="141">
        <f t="shared" si="1435"/>
        <v>0.99996495793748885</v>
      </c>
      <c r="CN2044" s="141">
        <f t="shared" si="1436"/>
        <v>4.2085661926014281E-6</v>
      </c>
      <c r="CO2044" s="141" t="str">
        <f t="shared" si="1437"/>
        <v/>
      </c>
      <c r="CP2044" s="141" t="str">
        <f t="shared" si="1461"/>
        <v/>
      </c>
      <c r="CQ2044" s="141">
        <f t="shared" si="1438"/>
        <v>2.0709509495309281E-3</v>
      </c>
      <c r="CR2044" s="141" t="str">
        <f t="shared" si="1462"/>
        <v/>
      </c>
      <c r="CS2044" s="141" t="str">
        <f t="shared" si="1463"/>
        <v/>
      </c>
      <c r="CW2044" s="141">
        <v>1994</v>
      </c>
      <c r="CX2044" s="141">
        <f t="shared" si="1439"/>
        <v>285.5860975555596</v>
      </c>
      <c r="CY2044" s="141">
        <f t="shared" si="1440"/>
        <v>2.0503628188599027E-6</v>
      </c>
      <c r="CZ2044" s="141">
        <f t="shared" si="1441"/>
        <v>0.99996495793748885</v>
      </c>
      <c r="DA2044" s="141">
        <f t="shared" si="1442"/>
        <v>2.0503628188599027E-6</v>
      </c>
      <c r="DB2044" s="141" t="str">
        <f t="shared" si="1443"/>
        <v/>
      </c>
      <c r="DC2044" s="141" t="str">
        <f t="shared" si="1464"/>
        <v/>
      </c>
      <c r="DD2044" s="141">
        <f t="shared" si="1444"/>
        <v>4.4062898929742321E-28</v>
      </c>
      <c r="DE2044" s="141" t="str">
        <f t="shared" si="1465"/>
        <v/>
      </c>
      <c r="DF2044" s="141" t="str">
        <f t="shared" si="1466"/>
        <v/>
      </c>
      <c r="DJ2044" s="141">
        <v>1994</v>
      </c>
      <c r="DK2044" s="141">
        <f t="shared" si="1445"/>
        <v>22519.079633547739</v>
      </c>
      <c r="DL2044" s="141">
        <f t="shared" si="1446"/>
        <v>2.6002622022744178E-8</v>
      </c>
      <c r="DM2044" s="141">
        <f t="shared" si="1447"/>
        <v>0.99996495793748885</v>
      </c>
      <c r="DN2044" s="141">
        <f t="shared" si="1448"/>
        <v>2.6002622022744178E-8</v>
      </c>
      <c r="DO2044" s="141" t="str">
        <f t="shared" si="1449"/>
        <v/>
      </c>
      <c r="DP2044" s="141" t="str">
        <f t="shared" si="1467"/>
        <v/>
      </c>
      <c r="DQ2044" s="141">
        <f t="shared" si="1450"/>
        <v>1.2061819361821111E-6</v>
      </c>
      <c r="DR2044" s="141" t="str">
        <f t="shared" si="1468"/>
        <v/>
      </c>
      <c r="DS2044" s="141" t="str">
        <f t="shared" si="1469"/>
        <v/>
      </c>
      <c r="DU2044" s="148"/>
      <c r="DV2044" s="158">
        <v>1992</v>
      </c>
      <c r="DW2044" s="148">
        <f t="shared" si="1457"/>
        <v>12.74879999999964</v>
      </c>
      <c r="DX2044" s="157">
        <f t="shared" si="1417"/>
        <v>7.8470557895818582E-2</v>
      </c>
      <c r="DY2044" s="148">
        <f t="shared" si="1418"/>
        <v>1.6822207333469508E-4</v>
      </c>
      <c r="DZ2044" s="148" t="str">
        <f t="shared" si="1419"/>
        <v/>
      </c>
      <c r="EA2044" s="142" t="str">
        <f t="shared" si="1420"/>
        <v/>
      </c>
    </row>
    <row r="2045" spans="74:131" ht="20.100000000000001" customHeight="1" x14ac:dyDescent="0.25">
      <c r="BV2045" s="141">
        <v>1995</v>
      </c>
      <c r="BW2045" s="141">
        <f t="shared" si="1451"/>
        <v>37344.513659223849</v>
      </c>
      <c r="BX2045" s="141">
        <f t="shared" si="1452"/>
        <v>1.5447819075951389E-8</v>
      </c>
      <c r="BY2045" s="141">
        <f t="shared" si="1453"/>
        <v>0.99996554236588497</v>
      </c>
      <c r="BZ2045" s="141">
        <f t="shared" si="1454"/>
        <v>1.5447819075951389E-8</v>
      </c>
      <c r="CA2045" s="141" t="str">
        <f t="shared" si="1455"/>
        <v/>
      </c>
      <c r="CB2045" s="141" t="str">
        <f t="shared" si="1458"/>
        <v/>
      </c>
      <c r="CC2045" s="141">
        <f t="shared" si="1456"/>
        <v>6.7264483868990245E-26</v>
      </c>
      <c r="CD2045" s="141" t="str">
        <f t="shared" si="1459"/>
        <v/>
      </c>
      <c r="CE2045" s="141" t="str">
        <f t="shared" si="1460"/>
        <v/>
      </c>
      <c r="CJ2045" s="141">
        <v>1995</v>
      </c>
      <c r="CK2045" s="141">
        <f t="shared" si="1433"/>
        <v>139.27408500680815</v>
      </c>
      <c r="CL2045" s="141">
        <f t="shared" si="1434"/>
        <v>4.1421294597547249E-6</v>
      </c>
      <c r="CM2045" s="141">
        <f t="shared" si="1435"/>
        <v>0.99996554236588497</v>
      </c>
      <c r="CN2045" s="141">
        <f t="shared" si="1436"/>
        <v>4.1421294597547249E-6</v>
      </c>
      <c r="CO2045" s="141" t="str">
        <f t="shared" si="1437"/>
        <v/>
      </c>
      <c r="CP2045" s="141" t="str">
        <f t="shared" si="1461"/>
        <v/>
      </c>
      <c r="CQ2045" s="141">
        <f t="shared" si="1438"/>
        <v>2.0862908425629762E-3</v>
      </c>
      <c r="CR2045" s="141" t="str">
        <f t="shared" si="1462"/>
        <v/>
      </c>
      <c r="CS2045" s="141" t="str">
        <f t="shared" si="1463"/>
        <v/>
      </c>
      <c r="CW2045" s="141">
        <v>1995</v>
      </c>
      <c r="CX2045" s="141">
        <f t="shared" si="1439"/>
        <v>285.87340751285899</v>
      </c>
      <c r="CY2045" s="141">
        <f t="shared" si="1440"/>
        <v>2.0179956418686286E-6</v>
      </c>
      <c r="CZ2045" s="141">
        <f t="shared" si="1441"/>
        <v>0.99996554236588497</v>
      </c>
      <c r="DA2045" s="141">
        <f t="shared" si="1442"/>
        <v>2.0179956418686286E-6</v>
      </c>
      <c r="DB2045" s="141" t="str">
        <f t="shared" si="1443"/>
        <v/>
      </c>
      <c r="DC2045" s="141" t="str">
        <f t="shared" si="1464"/>
        <v/>
      </c>
      <c r="DD2045" s="141">
        <f t="shared" si="1444"/>
        <v>4.599881686194638E-28</v>
      </c>
      <c r="DE2045" s="141" t="str">
        <f t="shared" si="1465"/>
        <v/>
      </c>
      <c r="DF2045" s="141" t="str">
        <f t="shared" si="1466"/>
        <v/>
      </c>
      <c r="DJ2045" s="141">
        <v>1995</v>
      </c>
      <c r="DK2045" s="141">
        <f t="shared" si="1445"/>
        <v>22541.734643239437</v>
      </c>
      <c r="DL2045" s="141">
        <f t="shared" si="1446"/>
        <v>2.5592142735124586E-8</v>
      </c>
      <c r="DM2045" s="141">
        <f t="shared" si="1447"/>
        <v>0.99996554236588497</v>
      </c>
      <c r="DN2045" s="141">
        <f t="shared" si="1448"/>
        <v>2.5592142735124586E-8</v>
      </c>
      <c r="DO2045" s="141" t="str">
        <f t="shared" si="1449"/>
        <v/>
      </c>
      <c r="DP2045" s="141" t="str">
        <f t="shared" si="1467"/>
        <v/>
      </c>
      <c r="DQ2045" s="141">
        <f t="shared" si="1450"/>
        <v>1.1924899307208525E-6</v>
      </c>
      <c r="DR2045" s="141" t="str">
        <f t="shared" si="1468"/>
        <v/>
      </c>
      <c r="DS2045" s="141" t="str">
        <f t="shared" si="1469"/>
        <v/>
      </c>
      <c r="DU2045" s="148"/>
      <c r="DV2045" s="158">
        <v>1993</v>
      </c>
      <c r="DW2045" s="148">
        <f t="shared" si="1457"/>
        <v>12.75519999999964</v>
      </c>
      <c r="DX2045" s="157">
        <f t="shared" si="1417"/>
        <v>7.8302335822483887E-2</v>
      </c>
      <c r="DY2045" s="148">
        <f t="shared" si="1418"/>
        <v>1.6789509706144345E-4</v>
      </c>
      <c r="DZ2045" s="148" t="str">
        <f t="shared" si="1419"/>
        <v/>
      </c>
      <c r="EA2045" s="142" t="str">
        <f t="shared" si="1420"/>
        <v/>
      </c>
    </row>
    <row r="2046" spans="74:131" ht="20.100000000000001" customHeight="1" x14ac:dyDescent="0.25">
      <c r="BV2046" s="141">
        <v>1996</v>
      </c>
      <c r="BW2046" s="141">
        <f t="shared" si="1451"/>
        <v>37382.045833755728</v>
      </c>
      <c r="BX2046" s="141">
        <f t="shared" si="1452"/>
        <v>1.520371541601785E-8</v>
      </c>
      <c r="BY2046" s="141">
        <f t="shared" si="1453"/>
        <v>0.99996611756386233</v>
      </c>
      <c r="BZ2046" s="141">
        <f t="shared" si="1454"/>
        <v>1.520371541601785E-8</v>
      </c>
      <c r="CA2046" s="141" t="str">
        <f t="shared" si="1455"/>
        <v/>
      </c>
      <c r="CB2046" s="141" t="str">
        <f t="shared" si="1458"/>
        <v/>
      </c>
      <c r="CC2046" s="141">
        <f t="shared" si="1456"/>
        <v>6.9949499567577134E-26</v>
      </c>
      <c r="CD2046" s="141" t="str">
        <f t="shared" si="1459"/>
        <v/>
      </c>
      <c r="CE2046" s="141" t="str">
        <f t="shared" si="1460"/>
        <v/>
      </c>
      <c r="CJ2046" s="141">
        <v>1996</v>
      </c>
      <c r="CK2046" s="141">
        <f t="shared" si="1433"/>
        <v>139.41405896158881</v>
      </c>
      <c r="CL2046" s="141">
        <f t="shared" si="1434"/>
        <v>4.076676274675776E-6</v>
      </c>
      <c r="CM2046" s="141">
        <f t="shared" si="1435"/>
        <v>0.99996611756386233</v>
      </c>
      <c r="CN2046" s="141">
        <f t="shared" si="1436"/>
        <v>4.076676274675776E-6</v>
      </c>
      <c r="CO2046" s="141" t="str">
        <f t="shared" si="1437"/>
        <v/>
      </c>
      <c r="CP2046" s="141" t="str">
        <f t="shared" si="1461"/>
        <v/>
      </c>
      <c r="CQ2046" s="141">
        <f t="shared" si="1438"/>
        <v>2.1017107332037153E-3</v>
      </c>
      <c r="CR2046" s="141" t="str">
        <f t="shared" si="1462"/>
        <v/>
      </c>
      <c r="CS2046" s="141" t="str">
        <f t="shared" si="1463"/>
        <v/>
      </c>
      <c r="CW2046" s="141">
        <v>1996</v>
      </c>
      <c r="CX2046" s="141">
        <f t="shared" si="1439"/>
        <v>286.16071747015826</v>
      </c>
      <c r="CY2046" s="141">
        <f t="shared" si="1440"/>
        <v>1.9861076375174617E-6</v>
      </c>
      <c r="CZ2046" s="141">
        <f t="shared" si="1441"/>
        <v>0.99996611756386233</v>
      </c>
      <c r="DA2046" s="141">
        <f t="shared" si="1442"/>
        <v>1.9861076375174617E-6</v>
      </c>
      <c r="DB2046" s="141" t="str">
        <f t="shared" si="1443"/>
        <v/>
      </c>
      <c r="DC2046" s="141" t="str">
        <f t="shared" si="1464"/>
        <v/>
      </c>
      <c r="DD2046" s="141">
        <f t="shared" si="1444"/>
        <v>4.8019021673650719E-28</v>
      </c>
      <c r="DE2046" s="141" t="str">
        <f t="shared" si="1465"/>
        <v/>
      </c>
      <c r="DF2046" s="141" t="str">
        <f t="shared" si="1466"/>
        <v/>
      </c>
      <c r="DJ2046" s="141">
        <v>1996</v>
      </c>
      <c r="DK2046" s="141">
        <f t="shared" si="1445"/>
        <v>22564.389652931135</v>
      </c>
      <c r="DL2046" s="141">
        <f t="shared" si="1446"/>
        <v>2.5187740296406782E-8</v>
      </c>
      <c r="DM2046" s="141">
        <f t="shared" si="1447"/>
        <v>0.99996611756386233</v>
      </c>
      <c r="DN2046" s="141">
        <f t="shared" si="1448"/>
        <v>2.5187740296406782E-8</v>
      </c>
      <c r="DO2046" s="141" t="str">
        <f t="shared" si="1449"/>
        <v/>
      </c>
      <c r="DP2046" s="141" t="str">
        <f t="shared" si="1467"/>
        <v/>
      </c>
      <c r="DQ2046" s="141">
        <f t="shared" si="1450"/>
        <v>1.1789344873111983E-6</v>
      </c>
      <c r="DR2046" s="141" t="str">
        <f t="shared" si="1468"/>
        <v/>
      </c>
      <c r="DS2046" s="141" t="str">
        <f t="shared" si="1469"/>
        <v/>
      </c>
      <c r="DU2046" s="148"/>
      <c r="DV2046" s="158">
        <v>1994</v>
      </c>
      <c r="DW2046" s="148">
        <f t="shared" si="1457"/>
        <v>12.761599999999639</v>
      </c>
      <c r="DX2046" s="157">
        <f t="shared" si="1417"/>
        <v>7.8134440725422444E-2</v>
      </c>
      <c r="DY2046" s="148">
        <f t="shared" si="1418"/>
        <v>1.6756865092334983E-4</v>
      </c>
      <c r="DZ2046" s="148" t="str">
        <f t="shared" si="1419"/>
        <v/>
      </c>
      <c r="EA2046" s="142" t="str">
        <f t="shared" si="1420"/>
        <v/>
      </c>
    </row>
    <row r="2047" spans="74:131" ht="20.100000000000001" customHeight="1" x14ac:dyDescent="0.25">
      <c r="BV2047" s="141">
        <v>1997</v>
      </c>
      <c r="BW2047" s="141">
        <f t="shared" si="1451"/>
        <v>37419.578008287623</v>
      </c>
      <c r="BX2047" s="141">
        <f t="shared" si="1452"/>
        <v>1.4963229624645863E-8</v>
      </c>
      <c r="BY2047" s="141">
        <f t="shared" si="1453"/>
        <v>0.99996668366814789</v>
      </c>
      <c r="BZ2047" s="141">
        <f t="shared" si="1454"/>
        <v>1.4963229624645863E-8</v>
      </c>
      <c r="CA2047" s="141" t="str">
        <f t="shared" si="1455"/>
        <v/>
      </c>
      <c r="CB2047" s="141" t="str">
        <f t="shared" si="1458"/>
        <v/>
      </c>
      <c r="CC2047" s="141">
        <f t="shared" si="1456"/>
        <v>7.2740529950257818E-26</v>
      </c>
      <c r="CD2047" s="141" t="str">
        <f t="shared" si="1459"/>
        <v/>
      </c>
      <c r="CE2047" s="141" t="str">
        <f t="shared" si="1460"/>
        <v/>
      </c>
      <c r="CJ2047" s="141">
        <v>1997</v>
      </c>
      <c r="CK2047" s="141">
        <f t="shared" si="1433"/>
        <v>139.55403291636952</v>
      </c>
      <c r="CL2047" s="141">
        <f t="shared" si="1434"/>
        <v>4.0121931734563458E-6</v>
      </c>
      <c r="CM2047" s="141">
        <f t="shared" si="1435"/>
        <v>0.99996668366814789</v>
      </c>
      <c r="CN2047" s="141">
        <f t="shared" si="1436"/>
        <v>4.0121931734563458E-6</v>
      </c>
      <c r="CO2047" s="141" t="str">
        <f t="shared" si="1437"/>
        <v/>
      </c>
      <c r="CP2047" s="141" t="str">
        <f t="shared" si="1461"/>
        <v/>
      </c>
      <c r="CQ2047" s="141">
        <f t="shared" si="1438"/>
        <v>2.117210717463847E-3</v>
      </c>
      <c r="CR2047" s="141" t="str">
        <f t="shared" si="1462"/>
        <v/>
      </c>
      <c r="CS2047" s="141" t="str">
        <f t="shared" si="1463"/>
        <v/>
      </c>
      <c r="CW2047" s="141">
        <v>1997</v>
      </c>
      <c r="CX2047" s="141">
        <f t="shared" si="1439"/>
        <v>286.44802742745765</v>
      </c>
      <c r="CY2047" s="141">
        <f t="shared" si="1440"/>
        <v>1.9546922463522845E-6</v>
      </c>
      <c r="CZ2047" s="141">
        <f t="shared" si="1441"/>
        <v>0.99996668366814789</v>
      </c>
      <c r="DA2047" s="141">
        <f t="shared" si="1442"/>
        <v>1.9546922463522845E-6</v>
      </c>
      <c r="DB2047" s="141" t="str">
        <f t="shared" si="1443"/>
        <v/>
      </c>
      <c r="DC2047" s="141" t="str">
        <f t="shared" si="1464"/>
        <v/>
      </c>
      <c r="DD2047" s="141">
        <f t="shared" si="1444"/>
        <v>5.0127149063136674E-28</v>
      </c>
      <c r="DE2047" s="141" t="str">
        <f t="shared" si="1465"/>
        <v/>
      </c>
      <c r="DF2047" s="141" t="str">
        <f t="shared" si="1466"/>
        <v/>
      </c>
      <c r="DJ2047" s="141">
        <v>1997</v>
      </c>
      <c r="DK2047" s="141">
        <f t="shared" si="1445"/>
        <v>22587.044662622833</v>
      </c>
      <c r="DL2047" s="141">
        <f t="shared" si="1446"/>
        <v>2.478933151984748E-8</v>
      </c>
      <c r="DM2047" s="141">
        <f t="shared" si="1447"/>
        <v>0.99996668366814789</v>
      </c>
      <c r="DN2047" s="141">
        <f t="shared" si="1448"/>
        <v>2.478933151984748E-8</v>
      </c>
      <c r="DO2047" s="141" t="str">
        <f t="shared" si="1449"/>
        <v/>
      </c>
      <c r="DP2047" s="141" t="str">
        <f t="shared" si="1467"/>
        <v/>
      </c>
      <c r="DQ2047" s="141">
        <f t="shared" si="1450"/>
        <v>1.1655144849106203E-6</v>
      </c>
      <c r="DR2047" s="141" t="str">
        <f t="shared" si="1468"/>
        <v/>
      </c>
      <c r="DS2047" s="141" t="str">
        <f t="shared" si="1469"/>
        <v/>
      </c>
      <c r="DU2047" s="148"/>
      <c r="DV2047" s="158">
        <v>1995</v>
      </c>
      <c r="DW2047" s="148">
        <f t="shared" si="1457"/>
        <v>12.767999999999638</v>
      </c>
      <c r="DX2047" s="157">
        <f t="shared" si="1417"/>
        <v>7.7966872074499094E-2</v>
      </c>
      <c r="DY2047" s="148">
        <f t="shared" si="1418"/>
        <v>1.6724273440536785E-4</v>
      </c>
      <c r="DZ2047" s="148" t="str">
        <f t="shared" si="1419"/>
        <v/>
      </c>
      <c r="EA2047" s="142" t="str">
        <f t="shared" si="1420"/>
        <v/>
      </c>
    </row>
    <row r="2048" spans="74:131" ht="20.100000000000001" customHeight="1" x14ac:dyDescent="0.25">
      <c r="BV2048" s="141">
        <v>1998</v>
      </c>
      <c r="BW2048" s="141">
        <f t="shared" si="1451"/>
        <v>37457.110182819502</v>
      </c>
      <c r="BX2048" s="141">
        <f t="shared" si="1452"/>
        <v>1.4726312110578145E-8</v>
      </c>
      <c r="BY2048" s="141">
        <f t="shared" si="1453"/>
        <v>0.99996724081359545</v>
      </c>
      <c r="BZ2048" s="141">
        <f t="shared" si="1454"/>
        <v>1.4726312110578145E-8</v>
      </c>
      <c r="CA2048" s="141" t="str">
        <f t="shared" si="1455"/>
        <v/>
      </c>
      <c r="CB2048" s="141" t="str">
        <f t="shared" si="1458"/>
        <v/>
      </c>
      <c r="CC2048" s="141">
        <f t="shared" si="1456"/>
        <v>7.564171397759433E-26</v>
      </c>
      <c r="CD2048" s="141" t="str">
        <f t="shared" si="1459"/>
        <v/>
      </c>
      <c r="CE2048" s="141" t="str">
        <f t="shared" si="1460"/>
        <v/>
      </c>
      <c r="CJ2048" s="141">
        <v>1998</v>
      </c>
      <c r="CK2048" s="141">
        <f t="shared" si="1433"/>
        <v>139.69400687115024</v>
      </c>
      <c r="CL2048" s="141">
        <f t="shared" si="1434"/>
        <v>3.9486668588531602E-6</v>
      </c>
      <c r="CM2048" s="141">
        <f t="shared" si="1435"/>
        <v>0.99996724081359545</v>
      </c>
      <c r="CN2048" s="141">
        <f t="shared" si="1436"/>
        <v>3.9486668588531602E-6</v>
      </c>
      <c r="CO2048" s="141" t="str">
        <f t="shared" si="1437"/>
        <v/>
      </c>
      <c r="CP2048" s="141" t="str">
        <f t="shared" si="1461"/>
        <v/>
      </c>
      <c r="CQ2048" s="141">
        <f t="shared" si="1438"/>
        <v>2.1327908882042648E-3</v>
      </c>
      <c r="CR2048" s="141" t="str">
        <f t="shared" si="1462"/>
        <v/>
      </c>
      <c r="CS2048" s="141" t="str">
        <f t="shared" si="1463"/>
        <v/>
      </c>
      <c r="CW2048" s="141">
        <v>1998</v>
      </c>
      <c r="CX2048" s="141">
        <f t="shared" si="1439"/>
        <v>286.73533738475703</v>
      </c>
      <c r="CY2048" s="141">
        <f t="shared" si="1440"/>
        <v>1.9237429901161475E-6</v>
      </c>
      <c r="CZ2048" s="141">
        <f t="shared" si="1441"/>
        <v>0.99996724081359545</v>
      </c>
      <c r="DA2048" s="141">
        <f t="shared" si="1442"/>
        <v>1.9237429901161475E-6</v>
      </c>
      <c r="DB2048" s="141" t="str">
        <f t="shared" si="1443"/>
        <v/>
      </c>
      <c r="DC2048" s="141" t="str">
        <f t="shared" si="1464"/>
        <v/>
      </c>
      <c r="DD2048" s="141">
        <f t="shared" si="1444"/>
        <v>5.2326990060297298E-28</v>
      </c>
      <c r="DE2048" s="141" t="str">
        <f t="shared" si="1465"/>
        <v/>
      </c>
      <c r="DF2048" s="141" t="str">
        <f t="shared" si="1466"/>
        <v/>
      </c>
      <c r="DJ2048" s="141">
        <v>1998</v>
      </c>
      <c r="DK2048" s="141">
        <f t="shared" si="1445"/>
        <v>22609.699672314531</v>
      </c>
      <c r="DL2048" s="141">
        <f t="shared" si="1446"/>
        <v>2.4396834248442244E-8</v>
      </c>
      <c r="DM2048" s="141">
        <f t="shared" si="1447"/>
        <v>0.99996724081359545</v>
      </c>
      <c r="DN2048" s="141">
        <f t="shared" si="1448"/>
        <v>2.4396834248442244E-8</v>
      </c>
      <c r="DO2048" s="141" t="str">
        <f t="shared" si="1449"/>
        <v/>
      </c>
      <c r="DP2048" s="141" t="str">
        <f t="shared" si="1467"/>
        <v/>
      </c>
      <c r="DQ2048" s="141">
        <f t="shared" si="1450"/>
        <v>1.152228808764622E-6</v>
      </c>
      <c r="DR2048" s="141" t="str">
        <f t="shared" si="1468"/>
        <v/>
      </c>
      <c r="DS2048" s="141" t="str">
        <f t="shared" si="1469"/>
        <v/>
      </c>
      <c r="DU2048" s="148"/>
      <c r="DV2048" s="158">
        <v>1996</v>
      </c>
      <c r="DW2048" s="148">
        <f t="shared" si="1457"/>
        <v>12.774399999999638</v>
      </c>
      <c r="DX2048" s="157">
        <f t="shared" si="1417"/>
        <v>7.7799629340093726E-2</v>
      </c>
      <c r="DY2048" s="148">
        <f t="shared" si="1418"/>
        <v>1.6691734699175731E-4</v>
      </c>
      <c r="DZ2048" s="148" t="str">
        <f t="shared" si="1419"/>
        <v/>
      </c>
      <c r="EA2048" s="142" t="str">
        <f t="shared" si="1420"/>
        <v/>
      </c>
    </row>
    <row r="2049" spans="74:131" ht="20.100000000000001" customHeight="1" x14ac:dyDescent="0.25">
      <c r="BV2049" s="141">
        <v>1999</v>
      </c>
      <c r="BW2049" s="141">
        <f t="shared" si="1451"/>
        <v>37494.642357351382</v>
      </c>
      <c r="BX2049" s="141">
        <f t="shared" si="1452"/>
        <v>1.4492913897440594E-8</v>
      </c>
      <c r="BY2049" s="141">
        <f t="shared" si="1453"/>
        <v>0.99996778913320938</v>
      </c>
      <c r="BZ2049" s="141">
        <f t="shared" si="1454"/>
        <v>1.4492913897440594E-8</v>
      </c>
      <c r="CA2049" s="141" t="str">
        <f t="shared" si="1455"/>
        <v/>
      </c>
      <c r="CB2049" s="141" t="str">
        <f t="shared" si="1458"/>
        <v/>
      </c>
      <c r="CC2049" s="141">
        <f t="shared" si="1456"/>
        <v>7.865735033015016E-26</v>
      </c>
      <c r="CD2049" s="141" t="str">
        <f t="shared" si="1459"/>
        <v/>
      </c>
      <c r="CE2049" s="141" t="str">
        <f t="shared" si="1460"/>
        <v/>
      </c>
      <c r="CJ2049" s="141">
        <v>1999</v>
      </c>
      <c r="CK2049" s="141">
        <f t="shared" si="1433"/>
        <v>139.83398082593095</v>
      </c>
      <c r="CL2049" s="141">
        <f t="shared" si="1434"/>
        <v>3.8860841984958611E-6</v>
      </c>
      <c r="CM2049" s="141">
        <f t="shared" si="1435"/>
        <v>0.99996778913320938</v>
      </c>
      <c r="CN2049" s="141">
        <f t="shared" si="1436"/>
        <v>3.8860841984958611E-6</v>
      </c>
      <c r="CO2049" s="141" t="str">
        <f t="shared" si="1437"/>
        <v/>
      </c>
      <c r="CP2049" s="141" t="str">
        <f t="shared" si="1461"/>
        <v/>
      </c>
      <c r="CQ2049" s="141">
        <f t="shared" si="1438"/>
        <v>2.1484513351068884E-3</v>
      </c>
      <c r="CR2049" s="141" t="str">
        <f t="shared" si="1462"/>
        <v/>
      </c>
      <c r="CS2049" s="141" t="str">
        <f t="shared" si="1463"/>
        <v/>
      </c>
      <c r="CW2049" s="141">
        <v>1999</v>
      </c>
      <c r="CX2049" s="141">
        <f t="shared" si="1439"/>
        <v>287.02264734205642</v>
      </c>
      <c r="CY2049" s="141">
        <f t="shared" si="1440"/>
        <v>1.8932534708761892E-6</v>
      </c>
      <c r="CZ2049" s="141">
        <f t="shared" si="1441"/>
        <v>0.99996778913320938</v>
      </c>
      <c r="DA2049" s="141">
        <f t="shared" si="1442"/>
        <v>1.8932534708761892E-6</v>
      </c>
      <c r="DB2049" s="141" t="str">
        <f t="shared" si="1443"/>
        <v/>
      </c>
      <c r="DC2049" s="141" t="str">
        <f t="shared" si="1464"/>
        <v/>
      </c>
      <c r="DD2049" s="141">
        <f t="shared" si="1444"/>
        <v>5.4622497598059639E-28</v>
      </c>
      <c r="DE2049" s="141" t="str">
        <f t="shared" si="1465"/>
        <v/>
      </c>
      <c r="DF2049" s="141" t="str">
        <f t="shared" si="1466"/>
        <v/>
      </c>
      <c r="DJ2049" s="141">
        <v>1999</v>
      </c>
      <c r="DK2049" s="141">
        <f t="shared" si="1445"/>
        <v>22632.354682006229</v>
      </c>
      <c r="DL2049" s="141">
        <f t="shared" si="1446"/>
        <v>2.401016734385384E-8</v>
      </c>
      <c r="DM2049" s="141">
        <f t="shared" si="1447"/>
        <v>0.99996778913320938</v>
      </c>
      <c r="DN2049" s="141">
        <f t="shared" si="1448"/>
        <v>2.401016734385384E-8</v>
      </c>
      <c r="DO2049" s="141" t="str">
        <f t="shared" si="1449"/>
        <v/>
      </c>
      <c r="DP2049" s="141" t="str">
        <f t="shared" si="1467"/>
        <v/>
      </c>
      <c r="DQ2049" s="141">
        <f t="shared" si="1450"/>
        <v>1.1390763504060983E-6</v>
      </c>
      <c r="DR2049" s="141" t="str">
        <f t="shared" si="1468"/>
        <v/>
      </c>
      <c r="DS2049" s="141" t="str">
        <f t="shared" si="1469"/>
        <v/>
      </c>
      <c r="DU2049" s="148"/>
      <c r="DV2049" s="158">
        <v>1997</v>
      </c>
      <c r="DW2049" s="148">
        <f t="shared" si="1457"/>
        <v>12.780799999999637</v>
      </c>
      <c r="DX2049" s="157">
        <f t="shared" si="1417"/>
        <v>7.7632711993101969E-2</v>
      </c>
      <c r="DY2049" s="148">
        <f t="shared" si="1418"/>
        <v>1.6659248816613959E-4</v>
      </c>
      <c r="DZ2049" s="148" t="str">
        <f t="shared" si="1419"/>
        <v/>
      </c>
      <c r="EA2049" s="142" t="str">
        <f t="shared" si="1420"/>
        <v/>
      </c>
    </row>
    <row r="2050" spans="74:131" ht="20.100000000000001" customHeight="1" x14ac:dyDescent="0.25">
      <c r="BV2050" s="141">
        <v>2000</v>
      </c>
      <c r="BW2050" s="141">
        <f t="shared" si="1451"/>
        <v>37532.174531883262</v>
      </c>
      <c r="BX2050" s="141">
        <f t="shared" si="1452"/>
        <v>1.4262986617116761E-8</v>
      </c>
      <c r="BY2050" s="141">
        <f t="shared" si="1453"/>
        <v>0.99996832875816688</v>
      </c>
      <c r="BZ2050" s="141">
        <f t="shared" si="1454"/>
        <v>1.4262986617116761E-8</v>
      </c>
      <c r="CA2050" s="141" t="str">
        <f t="shared" si="1455"/>
        <v/>
      </c>
      <c r="CB2050" s="141" t="str">
        <f t="shared" si="1458"/>
        <v/>
      </c>
      <c r="CC2050" s="141">
        <f t="shared" si="1456"/>
        <v>8.1791903498171295E-26</v>
      </c>
      <c r="CD2050" s="141" t="str">
        <f t="shared" si="1459"/>
        <v/>
      </c>
      <c r="CE2050" s="141" t="str">
        <f t="shared" si="1460"/>
        <v/>
      </c>
      <c r="CJ2050" s="141">
        <v>2000</v>
      </c>
      <c r="CK2050" s="141">
        <f t="shared" si="1433"/>
        <v>139.97395478071167</v>
      </c>
      <c r="CL2050" s="141">
        <f t="shared" si="1434"/>
        <v>3.8244322231103267E-6</v>
      </c>
      <c r="CM2050" s="141">
        <f t="shared" si="1435"/>
        <v>0.99996832875816688</v>
      </c>
      <c r="CN2050" s="141">
        <f t="shared" si="1436"/>
        <v>3.8244322231103267E-6</v>
      </c>
      <c r="CO2050" s="141" t="str">
        <f t="shared" si="1437"/>
        <v/>
      </c>
      <c r="CP2050" s="141" t="str">
        <f t="shared" si="1461"/>
        <v/>
      </c>
      <c r="CQ2050" s="141">
        <f t="shared" si="1438"/>
        <v>2.1641921446455001E-3</v>
      </c>
      <c r="CR2050" s="141" t="str">
        <f t="shared" si="1462"/>
        <v/>
      </c>
      <c r="CS2050" s="141" t="str">
        <f t="shared" si="1463"/>
        <v/>
      </c>
      <c r="CW2050" s="141">
        <v>2000</v>
      </c>
      <c r="CX2050" s="141">
        <f t="shared" si="1439"/>
        <v>287.30995729935569</v>
      </c>
      <c r="CY2050" s="141">
        <f t="shared" si="1440"/>
        <v>1.8632173701580999E-6</v>
      </c>
      <c r="CZ2050" s="141">
        <f t="shared" si="1441"/>
        <v>0.99996832875816688</v>
      </c>
      <c r="DA2050" s="141">
        <f t="shared" si="1442"/>
        <v>1.8632173701580999E-6</v>
      </c>
      <c r="DB2050" s="141" t="str">
        <f t="shared" si="1443"/>
        <v/>
      </c>
      <c r="DC2050" s="141" t="str">
        <f t="shared" si="1464"/>
        <v/>
      </c>
      <c r="DD2050" s="141">
        <f t="shared" si="1444"/>
        <v>5.7017793358989296E-28</v>
      </c>
      <c r="DE2050" s="141" t="str">
        <f t="shared" si="1465"/>
        <v/>
      </c>
      <c r="DF2050" s="141" t="str">
        <f t="shared" si="1466"/>
        <v/>
      </c>
      <c r="DJ2050" s="141">
        <v>2000</v>
      </c>
      <c r="DK2050" s="141">
        <f t="shared" si="1445"/>
        <v>22655.009691697927</v>
      </c>
      <c r="DL2050" s="141">
        <f t="shared" si="1446"/>
        <v>2.3629250675435077E-8</v>
      </c>
      <c r="DM2050" s="141">
        <f t="shared" si="1447"/>
        <v>0.99996832875816688</v>
      </c>
      <c r="DN2050" s="141">
        <f t="shared" si="1448"/>
        <v>2.3629250675435077E-8</v>
      </c>
      <c r="DO2050" s="141" t="str">
        <f t="shared" si="1449"/>
        <v/>
      </c>
      <c r="DP2050" s="141" t="str">
        <f t="shared" si="1467"/>
        <v/>
      </c>
      <c r="DQ2050" s="141">
        <f t="shared" si="1450"/>
        <v>1.1260560076541975E-6</v>
      </c>
      <c r="DR2050" s="141" t="str">
        <f t="shared" si="1468"/>
        <v/>
      </c>
      <c r="DS2050" s="141" t="str">
        <f t="shared" si="1469"/>
        <v/>
      </c>
      <c r="DU2050" s="148"/>
      <c r="DV2050" s="158">
        <v>1998</v>
      </c>
      <c r="DW2050" s="148">
        <f t="shared" si="1457"/>
        <v>12.787199999999636</v>
      </c>
      <c r="DX2050" s="157">
        <f t="shared" si="1417"/>
        <v>7.7466119504935829E-2</v>
      </c>
      <c r="DY2050" s="148">
        <f t="shared" si="1418"/>
        <v>1.6626815741097034E-4</v>
      </c>
      <c r="DZ2050" s="148" t="str">
        <f t="shared" si="1419"/>
        <v/>
      </c>
      <c r="EA2050" s="142" t="str">
        <f t="shared" si="1420"/>
        <v/>
      </c>
    </row>
    <row r="2051" spans="74:131" ht="20.100000000000001" customHeight="1" x14ac:dyDescent="0.25">
      <c r="DU2051" s="148"/>
      <c r="DV2051" s="158">
        <v>1999</v>
      </c>
      <c r="DW2051" s="148">
        <f t="shared" si="1457"/>
        <v>12.793599999999635</v>
      </c>
      <c r="DX2051" s="157">
        <f t="shared" si="1417"/>
        <v>7.7299851347524859E-2</v>
      </c>
      <c r="DY2051" s="148">
        <f t="shared" si="1418"/>
        <v>1.6594435420867748E-4</v>
      </c>
      <c r="DZ2051" s="148" t="str">
        <f t="shared" si="1419"/>
        <v/>
      </c>
      <c r="EA2051" s="142" t="str">
        <f t="shared" si="1420"/>
        <v/>
      </c>
    </row>
    <row r="2052" spans="74:131" ht="20.100000000000001" customHeight="1" x14ac:dyDescent="0.25">
      <c r="DU2052" s="148"/>
      <c r="DV2052" s="158">
        <v>2000</v>
      </c>
      <c r="DW2052" s="148">
        <f t="shared" si="1457"/>
        <v>12.799999999999635</v>
      </c>
      <c r="DX2052" s="157">
        <f t="shared" ref="DX2052:DX2115" si="1470">_xlfn.CHISQ.DIST.RT(DW2052,7)</f>
        <v>7.7133906993316181E-2</v>
      </c>
      <c r="DY2052" s="148">
        <f t="shared" ref="DY2052:DY2115" si="1471">DX2052-DX2053</f>
        <v>1.6562107804013459E-4</v>
      </c>
      <c r="DZ2052" s="148" t="str">
        <f t="shared" ref="DZ2052:DZ2115" si="1472">IF(DX2052&lt;(1-$DU$53),DY2052,"")</f>
        <v/>
      </c>
      <c r="EA2052" s="142" t="str">
        <f t="shared" ref="EA2052:EA2115" si="1473">IF(DX2052&lt;(1-$DU$59),DY2052,"")</f>
        <v/>
      </c>
    </row>
    <row r="2053" spans="74:131" ht="20.100000000000001" customHeight="1" x14ac:dyDescent="0.25">
      <c r="DU2053" s="148"/>
      <c r="DV2053" s="158">
        <v>2001</v>
      </c>
      <c r="DW2053" s="148">
        <f t="shared" si="1457"/>
        <v>12.806399999999634</v>
      </c>
      <c r="DX2053" s="157">
        <f t="shared" si="1470"/>
        <v>7.6968285915276047E-2</v>
      </c>
      <c r="DY2053" s="148">
        <f t="shared" si="1471"/>
        <v>1.6529832838599323E-4</v>
      </c>
      <c r="DZ2053" s="148" t="str">
        <f t="shared" si="1472"/>
        <v/>
      </c>
      <c r="EA2053" s="142" t="str">
        <f t="shared" si="1473"/>
        <v/>
      </c>
    </row>
    <row r="2054" spans="74:131" ht="20.100000000000001" customHeight="1" x14ac:dyDescent="0.25">
      <c r="DU2054" s="148"/>
      <c r="DV2054" s="158">
        <v>2002</v>
      </c>
      <c r="DW2054" s="148">
        <f t="shared" si="1457"/>
        <v>12.812799999999633</v>
      </c>
      <c r="DX2054" s="157">
        <f t="shared" si="1470"/>
        <v>7.6802987586890054E-2</v>
      </c>
      <c r="DY2054" s="148">
        <f t="shared" si="1471"/>
        <v>1.6497610472597513E-4</v>
      </c>
      <c r="DZ2054" s="148" t="str">
        <f t="shared" si="1472"/>
        <v/>
      </c>
      <c r="EA2054" s="142" t="str">
        <f t="shared" si="1473"/>
        <v/>
      </c>
    </row>
    <row r="2055" spans="74:131" ht="20.100000000000001" customHeight="1" x14ac:dyDescent="0.25">
      <c r="DU2055" s="148"/>
      <c r="DV2055" s="158">
        <v>2003</v>
      </c>
      <c r="DW2055" s="148">
        <f t="shared" si="1457"/>
        <v>12.819199999999633</v>
      </c>
      <c r="DX2055" s="157">
        <f t="shared" si="1470"/>
        <v>7.6638011482164078E-2</v>
      </c>
      <c r="DY2055" s="148">
        <f t="shared" si="1471"/>
        <v>1.6465440653908037E-4</v>
      </c>
      <c r="DZ2055" s="148" t="str">
        <f t="shared" si="1472"/>
        <v/>
      </c>
      <c r="EA2055" s="142" t="str">
        <f t="shared" si="1473"/>
        <v/>
      </c>
    </row>
    <row r="2056" spans="74:131" ht="20.100000000000001" customHeight="1" x14ac:dyDescent="0.25">
      <c r="DU2056" s="148"/>
      <c r="DV2056" s="158">
        <v>2004</v>
      </c>
      <c r="DW2056" s="148">
        <f t="shared" si="1457"/>
        <v>12.825599999999632</v>
      </c>
      <c r="DX2056" s="157">
        <f t="shared" si="1470"/>
        <v>7.6473357075624998E-2</v>
      </c>
      <c r="DY2056" s="148">
        <f t="shared" si="1471"/>
        <v>1.6433323330368454E-4</v>
      </c>
      <c r="DZ2056" s="148" t="str">
        <f t="shared" si="1472"/>
        <v/>
      </c>
      <c r="EA2056" s="142" t="str">
        <f t="shared" si="1473"/>
        <v/>
      </c>
    </row>
    <row r="2057" spans="74:131" ht="20.100000000000001" customHeight="1" x14ac:dyDescent="0.25">
      <c r="DU2057" s="148"/>
      <c r="DV2057" s="158">
        <v>2005</v>
      </c>
      <c r="DW2057" s="148">
        <f t="shared" si="1457"/>
        <v>12.831999999999631</v>
      </c>
      <c r="DX2057" s="157">
        <f t="shared" si="1470"/>
        <v>7.6309023842321314E-2</v>
      </c>
      <c r="DY2057" s="148">
        <f t="shared" si="1471"/>
        <v>1.6401258449748324E-4</v>
      </c>
      <c r="DZ2057" s="148" t="str">
        <f t="shared" si="1472"/>
        <v/>
      </c>
      <c r="EA2057" s="142" t="str">
        <f t="shared" si="1473"/>
        <v/>
      </c>
    </row>
    <row r="2058" spans="74:131" ht="20.100000000000001" customHeight="1" x14ac:dyDescent="0.25">
      <c r="DU2058" s="148"/>
      <c r="DV2058" s="158">
        <v>2006</v>
      </c>
      <c r="DW2058" s="148">
        <f t="shared" si="1457"/>
        <v>12.838399999999631</v>
      </c>
      <c r="DX2058" s="157">
        <f t="shared" si="1470"/>
        <v>7.614501125782383E-2</v>
      </c>
      <c r="DY2058" s="148">
        <f t="shared" si="1471"/>
        <v>1.6369245959722833E-4</v>
      </c>
      <c r="DZ2058" s="148" t="str">
        <f t="shared" si="1472"/>
        <v/>
      </c>
      <c r="EA2058" s="142" t="str">
        <f t="shared" si="1473"/>
        <v/>
      </c>
    </row>
    <row r="2059" spans="74:131" ht="20.100000000000001" customHeight="1" x14ac:dyDescent="0.25">
      <c r="DU2059" s="148"/>
      <c r="DV2059" s="158">
        <v>2007</v>
      </c>
      <c r="DW2059" s="148">
        <f t="shared" si="1457"/>
        <v>12.84479999999963</v>
      </c>
      <c r="DX2059" s="157">
        <f t="shared" si="1470"/>
        <v>7.5981318798226602E-2</v>
      </c>
      <c r="DY2059" s="148">
        <f t="shared" si="1471"/>
        <v>1.6337285807908886E-4</v>
      </c>
      <c r="DZ2059" s="148" t="str">
        <f t="shared" si="1472"/>
        <v/>
      </c>
      <c r="EA2059" s="142" t="str">
        <f t="shared" si="1473"/>
        <v/>
      </c>
    </row>
    <row r="2060" spans="74:131" ht="20.100000000000001" customHeight="1" x14ac:dyDescent="0.25">
      <c r="DU2060" s="148"/>
      <c r="DV2060" s="158">
        <v>2008</v>
      </c>
      <c r="DW2060" s="148">
        <f t="shared" si="1457"/>
        <v>12.851199999999629</v>
      </c>
      <c r="DX2060" s="157">
        <f t="shared" si="1470"/>
        <v>7.5817945940147513E-2</v>
      </c>
      <c r="DY2060" s="148">
        <f t="shared" si="1471"/>
        <v>1.6305377941876198E-4</v>
      </c>
      <c r="DZ2060" s="148" t="str">
        <f t="shared" si="1472"/>
        <v/>
      </c>
      <c r="EA2060" s="142" t="str">
        <f t="shared" si="1473"/>
        <v/>
      </c>
    </row>
    <row r="2061" spans="74:131" ht="20.100000000000001" customHeight="1" x14ac:dyDescent="0.25">
      <c r="DU2061" s="148"/>
      <c r="DV2061" s="158">
        <v>2009</v>
      </c>
      <c r="DW2061" s="148">
        <f t="shared" si="1457"/>
        <v>12.857599999999628</v>
      </c>
      <c r="DX2061" s="157">
        <f t="shared" si="1470"/>
        <v>7.5654892160728751E-2</v>
      </c>
      <c r="DY2061" s="148">
        <f t="shared" si="1471"/>
        <v>1.6273522309083466E-4</v>
      </c>
      <c r="DZ2061" s="148" t="str">
        <f t="shared" si="1472"/>
        <v/>
      </c>
      <c r="EA2061" s="142" t="str">
        <f t="shared" si="1473"/>
        <v/>
      </c>
    </row>
    <row r="2062" spans="74:131" ht="20.100000000000001" customHeight="1" x14ac:dyDescent="0.25">
      <c r="DU2062" s="148"/>
      <c r="DV2062" s="158">
        <v>2010</v>
      </c>
      <c r="DW2062" s="148">
        <f t="shared" si="1457"/>
        <v>12.863999999999628</v>
      </c>
      <c r="DX2062" s="157">
        <f t="shared" si="1470"/>
        <v>7.5492156937637916E-2</v>
      </c>
      <c r="DY2062" s="148">
        <f t="shared" si="1471"/>
        <v>1.6241718856963017E-4</v>
      </c>
      <c r="DZ2062" s="148" t="str">
        <f t="shared" si="1472"/>
        <v/>
      </c>
      <c r="EA2062" s="142" t="str">
        <f t="shared" si="1473"/>
        <v/>
      </c>
    </row>
    <row r="2063" spans="74:131" ht="20.100000000000001" customHeight="1" x14ac:dyDescent="0.25">
      <c r="DU2063" s="148"/>
      <c r="DV2063" s="158">
        <v>2011</v>
      </c>
      <c r="DW2063" s="148">
        <f t="shared" si="1457"/>
        <v>12.870399999999627</v>
      </c>
      <c r="DX2063" s="157">
        <f t="shared" si="1470"/>
        <v>7.5329739749068286E-2</v>
      </c>
      <c r="DY2063" s="148">
        <f t="shared" si="1471"/>
        <v>1.6209967532840319E-4</v>
      </c>
      <c r="DZ2063" s="148" t="str">
        <f t="shared" si="1472"/>
        <v/>
      </c>
      <c r="EA2063" s="142" t="str">
        <f t="shared" si="1473"/>
        <v/>
      </c>
    </row>
    <row r="2064" spans="74:131" ht="20.100000000000001" customHeight="1" x14ac:dyDescent="0.25">
      <c r="DU2064" s="148"/>
      <c r="DV2064" s="158">
        <v>2012</v>
      </c>
      <c r="DW2064" s="148">
        <f t="shared" si="1457"/>
        <v>12.876799999999626</v>
      </c>
      <c r="DX2064" s="157">
        <f t="shared" si="1470"/>
        <v>7.5167640073739883E-2</v>
      </c>
      <c r="DY2064" s="148">
        <f t="shared" si="1471"/>
        <v>1.6178268284010311E-4</v>
      </c>
      <c r="DZ2064" s="148" t="str">
        <f t="shared" si="1472"/>
        <v/>
      </c>
      <c r="EA2064" s="142" t="str">
        <f t="shared" si="1473"/>
        <v/>
      </c>
    </row>
    <row r="2065" spans="125:131" ht="20.100000000000001" customHeight="1" x14ac:dyDescent="0.25">
      <c r="DU2065" s="148"/>
      <c r="DV2065" s="158">
        <v>2013</v>
      </c>
      <c r="DW2065" s="148">
        <f t="shared" si="1457"/>
        <v>12.883199999999626</v>
      </c>
      <c r="DX2065" s="157">
        <f t="shared" si="1470"/>
        <v>7.500585739089978E-2</v>
      </c>
      <c r="DY2065" s="148">
        <f t="shared" si="1471"/>
        <v>1.6146621057665234E-4</v>
      </c>
      <c r="DZ2065" s="148" t="str">
        <f t="shared" si="1472"/>
        <v/>
      </c>
      <c r="EA2065" s="142" t="str">
        <f t="shared" si="1473"/>
        <v/>
      </c>
    </row>
    <row r="2066" spans="125:131" ht="20.100000000000001" customHeight="1" x14ac:dyDescent="0.25">
      <c r="DU2066" s="148"/>
      <c r="DV2066" s="158">
        <v>2014</v>
      </c>
      <c r="DW2066" s="148">
        <f t="shared" si="1457"/>
        <v>12.889599999999625</v>
      </c>
      <c r="DX2066" s="157">
        <f t="shared" si="1470"/>
        <v>7.4844391180323128E-2</v>
      </c>
      <c r="DY2066" s="148">
        <f t="shared" si="1471"/>
        <v>1.6115025800962635E-4</v>
      </c>
      <c r="DZ2066" s="148" t="str">
        <f t="shared" si="1472"/>
        <v/>
      </c>
      <c r="EA2066" s="142" t="str">
        <f t="shared" si="1473"/>
        <v/>
      </c>
    </row>
    <row r="2067" spans="125:131" ht="20.100000000000001" customHeight="1" x14ac:dyDescent="0.25">
      <c r="DU2067" s="148"/>
      <c r="DV2067" s="158">
        <v>2015</v>
      </c>
      <c r="DW2067" s="148">
        <f t="shared" si="1457"/>
        <v>12.895999999999624</v>
      </c>
      <c r="DX2067" s="157">
        <f t="shared" si="1470"/>
        <v>7.4683240922313501E-2</v>
      </c>
      <c r="DY2067" s="148">
        <f t="shared" si="1471"/>
        <v>1.6083482460982346E-4</v>
      </c>
      <c r="DZ2067" s="148" t="str">
        <f t="shared" si="1472"/>
        <v/>
      </c>
      <c r="EA2067" s="142" t="str">
        <f t="shared" si="1473"/>
        <v/>
      </c>
    </row>
    <row r="2068" spans="125:131" ht="20.100000000000001" customHeight="1" x14ac:dyDescent="0.25">
      <c r="DU2068" s="148"/>
      <c r="DV2068" s="158">
        <v>2016</v>
      </c>
      <c r="DW2068" s="148">
        <f t="shared" si="1457"/>
        <v>12.902399999999624</v>
      </c>
      <c r="DX2068" s="157">
        <f t="shared" si="1470"/>
        <v>7.4522406097703678E-2</v>
      </c>
      <c r="DY2068" s="148">
        <f t="shared" si="1471"/>
        <v>1.6051990984733422E-4</v>
      </c>
      <c r="DZ2068" s="148" t="str">
        <f t="shared" si="1472"/>
        <v/>
      </c>
      <c r="EA2068" s="142" t="str">
        <f t="shared" si="1473"/>
        <v/>
      </c>
    </row>
    <row r="2069" spans="125:131" ht="20.100000000000001" customHeight="1" x14ac:dyDescent="0.25">
      <c r="DU2069" s="148"/>
      <c r="DV2069" s="158">
        <v>2017</v>
      </c>
      <c r="DW2069" s="148">
        <f t="shared" si="1457"/>
        <v>12.908799999999623</v>
      </c>
      <c r="DX2069" s="157">
        <f t="shared" si="1470"/>
        <v>7.4361886187856344E-2</v>
      </c>
      <c r="DY2069" s="148">
        <f t="shared" si="1471"/>
        <v>1.6020551319177734E-4</v>
      </c>
      <c r="DZ2069" s="148" t="str">
        <f t="shared" si="1472"/>
        <v/>
      </c>
      <c r="EA2069" s="142" t="str">
        <f t="shared" si="1473"/>
        <v/>
      </c>
    </row>
    <row r="2070" spans="125:131" ht="20.100000000000001" customHeight="1" x14ac:dyDescent="0.25">
      <c r="DU2070" s="148"/>
      <c r="DV2070" s="158">
        <v>2018</v>
      </c>
      <c r="DW2070" s="148">
        <f t="shared" si="1457"/>
        <v>12.915199999999622</v>
      </c>
      <c r="DX2070" s="157">
        <f t="shared" si="1470"/>
        <v>7.4201680674664566E-2</v>
      </c>
      <c r="DY2070" s="148">
        <f t="shared" si="1471"/>
        <v>1.5989163411181395E-4</v>
      </c>
      <c r="DZ2070" s="148" t="str">
        <f t="shared" si="1472"/>
        <v/>
      </c>
      <c r="EA2070" s="142" t="str">
        <f t="shared" si="1473"/>
        <v/>
      </c>
    </row>
    <row r="2071" spans="125:131" ht="20.100000000000001" customHeight="1" x14ac:dyDescent="0.25">
      <c r="DU2071" s="148"/>
      <c r="DV2071" s="158">
        <v>2019</v>
      </c>
      <c r="DW2071" s="148">
        <f t="shared" si="1457"/>
        <v>12.921599999999621</v>
      </c>
      <c r="DX2071" s="157">
        <f t="shared" si="1470"/>
        <v>7.4041789040552752E-2</v>
      </c>
      <c r="DY2071" s="148">
        <f t="shared" si="1471"/>
        <v>1.5957827207574438E-4</v>
      </c>
      <c r="DZ2071" s="148" t="str">
        <f t="shared" si="1472"/>
        <v/>
      </c>
      <c r="EA2071" s="142" t="str">
        <f t="shared" si="1473"/>
        <v/>
      </c>
    </row>
    <row r="2072" spans="125:131" ht="20.100000000000001" customHeight="1" x14ac:dyDescent="0.25">
      <c r="DU2072" s="148"/>
      <c r="DV2072" s="158">
        <v>2020</v>
      </c>
      <c r="DW2072" s="148">
        <f t="shared" si="1457"/>
        <v>12.927999999999621</v>
      </c>
      <c r="DX2072" s="157">
        <f t="shared" si="1470"/>
        <v>7.3882210768477008E-2</v>
      </c>
      <c r="DY2072" s="148">
        <f t="shared" si="1471"/>
        <v>1.592654265513832E-4</v>
      </c>
      <c r="DZ2072" s="148" t="str">
        <f t="shared" si="1472"/>
        <v/>
      </c>
      <c r="EA2072" s="142" t="str">
        <f t="shared" si="1473"/>
        <v/>
      </c>
    </row>
    <row r="2073" spans="125:131" ht="20.100000000000001" customHeight="1" x14ac:dyDescent="0.25">
      <c r="DU2073" s="148"/>
      <c r="DV2073" s="158">
        <v>2021</v>
      </c>
      <c r="DW2073" s="148">
        <f t="shared" si="1457"/>
        <v>12.93439999999962</v>
      </c>
      <c r="DX2073" s="157">
        <f t="shared" si="1470"/>
        <v>7.3722945341925625E-2</v>
      </c>
      <c r="DY2073" s="148">
        <f t="shared" si="1471"/>
        <v>1.5895309700554583E-4</v>
      </c>
      <c r="DZ2073" s="148" t="str">
        <f t="shared" si="1472"/>
        <v/>
      </c>
      <c r="EA2073" s="142" t="str">
        <f t="shared" si="1473"/>
        <v/>
      </c>
    </row>
    <row r="2074" spans="125:131" ht="20.100000000000001" customHeight="1" x14ac:dyDescent="0.25">
      <c r="DU2074" s="148"/>
      <c r="DV2074" s="158">
        <v>2022</v>
      </c>
      <c r="DW2074" s="148">
        <f t="shared" si="1457"/>
        <v>12.940799999999619</v>
      </c>
      <c r="DX2074" s="157">
        <f t="shared" si="1470"/>
        <v>7.3563992244920079E-2</v>
      </c>
      <c r="DY2074" s="148">
        <f t="shared" si="1471"/>
        <v>1.586412829045758E-4</v>
      </c>
      <c r="DZ2074" s="148" t="str">
        <f t="shared" si="1472"/>
        <v/>
      </c>
      <c r="EA2074" s="142" t="str">
        <f t="shared" si="1473"/>
        <v/>
      </c>
    </row>
    <row r="2075" spans="125:131" ht="20.100000000000001" customHeight="1" x14ac:dyDescent="0.25">
      <c r="DU2075" s="148"/>
      <c r="DV2075" s="158">
        <v>2023</v>
      </c>
      <c r="DW2075" s="148">
        <f t="shared" si="1457"/>
        <v>12.947199999999619</v>
      </c>
      <c r="DX2075" s="157">
        <f t="shared" si="1470"/>
        <v>7.3405350962015503E-2</v>
      </c>
      <c r="DY2075" s="148">
        <f t="shared" si="1471"/>
        <v>1.5832998371433094E-4</v>
      </c>
      <c r="DZ2075" s="148" t="str">
        <f t="shared" si="1472"/>
        <v/>
      </c>
      <c r="EA2075" s="142" t="str">
        <f t="shared" si="1473"/>
        <v/>
      </c>
    </row>
    <row r="2076" spans="125:131" ht="20.100000000000001" customHeight="1" x14ac:dyDescent="0.25">
      <c r="DU2076" s="148"/>
      <c r="DV2076" s="158">
        <v>2024</v>
      </c>
      <c r="DW2076" s="148">
        <f t="shared" si="1457"/>
        <v>12.953599999999618</v>
      </c>
      <c r="DX2076" s="157">
        <f t="shared" si="1470"/>
        <v>7.3247020978301172E-2</v>
      </c>
      <c r="DY2076" s="148">
        <f t="shared" si="1471"/>
        <v>1.5801919890001681E-4</v>
      </c>
      <c r="DZ2076" s="148" t="str">
        <f t="shared" si="1472"/>
        <v/>
      </c>
      <c r="EA2076" s="142" t="str">
        <f t="shared" si="1473"/>
        <v/>
      </c>
    </row>
    <row r="2077" spans="125:131" ht="20.100000000000001" customHeight="1" x14ac:dyDescent="0.25">
      <c r="DU2077" s="148"/>
      <c r="DV2077" s="158">
        <v>2025</v>
      </c>
      <c r="DW2077" s="148">
        <f t="shared" si="1457"/>
        <v>12.959999999999617</v>
      </c>
      <c r="DX2077" s="157">
        <f t="shared" si="1470"/>
        <v>7.3089001779401155E-2</v>
      </c>
      <c r="DY2077" s="148">
        <f t="shared" si="1471"/>
        <v>1.5770892792606184E-4</v>
      </c>
      <c r="DZ2077" s="148" t="str">
        <f t="shared" si="1472"/>
        <v/>
      </c>
      <c r="EA2077" s="142" t="str">
        <f t="shared" si="1473"/>
        <v/>
      </c>
    </row>
    <row r="2078" spans="125:131" ht="20.100000000000001" customHeight="1" x14ac:dyDescent="0.25">
      <c r="DU2078" s="148"/>
      <c r="DV2078" s="158">
        <v>2026</v>
      </c>
      <c r="DW2078" s="148">
        <f t="shared" si="1457"/>
        <v>12.966399999999616</v>
      </c>
      <c r="DX2078" s="157">
        <f t="shared" si="1470"/>
        <v>7.2931292851475094E-2</v>
      </c>
      <c r="DY2078" s="148">
        <f t="shared" si="1471"/>
        <v>1.5739917025660299E-4</v>
      </c>
      <c r="DZ2078" s="148" t="str">
        <f t="shared" si="1472"/>
        <v/>
      </c>
      <c r="EA2078" s="142" t="str">
        <f t="shared" si="1473"/>
        <v/>
      </c>
    </row>
    <row r="2079" spans="125:131" ht="20.100000000000001" customHeight="1" x14ac:dyDescent="0.25">
      <c r="DU2079" s="148"/>
      <c r="DV2079" s="158">
        <v>2027</v>
      </c>
      <c r="DW2079" s="148">
        <f t="shared" si="1457"/>
        <v>12.972799999999616</v>
      </c>
      <c r="DX2079" s="157">
        <f t="shared" si="1470"/>
        <v>7.2773893681218491E-2</v>
      </c>
      <c r="DY2079" s="148">
        <f t="shared" si="1471"/>
        <v>1.5708992535495847E-4</v>
      </c>
      <c r="DZ2079" s="148" t="str">
        <f t="shared" si="1472"/>
        <v/>
      </c>
      <c r="EA2079" s="142" t="str">
        <f t="shared" si="1473"/>
        <v/>
      </c>
    </row>
    <row r="2080" spans="125:131" ht="20.100000000000001" customHeight="1" x14ac:dyDescent="0.25">
      <c r="DU2080" s="148"/>
      <c r="DV2080" s="158">
        <v>2028</v>
      </c>
      <c r="DW2080" s="148">
        <f t="shared" si="1457"/>
        <v>12.979199999999615</v>
      </c>
      <c r="DX2080" s="157">
        <f t="shared" si="1470"/>
        <v>7.2616803755863532E-2</v>
      </c>
      <c r="DY2080" s="148">
        <f t="shared" si="1471"/>
        <v>1.5678119268401625E-4</v>
      </c>
      <c r="DZ2080" s="148" t="str">
        <f t="shared" si="1472"/>
        <v/>
      </c>
      <c r="EA2080" s="142" t="str">
        <f t="shared" si="1473"/>
        <v/>
      </c>
    </row>
    <row r="2081" spans="125:131" ht="20.100000000000001" customHeight="1" x14ac:dyDescent="0.25">
      <c r="DU2081" s="148"/>
      <c r="DV2081" s="158">
        <v>2029</v>
      </c>
      <c r="DW2081" s="148">
        <f t="shared" si="1457"/>
        <v>12.985599999999614</v>
      </c>
      <c r="DX2081" s="157">
        <f t="shared" si="1470"/>
        <v>7.2460022563179516E-2</v>
      </c>
      <c r="DY2081" s="148">
        <f t="shared" si="1471"/>
        <v>1.5647297170590102E-4</v>
      </c>
      <c r="DZ2081" s="148" t="str">
        <f t="shared" si="1472"/>
        <v/>
      </c>
      <c r="EA2081" s="142" t="str">
        <f t="shared" si="1473"/>
        <v/>
      </c>
    </row>
    <row r="2082" spans="125:131" ht="20.100000000000001" customHeight="1" x14ac:dyDescent="0.25">
      <c r="DU2082" s="148"/>
      <c r="DV2082" s="158">
        <v>2030</v>
      </c>
      <c r="DW2082" s="148">
        <f t="shared" si="1457"/>
        <v>12.991999999999614</v>
      </c>
      <c r="DX2082" s="157">
        <f t="shared" si="1470"/>
        <v>7.2303549591473615E-2</v>
      </c>
      <c r="DY2082" s="148">
        <f t="shared" si="1471"/>
        <v>1.5616526188250157E-4</v>
      </c>
      <c r="DZ2082" s="148" t="str">
        <f t="shared" si="1472"/>
        <v/>
      </c>
      <c r="EA2082" s="142" t="str">
        <f t="shared" si="1473"/>
        <v/>
      </c>
    </row>
    <row r="2083" spans="125:131" ht="20.100000000000001" customHeight="1" x14ac:dyDescent="0.25">
      <c r="DU2083" s="148"/>
      <c r="DV2083" s="158">
        <v>2031</v>
      </c>
      <c r="DW2083" s="148">
        <f t="shared" si="1457"/>
        <v>12.998399999999613</v>
      </c>
      <c r="DX2083" s="157">
        <f t="shared" si="1470"/>
        <v>7.2147384329591113E-2</v>
      </c>
      <c r="DY2083" s="148">
        <f t="shared" si="1471"/>
        <v>1.5585806267472135E-4</v>
      </c>
      <c r="DZ2083" s="148" t="str">
        <f t="shared" si="1472"/>
        <v/>
      </c>
      <c r="EA2083" s="142" t="str">
        <f t="shared" si="1473"/>
        <v/>
      </c>
    </row>
    <row r="2084" spans="125:131" ht="20.100000000000001" customHeight="1" x14ac:dyDescent="0.25">
      <c r="DU2084" s="148"/>
      <c r="DV2084" s="158">
        <v>2032</v>
      </c>
      <c r="DW2084" s="148">
        <f t="shared" si="1457"/>
        <v>13.004799999999612</v>
      </c>
      <c r="DX2084" s="157">
        <f t="shared" si="1470"/>
        <v>7.1991526266916392E-2</v>
      </c>
      <c r="DY2084" s="148">
        <f t="shared" si="1471"/>
        <v>1.5555137354331117E-4</v>
      </c>
      <c r="DZ2084" s="148" t="str">
        <f t="shared" si="1472"/>
        <v/>
      </c>
      <c r="EA2084" s="142" t="str">
        <f t="shared" si="1473"/>
        <v/>
      </c>
    </row>
    <row r="2085" spans="125:131" ht="20.100000000000001" customHeight="1" x14ac:dyDescent="0.25">
      <c r="DU2085" s="148"/>
      <c r="DV2085" s="158">
        <v>2033</v>
      </c>
      <c r="DW2085" s="148">
        <f t="shared" si="1457"/>
        <v>13.011199999999612</v>
      </c>
      <c r="DX2085" s="157">
        <f t="shared" si="1470"/>
        <v>7.1835974893373081E-2</v>
      </c>
      <c r="DY2085" s="148">
        <f t="shared" si="1471"/>
        <v>1.5524519394814751E-4</v>
      </c>
      <c r="DZ2085" s="148" t="str">
        <f t="shared" si="1472"/>
        <v/>
      </c>
      <c r="EA2085" s="142" t="str">
        <f t="shared" si="1473"/>
        <v/>
      </c>
    </row>
    <row r="2086" spans="125:131" ht="20.100000000000001" customHeight="1" x14ac:dyDescent="0.25">
      <c r="DU2086" s="148"/>
      <c r="DV2086" s="158">
        <v>2034</v>
      </c>
      <c r="DW2086" s="148">
        <f t="shared" si="1457"/>
        <v>13.017599999999611</v>
      </c>
      <c r="DX2086" s="157">
        <f t="shared" si="1470"/>
        <v>7.1680729699424933E-2</v>
      </c>
      <c r="DY2086" s="148">
        <f t="shared" si="1471"/>
        <v>1.5493952334873218E-4</v>
      </c>
      <c r="DZ2086" s="148" t="str">
        <f t="shared" si="1472"/>
        <v/>
      </c>
      <c r="EA2086" s="142" t="str">
        <f t="shared" si="1473"/>
        <v/>
      </c>
    </row>
    <row r="2087" spans="125:131" ht="20.100000000000001" customHeight="1" x14ac:dyDescent="0.25">
      <c r="DU2087" s="148"/>
      <c r="DV2087" s="158">
        <v>2035</v>
      </c>
      <c r="DW2087" s="148">
        <f t="shared" si="1457"/>
        <v>13.02399999999961</v>
      </c>
      <c r="DX2087" s="157">
        <f t="shared" si="1470"/>
        <v>7.1525790176076201E-2</v>
      </c>
      <c r="DY2087" s="148">
        <f t="shared" si="1471"/>
        <v>1.5463436120401186E-4</v>
      </c>
      <c r="DZ2087" s="148" t="str">
        <f t="shared" si="1472"/>
        <v/>
      </c>
      <c r="EA2087" s="142" t="str">
        <f t="shared" si="1473"/>
        <v/>
      </c>
    </row>
    <row r="2088" spans="125:131" ht="20.100000000000001" customHeight="1" x14ac:dyDescent="0.25">
      <c r="DU2088" s="148"/>
      <c r="DV2088" s="158">
        <v>2036</v>
      </c>
      <c r="DW2088" s="148">
        <f t="shared" si="1457"/>
        <v>13.030399999999609</v>
      </c>
      <c r="DX2088" s="157">
        <f t="shared" si="1470"/>
        <v>7.1371155814872189E-2</v>
      </c>
      <c r="DY2088" s="148">
        <f t="shared" si="1471"/>
        <v>1.5432970697250303E-4</v>
      </c>
      <c r="DZ2088" s="148" t="str">
        <f t="shared" si="1472"/>
        <v/>
      </c>
      <c r="EA2088" s="142" t="str">
        <f t="shared" si="1473"/>
        <v/>
      </c>
    </row>
    <row r="2089" spans="125:131" ht="20.100000000000001" customHeight="1" x14ac:dyDescent="0.25">
      <c r="DU2089" s="148"/>
      <c r="DV2089" s="158">
        <v>2037</v>
      </c>
      <c r="DW2089" s="148">
        <f t="shared" si="1457"/>
        <v>13.036799999999609</v>
      </c>
      <c r="DX2089" s="157">
        <f t="shared" si="1470"/>
        <v>7.1216826107899686E-2</v>
      </c>
      <c r="DY2089" s="148">
        <f t="shared" si="1471"/>
        <v>1.5402556011177848E-4</v>
      </c>
      <c r="DZ2089" s="148" t="str">
        <f t="shared" si="1472"/>
        <v/>
      </c>
      <c r="EA2089" s="142" t="str">
        <f t="shared" si="1473"/>
        <v/>
      </c>
    </row>
    <row r="2090" spans="125:131" ht="20.100000000000001" customHeight="1" x14ac:dyDescent="0.25">
      <c r="DU2090" s="148"/>
      <c r="DV2090" s="158">
        <v>2038</v>
      </c>
      <c r="DW2090" s="148">
        <f t="shared" si="1457"/>
        <v>13.043199999999608</v>
      </c>
      <c r="DX2090" s="157">
        <f t="shared" si="1470"/>
        <v>7.1062800547787908E-2</v>
      </c>
      <c r="DY2090" s="148">
        <f t="shared" si="1471"/>
        <v>1.5372192007948038E-4</v>
      </c>
      <c r="DZ2090" s="148" t="str">
        <f t="shared" si="1472"/>
        <v/>
      </c>
      <c r="EA2090" s="142" t="str">
        <f t="shared" si="1473"/>
        <v/>
      </c>
    </row>
    <row r="2091" spans="125:131" ht="20.100000000000001" customHeight="1" x14ac:dyDescent="0.25">
      <c r="DU2091" s="148"/>
      <c r="DV2091" s="158">
        <v>2039</v>
      </c>
      <c r="DW2091" s="148">
        <f t="shared" si="1457"/>
        <v>13.049599999999607</v>
      </c>
      <c r="DX2091" s="157">
        <f t="shared" si="1470"/>
        <v>7.0909078627708427E-2</v>
      </c>
      <c r="DY2091" s="148">
        <f t="shared" si="1471"/>
        <v>1.5341878633221007E-4</v>
      </c>
      <c r="DZ2091" s="148" t="str">
        <f t="shared" si="1472"/>
        <v/>
      </c>
      <c r="EA2091" s="142" t="str">
        <f t="shared" si="1473"/>
        <v/>
      </c>
    </row>
    <row r="2092" spans="125:131" ht="20.100000000000001" customHeight="1" x14ac:dyDescent="0.25">
      <c r="DU2092" s="148"/>
      <c r="DV2092" s="158">
        <v>2040</v>
      </c>
      <c r="DW2092" s="148">
        <f t="shared" si="1457"/>
        <v>13.055999999999607</v>
      </c>
      <c r="DX2092" s="157">
        <f t="shared" si="1470"/>
        <v>7.0755659841376217E-2</v>
      </c>
      <c r="DY2092" s="148">
        <f t="shared" si="1471"/>
        <v>1.5311615832658276E-4</v>
      </c>
      <c r="DZ2092" s="148" t="str">
        <f t="shared" si="1472"/>
        <v/>
      </c>
      <c r="EA2092" s="142" t="str">
        <f t="shared" si="1473"/>
        <v/>
      </c>
    </row>
    <row r="2093" spans="125:131" ht="20.100000000000001" customHeight="1" x14ac:dyDescent="0.25">
      <c r="DU2093" s="148"/>
      <c r="DV2093" s="158">
        <v>2041</v>
      </c>
      <c r="DW2093" s="148">
        <f t="shared" si="1457"/>
        <v>13.062399999999606</v>
      </c>
      <c r="DX2093" s="157">
        <f t="shared" si="1470"/>
        <v>7.0602543683049634E-2</v>
      </c>
      <c r="DY2093" s="148">
        <f t="shared" si="1471"/>
        <v>1.528140355180202E-4</v>
      </c>
      <c r="DZ2093" s="148" t="str">
        <f t="shared" si="1472"/>
        <v/>
      </c>
      <c r="EA2093" s="142" t="str">
        <f t="shared" si="1473"/>
        <v/>
      </c>
    </row>
    <row r="2094" spans="125:131" ht="20.100000000000001" customHeight="1" x14ac:dyDescent="0.25">
      <c r="DU2094" s="148"/>
      <c r="DV2094" s="158">
        <v>2042</v>
      </c>
      <c r="DW2094" s="148">
        <f t="shared" si="1457"/>
        <v>13.068799999999605</v>
      </c>
      <c r="DX2094" s="157">
        <f t="shared" si="1470"/>
        <v>7.0449729647531614E-2</v>
      </c>
      <c r="DY2094" s="148">
        <f t="shared" si="1471"/>
        <v>1.5251241736215226E-4</v>
      </c>
      <c r="DZ2094" s="148" t="str">
        <f t="shared" si="1472"/>
        <v/>
      </c>
      <c r="EA2094" s="142" t="str">
        <f t="shared" si="1473"/>
        <v/>
      </c>
    </row>
    <row r="2095" spans="125:131" ht="20.100000000000001" customHeight="1" x14ac:dyDescent="0.25">
      <c r="DU2095" s="148"/>
      <c r="DV2095" s="158">
        <v>2043</v>
      </c>
      <c r="DW2095" s="148">
        <f t="shared" si="1457"/>
        <v>13.075199999999604</v>
      </c>
      <c r="DX2095" s="157">
        <f t="shared" si="1470"/>
        <v>7.0297217230169462E-2</v>
      </c>
      <c r="DY2095" s="148">
        <f t="shared" si="1471"/>
        <v>1.522113033135819E-4</v>
      </c>
      <c r="DZ2095" s="148" t="str">
        <f t="shared" si="1472"/>
        <v/>
      </c>
      <c r="EA2095" s="142" t="str">
        <f t="shared" si="1473"/>
        <v/>
      </c>
    </row>
    <row r="2096" spans="125:131" ht="20.100000000000001" customHeight="1" x14ac:dyDescent="0.25">
      <c r="DU2096" s="148"/>
      <c r="DV2096" s="158">
        <v>2044</v>
      </c>
      <c r="DW2096" s="148">
        <f t="shared" si="1457"/>
        <v>13.081599999999604</v>
      </c>
      <c r="DX2096" s="157">
        <f t="shared" si="1470"/>
        <v>7.014500592685588E-2</v>
      </c>
      <c r="DY2096" s="148">
        <f t="shared" si="1471"/>
        <v>1.5191069282680103E-4</v>
      </c>
      <c r="DZ2096" s="148" t="str">
        <f t="shared" si="1472"/>
        <v/>
      </c>
      <c r="EA2096" s="142" t="str">
        <f t="shared" si="1473"/>
        <v/>
      </c>
    </row>
    <row r="2097" spans="125:131" ht="20.100000000000001" customHeight="1" x14ac:dyDescent="0.25">
      <c r="DU2097" s="148"/>
      <c r="DV2097" s="158">
        <v>2045</v>
      </c>
      <c r="DW2097" s="148">
        <f t="shared" si="1457"/>
        <v>13.087999999999603</v>
      </c>
      <c r="DX2097" s="157">
        <f t="shared" si="1470"/>
        <v>6.9993095234029079E-2</v>
      </c>
      <c r="DY2097" s="148">
        <f t="shared" si="1471"/>
        <v>1.516105853554689E-4</v>
      </c>
      <c r="DZ2097" s="148" t="str">
        <f t="shared" si="1472"/>
        <v/>
      </c>
      <c r="EA2097" s="142" t="str">
        <f t="shared" si="1473"/>
        <v/>
      </c>
    </row>
    <row r="2098" spans="125:131" ht="20.100000000000001" customHeight="1" x14ac:dyDescent="0.25">
      <c r="DU2098" s="148"/>
      <c r="DV2098" s="158">
        <v>2046</v>
      </c>
      <c r="DW2098" s="148">
        <f t="shared" si="1457"/>
        <v>13.094399999999602</v>
      </c>
      <c r="DX2098" s="157">
        <f t="shared" si="1470"/>
        <v>6.984148464867361E-2</v>
      </c>
      <c r="DY2098" s="148">
        <f t="shared" si="1471"/>
        <v>1.5131098035307822E-4</v>
      </c>
      <c r="DZ2098" s="148" t="str">
        <f t="shared" si="1472"/>
        <v/>
      </c>
      <c r="EA2098" s="142" t="str">
        <f t="shared" si="1473"/>
        <v/>
      </c>
    </row>
    <row r="2099" spans="125:131" ht="20.100000000000001" customHeight="1" x14ac:dyDescent="0.25">
      <c r="DU2099" s="148"/>
      <c r="DV2099" s="158">
        <v>2047</v>
      </c>
      <c r="DW2099" s="148">
        <f t="shared" si="1457"/>
        <v>13.100799999999602</v>
      </c>
      <c r="DX2099" s="157">
        <f t="shared" si="1470"/>
        <v>6.9690173668320532E-2</v>
      </c>
      <c r="DY2099" s="148">
        <f t="shared" si="1471"/>
        <v>1.5101187727241394E-4</v>
      </c>
      <c r="DZ2099" s="148" t="str">
        <f t="shared" si="1472"/>
        <v/>
      </c>
      <c r="EA2099" s="142" t="str">
        <f t="shared" si="1473"/>
        <v/>
      </c>
    </row>
    <row r="2100" spans="125:131" ht="20.100000000000001" customHeight="1" x14ac:dyDescent="0.25">
      <c r="DU2100" s="148"/>
      <c r="DV2100" s="158">
        <v>2048</v>
      </c>
      <c r="DW2100" s="148">
        <f t="shared" si="1457"/>
        <v>13.107199999999601</v>
      </c>
      <c r="DX2100" s="157">
        <f t="shared" si="1470"/>
        <v>6.9539161791048118E-2</v>
      </c>
      <c r="DY2100" s="148">
        <f t="shared" si="1471"/>
        <v>1.5071327556608061E-4</v>
      </c>
      <c r="DZ2100" s="148" t="str">
        <f t="shared" si="1472"/>
        <v/>
      </c>
      <c r="EA2100" s="142" t="str">
        <f t="shared" si="1473"/>
        <v/>
      </c>
    </row>
    <row r="2101" spans="125:131" ht="20.100000000000001" customHeight="1" x14ac:dyDescent="0.25">
      <c r="DU2101" s="148"/>
      <c r="DV2101" s="158">
        <v>2049</v>
      </c>
      <c r="DW2101" s="148">
        <f t="shared" si="1457"/>
        <v>13.1135999999996</v>
      </c>
      <c r="DX2101" s="157">
        <f t="shared" si="1470"/>
        <v>6.9388448515482037E-2</v>
      </c>
      <c r="DY2101" s="148">
        <f t="shared" si="1471"/>
        <v>1.5041517468571131E-4</v>
      </c>
      <c r="DZ2101" s="148" t="str">
        <f t="shared" si="1472"/>
        <v/>
      </c>
      <c r="EA2101" s="142" t="str">
        <f t="shared" si="1473"/>
        <v/>
      </c>
    </row>
    <row r="2102" spans="125:131" ht="20.100000000000001" customHeight="1" x14ac:dyDescent="0.25">
      <c r="DU2102" s="148"/>
      <c r="DV2102" s="158">
        <v>2050</v>
      </c>
      <c r="DW2102" s="148">
        <f t="shared" si="1457"/>
        <v>13.1199999999996</v>
      </c>
      <c r="DX2102" s="157">
        <f t="shared" si="1470"/>
        <v>6.9238033340796326E-2</v>
      </c>
      <c r="DY2102" s="148">
        <f t="shared" si="1471"/>
        <v>1.5011757408311954E-4</v>
      </c>
      <c r="DZ2102" s="148" t="str">
        <f t="shared" si="1472"/>
        <v/>
      </c>
      <c r="EA2102" s="142" t="str">
        <f t="shared" si="1473"/>
        <v/>
      </c>
    </row>
    <row r="2103" spans="125:131" ht="20.100000000000001" customHeight="1" x14ac:dyDescent="0.25">
      <c r="DU2103" s="148"/>
      <c r="DV2103" s="158">
        <v>2051</v>
      </c>
      <c r="DW2103" s="148">
        <f t="shared" si="1457"/>
        <v>13.126399999999599</v>
      </c>
      <c r="DX2103" s="157">
        <f t="shared" si="1470"/>
        <v>6.9087915766713207E-2</v>
      </c>
      <c r="DY2103" s="148">
        <f t="shared" si="1471"/>
        <v>1.4982047320909186E-4</v>
      </c>
      <c r="DZ2103" s="148" t="str">
        <f t="shared" si="1472"/>
        <v/>
      </c>
      <c r="EA2103" s="142" t="str">
        <f t="shared" si="1473"/>
        <v/>
      </c>
    </row>
    <row r="2104" spans="125:131" ht="20.100000000000001" customHeight="1" x14ac:dyDescent="0.25">
      <c r="DU2104" s="148"/>
      <c r="DV2104" s="158">
        <v>2052</v>
      </c>
      <c r="DW2104" s="148">
        <f t="shared" ref="DW2104:DW2167" si="1474">DW2103+$DZ$46</f>
        <v>13.132799999999598</v>
      </c>
      <c r="DX2104" s="157">
        <f t="shared" si="1470"/>
        <v>6.8938095293504115E-2</v>
      </c>
      <c r="DY2104" s="148">
        <f t="shared" si="1471"/>
        <v>1.4952387151437319E-4</v>
      </c>
      <c r="DZ2104" s="148" t="str">
        <f t="shared" si="1472"/>
        <v/>
      </c>
      <c r="EA2104" s="142" t="str">
        <f t="shared" si="1473"/>
        <v/>
      </c>
    </row>
    <row r="2105" spans="125:131" ht="20.100000000000001" customHeight="1" x14ac:dyDescent="0.25">
      <c r="DU2105" s="148"/>
      <c r="DV2105" s="158">
        <v>2053</v>
      </c>
      <c r="DW2105" s="148">
        <f t="shared" si="1474"/>
        <v>13.139199999999597</v>
      </c>
      <c r="DX2105" s="157">
        <f t="shared" si="1470"/>
        <v>6.8788571421989742E-2</v>
      </c>
      <c r="DY2105" s="148">
        <f t="shared" si="1471"/>
        <v>1.4922776844904229E-4</v>
      </c>
      <c r="DZ2105" s="148" t="str">
        <f t="shared" si="1472"/>
        <v/>
      </c>
      <c r="EA2105" s="142" t="str">
        <f t="shared" si="1473"/>
        <v/>
      </c>
    </row>
    <row r="2106" spans="125:131" ht="20.100000000000001" customHeight="1" x14ac:dyDescent="0.25">
      <c r="DU2106" s="148"/>
      <c r="DV2106" s="158">
        <v>2054</v>
      </c>
      <c r="DW2106" s="148">
        <f t="shared" si="1474"/>
        <v>13.145599999999597</v>
      </c>
      <c r="DX2106" s="157">
        <f t="shared" si="1470"/>
        <v>6.8639343653540699E-2</v>
      </c>
      <c r="DY2106" s="148">
        <f t="shared" si="1471"/>
        <v>1.4893216346278937E-4</v>
      </c>
      <c r="DZ2106" s="148" t="str">
        <f t="shared" si="1472"/>
        <v/>
      </c>
      <c r="EA2106" s="142" t="str">
        <f t="shared" si="1473"/>
        <v/>
      </c>
    </row>
    <row r="2107" spans="125:131" ht="20.100000000000001" customHeight="1" x14ac:dyDescent="0.25">
      <c r="DU2107" s="148"/>
      <c r="DV2107" s="158">
        <v>2055</v>
      </c>
      <c r="DW2107" s="148">
        <f t="shared" si="1474"/>
        <v>13.151999999999596</v>
      </c>
      <c r="DX2107" s="157">
        <f t="shared" si="1470"/>
        <v>6.849041149007791E-2</v>
      </c>
      <c r="DY2107" s="148">
        <f t="shared" si="1471"/>
        <v>1.4863705600497157E-4</v>
      </c>
      <c r="DZ2107" s="148" t="str">
        <f t="shared" si="1472"/>
        <v/>
      </c>
      <c r="EA2107" s="142" t="str">
        <f t="shared" si="1473"/>
        <v/>
      </c>
    </row>
    <row r="2108" spans="125:131" ht="20.100000000000001" customHeight="1" x14ac:dyDescent="0.25">
      <c r="DU2108" s="148"/>
      <c r="DV2108" s="158">
        <v>2056</v>
      </c>
      <c r="DW2108" s="148">
        <f t="shared" si="1474"/>
        <v>13.158399999999595</v>
      </c>
      <c r="DX2108" s="157">
        <f t="shared" si="1470"/>
        <v>6.8341774434072938E-2</v>
      </c>
      <c r="DY2108" s="148">
        <f t="shared" si="1471"/>
        <v>1.4834244552436315E-4</v>
      </c>
      <c r="DZ2108" s="148" t="str">
        <f t="shared" si="1472"/>
        <v/>
      </c>
      <c r="EA2108" s="142" t="str">
        <f t="shared" si="1473"/>
        <v/>
      </c>
    </row>
    <row r="2109" spans="125:131" ht="20.100000000000001" customHeight="1" x14ac:dyDescent="0.25">
      <c r="DU2109" s="148"/>
      <c r="DV2109" s="158">
        <v>2057</v>
      </c>
      <c r="DW2109" s="148">
        <f t="shared" si="1474"/>
        <v>13.164799999999595</v>
      </c>
      <c r="DX2109" s="157">
        <f t="shared" si="1470"/>
        <v>6.8193431988548575E-2</v>
      </c>
      <c r="DY2109" s="148">
        <f t="shared" si="1471"/>
        <v>1.480483314694192E-4</v>
      </c>
      <c r="DZ2109" s="148" t="str">
        <f t="shared" si="1472"/>
        <v/>
      </c>
      <c r="EA2109" s="142" t="str">
        <f t="shared" si="1473"/>
        <v/>
      </c>
    </row>
    <row r="2110" spans="125:131" ht="20.100000000000001" customHeight="1" x14ac:dyDescent="0.25">
      <c r="DU2110" s="148"/>
      <c r="DV2110" s="158">
        <v>2058</v>
      </c>
      <c r="DW2110" s="148">
        <f t="shared" si="1474"/>
        <v>13.171199999999594</v>
      </c>
      <c r="DX2110" s="157">
        <f t="shared" si="1470"/>
        <v>6.8045383657079156E-2</v>
      </c>
      <c r="DY2110" s="148">
        <f t="shared" si="1471"/>
        <v>1.4775471328810907E-4</v>
      </c>
      <c r="DZ2110" s="148" t="str">
        <f t="shared" si="1472"/>
        <v/>
      </c>
      <c r="EA2110" s="142" t="str">
        <f t="shared" si="1473"/>
        <v/>
      </c>
    </row>
    <row r="2111" spans="125:131" ht="20.100000000000001" customHeight="1" x14ac:dyDescent="0.25">
      <c r="DU2111" s="148"/>
      <c r="DV2111" s="158">
        <v>2059</v>
      </c>
      <c r="DW2111" s="148">
        <f t="shared" si="1474"/>
        <v>13.177599999999593</v>
      </c>
      <c r="DX2111" s="157">
        <f t="shared" si="1470"/>
        <v>6.7897628943791047E-2</v>
      </c>
      <c r="DY2111" s="148">
        <f t="shared" si="1471"/>
        <v>1.4746159042808293E-4</v>
      </c>
      <c r="DZ2111" s="148" t="str">
        <f t="shared" si="1472"/>
        <v/>
      </c>
      <c r="EA2111" s="142" t="str">
        <f t="shared" si="1473"/>
        <v/>
      </c>
    </row>
    <row r="2112" spans="125:131" ht="20.100000000000001" customHeight="1" x14ac:dyDescent="0.25">
      <c r="DU2112" s="148"/>
      <c r="DV2112" s="158">
        <v>2060</v>
      </c>
      <c r="DW2112" s="148">
        <f t="shared" si="1474"/>
        <v>13.183999999999592</v>
      </c>
      <c r="DX2112" s="157">
        <f t="shared" si="1470"/>
        <v>6.7750167353362964E-2</v>
      </c>
      <c r="DY2112" s="148">
        <f t="shared" si="1471"/>
        <v>1.4716896233650523E-4</v>
      </c>
      <c r="DZ2112" s="148" t="str">
        <f t="shared" si="1472"/>
        <v/>
      </c>
      <c r="EA2112" s="142" t="str">
        <f t="shared" si="1473"/>
        <v/>
      </c>
    </row>
    <row r="2113" spans="125:131" ht="20.100000000000001" customHeight="1" x14ac:dyDescent="0.25">
      <c r="DU2113" s="148"/>
      <c r="DV2113" s="158">
        <v>2061</v>
      </c>
      <c r="DW2113" s="148">
        <f t="shared" si="1474"/>
        <v>13.190399999999592</v>
      </c>
      <c r="DX2113" s="157">
        <f t="shared" si="1470"/>
        <v>6.7602998391026459E-2</v>
      </c>
      <c r="DY2113" s="148">
        <f t="shared" si="1471"/>
        <v>1.4687682846009631E-4</v>
      </c>
      <c r="DZ2113" s="148" t="str">
        <f t="shared" si="1472"/>
        <v/>
      </c>
      <c r="EA2113" s="142" t="str">
        <f t="shared" si="1473"/>
        <v/>
      </c>
    </row>
    <row r="2114" spans="125:131" ht="20.100000000000001" customHeight="1" x14ac:dyDescent="0.25">
      <c r="DU2114" s="148"/>
      <c r="DV2114" s="158">
        <v>2062</v>
      </c>
      <c r="DW2114" s="148">
        <f t="shared" si="1474"/>
        <v>13.196799999999591</v>
      </c>
      <c r="DX2114" s="157">
        <f t="shared" si="1470"/>
        <v>6.7456121562566362E-2</v>
      </c>
      <c r="DY2114" s="148">
        <f t="shared" si="1471"/>
        <v>1.4658518824541E-4</v>
      </c>
      <c r="DZ2114" s="148" t="str">
        <f t="shared" si="1472"/>
        <v/>
      </c>
      <c r="EA2114" s="142" t="str">
        <f t="shared" si="1473"/>
        <v/>
      </c>
    </row>
    <row r="2115" spans="125:131" ht="20.100000000000001" customHeight="1" x14ac:dyDescent="0.25">
      <c r="DU2115" s="148"/>
      <c r="DV2115" s="158">
        <v>2063</v>
      </c>
      <c r="DW2115" s="148">
        <f t="shared" si="1474"/>
        <v>13.20319999999959</v>
      </c>
      <c r="DX2115" s="157">
        <f t="shared" si="1470"/>
        <v>6.7309536374320952E-2</v>
      </c>
      <c r="DY2115" s="148">
        <f t="shared" si="1471"/>
        <v>1.462940411382091E-4</v>
      </c>
      <c r="DZ2115" s="148" t="str">
        <f t="shared" si="1472"/>
        <v/>
      </c>
      <c r="EA2115" s="142" t="str">
        <f t="shared" si="1473"/>
        <v/>
      </c>
    </row>
    <row r="2116" spans="125:131" ht="20.100000000000001" customHeight="1" x14ac:dyDescent="0.25">
      <c r="DU2116" s="148"/>
      <c r="DV2116" s="158">
        <v>2064</v>
      </c>
      <c r="DW2116" s="148">
        <f t="shared" si="1474"/>
        <v>13.20959999999959</v>
      </c>
      <c r="DX2116" s="157">
        <f t="shared" ref="DX2116:DX2179" si="1475">_xlfn.CHISQ.DIST.RT(DW2116,7)</f>
        <v>6.7163242333182743E-2</v>
      </c>
      <c r="DY2116" s="148">
        <f t="shared" ref="DY2116:DY2179" si="1476">DX2116-DX2117</f>
        <v>1.4600338658428413E-4</v>
      </c>
      <c r="DZ2116" s="148" t="str">
        <f t="shared" ref="DZ2116:DZ2179" si="1477">IF(DX2116&lt;(1-$DU$53),DY2116,"")</f>
        <v/>
      </c>
      <c r="EA2116" s="142" t="str">
        <f t="shared" ref="EA2116:EA2179" si="1478">IF(DX2116&lt;(1-$DU$59),DY2116,"")</f>
        <v/>
      </c>
    </row>
    <row r="2117" spans="125:131" ht="20.100000000000001" customHeight="1" x14ac:dyDescent="0.25">
      <c r="DU2117" s="148"/>
      <c r="DV2117" s="158">
        <v>2065</v>
      </c>
      <c r="DW2117" s="148">
        <f t="shared" si="1474"/>
        <v>13.215999999999589</v>
      </c>
      <c r="DX2117" s="157">
        <f t="shared" si="1475"/>
        <v>6.7017238946598459E-2</v>
      </c>
      <c r="DY2117" s="148">
        <f t="shared" si="1476"/>
        <v>1.4571322402884279E-4</v>
      </c>
      <c r="DZ2117" s="148" t="str">
        <f t="shared" si="1477"/>
        <v/>
      </c>
      <c r="EA2117" s="142" t="str">
        <f t="shared" si="1478"/>
        <v/>
      </c>
    </row>
    <row r="2118" spans="125:131" ht="20.100000000000001" customHeight="1" x14ac:dyDescent="0.25">
      <c r="DU2118" s="148"/>
      <c r="DV2118" s="158">
        <v>2066</v>
      </c>
      <c r="DW2118" s="148">
        <f t="shared" si="1474"/>
        <v>13.222399999999588</v>
      </c>
      <c r="DX2118" s="157">
        <f t="shared" si="1475"/>
        <v>6.6871525722569616E-2</v>
      </c>
      <c r="DY2118" s="148">
        <f t="shared" si="1476"/>
        <v>1.4542355291667641E-4</v>
      </c>
      <c r="DZ2118" s="148" t="str">
        <f t="shared" si="1477"/>
        <v/>
      </c>
      <c r="EA2118" s="142" t="str">
        <f t="shared" si="1478"/>
        <v/>
      </c>
    </row>
    <row r="2119" spans="125:131" ht="20.100000000000001" customHeight="1" x14ac:dyDescent="0.25">
      <c r="DU2119" s="148"/>
      <c r="DV2119" s="158">
        <v>2067</v>
      </c>
      <c r="DW2119" s="148">
        <f t="shared" si="1474"/>
        <v>13.228799999999588</v>
      </c>
      <c r="DX2119" s="157">
        <f t="shared" si="1475"/>
        <v>6.672610216965294E-2</v>
      </c>
      <c r="DY2119" s="148">
        <f t="shared" si="1476"/>
        <v>1.4513437269218776E-4</v>
      </c>
      <c r="DZ2119" s="148" t="str">
        <f t="shared" si="1477"/>
        <v/>
      </c>
      <c r="EA2119" s="142" t="str">
        <f t="shared" si="1478"/>
        <v/>
      </c>
    </row>
    <row r="2120" spans="125:131" ht="20.100000000000001" customHeight="1" x14ac:dyDescent="0.25">
      <c r="DU2120" s="148"/>
      <c r="DV2120" s="158">
        <v>2068</v>
      </c>
      <c r="DW2120" s="148">
        <f t="shared" si="1474"/>
        <v>13.235199999999587</v>
      </c>
      <c r="DX2120" s="157">
        <f t="shared" si="1475"/>
        <v>6.6580967796960752E-2</v>
      </c>
      <c r="DY2120" s="148">
        <f t="shared" si="1476"/>
        <v>1.4484568279966858E-4</v>
      </c>
      <c r="DZ2120" s="148" t="str">
        <f t="shared" si="1477"/>
        <v/>
      </c>
      <c r="EA2120" s="142" t="str">
        <f t="shared" si="1478"/>
        <v/>
      </c>
    </row>
    <row r="2121" spans="125:131" ht="20.100000000000001" customHeight="1" x14ac:dyDescent="0.25">
      <c r="DU2121" s="148"/>
      <c r="DV2121" s="158">
        <v>2069</v>
      </c>
      <c r="DW2121" s="148">
        <f t="shared" si="1474"/>
        <v>13.241599999999586</v>
      </c>
      <c r="DX2121" s="157">
        <f t="shared" si="1475"/>
        <v>6.6436122114161084E-2</v>
      </c>
      <c r="DY2121" s="148">
        <f t="shared" si="1476"/>
        <v>1.4455748268274449E-4</v>
      </c>
      <c r="DZ2121" s="148" t="str">
        <f t="shared" si="1477"/>
        <v/>
      </c>
      <c r="EA2121" s="142" t="str">
        <f t="shared" si="1478"/>
        <v/>
      </c>
    </row>
    <row r="2122" spans="125:131" ht="20.100000000000001" customHeight="1" x14ac:dyDescent="0.25">
      <c r="DU2122" s="148"/>
      <c r="DV2122" s="158">
        <v>2070</v>
      </c>
      <c r="DW2122" s="148">
        <f t="shared" si="1474"/>
        <v>13.247999999999585</v>
      </c>
      <c r="DX2122" s="157">
        <f t="shared" si="1475"/>
        <v>6.6291564631478339E-2</v>
      </c>
      <c r="DY2122" s="148">
        <f t="shared" si="1476"/>
        <v>1.4426977178479128E-4</v>
      </c>
      <c r="DZ2122" s="148" t="str">
        <f t="shared" si="1477"/>
        <v/>
      </c>
      <c r="EA2122" s="142" t="str">
        <f t="shared" si="1478"/>
        <v/>
      </c>
    </row>
    <row r="2123" spans="125:131" ht="20.100000000000001" customHeight="1" x14ac:dyDescent="0.25">
      <c r="DU2123" s="148"/>
      <c r="DV2123" s="158">
        <v>2071</v>
      </c>
      <c r="DW2123" s="148">
        <f t="shared" si="1474"/>
        <v>13.254399999999585</v>
      </c>
      <c r="DX2123" s="157">
        <f t="shared" si="1475"/>
        <v>6.6147294859693548E-2</v>
      </c>
      <c r="DY2123" s="148">
        <f t="shared" si="1476"/>
        <v>1.4398254954890721E-4</v>
      </c>
      <c r="DZ2123" s="148" t="str">
        <f t="shared" si="1477"/>
        <v/>
      </c>
      <c r="EA2123" s="142" t="str">
        <f t="shared" si="1478"/>
        <v/>
      </c>
    </row>
    <row r="2124" spans="125:131" ht="20.100000000000001" customHeight="1" x14ac:dyDescent="0.25">
      <c r="DU2124" s="148"/>
      <c r="DV2124" s="158">
        <v>2072</v>
      </c>
      <c r="DW2124" s="148">
        <f t="shared" si="1474"/>
        <v>13.260799999999584</v>
      </c>
      <c r="DX2124" s="157">
        <f t="shared" si="1475"/>
        <v>6.6003312310144641E-2</v>
      </c>
      <c r="DY2124" s="148">
        <f t="shared" si="1476"/>
        <v>1.4369581541770482E-4</v>
      </c>
      <c r="DZ2124" s="148" t="str">
        <f t="shared" si="1477"/>
        <v/>
      </c>
      <c r="EA2124" s="142" t="str">
        <f t="shared" si="1478"/>
        <v/>
      </c>
    </row>
    <row r="2125" spans="125:131" ht="20.100000000000001" customHeight="1" x14ac:dyDescent="0.25">
      <c r="DU2125" s="148"/>
      <c r="DV2125" s="158">
        <v>2073</v>
      </c>
      <c r="DW2125" s="148">
        <f t="shared" si="1474"/>
        <v>13.267199999999583</v>
      </c>
      <c r="DX2125" s="157">
        <f t="shared" si="1475"/>
        <v>6.5859616494726936E-2</v>
      </c>
      <c r="DY2125" s="148">
        <f t="shared" si="1476"/>
        <v>1.4340956883356071E-4</v>
      </c>
      <c r="DZ2125" s="148" t="str">
        <f t="shared" si="1477"/>
        <v/>
      </c>
      <c r="EA2125" s="142" t="str">
        <f t="shared" si="1478"/>
        <v/>
      </c>
    </row>
    <row r="2126" spans="125:131" ht="20.100000000000001" customHeight="1" x14ac:dyDescent="0.25">
      <c r="DU2126" s="148"/>
      <c r="DV2126" s="158">
        <v>2074</v>
      </c>
      <c r="DW2126" s="148">
        <f t="shared" si="1474"/>
        <v>13.273599999999583</v>
      </c>
      <c r="DX2126" s="157">
        <f t="shared" si="1475"/>
        <v>6.5716206925893375E-2</v>
      </c>
      <c r="DY2126" s="148">
        <f t="shared" si="1476"/>
        <v>1.431238092385323E-4</v>
      </c>
      <c r="DZ2126" s="148" t="str">
        <f t="shared" si="1477"/>
        <v/>
      </c>
      <c r="EA2126" s="142" t="str">
        <f t="shared" si="1478"/>
        <v/>
      </c>
    </row>
    <row r="2127" spans="125:131" ht="20.100000000000001" customHeight="1" x14ac:dyDescent="0.25">
      <c r="DU2127" s="148"/>
      <c r="DV2127" s="158">
        <v>2075</v>
      </c>
      <c r="DW2127" s="148">
        <f t="shared" si="1474"/>
        <v>13.279999999999582</v>
      </c>
      <c r="DX2127" s="157">
        <f t="shared" si="1475"/>
        <v>6.5573083116654843E-2</v>
      </c>
      <c r="DY2127" s="148">
        <f t="shared" si="1476"/>
        <v>1.4283853607424679E-4</v>
      </c>
      <c r="DZ2127" s="148" t="str">
        <f t="shared" si="1477"/>
        <v/>
      </c>
      <c r="EA2127" s="142" t="str">
        <f t="shared" si="1478"/>
        <v/>
      </c>
    </row>
    <row r="2128" spans="125:131" ht="20.100000000000001" customHeight="1" x14ac:dyDescent="0.25">
      <c r="DU2128" s="148"/>
      <c r="DV2128" s="158">
        <v>2076</v>
      </c>
      <c r="DW2128" s="148">
        <f t="shared" si="1474"/>
        <v>13.286399999999581</v>
      </c>
      <c r="DX2128" s="157">
        <f t="shared" si="1475"/>
        <v>6.5430244580580596E-2</v>
      </c>
      <c r="DY2128" s="148">
        <f t="shared" si="1476"/>
        <v>1.4255374878202609E-4</v>
      </c>
      <c r="DZ2128" s="148" t="str">
        <f t="shared" si="1477"/>
        <v/>
      </c>
      <c r="EA2128" s="142" t="str">
        <f t="shared" si="1478"/>
        <v/>
      </c>
    </row>
    <row r="2129" spans="125:131" ht="20.100000000000001" customHeight="1" x14ac:dyDescent="0.25">
      <c r="DU2129" s="148"/>
      <c r="DV2129" s="158">
        <v>2077</v>
      </c>
      <c r="DW2129" s="148">
        <f t="shared" si="1474"/>
        <v>13.292799999999581</v>
      </c>
      <c r="DX2129" s="157">
        <f t="shared" si="1475"/>
        <v>6.528769083179857E-2</v>
      </c>
      <c r="DY2129" s="148">
        <f t="shared" si="1476"/>
        <v>1.4226944680281739E-4</v>
      </c>
      <c r="DZ2129" s="148" t="str">
        <f t="shared" si="1477"/>
        <v/>
      </c>
      <c r="EA2129" s="142" t="str">
        <f t="shared" si="1478"/>
        <v/>
      </c>
    </row>
    <row r="2130" spans="125:131" ht="20.100000000000001" customHeight="1" x14ac:dyDescent="0.25">
      <c r="DU2130" s="148"/>
      <c r="DV2130" s="158">
        <v>2078</v>
      </c>
      <c r="DW2130" s="148">
        <f t="shared" si="1474"/>
        <v>13.29919999999958</v>
      </c>
      <c r="DX2130" s="157">
        <f t="shared" si="1475"/>
        <v>6.5145421384995753E-2</v>
      </c>
      <c r="DY2130" s="148">
        <f t="shared" si="1476"/>
        <v>1.4198562957745686E-4</v>
      </c>
      <c r="DZ2130" s="148" t="str">
        <f t="shared" si="1477"/>
        <v/>
      </c>
      <c r="EA2130" s="142" t="str">
        <f t="shared" si="1478"/>
        <v/>
      </c>
    </row>
    <row r="2131" spans="125:131" ht="20.100000000000001" customHeight="1" x14ac:dyDescent="0.25">
      <c r="DU2131" s="148"/>
      <c r="DV2131" s="158">
        <v>2079</v>
      </c>
      <c r="DW2131" s="148">
        <f t="shared" si="1474"/>
        <v>13.305599999999579</v>
      </c>
      <c r="DX2131" s="157">
        <f t="shared" si="1475"/>
        <v>6.5003435755418296E-2</v>
      </c>
      <c r="DY2131" s="148">
        <f t="shared" si="1476"/>
        <v>1.4170229654628108E-4</v>
      </c>
      <c r="DZ2131" s="148" t="str">
        <f t="shared" si="1477"/>
        <v/>
      </c>
      <c r="EA2131" s="142" t="str">
        <f t="shared" si="1478"/>
        <v/>
      </c>
    </row>
    <row r="2132" spans="125:131" ht="20.100000000000001" customHeight="1" x14ac:dyDescent="0.25">
      <c r="DU2132" s="148"/>
      <c r="DV2132" s="158">
        <v>2080</v>
      </c>
      <c r="DW2132" s="148">
        <f t="shared" si="1474"/>
        <v>13.311999999999578</v>
      </c>
      <c r="DX2132" s="157">
        <f t="shared" si="1475"/>
        <v>6.4861733458872015E-2</v>
      </c>
      <c r="DY2132" s="148">
        <f t="shared" si="1476"/>
        <v>1.414194471492658E-4</v>
      </c>
      <c r="DZ2132" s="148" t="str">
        <f t="shared" si="1477"/>
        <v/>
      </c>
      <c r="EA2132" s="142" t="str">
        <f t="shared" si="1478"/>
        <v/>
      </c>
    </row>
    <row r="2133" spans="125:131" ht="20.100000000000001" customHeight="1" x14ac:dyDescent="0.25">
      <c r="DU2133" s="148"/>
      <c r="DV2133" s="158">
        <v>2081</v>
      </c>
      <c r="DW2133" s="148">
        <f t="shared" si="1474"/>
        <v>13.318399999999578</v>
      </c>
      <c r="DX2133" s="157">
        <f t="shared" si="1475"/>
        <v>6.4720314011722749E-2</v>
      </c>
      <c r="DY2133" s="148">
        <f t="shared" si="1476"/>
        <v>1.4113708082633125E-4</v>
      </c>
      <c r="DZ2133" s="148" t="str">
        <f t="shared" si="1477"/>
        <v/>
      </c>
      <c r="EA2133" s="142" t="str">
        <f t="shared" si="1478"/>
        <v/>
      </c>
    </row>
    <row r="2134" spans="125:131" ht="20.100000000000001" customHeight="1" x14ac:dyDescent="0.25">
      <c r="DU2134" s="148"/>
      <c r="DV2134" s="158">
        <v>2082</v>
      </c>
      <c r="DW2134" s="148">
        <f t="shared" si="1474"/>
        <v>13.324799999999577</v>
      </c>
      <c r="DX2134" s="157">
        <f t="shared" si="1475"/>
        <v>6.4579176930896418E-2</v>
      </c>
      <c r="DY2134" s="148">
        <f t="shared" si="1476"/>
        <v>1.4085519701682869E-4</v>
      </c>
      <c r="DZ2134" s="148" t="str">
        <f t="shared" si="1477"/>
        <v/>
      </c>
      <c r="EA2134" s="142" t="str">
        <f t="shared" si="1478"/>
        <v/>
      </c>
    </row>
    <row r="2135" spans="125:131" ht="20.100000000000001" customHeight="1" x14ac:dyDescent="0.25">
      <c r="DU2135" s="148"/>
      <c r="DV2135" s="158">
        <v>2083</v>
      </c>
      <c r="DW2135" s="148">
        <f t="shared" si="1474"/>
        <v>13.331199999999576</v>
      </c>
      <c r="DX2135" s="157">
        <f t="shared" si="1475"/>
        <v>6.4438321733879589E-2</v>
      </c>
      <c r="DY2135" s="148">
        <f t="shared" si="1476"/>
        <v>1.4057379515988733E-4</v>
      </c>
      <c r="DZ2135" s="148" t="str">
        <f t="shared" si="1477"/>
        <v/>
      </c>
      <c r="EA2135" s="142" t="str">
        <f t="shared" si="1478"/>
        <v/>
      </c>
    </row>
    <row r="2136" spans="125:131" ht="20.100000000000001" customHeight="1" x14ac:dyDescent="0.25">
      <c r="DU2136" s="148"/>
      <c r="DV2136" s="158">
        <v>2084</v>
      </c>
      <c r="DW2136" s="148">
        <f t="shared" si="1474"/>
        <v>13.337599999999576</v>
      </c>
      <c r="DX2136" s="157">
        <f t="shared" si="1475"/>
        <v>6.4297747938719702E-2</v>
      </c>
      <c r="DY2136" s="148">
        <f t="shared" si="1476"/>
        <v>1.4029287469449758E-4</v>
      </c>
      <c r="DZ2136" s="148" t="str">
        <f t="shared" si="1477"/>
        <v/>
      </c>
      <c r="EA2136" s="142" t="str">
        <f t="shared" si="1478"/>
        <v/>
      </c>
    </row>
    <row r="2137" spans="125:131" ht="20.100000000000001" customHeight="1" x14ac:dyDescent="0.25">
      <c r="DU2137" s="148"/>
      <c r="DV2137" s="158">
        <v>2085</v>
      </c>
      <c r="DW2137" s="148">
        <f t="shared" si="1474"/>
        <v>13.343999999999575</v>
      </c>
      <c r="DX2137" s="157">
        <f t="shared" si="1475"/>
        <v>6.4157455064025204E-2</v>
      </c>
      <c r="DY2137" s="148">
        <f t="shared" si="1476"/>
        <v>1.4001243505927519E-4</v>
      </c>
      <c r="DZ2137" s="148" t="str">
        <f t="shared" si="1477"/>
        <v/>
      </c>
      <c r="EA2137" s="142" t="str">
        <f t="shared" si="1478"/>
        <v/>
      </c>
    </row>
    <row r="2138" spans="125:131" ht="20.100000000000001" customHeight="1" x14ac:dyDescent="0.25">
      <c r="DU2138" s="148"/>
      <c r="DV2138" s="158">
        <v>2086</v>
      </c>
      <c r="DW2138" s="148">
        <f t="shared" si="1474"/>
        <v>13.350399999999574</v>
      </c>
      <c r="DX2138" s="157">
        <f t="shared" si="1475"/>
        <v>6.4017442628965929E-2</v>
      </c>
      <c r="DY2138" s="148">
        <f t="shared" si="1476"/>
        <v>1.3973247569229463E-4</v>
      </c>
      <c r="DZ2138" s="148" t="str">
        <f t="shared" si="1477"/>
        <v/>
      </c>
      <c r="EA2138" s="142" t="str">
        <f t="shared" si="1478"/>
        <v/>
      </c>
    </row>
    <row r="2139" spans="125:131" ht="20.100000000000001" customHeight="1" x14ac:dyDescent="0.25">
      <c r="DU2139" s="148"/>
      <c r="DV2139" s="158">
        <v>2087</v>
      </c>
      <c r="DW2139" s="148">
        <f t="shared" si="1474"/>
        <v>13.356799999999573</v>
      </c>
      <c r="DX2139" s="157">
        <f t="shared" si="1475"/>
        <v>6.3877710153273634E-2</v>
      </c>
      <c r="DY2139" s="148">
        <f t="shared" si="1476"/>
        <v>1.3945299603178307E-4</v>
      </c>
      <c r="DZ2139" s="148" t="str">
        <f t="shared" si="1477"/>
        <v/>
      </c>
      <c r="EA2139" s="142" t="str">
        <f t="shared" si="1478"/>
        <v/>
      </c>
    </row>
    <row r="2140" spans="125:131" ht="20.100000000000001" customHeight="1" x14ac:dyDescent="0.25">
      <c r="DU2140" s="148"/>
      <c r="DV2140" s="158">
        <v>2088</v>
      </c>
      <c r="DW2140" s="148">
        <f t="shared" si="1474"/>
        <v>13.363199999999573</v>
      </c>
      <c r="DX2140" s="157">
        <f t="shared" si="1475"/>
        <v>6.3738257157241851E-2</v>
      </c>
      <c r="DY2140" s="148">
        <f t="shared" si="1476"/>
        <v>1.3917399551553744E-4</v>
      </c>
      <c r="DZ2140" s="148" t="str">
        <f t="shared" si="1477"/>
        <v/>
      </c>
      <c r="EA2140" s="142" t="str">
        <f t="shared" si="1478"/>
        <v/>
      </c>
    </row>
    <row r="2141" spans="125:131" ht="20.100000000000001" customHeight="1" x14ac:dyDescent="0.25">
      <c r="DU2141" s="148"/>
      <c r="DV2141" s="158">
        <v>2089</v>
      </c>
      <c r="DW2141" s="148">
        <f t="shared" si="1474"/>
        <v>13.369599999999572</v>
      </c>
      <c r="DX2141" s="157">
        <f t="shared" si="1475"/>
        <v>6.3599083161726314E-2</v>
      </c>
      <c r="DY2141" s="148">
        <f t="shared" si="1476"/>
        <v>1.3889547358086896E-4</v>
      </c>
      <c r="DZ2141" s="148" t="str">
        <f t="shared" si="1477"/>
        <v/>
      </c>
      <c r="EA2141" s="142" t="str">
        <f t="shared" si="1478"/>
        <v/>
      </c>
    </row>
    <row r="2142" spans="125:131" ht="20.100000000000001" customHeight="1" x14ac:dyDescent="0.25">
      <c r="DU2142" s="148"/>
      <c r="DV2142" s="158">
        <v>2090</v>
      </c>
      <c r="DW2142" s="148">
        <f t="shared" si="1474"/>
        <v>13.375999999999571</v>
      </c>
      <c r="DX2142" s="157">
        <f t="shared" si="1475"/>
        <v>6.3460187688145445E-2</v>
      </c>
      <c r="DY2142" s="148">
        <f t="shared" si="1476"/>
        <v>1.3861742966501944E-4</v>
      </c>
      <c r="DZ2142" s="148" t="str">
        <f t="shared" si="1477"/>
        <v/>
      </c>
      <c r="EA2142" s="142" t="str">
        <f t="shared" si="1478"/>
        <v/>
      </c>
    </row>
    <row r="2143" spans="125:131" ht="20.100000000000001" customHeight="1" x14ac:dyDescent="0.25">
      <c r="DU2143" s="148"/>
      <c r="DV2143" s="158">
        <v>2091</v>
      </c>
      <c r="DW2143" s="148">
        <f t="shared" si="1474"/>
        <v>13.382399999999571</v>
      </c>
      <c r="DX2143" s="157">
        <f t="shared" si="1475"/>
        <v>6.3321570258480425E-2</v>
      </c>
      <c r="DY2143" s="148">
        <f t="shared" si="1476"/>
        <v>1.3833986320511971E-4</v>
      </c>
      <c r="DZ2143" s="148" t="str">
        <f t="shared" si="1477"/>
        <v/>
      </c>
      <c r="EA2143" s="142" t="str">
        <f t="shared" si="1478"/>
        <v/>
      </c>
    </row>
    <row r="2144" spans="125:131" ht="20.100000000000001" customHeight="1" x14ac:dyDescent="0.25">
      <c r="DU2144" s="148"/>
      <c r="DV2144" s="158">
        <v>2092</v>
      </c>
      <c r="DW2144" s="148">
        <f t="shared" si="1474"/>
        <v>13.38879999999957</v>
      </c>
      <c r="DX2144" s="157">
        <f t="shared" si="1475"/>
        <v>6.3183230395275305E-2</v>
      </c>
      <c r="DY2144" s="148">
        <f t="shared" si="1476"/>
        <v>1.3806277363767605E-4</v>
      </c>
      <c r="DZ2144" s="148" t="str">
        <f t="shared" si="1477"/>
        <v/>
      </c>
      <c r="EA2144" s="142" t="str">
        <f t="shared" si="1478"/>
        <v/>
      </c>
    </row>
    <row r="2145" spans="125:131" ht="20.100000000000001" customHeight="1" x14ac:dyDescent="0.25">
      <c r="DU2145" s="148"/>
      <c r="DV2145" s="158">
        <v>2093</v>
      </c>
      <c r="DW2145" s="148">
        <f t="shared" si="1474"/>
        <v>13.395199999999569</v>
      </c>
      <c r="DX2145" s="157">
        <f t="shared" si="1475"/>
        <v>6.3045167621637629E-2</v>
      </c>
      <c r="DY2145" s="148">
        <f t="shared" si="1476"/>
        <v>1.3778616039927805E-4</v>
      </c>
      <c r="DZ2145" s="148" t="str">
        <f t="shared" si="1477"/>
        <v/>
      </c>
      <c r="EA2145" s="142" t="str">
        <f t="shared" si="1478"/>
        <v/>
      </c>
    </row>
    <row r="2146" spans="125:131" ht="20.100000000000001" customHeight="1" x14ac:dyDescent="0.25">
      <c r="DU2146" s="148"/>
      <c r="DV2146" s="158">
        <v>2094</v>
      </c>
      <c r="DW2146" s="148">
        <f t="shared" si="1474"/>
        <v>13.401599999999569</v>
      </c>
      <c r="DX2146" s="157">
        <f t="shared" si="1475"/>
        <v>6.2907381461238351E-2</v>
      </c>
      <c r="DY2146" s="148">
        <f t="shared" si="1476"/>
        <v>1.3751002292596015E-4</v>
      </c>
      <c r="DZ2146" s="148" t="str">
        <f t="shared" si="1477"/>
        <v/>
      </c>
      <c r="EA2146" s="142" t="str">
        <f t="shared" si="1478"/>
        <v/>
      </c>
    </row>
    <row r="2147" spans="125:131" ht="20.100000000000001" customHeight="1" x14ac:dyDescent="0.25">
      <c r="DU2147" s="148"/>
      <c r="DV2147" s="158">
        <v>2095</v>
      </c>
      <c r="DW2147" s="148">
        <f t="shared" si="1474"/>
        <v>13.407999999999568</v>
      </c>
      <c r="DX2147" s="157">
        <f t="shared" si="1475"/>
        <v>6.2769871438312391E-2</v>
      </c>
      <c r="DY2147" s="148">
        <f t="shared" si="1476"/>
        <v>1.3723436065390948E-4</v>
      </c>
      <c r="DZ2147" s="148" t="str">
        <f t="shared" si="1477"/>
        <v/>
      </c>
      <c r="EA2147" s="142" t="str">
        <f t="shared" si="1478"/>
        <v/>
      </c>
    </row>
    <row r="2148" spans="125:131" ht="20.100000000000001" customHeight="1" x14ac:dyDescent="0.25">
      <c r="DU2148" s="148"/>
      <c r="DV2148" s="158">
        <v>2096</v>
      </c>
      <c r="DW2148" s="148">
        <f t="shared" si="1474"/>
        <v>13.414399999999567</v>
      </c>
      <c r="DX2148" s="157">
        <f t="shared" si="1475"/>
        <v>6.2632637077658482E-2</v>
      </c>
      <c r="DY2148" s="148">
        <f t="shared" si="1476"/>
        <v>1.3695917301865396E-4</v>
      </c>
      <c r="DZ2148" s="148" t="str">
        <f t="shared" si="1477"/>
        <v/>
      </c>
      <c r="EA2148" s="142" t="str">
        <f t="shared" si="1478"/>
        <v/>
      </c>
    </row>
    <row r="2149" spans="125:131" ht="20.100000000000001" customHeight="1" x14ac:dyDescent="0.25">
      <c r="DU2149" s="148"/>
      <c r="DV2149" s="158">
        <v>2097</v>
      </c>
      <c r="DW2149" s="148">
        <f t="shared" si="1474"/>
        <v>13.420799999999566</v>
      </c>
      <c r="DX2149" s="157">
        <f t="shared" si="1475"/>
        <v>6.2495677904639828E-2</v>
      </c>
      <c r="DY2149" s="148">
        <f t="shared" si="1476"/>
        <v>1.3668445945590191E-4</v>
      </c>
      <c r="DZ2149" s="148" t="str">
        <f t="shared" si="1477"/>
        <v/>
      </c>
      <c r="EA2149" s="142" t="str">
        <f t="shared" si="1478"/>
        <v/>
      </c>
    </row>
    <row r="2150" spans="125:131" ht="20.100000000000001" customHeight="1" x14ac:dyDescent="0.25">
      <c r="DU2150" s="148"/>
      <c r="DV2150" s="158">
        <v>2098</v>
      </c>
      <c r="DW2150" s="148">
        <f t="shared" si="1474"/>
        <v>13.427199999999566</v>
      </c>
      <c r="DX2150" s="157">
        <f t="shared" si="1475"/>
        <v>6.2358993445183926E-2</v>
      </c>
      <c r="DY2150" s="148">
        <f t="shared" si="1476"/>
        <v>1.3641021940057063E-4</v>
      </c>
      <c r="DZ2150" s="148" t="str">
        <f t="shared" si="1477"/>
        <v/>
      </c>
      <c r="EA2150" s="142" t="str">
        <f t="shared" si="1478"/>
        <v/>
      </c>
    </row>
    <row r="2151" spans="125:131" ht="20.100000000000001" customHeight="1" x14ac:dyDescent="0.25">
      <c r="DU2151" s="148"/>
      <c r="DV2151" s="158">
        <v>2099</v>
      </c>
      <c r="DW2151" s="148">
        <f t="shared" si="1474"/>
        <v>13.433599999999565</v>
      </c>
      <c r="DX2151" s="157">
        <f t="shared" si="1475"/>
        <v>6.2222583225783355E-2</v>
      </c>
      <c r="DY2151" s="148">
        <f t="shared" si="1476"/>
        <v>1.3613645228804927E-4</v>
      </c>
      <c r="DZ2151" s="148" t="str">
        <f t="shared" si="1477"/>
        <v/>
      </c>
      <c r="EA2151" s="142" t="str">
        <f t="shared" si="1478"/>
        <v/>
      </c>
    </row>
    <row r="2152" spans="125:131" ht="20.100000000000001" customHeight="1" x14ac:dyDescent="0.25">
      <c r="DU2152" s="148"/>
      <c r="DV2152" s="158">
        <v>2100</v>
      </c>
      <c r="DW2152" s="148">
        <f t="shared" si="1474"/>
        <v>13.439999999999564</v>
      </c>
      <c r="DX2152" s="157">
        <f t="shared" si="1475"/>
        <v>6.2086446773495306E-2</v>
      </c>
      <c r="DY2152" s="148">
        <f t="shared" si="1476"/>
        <v>1.3586315755297063E-4</v>
      </c>
      <c r="DZ2152" s="148" t="str">
        <f t="shared" si="1477"/>
        <v/>
      </c>
      <c r="EA2152" s="142" t="str">
        <f t="shared" si="1478"/>
        <v/>
      </c>
    </row>
    <row r="2153" spans="125:131" ht="20.100000000000001" customHeight="1" x14ac:dyDescent="0.25">
      <c r="DU2153" s="148"/>
      <c r="DV2153" s="158">
        <v>2101</v>
      </c>
      <c r="DW2153" s="148">
        <f t="shared" si="1474"/>
        <v>13.446399999999564</v>
      </c>
      <c r="DX2153" s="157">
        <f t="shared" si="1475"/>
        <v>6.1950583615942335E-2</v>
      </c>
      <c r="DY2153" s="148">
        <f t="shared" si="1476"/>
        <v>1.3559033462996056E-4</v>
      </c>
      <c r="DZ2153" s="148" t="str">
        <f t="shared" si="1477"/>
        <v/>
      </c>
      <c r="EA2153" s="142" t="str">
        <f t="shared" si="1478"/>
        <v/>
      </c>
    </row>
    <row r="2154" spans="125:131" ht="20.100000000000001" customHeight="1" x14ac:dyDescent="0.25">
      <c r="DU2154" s="148"/>
      <c r="DV2154" s="158">
        <v>2102</v>
      </c>
      <c r="DW2154" s="148">
        <f t="shared" si="1474"/>
        <v>13.452799999999563</v>
      </c>
      <c r="DX2154" s="157">
        <f t="shared" si="1475"/>
        <v>6.1814993281312375E-2</v>
      </c>
      <c r="DY2154" s="148">
        <f t="shared" si="1476"/>
        <v>1.3531798295340208E-4</v>
      </c>
      <c r="DZ2154" s="148" t="str">
        <f t="shared" si="1477"/>
        <v/>
      </c>
      <c r="EA2154" s="142" t="str">
        <f t="shared" si="1478"/>
        <v/>
      </c>
    </row>
    <row r="2155" spans="125:131" ht="20.100000000000001" customHeight="1" x14ac:dyDescent="0.25">
      <c r="DU2155" s="148"/>
      <c r="DV2155" s="158">
        <v>2103</v>
      </c>
      <c r="DW2155" s="148">
        <f t="shared" si="1474"/>
        <v>13.459199999999562</v>
      </c>
      <c r="DX2155" s="157">
        <f t="shared" si="1475"/>
        <v>6.1679675298358973E-2</v>
      </c>
      <c r="DY2155" s="148">
        <f t="shared" si="1476"/>
        <v>1.3504610195753247E-4</v>
      </c>
      <c r="DZ2155" s="148" t="str">
        <f t="shared" si="1477"/>
        <v/>
      </c>
      <c r="EA2155" s="142" t="str">
        <f t="shared" si="1478"/>
        <v/>
      </c>
    </row>
    <row r="2156" spans="125:131" ht="20.100000000000001" customHeight="1" x14ac:dyDescent="0.25">
      <c r="DU2156" s="148"/>
      <c r="DV2156" s="158">
        <v>2104</v>
      </c>
      <c r="DW2156" s="148">
        <f t="shared" si="1474"/>
        <v>13.465599999999561</v>
      </c>
      <c r="DX2156" s="157">
        <f t="shared" si="1475"/>
        <v>6.154462919640144E-2</v>
      </c>
      <c r="DY2156" s="148">
        <f t="shared" si="1476"/>
        <v>1.3477469107624207E-4</v>
      </c>
      <c r="DZ2156" s="148" t="str">
        <f t="shared" si="1477"/>
        <v/>
      </c>
      <c r="EA2156" s="142" t="str">
        <f t="shared" si="1478"/>
        <v/>
      </c>
    </row>
    <row r="2157" spans="125:131" ht="20.100000000000001" customHeight="1" x14ac:dyDescent="0.25">
      <c r="DU2157" s="148"/>
      <c r="DV2157" s="158">
        <v>2105</v>
      </c>
      <c r="DW2157" s="148">
        <f t="shared" si="1474"/>
        <v>13.471999999999561</v>
      </c>
      <c r="DX2157" s="157">
        <f t="shared" si="1475"/>
        <v>6.1409854505325198E-2</v>
      </c>
      <c r="DY2157" s="148">
        <f t="shared" si="1476"/>
        <v>1.3450374974337959E-4</v>
      </c>
      <c r="DZ2157" s="148" t="str">
        <f t="shared" si="1477"/>
        <v/>
      </c>
      <c r="EA2157" s="142" t="str">
        <f t="shared" si="1478"/>
        <v/>
      </c>
    </row>
    <row r="2158" spans="125:131" ht="20.100000000000001" customHeight="1" x14ac:dyDescent="0.25">
      <c r="DU2158" s="148"/>
      <c r="DV2158" s="158">
        <v>2106</v>
      </c>
      <c r="DW2158" s="148">
        <f t="shared" si="1474"/>
        <v>13.47839999999956</v>
      </c>
      <c r="DX2158" s="157">
        <f t="shared" si="1475"/>
        <v>6.1275350755581819E-2</v>
      </c>
      <c r="DY2158" s="148">
        <f t="shared" si="1476"/>
        <v>1.3423327739249535E-4</v>
      </c>
      <c r="DZ2158" s="148" t="str">
        <f t="shared" si="1477"/>
        <v/>
      </c>
      <c r="EA2158" s="142" t="str">
        <f t="shared" si="1478"/>
        <v/>
      </c>
    </row>
    <row r="2159" spans="125:131" ht="20.100000000000001" customHeight="1" x14ac:dyDescent="0.25">
      <c r="DU2159" s="148"/>
      <c r="DV2159" s="158">
        <v>2107</v>
      </c>
      <c r="DW2159" s="148">
        <f t="shared" si="1474"/>
        <v>13.484799999999559</v>
      </c>
      <c r="DX2159" s="157">
        <f t="shared" si="1475"/>
        <v>6.1141117478189323E-2</v>
      </c>
      <c r="DY2159" s="148">
        <f t="shared" si="1476"/>
        <v>1.3396327345696624E-4</v>
      </c>
      <c r="DZ2159" s="148" t="str">
        <f t="shared" si="1477"/>
        <v/>
      </c>
      <c r="EA2159" s="142" t="str">
        <f t="shared" si="1478"/>
        <v/>
      </c>
    </row>
    <row r="2160" spans="125:131" ht="20.100000000000001" customHeight="1" x14ac:dyDescent="0.25">
      <c r="DU2160" s="148"/>
      <c r="DV2160" s="158">
        <v>2108</v>
      </c>
      <c r="DW2160" s="148">
        <f t="shared" si="1474"/>
        <v>13.491199999999559</v>
      </c>
      <c r="DX2160" s="157">
        <f t="shared" si="1475"/>
        <v>6.1007154204732357E-2</v>
      </c>
      <c r="DY2160" s="148">
        <f t="shared" si="1476"/>
        <v>1.3369373736987766E-4</v>
      </c>
      <c r="DZ2160" s="148" t="str">
        <f t="shared" si="1477"/>
        <v/>
      </c>
      <c r="EA2160" s="142" t="str">
        <f t="shared" si="1478"/>
        <v/>
      </c>
    </row>
    <row r="2161" spans="125:131" ht="20.100000000000001" customHeight="1" x14ac:dyDescent="0.25">
      <c r="DU2161" s="148"/>
      <c r="DV2161" s="158">
        <v>2109</v>
      </c>
      <c r="DW2161" s="148">
        <f t="shared" si="1474"/>
        <v>13.497599999999558</v>
      </c>
      <c r="DX2161" s="157">
        <f t="shared" si="1475"/>
        <v>6.0873460467362479E-2</v>
      </c>
      <c r="DY2161" s="148">
        <f t="shared" si="1476"/>
        <v>1.3342466856463425E-4</v>
      </c>
      <c r="DZ2161" s="148" t="str">
        <f t="shared" si="1477"/>
        <v/>
      </c>
      <c r="EA2161" s="142" t="str">
        <f t="shared" si="1478"/>
        <v/>
      </c>
    </row>
    <row r="2162" spans="125:131" ht="20.100000000000001" customHeight="1" x14ac:dyDescent="0.25">
      <c r="DU2162" s="148"/>
      <c r="DV2162" s="158">
        <v>2110</v>
      </c>
      <c r="DW2162" s="148">
        <f t="shared" si="1474"/>
        <v>13.503999999999557</v>
      </c>
      <c r="DX2162" s="157">
        <f t="shared" si="1475"/>
        <v>6.0740035798797845E-2</v>
      </c>
      <c r="DY2162" s="148">
        <f t="shared" si="1476"/>
        <v>1.3315606647360673E-4</v>
      </c>
      <c r="DZ2162" s="148" t="str">
        <f t="shared" si="1477"/>
        <v/>
      </c>
      <c r="EA2162" s="142" t="str">
        <f t="shared" si="1478"/>
        <v/>
      </c>
    </row>
    <row r="2163" spans="125:131" ht="20.100000000000001" customHeight="1" x14ac:dyDescent="0.25">
      <c r="DU2163" s="148"/>
      <c r="DV2163" s="158">
        <v>2111</v>
      </c>
      <c r="DW2163" s="148">
        <f t="shared" si="1474"/>
        <v>13.510399999999557</v>
      </c>
      <c r="DX2163" s="157">
        <f t="shared" si="1475"/>
        <v>6.0606879732324238E-2</v>
      </c>
      <c r="DY2163" s="148">
        <f t="shared" si="1476"/>
        <v>1.3288793052981807E-4</v>
      </c>
      <c r="DZ2163" s="148" t="str">
        <f t="shared" si="1477"/>
        <v/>
      </c>
      <c r="EA2163" s="142" t="str">
        <f t="shared" si="1478"/>
        <v/>
      </c>
    </row>
    <row r="2164" spans="125:131" ht="20.100000000000001" customHeight="1" x14ac:dyDescent="0.25">
      <c r="DU2164" s="148"/>
      <c r="DV2164" s="158">
        <v>2112</v>
      </c>
      <c r="DW2164" s="148">
        <f t="shared" si="1474"/>
        <v>13.516799999999556</v>
      </c>
      <c r="DX2164" s="157">
        <f t="shared" si="1475"/>
        <v>6.047399180179442E-2</v>
      </c>
      <c r="DY2164" s="148">
        <f t="shared" si="1476"/>
        <v>1.3262026016548634E-4</v>
      </c>
      <c r="DZ2164" s="148" t="str">
        <f t="shared" si="1477"/>
        <v/>
      </c>
      <c r="EA2164" s="142" t="str">
        <f t="shared" si="1478"/>
        <v/>
      </c>
    </row>
    <row r="2165" spans="125:131" ht="20.100000000000001" customHeight="1" x14ac:dyDescent="0.25">
      <c r="DU2165" s="148"/>
      <c r="DV2165" s="158">
        <v>2113</v>
      </c>
      <c r="DW2165" s="148">
        <f t="shared" si="1474"/>
        <v>13.523199999999555</v>
      </c>
      <c r="DX2165" s="157">
        <f t="shared" si="1475"/>
        <v>6.0341371541628934E-2</v>
      </c>
      <c r="DY2165" s="148">
        <f t="shared" si="1476"/>
        <v>1.3235305481320431E-4</v>
      </c>
      <c r="DZ2165" s="148" t="str">
        <f t="shared" si="1477"/>
        <v/>
      </c>
      <c r="EA2165" s="142" t="str">
        <f t="shared" si="1478"/>
        <v/>
      </c>
    </row>
    <row r="2166" spans="125:131" ht="20.100000000000001" customHeight="1" x14ac:dyDescent="0.25">
      <c r="DU2166" s="148"/>
      <c r="DV2166" s="158">
        <v>2114</v>
      </c>
      <c r="DW2166" s="148">
        <f t="shared" si="1474"/>
        <v>13.529599999999554</v>
      </c>
      <c r="DX2166" s="157">
        <f t="shared" si="1475"/>
        <v>6.020901848681573E-2</v>
      </c>
      <c r="DY2166" s="148">
        <f t="shared" si="1476"/>
        <v>1.3208631390497494E-4</v>
      </c>
      <c r="DZ2166" s="148" t="str">
        <f t="shared" si="1477"/>
        <v/>
      </c>
      <c r="EA2166" s="142" t="str">
        <f t="shared" si="1478"/>
        <v/>
      </c>
    </row>
    <row r="2167" spans="125:131" ht="20.100000000000001" customHeight="1" x14ac:dyDescent="0.25">
      <c r="DU2167" s="148"/>
      <c r="DV2167" s="158">
        <v>2115</v>
      </c>
      <c r="DW2167" s="148">
        <f t="shared" si="1474"/>
        <v>13.535999999999554</v>
      </c>
      <c r="DX2167" s="157">
        <f t="shared" si="1475"/>
        <v>6.0076932172910755E-2</v>
      </c>
      <c r="DY2167" s="148">
        <f t="shared" si="1476"/>
        <v>1.318200368728914E-4</v>
      </c>
      <c r="DZ2167" s="148" t="str">
        <f t="shared" si="1477"/>
        <v/>
      </c>
      <c r="EA2167" s="142" t="str">
        <f t="shared" si="1478"/>
        <v/>
      </c>
    </row>
    <row r="2168" spans="125:131" ht="20.100000000000001" customHeight="1" x14ac:dyDescent="0.25">
      <c r="DU2168" s="148"/>
      <c r="DV2168" s="158">
        <v>2116</v>
      </c>
      <c r="DW2168" s="148">
        <f t="shared" ref="DW2168:DW2231" si="1479">DW2167+$DZ$46</f>
        <v>13.542399999999553</v>
      </c>
      <c r="DX2168" s="157">
        <f t="shared" si="1475"/>
        <v>5.9945112136037863E-2</v>
      </c>
      <c r="DY2168" s="148">
        <f t="shared" si="1476"/>
        <v>1.3155422314867216E-4</v>
      </c>
      <c r="DZ2168" s="148" t="str">
        <f t="shared" si="1477"/>
        <v/>
      </c>
      <c r="EA2168" s="142" t="str">
        <f t="shared" si="1478"/>
        <v/>
      </c>
    </row>
    <row r="2169" spans="125:131" ht="20.100000000000001" customHeight="1" x14ac:dyDescent="0.25">
      <c r="DU2169" s="148"/>
      <c r="DV2169" s="158">
        <v>2117</v>
      </c>
      <c r="DW2169" s="148">
        <f t="shared" si="1479"/>
        <v>13.548799999999552</v>
      </c>
      <c r="DX2169" s="157">
        <f t="shared" si="1475"/>
        <v>5.9813557912889191E-2</v>
      </c>
      <c r="DY2169" s="148">
        <f t="shared" si="1476"/>
        <v>1.3128887216424384E-4</v>
      </c>
      <c r="DZ2169" s="148" t="str">
        <f t="shared" si="1477"/>
        <v/>
      </c>
      <c r="EA2169" s="142" t="str">
        <f t="shared" si="1478"/>
        <v/>
      </c>
    </row>
    <row r="2170" spans="125:131" ht="20.100000000000001" customHeight="1" x14ac:dyDescent="0.25">
      <c r="DU2170" s="148"/>
      <c r="DV2170" s="158">
        <v>2118</v>
      </c>
      <c r="DW2170" s="148">
        <f t="shared" si="1479"/>
        <v>13.555199999999552</v>
      </c>
      <c r="DX2170" s="157">
        <f t="shared" si="1475"/>
        <v>5.9682269040724947E-2</v>
      </c>
      <c r="DY2170" s="148">
        <f t="shared" si="1476"/>
        <v>1.310239833509988E-4</v>
      </c>
      <c r="DZ2170" s="148" t="str">
        <f t="shared" si="1477"/>
        <v/>
      </c>
      <c r="EA2170" s="142" t="str">
        <f t="shared" si="1478"/>
        <v/>
      </c>
    </row>
    <row r="2171" spans="125:131" ht="20.100000000000001" customHeight="1" x14ac:dyDescent="0.25">
      <c r="DU2171" s="148"/>
      <c r="DV2171" s="158">
        <v>2119</v>
      </c>
      <c r="DW2171" s="148">
        <f t="shared" si="1479"/>
        <v>13.561599999999551</v>
      </c>
      <c r="DX2171" s="157">
        <f t="shared" si="1475"/>
        <v>5.9551245057373949E-2</v>
      </c>
      <c r="DY2171" s="148">
        <f t="shared" si="1476"/>
        <v>1.3075955614040569E-4</v>
      </c>
      <c r="DZ2171" s="148" t="str">
        <f t="shared" si="1477"/>
        <v/>
      </c>
      <c r="EA2171" s="142" t="str">
        <f t="shared" si="1478"/>
        <v/>
      </c>
    </row>
    <row r="2172" spans="125:131" ht="20.100000000000001" customHeight="1" x14ac:dyDescent="0.25">
      <c r="DU2172" s="148"/>
      <c r="DV2172" s="158">
        <v>2120</v>
      </c>
      <c r="DW2172" s="148">
        <f t="shared" si="1479"/>
        <v>13.56799999999955</v>
      </c>
      <c r="DX2172" s="157">
        <f t="shared" si="1475"/>
        <v>5.9420485501233543E-2</v>
      </c>
      <c r="DY2172" s="148">
        <f t="shared" si="1476"/>
        <v>1.304955899637944E-4</v>
      </c>
      <c r="DZ2172" s="148" t="str">
        <f t="shared" si="1477"/>
        <v/>
      </c>
      <c r="EA2172" s="142" t="str">
        <f t="shared" si="1478"/>
        <v/>
      </c>
    </row>
    <row r="2173" spans="125:131" ht="20.100000000000001" customHeight="1" x14ac:dyDescent="0.25">
      <c r="DU2173" s="148"/>
      <c r="DV2173" s="158">
        <v>2121</v>
      </c>
      <c r="DW2173" s="148">
        <f t="shared" si="1479"/>
        <v>13.574399999999549</v>
      </c>
      <c r="DX2173" s="157">
        <f t="shared" si="1475"/>
        <v>5.9289989911269748E-2</v>
      </c>
      <c r="DY2173" s="148">
        <f t="shared" si="1476"/>
        <v>1.3023208425225891E-4</v>
      </c>
      <c r="DZ2173" s="148" t="str">
        <f t="shared" si="1477"/>
        <v/>
      </c>
      <c r="EA2173" s="142" t="str">
        <f t="shared" si="1478"/>
        <v/>
      </c>
    </row>
    <row r="2174" spans="125:131" ht="20.100000000000001" customHeight="1" x14ac:dyDescent="0.25">
      <c r="DU2174" s="148"/>
      <c r="DV2174" s="158">
        <v>2122</v>
      </c>
      <c r="DW2174" s="148">
        <f t="shared" si="1479"/>
        <v>13.580799999999549</v>
      </c>
      <c r="DX2174" s="157">
        <f t="shared" si="1475"/>
        <v>5.915975782701749E-2</v>
      </c>
      <c r="DY2174" s="148">
        <f t="shared" si="1476"/>
        <v>1.2996903843674745E-4</v>
      </c>
      <c r="DZ2174" s="148" t="str">
        <f t="shared" si="1477"/>
        <v/>
      </c>
      <c r="EA2174" s="142" t="str">
        <f t="shared" si="1478"/>
        <v/>
      </c>
    </row>
    <row r="2175" spans="125:131" ht="20.100000000000001" customHeight="1" x14ac:dyDescent="0.25">
      <c r="DU2175" s="148"/>
      <c r="DV2175" s="158">
        <v>2123</v>
      </c>
      <c r="DW2175" s="148">
        <f t="shared" si="1479"/>
        <v>13.587199999999548</v>
      </c>
      <c r="DX2175" s="157">
        <f t="shared" si="1475"/>
        <v>5.9029788788580742E-2</v>
      </c>
      <c r="DY2175" s="148">
        <f t="shared" si="1476"/>
        <v>1.2970645194831237E-4</v>
      </c>
      <c r="DZ2175" s="148" t="str">
        <f t="shared" si="1477"/>
        <v/>
      </c>
      <c r="EA2175" s="142" t="str">
        <f t="shared" si="1478"/>
        <v/>
      </c>
    </row>
    <row r="2176" spans="125:131" ht="20.100000000000001" customHeight="1" x14ac:dyDescent="0.25">
      <c r="DU2176" s="148"/>
      <c r="DV2176" s="158">
        <v>2124</v>
      </c>
      <c r="DW2176" s="148">
        <f t="shared" si="1479"/>
        <v>13.593599999999547</v>
      </c>
      <c r="DX2176" s="157">
        <f t="shared" si="1475"/>
        <v>5.890008233663243E-2</v>
      </c>
      <c r="DY2176" s="148">
        <f t="shared" si="1476"/>
        <v>1.2944432421767293E-4</v>
      </c>
      <c r="DZ2176" s="148" t="str">
        <f t="shared" si="1477"/>
        <v/>
      </c>
      <c r="EA2176" s="142" t="str">
        <f t="shared" si="1478"/>
        <v/>
      </c>
    </row>
    <row r="2177" spans="125:131" ht="20.100000000000001" customHeight="1" x14ac:dyDescent="0.25">
      <c r="DU2177" s="148"/>
      <c r="DV2177" s="158">
        <v>2125</v>
      </c>
      <c r="DW2177" s="148">
        <f t="shared" si="1479"/>
        <v>13.599999999999547</v>
      </c>
      <c r="DX2177" s="157">
        <f t="shared" si="1475"/>
        <v>5.8770638012414757E-2</v>
      </c>
      <c r="DY2177" s="148">
        <f t="shared" si="1476"/>
        <v>1.2918265467543738E-4</v>
      </c>
      <c r="DZ2177" s="148" t="str">
        <f t="shared" si="1477"/>
        <v/>
      </c>
      <c r="EA2177" s="142" t="str">
        <f t="shared" si="1478"/>
        <v/>
      </c>
    </row>
    <row r="2178" spans="125:131" ht="20.100000000000001" customHeight="1" x14ac:dyDescent="0.25">
      <c r="DU2178" s="148"/>
      <c r="DV2178" s="158">
        <v>2126</v>
      </c>
      <c r="DW2178" s="148">
        <f t="shared" si="1479"/>
        <v>13.606399999999546</v>
      </c>
      <c r="DX2178" s="157">
        <f t="shared" si="1475"/>
        <v>5.8641455357739319E-2</v>
      </c>
      <c r="DY2178" s="148">
        <f t="shared" si="1476"/>
        <v>1.2892144275205436E-4</v>
      </c>
      <c r="DZ2178" s="148" t="str">
        <f t="shared" si="1477"/>
        <v/>
      </c>
      <c r="EA2178" s="142" t="str">
        <f t="shared" si="1478"/>
        <v/>
      </c>
    </row>
    <row r="2179" spans="125:131" ht="20.100000000000001" customHeight="1" x14ac:dyDescent="0.25">
      <c r="DU2179" s="148"/>
      <c r="DV2179" s="158">
        <v>2127</v>
      </c>
      <c r="DW2179" s="148">
        <f t="shared" si="1479"/>
        <v>13.612799999999545</v>
      </c>
      <c r="DX2179" s="157">
        <f t="shared" si="1475"/>
        <v>5.8512533914987265E-2</v>
      </c>
      <c r="DY2179" s="148">
        <f t="shared" si="1476"/>
        <v>1.2866068787818763E-4</v>
      </c>
      <c r="DZ2179" s="148" t="str">
        <f t="shared" si="1477"/>
        <v/>
      </c>
      <c r="EA2179" s="142" t="str">
        <f t="shared" si="1478"/>
        <v/>
      </c>
    </row>
    <row r="2180" spans="125:131" ht="20.100000000000001" customHeight="1" x14ac:dyDescent="0.25">
      <c r="DU2180" s="148"/>
      <c r="DV2180" s="158">
        <v>2128</v>
      </c>
      <c r="DW2180" s="148">
        <f t="shared" si="1479"/>
        <v>13.619199999999545</v>
      </c>
      <c r="DX2180" s="157">
        <f t="shared" ref="DX2180:DX2243" si="1480">_xlfn.CHISQ.DIST.RT(DW2180,7)</f>
        <v>5.8383873227109077E-2</v>
      </c>
      <c r="DY2180" s="148">
        <f t="shared" ref="DY2180:DY2243" si="1481">DX2180-DX2181</f>
        <v>1.2840038948398746E-4</v>
      </c>
      <c r="DZ2180" s="148" t="str">
        <f t="shared" ref="DZ2180:DZ2243" si="1482">IF(DX2180&lt;(1-$DU$53),DY2180,"")</f>
        <v/>
      </c>
      <c r="EA2180" s="142" t="str">
        <f t="shared" ref="EA2180:EA2243" si="1483">IF(DX2180&lt;(1-$DU$59),DY2180,"")</f>
        <v/>
      </c>
    </row>
    <row r="2181" spans="125:131" ht="20.100000000000001" customHeight="1" x14ac:dyDescent="0.25">
      <c r="DU2181" s="148"/>
      <c r="DV2181" s="158">
        <v>2129</v>
      </c>
      <c r="DW2181" s="148">
        <f t="shared" si="1479"/>
        <v>13.625599999999544</v>
      </c>
      <c r="DX2181" s="157">
        <f t="shared" si="1480"/>
        <v>5.825547283762509E-2</v>
      </c>
      <c r="DY2181" s="148">
        <f t="shared" si="1481"/>
        <v>1.2814054699970823E-4</v>
      </c>
      <c r="DZ2181" s="148" t="str">
        <f t="shared" si="1482"/>
        <v/>
      </c>
      <c r="EA2181" s="142" t="str">
        <f t="shared" si="1483"/>
        <v/>
      </c>
    </row>
    <row r="2182" spans="125:131" ht="20.100000000000001" customHeight="1" x14ac:dyDescent="0.25">
      <c r="DU2182" s="148"/>
      <c r="DV2182" s="158">
        <v>2130</v>
      </c>
      <c r="DW2182" s="148">
        <f t="shared" si="1479"/>
        <v>13.631999999999543</v>
      </c>
      <c r="DX2182" s="157">
        <f t="shared" si="1480"/>
        <v>5.8127332290625382E-2</v>
      </c>
      <c r="DY2182" s="148">
        <f t="shared" si="1481"/>
        <v>1.2788115985541693E-4</v>
      </c>
      <c r="DZ2182" s="148" t="str">
        <f t="shared" si="1482"/>
        <v/>
      </c>
      <c r="EA2182" s="142" t="str">
        <f t="shared" si="1483"/>
        <v/>
      </c>
    </row>
    <row r="2183" spans="125:131" ht="20.100000000000001" customHeight="1" x14ac:dyDescent="0.25">
      <c r="DU2183" s="148"/>
      <c r="DV2183" s="158">
        <v>2131</v>
      </c>
      <c r="DW2183" s="148">
        <f t="shared" si="1479"/>
        <v>13.638399999999542</v>
      </c>
      <c r="DX2183" s="157">
        <f t="shared" si="1480"/>
        <v>5.7999451130769965E-2</v>
      </c>
      <c r="DY2183" s="148">
        <f t="shared" si="1481"/>
        <v>1.2762222748131241E-4</v>
      </c>
      <c r="DZ2183" s="148" t="str">
        <f t="shared" si="1482"/>
        <v/>
      </c>
      <c r="EA2183" s="142" t="str">
        <f t="shared" si="1483"/>
        <v/>
      </c>
    </row>
    <row r="2184" spans="125:131" ht="20.100000000000001" customHeight="1" x14ac:dyDescent="0.25">
      <c r="DU2184" s="148"/>
      <c r="DV2184" s="158">
        <v>2132</v>
      </c>
      <c r="DW2184" s="148">
        <f t="shared" si="1479"/>
        <v>13.644799999999542</v>
      </c>
      <c r="DX2184" s="157">
        <f t="shared" si="1480"/>
        <v>5.7871828903288652E-2</v>
      </c>
      <c r="DY2184" s="148">
        <f t="shared" si="1481"/>
        <v>1.2736374930713557E-4</v>
      </c>
      <c r="DZ2184" s="148" t="str">
        <f t="shared" si="1482"/>
        <v/>
      </c>
      <c r="EA2184" s="142" t="str">
        <f t="shared" si="1483"/>
        <v/>
      </c>
    </row>
    <row r="2185" spans="125:131" ht="20.100000000000001" customHeight="1" x14ac:dyDescent="0.25">
      <c r="DU2185" s="148"/>
      <c r="DV2185" s="158">
        <v>2133</v>
      </c>
      <c r="DW2185" s="148">
        <f t="shared" si="1479"/>
        <v>13.651199999999541</v>
      </c>
      <c r="DX2185" s="157">
        <f t="shared" si="1480"/>
        <v>5.7744465153981517E-2</v>
      </c>
      <c r="DY2185" s="148">
        <f t="shared" si="1481"/>
        <v>1.2710572476275911E-4</v>
      </c>
      <c r="DZ2185" s="148" t="str">
        <f t="shared" si="1482"/>
        <v/>
      </c>
      <c r="EA2185" s="142" t="str">
        <f t="shared" si="1483"/>
        <v/>
      </c>
    </row>
    <row r="2186" spans="125:131" ht="20.100000000000001" customHeight="1" x14ac:dyDescent="0.25">
      <c r="DU2186" s="148"/>
      <c r="DV2186" s="158">
        <v>2134</v>
      </c>
      <c r="DW2186" s="148">
        <f t="shared" si="1479"/>
        <v>13.65759999999954</v>
      </c>
      <c r="DX2186" s="157">
        <f t="shared" si="1480"/>
        <v>5.7617359429218758E-2</v>
      </c>
      <c r="DY2186" s="148">
        <f t="shared" si="1481"/>
        <v>1.268481532780627E-4</v>
      </c>
      <c r="DZ2186" s="148" t="str">
        <f t="shared" si="1482"/>
        <v/>
      </c>
      <c r="EA2186" s="142" t="str">
        <f t="shared" si="1483"/>
        <v/>
      </c>
    </row>
    <row r="2187" spans="125:131" ht="20.100000000000001" customHeight="1" x14ac:dyDescent="0.25">
      <c r="DU2187" s="148"/>
      <c r="DV2187" s="158">
        <v>2135</v>
      </c>
      <c r="DW2187" s="148">
        <f t="shared" si="1479"/>
        <v>13.66399999999954</v>
      </c>
      <c r="DX2187" s="157">
        <f t="shared" si="1480"/>
        <v>5.7490511275940695E-2</v>
      </c>
      <c r="DY2187" s="148">
        <f t="shared" si="1481"/>
        <v>1.2659103428266927E-4</v>
      </c>
      <c r="DZ2187" s="148" t="str">
        <f t="shared" si="1482"/>
        <v/>
      </c>
      <c r="EA2187" s="142" t="str">
        <f t="shared" si="1483"/>
        <v/>
      </c>
    </row>
    <row r="2188" spans="125:131" ht="20.100000000000001" customHeight="1" x14ac:dyDescent="0.25">
      <c r="DU2188" s="148"/>
      <c r="DV2188" s="158">
        <v>2136</v>
      </c>
      <c r="DW2188" s="148">
        <f t="shared" si="1479"/>
        <v>13.670399999999539</v>
      </c>
      <c r="DX2188" s="157">
        <f t="shared" si="1480"/>
        <v>5.7363920241658026E-2</v>
      </c>
      <c r="DY2188" s="148">
        <f t="shared" si="1481"/>
        <v>1.2633436720607683E-4</v>
      </c>
      <c r="DZ2188" s="148" t="str">
        <f t="shared" si="1482"/>
        <v/>
      </c>
      <c r="EA2188" s="142" t="str">
        <f t="shared" si="1483"/>
        <v/>
      </c>
    </row>
    <row r="2189" spans="125:131" ht="20.100000000000001" customHeight="1" x14ac:dyDescent="0.25">
      <c r="DU2189" s="148"/>
      <c r="DV2189" s="158">
        <v>2137</v>
      </c>
      <c r="DW2189" s="148">
        <f t="shared" si="1479"/>
        <v>13.676799999999538</v>
      </c>
      <c r="DX2189" s="157">
        <f t="shared" si="1480"/>
        <v>5.7237585874451949E-2</v>
      </c>
      <c r="DY2189" s="148">
        <f t="shared" si="1481"/>
        <v>1.2607815147797768E-4</v>
      </c>
      <c r="DZ2189" s="148" t="str">
        <f t="shared" si="1482"/>
        <v/>
      </c>
      <c r="EA2189" s="142" t="str">
        <f t="shared" si="1483"/>
        <v/>
      </c>
    </row>
    <row r="2190" spans="125:131" ht="20.100000000000001" customHeight="1" x14ac:dyDescent="0.25">
      <c r="DU2190" s="148"/>
      <c r="DV2190" s="158">
        <v>2138</v>
      </c>
      <c r="DW2190" s="148">
        <f t="shared" si="1479"/>
        <v>13.683199999999538</v>
      </c>
      <c r="DX2190" s="157">
        <f t="shared" si="1480"/>
        <v>5.7111507722973971E-2</v>
      </c>
      <c r="DY2190" s="148">
        <f t="shared" si="1481"/>
        <v>1.2582238652775884E-4</v>
      </c>
      <c r="DZ2190" s="148" t="str">
        <f t="shared" si="1482"/>
        <v/>
      </c>
      <c r="EA2190" s="142" t="str">
        <f t="shared" si="1483"/>
        <v/>
      </c>
    </row>
    <row r="2191" spans="125:131" ht="20.100000000000001" customHeight="1" x14ac:dyDescent="0.25">
      <c r="DU2191" s="148"/>
      <c r="DV2191" s="158">
        <v>2139</v>
      </c>
      <c r="DW2191" s="148">
        <f t="shared" si="1479"/>
        <v>13.689599999999537</v>
      </c>
      <c r="DX2191" s="157">
        <f t="shared" si="1480"/>
        <v>5.6985685336446212E-2</v>
      </c>
      <c r="DY2191" s="148">
        <f t="shared" si="1481"/>
        <v>1.2556707178479343E-4</v>
      </c>
      <c r="DZ2191" s="148" t="str">
        <f t="shared" si="1482"/>
        <v/>
      </c>
      <c r="EA2191" s="142" t="str">
        <f t="shared" si="1483"/>
        <v/>
      </c>
    </row>
    <row r="2192" spans="125:131" ht="20.100000000000001" customHeight="1" x14ac:dyDescent="0.25">
      <c r="DU2192" s="148"/>
      <c r="DV2192" s="158">
        <v>2140</v>
      </c>
      <c r="DW2192" s="148">
        <f t="shared" si="1479"/>
        <v>13.695999999999536</v>
      </c>
      <c r="DX2192" s="157">
        <f t="shared" si="1480"/>
        <v>5.6860118264661419E-2</v>
      </c>
      <c r="DY2192" s="148">
        <f t="shared" si="1481"/>
        <v>1.2531220667850312E-4</v>
      </c>
      <c r="DZ2192" s="148" t="str">
        <f t="shared" si="1482"/>
        <v/>
      </c>
      <c r="EA2192" s="142" t="str">
        <f t="shared" si="1483"/>
        <v/>
      </c>
    </row>
    <row r="2193" spans="125:131" ht="20.100000000000001" customHeight="1" x14ac:dyDescent="0.25">
      <c r="DU2193" s="148"/>
      <c r="DV2193" s="158">
        <v>2141</v>
      </c>
      <c r="DW2193" s="148">
        <f t="shared" si="1479"/>
        <v>13.702399999999535</v>
      </c>
      <c r="DX2193" s="157">
        <f t="shared" si="1480"/>
        <v>5.6734806057982916E-2</v>
      </c>
      <c r="DY2193" s="148">
        <f t="shared" si="1481"/>
        <v>1.2505779063806677E-4</v>
      </c>
      <c r="DZ2193" s="148" t="str">
        <f t="shared" si="1482"/>
        <v/>
      </c>
      <c r="EA2193" s="142" t="str">
        <f t="shared" si="1483"/>
        <v/>
      </c>
    </row>
    <row r="2194" spans="125:131" ht="20.100000000000001" customHeight="1" x14ac:dyDescent="0.25">
      <c r="DU2194" s="148"/>
      <c r="DV2194" s="158">
        <v>2142</v>
      </c>
      <c r="DW2194" s="148">
        <f t="shared" si="1479"/>
        <v>13.708799999999535</v>
      </c>
      <c r="DX2194" s="157">
        <f t="shared" si="1480"/>
        <v>5.6609748267344849E-2</v>
      </c>
      <c r="DY2194" s="148">
        <f t="shared" si="1481"/>
        <v>1.2480382309279503E-4</v>
      </c>
      <c r="DZ2194" s="148" t="str">
        <f t="shared" si="1482"/>
        <v/>
      </c>
      <c r="EA2194" s="142" t="str">
        <f t="shared" si="1483"/>
        <v/>
      </c>
    </row>
    <row r="2195" spans="125:131" ht="20.100000000000001" customHeight="1" x14ac:dyDescent="0.25">
      <c r="DU2195" s="148"/>
      <c r="DV2195" s="158">
        <v>2143</v>
      </c>
      <c r="DW2195" s="148">
        <f t="shared" si="1479"/>
        <v>13.715199999999534</v>
      </c>
      <c r="DX2195" s="157">
        <f t="shared" si="1480"/>
        <v>5.6484944444252054E-2</v>
      </c>
      <c r="DY2195" s="148">
        <f t="shared" si="1481"/>
        <v>1.2455030347175572E-4</v>
      </c>
      <c r="DZ2195" s="148" t="str">
        <f t="shared" si="1482"/>
        <v/>
      </c>
      <c r="EA2195" s="142" t="str">
        <f t="shared" si="1483"/>
        <v/>
      </c>
    </row>
    <row r="2196" spans="125:131" ht="20.100000000000001" customHeight="1" x14ac:dyDescent="0.25">
      <c r="DU2196" s="148"/>
      <c r="DV2196" s="158">
        <v>2144</v>
      </c>
      <c r="DW2196" s="148">
        <f t="shared" si="1479"/>
        <v>13.721599999999533</v>
      </c>
      <c r="DX2196" s="157">
        <f t="shared" si="1480"/>
        <v>5.6360394140780298E-2</v>
      </c>
      <c r="DY2196" s="148">
        <f t="shared" si="1481"/>
        <v>1.2429723120419012E-4</v>
      </c>
      <c r="DZ2196" s="148" t="str">
        <f t="shared" si="1482"/>
        <v/>
      </c>
      <c r="EA2196" s="142" t="str">
        <f t="shared" si="1483"/>
        <v/>
      </c>
    </row>
    <row r="2197" spans="125:131" ht="20.100000000000001" customHeight="1" x14ac:dyDescent="0.25">
      <c r="DU2197" s="148"/>
      <c r="DV2197" s="158">
        <v>2145</v>
      </c>
      <c r="DW2197" s="148">
        <f t="shared" si="1479"/>
        <v>13.727999999999533</v>
      </c>
      <c r="DX2197" s="157">
        <f t="shared" si="1480"/>
        <v>5.6236096909576108E-2</v>
      </c>
      <c r="DY2197" s="148">
        <f t="shared" si="1481"/>
        <v>1.2404460571911052E-4</v>
      </c>
      <c r="DZ2197" s="148" t="str">
        <f t="shared" si="1482"/>
        <v/>
      </c>
      <c r="EA2197" s="142" t="str">
        <f t="shared" si="1483"/>
        <v/>
      </c>
    </row>
    <row r="2198" spans="125:131" ht="20.100000000000001" customHeight="1" x14ac:dyDescent="0.25">
      <c r="DU2198" s="148"/>
      <c r="DV2198" s="158">
        <v>2146</v>
      </c>
      <c r="DW2198" s="148">
        <f t="shared" si="1479"/>
        <v>13.734399999999532</v>
      </c>
      <c r="DX2198" s="157">
        <f t="shared" si="1480"/>
        <v>5.6112052303856998E-2</v>
      </c>
      <c r="DY2198" s="148">
        <f t="shared" si="1481"/>
        <v>1.237924264456125E-4</v>
      </c>
      <c r="DZ2198" s="148" t="str">
        <f t="shared" si="1482"/>
        <v/>
      </c>
      <c r="EA2198" s="142" t="str">
        <f t="shared" si="1483"/>
        <v/>
      </c>
    </row>
    <row r="2199" spans="125:131" ht="20.100000000000001" customHeight="1" x14ac:dyDescent="0.25">
      <c r="DU2199" s="148"/>
      <c r="DV2199" s="158">
        <v>2147</v>
      </c>
      <c r="DW2199" s="148">
        <f t="shared" si="1479"/>
        <v>13.740799999999531</v>
      </c>
      <c r="DX2199" s="157">
        <f t="shared" si="1480"/>
        <v>5.5988259877411385E-2</v>
      </c>
      <c r="DY2199" s="148">
        <f t="shared" si="1481"/>
        <v>1.2354069281263202E-4</v>
      </c>
      <c r="DZ2199" s="148" t="str">
        <f t="shared" si="1482"/>
        <v/>
      </c>
      <c r="EA2199" s="142" t="str">
        <f t="shared" si="1483"/>
        <v/>
      </c>
    </row>
    <row r="2200" spans="125:131" ht="20.100000000000001" customHeight="1" x14ac:dyDescent="0.25">
      <c r="DU2200" s="148"/>
      <c r="DV2200" s="158">
        <v>2148</v>
      </c>
      <c r="DW2200" s="148">
        <f t="shared" si="1479"/>
        <v>13.74719999999953</v>
      </c>
      <c r="DX2200" s="157">
        <f t="shared" si="1480"/>
        <v>5.5864719184598753E-2</v>
      </c>
      <c r="DY2200" s="148">
        <f t="shared" si="1481"/>
        <v>1.2328940424920914E-4</v>
      </c>
      <c r="DZ2200" s="148" t="str">
        <f t="shared" si="1482"/>
        <v/>
      </c>
      <c r="EA2200" s="142" t="str">
        <f t="shared" si="1483"/>
        <v/>
      </c>
    </row>
    <row r="2201" spans="125:131" ht="20.100000000000001" customHeight="1" x14ac:dyDescent="0.25">
      <c r="DU2201" s="148"/>
      <c r="DV2201" s="158">
        <v>2149</v>
      </c>
      <c r="DW2201" s="148">
        <f t="shared" si="1479"/>
        <v>13.75359999999953</v>
      </c>
      <c r="DX2201" s="157">
        <f t="shared" si="1480"/>
        <v>5.5741429780349544E-2</v>
      </c>
      <c r="DY2201" s="148">
        <f t="shared" si="1481"/>
        <v>1.2303856018424514E-4</v>
      </c>
      <c r="DZ2201" s="148" t="str">
        <f t="shared" si="1482"/>
        <v/>
      </c>
      <c r="EA2201" s="142" t="str">
        <f t="shared" si="1483"/>
        <v/>
      </c>
    </row>
    <row r="2202" spans="125:131" ht="20.100000000000001" customHeight="1" x14ac:dyDescent="0.25">
      <c r="DU2202" s="148"/>
      <c r="DV2202" s="158">
        <v>2150</v>
      </c>
      <c r="DW2202" s="148">
        <f t="shared" si="1479"/>
        <v>13.759999999999529</v>
      </c>
      <c r="DX2202" s="157">
        <f t="shared" si="1480"/>
        <v>5.5618391220165299E-2</v>
      </c>
      <c r="DY2202" s="148">
        <f t="shared" si="1481"/>
        <v>1.2278816004666904E-4</v>
      </c>
      <c r="DZ2202" s="148" t="str">
        <f t="shared" si="1482"/>
        <v/>
      </c>
      <c r="EA2202" s="142" t="str">
        <f t="shared" si="1483"/>
        <v/>
      </c>
    </row>
    <row r="2203" spans="125:131" ht="20.100000000000001" customHeight="1" x14ac:dyDescent="0.25">
      <c r="DU2203" s="148"/>
      <c r="DV2203" s="158">
        <v>2151</v>
      </c>
      <c r="DW2203" s="148">
        <f t="shared" si="1479"/>
        <v>13.766399999999528</v>
      </c>
      <c r="DX2203" s="157">
        <f t="shared" si="1480"/>
        <v>5.549560306011863E-2</v>
      </c>
      <c r="DY2203" s="148">
        <f t="shared" si="1481"/>
        <v>1.22538203265396E-4</v>
      </c>
      <c r="DZ2203" s="148" t="str">
        <f t="shared" si="1482"/>
        <v/>
      </c>
      <c r="EA2203" s="142" t="str">
        <f t="shared" si="1483"/>
        <v/>
      </c>
    </row>
    <row r="2204" spans="125:131" ht="20.100000000000001" customHeight="1" x14ac:dyDescent="0.25">
      <c r="DU2204" s="148"/>
      <c r="DV2204" s="158">
        <v>2152</v>
      </c>
      <c r="DW2204" s="148">
        <f t="shared" si="1479"/>
        <v>13.772799999999528</v>
      </c>
      <c r="DX2204" s="157">
        <f t="shared" si="1480"/>
        <v>5.5373064856853234E-2</v>
      </c>
      <c r="DY2204" s="148">
        <f t="shared" si="1481"/>
        <v>1.2228868926931341E-4</v>
      </c>
      <c r="DZ2204" s="148" t="str">
        <f t="shared" si="1482"/>
        <v/>
      </c>
      <c r="EA2204" s="142" t="str">
        <f t="shared" si="1483"/>
        <v/>
      </c>
    </row>
    <row r="2205" spans="125:131" ht="20.100000000000001" customHeight="1" x14ac:dyDescent="0.25">
      <c r="DU2205" s="148"/>
      <c r="DV2205" s="158">
        <v>2153</v>
      </c>
      <c r="DW2205" s="148">
        <f t="shared" si="1479"/>
        <v>13.779199999999527</v>
      </c>
      <c r="DX2205" s="157">
        <f t="shared" si="1480"/>
        <v>5.525077616758392E-2</v>
      </c>
      <c r="DY2205" s="148">
        <f t="shared" si="1481"/>
        <v>1.2203961748721848E-4</v>
      </c>
      <c r="DZ2205" s="148" t="str">
        <f t="shared" si="1482"/>
        <v/>
      </c>
      <c r="EA2205" s="142" t="str">
        <f t="shared" si="1483"/>
        <v/>
      </c>
    </row>
    <row r="2206" spans="125:131" ht="20.100000000000001" customHeight="1" x14ac:dyDescent="0.25">
      <c r="DU2206" s="148"/>
      <c r="DV2206" s="158">
        <v>2154</v>
      </c>
      <c r="DW2206" s="148">
        <f t="shared" si="1479"/>
        <v>13.785599999999526</v>
      </c>
      <c r="DX2206" s="157">
        <f t="shared" si="1480"/>
        <v>5.5128736550096702E-2</v>
      </c>
      <c r="DY2206" s="148">
        <f t="shared" si="1481"/>
        <v>1.2179098734798471E-4</v>
      </c>
      <c r="DZ2206" s="148" t="str">
        <f t="shared" si="1482"/>
        <v/>
      </c>
      <c r="EA2206" s="142" t="str">
        <f t="shared" si="1483"/>
        <v/>
      </c>
    </row>
    <row r="2207" spans="125:131" ht="20.100000000000001" customHeight="1" x14ac:dyDescent="0.25">
      <c r="DU2207" s="148"/>
      <c r="DV2207" s="158">
        <v>2155</v>
      </c>
      <c r="DW2207" s="148">
        <f t="shared" si="1479"/>
        <v>13.791999999999526</v>
      </c>
      <c r="DX2207" s="157">
        <f t="shared" si="1480"/>
        <v>5.5006945562748717E-2</v>
      </c>
      <c r="DY2207" s="148">
        <f t="shared" si="1481"/>
        <v>1.2154279828049258E-4</v>
      </c>
      <c r="DZ2207" s="148" t="str">
        <f t="shared" si="1482"/>
        <v/>
      </c>
      <c r="EA2207" s="142" t="str">
        <f t="shared" si="1483"/>
        <v/>
      </c>
    </row>
    <row r="2208" spans="125:131" ht="20.100000000000001" customHeight="1" x14ac:dyDescent="0.25">
      <c r="DU2208" s="148"/>
      <c r="DV2208" s="158">
        <v>2156</v>
      </c>
      <c r="DW2208" s="148">
        <f t="shared" si="1479"/>
        <v>13.798399999999525</v>
      </c>
      <c r="DX2208" s="157">
        <f t="shared" si="1480"/>
        <v>5.4885402764468225E-2</v>
      </c>
      <c r="DY2208" s="148">
        <f t="shared" si="1481"/>
        <v>1.212950497135809E-4</v>
      </c>
      <c r="DZ2208" s="148" t="str">
        <f t="shared" si="1482"/>
        <v/>
      </c>
      <c r="EA2208" s="142" t="str">
        <f t="shared" si="1483"/>
        <v/>
      </c>
    </row>
    <row r="2209" spans="125:131" ht="20.100000000000001" customHeight="1" x14ac:dyDescent="0.25">
      <c r="DU2209" s="148"/>
      <c r="DV2209" s="158">
        <v>2157</v>
      </c>
      <c r="DW2209" s="148">
        <f t="shared" si="1479"/>
        <v>13.804799999999524</v>
      </c>
      <c r="DX2209" s="157">
        <f t="shared" si="1480"/>
        <v>5.4764107714754644E-2</v>
      </c>
      <c r="DY2209" s="148">
        <f t="shared" si="1481"/>
        <v>1.2104774107606769E-4</v>
      </c>
      <c r="DZ2209" s="148" t="str">
        <f t="shared" si="1482"/>
        <v/>
      </c>
      <c r="EA2209" s="142" t="str">
        <f t="shared" si="1483"/>
        <v/>
      </c>
    </row>
    <row r="2210" spans="125:131" ht="20.100000000000001" customHeight="1" x14ac:dyDescent="0.25">
      <c r="DU2210" s="148"/>
      <c r="DV2210" s="158">
        <v>2158</v>
      </c>
      <c r="DW2210" s="148">
        <f t="shared" si="1479"/>
        <v>13.811199999999523</v>
      </c>
      <c r="DX2210" s="157">
        <f t="shared" si="1480"/>
        <v>5.4643059973678576E-2</v>
      </c>
      <c r="DY2210" s="148">
        <f t="shared" si="1481"/>
        <v>1.2080087179670851E-4</v>
      </c>
      <c r="DZ2210" s="148" t="str">
        <f t="shared" si="1482"/>
        <v/>
      </c>
      <c r="EA2210" s="142" t="str">
        <f t="shared" si="1483"/>
        <v/>
      </c>
    </row>
    <row r="2211" spans="125:131" ht="20.100000000000001" customHeight="1" x14ac:dyDescent="0.25">
      <c r="DU2211" s="148"/>
      <c r="DV2211" s="158">
        <v>2159</v>
      </c>
      <c r="DW2211" s="148">
        <f t="shared" si="1479"/>
        <v>13.817599999999523</v>
      </c>
      <c r="DX2211" s="157">
        <f t="shared" si="1480"/>
        <v>5.4522259101881868E-2</v>
      </c>
      <c r="DY2211" s="148">
        <f t="shared" si="1481"/>
        <v>1.2055444130450177E-4</v>
      </c>
      <c r="DZ2211" s="148" t="str">
        <f t="shared" si="1482"/>
        <v/>
      </c>
      <c r="EA2211" s="142" t="str">
        <f t="shared" si="1483"/>
        <v/>
      </c>
    </row>
    <row r="2212" spans="125:131" ht="20.100000000000001" customHeight="1" x14ac:dyDescent="0.25">
      <c r="DU2212" s="148"/>
      <c r="DV2212" s="158">
        <v>2160</v>
      </c>
      <c r="DW2212" s="148">
        <f t="shared" si="1479"/>
        <v>13.823999999999522</v>
      </c>
      <c r="DX2212" s="157">
        <f t="shared" si="1480"/>
        <v>5.4401704660577366E-2</v>
      </c>
      <c r="DY2212" s="148">
        <f t="shared" si="1481"/>
        <v>1.2030844902820997E-4</v>
      </c>
      <c r="DZ2212" s="148" t="str">
        <f t="shared" si="1482"/>
        <v/>
      </c>
      <c r="EA2212" s="142" t="str">
        <f t="shared" si="1483"/>
        <v/>
      </c>
    </row>
    <row r="2213" spans="125:131" ht="20.100000000000001" customHeight="1" x14ac:dyDescent="0.25">
      <c r="DU2213" s="148"/>
      <c r="DV2213" s="158">
        <v>2161</v>
      </c>
      <c r="DW2213" s="148">
        <f t="shared" si="1479"/>
        <v>13.830399999999521</v>
      </c>
      <c r="DX2213" s="157">
        <f t="shared" si="1480"/>
        <v>5.4281396211549156E-2</v>
      </c>
      <c r="DY2213" s="148">
        <f t="shared" si="1481"/>
        <v>1.2006289439658174E-4</v>
      </c>
      <c r="DZ2213" s="148" t="str">
        <f t="shared" si="1482"/>
        <v/>
      </c>
      <c r="EA2213" s="142" t="str">
        <f t="shared" si="1483"/>
        <v/>
      </c>
    </row>
    <row r="2214" spans="125:131" ht="20.100000000000001" customHeight="1" x14ac:dyDescent="0.25">
      <c r="DU2214" s="148"/>
      <c r="DV2214" s="158">
        <v>2162</v>
      </c>
      <c r="DW2214" s="148">
        <f t="shared" si="1479"/>
        <v>13.836799999999521</v>
      </c>
      <c r="DX2214" s="157">
        <f t="shared" si="1480"/>
        <v>5.4161333317152574E-2</v>
      </c>
      <c r="DY2214" s="148">
        <f t="shared" si="1481"/>
        <v>1.1981777683876121E-4</v>
      </c>
      <c r="DZ2214" s="148" t="str">
        <f t="shared" si="1482"/>
        <v/>
      </c>
      <c r="EA2214" s="142" t="str">
        <f t="shared" si="1483"/>
        <v/>
      </c>
    </row>
    <row r="2215" spans="125:131" ht="20.100000000000001" customHeight="1" x14ac:dyDescent="0.25">
      <c r="DU2215" s="148"/>
      <c r="DV2215" s="158">
        <v>2163</v>
      </c>
      <c r="DW2215" s="148">
        <f t="shared" si="1479"/>
        <v>13.84319999999952</v>
      </c>
      <c r="DX2215" s="157">
        <f t="shared" si="1480"/>
        <v>5.4041515540313813E-2</v>
      </c>
      <c r="DY2215" s="148">
        <f t="shared" si="1481"/>
        <v>1.1957309578341374E-4</v>
      </c>
      <c r="DZ2215" s="148" t="str">
        <f t="shared" si="1482"/>
        <v/>
      </c>
      <c r="EA2215" s="142" t="str">
        <f t="shared" si="1483"/>
        <v/>
      </c>
    </row>
    <row r="2216" spans="125:131" ht="20.100000000000001" customHeight="1" x14ac:dyDescent="0.25">
      <c r="DU2216" s="148"/>
      <c r="DV2216" s="158">
        <v>2164</v>
      </c>
      <c r="DW2216" s="148">
        <f t="shared" si="1479"/>
        <v>13.849599999999519</v>
      </c>
      <c r="DX2216" s="157">
        <f t="shared" si="1480"/>
        <v>5.3921942444530399E-2</v>
      </c>
      <c r="DY2216" s="148">
        <f t="shared" si="1481"/>
        <v>1.1932885065957938E-4</v>
      </c>
      <c r="DZ2216" s="148" t="str">
        <f t="shared" si="1482"/>
        <v/>
      </c>
      <c r="EA2216" s="142" t="str">
        <f t="shared" si="1483"/>
        <v/>
      </c>
    </row>
    <row r="2217" spans="125:131" ht="20.100000000000001" customHeight="1" x14ac:dyDescent="0.25">
      <c r="DU2217" s="148"/>
      <c r="DV2217" s="158">
        <v>2165</v>
      </c>
      <c r="DW2217" s="148">
        <f t="shared" si="1479"/>
        <v>13.855999999999518</v>
      </c>
      <c r="DX2217" s="157">
        <f t="shared" si="1480"/>
        <v>5.380261359387082E-2</v>
      </c>
      <c r="DY2217" s="148">
        <f t="shared" si="1481"/>
        <v>1.1908504089613164E-4</v>
      </c>
      <c r="DZ2217" s="148" t="str">
        <f t="shared" si="1482"/>
        <v/>
      </c>
      <c r="EA2217" s="142" t="str">
        <f t="shared" si="1483"/>
        <v/>
      </c>
    </row>
    <row r="2218" spans="125:131" ht="20.100000000000001" customHeight="1" x14ac:dyDescent="0.25">
      <c r="DU2218" s="148"/>
      <c r="DV2218" s="158">
        <v>2166</v>
      </c>
      <c r="DW2218" s="148">
        <f t="shared" si="1479"/>
        <v>13.862399999999518</v>
      </c>
      <c r="DX2218" s="157">
        <f t="shared" si="1480"/>
        <v>5.3683528552974688E-2</v>
      </c>
      <c r="DY2218" s="148">
        <f t="shared" si="1481"/>
        <v>1.1884166592208284E-4</v>
      </c>
      <c r="DZ2218" s="148" t="str">
        <f t="shared" si="1482"/>
        <v/>
      </c>
      <c r="EA2218" s="142" t="str">
        <f t="shared" si="1483"/>
        <v/>
      </c>
    </row>
    <row r="2219" spans="125:131" ht="20.100000000000001" customHeight="1" x14ac:dyDescent="0.25">
      <c r="DU2219" s="148"/>
      <c r="DV2219" s="158">
        <v>2167</v>
      </c>
      <c r="DW2219" s="148">
        <f t="shared" si="1479"/>
        <v>13.868799999999517</v>
      </c>
      <c r="DX2219" s="157">
        <f t="shared" si="1480"/>
        <v>5.3564686887052605E-2</v>
      </c>
      <c r="DY2219" s="148">
        <f t="shared" si="1481"/>
        <v>1.1859872516641057E-4</v>
      </c>
      <c r="DZ2219" s="148" t="str">
        <f t="shared" si="1482"/>
        <v/>
      </c>
      <c r="EA2219" s="142" t="str">
        <f t="shared" si="1483"/>
        <v/>
      </c>
    </row>
    <row r="2220" spans="125:131" ht="20.100000000000001" customHeight="1" x14ac:dyDescent="0.25">
      <c r="DU2220" s="148"/>
      <c r="DV2220" s="158">
        <v>2168</v>
      </c>
      <c r="DW2220" s="148">
        <f t="shared" si="1479"/>
        <v>13.875199999999516</v>
      </c>
      <c r="DX2220" s="157">
        <f t="shared" si="1480"/>
        <v>5.3446088161886195E-2</v>
      </c>
      <c r="DY2220" s="148">
        <f t="shared" si="1481"/>
        <v>1.1835621805816876E-4</v>
      </c>
      <c r="DZ2220" s="148" t="str">
        <f t="shared" si="1482"/>
        <v/>
      </c>
      <c r="EA2220" s="142" t="str">
        <f t="shared" si="1483"/>
        <v/>
      </c>
    </row>
    <row r="2221" spans="125:131" ht="20.100000000000001" customHeight="1" x14ac:dyDescent="0.25">
      <c r="DU2221" s="148"/>
      <c r="DV2221" s="158">
        <v>2169</v>
      </c>
      <c r="DW2221" s="148">
        <f t="shared" si="1479"/>
        <v>13.881599999999516</v>
      </c>
      <c r="DX2221" s="157">
        <f t="shared" si="1480"/>
        <v>5.3327731943828026E-2</v>
      </c>
      <c r="DY2221" s="148">
        <f t="shared" si="1481"/>
        <v>1.1811414402645992E-4</v>
      </c>
      <c r="DZ2221" s="148" t="str">
        <f t="shared" si="1482"/>
        <v/>
      </c>
      <c r="EA2221" s="142" t="str">
        <f t="shared" si="1483"/>
        <v/>
      </c>
    </row>
    <row r="2222" spans="125:131" ht="20.100000000000001" customHeight="1" x14ac:dyDescent="0.25">
      <c r="DU2222" s="148"/>
      <c r="DV2222" s="158">
        <v>2170</v>
      </c>
      <c r="DW2222" s="148">
        <f t="shared" si="1479"/>
        <v>13.887999999999515</v>
      </c>
      <c r="DX2222" s="157">
        <f t="shared" si="1480"/>
        <v>5.3209617799801566E-2</v>
      </c>
      <c r="DY2222" s="148">
        <f t="shared" si="1481"/>
        <v>1.1787250250033798E-4</v>
      </c>
      <c r="DZ2222" s="148" t="str">
        <f t="shared" si="1482"/>
        <v/>
      </c>
      <c r="EA2222" s="142" t="str">
        <f t="shared" si="1483"/>
        <v/>
      </c>
    </row>
    <row r="2223" spans="125:131" ht="20.100000000000001" customHeight="1" x14ac:dyDescent="0.25">
      <c r="DU2223" s="148"/>
      <c r="DV2223" s="158">
        <v>2171</v>
      </c>
      <c r="DW2223" s="148">
        <f t="shared" si="1479"/>
        <v>13.894399999999514</v>
      </c>
      <c r="DX2223" s="157">
        <f t="shared" si="1480"/>
        <v>5.3091745297301228E-2</v>
      </c>
      <c r="DY2223" s="148">
        <f t="shared" si="1481"/>
        <v>1.1763129290898178E-4</v>
      </c>
      <c r="DZ2223" s="148" t="str">
        <f t="shared" si="1482"/>
        <v/>
      </c>
      <c r="EA2223" s="142" t="str">
        <f t="shared" si="1483"/>
        <v/>
      </c>
    </row>
    <row r="2224" spans="125:131" ht="20.100000000000001" customHeight="1" x14ac:dyDescent="0.25">
      <c r="DU2224" s="148"/>
      <c r="DV2224" s="158">
        <v>2172</v>
      </c>
      <c r="DW2224" s="148">
        <f t="shared" si="1479"/>
        <v>13.900799999999514</v>
      </c>
      <c r="DX2224" s="157">
        <f t="shared" si="1480"/>
        <v>5.2974114004392246E-2</v>
      </c>
      <c r="DY2224" s="148">
        <f t="shared" si="1481"/>
        <v>1.1739051468166034E-4</v>
      </c>
      <c r="DZ2224" s="148" t="str">
        <f t="shared" si="1482"/>
        <v/>
      </c>
      <c r="EA2224" s="142" t="str">
        <f t="shared" si="1483"/>
        <v/>
      </c>
    </row>
    <row r="2225" spans="125:131" ht="20.100000000000001" customHeight="1" x14ac:dyDescent="0.25">
      <c r="DU2225" s="148"/>
      <c r="DV2225" s="158">
        <v>2173</v>
      </c>
      <c r="DW2225" s="148">
        <f t="shared" si="1479"/>
        <v>13.907199999999513</v>
      </c>
      <c r="DX2225" s="157">
        <f t="shared" si="1480"/>
        <v>5.2856723489710586E-2</v>
      </c>
      <c r="DY2225" s="148">
        <f t="shared" si="1481"/>
        <v>1.1715016724749006E-4</v>
      </c>
      <c r="DZ2225" s="148" t="str">
        <f t="shared" si="1482"/>
        <v/>
      </c>
      <c r="EA2225" s="142" t="str">
        <f t="shared" si="1483"/>
        <v/>
      </c>
    </row>
    <row r="2226" spans="125:131" ht="20.100000000000001" customHeight="1" x14ac:dyDescent="0.25">
      <c r="DU2226" s="148"/>
      <c r="DV2226" s="158">
        <v>2174</v>
      </c>
      <c r="DW2226" s="148">
        <f t="shared" si="1479"/>
        <v>13.913599999999512</v>
      </c>
      <c r="DX2226" s="157">
        <f t="shared" si="1480"/>
        <v>5.2739573322463096E-2</v>
      </c>
      <c r="DY2226" s="148">
        <f t="shared" si="1481"/>
        <v>1.169102500359967E-4</v>
      </c>
      <c r="DZ2226" s="148" t="str">
        <f t="shared" si="1482"/>
        <v/>
      </c>
      <c r="EA2226" s="142" t="str">
        <f t="shared" si="1483"/>
        <v/>
      </c>
    </row>
    <row r="2227" spans="125:131" ht="20.100000000000001" customHeight="1" x14ac:dyDescent="0.25">
      <c r="DU2227" s="148"/>
      <c r="DV2227" s="158">
        <v>2175</v>
      </c>
      <c r="DW2227" s="148">
        <f t="shared" si="1479"/>
        <v>13.919999999999511</v>
      </c>
      <c r="DX2227" s="157">
        <f t="shared" si="1480"/>
        <v>5.2622663072427099E-2</v>
      </c>
      <c r="DY2227" s="148">
        <f t="shared" si="1481"/>
        <v>1.1667076247640074E-4</v>
      </c>
      <c r="DZ2227" s="148" t="str">
        <f t="shared" si="1482"/>
        <v/>
      </c>
      <c r="EA2227" s="142" t="str">
        <f t="shared" si="1483"/>
        <v/>
      </c>
    </row>
    <row r="2228" spans="125:131" ht="20.100000000000001" customHeight="1" x14ac:dyDescent="0.25">
      <c r="DU2228" s="148"/>
      <c r="DV2228" s="158">
        <v>2176</v>
      </c>
      <c r="DW2228" s="148">
        <f t="shared" si="1479"/>
        <v>13.926399999999511</v>
      </c>
      <c r="DX2228" s="157">
        <f t="shared" si="1480"/>
        <v>5.2505992309950698E-2</v>
      </c>
      <c r="DY2228" s="148">
        <f t="shared" si="1481"/>
        <v>1.1643170399810998E-4</v>
      </c>
      <c r="DZ2228" s="148" t="str">
        <f t="shared" si="1482"/>
        <v/>
      </c>
      <c r="EA2228" s="142" t="str">
        <f t="shared" si="1483"/>
        <v/>
      </c>
    </row>
    <row r="2229" spans="125:131" ht="20.100000000000001" customHeight="1" x14ac:dyDescent="0.25">
      <c r="DU2229" s="148"/>
      <c r="DV2229" s="158">
        <v>2177</v>
      </c>
      <c r="DW2229" s="148">
        <f t="shared" si="1479"/>
        <v>13.93279999999951</v>
      </c>
      <c r="DX2229" s="157">
        <f t="shared" si="1480"/>
        <v>5.2389560605952588E-2</v>
      </c>
      <c r="DY2229" s="148">
        <f t="shared" si="1481"/>
        <v>1.1619307403073348E-4</v>
      </c>
      <c r="DZ2229" s="148" t="str">
        <f t="shared" si="1482"/>
        <v/>
      </c>
      <c r="EA2229" s="142" t="str">
        <f t="shared" si="1483"/>
        <v/>
      </c>
    </row>
    <row r="2230" spans="125:131" ht="20.100000000000001" customHeight="1" x14ac:dyDescent="0.25">
      <c r="DU2230" s="148"/>
      <c r="DV2230" s="158">
        <v>2178</v>
      </c>
      <c r="DW2230" s="148">
        <f t="shared" si="1479"/>
        <v>13.939199999999509</v>
      </c>
      <c r="DX2230" s="157">
        <f t="shared" si="1480"/>
        <v>5.2273367531921855E-2</v>
      </c>
      <c r="DY2230" s="148">
        <f t="shared" si="1481"/>
        <v>1.1595487200373455E-4</v>
      </c>
      <c r="DZ2230" s="148" t="str">
        <f t="shared" si="1482"/>
        <v/>
      </c>
      <c r="EA2230" s="142" t="str">
        <f t="shared" si="1483"/>
        <v/>
      </c>
    </row>
    <row r="2231" spans="125:131" ht="20.100000000000001" customHeight="1" x14ac:dyDescent="0.25">
      <c r="DU2231" s="148"/>
      <c r="DV2231" s="158">
        <v>2179</v>
      </c>
      <c r="DW2231" s="148">
        <f t="shared" si="1479"/>
        <v>13.945599999999509</v>
      </c>
      <c r="DX2231" s="157">
        <f t="shared" si="1480"/>
        <v>5.215741265991812E-2</v>
      </c>
      <c r="DY2231" s="148">
        <f t="shared" si="1481"/>
        <v>1.1571709734686797E-4</v>
      </c>
      <c r="DZ2231" s="148" t="str">
        <f t="shared" si="1482"/>
        <v/>
      </c>
      <c r="EA2231" s="142" t="str">
        <f t="shared" si="1483"/>
        <v/>
      </c>
    </row>
    <row r="2232" spans="125:131" ht="20.100000000000001" customHeight="1" x14ac:dyDescent="0.25">
      <c r="DU2232" s="148"/>
      <c r="DV2232" s="158">
        <v>2180</v>
      </c>
      <c r="DW2232" s="148">
        <f t="shared" ref="DW2232:DW2295" si="1484">DW2231+$DZ$46</f>
        <v>13.951999999999508</v>
      </c>
      <c r="DX2232" s="157">
        <f t="shared" si="1480"/>
        <v>5.2041695562571252E-2</v>
      </c>
      <c r="DY2232" s="148">
        <f t="shared" si="1481"/>
        <v>1.1547974948968726E-4</v>
      </c>
      <c r="DZ2232" s="148" t="str">
        <f t="shared" si="1482"/>
        <v/>
      </c>
      <c r="EA2232" s="142" t="str">
        <f t="shared" si="1483"/>
        <v/>
      </c>
    </row>
    <row r="2233" spans="125:131" ht="20.100000000000001" customHeight="1" x14ac:dyDescent="0.25">
      <c r="DU2233" s="148"/>
      <c r="DV2233" s="158">
        <v>2181</v>
      </c>
      <c r="DW2233" s="148">
        <f t="shared" si="1484"/>
        <v>13.958399999999507</v>
      </c>
      <c r="DX2233" s="157">
        <f t="shared" si="1480"/>
        <v>5.1926215813081565E-2</v>
      </c>
      <c r="DY2233" s="148">
        <f t="shared" si="1481"/>
        <v>1.1524282786198187E-4</v>
      </c>
      <c r="DZ2233" s="148" t="str">
        <f t="shared" si="1482"/>
        <v/>
      </c>
      <c r="EA2233" s="142" t="str">
        <f t="shared" si="1483"/>
        <v/>
      </c>
    </row>
    <row r="2234" spans="125:131" ht="20.100000000000001" customHeight="1" x14ac:dyDescent="0.25">
      <c r="DU2234" s="148"/>
      <c r="DV2234" s="158">
        <v>2182</v>
      </c>
      <c r="DW2234" s="148">
        <f t="shared" si="1484"/>
        <v>13.964799999999506</v>
      </c>
      <c r="DX2234" s="157">
        <f t="shared" si="1480"/>
        <v>5.1810972985219583E-2</v>
      </c>
      <c r="DY2234" s="148">
        <f t="shared" si="1481"/>
        <v>1.1500633189381881E-4</v>
      </c>
      <c r="DZ2234" s="148" t="str">
        <f t="shared" si="1482"/>
        <v/>
      </c>
      <c r="EA2234" s="142" t="str">
        <f t="shared" si="1483"/>
        <v/>
      </c>
    </row>
    <row r="2235" spans="125:131" ht="20.100000000000001" customHeight="1" x14ac:dyDescent="0.25">
      <c r="DU2235" s="148"/>
      <c r="DV2235" s="158">
        <v>2183</v>
      </c>
      <c r="DW2235" s="148">
        <f t="shared" si="1484"/>
        <v>13.971199999999506</v>
      </c>
      <c r="DX2235" s="157">
        <f t="shared" si="1480"/>
        <v>5.1695966653325764E-2</v>
      </c>
      <c r="DY2235" s="148">
        <f t="shared" si="1481"/>
        <v>1.1477026101486265E-4</v>
      </c>
      <c r="DZ2235" s="148" t="str">
        <f t="shared" si="1482"/>
        <v/>
      </c>
      <c r="EA2235" s="142" t="str">
        <f t="shared" si="1483"/>
        <v/>
      </c>
    </row>
    <row r="2236" spans="125:131" ht="20.100000000000001" customHeight="1" x14ac:dyDescent="0.25">
      <c r="DU2236" s="148"/>
      <c r="DV2236" s="158">
        <v>2184</v>
      </c>
      <c r="DW2236" s="148">
        <f t="shared" si="1484"/>
        <v>13.977599999999505</v>
      </c>
      <c r="DX2236" s="157">
        <f t="shared" si="1480"/>
        <v>5.1581196392310902E-2</v>
      </c>
      <c r="DY2236" s="148">
        <f t="shared" si="1481"/>
        <v>1.1453461465529835E-4</v>
      </c>
      <c r="DZ2236" s="148" t="str">
        <f t="shared" si="1482"/>
        <v/>
      </c>
      <c r="EA2236" s="142" t="str">
        <f t="shared" si="1483"/>
        <v/>
      </c>
    </row>
    <row r="2237" spans="125:131" ht="20.100000000000001" customHeight="1" x14ac:dyDescent="0.25">
      <c r="DU2237" s="148"/>
      <c r="DV2237" s="158">
        <v>2185</v>
      </c>
      <c r="DW2237" s="148">
        <f t="shared" si="1484"/>
        <v>13.983999999999504</v>
      </c>
      <c r="DX2237" s="157">
        <f t="shared" si="1480"/>
        <v>5.1466661777655603E-2</v>
      </c>
      <c r="DY2237" s="148">
        <f t="shared" si="1481"/>
        <v>1.142993922451721E-4</v>
      </c>
      <c r="DZ2237" s="148" t="str">
        <f t="shared" si="1482"/>
        <v/>
      </c>
      <c r="EA2237" s="142" t="str">
        <f t="shared" si="1483"/>
        <v/>
      </c>
    </row>
    <row r="2238" spans="125:131" ht="20.100000000000001" customHeight="1" x14ac:dyDescent="0.25">
      <c r="DU2238" s="148"/>
      <c r="DV2238" s="158">
        <v>2186</v>
      </c>
      <c r="DW2238" s="148">
        <f t="shared" si="1484"/>
        <v>13.990399999999504</v>
      </c>
      <c r="DX2238" s="157">
        <f t="shared" si="1480"/>
        <v>5.1352362385410431E-2</v>
      </c>
      <c r="DY2238" s="148">
        <f t="shared" si="1481"/>
        <v>1.1406459321477297E-4</v>
      </c>
      <c r="DZ2238" s="148" t="str">
        <f t="shared" si="1482"/>
        <v/>
      </c>
      <c r="EA2238" s="142" t="str">
        <f t="shared" si="1483"/>
        <v/>
      </c>
    </row>
    <row r="2239" spans="125:131" ht="20.100000000000001" customHeight="1" x14ac:dyDescent="0.25">
      <c r="DU2239" s="148"/>
      <c r="DV2239" s="158">
        <v>2187</v>
      </c>
      <c r="DW2239" s="148">
        <f t="shared" si="1484"/>
        <v>13.996799999999503</v>
      </c>
      <c r="DX2239" s="157">
        <f t="shared" si="1480"/>
        <v>5.1238297792195658E-2</v>
      </c>
      <c r="DY2239" s="148">
        <f t="shared" si="1481"/>
        <v>1.138302169943553E-4</v>
      </c>
      <c r="DZ2239" s="148" t="str">
        <f t="shared" si="1482"/>
        <v/>
      </c>
      <c r="EA2239" s="142" t="str">
        <f t="shared" si="1483"/>
        <v/>
      </c>
    </row>
    <row r="2240" spans="125:131" ht="20.100000000000001" customHeight="1" x14ac:dyDescent="0.25">
      <c r="DU2240" s="148"/>
      <c r="DV2240" s="158">
        <v>2188</v>
      </c>
      <c r="DW2240" s="148">
        <f t="shared" si="1484"/>
        <v>14.003199999999502</v>
      </c>
      <c r="DX2240" s="157">
        <f t="shared" si="1480"/>
        <v>5.1124467575201303E-2</v>
      </c>
      <c r="DY2240" s="148">
        <f t="shared" si="1481"/>
        <v>1.1359626301417347E-4</v>
      </c>
      <c r="DZ2240" s="148" t="str">
        <f t="shared" si="1482"/>
        <v/>
      </c>
      <c r="EA2240" s="142" t="str">
        <f t="shared" si="1483"/>
        <v/>
      </c>
    </row>
    <row r="2241" spans="125:131" ht="20.100000000000001" customHeight="1" x14ac:dyDescent="0.25">
      <c r="DU2241" s="148"/>
      <c r="DV2241" s="158">
        <v>2189</v>
      </c>
      <c r="DW2241" s="148">
        <f t="shared" si="1484"/>
        <v>14.009599999999502</v>
      </c>
      <c r="DX2241" s="157">
        <f t="shared" si="1480"/>
        <v>5.101087131218713E-2</v>
      </c>
      <c r="DY2241" s="148">
        <f t="shared" si="1481"/>
        <v>1.1336273070496061E-4</v>
      </c>
      <c r="DZ2241" s="148" t="str">
        <f t="shared" si="1482"/>
        <v/>
      </c>
      <c r="EA2241" s="142" t="str">
        <f t="shared" si="1483"/>
        <v/>
      </c>
    </row>
    <row r="2242" spans="125:131" ht="20.100000000000001" customHeight="1" x14ac:dyDescent="0.25">
      <c r="DU2242" s="148"/>
      <c r="DV2242" s="158">
        <v>2190</v>
      </c>
      <c r="DW2242" s="148">
        <f t="shared" si="1484"/>
        <v>14.015999999999501</v>
      </c>
      <c r="DX2242" s="157">
        <f t="shared" si="1480"/>
        <v>5.0897508581482169E-2</v>
      </c>
      <c r="DY2242" s="148">
        <f t="shared" si="1481"/>
        <v>1.1312961949717232E-4</v>
      </c>
      <c r="DZ2242" s="148" t="str">
        <f t="shared" si="1482"/>
        <v/>
      </c>
      <c r="EA2242" s="142" t="str">
        <f t="shared" si="1483"/>
        <v/>
      </c>
    </row>
    <row r="2243" spans="125:131" ht="20.100000000000001" customHeight="1" x14ac:dyDescent="0.25">
      <c r="DU2243" s="148"/>
      <c r="DV2243" s="158">
        <v>2191</v>
      </c>
      <c r="DW2243" s="148">
        <f t="shared" si="1484"/>
        <v>14.0223999999995</v>
      </c>
      <c r="DX2243" s="157">
        <f t="shared" si="1480"/>
        <v>5.0784378961984997E-2</v>
      </c>
      <c r="DY2243" s="148">
        <f t="shared" si="1481"/>
        <v>1.1289692882149316E-4</v>
      </c>
      <c r="DZ2243" s="148" t="str">
        <f t="shared" si="1482"/>
        <v/>
      </c>
      <c r="EA2243" s="142" t="str">
        <f t="shared" si="1483"/>
        <v/>
      </c>
    </row>
    <row r="2244" spans="125:131" ht="20.100000000000001" customHeight="1" x14ac:dyDescent="0.25">
      <c r="DU2244" s="148"/>
      <c r="DV2244" s="158">
        <v>2192</v>
      </c>
      <c r="DW2244" s="148">
        <f t="shared" si="1484"/>
        <v>14.028799999999499</v>
      </c>
      <c r="DX2244" s="157">
        <f t="shared" ref="DX2244:DX2307" si="1485">_xlfn.CHISQ.DIST.RT(DW2244,7)</f>
        <v>5.0671482033163504E-2</v>
      </c>
      <c r="DY2244" s="148">
        <f t="shared" ref="DY2244:DY2307" si="1486">DX2244-DX2245</f>
        <v>1.1266465810883669E-4</v>
      </c>
      <c r="DZ2244" s="148" t="str">
        <f t="shared" ref="DZ2244:DZ2307" si="1487">IF(DX2244&lt;(1-$DU$53),DY2244,"")</f>
        <v/>
      </c>
      <c r="EA2244" s="142" t="str">
        <f t="shared" ref="EA2244:EA2307" si="1488">IF(DX2244&lt;(1-$DU$59),DY2244,"")</f>
        <v/>
      </c>
    </row>
    <row r="2245" spans="125:131" ht="20.100000000000001" customHeight="1" x14ac:dyDescent="0.25">
      <c r="DU2245" s="148"/>
      <c r="DV2245" s="158">
        <v>2193</v>
      </c>
      <c r="DW2245" s="148">
        <f t="shared" si="1484"/>
        <v>14.035199999999499</v>
      </c>
      <c r="DX2245" s="157">
        <f t="shared" si="1485"/>
        <v>5.0558817375054667E-2</v>
      </c>
      <c r="DY2245" s="148">
        <f t="shared" si="1486"/>
        <v>1.1243280679001239E-4</v>
      </c>
      <c r="DZ2245" s="148" t="str">
        <f t="shared" si="1487"/>
        <v/>
      </c>
      <c r="EA2245" s="142" t="str">
        <f t="shared" si="1488"/>
        <v/>
      </c>
    </row>
    <row r="2246" spans="125:131" ht="20.100000000000001" customHeight="1" x14ac:dyDescent="0.25">
      <c r="DU2246" s="148"/>
      <c r="DV2246" s="158">
        <v>2194</v>
      </c>
      <c r="DW2246" s="148">
        <f t="shared" si="1484"/>
        <v>14.041599999999498</v>
      </c>
      <c r="DX2246" s="157">
        <f t="shared" si="1485"/>
        <v>5.0446384568264654E-2</v>
      </c>
      <c r="DY2246" s="148">
        <f t="shared" si="1486"/>
        <v>1.122013742961836E-4</v>
      </c>
      <c r="DZ2246" s="148" t="str">
        <f t="shared" si="1487"/>
        <v/>
      </c>
      <c r="EA2246" s="142" t="str">
        <f t="shared" si="1488"/>
        <v/>
      </c>
    </row>
    <row r="2247" spans="125:131" ht="20.100000000000001" customHeight="1" x14ac:dyDescent="0.25">
      <c r="DU2247" s="148"/>
      <c r="DV2247" s="158">
        <v>2195</v>
      </c>
      <c r="DW2247" s="148">
        <f t="shared" si="1484"/>
        <v>14.047999999999497</v>
      </c>
      <c r="DX2247" s="157">
        <f t="shared" si="1485"/>
        <v>5.0334183193968471E-2</v>
      </c>
      <c r="DY2247" s="148">
        <f t="shared" si="1486"/>
        <v>1.119703600583194E-4</v>
      </c>
      <c r="DZ2247" s="148" t="str">
        <f t="shared" si="1487"/>
        <v/>
      </c>
      <c r="EA2247" s="142" t="str">
        <f t="shared" si="1488"/>
        <v/>
      </c>
    </row>
    <row r="2248" spans="125:131" ht="20.100000000000001" customHeight="1" x14ac:dyDescent="0.25">
      <c r="DU2248" s="148"/>
      <c r="DV2248" s="158">
        <v>2196</v>
      </c>
      <c r="DW2248" s="148">
        <f t="shared" si="1484"/>
        <v>14.054399999999497</v>
      </c>
      <c r="DX2248" s="157">
        <f t="shared" si="1485"/>
        <v>5.0222212833910151E-2</v>
      </c>
      <c r="DY2248" s="148">
        <f t="shared" si="1486"/>
        <v>1.1173976350788151E-4</v>
      </c>
      <c r="DZ2248" s="148" t="str">
        <f t="shared" si="1487"/>
        <v/>
      </c>
      <c r="EA2248" s="142" t="str">
        <f t="shared" si="1488"/>
        <v/>
      </c>
    </row>
    <row r="2249" spans="125:131" ht="20.100000000000001" customHeight="1" x14ac:dyDescent="0.25">
      <c r="DU2249" s="148"/>
      <c r="DV2249" s="158">
        <v>2197</v>
      </c>
      <c r="DW2249" s="148">
        <f t="shared" si="1484"/>
        <v>14.060799999999496</v>
      </c>
      <c r="DX2249" s="157">
        <f t="shared" si="1485"/>
        <v>5.011047307040227E-2</v>
      </c>
      <c r="DY2249" s="148">
        <f t="shared" si="1486"/>
        <v>1.1150958407619288E-4</v>
      </c>
      <c r="DZ2249" s="148" t="str">
        <f t="shared" si="1487"/>
        <v/>
      </c>
      <c r="EA2249" s="142" t="str">
        <f t="shared" si="1488"/>
        <v/>
      </c>
    </row>
    <row r="2250" spans="125:131" ht="20.100000000000001" customHeight="1" x14ac:dyDescent="0.25">
      <c r="DU2250" s="148"/>
      <c r="DV2250" s="158">
        <v>2198</v>
      </c>
      <c r="DW2250" s="148">
        <f t="shared" si="1484"/>
        <v>14.067199999999495</v>
      </c>
      <c r="DX2250" s="157">
        <f t="shared" si="1485"/>
        <v>4.9998963486326077E-2</v>
      </c>
      <c r="DY2250" s="148">
        <f t="shared" si="1486"/>
        <v>1.1127982119468055E-4</v>
      </c>
      <c r="DZ2250" s="148">
        <f t="shared" si="1487"/>
        <v>1.1127982119468055E-4</v>
      </c>
      <c r="EA2250" s="142" t="str">
        <f t="shared" si="1488"/>
        <v/>
      </c>
    </row>
    <row r="2251" spans="125:131" ht="20.100000000000001" customHeight="1" x14ac:dyDescent="0.25">
      <c r="DU2251" s="148"/>
      <c r="DV2251" s="158">
        <v>2199</v>
      </c>
      <c r="DW2251" s="148">
        <f t="shared" si="1484"/>
        <v>14.073599999999495</v>
      </c>
      <c r="DX2251" s="157">
        <f t="shared" si="1485"/>
        <v>4.9887683665131397E-2</v>
      </c>
      <c r="DY2251" s="148">
        <f t="shared" si="1486"/>
        <v>1.1105047429515319E-4</v>
      </c>
      <c r="DZ2251" s="148">
        <f t="shared" si="1487"/>
        <v>1.1105047429515319E-4</v>
      </c>
      <c r="EA2251" s="142" t="str">
        <f t="shared" si="1488"/>
        <v/>
      </c>
    </row>
    <row r="2252" spans="125:131" ht="20.100000000000001" customHeight="1" x14ac:dyDescent="0.25">
      <c r="DU2252" s="148"/>
      <c r="DV2252" s="158">
        <v>2200</v>
      </c>
      <c r="DW2252" s="148">
        <f t="shared" si="1484"/>
        <v>14.079999999999494</v>
      </c>
      <c r="DX2252" s="157">
        <f t="shared" si="1485"/>
        <v>4.9776633190836243E-2</v>
      </c>
      <c r="DY2252" s="148">
        <f t="shared" si="1486"/>
        <v>1.1082154280930845E-4</v>
      </c>
      <c r="DZ2252" s="148">
        <f t="shared" si="1487"/>
        <v>1.1082154280930845E-4</v>
      </c>
      <c r="EA2252" s="142" t="str">
        <f t="shared" si="1488"/>
        <v/>
      </c>
    </row>
    <row r="2253" spans="125:131" ht="20.100000000000001" customHeight="1" x14ac:dyDescent="0.25">
      <c r="DU2253" s="148"/>
      <c r="DV2253" s="158">
        <v>2201</v>
      </c>
      <c r="DW2253" s="148">
        <f t="shared" si="1484"/>
        <v>14.086399999999493</v>
      </c>
      <c r="DX2253" s="157">
        <f t="shared" si="1485"/>
        <v>4.9665811648026935E-2</v>
      </c>
      <c r="DY2253" s="148">
        <f t="shared" si="1486"/>
        <v>1.1059302616903827E-4</v>
      </c>
      <c r="DZ2253" s="148">
        <f t="shared" si="1487"/>
        <v>1.1059302616903827E-4</v>
      </c>
      <c r="EA2253" s="142" t="str">
        <f t="shared" si="1488"/>
        <v/>
      </c>
    </row>
    <row r="2254" spans="125:131" ht="20.100000000000001" customHeight="1" x14ac:dyDescent="0.25">
      <c r="DU2254" s="148"/>
      <c r="DV2254" s="158">
        <v>2202</v>
      </c>
      <c r="DW2254" s="148">
        <f t="shared" si="1484"/>
        <v>14.092799999999492</v>
      </c>
      <c r="DX2254" s="157">
        <f t="shared" si="1485"/>
        <v>4.9555218621857897E-2</v>
      </c>
      <c r="DY2254" s="148">
        <f t="shared" si="1486"/>
        <v>1.1036492380655377E-4</v>
      </c>
      <c r="DZ2254" s="148">
        <f t="shared" si="1487"/>
        <v>1.1036492380655377E-4</v>
      </c>
      <c r="EA2254" s="142" t="str">
        <f t="shared" si="1488"/>
        <v/>
      </c>
    </row>
    <row r="2255" spans="125:131" ht="20.100000000000001" customHeight="1" x14ac:dyDescent="0.25">
      <c r="DU2255" s="148"/>
      <c r="DV2255" s="158">
        <v>2203</v>
      </c>
      <c r="DW2255" s="148">
        <f t="shared" si="1484"/>
        <v>14.099199999999492</v>
      </c>
      <c r="DX2255" s="157">
        <f t="shared" si="1485"/>
        <v>4.9444853698051343E-2</v>
      </c>
      <c r="DY2255" s="148">
        <f t="shared" si="1486"/>
        <v>1.1013723515378854E-4</v>
      </c>
      <c r="DZ2255" s="148">
        <f t="shared" si="1487"/>
        <v>1.1013723515378854E-4</v>
      </c>
      <c r="EA2255" s="142" t="str">
        <f t="shared" si="1488"/>
        <v/>
      </c>
    </row>
    <row r="2256" spans="125:131" ht="20.100000000000001" customHeight="1" x14ac:dyDescent="0.25">
      <c r="DU2256" s="148"/>
      <c r="DV2256" s="158">
        <v>2204</v>
      </c>
      <c r="DW2256" s="148">
        <f t="shared" si="1484"/>
        <v>14.105599999999491</v>
      </c>
      <c r="DX2256" s="157">
        <f t="shared" si="1485"/>
        <v>4.9334716462897554E-2</v>
      </c>
      <c r="DY2256" s="148">
        <f t="shared" si="1486"/>
        <v>1.0990995964325206E-4</v>
      </c>
      <c r="DZ2256" s="148">
        <f t="shared" si="1487"/>
        <v>1.0990995964325206E-4</v>
      </c>
      <c r="EA2256" s="142" t="str">
        <f t="shared" si="1488"/>
        <v/>
      </c>
    </row>
    <row r="2257" spans="125:131" ht="20.100000000000001" customHeight="1" x14ac:dyDescent="0.25">
      <c r="DU2257" s="148"/>
      <c r="DV2257" s="158">
        <v>2205</v>
      </c>
      <c r="DW2257" s="148">
        <f t="shared" si="1484"/>
        <v>14.11199999999949</v>
      </c>
      <c r="DX2257" s="157">
        <f t="shared" si="1485"/>
        <v>4.9224806503254302E-2</v>
      </c>
      <c r="DY2257" s="148">
        <f t="shared" si="1486"/>
        <v>1.0968309670740528E-4</v>
      </c>
      <c r="DZ2257" s="148">
        <f t="shared" si="1487"/>
        <v>1.0968309670740528E-4</v>
      </c>
      <c r="EA2257" s="142" t="str">
        <f t="shared" si="1488"/>
        <v/>
      </c>
    </row>
    <row r="2258" spans="125:131" ht="20.100000000000001" customHeight="1" x14ac:dyDescent="0.25">
      <c r="DU2258" s="148"/>
      <c r="DV2258" s="158">
        <v>2206</v>
      </c>
      <c r="DW2258" s="148">
        <f t="shared" si="1484"/>
        <v>14.11839999999949</v>
      </c>
      <c r="DX2258" s="157">
        <f t="shared" si="1485"/>
        <v>4.9115123406546897E-2</v>
      </c>
      <c r="DY2258" s="148">
        <f t="shared" si="1486"/>
        <v>1.0945664577888953E-4</v>
      </c>
      <c r="DZ2258" s="148">
        <f t="shared" si="1487"/>
        <v>1.0945664577888953E-4</v>
      </c>
      <c r="EA2258" s="142" t="str">
        <f t="shared" si="1488"/>
        <v/>
      </c>
    </row>
    <row r="2259" spans="125:131" ht="20.100000000000001" customHeight="1" x14ac:dyDescent="0.25">
      <c r="DU2259" s="148"/>
      <c r="DV2259" s="158">
        <v>2207</v>
      </c>
      <c r="DW2259" s="148">
        <f t="shared" si="1484"/>
        <v>14.124799999999489</v>
      </c>
      <c r="DX2259" s="157">
        <f t="shared" si="1485"/>
        <v>4.9005666760768007E-2</v>
      </c>
      <c r="DY2259" s="148">
        <f t="shared" si="1486"/>
        <v>1.0923060629031839E-4</v>
      </c>
      <c r="DZ2259" s="148">
        <f t="shared" si="1487"/>
        <v>1.0923060629031839E-4</v>
      </c>
      <c r="EA2259" s="142" t="str">
        <f t="shared" si="1488"/>
        <v/>
      </c>
    </row>
    <row r="2260" spans="125:131" ht="20.100000000000001" customHeight="1" x14ac:dyDescent="0.25">
      <c r="DU2260" s="148"/>
      <c r="DV2260" s="158">
        <v>2208</v>
      </c>
      <c r="DW2260" s="148">
        <f t="shared" si="1484"/>
        <v>14.131199999999488</v>
      </c>
      <c r="DX2260" s="157">
        <f t="shared" si="1485"/>
        <v>4.8896436154477689E-2</v>
      </c>
      <c r="DY2260" s="148">
        <f t="shared" si="1486"/>
        <v>1.090049776749577E-4</v>
      </c>
      <c r="DZ2260" s="148">
        <f t="shared" si="1487"/>
        <v>1.090049776749577E-4</v>
      </c>
      <c r="EA2260" s="142" t="str">
        <f t="shared" si="1488"/>
        <v/>
      </c>
    </row>
    <row r="2261" spans="125:131" ht="20.100000000000001" customHeight="1" x14ac:dyDescent="0.25">
      <c r="DU2261" s="148"/>
      <c r="DV2261" s="158">
        <v>2209</v>
      </c>
      <c r="DW2261" s="148">
        <f t="shared" si="1484"/>
        <v>14.137599999999487</v>
      </c>
      <c r="DX2261" s="157">
        <f t="shared" si="1485"/>
        <v>4.8787431176802731E-2</v>
      </c>
      <c r="DY2261" s="148">
        <f t="shared" si="1486"/>
        <v>1.0877975936551126E-4</v>
      </c>
      <c r="DZ2261" s="148">
        <f t="shared" si="1487"/>
        <v>1.0877975936551126E-4</v>
      </c>
      <c r="EA2261" s="142" t="str">
        <f t="shared" si="1488"/>
        <v/>
      </c>
    </row>
    <row r="2262" spans="125:131" ht="20.100000000000001" customHeight="1" x14ac:dyDescent="0.25">
      <c r="DU2262" s="148"/>
      <c r="DV2262" s="158">
        <v>2210</v>
      </c>
      <c r="DW2262" s="148">
        <f t="shared" si="1484"/>
        <v>14.143999999999487</v>
      </c>
      <c r="DX2262" s="157">
        <f t="shared" si="1485"/>
        <v>4.867865141743722E-2</v>
      </c>
      <c r="DY2262" s="148">
        <f t="shared" si="1486"/>
        <v>1.0855495079555716E-4</v>
      </c>
      <c r="DZ2262" s="148">
        <f t="shared" si="1487"/>
        <v>1.0855495079555716E-4</v>
      </c>
      <c r="EA2262" s="142" t="str">
        <f t="shared" si="1488"/>
        <v/>
      </c>
    </row>
    <row r="2263" spans="125:131" ht="20.100000000000001" customHeight="1" x14ac:dyDescent="0.25">
      <c r="DU2263" s="148"/>
      <c r="DV2263" s="158">
        <v>2211</v>
      </c>
      <c r="DW2263" s="148">
        <f t="shared" si="1484"/>
        <v>14.150399999999486</v>
      </c>
      <c r="DX2263" s="157">
        <f t="shared" si="1485"/>
        <v>4.8570096466641663E-2</v>
      </c>
      <c r="DY2263" s="148">
        <f t="shared" si="1486"/>
        <v>1.0833055139826409E-4</v>
      </c>
      <c r="DZ2263" s="148">
        <f t="shared" si="1487"/>
        <v>1.0833055139826409E-4</v>
      </c>
      <c r="EA2263" s="142" t="str">
        <f t="shared" si="1488"/>
        <v/>
      </c>
    </row>
    <row r="2264" spans="125:131" ht="20.100000000000001" customHeight="1" x14ac:dyDescent="0.25">
      <c r="DU2264" s="148"/>
      <c r="DV2264" s="158">
        <v>2212</v>
      </c>
      <c r="DW2264" s="148">
        <f t="shared" si="1484"/>
        <v>14.156799999999485</v>
      </c>
      <c r="DX2264" s="157">
        <f t="shared" si="1485"/>
        <v>4.8461765915243399E-2</v>
      </c>
      <c r="DY2264" s="148">
        <f t="shared" si="1486"/>
        <v>1.0810656060721013E-4</v>
      </c>
      <c r="DZ2264" s="148">
        <f t="shared" si="1487"/>
        <v>1.0810656060721013E-4</v>
      </c>
      <c r="EA2264" s="142" t="str">
        <f t="shared" si="1488"/>
        <v/>
      </c>
    </row>
    <row r="2265" spans="125:131" ht="20.100000000000001" customHeight="1" x14ac:dyDescent="0.25">
      <c r="DU2265" s="148"/>
      <c r="DV2265" s="158">
        <v>2213</v>
      </c>
      <c r="DW2265" s="148">
        <f t="shared" si="1484"/>
        <v>14.163199999999485</v>
      </c>
      <c r="DX2265" s="157">
        <f t="shared" si="1485"/>
        <v>4.8353659354636189E-2</v>
      </c>
      <c r="DY2265" s="148">
        <f t="shared" si="1486"/>
        <v>1.0788297785641748E-4</v>
      </c>
      <c r="DZ2265" s="148">
        <f t="shared" si="1487"/>
        <v>1.0788297785641748E-4</v>
      </c>
      <c r="EA2265" s="142" t="str">
        <f t="shared" si="1488"/>
        <v/>
      </c>
    </row>
    <row r="2266" spans="125:131" ht="20.100000000000001" customHeight="1" x14ac:dyDescent="0.25">
      <c r="DU2266" s="148"/>
      <c r="DV2266" s="158">
        <v>2214</v>
      </c>
      <c r="DW2266" s="148">
        <f t="shared" si="1484"/>
        <v>14.169599999999484</v>
      </c>
      <c r="DX2266" s="157">
        <f t="shared" si="1485"/>
        <v>4.8245776376779771E-2</v>
      </c>
      <c r="DY2266" s="148">
        <f t="shared" si="1486"/>
        <v>1.0765980257942953E-4</v>
      </c>
      <c r="DZ2266" s="148">
        <f t="shared" si="1487"/>
        <v>1.0765980257942953E-4</v>
      </c>
      <c r="EA2266" s="142" t="str">
        <f t="shared" si="1488"/>
        <v/>
      </c>
    </row>
    <row r="2267" spans="125:131" ht="20.100000000000001" customHeight="1" x14ac:dyDescent="0.25">
      <c r="DU2267" s="148"/>
      <c r="DV2267" s="158">
        <v>2215</v>
      </c>
      <c r="DW2267" s="148">
        <f t="shared" si="1484"/>
        <v>14.175999999999483</v>
      </c>
      <c r="DX2267" s="157">
        <f t="shared" si="1485"/>
        <v>4.8138116574200342E-2</v>
      </c>
      <c r="DY2267" s="148">
        <f t="shared" si="1486"/>
        <v>1.0743703421054601E-4</v>
      </c>
      <c r="DZ2267" s="148">
        <f t="shared" si="1487"/>
        <v>1.0743703421054601E-4</v>
      </c>
      <c r="EA2267" s="142" t="str">
        <f t="shared" si="1488"/>
        <v/>
      </c>
    </row>
    <row r="2268" spans="125:131" ht="20.100000000000001" customHeight="1" x14ac:dyDescent="0.25">
      <c r="DU2268" s="148"/>
      <c r="DV2268" s="158">
        <v>2216</v>
      </c>
      <c r="DW2268" s="148">
        <f t="shared" si="1484"/>
        <v>14.182399999999483</v>
      </c>
      <c r="DX2268" s="157">
        <f t="shared" si="1485"/>
        <v>4.8030679539989796E-2</v>
      </c>
      <c r="DY2268" s="148">
        <f t="shared" si="1486"/>
        <v>1.0721467218394176E-4</v>
      </c>
      <c r="DZ2268" s="148">
        <f t="shared" si="1487"/>
        <v>1.0721467218394176E-4</v>
      </c>
      <c r="EA2268" s="142" t="str">
        <f t="shared" si="1488"/>
        <v/>
      </c>
    </row>
    <row r="2269" spans="125:131" ht="20.100000000000001" customHeight="1" x14ac:dyDescent="0.25">
      <c r="DU2269" s="148"/>
      <c r="DV2269" s="158">
        <v>2217</v>
      </c>
      <c r="DW2269" s="148">
        <f t="shared" si="1484"/>
        <v>14.188799999999482</v>
      </c>
      <c r="DX2269" s="157">
        <f t="shared" si="1485"/>
        <v>4.7923464867805854E-2</v>
      </c>
      <c r="DY2269" s="148">
        <f t="shared" si="1486"/>
        <v>1.0699271593404835E-4</v>
      </c>
      <c r="DZ2269" s="148">
        <f t="shared" si="1487"/>
        <v>1.0699271593404835E-4</v>
      </c>
      <c r="EA2269" s="142" t="str">
        <f t="shared" si="1488"/>
        <v/>
      </c>
    </row>
    <row r="2270" spans="125:131" ht="20.100000000000001" customHeight="1" x14ac:dyDescent="0.25">
      <c r="DU2270" s="148"/>
      <c r="DV2270" s="158">
        <v>2218</v>
      </c>
      <c r="DW2270" s="148">
        <f t="shared" si="1484"/>
        <v>14.195199999999481</v>
      </c>
      <c r="DX2270" s="157">
        <f t="shared" si="1485"/>
        <v>4.7816472151871806E-2</v>
      </c>
      <c r="DY2270" s="148">
        <f t="shared" si="1486"/>
        <v>1.0677116489557492E-4</v>
      </c>
      <c r="DZ2270" s="148">
        <f t="shared" si="1487"/>
        <v>1.0677116489557492E-4</v>
      </c>
      <c r="EA2270" s="142" t="str">
        <f t="shared" si="1488"/>
        <v/>
      </c>
    </row>
    <row r="2271" spans="125:131" ht="20.100000000000001" customHeight="1" x14ac:dyDescent="0.25">
      <c r="DU2271" s="148"/>
      <c r="DV2271" s="158">
        <v>2219</v>
      </c>
      <c r="DW2271" s="148">
        <f t="shared" si="1484"/>
        <v>14.20159999999948</v>
      </c>
      <c r="DX2271" s="157">
        <f t="shared" si="1485"/>
        <v>4.7709700986976231E-2</v>
      </c>
      <c r="DY2271" s="148">
        <f t="shared" si="1486"/>
        <v>1.065500185031959E-4</v>
      </c>
      <c r="DZ2271" s="148">
        <f t="shared" si="1487"/>
        <v>1.065500185031959E-4</v>
      </c>
      <c r="EA2271" s="142" t="str">
        <f t="shared" si="1488"/>
        <v/>
      </c>
    </row>
    <row r="2272" spans="125:131" ht="20.100000000000001" customHeight="1" x14ac:dyDescent="0.25">
      <c r="DU2272" s="148"/>
      <c r="DV2272" s="158">
        <v>2220</v>
      </c>
      <c r="DW2272" s="148">
        <f t="shared" si="1484"/>
        <v>14.20799999999948</v>
      </c>
      <c r="DX2272" s="157">
        <f t="shared" si="1485"/>
        <v>4.7603150968473035E-2</v>
      </c>
      <c r="DY2272" s="148">
        <f t="shared" si="1486"/>
        <v>1.0632927619192573E-4</v>
      </c>
      <c r="DZ2272" s="148">
        <f t="shared" si="1487"/>
        <v>1.0632927619192573E-4</v>
      </c>
      <c r="EA2272" s="142" t="str">
        <f t="shared" si="1488"/>
        <v/>
      </c>
    </row>
    <row r="2273" spans="125:131" ht="20.100000000000001" customHeight="1" x14ac:dyDescent="0.25">
      <c r="DU2273" s="148"/>
      <c r="DV2273" s="158">
        <v>2221</v>
      </c>
      <c r="DW2273" s="148">
        <f t="shared" si="1484"/>
        <v>14.214399999999479</v>
      </c>
      <c r="DX2273" s="157">
        <f t="shared" si="1485"/>
        <v>4.7496821692281109E-2</v>
      </c>
      <c r="DY2273" s="148">
        <f t="shared" si="1486"/>
        <v>1.0610893739683436E-4</v>
      </c>
      <c r="DZ2273" s="148">
        <f t="shared" si="1487"/>
        <v>1.0610893739683436E-4</v>
      </c>
      <c r="EA2273" s="142" t="str">
        <f t="shared" si="1488"/>
        <v/>
      </c>
    </row>
    <row r="2274" spans="125:131" ht="20.100000000000001" customHeight="1" x14ac:dyDescent="0.25">
      <c r="DU2274" s="148"/>
      <c r="DV2274" s="158">
        <v>2222</v>
      </c>
      <c r="DW2274" s="148">
        <f t="shared" si="1484"/>
        <v>14.220799999999478</v>
      </c>
      <c r="DX2274" s="157">
        <f t="shared" si="1485"/>
        <v>4.7390712754884275E-2</v>
      </c>
      <c r="DY2274" s="148">
        <f t="shared" si="1486"/>
        <v>1.0588900155353992E-4</v>
      </c>
      <c r="DZ2274" s="148">
        <f t="shared" si="1487"/>
        <v>1.0588900155353992E-4</v>
      </c>
      <c r="EA2274" s="142" t="str">
        <f t="shared" si="1488"/>
        <v/>
      </c>
    </row>
    <row r="2275" spans="125:131" ht="20.100000000000001" customHeight="1" x14ac:dyDescent="0.25">
      <c r="DU2275" s="148"/>
      <c r="DV2275" s="158">
        <v>2223</v>
      </c>
      <c r="DW2275" s="148">
        <f t="shared" si="1484"/>
        <v>14.227199999999478</v>
      </c>
      <c r="DX2275" s="157">
        <f t="shared" si="1485"/>
        <v>4.7284823753330735E-2</v>
      </c>
      <c r="DY2275" s="148">
        <f t="shared" si="1486"/>
        <v>1.0566946809736216E-4</v>
      </c>
      <c r="DZ2275" s="148">
        <f t="shared" si="1487"/>
        <v>1.0566946809736216E-4</v>
      </c>
      <c r="EA2275" s="142" t="str">
        <f t="shared" si="1488"/>
        <v/>
      </c>
    </row>
    <row r="2276" spans="125:131" ht="20.100000000000001" customHeight="1" x14ac:dyDescent="0.25">
      <c r="DU2276" s="148"/>
      <c r="DV2276" s="158">
        <v>2224</v>
      </c>
      <c r="DW2276" s="148">
        <f t="shared" si="1484"/>
        <v>14.233599999999477</v>
      </c>
      <c r="DX2276" s="157">
        <f t="shared" si="1485"/>
        <v>4.7179154285233373E-2</v>
      </c>
      <c r="DY2276" s="148">
        <f t="shared" si="1486"/>
        <v>1.0545033646401636E-4</v>
      </c>
      <c r="DZ2276" s="148">
        <f t="shared" si="1487"/>
        <v>1.0545033646401636E-4</v>
      </c>
      <c r="EA2276" s="142" t="str">
        <f t="shared" si="1488"/>
        <v/>
      </c>
    </row>
    <row r="2277" spans="125:131" ht="20.100000000000001" customHeight="1" x14ac:dyDescent="0.25">
      <c r="DU2277" s="148"/>
      <c r="DV2277" s="158">
        <v>2225</v>
      </c>
      <c r="DW2277" s="148">
        <f t="shared" si="1484"/>
        <v>14.239999999999476</v>
      </c>
      <c r="DX2277" s="157">
        <f t="shared" si="1485"/>
        <v>4.7073703948769356E-2</v>
      </c>
      <c r="DY2277" s="148">
        <f t="shared" si="1486"/>
        <v>1.0523160608962717E-4</v>
      </c>
      <c r="DZ2277" s="148">
        <f t="shared" si="1487"/>
        <v>1.0523160608962717E-4</v>
      </c>
      <c r="EA2277" s="142" t="str">
        <f t="shared" si="1488"/>
        <v/>
      </c>
    </row>
    <row r="2278" spans="125:131" ht="20.100000000000001" customHeight="1" x14ac:dyDescent="0.25">
      <c r="DU2278" s="148"/>
      <c r="DV2278" s="158">
        <v>2226</v>
      </c>
      <c r="DW2278" s="148">
        <f t="shared" si="1484"/>
        <v>14.246399999999475</v>
      </c>
      <c r="DX2278" s="157">
        <f t="shared" si="1485"/>
        <v>4.6968472342679729E-2</v>
      </c>
      <c r="DY2278" s="148">
        <f t="shared" si="1486"/>
        <v>1.0501327641020824E-4</v>
      </c>
      <c r="DZ2278" s="148">
        <f t="shared" si="1487"/>
        <v>1.0501327641020824E-4</v>
      </c>
      <c r="EA2278" s="142" t="str">
        <f t="shared" si="1488"/>
        <v/>
      </c>
    </row>
    <row r="2279" spans="125:131" ht="20.100000000000001" customHeight="1" x14ac:dyDescent="0.25">
      <c r="DU2279" s="148"/>
      <c r="DV2279" s="158">
        <v>2227</v>
      </c>
      <c r="DW2279" s="148">
        <f t="shared" si="1484"/>
        <v>14.252799999999475</v>
      </c>
      <c r="DX2279" s="157">
        <f t="shared" si="1485"/>
        <v>4.6863459066269521E-2</v>
      </c>
      <c r="DY2279" s="148">
        <f t="shared" si="1486"/>
        <v>1.0479534686212016E-4</v>
      </c>
      <c r="DZ2279" s="148">
        <f t="shared" si="1487"/>
        <v>1.0479534686212016E-4</v>
      </c>
      <c r="EA2279" s="142" t="str">
        <f t="shared" si="1488"/>
        <v/>
      </c>
    </row>
    <row r="2280" spans="125:131" ht="20.100000000000001" customHeight="1" x14ac:dyDescent="0.25">
      <c r="DU2280" s="148"/>
      <c r="DV2280" s="158">
        <v>2228</v>
      </c>
      <c r="DW2280" s="148">
        <f t="shared" si="1484"/>
        <v>14.259199999999474</v>
      </c>
      <c r="DX2280" s="157">
        <f t="shared" si="1485"/>
        <v>4.6758663719407401E-2</v>
      </c>
      <c r="DY2280" s="148">
        <f t="shared" si="1486"/>
        <v>1.045778168818623E-4</v>
      </c>
      <c r="DZ2280" s="148">
        <f t="shared" si="1487"/>
        <v>1.045778168818623E-4</v>
      </c>
      <c r="EA2280" s="142" t="str">
        <f t="shared" si="1488"/>
        <v/>
      </c>
    </row>
    <row r="2281" spans="125:131" ht="20.100000000000001" customHeight="1" x14ac:dyDescent="0.25">
      <c r="DU2281" s="148"/>
      <c r="DV2281" s="158">
        <v>2229</v>
      </c>
      <c r="DW2281" s="148">
        <f t="shared" si="1484"/>
        <v>14.265599999999473</v>
      </c>
      <c r="DX2281" s="157">
        <f t="shared" si="1485"/>
        <v>4.6654085902525538E-2</v>
      </c>
      <c r="DY2281" s="148">
        <f t="shared" si="1486"/>
        <v>1.0436068590627401E-4</v>
      </c>
      <c r="DZ2281" s="148">
        <f t="shared" si="1487"/>
        <v>1.0436068590627401E-4</v>
      </c>
      <c r="EA2281" s="142" t="str">
        <f t="shared" si="1488"/>
        <v/>
      </c>
    </row>
    <row r="2282" spans="125:131" ht="20.100000000000001" customHeight="1" x14ac:dyDescent="0.25">
      <c r="DU2282" s="148"/>
      <c r="DV2282" s="158">
        <v>2230</v>
      </c>
      <c r="DW2282" s="148">
        <f t="shared" si="1484"/>
        <v>14.271999999999473</v>
      </c>
      <c r="DX2282" s="157">
        <f t="shared" si="1485"/>
        <v>4.6549725216619264E-2</v>
      </c>
      <c r="DY2282" s="148">
        <f t="shared" si="1486"/>
        <v>1.0414395337231264E-4</v>
      </c>
      <c r="DZ2282" s="148">
        <f t="shared" si="1487"/>
        <v>1.0414395337231264E-4</v>
      </c>
      <c r="EA2282" s="142" t="str">
        <f t="shared" si="1488"/>
        <v/>
      </c>
    </row>
    <row r="2283" spans="125:131" ht="20.100000000000001" customHeight="1" x14ac:dyDescent="0.25">
      <c r="DU2283" s="148"/>
      <c r="DV2283" s="158">
        <v>2231</v>
      </c>
      <c r="DW2283" s="148">
        <f t="shared" si="1484"/>
        <v>14.278399999999472</v>
      </c>
      <c r="DX2283" s="157">
        <f t="shared" si="1485"/>
        <v>4.6445581263246952E-2</v>
      </c>
      <c r="DY2283" s="148">
        <f t="shared" si="1486"/>
        <v>1.0392761871710204E-4</v>
      </c>
      <c r="DZ2283" s="148">
        <f t="shared" si="1487"/>
        <v>1.0392761871710204E-4</v>
      </c>
      <c r="EA2283" s="142" t="str">
        <f t="shared" si="1488"/>
        <v/>
      </c>
    </row>
    <row r="2284" spans="125:131" ht="20.100000000000001" customHeight="1" x14ac:dyDescent="0.25">
      <c r="DU2284" s="148"/>
      <c r="DV2284" s="158">
        <v>2232</v>
      </c>
      <c r="DW2284" s="148">
        <f t="shared" si="1484"/>
        <v>14.284799999999471</v>
      </c>
      <c r="DX2284" s="157">
        <f t="shared" si="1485"/>
        <v>4.634165364452985E-2</v>
      </c>
      <c r="DY2284" s="148">
        <f t="shared" si="1486"/>
        <v>1.0371168137805059E-4</v>
      </c>
      <c r="DZ2284" s="148">
        <f t="shared" si="1487"/>
        <v>1.0371168137805059E-4</v>
      </c>
      <c r="EA2284" s="142" t="str">
        <f t="shared" si="1488"/>
        <v/>
      </c>
    </row>
    <row r="2285" spans="125:131" ht="20.100000000000001" customHeight="1" x14ac:dyDescent="0.25">
      <c r="DU2285" s="148"/>
      <c r="DV2285" s="158">
        <v>2233</v>
      </c>
      <c r="DW2285" s="148">
        <f t="shared" si="1484"/>
        <v>14.291199999999471</v>
      </c>
      <c r="DX2285" s="157">
        <f t="shared" si="1485"/>
        <v>4.6237941963151799E-2</v>
      </c>
      <c r="DY2285" s="148">
        <f t="shared" si="1486"/>
        <v>1.0349614079271235E-4</v>
      </c>
      <c r="DZ2285" s="148">
        <f t="shared" si="1487"/>
        <v>1.0349614079271235E-4</v>
      </c>
      <c r="EA2285" s="142" t="str">
        <f t="shared" si="1488"/>
        <v/>
      </c>
    </row>
    <row r="2286" spans="125:131" ht="20.100000000000001" customHeight="1" x14ac:dyDescent="0.25">
      <c r="DU2286" s="148"/>
      <c r="DV2286" s="158">
        <v>2234</v>
      </c>
      <c r="DW2286" s="148">
        <f t="shared" si="1484"/>
        <v>14.29759999999947</v>
      </c>
      <c r="DX2286" s="157">
        <f t="shared" si="1485"/>
        <v>4.6134445822359087E-2</v>
      </c>
      <c r="DY2286" s="148">
        <f t="shared" si="1486"/>
        <v>1.032809963989953E-4</v>
      </c>
      <c r="DZ2286" s="148">
        <f t="shared" si="1487"/>
        <v>1.032809963989953E-4</v>
      </c>
      <c r="EA2286" s="142" t="str">
        <f t="shared" si="1488"/>
        <v/>
      </c>
    </row>
    <row r="2287" spans="125:131" ht="20.100000000000001" customHeight="1" x14ac:dyDescent="0.25">
      <c r="DU2287" s="148"/>
      <c r="DV2287" s="158">
        <v>2235</v>
      </c>
      <c r="DW2287" s="148">
        <f t="shared" si="1484"/>
        <v>14.303999999999469</v>
      </c>
      <c r="DX2287" s="157">
        <f t="shared" si="1485"/>
        <v>4.6031164825960091E-2</v>
      </c>
      <c r="DY2287" s="148">
        <f t="shared" si="1486"/>
        <v>1.0306624763493227E-4</v>
      </c>
      <c r="DZ2287" s="148">
        <f t="shared" si="1487"/>
        <v>1.0306624763493227E-4</v>
      </c>
      <c r="EA2287" s="142" t="str">
        <f t="shared" si="1488"/>
        <v/>
      </c>
    </row>
    <row r="2288" spans="125:131" ht="20.100000000000001" customHeight="1" x14ac:dyDescent="0.25">
      <c r="DU2288" s="148"/>
      <c r="DV2288" s="158">
        <v>2236</v>
      </c>
      <c r="DW2288" s="148">
        <f t="shared" si="1484"/>
        <v>14.310399999999468</v>
      </c>
      <c r="DX2288" s="157">
        <f t="shared" si="1485"/>
        <v>4.5928098578325159E-2</v>
      </c>
      <c r="DY2288" s="148">
        <f t="shared" si="1486"/>
        <v>1.0285189393881983E-4</v>
      </c>
      <c r="DZ2288" s="148">
        <f t="shared" si="1487"/>
        <v>1.0285189393881983E-4</v>
      </c>
      <c r="EA2288" s="142" t="str">
        <f t="shared" si="1488"/>
        <v/>
      </c>
    </row>
    <row r="2289" spans="125:131" ht="20.100000000000001" customHeight="1" x14ac:dyDescent="0.25">
      <c r="DU2289" s="148"/>
      <c r="DV2289" s="158">
        <v>2237</v>
      </c>
      <c r="DW2289" s="148">
        <f t="shared" si="1484"/>
        <v>14.316799999999468</v>
      </c>
      <c r="DX2289" s="157">
        <f t="shared" si="1485"/>
        <v>4.5825246684386339E-2</v>
      </c>
      <c r="DY2289" s="148">
        <f t="shared" si="1486"/>
        <v>1.026379347489198E-4</v>
      </c>
      <c r="DZ2289" s="148">
        <f t="shared" si="1487"/>
        <v>1.026379347489198E-4</v>
      </c>
      <c r="EA2289" s="142" t="str">
        <f t="shared" si="1488"/>
        <v/>
      </c>
    </row>
    <row r="2290" spans="125:131" ht="20.100000000000001" customHeight="1" x14ac:dyDescent="0.25">
      <c r="DU2290" s="148"/>
      <c r="DV2290" s="158">
        <v>2238</v>
      </c>
      <c r="DW2290" s="148">
        <f t="shared" si="1484"/>
        <v>14.323199999999467</v>
      </c>
      <c r="DX2290" s="157">
        <f t="shared" si="1485"/>
        <v>4.572260874963742E-2</v>
      </c>
      <c r="DY2290" s="148">
        <f t="shared" si="1486"/>
        <v>1.0242436950434058E-4</v>
      </c>
      <c r="DZ2290" s="148">
        <f t="shared" si="1487"/>
        <v>1.0242436950434058E-4</v>
      </c>
      <c r="EA2290" s="142" t="str">
        <f t="shared" si="1488"/>
        <v/>
      </c>
    </row>
    <row r="2291" spans="125:131" ht="20.100000000000001" customHeight="1" x14ac:dyDescent="0.25">
      <c r="DU2291" s="148"/>
      <c r="DV2291" s="158">
        <v>2239</v>
      </c>
      <c r="DW2291" s="148">
        <f t="shared" si="1484"/>
        <v>14.329599999999466</v>
      </c>
      <c r="DX2291" s="157">
        <f t="shared" si="1485"/>
        <v>4.5620184380133079E-2</v>
      </c>
      <c r="DY2291" s="148">
        <f t="shared" si="1486"/>
        <v>1.0221119764380199E-4</v>
      </c>
      <c r="DZ2291" s="148">
        <f t="shared" si="1487"/>
        <v>1.0221119764380199E-4</v>
      </c>
      <c r="EA2291" s="142" t="str">
        <f t="shared" si="1488"/>
        <v/>
      </c>
    </row>
    <row r="2292" spans="125:131" ht="20.100000000000001" customHeight="1" x14ac:dyDescent="0.25">
      <c r="DU2292" s="148"/>
      <c r="DV2292" s="158">
        <v>2240</v>
      </c>
      <c r="DW2292" s="148">
        <f t="shared" si="1484"/>
        <v>14.335999999999466</v>
      </c>
      <c r="DX2292" s="157">
        <f t="shared" si="1485"/>
        <v>4.5517973182489277E-2</v>
      </c>
      <c r="DY2292" s="148">
        <f t="shared" si="1486"/>
        <v>1.0199841860637077E-4</v>
      </c>
      <c r="DZ2292" s="148">
        <f t="shared" si="1487"/>
        <v>1.0199841860637077E-4</v>
      </c>
      <c r="EA2292" s="142" t="str">
        <f t="shared" si="1488"/>
        <v/>
      </c>
    </row>
    <row r="2293" spans="125:131" ht="20.100000000000001" customHeight="1" x14ac:dyDescent="0.25">
      <c r="DU2293" s="148"/>
      <c r="DV2293" s="158">
        <v>2241</v>
      </c>
      <c r="DW2293" s="148">
        <f t="shared" si="1484"/>
        <v>14.342399999999465</v>
      </c>
      <c r="DX2293" s="157">
        <f t="shared" si="1485"/>
        <v>4.5415974763882906E-2</v>
      </c>
      <c r="DY2293" s="148">
        <f t="shared" si="1486"/>
        <v>1.0178603183184226E-4</v>
      </c>
      <c r="DZ2293" s="148">
        <f t="shared" si="1487"/>
        <v>1.0178603183184226E-4</v>
      </c>
      <c r="EA2293" s="142" t="str">
        <f t="shared" si="1488"/>
        <v/>
      </c>
    </row>
    <row r="2294" spans="125:131" ht="20.100000000000001" customHeight="1" x14ac:dyDescent="0.25">
      <c r="DU2294" s="148"/>
      <c r="DV2294" s="158">
        <v>2242</v>
      </c>
      <c r="DW2294" s="148">
        <f t="shared" si="1484"/>
        <v>14.348799999999464</v>
      </c>
      <c r="DX2294" s="157">
        <f t="shared" si="1485"/>
        <v>4.5314188732051064E-2</v>
      </c>
      <c r="DY2294" s="148">
        <f t="shared" si="1486"/>
        <v>1.0157403675961629E-4</v>
      </c>
      <c r="DZ2294" s="148">
        <f t="shared" si="1487"/>
        <v>1.0157403675961629E-4</v>
      </c>
      <c r="EA2294" s="142" t="str">
        <f t="shared" si="1488"/>
        <v/>
      </c>
    </row>
    <row r="2295" spans="125:131" ht="20.100000000000001" customHeight="1" x14ac:dyDescent="0.25">
      <c r="DU2295" s="148"/>
      <c r="DV2295" s="158">
        <v>2243</v>
      </c>
      <c r="DW2295" s="148">
        <f t="shared" si="1484"/>
        <v>14.355199999999464</v>
      </c>
      <c r="DX2295" s="157">
        <f t="shared" si="1485"/>
        <v>4.5212614695291448E-2</v>
      </c>
      <c r="DY2295" s="148">
        <f t="shared" si="1486"/>
        <v>1.0136243282948126E-4</v>
      </c>
      <c r="DZ2295" s="148">
        <f t="shared" si="1487"/>
        <v>1.0136243282948126E-4</v>
      </c>
      <c r="EA2295" s="142" t="str">
        <f t="shared" si="1488"/>
        <v/>
      </c>
    </row>
    <row r="2296" spans="125:131" ht="20.100000000000001" customHeight="1" x14ac:dyDescent="0.25">
      <c r="DU2296" s="148"/>
      <c r="DV2296" s="158">
        <v>2244</v>
      </c>
      <c r="DW2296" s="148">
        <f t="shared" ref="DW2296:DW2359" si="1489">DW2295+$DZ$46</f>
        <v>14.361599999999463</v>
      </c>
      <c r="DX2296" s="157">
        <f t="shared" si="1485"/>
        <v>4.5111252262461966E-2</v>
      </c>
      <c r="DY2296" s="148">
        <f t="shared" si="1486"/>
        <v>1.0115121948203742E-4</v>
      </c>
      <c r="DZ2296" s="148">
        <f t="shared" si="1487"/>
        <v>1.0115121948203742E-4</v>
      </c>
      <c r="EA2296" s="142" t="str">
        <f t="shared" si="1488"/>
        <v/>
      </c>
    </row>
    <row r="2297" spans="125:131" ht="20.100000000000001" customHeight="1" x14ac:dyDescent="0.25">
      <c r="DU2297" s="148"/>
      <c r="DV2297" s="158">
        <v>2245</v>
      </c>
      <c r="DW2297" s="148">
        <f t="shared" si="1489"/>
        <v>14.367999999999462</v>
      </c>
      <c r="DX2297" s="157">
        <f t="shared" si="1485"/>
        <v>4.5010101042979929E-2</v>
      </c>
      <c r="DY2297" s="148">
        <f t="shared" si="1486"/>
        <v>1.0094039615706624E-4</v>
      </c>
      <c r="DZ2297" s="148">
        <f t="shared" si="1487"/>
        <v>1.0094039615706624E-4</v>
      </c>
      <c r="EA2297" s="142" t="str">
        <f t="shared" si="1488"/>
        <v/>
      </c>
    </row>
    <row r="2298" spans="125:131" ht="20.100000000000001" customHeight="1" x14ac:dyDescent="0.25">
      <c r="DU2298" s="148"/>
      <c r="DV2298" s="158">
        <v>2246</v>
      </c>
      <c r="DW2298" s="148">
        <f t="shared" si="1489"/>
        <v>14.374399999999461</v>
      </c>
      <c r="DX2298" s="157">
        <f t="shared" si="1485"/>
        <v>4.4909160646822863E-2</v>
      </c>
      <c r="DY2298" s="148">
        <f t="shared" si="1486"/>
        <v>1.0072996229575776E-4</v>
      </c>
      <c r="DZ2298" s="148">
        <f t="shared" si="1487"/>
        <v>1.0072996229575776E-4</v>
      </c>
      <c r="EA2298" s="142" t="str">
        <f t="shared" si="1488"/>
        <v/>
      </c>
    </row>
    <row r="2299" spans="125:131" ht="20.100000000000001" customHeight="1" x14ac:dyDescent="0.25">
      <c r="DU2299" s="148"/>
      <c r="DV2299" s="158">
        <v>2247</v>
      </c>
      <c r="DW2299" s="148">
        <f t="shared" si="1489"/>
        <v>14.380799999999461</v>
      </c>
      <c r="DX2299" s="157">
        <f t="shared" si="1485"/>
        <v>4.4808430684527105E-2</v>
      </c>
      <c r="DY2299" s="148">
        <f t="shared" si="1486"/>
        <v>1.0051991733866367E-4</v>
      </c>
      <c r="DZ2299" s="148">
        <f t="shared" si="1487"/>
        <v>1.0051991733866367E-4</v>
      </c>
      <c r="EA2299" s="142" t="str">
        <f t="shared" si="1488"/>
        <v/>
      </c>
    </row>
    <row r="2300" spans="125:131" ht="20.100000000000001" customHeight="1" x14ac:dyDescent="0.25">
      <c r="DU2300" s="148"/>
      <c r="DV2300" s="158">
        <v>2248</v>
      </c>
      <c r="DW2300" s="148">
        <f t="shared" si="1489"/>
        <v>14.38719999999946</v>
      </c>
      <c r="DX2300" s="157">
        <f t="shared" si="1485"/>
        <v>4.4707910767188441E-2</v>
      </c>
      <c r="DY2300" s="148">
        <f t="shared" si="1486"/>
        <v>1.0031026072702259E-4</v>
      </c>
      <c r="DZ2300" s="148">
        <f t="shared" si="1487"/>
        <v>1.0031026072702259E-4</v>
      </c>
      <c r="EA2300" s="142" t="str">
        <f t="shared" si="1488"/>
        <v/>
      </c>
    </row>
    <row r="2301" spans="125:131" ht="20.100000000000001" customHeight="1" x14ac:dyDescent="0.25">
      <c r="DU2301" s="148"/>
      <c r="DV2301" s="158">
        <v>2249</v>
      </c>
      <c r="DW2301" s="148">
        <f t="shared" si="1489"/>
        <v>14.393599999999459</v>
      </c>
      <c r="DX2301" s="157">
        <f t="shared" si="1485"/>
        <v>4.4607600506461419E-2</v>
      </c>
      <c r="DY2301" s="148">
        <f t="shared" si="1486"/>
        <v>1.0010099190217725E-4</v>
      </c>
      <c r="DZ2301" s="148">
        <f t="shared" si="1487"/>
        <v>1.0010099190217725E-4</v>
      </c>
      <c r="EA2301" s="142" t="str">
        <f t="shared" si="1488"/>
        <v/>
      </c>
    </row>
    <row r="2302" spans="125:131" ht="20.100000000000001" customHeight="1" x14ac:dyDescent="0.25">
      <c r="DU2302" s="148"/>
      <c r="DV2302" s="158">
        <v>2250</v>
      </c>
      <c r="DW2302" s="148">
        <f t="shared" si="1489"/>
        <v>14.399999999999459</v>
      </c>
      <c r="DX2302" s="157">
        <f t="shared" si="1485"/>
        <v>4.4507499514559241E-2</v>
      </c>
      <c r="DY2302" s="148">
        <f t="shared" si="1486"/>
        <v>9.9892110305914439E-5</v>
      </c>
      <c r="DZ2302" s="148">
        <f t="shared" si="1487"/>
        <v>9.9892110305914439E-5</v>
      </c>
      <c r="EA2302" s="142" t="str">
        <f t="shared" si="1488"/>
        <v/>
      </c>
    </row>
    <row r="2303" spans="125:131" ht="20.100000000000001" customHeight="1" x14ac:dyDescent="0.25">
      <c r="DU2303" s="148"/>
      <c r="DV2303" s="158">
        <v>2251</v>
      </c>
      <c r="DW2303" s="148">
        <f t="shared" si="1489"/>
        <v>14.406399999999458</v>
      </c>
      <c r="DX2303" s="157">
        <f t="shared" si="1485"/>
        <v>4.4407607404253327E-2</v>
      </c>
      <c r="DY2303" s="148">
        <f t="shared" si="1486"/>
        <v>9.9683615379965451E-5</v>
      </c>
      <c r="DZ2303" s="148">
        <f t="shared" si="1487"/>
        <v>9.9683615379965451E-5</v>
      </c>
      <c r="EA2303" s="142" t="str">
        <f t="shared" si="1488"/>
        <v/>
      </c>
    </row>
    <row r="2304" spans="125:131" ht="20.100000000000001" customHeight="1" x14ac:dyDescent="0.25">
      <c r="DU2304" s="148"/>
      <c r="DV2304" s="158">
        <v>2252</v>
      </c>
      <c r="DW2304" s="148">
        <f t="shared" si="1489"/>
        <v>14.412799999999457</v>
      </c>
      <c r="DX2304" s="157">
        <f t="shared" si="1485"/>
        <v>4.4307923788873362E-2</v>
      </c>
      <c r="DY2304" s="148">
        <f t="shared" si="1486"/>
        <v>9.9475506566554239E-5</v>
      </c>
      <c r="DZ2304" s="148">
        <f t="shared" si="1487"/>
        <v>9.9475506566554239E-5</v>
      </c>
      <c r="EA2304" s="142" t="str">
        <f t="shared" si="1488"/>
        <v/>
      </c>
    </row>
    <row r="2305" spans="125:131" ht="20.100000000000001" customHeight="1" x14ac:dyDescent="0.25">
      <c r="DU2305" s="148"/>
      <c r="DV2305" s="158">
        <v>2253</v>
      </c>
      <c r="DW2305" s="148">
        <f t="shared" si="1489"/>
        <v>14.419199999999456</v>
      </c>
      <c r="DX2305" s="157">
        <f t="shared" si="1485"/>
        <v>4.4208448282306807E-2</v>
      </c>
      <c r="DY2305" s="148">
        <f t="shared" si="1486"/>
        <v>9.9267783308147617E-5</v>
      </c>
      <c r="DZ2305" s="148">
        <f t="shared" si="1487"/>
        <v>9.9267783308147617E-5</v>
      </c>
      <c r="EA2305" s="142" t="str">
        <f t="shared" si="1488"/>
        <v/>
      </c>
    </row>
    <row r="2306" spans="125:131" ht="20.100000000000001" customHeight="1" x14ac:dyDescent="0.25">
      <c r="DU2306" s="148"/>
      <c r="DV2306" s="158">
        <v>2254</v>
      </c>
      <c r="DW2306" s="148">
        <f t="shared" si="1489"/>
        <v>14.425599999999456</v>
      </c>
      <c r="DX2306" s="157">
        <f t="shared" si="1485"/>
        <v>4.410918049899866E-2</v>
      </c>
      <c r="DY2306" s="148">
        <f t="shared" si="1486"/>
        <v>9.9060445047413626E-5</v>
      </c>
      <c r="DZ2306" s="148">
        <f t="shared" si="1487"/>
        <v>9.9060445047413626E-5</v>
      </c>
      <c r="EA2306" s="142" t="str">
        <f t="shared" si="1488"/>
        <v/>
      </c>
    </row>
    <row r="2307" spans="125:131" ht="20.100000000000001" customHeight="1" x14ac:dyDescent="0.25">
      <c r="DU2307" s="148"/>
      <c r="DV2307" s="158">
        <v>2255</v>
      </c>
      <c r="DW2307" s="148">
        <f t="shared" si="1489"/>
        <v>14.431999999999455</v>
      </c>
      <c r="DX2307" s="157">
        <f t="shared" si="1485"/>
        <v>4.4010120053951246E-2</v>
      </c>
      <c r="DY2307" s="148">
        <f t="shared" si="1486"/>
        <v>9.8853491227256229E-5</v>
      </c>
      <c r="DZ2307" s="148">
        <f t="shared" si="1487"/>
        <v>9.8853491227256229E-5</v>
      </c>
      <c r="EA2307" s="142" t="str">
        <f t="shared" si="1488"/>
        <v/>
      </c>
    </row>
    <row r="2308" spans="125:131" ht="20.100000000000001" customHeight="1" x14ac:dyDescent="0.25">
      <c r="DU2308" s="148"/>
      <c r="DV2308" s="158">
        <v>2256</v>
      </c>
      <c r="DW2308" s="148">
        <f t="shared" si="1489"/>
        <v>14.438399999999454</v>
      </c>
      <c r="DX2308" s="157">
        <f t="shared" ref="DX2308:DX2371" si="1490">_xlfn.CHISQ.DIST.RT(DW2308,7)</f>
        <v>4.391126656272399E-2</v>
      </c>
      <c r="DY2308" s="148">
        <f t="shared" ref="DY2308:DY2371" si="1491">DX2308-DX2309</f>
        <v>9.8646921290995726E-5</v>
      </c>
      <c r="DZ2308" s="148">
        <f t="shared" ref="DZ2308:DZ2371" si="1492">IF(DX2308&lt;(1-$DU$53),DY2308,"")</f>
        <v>9.8646921290995726E-5</v>
      </c>
      <c r="EA2308" s="142" t="str">
        <f t="shared" ref="EA2308:EA2371" si="1493">IF(DX2308&lt;(1-$DU$59),DY2308,"")</f>
        <v/>
      </c>
    </row>
    <row r="2309" spans="125:131" ht="20.100000000000001" customHeight="1" x14ac:dyDescent="0.25">
      <c r="DU2309" s="148"/>
      <c r="DV2309" s="158">
        <v>2257</v>
      </c>
      <c r="DW2309" s="148">
        <f t="shared" si="1489"/>
        <v>14.444799999999454</v>
      </c>
      <c r="DX2309" s="157">
        <f t="shared" si="1490"/>
        <v>4.3812619641432994E-2</v>
      </c>
      <c r="DY2309" s="148">
        <f t="shared" si="1491"/>
        <v>9.844073468197323E-5</v>
      </c>
      <c r="DZ2309" s="148">
        <f t="shared" si="1492"/>
        <v>9.844073468197323E-5</v>
      </c>
      <c r="EA2309" s="142" t="str">
        <f t="shared" si="1493"/>
        <v/>
      </c>
    </row>
    <row r="2310" spans="125:131" ht="20.100000000000001" customHeight="1" x14ac:dyDescent="0.25">
      <c r="DU2310" s="148"/>
      <c r="DV2310" s="158">
        <v>2258</v>
      </c>
      <c r="DW2310" s="148">
        <f t="shared" si="1489"/>
        <v>14.451199999999453</v>
      </c>
      <c r="DX2310" s="157">
        <f t="shared" si="1490"/>
        <v>4.3714178906751021E-2</v>
      </c>
      <c r="DY2310" s="148">
        <f t="shared" si="1491"/>
        <v>9.823493084418905E-5</v>
      </c>
      <c r="DZ2310" s="148">
        <f t="shared" si="1492"/>
        <v>9.823493084418905E-5</v>
      </c>
      <c r="EA2310" s="142" t="str">
        <f t="shared" si="1493"/>
        <v/>
      </c>
    </row>
    <row r="2311" spans="125:131" ht="20.100000000000001" customHeight="1" x14ac:dyDescent="0.25">
      <c r="DU2311" s="148"/>
      <c r="DV2311" s="158">
        <v>2259</v>
      </c>
      <c r="DW2311" s="148">
        <f t="shared" si="1489"/>
        <v>14.457599999999452</v>
      </c>
      <c r="DX2311" s="157">
        <f t="shared" si="1490"/>
        <v>4.3615943975906832E-2</v>
      </c>
      <c r="DY2311" s="148">
        <f t="shared" si="1491"/>
        <v>9.8029509221442268E-5</v>
      </c>
      <c r="DZ2311" s="148">
        <f t="shared" si="1492"/>
        <v>9.8029509221442268E-5</v>
      </c>
      <c r="EA2311" s="142" t="str">
        <f t="shared" si="1493"/>
        <v/>
      </c>
    </row>
    <row r="2312" spans="125:131" ht="20.100000000000001" customHeight="1" x14ac:dyDescent="0.25">
      <c r="DU2312" s="148"/>
      <c r="DV2312" s="158">
        <v>2260</v>
      </c>
      <c r="DW2312" s="148">
        <f t="shared" si="1489"/>
        <v>14.463999999999452</v>
      </c>
      <c r="DX2312" s="157">
        <f t="shared" si="1490"/>
        <v>4.351791446668539E-2</v>
      </c>
      <c r="DY2312" s="148">
        <f t="shared" si="1491"/>
        <v>9.7824469258205038E-5</v>
      </c>
      <c r="DZ2312" s="148">
        <f t="shared" si="1492"/>
        <v>9.7824469258205038E-5</v>
      </c>
      <c r="EA2312" s="142" t="str">
        <f t="shared" si="1493"/>
        <v/>
      </c>
    </row>
    <row r="2313" spans="125:131" ht="20.100000000000001" customHeight="1" x14ac:dyDescent="0.25">
      <c r="DU2313" s="148"/>
      <c r="DV2313" s="158">
        <v>2261</v>
      </c>
      <c r="DW2313" s="148">
        <f t="shared" si="1489"/>
        <v>14.470399999999451</v>
      </c>
      <c r="DX2313" s="157">
        <f t="shared" si="1490"/>
        <v>4.3420089997427185E-2</v>
      </c>
      <c r="DY2313" s="148">
        <f t="shared" si="1491"/>
        <v>9.7619810399088291E-5</v>
      </c>
      <c r="DZ2313" s="148">
        <f t="shared" si="1492"/>
        <v>9.7619810399088291E-5</v>
      </c>
      <c r="EA2313" s="142" t="str">
        <f t="shared" si="1493"/>
        <v/>
      </c>
    </row>
    <row r="2314" spans="125:131" ht="20.100000000000001" customHeight="1" x14ac:dyDescent="0.25">
      <c r="DU2314" s="148"/>
      <c r="DV2314" s="158">
        <v>2262</v>
      </c>
      <c r="DW2314" s="148">
        <f t="shared" si="1489"/>
        <v>14.47679999999945</v>
      </c>
      <c r="DX2314" s="157">
        <f t="shared" si="1490"/>
        <v>4.3322470187028096E-2</v>
      </c>
      <c r="DY2314" s="148">
        <f t="shared" si="1491"/>
        <v>9.7415532088890311E-5</v>
      </c>
      <c r="DZ2314" s="148">
        <f t="shared" si="1492"/>
        <v>9.7415532088890311E-5</v>
      </c>
      <c r="EA2314" s="142" t="str">
        <f t="shared" si="1493"/>
        <v/>
      </c>
    </row>
    <row r="2315" spans="125:131" ht="20.100000000000001" customHeight="1" x14ac:dyDescent="0.25">
      <c r="DU2315" s="148"/>
      <c r="DV2315" s="158">
        <v>2263</v>
      </c>
      <c r="DW2315" s="148">
        <f t="shared" si="1489"/>
        <v>14.483199999999449</v>
      </c>
      <c r="DX2315" s="157">
        <f t="shared" si="1490"/>
        <v>4.3225054654939206E-2</v>
      </c>
      <c r="DY2315" s="148">
        <f t="shared" si="1491"/>
        <v>9.7211633772735506E-5</v>
      </c>
      <c r="DZ2315" s="148">
        <f t="shared" si="1492"/>
        <v>9.7211633772735506E-5</v>
      </c>
      <c r="EA2315" s="142" t="str">
        <f t="shared" si="1493"/>
        <v/>
      </c>
    </row>
    <row r="2316" spans="125:131" ht="20.100000000000001" customHeight="1" x14ac:dyDescent="0.25">
      <c r="DU2316" s="148"/>
      <c r="DV2316" s="158">
        <v>2264</v>
      </c>
      <c r="DW2316" s="148">
        <f t="shared" si="1489"/>
        <v>14.489599999999449</v>
      </c>
      <c r="DX2316" s="157">
        <f t="shared" si="1490"/>
        <v>4.312784302116647E-2</v>
      </c>
      <c r="DY2316" s="148">
        <f t="shared" si="1491"/>
        <v>9.7008114896254827E-5</v>
      </c>
      <c r="DZ2316" s="148">
        <f t="shared" si="1492"/>
        <v>9.7008114896254827E-5</v>
      </c>
      <c r="EA2316" s="142" t="str">
        <f t="shared" si="1493"/>
        <v/>
      </c>
    </row>
    <row r="2317" spans="125:131" ht="20.100000000000001" customHeight="1" x14ac:dyDescent="0.25">
      <c r="DU2317" s="148"/>
      <c r="DV2317" s="158">
        <v>2265</v>
      </c>
      <c r="DW2317" s="148">
        <f t="shared" si="1489"/>
        <v>14.495999999999448</v>
      </c>
      <c r="DX2317" s="157">
        <f t="shared" si="1490"/>
        <v>4.3030834906270216E-2</v>
      </c>
      <c r="DY2317" s="148">
        <f t="shared" si="1491"/>
        <v>9.6804974904954322E-5</v>
      </c>
      <c r="DZ2317" s="148">
        <f t="shared" si="1492"/>
        <v>9.6804974904954322E-5</v>
      </c>
      <c r="EA2317" s="142" t="str">
        <f t="shared" si="1493"/>
        <v/>
      </c>
    </row>
    <row r="2318" spans="125:131" ht="20.100000000000001" customHeight="1" x14ac:dyDescent="0.25">
      <c r="DU2318" s="148"/>
      <c r="DV2318" s="158">
        <v>2266</v>
      </c>
      <c r="DW2318" s="148">
        <f t="shared" si="1489"/>
        <v>14.502399999999447</v>
      </c>
      <c r="DX2318" s="157">
        <f t="shared" si="1490"/>
        <v>4.2934029931365261E-2</v>
      </c>
      <c r="DY2318" s="148">
        <f t="shared" si="1491"/>
        <v>9.6602213245040869E-5</v>
      </c>
      <c r="DZ2318" s="148">
        <f t="shared" si="1492"/>
        <v>9.6602213245040869E-5</v>
      </c>
      <c r="EA2318" s="142" t="str">
        <f t="shared" si="1493"/>
        <v/>
      </c>
    </row>
    <row r="2319" spans="125:131" ht="20.100000000000001" customHeight="1" x14ac:dyDescent="0.25">
      <c r="DU2319" s="148"/>
      <c r="DV2319" s="158">
        <v>2267</v>
      </c>
      <c r="DW2319" s="148">
        <f t="shared" si="1489"/>
        <v>14.508799999999447</v>
      </c>
      <c r="DX2319" s="157">
        <f t="shared" si="1490"/>
        <v>4.283742771812022E-2</v>
      </c>
      <c r="DY2319" s="148">
        <f t="shared" si="1491"/>
        <v>9.6399829362846245E-5</v>
      </c>
      <c r="DZ2319" s="148">
        <f t="shared" si="1492"/>
        <v>9.6399829362846245E-5</v>
      </c>
      <c r="EA2319" s="142" t="str">
        <f t="shared" si="1493"/>
        <v/>
      </c>
    </row>
    <row r="2320" spans="125:131" ht="20.100000000000001" customHeight="1" x14ac:dyDescent="0.25">
      <c r="DU2320" s="148"/>
      <c r="DV2320" s="158">
        <v>2268</v>
      </c>
      <c r="DW2320" s="148">
        <f t="shared" si="1489"/>
        <v>14.515199999999446</v>
      </c>
      <c r="DX2320" s="157">
        <f t="shared" si="1490"/>
        <v>4.2741027888757374E-2</v>
      </c>
      <c r="DY2320" s="148">
        <f t="shared" si="1491"/>
        <v>9.6197822704778557E-5</v>
      </c>
      <c r="DZ2320" s="148">
        <f t="shared" si="1492"/>
        <v>9.6197822704778557E-5</v>
      </c>
      <c r="EA2320" s="142" t="str">
        <f t="shared" si="1493"/>
        <v/>
      </c>
    </row>
    <row r="2321" spans="125:131" ht="20.100000000000001" customHeight="1" x14ac:dyDescent="0.25">
      <c r="DU2321" s="148"/>
      <c r="DV2321" s="158">
        <v>2269</v>
      </c>
      <c r="DW2321" s="148">
        <f t="shared" si="1489"/>
        <v>14.521599999999445</v>
      </c>
      <c r="DX2321" s="157">
        <f t="shared" si="1490"/>
        <v>4.2644830066052596E-2</v>
      </c>
      <c r="DY2321" s="148">
        <f t="shared" si="1491"/>
        <v>9.5996192717946738E-5</v>
      </c>
      <c r="DZ2321" s="148">
        <f t="shared" si="1492"/>
        <v>9.5996192717946738E-5</v>
      </c>
      <c r="EA2321" s="142" t="str">
        <f t="shared" si="1493"/>
        <v/>
      </c>
    </row>
    <row r="2322" spans="125:131" ht="20.100000000000001" customHeight="1" x14ac:dyDescent="0.25">
      <c r="DU2322" s="148"/>
      <c r="DV2322" s="158">
        <v>2270</v>
      </c>
      <c r="DW2322" s="148">
        <f t="shared" si="1489"/>
        <v>14.527999999999444</v>
      </c>
      <c r="DX2322" s="157">
        <f t="shared" si="1490"/>
        <v>4.2548833873334649E-2</v>
      </c>
      <c r="DY2322" s="148">
        <f t="shared" si="1491"/>
        <v>9.5794938849445843E-5</v>
      </c>
      <c r="DZ2322" s="148">
        <f t="shared" si="1492"/>
        <v>9.5794938849445843E-5</v>
      </c>
      <c r="EA2322" s="142" t="str">
        <f t="shared" si="1493"/>
        <v/>
      </c>
    </row>
    <row r="2323" spans="125:131" ht="20.100000000000001" customHeight="1" x14ac:dyDescent="0.25">
      <c r="DU2323" s="148"/>
      <c r="DV2323" s="158">
        <v>2271</v>
      </c>
      <c r="DW2323" s="148">
        <f t="shared" si="1489"/>
        <v>14.534399999999444</v>
      </c>
      <c r="DX2323" s="157">
        <f t="shared" si="1490"/>
        <v>4.2453038934485203E-2</v>
      </c>
      <c r="DY2323" s="148">
        <f t="shared" si="1491"/>
        <v>9.5594060546787263E-5</v>
      </c>
      <c r="DZ2323" s="148">
        <f t="shared" si="1492"/>
        <v>9.5594060546787263E-5</v>
      </c>
      <c r="EA2323" s="142" t="str">
        <f t="shared" si="1493"/>
        <v/>
      </c>
    </row>
    <row r="2324" spans="125:131" ht="20.100000000000001" customHeight="1" x14ac:dyDescent="0.25">
      <c r="DU2324" s="148"/>
      <c r="DV2324" s="158">
        <v>2272</v>
      </c>
      <c r="DW2324" s="148">
        <f t="shared" si="1489"/>
        <v>14.540799999999443</v>
      </c>
      <c r="DX2324" s="157">
        <f t="shared" si="1490"/>
        <v>4.2357444873938416E-2</v>
      </c>
      <c r="DY2324" s="148">
        <f t="shared" si="1491"/>
        <v>9.5393557257843209E-5</v>
      </c>
      <c r="DZ2324" s="148">
        <f t="shared" si="1492"/>
        <v>9.5393557257843209E-5</v>
      </c>
      <c r="EA2324" s="142" t="str">
        <f t="shared" si="1493"/>
        <v/>
      </c>
    </row>
    <row r="2325" spans="125:131" ht="20.100000000000001" customHeight="1" x14ac:dyDescent="0.25">
      <c r="DU2325" s="148"/>
      <c r="DV2325" s="158">
        <v>2273</v>
      </c>
      <c r="DW2325" s="148">
        <f t="shared" si="1489"/>
        <v>14.547199999999442</v>
      </c>
      <c r="DX2325" s="157">
        <f t="shared" si="1490"/>
        <v>4.2262051316680573E-2</v>
      </c>
      <c r="DY2325" s="148">
        <f t="shared" si="1491"/>
        <v>9.5193428430687121E-5</v>
      </c>
      <c r="DZ2325" s="148">
        <f t="shared" si="1492"/>
        <v>9.5193428430687121E-5</v>
      </c>
      <c r="EA2325" s="142" t="str">
        <f t="shared" si="1493"/>
        <v/>
      </c>
    </row>
    <row r="2326" spans="125:131" ht="20.100000000000001" customHeight="1" x14ac:dyDescent="0.25">
      <c r="DU2326" s="148"/>
      <c r="DV2326" s="158">
        <v>2274</v>
      </c>
      <c r="DW2326" s="148">
        <f t="shared" si="1489"/>
        <v>14.553599999999442</v>
      </c>
      <c r="DX2326" s="157">
        <f t="shared" si="1490"/>
        <v>4.2166857888249885E-2</v>
      </c>
      <c r="DY2326" s="148">
        <f t="shared" si="1491"/>
        <v>9.4993673513628363E-5</v>
      </c>
      <c r="DZ2326" s="148">
        <f t="shared" si="1492"/>
        <v>9.4993673513628363E-5</v>
      </c>
      <c r="EA2326" s="142" t="str">
        <f t="shared" si="1493"/>
        <v/>
      </c>
    </row>
    <row r="2327" spans="125:131" ht="20.100000000000001" customHeight="1" x14ac:dyDescent="0.25">
      <c r="DU2327" s="148"/>
      <c r="DV2327" s="158">
        <v>2275</v>
      </c>
      <c r="DW2327" s="148">
        <f t="shared" si="1489"/>
        <v>14.559999999999441</v>
      </c>
      <c r="DX2327" s="157">
        <f t="shared" si="1490"/>
        <v>4.2071864214736257E-2</v>
      </c>
      <c r="DY2327" s="148">
        <f t="shared" si="1491"/>
        <v>9.4794291955489773E-5</v>
      </c>
      <c r="DZ2327" s="148">
        <f t="shared" si="1492"/>
        <v>9.4794291955489773E-5</v>
      </c>
      <c r="EA2327" s="142" t="str">
        <f t="shared" si="1493"/>
        <v/>
      </c>
    </row>
    <row r="2328" spans="125:131" ht="20.100000000000001" customHeight="1" x14ac:dyDescent="0.25">
      <c r="DU2328" s="148"/>
      <c r="DV2328" s="158">
        <v>2276</v>
      </c>
      <c r="DW2328" s="148">
        <f t="shared" si="1489"/>
        <v>14.56639999999944</v>
      </c>
      <c r="DX2328" s="157">
        <f t="shared" si="1490"/>
        <v>4.1977069922780767E-2</v>
      </c>
      <c r="DY2328" s="148">
        <f t="shared" si="1491"/>
        <v>9.459528320537175E-5</v>
      </c>
      <c r="DZ2328" s="148">
        <f t="shared" si="1492"/>
        <v>9.459528320537175E-5</v>
      </c>
      <c r="EA2328" s="142" t="str">
        <f t="shared" si="1493"/>
        <v/>
      </c>
    </row>
    <row r="2329" spans="125:131" ht="20.100000000000001" customHeight="1" x14ac:dyDescent="0.25">
      <c r="DU2329" s="148"/>
      <c r="DV2329" s="158">
        <v>2277</v>
      </c>
      <c r="DW2329" s="148">
        <f t="shared" si="1489"/>
        <v>14.57279999999944</v>
      </c>
      <c r="DX2329" s="157">
        <f t="shared" si="1490"/>
        <v>4.1882474639575396E-2</v>
      </c>
      <c r="DY2329" s="148">
        <f t="shared" si="1491"/>
        <v>9.4396646712402443E-5</v>
      </c>
      <c r="DZ2329" s="148">
        <f t="shared" si="1492"/>
        <v>9.4396646712402443E-5</v>
      </c>
      <c r="EA2329" s="142" t="str">
        <f t="shared" si="1493"/>
        <v/>
      </c>
    </row>
    <row r="2330" spans="125:131" ht="20.100000000000001" customHeight="1" x14ac:dyDescent="0.25">
      <c r="DU2330" s="148"/>
      <c r="DV2330" s="158">
        <v>2278</v>
      </c>
      <c r="DW2330" s="148">
        <f t="shared" si="1489"/>
        <v>14.579199999999439</v>
      </c>
      <c r="DX2330" s="157">
        <f t="shared" si="1490"/>
        <v>4.1788077992862993E-2</v>
      </c>
      <c r="DY2330" s="148">
        <f t="shared" si="1491"/>
        <v>9.4198381926396957E-5</v>
      </c>
      <c r="DZ2330" s="148">
        <f t="shared" si="1492"/>
        <v>9.4198381926396957E-5</v>
      </c>
      <c r="EA2330" s="142" t="str">
        <f t="shared" si="1493"/>
        <v/>
      </c>
    </row>
    <row r="2331" spans="125:131" ht="20.100000000000001" customHeight="1" x14ac:dyDescent="0.25">
      <c r="DU2331" s="148"/>
      <c r="DV2331" s="158">
        <v>2279</v>
      </c>
      <c r="DW2331" s="148">
        <f t="shared" si="1489"/>
        <v>14.585599999999438</v>
      </c>
      <c r="DX2331" s="157">
        <f t="shared" si="1490"/>
        <v>4.1693879610936596E-2</v>
      </c>
      <c r="DY2331" s="148">
        <f t="shared" si="1491"/>
        <v>9.4000488297350804E-5</v>
      </c>
      <c r="DZ2331" s="148">
        <f t="shared" si="1492"/>
        <v>9.4000488297350804E-5</v>
      </c>
      <c r="EA2331" s="142" t="str">
        <f t="shared" si="1493"/>
        <v/>
      </c>
    </row>
    <row r="2332" spans="125:131" ht="20.100000000000001" customHeight="1" x14ac:dyDescent="0.25">
      <c r="DU2332" s="148"/>
      <c r="DV2332" s="158">
        <v>2280</v>
      </c>
      <c r="DW2332" s="148">
        <f t="shared" si="1489"/>
        <v>14.591999999999437</v>
      </c>
      <c r="DX2332" s="157">
        <f t="shared" si="1490"/>
        <v>4.1599879122639245E-2</v>
      </c>
      <c r="DY2332" s="148">
        <f t="shared" si="1491"/>
        <v>9.3802965275342765E-5</v>
      </c>
      <c r="DZ2332" s="148">
        <f t="shared" si="1492"/>
        <v>9.3802965275342765E-5</v>
      </c>
      <c r="EA2332" s="142" t="str">
        <f t="shared" si="1493"/>
        <v/>
      </c>
    </row>
    <row r="2333" spans="125:131" ht="20.100000000000001" customHeight="1" x14ac:dyDescent="0.25">
      <c r="DU2333" s="148"/>
      <c r="DV2333" s="158">
        <v>2281</v>
      </c>
      <c r="DW2333" s="148">
        <f t="shared" si="1489"/>
        <v>14.598399999999437</v>
      </c>
      <c r="DX2333" s="157">
        <f t="shared" si="1490"/>
        <v>4.1506076157363903E-2</v>
      </c>
      <c r="DY2333" s="148">
        <f t="shared" si="1491"/>
        <v>9.3605812311159386E-5</v>
      </c>
      <c r="DZ2333" s="148">
        <f t="shared" si="1492"/>
        <v>9.3605812311159386E-5</v>
      </c>
      <c r="EA2333" s="142" t="str">
        <f t="shared" si="1493"/>
        <v/>
      </c>
    </row>
    <row r="2334" spans="125:131" ht="20.100000000000001" customHeight="1" x14ac:dyDescent="0.25">
      <c r="DU2334" s="148"/>
      <c r="DV2334" s="158">
        <v>2282</v>
      </c>
      <c r="DW2334" s="148">
        <f t="shared" si="1489"/>
        <v>14.604799999999436</v>
      </c>
      <c r="DX2334" s="157">
        <f t="shared" si="1490"/>
        <v>4.1412470345052743E-2</v>
      </c>
      <c r="DY2334" s="148">
        <f t="shared" si="1491"/>
        <v>9.3409028855753751E-5</v>
      </c>
      <c r="DZ2334" s="148">
        <f t="shared" si="1492"/>
        <v>9.3409028855753751E-5</v>
      </c>
      <c r="EA2334" s="142" t="str">
        <f t="shared" si="1493"/>
        <v/>
      </c>
    </row>
    <row r="2335" spans="125:131" ht="20.100000000000001" customHeight="1" x14ac:dyDescent="0.25">
      <c r="DU2335" s="148"/>
      <c r="DV2335" s="158">
        <v>2283</v>
      </c>
      <c r="DW2335" s="148">
        <f t="shared" si="1489"/>
        <v>14.611199999999435</v>
      </c>
      <c r="DX2335" s="157">
        <f t="shared" si="1490"/>
        <v>4.1319061316196989E-2</v>
      </c>
      <c r="DY2335" s="148">
        <f t="shared" si="1491"/>
        <v>9.3212614360092816E-5</v>
      </c>
      <c r="DZ2335" s="148">
        <f t="shared" si="1492"/>
        <v>9.3212614360092816E-5</v>
      </c>
      <c r="EA2335" s="142" t="str">
        <f t="shared" si="1493"/>
        <v/>
      </c>
    </row>
    <row r="2336" spans="125:131" ht="20.100000000000001" customHeight="1" x14ac:dyDescent="0.25">
      <c r="DU2336" s="148"/>
      <c r="DV2336" s="158">
        <v>2284</v>
      </c>
      <c r="DW2336" s="148">
        <f t="shared" si="1489"/>
        <v>14.617599999999435</v>
      </c>
      <c r="DX2336" s="157">
        <f t="shared" si="1490"/>
        <v>4.1225848701836897E-2</v>
      </c>
      <c r="DY2336" s="148">
        <f t="shared" si="1491"/>
        <v>9.3016568276114986E-5</v>
      </c>
      <c r="DZ2336" s="148">
        <f t="shared" si="1492"/>
        <v>9.3016568276114986E-5</v>
      </c>
      <c r="EA2336" s="142" t="str">
        <f t="shared" si="1493"/>
        <v/>
      </c>
    </row>
    <row r="2337" spans="125:131" ht="20.100000000000001" customHeight="1" x14ac:dyDescent="0.25">
      <c r="DU2337" s="148"/>
      <c r="DV2337" s="158">
        <v>2285</v>
      </c>
      <c r="DW2337" s="148">
        <f t="shared" si="1489"/>
        <v>14.623999999999434</v>
      </c>
      <c r="DX2337" s="157">
        <f t="shared" si="1490"/>
        <v>4.1132832133560782E-2</v>
      </c>
      <c r="DY2337" s="148">
        <f t="shared" si="1491"/>
        <v>9.2820890055377026E-5</v>
      </c>
      <c r="DZ2337" s="148">
        <f t="shared" si="1492"/>
        <v>9.2820890055377026E-5</v>
      </c>
      <c r="EA2337" s="142" t="str">
        <f t="shared" si="1493"/>
        <v/>
      </c>
    </row>
    <row r="2338" spans="125:131" ht="20.100000000000001" customHeight="1" x14ac:dyDescent="0.25">
      <c r="DU2338" s="148"/>
      <c r="DV2338" s="158">
        <v>2286</v>
      </c>
      <c r="DW2338" s="148">
        <f t="shared" si="1489"/>
        <v>14.630399999999433</v>
      </c>
      <c r="DX2338" s="157">
        <f t="shared" si="1490"/>
        <v>4.1040011243505405E-2</v>
      </c>
      <c r="DY2338" s="148">
        <f t="shared" si="1491"/>
        <v>9.2625579150351633E-5</v>
      </c>
      <c r="DZ2338" s="148">
        <f t="shared" si="1492"/>
        <v>9.2625579150351633E-5</v>
      </c>
      <c r="EA2338" s="142" t="str">
        <f t="shared" si="1493"/>
        <v/>
      </c>
    </row>
    <row r="2339" spans="125:131" ht="20.100000000000001" customHeight="1" x14ac:dyDescent="0.25">
      <c r="DU2339" s="148"/>
      <c r="DV2339" s="158">
        <v>2287</v>
      </c>
      <c r="DW2339" s="148">
        <f t="shared" si="1489"/>
        <v>14.636799999999432</v>
      </c>
      <c r="DX2339" s="157">
        <f t="shared" si="1490"/>
        <v>4.0947385664355053E-2</v>
      </c>
      <c r="DY2339" s="148">
        <f t="shared" si="1491"/>
        <v>9.2430635013386608E-5</v>
      </c>
      <c r="DZ2339" s="148">
        <f t="shared" si="1492"/>
        <v>9.2430635013386608E-5</v>
      </c>
      <c r="EA2339" s="142" t="str">
        <f t="shared" si="1493"/>
        <v/>
      </c>
    </row>
    <row r="2340" spans="125:131" ht="20.100000000000001" customHeight="1" x14ac:dyDescent="0.25">
      <c r="DU2340" s="148"/>
      <c r="DV2340" s="158">
        <v>2288</v>
      </c>
      <c r="DW2340" s="148">
        <f t="shared" si="1489"/>
        <v>14.643199999999432</v>
      </c>
      <c r="DX2340" s="157">
        <f t="shared" si="1490"/>
        <v>4.0854955029341666E-2</v>
      </c>
      <c r="DY2340" s="148">
        <f t="shared" si="1491"/>
        <v>9.2236057097537516E-5</v>
      </c>
      <c r="DZ2340" s="148">
        <f t="shared" si="1492"/>
        <v>9.2236057097537516E-5</v>
      </c>
      <c r="EA2340" s="142" t="str">
        <f t="shared" si="1493"/>
        <v/>
      </c>
    </row>
    <row r="2341" spans="125:131" ht="20.100000000000001" customHeight="1" x14ac:dyDescent="0.25">
      <c r="DU2341" s="148"/>
      <c r="DV2341" s="158">
        <v>2289</v>
      </c>
      <c r="DW2341" s="148">
        <f t="shared" si="1489"/>
        <v>14.649599999999431</v>
      </c>
      <c r="DX2341" s="157">
        <f t="shared" si="1490"/>
        <v>4.0762718972244129E-2</v>
      </c>
      <c r="DY2341" s="148">
        <f t="shared" si="1491"/>
        <v>9.204184485593625E-5</v>
      </c>
      <c r="DZ2341" s="148">
        <f t="shared" si="1492"/>
        <v>9.204184485593625E-5</v>
      </c>
      <c r="EA2341" s="142" t="str">
        <f t="shared" si="1493"/>
        <v/>
      </c>
    </row>
    <row r="2342" spans="125:131" ht="20.100000000000001" customHeight="1" x14ac:dyDescent="0.25">
      <c r="DU2342" s="148"/>
      <c r="DV2342" s="158">
        <v>2290</v>
      </c>
      <c r="DW2342" s="148">
        <f t="shared" si="1489"/>
        <v>14.65599999999943</v>
      </c>
      <c r="DX2342" s="157">
        <f t="shared" si="1490"/>
        <v>4.0670677127388193E-2</v>
      </c>
      <c r="DY2342" s="148">
        <f t="shared" si="1491"/>
        <v>9.1847997742089404E-5</v>
      </c>
      <c r="DZ2342" s="148">
        <f t="shared" si="1492"/>
        <v>9.1847997742089404E-5</v>
      </c>
      <c r="EA2342" s="142" t="str">
        <f t="shared" si="1493"/>
        <v/>
      </c>
    </row>
    <row r="2343" spans="125:131" ht="20.100000000000001" customHeight="1" x14ac:dyDescent="0.25">
      <c r="DU2343" s="148"/>
      <c r="DV2343" s="158">
        <v>2291</v>
      </c>
      <c r="DW2343" s="148">
        <f t="shared" si="1489"/>
        <v>14.66239999999943</v>
      </c>
      <c r="DX2343" s="157">
        <f t="shared" si="1490"/>
        <v>4.0578829129646103E-2</v>
      </c>
      <c r="DY2343" s="148">
        <f t="shared" si="1491"/>
        <v>9.1654515209982357E-5</v>
      </c>
      <c r="DZ2343" s="148">
        <f t="shared" si="1492"/>
        <v>9.1654515209982357E-5</v>
      </c>
      <c r="EA2343" s="142" t="str">
        <f t="shared" si="1493"/>
        <v/>
      </c>
    </row>
    <row r="2344" spans="125:131" ht="20.100000000000001" customHeight="1" x14ac:dyDescent="0.25">
      <c r="DU2344" s="148"/>
      <c r="DV2344" s="158">
        <v>2292</v>
      </c>
      <c r="DW2344" s="148">
        <f t="shared" si="1489"/>
        <v>14.668799999999429</v>
      </c>
      <c r="DX2344" s="157">
        <f t="shared" si="1490"/>
        <v>4.0487174614436121E-2</v>
      </c>
      <c r="DY2344" s="148">
        <f t="shared" si="1491"/>
        <v>9.1461396713704568E-5</v>
      </c>
      <c r="DZ2344" s="148">
        <f t="shared" si="1492"/>
        <v>9.1461396713704568E-5</v>
      </c>
      <c r="EA2344" s="142" t="str">
        <f t="shared" si="1493"/>
        <v/>
      </c>
    </row>
    <row r="2345" spans="125:131" ht="20.100000000000001" customHeight="1" x14ac:dyDescent="0.25">
      <c r="DU2345" s="148"/>
      <c r="DV2345" s="158">
        <v>2293</v>
      </c>
      <c r="DW2345" s="148">
        <f t="shared" si="1489"/>
        <v>14.675199999999428</v>
      </c>
      <c r="DX2345" s="157">
        <f t="shared" si="1490"/>
        <v>4.0395713217722416E-2</v>
      </c>
      <c r="DY2345" s="148">
        <f t="shared" si="1491"/>
        <v>9.1268641707921427E-5</v>
      </c>
      <c r="DZ2345" s="148">
        <f t="shared" si="1492"/>
        <v>9.1268641707921427E-5</v>
      </c>
      <c r="EA2345" s="142" t="str">
        <f t="shared" si="1493"/>
        <v/>
      </c>
    </row>
    <row r="2346" spans="125:131" ht="20.100000000000001" customHeight="1" x14ac:dyDescent="0.25">
      <c r="DU2346" s="148"/>
      <c r="DV2346" s="158">
        <v>2294</v>
      </c>
      <c r="DW2346" s="148">
        <f t="shared" si="1489"/>
        <v>14.681599999999428</v>
      </c>
      <c r="DX2346" s="157">
        <f t="shared" si="1490"/>
        <v>4.0304444576014495E-2</v>
      </c>
      <c r="DY2346" s="148">
        <f t="shared" si="1491"/>
        <v>9.1076249647520369E-5</v>
      </c>
      <c r="DZ2346" s="148">
        <f t="shared" si="1492"/>
        <v>9.1076249647520369E-5</v>
      </c>
      <c r="EA2346" s="142" t="str">
        <f t="shared" si="1493"/>
        <v/>
      </c>
    </row>
    <row r="2347" spans="125:131" ht="20.100000000000001" customHeight="1" x14ac:dyDescent="0.25">
      <c r="DU2347" s="148"/>
      <c r="DV2347" s="158">
        <v>2295</v>
      </c>
      <c r="DW2347" s="148">
        <f t="shared" si="1489"/>
        <v>14.687999999999427</v>
      </c>
      <c r="DX2347" s="157">
        <f t="shared" si="1490"/>
        <v>4.0213368326366974E-2</v>
      </c>
      <c r="DY2347" s="148">
        <f t="shared" si="1491"/>
        <v>9.088421998773577E-5</v>
      </c>
      <c r="DZ2347" s="148">
        <f t="shared" si="1492"/>
        <v>9.088421998773577E-5</v>
      </c>
      <c r="EA2347" s="142" t="str">
        <f t="shared" si="1493"/>
        <v/>
      </c>
    </row>
    <row r="2348" spans="125:131" ht="20.100000000000001" customHeight="1" x14ac:dyDescent="0.25">
      <c r="DU2348" s="148"/>
      <c r="DV2348" s="158">
        <v>2296</v>
      </c>
      <c r="DW2348" s="148">
        <f t="shared" si="1489"/>
        <v>14.694399999999426</v>
      </c>
      <c r="DX2348" s="157">
        <f t="shared" si="1490"/>
        <v>4.0122484106379239E-2</v>
      </c>
      <c r="DY2348" s="148">
        <f t="shared" si="1491"/>
        <v>9.0692552184190589E-5</v>
      </c>
      <c r="DZ2348" s="148">
        <f t="shared" si="1492"/>
        <v>9.0692552184190589E-5</v>
      </c>
      <c r="EA2348" s="142" t="str">
        <f t="shared" si="1493"/>
        <v/>
      </c>
    </row>
    <row r="2349" spans="125:131" ht="20.100000000000001" customHeight="1" x14ac:dyDescent="0.25">
      <c r="DU2349" s="148"/>
      <c r="DV2349" s="158">
        <v>2297</v>
      </c>
      <c r="DW2349" s="148">
        <f t="shared" si="1489"/>
        <v>14.700799999999425</v>
      </c>
      <c r="DX2349" s="157">
        <f t="shared" si="1490"/>
        <v>4.0031791554195048E-2</v>
      </c>
      <c r="DY2349" s="148">
        <f t="shared" si="1491"/>
        <v>9.0501245692688193E-5</v>
      </c>
      <c r="DZ2349" s="148">
        <f t="shared" si="1492"/>
        <v>9.0501245692688193E-5</v>
      </c>
      <c r="EA2349" s="142" t="str">
        <f t="shared" si="1493"/>
        <v/>
      </c>
    </row>
    <row r="2350" spans="125:131" ht="20.100000000000001" customHeight="1" x14ac:dyDescent="0.25">
      <c r="DU2350" s="148"/>
      <c r="DV2350" s="158">
        <v>2298</v>
      </c>
      <c r="DW2350" s="148">
        <f t="shared" si="1489"/>
        <v>14.707199999999425</v>
      </c>
      <c r="DX2350" s="157">
        <f t="shared" si="1490"/>
        <v>3.994129030850236E-2</v>
      </c>
      <c r="DY2350" s="148">
        <f t="shared" si="1491"/>
        <v>9.0310299969725838E-5</v>
      </c>
      <c r="DZ2350" s="148">
        <f t="shared" si="1492"/>
        <v>9.0310299969725838E-5</v>
      </c>
      <c r="EA2350" s="142" t="str">
        <f t="shared" si="1493"/>
        <v/>
      </c>
    </row>
    <row r="2351" spans="125:131" ht="20.100000000000001" customHeight="1" x14ac:dyDescent="0.25">
      <c r="DU2351" s="148"/>
      <c r="DV2351" s="158">
        <v>2299</v>
      </c>
      <c r="DW2351" s="148">
        <f t="shared" si="1489"/>
        <v>14.713599999999424</v>
      </c>
      <c r="DX2351" s="157">
        <f t="shared" si="1490"/>
        <v>3.9850980008532634E-2</v>
      </c>
      <c r="DY2351" s="148">
        <f t="shared" si="1491"/>
        <v>9.0119714471821599E-5</v>
      </c>
      <c r="DZ2351" s="148">
        <f t="shared" si="1492"/>
        <v>9.0119714471821599E-5</v>
      </c>
      <c r="EA2351" s="142" t="str">
        <f t="shared" si="1493"/>
        <v/>
      </c>
    </row>
    <row r="2352" spans="125:131" ht="20.100000000000001" customHeight="1" x14ac:dyDescent="0.25">
      <c r="DU2352" s="148"/>
      <c r="DV2352" s="158">
        <v>2300</v>
      </c>
      <c r="DW2352" s="148">
        <f t="shared" si="1489"/>
        <v>14.719999999999423</v>
      </c>
      <c r="DX2352" s="157">
        <f t="shared" si="1490"/>
        <v>3.9760860294060812E-2</v>
      </c>
      <c r="DY2352" s="148">
        <f t="shared" si="1491"/>
        <v>8.9929488655965395E-5</v>
      </c>
      <c r="DZ2352" s="148">
        <f t="shared" si="1492"/>
        <v>8.9929488655965395E-5</v>
      </c>
      <c r="EA2352" s="142" t="str">
        <f t="shared" si="1493"/>
        <v/>
      </c>
    </row>
    <row r="2353" spans="125:131" ht="20.100000000000001" customHeight="1" x14ac:dyDescent="0.25">
      <c r="DU2353" s="148"/>
      <c r="DV2353" s="158">
        <v>2301</v>
      </c>
      <c r="DW2353" s="148">
        <f t="shared" si="1489"/>
        <v>14.726399999999423</v>
      </c>
      <c r="DX2353" s="157">
        <f t="shared" si="1490"/>
        <v>3.9670930805404847E-2</v>
      </c>
      <c r="DY2353" s="148">
        <f t="shared" si="1491"/>
        <v>8.97396219794247E-5</v>
      </c>
      <c r="DZ2353" s="148">
        <f t="shared" si="1492"/>
        <v>8.97396219794247E-5</v>
      </c>
      <c r="EA2353" s="142" t="str">
        <f t="shared" si="1493"/>
        <v/>
      </c>
    </row>
    <row r="2354" spans="125:131" ht="20.100000000000001" customHeight="1" x14ac:dyDescent="0.25">
      <c r="DU2354" s="148"/>
      <c r="DV2354" s="158">
        <v>2302</v>
      </c>
      <c r="DW2354" s="148">
        <f t="shared" si="1489"/>
        <v>14.732799999999422</v>
      </c>
      <c r="DX2354" s="157">
        <f t="shared" si="1490"/>
        <v>3.9581191183425422E-2</v>
      </c>
      <c r="DY2354" s="148">
        <f t="shared" si="1491"/>
        <v>8.9550113900119244E-5</v>
      </c>
      <c r="DZ2354" s="148">
        <f t="shared" si="1492"/>
        <v>8.9550113900119244E-5</v>
      </c>
      <c r="EA2354" s="142" t="str">
        <f t="shared" si="1493"/>
        <v/>
      </c>
    </row>
    <row r="2355" spans="125:131" ht="20.100000000000001" customHeight="1" x14ac:dyDescent="0.25">
      <c r="DU2355" s="148"/>
      <c r="DV2355" s="158">
        <v>2303</v>
      </c>
      <c r="DW2355" s="148">
        <f t="shared" si="1489"/>
        <v>14.739199999999421</v>
      </c>
      <c r="DX2355" s="157">
        <f t="shared" si="1490"/>
        <v>3.9491641069525303E-2</v>
      </c>
      <c r="DY2355" s="148">
        <f t="shared" si="1491"/>
        <v>8.9360963875961819E-5</v>
      </c>
      <c r="DZ2355" s="148">
        <f t="shared" si="1492"/>
        <v>8.9360963875961819E-5</v>
      </c>
      <c r="EA2355" s="142" t="str">
        <f t="shared" si="1493"/>
        <v/>
      </c>
    </row>
    <row r="2356" spans="125:131" ht="20.100000000000001" customHeight="1" x14ac:dyDescent="0.25">
      <c r="DU2356" s="148"/>
      <c r="DV2356" s="158">
        <v>2304</v>
      </c>
      <c r="DW2356" s="148">
        <f t="shared" si="1489"/>
        <v>14.745599999999421</v>
      </c>
      <c r="DX2356" s="157">
        <f t="shared" si="1490"/>
        <v>3.9402280105649341E-2</v>
      </c>
      <c r="DY2356" s="148">
        <f t="shared" si="1491"/>
        <v>8.9172171365302366E-5</v>
      </c>
      <c r="DZ2356" s="148">
        <f t="shared" si="1492"/>
        <v>8.9172171365302366E-5</v>
      </c>
      <c r="EA2356" s="142" t="str">
        <f t="shared" si="1493"/>
        <v/>
      </c>
    </row>
    <row r="2357" spans="125:131" ht="20.100000000000001" customHeight="1" x14ac:dyDescent="0.25">
      <c r="DU2357" s="148"/>
      <c r="DV2357" s="158">
        <v>2305</v>
      </c>
      <c r="DW2357" s="148">
        <f t="shared" si="1489"/>
        <v>14.75199999999942</v>
      </c>
      <c r="DX2357" s="157">
        <f t="shared" si="1490"/>
        <v>3.9313107934284039E-2</v>
      </c>
      <c r="DY2357" s="148">
        <f t="shared" si="1491"/>
        <v>8.8983735826990429E-5</v>
      </c>
      <c r="DZ2357" s="148">
        <f t="shared" si="1492"/>
        <v>8.8983735826990429E-5</v>
      </c>
      <c r="EA2357" s="142" t="str">
        <f t="shared" si="1493"/>
        <v/>
      </c>
    </row>
    <row r="2358" spans="125:131" ht="20.100000000000001" customHeight="1" x14ac:dyDescent="0.25">
      <c r="DU2358" s="148"/>
      <c r="DV2358" s="158">
        <v>2306</v>
      </c>
      <c r="DW2358" s="148">
        <f t="shared" si="1489"/>
        <v>14.758399999999419</v>
      </c>
      <c r="DX2358" s="157">
        <f t="shared" si="1490"/>
        <v>3.9224124198457049E-2</v>
      </c>
      <c r="DY2358" s="148">
        <f t="shared" si="1491"/>
        <v>8.8795656720201677E-5</v>
      </c>
      <c r="DZ2358" s="148">
        <f t="shared" si="1492"/>
        <v>8.8795656720201677E-5</v>
      </c>
      <c r="EA2358" s="142" t="str">
        <f t="shared" si="1493"/>
        <v/>
      </c>
    </row>
    <row r="2359" spans="125:131" ht="20.100000000000001" customHeight="1" x14ac:dyDescent="0.25">
      <c r="DU2359" s="148"/>
      <c r="DV2359" s="158">
        <v>2307</v>
      </c>
      <c r="DW2359" s="148">
        <f t="shared" si="1489"/>
        <v>14.764799999999418</v>
      </c>
      <c r="DX2359" s="157">
        <f t="shared" si="1490"/>
        <v>3.9135328541736847E-2</v>
      </c>
      <c r="DY2359" s="148">
        <f t="shared" si="1491"/>
        <v>8.8607933504347702E-5</v>
      </c>
      <c r="DZ2359" s="148">
        <f t="shared" si="1492"/>
        <v>8.8607933504347702E-5</v>
      </c>
      <c r="EA2359" s="142" t="str">
        <f t="shared" si="1493"/>
        <v/>
      </c>
    </row>
    <row r="2360" spans="125:131" ht="20.100000000000001" customHeight="1" x14ac:dyDescent="0.25">
      <c r="DU2360" s="148"/>
      <c r="DV2360" s="158">
        <v>2308</v>
      </c>
      <c r="DW2360" s="148">
        <f t="shared" ref="DW2360:DW2423" si="1494">DW2359+$DZ$46</f>
        <v>14.771199999999418</v>
      </c>
      <c r="DX2360" s="157">
        <f t="shared" si="1490"/>
        <v>3.9046720608232499E-2</v>
      </c>
      <c r="DY2360" s="148">
        <f t="shared" si="1491"/>
        <v>8.8420565639422966E-5</v>
      </c>
      <c r="DZ2360" s="148">
        <f t="shared" si="1492"/>
        <v>8.8420565639422966E-5</v>
      </c>
      <c r="EA2360" s="142" t="str">
        <f t="shared" si="1493"/>
        <v/>
      </c>
    </row>
    <row r="2361" spans="125:131" ht="20.100000000000001" customHeight="1" x14ac:dyDescent="0.25">
      <c r="DU2361" s="148"/>
      <c r="DV2361" s="158">
        <v>2309</v>
      </c>
      <c r="DW2361" s="148">
        <f t="shared" si="1494"/>
        <v>14.777599999999417</v>
      </c>
      <c r="DX2361" s="157">
        <f t="shared" si="1490"/>
        <v>3.8958300042593076E-2</v>
      </c>
      <c r="DY2361" s="148">
        <f t="shared" si="1491"/>
        <v>8.8233552585449682E-5</v>
      </c>
      <c r="DZ2361" s="148">
        <f t="shared" si="1492"/>
        <v>8.8233552585449682E-5</v>
      </c>
      <c r="EA2361" s="142" t="str">
        <f t="shared" si="1493"/>
        <v/>
      </c>
    </row>
    <row r="2362" spans="125:131" ht="20.100000000000001" customHeight="1" x14ac:dyDescent="0.25">
      <c r="DU2362" s="148"/>
      <c r="DV2362" s="158">
        <v>2310</v>
      </c>
      <c r="DW2362" s="148">
        <f t="shared" si="1494"/>
        <v>14.783999999999416</v>
      </c>
      <c r="DX2362" s="157">
        <f t="shared" si="1490"/>
        <v>3.8870066490007626E-2</v>
      </c>
      <c r="DY2362" s="148">
        <f t="shared" si="1491"/>
        <v>8.8046893803192527E-5</v>
      </c>
      <c r="DZ2362" s="148">
        <f t="shared" si="1492"/>
        <v>8.8046893803192527E-5</v>
      </c>
      <c r="EA2362" s="142" t="str">
        <f t="shared" si="1493"/>
        <v/>
      </c>
    </row>
    <row r="2363" spans="125:131" ht="20.100000000000001" customHeight="1" x14ac:dyDescent="0.25">
      <c r="DU2363" s="148"/>
      <c r="DV2363" s="158">
        <v>2311</v>
      </c>
      <c r="DW2363" s="148">
        <f t="shared" si="1494"/>
        <v>14.790399999999416</v>
      </c>
      <c r="DX2363" s="157">
        <f t="shared" si="1490"/>
        <v>3.8782019596204434E-2</v>
      </c>
      <c r="DY2363" s="148">
        <f t="shared" si="1491"/>
        <v>8.7860588753589652E-5</v>
      </c>
      <c r="DZ2363" s="148">
        <f t="shared" si="1492"/>
        <v>8.7860588753589652E-5</v>
      </c>
      <c r="EA2363" s="142" t="str">
        <f t="shared" si="1493"/>
        <v/>
      </c>
    </row>
    <row r="2364" spans="125:131" ht="20.100000000000001" customHeight="1" x14ac:dyDescent="0.25">
      <c r="DU2364" s="148"/>
      <c r="DV2364" s="158">
        <v>2312</v>
      </c>
      <c r="DW2364" s="148">
        <f t="shared" si="1494"/>
        <v>14.796799999999415</v>
      </c>
      <c r="DX2364" s="157">
        <f t="shared" si="1490"/>
        <v>3.8694159007450844E-2</v>
      </c>
      <c r="DY2364" s="148">
        <f t="shared" si="1491"/>
        <v>8.7674636897995539E-5</v>
      </c>
      <c r="DZ2364" s="148">
        <f t="shared" si="1492"/>
        <v>8.7674636897995539E-5</v>
      </c>
      <c r="EA2364" s="142" t="str">
        <f t="shared" si="1493"/>
        <v/>
      </c>
    </row>
    <row r="2365" spans="125:131" ht="20.100000000000001" customHeight="1" x14ac:dyDescent="0.25">
      <c r="DU2365" s="148"/>
      <c r="DV2365" s="158">
        <v>2313</v>
      </c>
      <c r="DW2365" s="148">
        <f t="shared" si="1494"/>
        <v>14.803199999999414</v>
      </c>
      <c r="DX2365" s="157">
        <f t="shared" si="1490"/>
        <v>3.8606484370552849E-2</v>
      </c>
      <c r="DY2365" s="148">
        <f t="shared" si="1491"/>
        <v>8.7489037698007532E-5</v>
      </c>
      <c r="DZ2365" s="148">
        <f t="shared" si="1492"/>
        <v>8.7489037698007532E-5</v>
      </c>
      <c r="EA2365" s="142" t="str">
        <f t="shared" si="1493"/>
        <v/>
      </c>
    </row>
    <row r="2366" spans="125:131" ht="20.100000000000001" customHeight="1" x14ac:dyDescent="0.25">
      <c r="DU2366" s="148"/>
      <c r="DV2366" s="158">
        <v>2314</v>
      </c>
      <c r="DW2366" s="148">
        <f t="shared" si="1494"/>
        <v>14.809599999999413</v>
      </c>
      <c r="DX2366" s="157">
        <f t="shared" si="1490"/>
        <v>3.8518995332854841E-2</v>
      </c>
      <c r="DY2366" s="148">
        <f t="shared" si="1491"/>
        <v>8.7303790615791965E-5</v>
      </c>
      <c r="DZ2366" s="148">
        <f t="shared" si="1492"/>
        <v>8.7303790615791965E-5</v>
      </c>
      <c r="EA2366" s="142" t="str">
        <f t="shared" si="1493"/>
        <v/>
      </c>
    </row>
    <row r="2367" spans="125:131" ht="20.100000000000001" customHeight="1" x14ac:dyDescent="0.25">
      <c r="DU2367" s="148"/>
      <c r="DV2367" s="158">
        <v>2315</v>
      </c>
      <c r="DW2367" s="148">
        <f t="shared" si="1494"/>
        <v>14.815999999999413</v>
      </c>
      <c r="DX2367" s="157">
        <f t="shared" si="1490"/>
        <v>3.8431691542239049E-2</v>
      </c>
      <c r="DY2367" s="148">
        <f t="shared" si="1491"/>
        <v>8.7118895113869055E-5</v>
      </c>
      <c r="DZ2367" s="148">
        <f t="shared" si="1492"/>
        <v>8.7118895113869055E-5</v>
      </c>
      <c r="EA2367" s="142" t="str">
        <f t="shared" si="1493"/>
        <v/>
      </c>
    </row>
    <row r="2368" spans="125:131" ht="20.100000000000001" customHeight="1" x14ac:dyDescent="0.25">
      <c r="DU2368" s="148"/>
      <c r="DV2368" s="158">
        <v>2316</v>
      </c>
      <c r="DW2368" s="148">
        <f t="shared" si="1494"/>
        <v>14.822399999999412</v>
      </c>
      <c r="DX2368" s="157">
        <f t="shared" si="1490"/>
        <v>3.834457264712518E-2</v>
      </c>
      <c r="DY2368" s="148">
        <f t="shared" si="1491"/>
        <v>8.6934350654925552E-5</v>
      </c>
      <c r="DZ2368" s="148">
        <f t="shared" si="1492"/>
        <v>8.6934350654925552E-5</v>
      </c>
      <c r="EA2368" s="142" t="str">
        <f t="shared" si="1493"/>
        <v/>
      </c>
    </row>
    <row r="2369" spans="125:131" ht="20.100000000000001" customHeight="1" x14ac:dyDescent="0.25">
      <c r="DU2369" s="148"/>
      <c r="DV2369" s="158">
        <v>2317</v>
      </c>
      <c r="DW2369" s="148">
        <f t="shared" si="1494"/>
        <v>14.828799999999411</v>
      </c>
      <c r="DX2369" s="157">
        <f t="shared" si="1490"/>
        <v>3.8257638296470255E-2</v>
      </c>
      <c r="DY2369" s="148">
        <f t="shared" si="1491"/>
        <v>8.6750156702376791E-5</v>
      </c>
      <c r="DZ2369" s="148">
        <f t="shared" si="1492"/>
        <v>8.6750156702376791E-5</v>
      </c>
      <c r="EA2369" s="142" t="str">
        <f t="shared" si="1493"/>
        <v/>
      </c>
    </row>
    <row r="2370" spans="125:131" ht="20.100000000000001" customHeight="1" x14ac:dyDescent="0.25">
      <c r="DU2370" s="148"/>
      <c r="DV2370" s="158">
        <v>2318</v>
      </c>
      <c r="DW2370" s="148">
        <f t="shared" si="1494"/>
        <v>14.835199999999411</v>
      </c>
      <c r="DX2370" s="157">
        <f t="shared" si="1490"/>
        <v>3.8170888139767878E-2</v>
      </c>
      <c r="DY2370" s="148">
        <f t="shared" si="1491"/>
        <v>8.6566312719582594E-5</v>
      </c>
      <c r="DZ2370" s="148">
        <f t="shared" si="1492"/>
        <v>8.6566312719582594E-5</v>
      </c>
      <c r="EA2370" s="142" t="str">
        <f t="shared" si="1493"/>
        <v/>
      </c>
    </row>
    <row r="2371" spans="125:131" ht="20.100000000000001" customHeight="1" x14ac:dyDescent="0.25">
      <c r="DU2371" s="148"/>
      <c r="DV2371" s="158">
        <v>2319</v>
      </c>
      <c r="DW2371" s="148">
        <f t="shared" si="1494"/>
        <v>14.84159999999941</v>
      </c>
      <c r="DX2371" s="157">
        <f t="shared" si="1490"/>
        <v>3.8084321827048295E-2</v>
      </c>
      <c r="DY2371" s="148">
        <f t="shared" si="1491"/>
        <v>8.6382818170784026E-5</v>
      </c>
      <c r="DZ2371" s="148">
        <f t="shared" si="1492"/>
        <v>8.6382818170784026E-5</v>
      </c>
      <c r="EA2371" s="142" t="str">
        <f t="shared" si="1493"/>
        <v/>
      </c>
    </row>
    <row r="2372" spans="125:131" ht="20.100000000000001" customHeight="1" x14ac:dyDescent="0.25">
      <c r="DU2372" s="148"/>
      <c r="DV2372" s="158">
        <v>2320</v>
      </c>
      <c r="DW2372" s="148">
        <f t="shared" si="1494"/>
        <v>14.847999999999409</v>
      </c>
      <c r="DX2372" s="157">
        <f t="shared" ref="DX2372:DX2435" si="1495">_xlfn.CHISQ.DIST.RT(DW2372,7)</f>
        <v>3.7997939008877511E-2</v>
      </c>
      <c r="DY2372" s="148">
        <f t="shared" ref="DY2372:DY2435" si="1496">DX2372-DX2373</f>
        <v>8.619967252020827E-5</v>
      </c>
      <c r="DZ2372" s="148">
        <f t="shared" ref="DZ2372:DZ2435" si="1497">IF(DX2372&lt;(1-$DU$53),DY2372,"")</f>
        <v>8.619967252020827E-5</v>
      </c>
      <c r="EA2372" s="142" t="str">
        <f t="shared" ref="EA2372:EA2435" si="1498">IF(DX2372&lt;(1-$DU$59),DY2372,"")</f>
        <v/>
      </c>
    </row>
    <row r="2373" spans="125:131" ht="20.100000000000001" customHeight="1" x14ac:dyDescent="0.25">
      <c r="DU2373" s="148"/>
      <c r="DV2373" s="158">
        <v>2321</v>
      </c>
      <c r="DW2373" s="148">
        <f t="shared" si="1494"/>
        <v>14.854399999999409</v>
      </c>
      <c r="DX2373" s="157">
        <f t="shared" si="1495"/>
        <v>3.7911739336357303E-2</v>
      </c>
      <c r="DY2373" s="148">
        <f t="shared" si="1496"/>
        <v>8.6016875232478029E-5</v>
      </c>
      <c r="DZ2373" s="148">
        <f t="shared" si="1497"/>
        <v>8.6016875232478029E-5</v>
      </c>
      <c r="EA2373" s="142" t="str">
        <f t="shared" si="1498"/>
        <v/>
      </c>
    </row>
    <row r="2374" spans="125:131" ht="20.100000000000001" customHeight="1" x14ac:dyDescent="0.25">
      <c r="DU2374" s="148"/>
      <c r="DV2374" s="158">
        <v>2322</v>
      </c>
      <c r="DW2374" s="148">
        <f t="shared" si="1494"/>
        <v>14.860799999999408</v>
      </c>
      <c r="DX2374" s="157">
        <f t="shared" si="1495"/>
        <v>3.7825722461124825E-2</v>
      </c>
      <c r="DY2374" s="148">
        <f t="shared" si="1496"/>
        <v>8.5834425772993161E-5</v>
      </c>
      <c r="DZ2374" s="148">
        <f t="shared" si="1497"/>
        <v>8.5834425772993161E-5</v>
      </c>
      <c r="EA2374" s="142" t="str">
        <f t="shared" si="1498"/>
        <v/>
      </c>
    </row>
    <row r="2375" spans="125:131" ht="20.100000000000001" customHeight="1" x14ac:dyDescent="0.25">
      <c r="DU2375" s="148"/>
      <c r="DV2375" s="158">
        <v>2323</v>
      </c>
      <c r="DW2375" s="148">
        <f t="shared" si="1494"/>
        <v>14.867199999999407</v>
      </c>
      <c r="DX2375" s="157">
        <f t="shared" si="1495"/>
        <v>3.7739888035351832E-2</v>
      </c>
      <c r="DY2375" s="148">
        <f t="shared" si="1496"/>
        <v>8.565232360699393E-5</v>
      </c>
      <c r="DZ2375" s="148">
        <f t="shared" si="1497"/>
        <v>8.565232360699393E-5</v>
      </c>
      <c r="EA2375" s="142" t="str">
        <f t="shared" si="1498"/>
        <v/>
      </c>
    </row>
    <row r="2376" spans="125:131" ht="20.100000000000001" customHeight="1" x14ac:dyDescent="0.25">
      <c r="DU2376" s="148"/>
      <c r="DV2376" s="158">
        <v>2324</v>
      </c>
      <c r="DW2376" s="148">
        <f t="shared" si="1494"/>
        <v>14.873599999999406</v>
      </c>
      <c r="DX2376" s="157">
        <f t="shared" si="1495"/>
        <v>3.7654235711744838E-2</v>
      </c>
      <c r="DY2376" s="148">
        <f t="shared" si="1496"/>
        <v>8.5470568200719799E-5</v>
      </c>
      <c r="DZ2376" s="148">
        <f t="shared" si="1497"/>
        <v>8.5470568200719799E-5</v>
      </c>
      <c r="EA2376" s="142" t="str">
        <f t="shared" si="1498"/>
        <v/>
      </c>
    </row>
    <row r="2377" spans="125:131" ht="20.100000000000001" customHeight="1" x14ac:dyDescent="0.25">
      <c r="DU2377" s="148"/>
      <c r="DV2377" s="158">
        <v>2325</v>
      </c>
      <c r="DW2377" s="148">
        <f t="shared" si="1494"/>
        <v>14.879999999999406</v>
      </c>
      <c r="DX2377" s="157">
        <f t="shared" si="1495"/>
        <v>3.7568765143544118E-2</v>
      </c>
      <c r="DY2377" s="148">
        <f t="shared" si="1496"/>
        <v>8.5289159020125738E-5</v>
      </c>
      <c r="DZ2377" s="148">
        <f t="shared" si="1497"/>
        <v>8.5289159020125738E-5</v>
      </c>
      <c r="EA2377" s="142" t="str">
        <f t="shared" si="1498"/>
        <v/>
      </c>
    </row>
    <row r="2378" spans="125:131" ht="20.100000000000001" customHeight="1" x14ac:dyDescent="0.25">
      <c r="DU2378" s="148"/>
      <c r="DV2378" s="158">
        <v>2326</v>
      </c>
      <c r="DW2378" s="148">
        <f t="shared" si="1494"/>
        <v>14.886399999999405</v>
      </c>
      <c r="DX2378" s="157">
        <f t="shared" si="1495"/>
        <v>3.7483475984523992E-2</v>
      </c>
      <c r="DY2378" s="148">
        <f t="shared" si="1496"/>
        <v>8.5108095532200612E-5</v>
      </c>
      <c r="DZ2378" s="148">
        <f t="shared" si="1497"/>
        <v>8.5108095532200612E-5</v>
      </c>
      <c r="EA2378" s="142" t="str">
        <f t="shared" si="1498"/>
        <v/>
      </c>
    </row>
    <row r="2379" spans="125:131" ht="20.100000000000001" customHeight="1" x14ac:dyDescent="0.25">
      <c r="DU2379" s="148"/>
      <c r="DV2379" s="158">
        <v>2327</v>
      </c>
      <c r="DW2379" s="148">
        <f t="shared" si="1494"/>
        <v>14.892799999999404</v>
      </c>
      <c r="DX2379" s="157">
        <f t="shared" si="1495"/>
        <v>3.7398367888991792E-2</v>
      </c>
      <c r="DY2379" s="148">
        <f t="shared" si="1496"/>
        <v>8.4927377203745935E-5</v>
      </c>
      <c r="DZ2379" s="148">
        <f t="shared" si="1497"/>
        <v>8.4927377203745935E-5</v>
      </c>
      <c r="EA2379" s="142" t="str">
        <f t="shared" si="1498"/>
        <v/>
      </c>
    </row>
    <row r="2380" spans="125:131" ht="20.100000000000001" customHeight="1" x14ac:dyDescent="0.25">
      <c r="DU2380" s="148"/>
      <c r="DV2380" s="158">
        <v>2328</v>
      </c>
      <c r="DW2380" s="148">
        <f t="shared" si="1494"/>
        <v>14.899199999999404</v>
      </c>
      <c r="DX2380" s="157">
        <f t="shared" si="1495"/>
        <v>3.7313440511788046E-2</v>
      </c>
      <c r="DY2380" s="148">
        <f t="shared" si="1496"/>
        <v>8.4747003502576301E-5</v>
      </c>
      <c r="DZ2380" s="148">
        <f t="shared" si="1497"/>
        <v>8.4747003502576301E-5</v>
      </c>
      <c r="EA2380" s="142" t="str">
        <f t="shared" si="1498"/>
        <v/>
      </c>
    </row>
    <row r="2381" spans="125:131" ht="20.100000000000001" customHeight="1" x14ac:dyDescent="0.25">
      <c r="DU2381" s="148"/>
      <c r="DV2381" s="158">
        <v>2329</v>
      </c>
      <c r="DW2381" s="148">
        <f t="shared" si="1494"/>
        <v>14.905599999999403</v>
      </c>
      <c r="DX2381" s="157">
        <f t="shared" si="1495"/>
        <v>3.7228693508285469E-2</v>
      </c>
      <c r="DY2381" s="148">
        <f t="shared" si="1496"/>
        <v>8.4566973896256503E-5</v>
      </c>
      <c r="DZ2381" s="148">
        <f t="shared" si="1497"/>
        <v>8.4566973896256503E-5</v>
      </c>
      <c r="EA2381" s="142" t="str">
        <f t="shared" si="1498"/>
        <v/>
      </c>
    </row>
    <row r="2382" spans="125:131" ht="20.100000000000001" customHeight="1" x14ac:dyDescent="0.25">
      <c r="DU2382" s="148"/>
      <c r="DV2382" s="158">
        <v>2330</v>
      </c>
      <c r="DW2382" s="148">
        <f t="shared" si="1494"/>
        <v>14.911999999999402</v>
      </c>
      <c r="DX2382" s="157">
        <f t="shared" si="1495"/>
        <v>3.7144126534389213E-2</v>
      </c>
      <c r="DY2382" s="148">
        <f t="shared" si="1496"/>
        <v>8.4387287853274207E-5</v>
      </c>
      <c r="DZ2382" s="148">
        <f t="shared" si="1497"/>
        <v>8.4387287853274207E-5</v>
      </c>
      <c r="EA2382" s="142" t="str">
        <f t="shared" si="1498"/>
        <v/>
      </c>
    </row>
    <row r="2383" spans="125:131" ht="20.100000000000001" customHeight="1" x14ac:dyDescent="0.25">
      <c r="DU2383" s="148"/>
      <c r="DV2383" s="158">
        <v>2331</v>
      </c>
      <c r="DW2383" s="148">
        <f t="shared" si="1494"/>
        <v>14.918399999999401</v>
      </c>
      <c r="DX2383" s="157">
        <f t="shared" si="1495"/>
        <v>3.7059739246535939E-2</v>
      </c>
      <c r="DY2383" s="148">
        <f t="shared" si="1496"/>
        <v>8.420794484216565E-5</v>
      </c>
      <c r="DZ2383" s="148">
        <f t="shared" si="1497"/>
        <v>8.420794484216565E-5</v>
      </c>
      <c r="EA2383" s="142" t="str">
        <f t="shared" si="1498"/>
        <v/>
      </c>
    </row>
    <row r="2384" spans="125:131" ht="20.100000000000001" customHeight="1" x14ac:dyDescent="0.25">
      <c r="DU2384" s="148"/>
      <c r="DV2384" s="158">
        <v>2332</v>
      </c>
      <c r="DW2384" s="148">
        <f t="shared" si="1494"/>
        <v>14.924799999999401</v>
      </c>
      <c r="DX2384" s="157">
        <f t="shared" si="1495"/>
        <v>3.6975531301693773E-2</v>
      </c>
      <c r="DY2384" s="148">
        <f t="shared" si="1496"/>
        <v>8.402894433209851E-5</v>
      </c>
      <c r="DZ2384" s="148">
        <f t="shared" si="1497"/>
        <v>8.402894433209851E-5</v>
      </c>
      <c r="EA2384" s="142" t="str">
        <f t="shared" si="1498"/>
        <v/>
      </c>
    </row>
    <row r="2385" spans="125:131" ht="20.100000000000001" customHeight="1" x14ac:dyDescent="0.25">
      <c r="DU2385" s="148"/>
      <c r="DV2385" s="158">
        <v>2333</v>
      </c>
      <c r="DW2385" s="148">
        <f t="shared" si="1494"/>
        <v>14.9311999999994</v>
      </c>
      <c r="DX2385" s="157">
        <f t="shared" si="1495"/>
        <v>3.6891502357361675E-2</v>
      </c>
      <c r="DY2385" s="148">
        <f t="shared" si="1496"/>
        <v>8.3850285792573531E-5</v>
      </c>
      <c r="DZ2385" s="148">
        <f t="shared" si="1497"/>
        <v>8.3850285792573531E-5</v>
      </c>
      <c r="EA2385" s="142" t="str">
        <f t="shared" si="1498"/>
        <v/>
      </c>
    </row>
    <row r="2386" spans="125:131" ht="20.100000000000001" customHeight="1" x14ac:dyDescent="0.25">
      <c r="DU2386" s="148"/>
      <c r="DV2386" s="158">
        <v>2334</v>
      </c>
      <c r="DW2386" s="148">
        <f t="shared" si="1494"/>
        <v>14.937599999999399</v>
      </c>
      <c r="DX2386" s="157">
        <f t="shared" si="1495"/>
        <v>3.6807652071569101E-2</v>
      </c>
      <c r="DY2386" s="148">
        <f t="shared" si="1496"/>
        <v>8.3671968693341259E-5</v>
      </c>
      <c r="DZ2386" s="148">
        <f t="shared" si="1497"/>
        <v>8.3671968693341259E-5</v>
      </c>
      <c r="EA2386" s="142" t="str">
        <f t="shared" si="1498"/>
        <v/>
      </c>
    </row>
    <row r="2387" spans="125:131" ht="20.100000000000001" customHeight="1" x14ac:dyDescent="0.25">
      <c r="DU2387" s="148"/>
      <c r="DV2387" s="158">
        <v>2335</v>
      </c>
      <c r="DW2387" s="148">
        <f t="shared" si="1494"/>
        <v>14.943999999999399</v>
      </c>
      <c r="DX2387" s="157">
        <f t="shared" si="1495"/>
        <v>3.672398010287576E-2</v>
      </c>
      <c r="DY2387" s="148">
        <f t="shared" si="1496"/>
        <v>8.3493992504790615E-5</v>
      </c>
      <c r="DZ2387" s="148">
        <f t="shared" si="1497"/>
        <v>8.3493992504790615E-5</v>
      </c>
      <c r="EA2387" s="142" t="str">
        <f t="shared" si="1498"/>
        <v/>
      </c>
    </row>
    <row r="2388" spans="125:131" ht="20.100000000000001" customHeight="1" x14ac:dyDescent="0.25">
      <c r="DU2388" s="148"/>
      <c r="DV2388" s="158">
        <v>2336</v>
      </c>
      <c r="DW2388" s="148">
        <f t="shared" si="1494"/>
        <v>14.950399999999398</v>
      </c>
      <c r="DX2388" s="157">
        <f t="shared" si="1495"/>
        <v>3.6640486110370969E-2</v>
      </c>
      <c r="DY2388" s="148">
        <f t="shared" si="1496"/>
        <v>8.3316356697595018E-5</v>
      </c>
      <c r="DZ2388" s="148">
        <f t="shared" si="1497"/>
        <v>8.3316356697595018E-5</v>
      </c>
      <c r="EA2388" s="142" t="str">
        <f t="shared" si="1498"/>
        <v/>
      </c>
    </row>
    <row r="2389" spans="125:131" ht="20.100000000000001" customHeight="1" x14ac:dyDescent="0.25">
      <c r="DU2389" s="148"/>
      <c r="DV2389" s="158">
        <v>2337</v>
      </c>
      <c r="DW2389" s="148">
        <f t="shared" si="1494"/>
        <v>14.956799999999397</v>
      </c>
      <c r="DX2389" s="157">
        <f t="shared" si="1495"/>
        <v>3.6557169753673374E-2</v>
      </c>
      <c r="DY2389" s="148">
        <f t="shared" si="1496"/>
        <v>8.3139060742885851E-5</v>
      </c>
      <c r="DZ2389" s="148">
        <f t="shared" si="1497"/>
        <v>8.3139060742885851E-5</v>
      </c>
      <c r="EA2389" s="142" t="str">
        <f t="shared" si="1498"/>
        <v/>
      </c>
    </row>
    <row r="2390" spans="125:131" ht="20.100000000000001" customHeight="1" x14ac:dyDescent="0.25">
      <c r="DU2390" s="148"/>
      <c r="DV2390" s="158">
        <v>2338</v>
      </c>
      <c r="DW2390" s="148">
        <f t="shared" si="1494"/>
        <v>14.963199999999397</v>
      </c>
      <c r="DX2390" s="157">
        <f t="shared" si="1495"/>
        <v>3.6474030692930488E-2</v>
      </c>
      <c r="DY2390" s="148">
        <f t="shared" si="1496"/>
        <v>8.2962104112078994E-5</v>
      </c>
      <c r="DZ2390" s="148">
        <f t="shared" si="1497"/>
        <v>8.2962104112078994E-5</v>
      </c>
      <c r="EA2390" s="142" t="str">
        <f t="shared" si="1498"/>
        <v/>
      </c>
    </row>
    <row r="2391" spans="125:131" ht="20.100000000000001" customHeight="1" x14ac:dyDescent="0.25">
      <c r="DU2391" s="148"/>
      <c r="DV2391" s="158">
        <v>2339</v>
      </c>
      <c r="DW2391" s="148">
        <f t="shared" si="1494"/>
        <v>14.969599999999396</v>
      </c>
      <c r="DX2391" s="157">
        <f t="shared" si="1495"/>
        <v>3.6391068588818409E-2</v>
      </c>
      <c r="DY2391" s="148">
        <f t="shared" si="1496"/>
        <v>8.2785486277117681E-5</v>
      </c>
      <c r="DZ2391" s="148">
        <f t="shared" si="1497"/>
        <v>8.2785486277117681E-5</v>
      </c>
      <c r="EA2391" s="142" t="str">
        <f t="shared" si="1498"/>
        <v/>
      </c>
    </row>
    <row r="2392" spans="125:131" ht="20.100000000000001" customHeight="1" x14ac:dyDescent="0.25">
      <c r="DU2392" s="148"/>
      <c r="DV2392" s="158">
        <v>2340</v>
      </c>
      <c r="DW2392" s="148">
        <f t="shared" si="1494"/>
        <v>14.975999999999395</v>
      </c>
      <c r="DX2392" s="157">
        <f t="shared" si="1495"/>
        <v>3.6308283102541292E-2</v>
      </c>
      <c r="DY2392" s="148">
        <f t="shared" si="1496"/>
        <v>8.2609206710382299E-5</v>
      </c>
      <c r="DZ2392" s="148">
        <f t="shared" si="1497"/>
        <v>8.2609206710382299E-5</v>
      </c>
      <c r="EA2392" s="142" t="str">
        <f t="shared" si="1498"/>
        <v/>
      </c>
    </row>
    <row r="2393" spans="125:131" ht="20.100000000000001" customHeight="1" x14ac:dyDescent="0.25">
      <c r="DU2393" s="148"/>
      <c r="DV2393" s="158">
        <v>2341</v>
      </c>
      <c r="DW2393" s="148">
        <f t="shared" si="1494"/>
        <v>14.982399999999394</v>
      </c>
      <c r="DX2393" s="157">
        <f t="shared" si="1495"/>
        <v>3.6225673895830909E-2</v>
      </c>
      <c r="DY2393" s="148">
        <f t="shared" si="1496"/>
        <v>8.2433264884655688E-5</v>
      </c>
      <c r="DZ2393" s="148">
        <f t="shared" si="1497"/>
        <v>8.2433264884655688E-5</v>
      </c>
      <c r="EA2393" s="142" t="str">
        <f t="shared" si="1498"/>
        <v/>
      </c>
    </row>
    <row r="2394" spans="125:131" ht="20.100000000000001" customHeight="1" x14ac:dyDescent="0.25">
      <c r="DU2394" s="148"/>
      <c r="DV2394" s="158">
        <v>2342</v>
      </c>
      <c r="DW2394" s="148">
        <f t="shared" si="1494"/>
        <v>14.988799999999394</v>
      </c>
      <c r="DX2394" s="157">
        <f t="shared" si="1495"/>
        <v>3.6143240630946254E-2</v>
      </c>
      <c r="DY2394" s="148">
        <f t="shared" si="1496"/>
        <v>8.225766027297049E-5</v>
      </c>
      <c r="DZ2394" s="148">
        <f t="shared" si="1497"/>
        <v>8.225766027297049E-5</v>
      </c>
      <c r="EA2394" s="142" t="str">
        <f t="shared" si="1498"/>
        <v/>
      </c>
    </row>
    <row r="2395" spans="125:131" ht="20.100000000000001" customHeight="1" x14ac:dyDescent="0.25">
      <c r="DU2395" s="148"/>
      <c r="DV2395" s="158">
        <v>2343</v>
      </c>
      <c r="DW2395" s="148">
        <f t="shared" si="1494"/>
        <v>14.995199999999393</v>
      </c>
      <c r="DX2395" s="157">
        <f t="shared" si="1495"/>
        <v>3.6060982970673283E-2</v>
      </c>
      <c r="DY2395" s="148">
        <f t="shared" si="1496"/>
        <v>8.2082392348921396E-5</v>
      </c>
      <c r="DZ2395" s="148">
        <f t="shared" si="1497"/>
        <v>8.2082392348921396E-5</v>
      </c>
      <c r="EA2395" s="142" t="str">
        <f t="shared" si="1498"/>
        <v/>
      </c>
    </row>
    <row r="2396" spans="125:131" ht="20.100000000000001" customHeight="1" x14ac:dyDescent="0.25">
      <c r="DU2396" s="148"/>
      <c r="DV2396" s="158">
        <v>2344</v>
      </c>
      <c r="DW2396" s="148">
        <f t="shared" si="1494"/>
        <v>15.001599999999392</v>
      </c>
      <c r="DX2396" s="157">
        <f t="shared" si="1495"/>
        <v>3.5978900578324362E-2</v>
      </c>
      <c r="DY2396" s="148">
        <f t="shared" si="1496"/>
        <v>8.1907460586526371E-5</v>
      </c>
      <c r="DZ2396" s="148">
        <f t="shared" si="1497"/>
        <v>8.1907460586526371E-5</v>
      </c>
      <c r="EA2396" s="142" t="str">
        <f t="shared" si="1498"/>
        <v/>
      </c>
    </row>
    <row r="2397" spans="125:131" ht="20.100000000000001" customHeight="1" x14ac:dyDescent="0.25">
      <c r="DU2397" s="148"/>
      <c r="DV2397" s="158">
        <v>2345</v>
      </c>
      <c r="DW2397" s="148">
        <f t="shared" si="1494"/>
        <v>15.007999999999392</v>
      </c>
      <c r="DX2397" s="157">
        <f t="shared" si="1495"/>
        <v>3.5896993117737835E-2</v>
      </c>
      <c r="DY2397" s="148">
        <f t="shared" si="1496"/>
        <v>8.173286446029604E-5</v>
      </c>
      <c r="DZ2397" s="148">
        <f t="shared" si="1497"/>
        <v>8.173286446029604E-5</v>
      </c>
      <c r="EA2397" s="142" t="str">
        <f t="shared" si="1498"/>
        <v/>
      </c>
    </row>
    <row r="2398" spans="125:131" ht="20.100000000000001" customHeight="1" x14ac:dyDescent="0.25">
      <c r="DU2398" s="148"/>
      <c r="DV2398" s="158">
        <v>2346</v>
      </c>
      <c r="DW2398" s="148">
        <f t="shared" si="1494"/>
        <v>15.014399999999391</v>
      </c>
      <c r="DX2398" s="157">
        <f t="shared" si="1495"/>
        <v>3.5815260253277539E-2</v>
      </c>
      <c r="DY2398" s="148">
        <f t="shared" si="1496"/>
        <v>8.1558603444831235E-5</v>
      </c>
      <c r="DZ2398" s="148">
        <f t="shared" si="1497"/>
        <v>8.1558603444831235E-5</v>
      </c>
      <c r="EA2398" s="142" t="str">
        <f t="shared" si="1498"/>
        <v/>
      </c>
    </row>
    <row r="2399" spans="125:131" ht="20.100000000000001" customHeight="1" x14ac:dyDescent="0.25">
      <c r="DU2399" s="148"/>
      <c r="DV2399" s="158">
        <v>2347</v>
      </c>
      <c r="DW2399" s="148">
        <f t="shared" si="1494"/>
        <v>15.02079999999939</v>
      </c>
      <c r="DX2399" s="157">
        <f t="shared" si="1495"/>
        <v>3.5733701649832708E-2</v>
      </c>
      <c r="DY2399" s="148">
        <f t="shared" si="1496"/>
        <v>8.1384677015523821E-5</v>
      </c>
      <c r="DZ2399" s="148">
        <f t="shared" si="1497"/>
        <v>8.1384677015523821E-5</v>
      </c>
      <c r="EA2399" s="142" t="str">
        <f t="shared" si="1498"/>
        <v/>
      </c>
    </row>
    <row r="2400" spans="125:131" ht="20.100000000000001" customHeight="1" x14ac:dyDescent="0.25">
      <c r="DU2400" s="148"/>
      <c r="DV2400" s="158">
        <v>2348</v>
      </c>
      <c r="DW2400" s="148">
        <f t="shared" si="1494"/>
        <v>15.027199999999389</v>
      </c>
      <c r="DX2400" s="157">
        <f t="shared" si="1495"/>
        <v>3.5652316972817184E-2</v>
      </c>
      <c r="DY2400" s="148">
        <f t="shared" si="1496"/>
        <v>8.1211084647994647E-5</v>
      </c>
      <c r="DZ2400" s="148">
        <f t="shared" si="1497"/>
        <v>8.1211084647994647E-5</v>
      </c>
      <c r="EA2400" s="142" t="str">
        <f t="shared" si="1498"/>
        <v/>
      </c>
    </row>
    <row r="2401" spans="125:131" ht="20.100000000000001" customHeight="1" x14ac:dyDescent="0.25">
      <c r="DU2401" s="148"/>
      <c r="DV2401" s="158">
        <v>2349</v>
      </c>
      <c r="DW2401" s="148">
        <f t="shared" si="1494"/>
        <v>15.033599999999389</v>
      </c>
      <c r="DX2401" s="157">
        <f t="shared" si="1495"/>
        <v>3.557110588816919E-2</v>
      </c>
      <c r="DY2401" s="148">
        <f t="shared" si="1496"/>
        <v>8.1037825818343345E-5</v>
      </c>
      <c r="DZ2401" s="148">
        <f t="shared" si="1497"/>
        <v>8.1037825818343345E-5</v>
      </c>
      <c r="EA2401" s="142" t="str">
        <f t="shared" si="1498"/>
        <v/>
      </c>
    </row>
    <row r="2402" spans="125:131" ht="20.100000000000001" customHeight="1" x14ac:dyDescent="0.25">
      <c r="DU2402" s="148"/>
      <c r="DV2402" s="158">
        <v>2350</v>
      </c>
      <c r="DW2402" s="148">
        <f t="shared" si="1494"/>
        <v>15.039999999999388</v>
      </c>
      <c r="DX2402" s="157">
        <f t="shared" si="1495"/>
        <v>3.5490068062350846E-2</v>
      </c>
      <c r="DY2402" s="148">
        <f t="shared" si="1496"/>
        <v>8.0864900003141393E-5</v>
      </c>
      <c r="DZ2402" s="148">
        <f t="shared" si="1497"/>
        <v>8.0864900003141393E-5</v>
      </c>
      <c r="EA2402" s="142" t="str">
        <f t="shared" si="1498"/>
        <v/>
      </c>
    </row>
    <row r="2403" spans="125:131" ht="20.100000000000001" customHeight="1" x14ac:dyDescent="0.25">
      <c r="DU2403" s="148"/>
      <c r="DV2403" s="158">
        <v>2351</v>
      </c>
      <c r="DW2403" s="148">
        <f t="shared" si="1494"/>
        <v>15.046399999999387</v>
      </c>
      <c r="DX2403" s="157">
        <f t="shared" si="1495"/>
        <v>3.5409203162347705E-2</v>
      </c>
      <c r="DY2403" s="148">
        <f t="shared" si="1496"/>
        <v>8.0692306679182313E-5</v>
      </c>
      <c r="DZ2403" s="148">
        <f t="shared" si="1497"/>
        <v>8.0692306679182313E-5</v>
      </c>
      <c r="EA2403" s="142" t="str">
        <f t="shared" si="1498"/>
        <v/>
      </c>
    </row>
    <row r="2404" spans="125:131" ht="20.100000000000001" customHeight="1" x14ac:dyDescent="0.25">
      <c r="DU2404" s="148"/>
      <c r="DV2404" s="158">
        <v>2352</v>
      </c>
      <c r="DW2404" s="148">
        <f t="shared" si="1494"/>
        <v>15.052799999999387</v>
      </c>
      <c r="DX2404" s="157">
        <f t="shared" si="1495"/>
        <v>3.5328510855668523E-2</v>
      </c>
      <c r="DY2404" s="148">
        <f t="shared" si="1496"/>
        <v>8.052004532392576E-5</v>
      </c>
      <c r="DZ2404" s="148">
        <f t="shared" si="1497"/>
        <v>8.052004532392576E-5</v>
      </c>
      <c r="EA2404" s="142" t="str">
        <f t="shared" si="1498"/>
        <v/>
      </c>
    </row>
    <row r="2405" spans="125:131" ht="20.100000000000001" customHeight="1" x14ac:dyDescent="0.25">
      <c r="DU2405" s="148"/>
      <c r="DV2405" s="158">
        <v>2353</v>
      </c>
      <c r="DW2405" s="148">
        <f t="shared" si="1494"/>
        <v>15.059199999999386</v>
      </c>
      <c r="DX2405" s="157">
        <f t="shared" si="1495"/>
        <v>3.5247990810344597E-2</v>
      </c>
      <c r="DY2405" s="148">
        <f t="shared" si="1496"/>
        <v>8.0348115415185273E-5</v>
      </c>
      <c r="DZ2405" s="148">
        <f t="shared" si="1497"/>
        <v>8.0348115415185273E-5</v>
      </c>
      <c r="EA2405" s="142" t="str">
        <f t="shared" si="1498"/>
        <v/>
      </c>
    </row>
    <row r="2406" spans="125:131" ht="20.100000000000001" customHeight="1" x14ac:dyDescent="0.25">
      <c r="DU2406" s="148"/>
      <c r="DV2406" s="158">
        <v>2354</v>
      </c>
      <c r="DW2406" s="148">
        <f t="shared" si="1494"/>
        <v>15.065599999999385</v>
      </c>
      <c r="DX2406" s="157">
        <f t="shared" si="1495"/>
        <v>3.5167642694929412E-2</v>
      </c>
      <c r="DY2406" s="148">
        <f t="shared" si="1496"/>
        <v>8.0176516431093581E-5</v>
      </c>
      <c r="DZ2406" s="148">
        <f t="shared" si="1497"/>
        <v>8.0176516431093581E-5</v>
      </c>
      <c r="EA2406" s="142" t="str">
        <f t="shared" si="1498"/>
        <v/>
      </c>
    </row>
    <row r="2407" spans="125:131" ht="20.100000000000001" customHeight="1" x14ac:dyDescent="0.25">
      <c r="DU2407" s="148"/>
      <c r="DV2407" s="158">
        <v>2355</v>
      </c>
      <c r="DW2407" s="148">
        <f t="shared" si="1494"/>
        <v>15.071999999999385</v>
      </c>
      <c r="DX2407" s="157">
        <f t="shared" si="1495"/>
        <v>3.5087466178498318E-2</v>
      </c>
      <c r="DY2407" s="148">
        <f t="shared" si="1496"/>
        <v>8.0005247850414851E-5</v>
      </c>
      <c r="DZ2407" s="148">
        <f t="shared" si="1497"/>
        <v>8.0005247850414851E-5</v>
      </c>
      <c r="EA2407" s="142" t="str">
        <f t="shared" si="1498"/>
        <v/>
      </c>
    </row>
    <row r="2408" spans="125:131" ht="20.100000000000001" customHeight="1" x14ac:dyDescent="0.25">
      <c r="DU2408" s="148"/>
      <c r="DV2408" s="158">
        <v>2356</v>
      </c>
      <c r="DW2408" s="148">
        <f t="shared" si="1494"/>
        <v>15.078399999999384</v>
      </c>
      <c r="DX2408" s="157">
        <f t="shared" si="1495"/>
        <v>3.5007460930647903E-2</v>
      </c>
      <c r="DY2408" s="148">
        <f t="shared" si="1496"/>
        <v>7.9834309152128358E-5</v>
      </c>
      <c r="DZ2408" s="148">
        <f t="shared" si="1497"/>
        <v>7.9834309152128358E-5</v>
      </c>
      <c r="EA2408" s="142" t="str">
        <f t="shared" si="1498"/>
        <v/>
      </c>
    </row>
    <row r="2409" spans="125:131" ht="20.100000000000001" customHeight="1" x14ac:dyDescent="0.25">
      <c r="DU2409" s="148"/>
      <c r="DV2409" s="158">
        <v>2357</v>
      </c>
      <c r="DW2409" s="148">
        <f t="shared" si="1494"/>
        <v>15.084799999999383</v>
      </c>
      <c r="DX2409" s="157">
        <f t="shared" si="1495"/>
        <v>3.4927626621495775E-2</v>
      </c>
      <c r="DY2409" s="148">
        <f t="shared" si="1496"/>
        <v>7.9663699815706035E-5</v>
      </c>
      <c r="DZ2409" s="148">
        <f t="shared" si="1497"/>
        <v>7.9663699815706035E-5</v>
      </c>
      <c r="EA2409" s="142" t="str">
        <f t="shared" si="1498"/>
        <v/>
      </c>
    </row>
    <row r="2410" spans="125:131" ht="20.100000000000001" customHeight="1" x14ac:dyDescent="0.25">
      <c r="DU2410" s="148"/>
      <c r="DV2410" s="158">
        <v>2358</v>
      </c>
      <c r="DW2410" s="148">
        <f t="shared" si="1494"/>
        <v>15.091199999999382</v>
      </c>
      <c r="DX2410" s="157">
        <f t="shared" si="1495"/>
        <v>3.4847962921680069E-2</v>
      </c>
      <c r="DY2410" s="148">
        <f t="shared" si="1496"/>
        <v>7.9493419321320646E-5</v>
      </c>
      <c r="DZ2410" s="148">
        <f t="shared" si="1497"/>
        <v>7.9493419321320646E-5</v>
      </c>
      <c r="EA2410" s="142" t="str">
        <f t="shared" si="1498"/>
        <v/>
      </c>
    </row>
    <row r="2411" spans="125:131" ht="20.100000000000001" customHeight="1" x14ac:dyDescent="0.25">
      <c r="DU2411" s="148"/>
      <c r="DV2411" s="158">
        <v>2359</v>
      </c>
      <c r="DW2411" s="148">
        <f t="shared" si="1494"/>
        <v>15.097599999999382</v>
      </c>
      <c r="DX2411" s="157">
        <f t="shared" si="1495"/>
        <v>3.4768469502358748E-2</v>
      </c>
      <c r="DY2411" s="148">
        <f t="shared" si="1496"/>
        <v>7.9323467149117199E-5</v>
      </c>
      <c r="DZ2411" s="148">
        <f t="shared" si="1497"/>
        <v>7.9323467149117199E-5</v>
      </c>
      <c r="EA2411" s="142" t="str">
        <f t="shared" si="1498"/>
        <v/>
      </c>
    </row>
    <row r="2412" spans="125:131" ht="20.100000000000001" customHeight="1" x14ac:dyDescent="0.25">
      <c r="DU2412" s="148"/>
      <c r="DV2412" s="158">
        <v>2360</v>
      </c>
      <c r="DW2412" s="148">
        <f t="shared" si="1494"/>
        <v>15.103999999999381</v>
      </c>
      <c r="DX2412" s="157">
        <f t="shared" si="1495"/>
        <v>3.4689146035209631E-2</v>
      </c>
      <c r="DY2412" s="148">
        <f t="shared" si="1496"/>
        <v>7.9153842779976225E-5</v>
      </c>
      <c r="DZ2412" s="148">
        <f t="shared" si="1497"/>
        <v>7.9153842779976225E-5</v>
      </c>
      <c r="EA2412" s="142" t="str">
        <f t="shared" si="1498"/>
        <v/>
      </c>
    </row>
    <row r="2413" spans="125:131" ht="20.100000000000001" customHeight="1" x14ac:dyDescent="0.25">
      <c r="DU2413" s="148"/>
      <c r="DV2413" s="158">
        <v>2361</v>
      </c>
      <c r="DW2413" s="148">
        <f t="shared" si="1494"/>
        <v>15.11039999999938</v>
      </c>
      <c r="DX2413" s="157">
        <f t="shared" si="1495"/>
        <v>3.4609992192429655E-2</v>
      </c>
      <c r="DY2413" s="148">
        <f t="shared" si="1496"/>
        <v>7.8984545695187647E-5</v>
      </c>
      <c r="DZ2413" s="148">
        <f t="shared" si="1497"/>
        <v>7.8984545695187647E-5</v>
      </c>
      <c r="EA2413" s="142" t="str">
        <f t="shared" si="1498"/>
        <v/>
      </c>
    </row>
    <row r="2414" spans="125:131" ht="20.100000000000001" customHeight="1" x14ac:dyDescent="0.25">
      <c r="DU2414" s="148"/>
      <c r="DV2414" s="158">
        <v>2362</v>
      </c>
      <c r="DW2414" s="148">
        <f t="shared" si="1494"/>
        <v>15.11679999999938</v>
      </c>
      <c r="DX2414" s="157">
        <f t="shared" si="1495"/>
        <v>3.4531007646734467E-2</v>
      </c>
      <c r="DY2414" s="148">
        <f t="shared" si="1496"/>
        <v>7.8815575376478542E-5</v>
      </c>
      <c r="DZ2414" s="148">
        <f t="shared" si="1497"/>
        <v>7.8815575376478542E-5</v>
      </c>
      <c r="EA2414" s="142" t="str">
        <f t="shared" si="1498"/>
        <v/>
      </c>
    </row>
    <row r="2415" spans="125:131" ht="20.100000000000001" customHeight="1" x14ac:dyDescent="0.25">
      <c r="DU2415" s="148"/>
      <c r="DV2415" s="158">
        <v>2363</v>
      </c>
      <c r="DW2415" s="148">
        <f t="shared" si="1494"/>
        <v>15.123199999999379</v>
      </c>
      <c r="DX2415" s="157">
        <f t="shared" si="1495"/>
        <v>3.4452192071357989E-2</v>
      </c>
      <c r="DY2415" s="148">
        <f t="shared" si="1496"/>
        <v>7.8646931305860479E-5</v>
      </c>
      <c r="DZ2415" s="148">
        <f t="shared" si="1497"/>
        <v>7.8646931305860479E-5</v>
      </c>
      <c r="EA2415" s="142" t="str">
        <f t="shared" si="1498"/>
        <v/>
      </c>
    </row>
    <row r="2416" spans="125:131" ht="20.100000000000001" customHeight="1" x14ac:dyDescent="0.25">
      <c r="DU2416" s="148"/>
      <c r="DV2416" s="158">
        <v>2364</v>
      </c>
      <c r="DW2416" s="148">
        <f t="shared" si="1494"/>
        <v>15.129599999999378</v>
      </c>
      <c r="DX2416" s="157">
        <f t="shared" si="1495"/>
        <v>3.4373545140052128E-2</v>
      </c>
      <c r="DY2416" s="148">
        <f t="shared" si="1496"/>
        <v>7.8478612966011163E-5</v>
      </c>
      <c r="DZ2416" s="148">
        <f t="shared" si="1497"/>
        <v>7.8478612966011163E-5</v>
      </c>
      <c r="EA2416" s="142" t="str">
        <f t="shared" si="1498"/>
        <v/>
      </c>
    </row>
    <row r="2417" spans="125:131" ht="20.100000000000001" customHeight="1" x14ac:dyDescent="0.25">
      <c r="DU2417" s="148"/>
      <c r="DV2417" s="158">
        <v>2365</v>
      </c>
      <c r="DW2417" s="148">
        <f t="shared" si="1494"/>
        <v>15.135999999999378</v>
      </c>
      <c r="DX2417" s="157">
        <f t="shared" si="1495"/>
        <v>3.4295066527086117E-2</v>
      </c>
      <c r="DY2417" s="148">
        <f t="shared" si="1496"/>
        <v>7.8310619839878914E-5</v>
      </c>
      <c r="DZ2417" s="148">
        <f t="shared" si="1497"/>
        <v>7.8310619839878914E-5</v>
      </c>
      <c r="EA2417" s="142" t="str">
        <f t="shared" si="1498"/>
        <v/>
      </c>
    </row>
    <row r="2418" spans="125:131" ht="20.100000000000001" customHeight="1" x14ac:dyDescent="0.25">
      <c r="DU2418" s="148"/>
      <c r="DV2418" s="158">
        <v>2366</v>
      </c>
      <c r="DW2418" s="148">
        <f t="shared" si="1494"/>
        <v>15.142399999999377</v>
      </c>
      <c r="DX2418" s="157">
        <f t="shared" si="1495"/>
        <v>3.4216755907246238E-2</v>
      </c>
      <c r="DY2418" s="148">
        <f t="shared" si="1496"/>
        <v>7.8142951410981043E-5</v>
      </c>
      <c r="DZ2418" s="148">
        <f t="shared" si="1497"/>
        <v>7.8142951410981043E-5</v>
      </c>
      <c r="EA2418" s="142" t="str">
        <f t="shared" si="1498"/>
        <v/>
      </c>
    </row>
    <row r="2419" spans="125:131" ht="20.100000000000001" customHeight="1" x14ac:dyDescent="0.25">
      <c r="DU2419" s="148"/>
      <c r="DV2419" s="158">
        <v>2367</v>
      </c>
      <c r="DW2419" s="148">
        <f t="shared" si="1494"/>
        <v>15.148799999999376</v>
      </c>
      <c r="DX2419" s="157">
        <f t="shared" si="1495"/>
        <v>3.4138612955835257E-2</v>
      </c>
      <c r="DY2419" s="148">
        <f t="shared" si="1496"/>
        <v>7.7975607163230376E-5</v>
      </c>
      <c r="DZ2419" s="148">
        <f t="shared" si="1497"/>
        <v>7.7975607163230376E-5</v>
      </c>
      <c r="EA2419" s="142" t="str">
        <f t="shared" si="1498"/>
        <v/>
      </c>
    </row>
    <row r="2420" spans="125:131" ht="20.100000000000001" customHeight="1" x14ac:dyDescent="0.25">
      <c r="DU2420" s="148"/>
      <c r="DV2420" s="158">
        <v>2368</v>
      </c>
      <c r="DW2420" s="148">
        <f t="shared" si="1494"/>
        <v>15.155199999999375</v>
      </c>
      <c r="DX2420" s="157">
        <f t="shared" si="1495"/>
        <v>3.4060637348672027E-2</v>
      </c>
      <c r="DY2420" s="148">
        <f t="shared" si="1496"/>
        <v>7.780858658078954E-5</v>
      </c>
      <c r="DZ2420" s="148">
        <f t="shared" si="1497"/>
        <v>7.780858658078954E-5</v>
      </c>
      <c r="EA2420" s="142" t="str">
        <f t="shared" si="1498"/>
        <v/>
      </c>
    </row>
    <row r="2421" spans="125:131" ht="20.100000000000001" customHeight="1" x14ac:dyDescent="0.25">
      <c r="DU2421" s="148"/>
      <c r="DV2421" s="158">
        <v>2369</v>
      </c>
      <c r="DW2421" s="148">
        <f t="shared" si="1494"/>
        <v>15.161599999999375</v>
      </c>
      <c r="DX2421" s="157">
        <f t="shared" si="1495"/>
        <v>3.3982828762091237E-2</v>
      </c>
      <c r="DY2421" s="148">
        <f t="shared" si="1496"/>
        <v>7.7641889148653831E-5</v>
      </c>
      <c r="DZ2421" s="148">
        <f t="shared" si="1497"/>
        <v>7.7641889148653831E-5</v>
      </c>
      <c r="EA2421" s="142" t="str">
        <f t="shared" si="1498"/>
        <v/>
      </c>
    </row>
    <row r="2422" spans="125:131" ht="20.100000000000001" customHeight="1" x14ac:dyDescent="0.25">
      <c r="DU2422" s="148"/>
      <c r="DV2422" s="158">
        <v>2370</v>
      </c>
      <c r="DW2422" s="148">
        <f t="shared" si="1494"/>
        <v>15.167999999999374</v>
      </c>
      <c r="DX2422" s="157">
        <f t="shared" si="1495"/>
        <v>3.3905186872942583E-2</v>
      </c>
      <c r="DY2422" s="148">
        <f t="shared" si="1496"/>
        <v>7.7475514351964259E-5</v>
      </c>
      <c r="DZ2422" s="148">
        <f t="shared" si="1497"/>
        <v>7.7475514351964259E-5</v>
      </c>
      <c r="EA2422" s="142" t="str">
        <f t="shared" si="1498"/>
        <v/>
      </c>
    </row>
    <row r="2423" spans="125:131" ht="20.100000000000001" customHeight="1" x14ac:dyDescent="0.25">
      <c r="DU2423" s="148"/>
      <c r="DV2423" s="158">
        <v>2371</v>
      </c>
      <c r="DW2423" s="148">
        <f t="shared" si="1494"/>
        <v>15.174399999999373</v>
      </c>
      <c r="DX2423" s="157">
        <f t="shared" si="1495"/>
        <v>3.3827711358590619E-2</v>
      </c>
      <c r="DY2423" s="148">
        <f t="shared" si="1496"/>
        <v>7.730946167652103E-5</v>
      </c>
      <c r="DZ2423" s="148">
        <f t="shared" si="1497"/>
        <v>7.730946167652103E-5</v>
      </c>
      <c r="EA2423" s="142" t="str">
        <f t="shared" si="1498"/>
        <v/>
      </c>
    </row>
    <row r="2424" spans="125:131" ht="20.100000000000001" customHeight="1" x14ac:dyDescent="0.25">
      <c r="DU2424" s="148"/>
      <c r="DV2424" s="158">
        <v>2372</v>
      </c>
      <c r="DW2424" s="148">
        <f t="shared" ref="DW2424:DW2487" si="1499">DW2423+$DZ$46</f>
        <v>15.180799999999373</v>
      </c>
      <c r="DX2424" s="157">
        <f t="shared" si="1495"/>
        <v>3.3750401896914098E-2</v>
      </c>
      <c r="DY2424" s="148">
        <f t="shared" si="1496"/>
        <v>7.7143730608221495E-5</v>
      </c>
      <c r="DZ2424" s="148">
        <f t="shared" si="1497"/>
        <v>7.7143730608221495E-5</v>
      </c>
      <c r="EA2424" s="142" t="str">
        <f t="shared" si="1498"/>
        <v/>
      </c>
    </row>
    <row r="2425" spans="125:131" ht="20.100000000000001" customHeight="1" x14ac:dyDescent="0.25">
      <c r="DU2425" s="148"/>
      <c r="DV2425" s="158">
        <v>2373</v>
      </c>
      <c r="DW2425" s="148">
        <f t="shared" si="1499"/>
        <v>15.187199999999372</v>
      </c>
      <c r="DX2425" s="157">
        <f t="shared" si="1495"/>
        <v>3.3673258166305876E-2</v>
      </c>
      <c r="DY2425" s="148">
        <f t="shared" si="1496"/>
        <v>7.6978320633858122E-5</v>
      </c>
      <c r="DZ2425" s="148">
        <f t="shared" si="1497"/>
        <v>7.6978320633858122E-5</v>
      </c>
      <c r="EA2425" s="142" t="str">
        <f t="shared" si="1498"/>
        <v/>
      </c>
    </row>
    <row r="2426" spans="125:131" ht="20.100000000000001" customHeight="1" x14ac:dyDescent="0.25">
      <c r="DU2426" s="148"/>
      <c r="DV2426" s="158">
        <v>2374</v>
      </c>
      <c r="DW2426" s="148">
        <f t="shared" si="1499"/>
        <v>15.193599999999371</v>
      </c>
      <c r="DX2426" s="157">
        <f t="shared" si="1495"/>
        <v>3.3596279845672018E-2</v>
      </c>
      <c r="DY2426" s="148">
        <f t="shared" si="1496"/>
        <v>7.681323124040379E-5</v>
      </c>
      <c r="DZ2426" s="148">
        <f t="shared" si="1497"/>
        <v>7.681323124040379E-5</v>
      </c>
      <c r="EA2426" s="142" t="str">
        <f t="shared" si="1498"/>
        <v/>
      </c>
    </row>
    <row r="2427" spans="125:131" ht="20.100000000000001" customHeight="1" x14ac:dyDescent="0.25">
      <c r="DU2427" s="148"/>
      <c r="DV2427" s="158">
        <v>2375</v>
      </c>
      <c r="DW2427" s="148">
        <f t="shared" si="1499"/>
        <v>15.19999999999937</v>
      </c>
      <c r="DX2427" s="157">
        <f t="shared" si="1495"/>
        <v>3.3519466614431614E-2</v>
      </c>
      <c r="DY2427" s="148">
        <f t="shared" si="1496"/>
        <v>7.6648461915351795E-5</v>
      </c>
      <c r="DZ2427" s="148">
        <f t="shared" si="1497"/>
        <v>7.6648461915351795E-5</v>
      </c>
      <c r="EA2427" s="142" t="str">
        <f t="shared" si="1498"/>
        <v/>
      </c>
    </row>
    <row r="2428" spans="125:131" ht="20.100000000000001" customHeight="1" x14ac:dyDescent="0.25">
      <c r="DU2428" s="148"/>
      <c r="DV2428" s="158">
        <v>2376</v>
      </c>
      <c r="DW2428" s="148">
        <f t="shared" si="1499"/>
        <v>15.20639999999937</v>
      </c>
      <c r="DX2428" s="157">
        <f t="shared" si="1495"/>
        <v>3.3442818152516263E-2</v>
      </c>
      <c r="DY2428" s="148">
        <f t="shared" si="1496"/>
        <v>7.6484012146584013E-5</v>
      </c>
      <c r="DZ2428" s="148">
        <f t="shared" si="1497"/>
        <v>7.6484012146584013E-5</v>
      </c>
      <c r="EA2428" s="142" t="str">
        <f t="shared" si="1498"/>
        <v/>
      </c>
    </row>
    <row r="2429" spans="125:131" ht="20.100000000000001" customHeight="1" x14ac:dyDescent="0.25">
      <c r="DU2429" s="148"/>
      <c r="DV2429" s="158">
        <v>2377</v>
      </c>
      <c r="DW2429" s="148">
        <f t="shared" si="1499"/>
        <v>15.212799999999369</v>
      </c>
      <c r="DX2429" s="157">
        <f t="shared" si="1495"/>
        <v>3.3366334140369679E-2</v>
      </c>
      <c r="DY2429" s="148">
        <f t="shared" si="1496"/>
        <v>7.6319881422558244E-5</v>
      </c>
      <c r="DZ2429" s="148">
        <f t="shared" si="1497"/>
        <v>7.6319881422558244E-5</v>
      </c>
      <c r="EA2429" s="142" t="str">
        <f t="shared" si="1498"/>
        <v/>
      </c>
    </row>
    <row r="2430" spans="125:131" ht="20.100000000000001" customHeight="1" x14ac:dyDescent="0.25">
      <c r="DU2430" s="148"/>
      <c r="DV2430" s="158">
        <v>2378</v>
      </c>
      <c r="DW2430" s="148">
        <f t="shared" si="1499"/>
        <v>15.219199999999368</v>
      </c>
      <c r="DX2430" s="157">
        <f t="shared" si="1495"/>
        <v>3.329001425894712E-2</v>
      </c>
      <c r="DY2430" s="148">
        <f t="shared" si="1496"/>
        <v>7.6156069232113932E-5</v>
      </c>
      <c r="DZ2430" s="148">
        <f t="shared" si="1497"/>
        <v>7.6156069232113932E-5</v>
      </c>
      <c r="EA2430" s="142" t="str">
        <f t="shared" si="1498"/>
        <v/>
      </c>
    </row>
    <row r="2431" spans="125:131" ht="20.100000000000001" customHeight="1" x14ac:dyDescent="0.25">
      <c r="DU2431" s="148"/>
      <c r="DV2431" s="158">
        <v>2379</v>
      </c>
      <c r="DW2431" s="148">
        <f t="shared" si="1499"/>
        <v>15.225599999999368</v>
      </c>
      <c r="DX2431" s="157">
        <f t="shared" si="1495"/>
        <v>3.3213858189715006E-2</v>
      </c>
      <c r="DY2431" s="148">
        <f t="shared" si="1496"/>
        <v>7.5992575064548484E-5</v>
      </c>
      <c r="DZ2431" s="148">
        <f t="shared" si="1497"/>
        <v>7.5992575064548484E-5</v>
      </c>
      <c r="EA2431" s="142" t="str">
        <f t="shared" si="1498"/>
        <v/>
      </c>
    </row>
    <row r="2432" spans="125:131" ht="20.100000000000001" customHeight="1" x14ac:dyDescent="0.25">
      <c r="DU2432" s="148"/>
      <c r="DV2432" s="158">
        <v>2380</v>
      </c>
      <c r="DW2432" s="148">
        <f t="shared" si="1499"/>
        <v>15.231999999999367</v>
      </c>
      <c r="DX2432" s="157">
        <f t="shared" si="1495"/>
        <v>3.3137865614650458E-2</v>
      </c>
      <c r="DY2432" s="148">
        <f t="shared" si="1496"/>
        <v>7.5829398409603399E-5</v>
      </c>
      <c r="DZ2432" s="148">
        <f t="shared" si="1497"/>
        <v>7.5829398409603399E-5</v>
      </c>
      <c r="EA2432" s="142" t="str">
        <f t="shared" si="1498"/>
        <v/>
      </c>
    </row>
    <row r="2433" spans="125:131" ht="20.100000000000001" customHeight="1" x14ac:dyDescent="0.25">
      <c r="DU2433" s="148"/>
      <c r="DV2433" s="158">
        <v>2381</v>
      </c>
      <c r="DW2433" s="148">
        <f t="shared" si="1499"/>
        <v>15.238399999999366</v>
      </c>
      <c r="DX2433" s="157">
        <f t="shared" si="1495"/>
        <v>3.3062036216240855E-2</v>
      </c>
      <c r="DY2433" s="148">
        <f t="shared" si="1496"/>
        <v>7.5666538757561408E-5</v>
      </c>
      <c r="DZ2433" s="148">
        <f t="shared" si="1497"/>
        <v>7.5666538757561408E-5</v>
      </c>
      <c r="EA2433" s="142" t="str">
        <f t="shared" si="1498"/>
        <v/>
      </c>
    </row>
    <row r="2434" spans="125:131" ht="20.100000000000001" customHeight="1" x14ac:dyDescent="0.25">
      <c r="DU2434" s="148"/>
      <c r="DV2434" s="158">
        <v>2382</v>
      </c>
      <c r="DW2434" s="148">
        <f t="shared" si="1499"/>
        <v>15.244799999999366</v>
      </c>
      <c r="DX2434" s="157">
        <f t="shared" si="1495"/>
        <v>3.2986369677483293E-2</v>
      </c>
      <c r="DY2434" s="148">
        <f t="shared" si="1496"/>
        <v>7.5503995598982798E-5</v>
      </c>
      <c r="DZ2434" s="148">
        <f t="shared" si="1497"/>
        <v>7.5503995598982798E-5</v>
      </c>
      <c r="EA2434" s="142" t="str">
        <f t="shared" si="1498"/>
        <v/>
      </c>
    </row>
    <row r="2435" spans="125:131" ht="20.100000000000001" customHeight="1" x14ac:dyDescent="0.25">
      <c r="DU2435" s="148"/>
      <c r="DV2435" s="158">
        <v>2383</v>
      </c>
      <c r="DW2435" s="148">
        <f t="shared" si="1499"/>
        <v>15.251199999999365</v>
      </c>
      <c r="DX2435" s="157">
        <f t="shared" si="1495"/>
        <v>3.291086568188431E-2</v>
      </c>
      <c r="DY2435" s="148">
        <f t="shared" si="1496"/>
        <v>7.5341768425156441E-5</v>
      </c>
      <c r="DZ2435" s="148">
        <f t="shared" si="1497"/>
        <v>7.5341768425156441E-5</v>
      </c>
      <c r="EA2435" s="142" t="str">
        <f t="shared" si="1498"/>
        <v/>
      </c>
    </row>
    <row r="2436" spans="125:131" ht="20.100000000000001" customHeight="1" x14ac:dyDescent="0.25">
      <c r="DU2436" s="148"/>
      <c r="DV2436" s="158">
        <v>2384</v>
      </c>
      <c r="DW2436" s="148">
        <f t="shared" si="1499"/>
        <v>15.257599999999364</v>
      </c>
      <c r="DX2436" s="157">
        <f t="shared" ref="DX2436:DX2499" si="1500">_xlfn.CHISQ.DIST.RT(DW2436,7)</f>
        <v>3.2835523913459154E-2</v>
      </c>
      <c r="DY2436" s="148">
        <f t="shared" ref="DY2436:DY2499" si="1501">DX2436-DX2437</f>
        <v>7.5179856727607131E-5</v>
      </c>
      <c r="DZ2436" s="148">
        <f t="shared" ref="DZ2436:DZ2499" si="1502">IF(DX2436&lt;(1-$DU$53),DY2436,"")</f>
        <v>7.5179856727607131E-5</v>
      </c>
      <c r="EA2436" s="142" t="str">
        <f t="shared" ref="EA2436:EA2499" si="1503">IF(DX2436&lt;(1-$DU$59),DY2436,"")</f>
        <v/>
      </c>
    </row>
    <row r="2437" spans="125:131" ht="20.100000000000001" customHeight="1" x14ac:dyDescent="0.25">
      <c r="DU2437" s="148"/>
      <c r="DV2437" s="158">
        <v>2385</v>
      </c>
      <c r="DW2437" s="148">
        <f t="shared" si="1499"/>
        <v>15.263999999999363</v>
      </c>
      <c r="DX2437" s="157">
        <f t="shared" si="1500"/>
        <v>3.2760344056731547E-2</v>
      </c>
      <c r="DY2437" s="148">
        <f t="shared" si="1501"/>
        <v>7.5018259998345382E-5</v>
      </c>
      <c r="DZ2437" s="148">
        <f t="shared" si="1502"/>
        <v>7.5018259998345382E-5</v>
      </c>
      <c r="EA2437" s="142" t="str">
        <f t="shared" si="1503"/>
        <v/>
      </c>
    </row>
    <row r="2438" spans="125:131" ht="20.100000000000001" customHeight="1" x14ac:dyDescent="0.25">
      <c r="DU2438" s="148"/>
      <c r="DV2438" s="158">
        <v>2386</v>
      </c>
      <c r="DW2438" s="148">
        <f t="shared" si="1499"/>
        <v>15.270399999999363</v>
      </c>
      <c r="DX2438" s="157">
        <f t="shared" si="1500"/>
        <v>3.2685325796733201E-2</v>
      </c>
      <c r="DY2438" s="148">
        <f t="shared" si="1501"/>
        <v>7.485697773002703E-5</v>
      </c>
      <c r="DZ2438" s="148">
        <f t="shared" si="1502"/>
        <v>7.485697773002703E-5</v>
      </c>
      <c r="EA2438" s="142" t="str">
        <f t="shared" si="1503"/>
        <v/>
      </c>
    </row>
    <row r="2439" spans="125:131" ht="20.100000000000001" customHeight="1" x14ac:dyDescent="0.25">
      <c r="DU2439" s="148"/>
      <c r="DV2439" s="158">
        <v>2387</v>
      </c>
      <c r="DW2439" s="148">
        <f t="shared" si="1499"/>
        <v>15.276799999999362</v>
      </c>
      <c r="DX2439" s="157">
        <f t="shared" si="1500"/>
        <v>3.2610468819003174E-2</v>
      </c>
      <c r="DY2439" s="148">
        <f t="shared" si="1501"/>
        <v>7.4696009415543829E-5</v>
      </c>
      <c r="DZ2439" s="148">
        <f t="shared" si="1502"/>
        <v>7.4696009415543829E-5</v>
      </c>
      <c r="EA2439" s="142" t="str">
        <f t="shared" si="1503"/>
        <v/>
      </c>
    </row>
    <row r="2440" spans="125:131" ht="20.100000000000001" customHeight="1" x14ac:dyDescent="0.25">
      <c r="DU2440" s="148"/>
      <c r="DV2440" s="158">
        <v>2388</v>
      </c>
      <c r="DW2440" s="148">
        <f t="shared" si="1499"/>
        <v>15.283199999999361</v>
      </c>
      <c r="DX2440" s="157">
        <f t="shared" si="1500"/>
        <v>3.2535772809587631E-2</v>
      </c>
      <c r="DY2440" s="148">
        <f t="shared" si="1501"/>
        <v>7.4535354548377342E-5</v>
      </c>
      <c r="DZ2440" s="148">
        <f t="shared" si="1502"/>
        <v>7.4535354548377342E-5</v>
      </c>
      <c r="EA2440" s="142" t="str">
        <f t="shared" si="1503"/>
        <v/>
      </c>
    </row>
    <row r="2441" spans="125:131" ht="20.100000000000001" customHeight="1" x14ac:dyDescent="0.25">
      <c r="DU2441" s="148"/>
      <c r="DV2441" s="158">
        <v>2389</v>
      </c>
      <c r="DW2441" s="148">
        <f t="shared" si="1499"/>
        <v>15.289599999999361</v>
      </c>
      <c r="DX2441" s="157">
        <f t="shared" si="1500"/>
        <v>3.2461237455039253E-2</v>
      </c>
      <c r="DY2441" s="148">
        <f t="shared" si="1501"/>
        <v>7.4375012622411585E-5</v>
      </c>
      <c r="DZ2441" s="148">
        <f t="shared" si="1502"/>
        <v>7.4375012622411585E-5</v>
      </c>
      <c r="EA2441" s="142" t="str">
        <f t="shared" si="1503"/>
        <v/>
      </c>
    </row>
    <row r="2442" spans="125:131" ht="20.100000000000001" customHeight="1" x14ac:dyDescent="0.25">
      <c r="DU2442" s="148"/>
      <c r="DV2442" s="158">
        <v>2390</v>
      </c>
      <c r="DW2442" s="148">
        <f t="shared" si="1499"/>
        <v>15.29599999999936</v>
      </c>
      <c r="DX2442" s="157">
        <f t="shared" si="1500"/>
        <v>3.2386862442416842E-2</v>
      </c>
      <c r="DY2442" s="148">
        <f t="shared" si="1501"/>
        <v>7.4214983132099566E-5</v>
      </c>
      <c r="DZ2442" s="148">
        <f t="shared" si="1502"/>
        <v>7.4214983132099566E-5</v>
      </c>
      <c r="EA2442" s="142" t="str">
        <f t="shared" si="1503"/>
        <v/>
      </c>
    </row>
    <row r="2443" spans="125:131" ht="20.100000000000001" customHeight="1" x14ac:dyDescent="0.25">
      <c r="DU2443" s="148"/>
      <c r="DV2443" s="158">
        <v>2391</v>
      </c>
      <c r="DW2443" s="148">
        <f t="shared" si="1499"/>
        <v>15.302399999999359</v>
      </c>
      <c r="DX2443" s="157">
        <f t="shared" si="1500"/>
        <v>3.2312647459284742E-2</v>
      </c>
      <c r="DY2443" s="148">
        <f t="shared" si="1501"/>
        <v>7.4055265572324502E-5</v>
      </c>
      <c r="DZ2443" s="148">
        <f t="shared" si="1502"/>
        <v>7.4055265572324502E-5</v>
      </c>
      <c r="EA2443" s="142" t="str">
        <f t="shared" si="1503"/>
        <v/>
      </c>
    </row>
    <row r="2444" spans="125:131" ht="20.100000000000001" customHeight="1" x14ac:dyDescent="0.25">
      <c r="DU2444" s="148"/>
      <c r="DV2444" s="158">
        <v>2392</v>
      </c>
      <c r="DW2444" s="148">
        <f t="shared" si="1499"/>
        <v>15.308799999999358</v>
      </c>
      <c r="DX2444" s="157">
        <f t="shared" si="1500"/>
        <v>3.2238592193712418E-2</v>
      </c>
      <c r="DY2444" s="148">
        <f t="shared" si="1501"/>
        <v>7.3895859438295741E-5</v>
      </c>
      <c r="DZ2444" s="148">
        <f t="shared" si="1502"/>
        <v>7.3895859438295741E-5</v>
      </c>
      <c r="EA2444" s="142" t="str">
        <f t="shared" si="1503"/>
        <v/>
      </c>
    </row>
    <row r="2445" spans="125:131" ht="20.100000000000001" customHeight="1" x14ac:dyDescent="0.25">
      <c r="DU2445" s="148"/>
      <c r="DV2445" s="158">
        <v>2393</v>
      </c>
      <c r="DW2445" s="148">
        <f t="shared" si="1499"/>
        <v>15.315199999999358</v>
      </c>
      <c r="DX2445" s="157">
        <f t="shared" si="1500"/>
        <v>3.2164696334274122E-2</v>
      </c>
      <c r="DY2445" s="148">
        <f t="shared" si="1501"/>
        <v>7.3736764225916518E-5</v>
      </c>
      <c r="DZ2445" s="148">
        <f t="shared" si="1502"/>
        <v>7.3736764225916518E-5</v>
      </c>
      <c r="EA2445" s="142" t="str">
        <f t="shared" si="1503"/>
        <v/>
      </c>
    </row>
    <row r="2446" spans="125:131" ht="20.100000000000001" customHeight="1" x14ac:dyDescent="0.25">
      <c r="DU2446" s="148"/>
      <c r="DV2446" s="158">
        <v>2394</v>
      </c>
      <c r="DW2446" s="148">
        <f t="shared" si="1499"/>
        <v>15.321599999999357</v>
      </c>
      <c r="DX2446" s="157">
        <f t="shared" si="1500"/>
        <v>3.2090959570048205E-2</v>
      </c>
      <c r="DY2446" s="148">
        <f t="shared" si="1501"/>
        <v>7.3577979431298235E-5</v>
      </c>
      <c r="DZ2446" s="148">
        <f t="shared" si="1502"/>
        <v>7.3577979431298235E-5</v>
      </c>
      <c r="EA2446" s="142" t="str">
        <f t="shared" si="1503"/>
        <v/>
      </c>
    </row>
    <row r="2447" spans="125:131" ht="20.100000000000001" customHeight="1" x14ac:dyDescent="0.25">
      <c r="DU2447" s="148"/>
      <c r="DV2447" s="158">
        <v>2395</v>
      </c>
      <c r="DW2447" s="148">
        <f t="shared" si="1499"/>
        <v>15.327999999999356</v>
      </c>
      <c r="DX2447" s="157">
        <f t="shared" si="1500"/>
        <v>3.2017381590616907E-2</v>
      </c>
      <c r="DY2447" s="148">
        <f t="shared" si="1501"/>
        <v>7.3419504551350268E-5</v>
      </c>
      <c r="DZ2447" s="148">
        <f t="shared" si="1502"/>
        <v>7.3419504551350268E-5</v>
      </c>
      <c r="EA2447" s="142" t="str">
        <f t="shared" si="1503"/>
        <v/>
      </c>
    </row>
    <row r="2448" spans="125:131" ht="20.100000000000001" customHeight="1" x14ac:dyDescent="0.25">
      <c r="DU2448" s="148"/>
      <c r="DV2448" s="158">
        <v>2396</v>
      </c>
      <c r="DW2448" s="148">
        <f t="shared" si="1499"/>
        <v>15.334399999999356</v>
      </c>
      <c r="DX2448" s="157">
        <f t="shared" si="1500"/>
        <v>3.1943962086065557E-2</v>
      </c>
      <c r="DY2448" s="148">
        <f t="shared" si="1501"/>
        <v>7.326133908330118E-5</v>
      </c>
      <c r="DZ2448" s="148">
        <f t="shared" si="1502"/>
        <v>7.326133908330118E-5</v>
      </c>
      <c r="EA2448" s="142" t="str">
        <f t="shared" si="1503"/>
        <v/>
      </c>
    </row>
    <row r="2449" spans="125:131" ht="20.100000000000001" customHeight="1" x14ac:dyDescent="0.25">
      <c r="DU2449" s="148"/>
      <c r="DV2449" s="158">
        <v>2397</v>
      </c>
      <c r="DW2449" s="148">
        <f t="shared" si="1499"/>
        <v>15.340799999999355</v>
      </c>
      <c r="DX2449" s="157">
        <f t="shared" si="1500"/>
        <v>3.1870700746982256E-2</v>
      </c>
      <c r="DY2449" s="148">
        <f t="shared" si="1501"/>
        <v>7.310348252455301E-5</v>
      </c>
      <c r="DZ2449" s="148">
        <f t="shared" si="1502"/>
        <v>7.310348252455301E-5</v>
      </c>
      <c r="EA2449" s="142" t="str">
        <f t="shared" si="1503"/>
        <v/>
      </c>
    </row>
    <row r="2450" spans="125:131" ht="20.100000000000001" customHeight="1" x14ac:dyDescent="0.25">
      <c r="DU2450" s="148"/>
      <c r="DV2450" s="158">
        <v>2398</v>
      </c>
      <c r="DW2450" s="148">
        <f t="shared" si="1499"/>
        <v>15.347199999999354</v>
      </c>
      <c r="DX2450" s="157">
        <f t="shared" si="1500"/>
        <v>3.1797597264457703E-2</v>
      </c>
      <c r="DY2450" s="148">
        <f t="shared" si="1501"/>
        <v>7.294593437359026E-5</v>
      </c>
      <c r="DZ2450" s="148">
        <f t="shared" si="1502"/>
        <v>7.294593437359026E-5</v>
      </c>
      <c r="EA2450" s="142" t="str">
        <f t="shared" si="1503"/>
        <v/>
      </c>
    </row>
    <row r="2451" spans="125:131" ht="20.100000000000001" customHeight="1" x14ac:dyDescent="0.25">
      <c r="DU2451" s="148"/>
      <c r="DV2451" s="158">
        <v>2399</v>
      </c>
      <c r="DW2451" s="148">
        <f t="shared" si="1499"/>
        <v>15.353599999999354</v>
      </c>
      <c r="DX2451" s="157">
        <f t="shared" si="1500"/>
        <v>3.1724651330084112E-2</v>
      </c>
      <c r="DY2451" s="148">
        <f t="shared" si="1501"/>
        <v>7.2788694128855802E-5</v>
      </c>
      <c r="DZ2451" s="148">
        <f t="shared" si="1502"/>
        <v>7.2788694128855802E-5</v>
      </c>
      <c r="EA2451" s="142" t="str">
        <f t="shared" si="1503"/>
        <v/>
      </c>
    </row>
    <row r="2452" spans="125:131" ht="20.100000000000001" customHeight="1" x14ac:dyDescent="0.25">
      <c r="DU2452" s="148"/>
      <c r="DV2452" s="158">
        <v>2400</v>
      </c>
      <c r="DW2452" s="148">
        <f t="shared" si="1499"/>
        <v>15.359999999999353</v>
      </c>
      <c r="DX2452" s="157">
        <f t="shared" si="1500"/>
        <v>3.1651862635955257E-2</v>
      </c>
      <c r="DY2452" s="148">
        <f t="shared" si="1501"/>
        <v>7.2631761289541907E-5</v>
      </c>
      <c r="DZ2452" s="148">
        <f t="shared" si="1502"/>
        <v>7.2631761289541907E-5</v>
      </c>
      <c r="EA2452" s="142" t="str">
        <f t="shared" si="1503"/>
        <v/>
      </c>
    </row>
    <row r="2453" spans="125:131" ht="20.100000000000001" customHeight="1" x14ac:dyDescent="0.25">
      <c r="DU2453" s="148"/>
      <c r="DV2453" s="158">
        <v>2401</v>
      </c>
      <c r="DW2453" s="148">
        <f t="shared" si="1499"/>
        <v>15.366399999999352</v>
      </c>
      <c r="DX2453" s="157">
        <f t="shared" si="1500"/>
        <v>3.1579230874665715E-2</v>
      </c>
      <c r="DY2453" s="148">
        <f t="shared" si="1501"/>
        <v>7.2475135355125342E-5</v>
      </c>
      <c r="DZ2453" s="148">
        <f t="shared" si="1502"/>
        <v>7.2475135355125342E-5</v>
      </c>
      <c r="EA2453" s="142" t="str">
        <f t="shared" si="1503"/>
        <v/>
      </c>
    </row>
    <row r="2454" spans="125:131" ht="20.100000000000001" customHeight="1" x14ac:dyDescent="0.25">
      <c r="DU2454" s="148"/>
      <c r="DV2454" s="158">
        <v>2402</v>
      </c>
      <c r="DW2454" s="148">
        <f t="shared" si="1499"/>
        <v>15.372799999999351</v>
      </c>
      <c r="DX2454" s="157">
        <f t="shared" si="1500"/>
        <v>3.1506755739310589E-2</v>
      </c>
      <c r="DY2454" s="148">
        <f t="shared" si="1501"/>
        <v>7.2318815825714311E-5</v>
      </c>
      <c r="DZ2454" s="148">
        <f t="shared" si="1502"/>
        <v>7.2318815825714311E-5</v>
      </c>
      <c r="EA2454" s="142" t="str">
        <f t="shared" si="1503"/>
        <v/>
      </c>
    </row>
    <row r="2455" spans="125:131" ht="20.100000000000001" customHeight="1" x14ac:dyDescent="0.25">
      <c r="DU2455" s="148"/>
      <c r="DV2455" s="158">
        <v>2403</v>
      </c>
      <c r="DW2455" s="148">
        <f t="shared" si="1499"/>
        <v>15.379199999999351</v>
      </c>
      <c r="DX2455" s="157">
        <f t="shared" si="1500"/>
        <v>3.1434436923484875E-2</v>
      </c>
      <c r="DY2455" s="148">
        <f t="shared" si="1501"/>
        <v>7.216280220197907E-5</v>
      </c>
      <c r="DZ2455" s="148">
        <f t="shared" si="1502"/>
        <v>7.216280220197907E-5</v>
      </c>
      <c r="EA2455" s="142" t="str">
        <f t="shared" si="1503"/>
        <v/>
      </c>
    </row>
    <row r="2456" spans="125:131" ht="20.100000000000001" customHeight="1" x14ac:dyDescent="0.25">
      <c r="DU2456" s="148"/>
      <c r="DV2456" s="158">
        <v>2404</v>
      </c>
      <c r="DW2456" s="148">
        <f t="shared" si="1499"/>
        <v>15.38559999999935</v>
      </c>
      <c r="DX2456" s="157">
        <f t="shared" si="1500"/>
        <v>3.1362274121282896E-2</v>
      </c>
      <c r="DY2456" s="148">
        <f t="shared" si="1501"/>
        <v>7.2007093984714776E-5</v>
      </c>
      <c r="DZ2456" s="148">
        <f t="shared" si="1502"/>
        <v>7.2007093984714776E-5</v>
      </c>
      <c r="EA2456" s="142" t="str">
        <f t="shared" si="1503"/>
        <v/>
      </c>
    </row>
    <row r="2457" spans="125:131" ht="20.100000000000001" customHeight="1" x14ac:dyDescent="0.25">
      <c r="DU2457" s="148"/>
      <c r="DV2457" s="158">
        <v>2405</v>
      </c>
      <c r="DW2457" s="148">
        <f t="shared" si="1499"/>
        <v>15.391999999999349</v>
      </c>
      <c r="DX2457" s="157">
        <f t="shared" si="1500"/>
        <v>3.1290267027298181E-2</v>
      </c>
      <c r="DY2457" s="148">
        <f t="shared" si="1501"/>
        <v>7.1851690675545782E-5</v>
      </c>
      <c r="DZ2457" s="148">
        <f t="shared" si="1502"/>
        <v>7.1851690675545782E-5</v>
      </c>
      <c r="EA2457" s="142" t="str">
        <f t="shared" si="1503"/>
        <v/>
      </c>
    </row>
    <row r="2458" spans="125:131" ht="20.100000000000001" customHeight="1" x14ac:dyDescent="0.25">
      <c r="DU2458" s="148"/>
      <c r="DV2458" s="158">
        <v>2406</v>
      </c>
      <c r="DW2458" s="148">
        <f t="shared" si="1499"/>
        <v>15.398399999999349</v>
      </c>
      <c r="DX2458" s="157">
        <f t="shared" si="1500"/>
        <v>3.1218415336622635E-2</v>
      </c>
      <c r="DY2458" s="148">
        <f t="shared" si="1501"/>
        <v>7.1696591776453794E-5</v>
      </c>
      <c r="DZ2458" s="148">
        <f t="shared" si="1502"/>
        <v>7.1696591776453794E-5</v>
      </c>
      <c r="EA2458" s="142" t="str">
        <f t="shared" si="1503"/>
        <v/>
      </c>
    </row>
    <row r="2459" spans="125:131" ht="20.100000000000001" customHeight="1" x14ac:dyDescent="0.25">
      <c r="DU2459" s="148"/>
      <c r="DV2459" s="158">
        <v>2407</v>
      </c>
      <c r="DW2459" s="148">
        <f t="shared" si="1499"/>
        <v>15.404799999999348</v>
      </c>
      <c r="DX2459" s="157">
        <f t="shared" si="1500"/>
        <v>3.1146718744846182E-2</v>
      </c>
      <c r="DY2459" s="148">
        <f t="shared" si="1501"/>
        <v>7.1541796789864609E-5</v>
      </c>
      <c r="DZ2459" s="148">
        <f t="shared" si="1502"/>
        <v>7.1541796789864609E-5</v>
      </c>
      <c r="EA2459" s="142" t="str">
        <f t="shared" si="1503"/>
        <v/>
      </c>
    </row>
    <row r="2460" spans="125:131" ht="20.100000000000001" customHeight="1" x14ac:dyDescent="0.25">
      <c r="DU2460" s="148"/>
      <c r="DV2460" s="158">
        <v>2408</v>
      </c>
      <c r="DW2460" s="148">
        <f t="shared" si="1499"/>
        <v>15.411199999999347</v>
      </c>
      <c r="DX2460" s="157">
        <f t="shared" si="1500"/>
        <v>3.1075176948056317E-2</v>
      </c>
      <c r="DY2460" s="148">
        <f t="shared" si="1501"/>
        <v>7.1387305218661989E-5</v>
      </c>
      <c r="DZ2460" s="148">
        <f t="shared" si="1502"/>
        <v>7.1387305218661989E-5</v>
      </c>
      <c r="EA2460" s="142" t="str">
        <f t="shared" si="1503"/>
        <v/>
      </c>
    </row>
    <row r="2461" spans="125:131" ht="20.100000000000001" customHeight="1" x14ac:dyDescent="0.25">
      <c r="DU2461" s="148"/>
      <c r="DV2461" s="158">
        <v>2409</v>
      </c>
      <c r="DW2461" s="148">
        <f t="shared" si="1499"/>
        <v>15.417599999999346</v>
      </c>
      <c r="DX2461" s="157">
        <f t="shared" si="1500"/>
        <v>3.1003789642837655E-2</v>
      </c>
      <c r="DY2461" s="148">
        <f t="shared" si="1501"/>
        <v>7.1233116566454813E-5</v>
      </c>
      <c r="DZ2461" s="148">
        <f t="shared" si="1502"/>
        <v>7.1233116566454813E-5</v>
      </c>
      <c r="EA2461" s="142" t="str">
        <f t="shared" si="1503"/>
        <v/>
      </c>
    </row>
    <row r="2462" spans="125:131" ht="20.100000000000001" customHeight="1" x14ac:dyDescent="0.25">
      <c r="DU2462" s="148"/>
      <c r="DV2462" s="158">
        <v>2410</v>
      </c>
      <c r="DW2462" s="148">
        <f t="shared" si="1499"/>
        <v>15.423999999999346</v>
      </c>
      <c r="DX2462" s="157">
        <f t="shared" si="1500"/>
        <v>3.09325565262712E-2</v>
      </c>
      <c r="DY2462" s="148">
        <f t="shared" si="1501"/>
        <v>7.1079230336914406E-5</v>
      </c>
      <c r="DZ2462" s="148">
        <f t="shared" si="1502"/>
        <v>7.1079230336914406E-5</v>
      </c>
      <c r="EA2462" s="142" t="str">
        <f t="shared" si="1503"/>
        <v/>
      </c>
    </row>
    <row r="2463" spans="125:131" ht="20.100000000000001" customHeight="1" x14ac:dyDescent="0.25">
      <c r="DU2463" s="148"/>
      <c r="DV2463" s="158">
        <v>2411</v>
      </c>
      <c r="DW2463" s="148">
        <f t="shared" si="1499"/>
        <v>15.430399999999345</v>
      </c>
      <c r="DX2463" s="157">
        <f t="shared" si="1500"/>
        <v>3.0861477295934286E-2</v>
      </c>
      <c r="DY2463" s="148">
        <f t="shared" si="1501"/>
        <v>7.0925646034628032E-5</v>
      </c>
      <c r="DZ2463" s="148">
        <f t="shared" si="1502"/>
        <v>7.0925646034628032E-5</v>
      </c>
      <c r="EA2463" s="142" t="str">
        <f t="shared" si="1503"/>
        <v/>
      </c>
    </row>
    <row r="2464" spans="125:131" ht="20.100000000000001" customHeight="1" x14ac:dyDescent="0.25">
      <c r="DU2464" s="148"/>
      <c r="DV2464" s="158">
        <v>2412</v>
      </c>
      <c r="DW2464" s="148">
        <f t="shared" si="1499"/>
        <v>15.436799999999344</v>
      </c>
      <c r="DX2464" s="157">
        <f t="shared" si="1500"/>
        <v>3.0790551649899658E-2</v>
      </c>
      <c r="DY2464" s="148">
        <f t="shared" si="1501"/>
        <v>7.0772363164380708E-5</v>
      </c>
      <c r="DZ2464" s="148">
        <f t="shared" si="1502"/>
        <v>7.0772363164380708E-5</v>
      </c>
      <c r="EA2464" s="142" t="str">
        <f t="shared" si="1503"/>
        <v/>
      </c>
    </row>
    <row r="2465" spans="125:131" ht="20.100000000000001" customHeight="1" x14ac:dyDescent="0.25">
      <c r="DU2465" s="148"/>
      <c r="DV2465" s="158">
        <v>2413</v>
      </c>
      <c r="DW2465" s="148">
        <f t="shared" si="1499"/>
        <v>15.443199999999344</v>
      </c>
      <c r="DX2465" s="157">
        <f t="shared" si="1500"/>
        <v>3.0719779286735277E-2</v>
      </c>
      <c r="DY2465" s="148">
        <f t="shared" si="1501"/>
        <v>7.0619381231522976E-5</v>
      </c>
      <c r="DZ2465" s="148">
        <f t="shared" si="1502"/>
        <v>7.0619381231522976E-5</v>
      </c>
      <c r="EA2465" s="142" t="str">
        <f t="shared" si="1503"/>
        <v/>
      </c>
    </row>
    <row r="2466" spans="125:131" ht="20.100000000000001" customHeight="1" x14ac:dyDescent="0.25">
      <c r="DU2466" s="148"/>
      <c r="DV2466" s="158">
        <v>2414</v>
      </c>
      <c r="DW2466" s="148">
        <f t="shared" si="1499"/>
        <v>15.449599999999343</v>
      </c>
      <c r="DX2466" s="157">
        <f t="shared" si="1500"/>
        <v>3.0649159905503754E-2</v>
      </c>
      <c r="DY2466" s="148">
        <f t="shared" si="1501"/>
        <v>7.0466699741911915E-5</v>
      </c>
      <c r="DZ2466" s="148">
        <f t="shared" si="1502"/>
        <v>7.0466699741911915E-5</v>
      </c>
      <c r="EA2466" s="142" t="str">
        <f t="shared" si="1503"/>
        <v/>
      </c>
    </row>
    <row r="2467" spans="125:131" ht="20.100000000000001" customHeight="1" x14ac:dyDescent="0.25">
      <c r="DU2467" s="148"/>
      <c r="DV2467" s="158">
        <v>2415</v>
      </c>
      <c r="DW2467" s="148">
        <f t="shared" si="1499"/>
        <v>15.455999999999342</v>
      </c>
      <c r="DX2467" s="157">
        <f t="shared" si="1500"/>
        <v>3.0578693205761842E-2</v>
      </c>
      <c r="DY2467" s="148">
        <f t="shared" si="1501"/>
        <v>7.0314318201963183E-5</v>
      </c>
      <c r="DZ2467" s="148">
        <f t="shared" si="1502"/>
        <v>7.0314318201963183E-5</v>
      </c>
      <c r="EA2467" s="142" t="str">
        <f t="shared" si="1503"/>
        <v/>
      </c>
    </row>
    <row r="2468" spans="125:131" ht="20.100000000000001" customHeight="1" x14ac:dyDescent="0.25">
      <c r="DU2468" s="148"/>
      <c r="DV2468" s="158">
        <v>2416</v>
      </c>
      <c r="DW2468" s="148">
        <f t="shared" si="1499"/>
        <v>15.462399999999342</v>
      </c>
      <c r="DX2468" s="157">
        <f t="shared" si="1500"/>
        <v>3.0508378887559879E-2</v>
      </c>
      <c r="DY2468" s="148">
        <f t="shared" si="1501"/>
        <v>7.0162236118449794E-5</v>
      </c>
      <c r="DZ2468" s="148">
        <f t="shared" si="1502"/>
        <v>7.0162236118449794E-5</v>
      </c>
      <c r="EA2468" s="142" t="str">
        <f t="shared" si="1503"/>
        <v/>
      </c>
    </row>
    <row r="2469" spans="125:131" ht="20.100000000000001" customHeight="1" x14ac:dyDescent="0.25">
      <c r="DU2469" s="148"/>
      <c r="DV2469" s="158">
        <v>2417</v>
      </c>
      <c r="DW2469" s="148">
        <f t="shared" si="1499"/>
        <v>15.468799999999341</v>
      </c>
      <c r="DX2469" s="157">
        <f t="shared" si="1500"/>
        <v>3.0438216651441429E-2</v>
      </c>
      <c r="DY2469" s="148">
        <f t="shared" si="1501"/>
        <v>7.0010452998675587E-5</v>
      </c>
      <c r="DZ2469" s="148">
        <f t="shared" si="1502"/>
        <v>7.0010452998675587E-5</v>
      </c>
      <c r="EA2469" s="142" t="str">
        <f t="shared" si="1503"/>
        <v/>
      </c>
    </row>
    <row r="2470" spans="125:131" ht="20.100000000000001" customHeight="1" x14ac:dyDescent="0.25">
      <c r="DU2470" s="148"/>
      <c r="DV2470" s="158">
        <v>2418</v>
      </c>
      <c r="DW2470" s="148">
        <f t="shared" si="1499"/>
        <v>15.47519999999934</v>
      </c>
      <c r="DX2470" s="157">
        <f t="shared" si="1500"/>
        <v>3.0368206198442754E-2</v>
      </c>
      <c r="DY2470" s="148">
        <f t="shared" si="1501"/>
        <v>6.985896835044747E-5</v>
      </c>
      <c r="DZ2470" s="148">
        <f t="shared" si="1502"/>
        <v>6.985896835044747E-5</v>
      </c>
      <c r="EA2470" s="142" t="str">
        <f t="shared" si="1503"/>
        <v/>
      </c>
    </row>
    <row r="2471" spans="125:131" ht="20.100000000000001" customHeight="1" x14ac:dyDescent="0.25">
      <c r="DU2471" s="148"/>
      <c r="DV2471" s="158">
        <v>2419</v>
      </c>
      <c r="DW2471" s="148">
        <f t="shared" si="1499"/>
        <v>15.481599999999339</v>
      </c>
      <c r="DX2471" s="157">
        <f t="shared" si="1500"/>
        <v>3.0298347230092306E-2</v>
      </c>
      <c r="DY2471" s="148">
        <f t="shared" si="1501"/>
        <v>6.9707781682148279E-5</v>
      </c>
      <c r="DZ2471" s="148">
        <f t="shared" si="1502"/>
        <v>6.9707781682148279E-5</v>
      </c>
      <c r="EA2471" s="142" t="str">
        <f t="shared" si="1503"/>
        <v/>
      </c>
    </row>
    <row r="2472" spans="125:131" ht="20.100000000000001" customHeight="1" x14ac:dyDescent="0.25">
      <c r="DU2472" s="148"/>
      <c r="DV2472" s="158">
        <v>2420</v>
      </c>
      <c r="DW2472" s="148">
        <f t="shared" si="1499"/>
        <v>15.487999999999339</v>
      </c>
      <c r="DX2472" s="157">
        <f t="shared" si="1500"/>
        <v>3.0228639448410158E-2</v>
      </c>
      <c r="DY2472" s="148">
        <f t="shared" si="1501"/>
        <v>6.9556892502400242E-5</v>
      </c>
      <c r="DZ2472" s="148">
        <f t="shared" si="1502"/>
        <v>6.9556892502400242E-5</v>
      </c>
      <c r="EA2472" s="142" t="str">
        <f t="shared" si="1503"/>
        <v/>
      </c>
    </row>
    <row r="2473" spans="125:131" ht="20.100000000000001" customHeight="1" x14ac:dyDescent="0.25">
      <c r="DU2473" s="148"/>
      <c r="DV2473" s="158">
        <v>2421</v>
      </c>
      <c r="DW2473" s="148">
        <f t="shared" si="1499"/>
        <v>15.494399999999338</v>
      </c>
      <c r="DX2473" s="157">
        <f t="shared" si="1500"/>
        <v>3.0159082555907758E-2</v>
      </c>
      <c r="DY2473" s="148">
        <f t="shared" si="1501"/>
        <v>6.9406300320616621E-5</v>
      </c>
      <c r="DZ2473" s="148">
        <f t="shared" si="1502"/>
        <v>6.9406300320616621E-5</v>
      </c>
      <c r="EA2473" s="142" t="str">
        <f t="shared" si="1503"/>
        <v/>
      </c>
    </row>
    <row r="2474" spans="125:131" ht="20.100000000000001" customHeight="1" x14ac:dyDescent="0.25">
      <c r="DU2474" s="148"/>
      <c r="DV2474" s="158">
        <v>2422</v>
      </c>
      <c r="DW2474" s="148">
        <f t="shared" si="1499"/>
        <v>15.500799999999337</v>
      </c>
      <c r="DX2474" s="157">
        <f t="shared" si="1500"/>
        <v>3.0089676255587141E-2</v>
      </c>
      <c r="DY2474" s="148">
        <f t="shared" si="1501"/>
        <v>6.9256004646585378E-5</v>
      </c>
      <c r="DZ2474" s="148">
        <f t="shared" si="1502"/>
        <v>6.9256004646585378E-5</v>
      </c>
      <c r="EA2474" s="142" t="str">
        <f t="shared" si="1503"/>
        <v/>
      </c>
    </row>
    <row r="2475" spans="125:131" ht="20.100000000000001" customHeight="1" x14ac:dyDescent="0.25">
      <c r="DU2475" s="148"/>
      <c r="DV2475" s="158">
        <v>2423</v>
      </c>
      <c r="DW2475" s="148">
        <f t="shared" si="1499"/>
        <v>15.507199999999337</v>
      </c>
      <c r="DX2475" s="157">
        <f t="shared" si="1500"/>
        <v>3.0020420250940556E-2</v>
      </c>
      <c r="DY2475" s="148">
        <f t="shared" si="1501"/>
        <v>6.9106004990458769E-5</v>
      </c>
      <c r="DZ2475" s="148">
        <f t="shared" si="1502"/>
        <v>6.9106004990458769E-5</v>
      </c>
      <c r="EA2475" s="142" t="str">
        <f t="shared" si="1503"/>
        <v/>
      </c>
    </row>
    <row r="2476" spans="125:131" ht="20.100000000000001" customHeight="1" x14ac:dyDescent="0.25">
      <c r="DU2476" s="148"/>
      <c r="DV2476" s="158">
        <v>2424</v>
      </c>
      <c r="DW2476" s="148">
        <f t="shared" si="1499"/>
        <v>15.513599999999336</v>
      </c>
      <c r="DX2476" s="157">
        <f t="shared" si="1500"/>
        <v>2.9951314245950097E-2</v>
      </c>
      <c r="DY2476" s="148">
        <f t="shared" si="1501"/>
        <v>6.8956300863096814E-5</v>
      </c>
      <c r="DZ2476" s="148">
        <f t="shared" si="1502"/>
        <v>6.8956300863096814E-5</v>
      </c>
      <c r="EA2476" s="142" t="str">
        <f t="shared" si="1503"/>
        <v/>
      </c>
    </row>
    <row r="2477" spans="125:131" ht="20.100000000000001" customHeight="1" x14ac:dyDescent="0.25">
      <c r="DU2477" s="148"/>
      <c r="DV2477" s="158">
        <v>2425</v>
      </c>
      <c r="DW2477" s="148">
        <f t="shared" si="1499"/>
        <v>15.519999999999335</v>
      </c>
      <c r="DX2477" s="157">
        <f t="shared" si="1500"/>
        <v>2.9882357945087E-2</v>
      </c>
      <c r="DY2477" s="148">
        <f t="shared" si="1501"/>
        <v>6.8806891775751583E-5</v>
      </c>
      <c r="DZ2477" s="148">
        <f t="shared" si="1502"/>
        <v>6.8806891775751583E-5</v>
      </c>
      <c r="EA2477" s="142" t="str">
        <f t="shared" si="1503"/>
        <v/>
      </c>
    </row>
    <row r="2478" spans="125:131" ht="20.100000000000001" customHeight="1" x14ac:dyDescent="0.25">
      <c r="DU2478" s="148"/>
      <c r="DV2478" s="158">
        <v>2426</v>
      </c>
      <c r="DW2478" s="148">
        <f t="shared" si="1499"/>
        <v>15.526399999999335</v>
      </c>
      <c r="DX2478" s="157">
        <f t="shared" si="1500"/>
        <v>2.9813551053311248E-2</v>
      </c>
      <c r="DY2478" s="148">
        <f t="shared" si="1501"/>
        <v>6.8657777240112294E-5</v>
      </c>
      <c r="DZ2478" s="148">
        <f t="shared" si="1502"/>
        <v>6.8657777240112294E-5</v>
      </c>
      <c r="EA2478" s="142" t="str">
        <f t="shared" si="1503"/>
        <v/>
      </c>
    </row>
    <row r="2479" spans="125:131" ht="20.100000000000001" customHeight="1" x14ac:dyDescent="0.25">
      <c r="DU2479" s="148"/>
      <c r="DV2479" s="158">
        <v>2427</v>
      </c>
      <c r="DW2479" s="148">
        <f t="shared" si="1499"/>
        <v>15.532799999999334</v>
      </c>
      <c r="DX2479" s="157">
        <f t="shared" si="1500"/>
        <v>2.9744893276071136E-2</v>
      </c>
      <c r="DY2479" s="148">
        <f t="shared" si="1501"/>
        <v>6.8508956768464913E-5</v>
      </c>
      <c r="DZ2479" s="148">
        <f t="shared" si="1502"/>
        <v>6.8508956768464913E-5</v>
      </c>
      <c r="EA2479" s="142" t="str">
        <f t="shared" si="1503"/>
        <v/>
      </c>
    </row>
    <row r="2480" spans="125:131" ht="20.100000000000001" customHeight="1" x14ac:dyDescent="0.25">
      <c r="DU2480" s="148"/>
      <c r="DV2480" s="158">
        <v>2428</v>
      </c>
      <c r="DW2480" s="148">
        <f t="shared" si="1499"/>
        <v>15.539199999999333</v>
      </c>
      <c r="DX2480" s="157">
        <f t="shared" si="1500"/>
        <v>2.9676384319302671E-2</v>
      </c>
      <c r="DY2480" s="148">
        <f t="shared" si="1501"/>
        <v>6.8360429873601941E-5</v>
      </c>
      <c r="DZ2480" s="148">
        <f t="shared" si="1502"/>
        <v>6.8360429873601941E-5</v>
      </c>
      <c r="EA2480" s="142" t="str">
        <f t="shared" si="1503"/>
        <v/>
      </c>
    </row>
    <row r="2481" spans="125:131" ht="20.100000000000001" customHeight="1" x14ac:dyDescent="0.25">
      <c r="DU2481" s="148"/>
      <c r="DV2481" s="158">
        <v>2429</v>
      </c>
      <c r="DW2481" s="148">
        <f t="shared" si="1499"/>
        <v>15.545599999999332</v>
      </c>
      <c r="DX2481" s="157">
        <f t="shared" si="1500"/>
        <v>2.9608023889429069E-2</v>
      </c>
      <c r="DY2481" s="148">
        <f t="shared" si="1501"/>
        <v>6.8212196068676706E-5</v>
      </c>
      <c r="DZ2481" s="148">
        <f t="shared" si="1502"/>
        <v>6.8212196068676706E-5</v>
      </c>
      <c r="EA2481" s="142" t="str">
        <f t="shared" si="1503"/>
        <v/>
      </c>
    </row>
    <row r="2482" spans="125:131" ht="20.100000000000001" customHeight="1" x14ac:dyDescent="0.25">
      <c r="DU2482" s="148"/>
      <c r="DV2482" s="158">
        <v>2430</v>
      </c>
      <c r="DW2482" s="148">
        <f t="shared" si="1499"/>
        <v>15.551999999999332</v>
      </c>
      <c r="DX2482" s="157">
        <f t="shared" si="1500"/>
        <v>2.9539811693360393E-2</v>
      </c>
      <c r="DY2482" s="148">
        <f t="shared" si="1501"/>
        <v>6.8064254867526014E-5</v>
      </c>
      <c r="DZ2482" s="148">
        <f t="shared" si="1502"/>
        <v>6.8064254867526014E-5</v>
      </c>
      <c r="EA2482" s="142" t="str">
        <f t="shared" si="1503"/>
        <v/>
      </c>
    </row>
    <row r="2483" spans="125:131" ht="20.100000000000001" customHeight="1" x14ac:dyDescent="0.25">
      <c r="DU2483" s="148"/>
      <c r="DV2483" s="158">
        <v>2431</v>
      </c>
      <c r="DW2483" s="148">
        <f t="shared" si="1499"/>
        <v>15.558399999999331</v>
      </c>
      <c r="DX2483" s="157">
        <f t="shared" si="1500"/>
        <v>2.9471747438492867E-2</v>
      </c>
      <c r="DY2483" s="148">
        <f t="shared" si="1501"/>
        <v>6.7916605784323208E-5</v>
      </c>
      <c r="DZ2483" s="148">
        <f t="shared" si="1502"/>
        <v>6.7916605784323208E-5</v>
      </c>
      <c r="EA2483" s="142" t="str">
        <f t="shared" si="1503"/>
        <v/>
      </c>
    </row>
    <row r="2484" spans="125:131" ht="20.100000000000001" customHeight="1" x14ac:dyDescent="0.25">
      <c r="DU2484" s="148"/>
      <c r="DV2484" s="158">
        <v>2432</v>
      </c>
      <c r="DW2484" s="148">
        <f t="shared" si="1499"/>
        <v>15.56479999999933</v>
      </c>
      <c r="DX2484" s="157">
        <f t="shared" si="1500"/>
        <v>2.9403830832708543E-2</v>
      </c>
      <c r="DY2484" s="148">
        <f t="shared" si="1501"/>
        <v>6.7769248333838378E-5</v>
      </c>
      <c r="DZ2484" s="148">
        <f t="shared" si="1502"/>
        <v>6.7769248333838378E-5</v>
      </c>
      <c r="EA2484" s="142" t="str">
        <f t="shared" si="1503"/>
        <v/>
      </c>
    </row>
    <row r="2485" spans="125:131" ht="20.100000000000001" customHeight="1" x14ac:dyDescent="0.25">
      <c r="DU2485" s="148"/>
      <c r="DV2485" s="158">
        <v>2433</v>
      </c>
      <c r="DW2485" s="148">
        <f t="shared" si="1499"/>
        <v>15.57119999999933</v>
      </c>
      <c r="DX2485" s="157">
        <f t="shared" si="1500"/>
        <v>2.9336061584374705E-2</v>
      </c>
      <c r="DY2485" s="148">
        <f t="shared" si="1501"/>
        <v>6.7622182031306516E-5</v>
      </c>
      <c r="DZ2485" s="148">
        <f t="shared" si="1502"/>
        <v>6.7622182031306516E-5</v>
      </c>
      <c r="EA2485" s="142" t="str">
        <f t="shared" si="1503"/>
        <v/>
      </c>
    </row>
    <row r="2486" spans="125:131" ht="20.100000000000001" customHeight="1" x14ac:dyDescent="0.25">
      <c r="DU2486" s="148"/>
      <c r="DV2486" s="158">
        <v>2434</v>
      </c>
      <c r="DW2486" s="148">
        <f t="shared" si="1499"/>
        <v>15.577599999999329</v>
      </c>
      <c r="DX2486" s="157">
        <f t="shared" si="1500"/>
        <v>2.9268439402343398E-2</v>
      </c>
      <c r="DY2486" s="148">
        <f t="shared" si="1501"/>
        <v>6.7475406392427523E-5</v>
      </c>
      <c r="DZ2486" s="148">
        <f t="shared" si="1502"/>
        <v>6.7475406392427523E-5</v>
      </c>
      <c r="EA2486" s="142" t="str">
        <f t="shared" si="1503"/>
        <v/>
      </c>
    </row>
    <row r="2487" spans="125:131" ht="20.100000000000001" customHeight="1" x14ac:dyDescent="0.25">
      <c r="DU2487" s="148"/>
      <c r="DV2487" s="158">
        <v>2435</v>
      </c>
      <c r="DW2487" s="148">
        <f t="shared" si="1499"/>
        <v>15.583999999999328</v>
      </c>
      <c r="DX2487" s="157">
        <f t="shared" si="1500"/>
        <v>2.9200963995950971E-2</v>
      </c>
      <c r="DY2487" s="148">
        <f t="shared" si="1501"/>
        <v>6.7328920933501513E-5</v>
      </c>
      <c r="DZ2487" s="148">
        <f t="shared" si="1502"/>
        <v>6.7328920933501513E-5</v>
      </c>
      <c r="EA2487" s="142" t="str">
        <f t="shared" si="1503"/>
        <v/>
      </c>
    </row>
    <row r="2488" spans="125:131" ht="20.100000000000001" customHeight="1" x14ac:dyDescent="0.25">
      <c r="DU2488" s="148"/>
      <c r="DV2488" s="158">
        <v>2436</v>
      </c>
      <c r="DW2488" s="148">
        <f t="shared" ref="DW2488:DW2551" si="1504">DW2487+$DZ$46</f>
        <v>15.590399999999327</v>
      </c>
      <c r="DX2488" s="157">
        <f t="shared" si="1500"/>
        <v>2.9133635075017469E-2</v>
      </c>
      <c r="DY2488" s="148">
        <f t="shared" si="1501"/>
        <v>6.7182725171303914E-5</v>
      </c>
      <c r="DZ2488" s="148">
        <f t="shared" si="1502"/>
        <v>6.7182725171303914E-5</v>
      </c>
      <c r="EA2488" s="142" t="str">
        <f t="shared" si="1503"/>
        <v/>
      </c>
    </row>
    <row r="2489" spans="125:131" ht="20.100000000000001" customHeight="1" x14ac:dyDescent="0.25">
      <c r="DU2489" s="148"/>
      <c r="DV2489" s="158">
        <v>2437</v>
      </c>
      <c r="DW2489" s="148">
        <f t="shared" si="1504"/>
        <v>15.596799999999327</v>
      </c>
      <c r="DX2489" s="157">
        <f t="shared" si="1500"/>
        <v>2.9066452349846165E-2</v>
      </c>
      <c r="DY2489" s="148">
        <f t="shared" si="1501"/>
        <v>6.7036818623029959E-5</v>
      </c>
      <c r="DZ2489" s="148">
        <f t="shared" si="1502"/>
        <v>6.7036818623029959E-5</v>
      </c>
      <c r="EA2489" s="142" t="str">
        <f t="shared" si="1503"/>
        <v/>
      </c>
    </row>
    <row r="2490" spans="125:131" ht="20.100000000000001" customHeight="1" x14ac:dyDescent="0.25">
      <c r="DU2490" s="148"/>
      <c r="DV2490" s="158">
        <v>2438</v>
      </c>
      <c r="DW2490" s="148">
        <f t="shared" si="1504"/>
        <v>15.603199999999326</v>
      </c>
      <c r="DX2490" s="157">
        <f t="shared" si="1500"/>
        <v>2.8999415531223136E-2</v>
      </c>
      <c r="DY2490" s="148">
        <f t="shared" si="1501"/>
        <v>6.6891200806423051E-5</v>
      </c>
      <c r="DZ2490" s="148">
        <f t="shared" si="1502"/>
        <v>6.6891200806423051E-5</v>
      </c>
      <c r="EA2490" s="142" t="str">
        <f t="shared" si="1503"/>
        <v/>
      </c>
    </row>
    <row r="2491" spans="125:131" ht="20.100000000000001" customHeight="1" x14ac:dyDescent="0.25">
      <c r="DU2491" s="148"/>
      <c r="DV2491" s="158">
        <v>2439</v>
      </c>
      <c r="DW2491" s="148">
        <f t="shared" si="1504"/>
        <v>15.609599999999325</v>
      </c>
      <c r="DX2491" s="157">
        <f t="shared" si="1500"/>
        <v>2.8932524330416712E-2</v>
      </c>
      <c r="DY2491" s="148">
        <f t="shared" si="1501"/>
        <v>6.674587123976089E-5</v>
      </c>
      <c r="DZ2491" s="148">
        <f t="shared" si="1502"/>
        <v>6.674587123976089E-5</v>
      </c>
      <c r="EA2491" s="142" t="str">
        <f t="shared" si="1503"/>
        <v/>
      </c>
    </row>
    <row r="2492" spans="125:131" ht="20.100000000000001" customHeight="1" x14ac:dyDescent="0.25">
      <c r="DU2492" s="148"/>
      <c r="DV2492" s="158">
        <v>2440</v>
      </c>
      <c r="DW2492" s="148">
        <f t="shared" si="1504"/>
        <v>15.615999999999325</v>
      </c>
      <c r="DX2492" s="157">
        <f t="shared" si="1500"/>
        <v>2.8865778459176952E-2</v>
      </c>
      <c r="DY2492" s="148">
        <f t="shared" si="1501"/>
        <v>6.660082944184853E-5</v>
      </c>
      <c r="DZ2492" s="148">
        <f t="shared" si="1502"/>
        <v>6.660082944184853E-5</v>
      </c>
      <c r="EA2492" s="142" t="str">
        <f t="shared" si="1503"/>
        <v/>
      </c>
    </row>
    <row r="2493" spans="125:131" ht="20.100000000000001" customHeight="1" x14ac:dyDescent="0.25">
      <c r="DU2493" s="148"/>
      <c r="DV2493" s="158">
        <v>2441</v>
      </c>
      <c r="DW2493" s="148">
        <f t="shared" si="1504"/>
        <v>15.622399999999324</v>
      </c>
      <c r="DX2493" s="157">
        <f t="shared" si="1500"/>
        <v>2.8799177629735103E-2</v>
      </c>
      <c r="DY2493" s="148">
        <f t="shared" si="1501"/>
        <v>6.6456074931855319E-5</v>
      </c>
      <c r="DZ2493" s="148">
        <f t="shared" si="1502"/>
        <v>6.6456074931855319E-5</v>
      </c>
      <c r="EA2493" s="142" t="str">
        <f t="shared" si="1503"/>
        <v/>
      </c>
    </row>
    <row r="2494" spans="125:131" ht="20.100000000000001" customHeight="1" x14ac:dyDescent="0.25">
      <c r="DU2494" s="148"/>
      <c r="DV2494" s="158">
        <v>2442</v>
      </c>
      <c r="DW2494" s="148">
        <f t="shared" si="1504"/>
        <v>15.628799999999323</v>
      </c>
      <c r="DX2494" s="157">
        <f t="shared" si="1500"/>
        <v>2.8732721554803248E-2</v>
      </c>
      <c r="DY2494" s="148">
        <f t="shared" si="1501"/>
        <v>6.6311607229606329E-5</v>
      </c>
      <c r="DZ2494" s="148">
        <f t="shared" si="1502"/>
        <v>6.6311607229606329E-5</v>
      </c>
      <c r="EA2494" s="142" t="str">
        <f t="shared" si="1503"/>
        <v/>
      </c>
    </row>
    <row r="2495" spans="125:131" ht="20.100000000000001" customHeight="1" x14ac:dyDescent="0.25">
      <c r="DU2495" s="148"/>
      <c r="DV2495" s="158">
        <v>2443</v>
      </c>
      <c r="DW2495" s="148">
        <f t="shared" si="1504"/>
        <v>15.635199999999323</v>
      </c>
      <c r="DX2495" s="157">
        <f t="shared" si="1500"/>
        <v>2.8666409947573641E-2</v>
      </c>
      <c r="DY2495" s="148">
        <f t="shared" si="1501"/>
        <v>6.6167425855401946E-5</v>
      </c>
      <c r="DZ2495" s="148">
        <f t="shared" si="1502"/>
        <v>6.6167425855401946E-5</v>
      </c>
      <c r="EA2495" s="142" t="str">
        <f t="shared" si="1503"/>
        <v/>
      </c>
    </row>
    <row r="2496" spans="125:131" ht="20.100000000000001" customHeight="1" x14ac:dyDescent="0.25">
      <c r="DU2496" s="148"/>
      <c r="DV2496" s="158">
        <v>2444</v>
      </c>
      <c r="DW2496" s="148">
        <f t="shared" si="1504"/>
        <v>15.641599999999322</v>
      </c>
      <c r="DX2496" s="157">
        <f t="shared" si="1500"/>
        <v>2.8600242521718239E-2</v>
      </c>
      <c r="DY2496" s="148">
        <f t="shared" si="1501"/>
        <v>6.6023530330028279E-5</v>
      </c>
      <c r="DZ2496" s="148">
        <f t="shared" si="1502"/>
        <v>6.6023530330028279E-5</v>
      </c>
      <c r="EA2496" s="142" t="str">
        <f t="shared" si="1503"/>
        <v/>
      </c>
    </row>
    <row r="2497" spans="125:131" ht="20.100000000000001" customHeight="1" x14ac:dyDescent="0.25">
      <c r="DU2497" s="148"/>
      <c r="DV2497" s="158">
        <v>2445</v>
      </c>
      <c r="DW2497" s="148">
        <f t="shared" si="1504"/>
        <v>15.647999999999321</v>
      </c>
      <c r="DX2497" s="157">
        <f t="shared" si="1500"/>
        <v>2.8534218991388211E-2</v>
      </c>
      <c r="DY2497" s="148">
        <f t="shared" si="1501"/>
        <v>6.5879920174743284E-5</v>
      </c>
      <c r="DZ2497" s="148">
        <f t="shared" si="1502"/>
        <v>6.5879920174743284E-5</v>
      </c>
      <c r="EA2497" s="142" t="str">
        <f t="shared" si="1503"/>
        <v/>
      </c>
    </row>
    <row r="2498" spans="125:131" ht="20.100000000000001" customHeight="1" x14ac:dyDescent="0.25">
      <c r="DU2498" s="148"/>
      <c r="DV2498" s="158">
        <v>2446</v>
      </c>
      <c r="DW2498" s="148">
        <f t="shared" si="1504"/>
        <v>15.65439999999932</v>
      </c>
      <c r="DX2498" s="157">
        <f t="shared" si="1500"/>
        <v>2.8468339071213468E-2</v>
      </c>
      <c r="DY2498" s="148">
        <f t="shared" si="1501"/>
        <v>6.5736594911363494E-5</v>
      </c>
      <c r="DZ2498" s="148">
        <f t="shared" si="1502"/>
        <v>6.5736594911363494E-5</v>
      </c>
      <c r="EA2498" s="142" t="str">
        <f t="shared" si="1503"/>
        <v/>
      </c>
    </row>
    <row r="2499" spans="125:131" ht="20.100000000000001" customHeight="1" x14ac:dyDescent="0.25">
      <c r="DU2499" s="148"/>
      <c r="DV2499" s="158">
        <v>2447</v>
      </c>
      <c r="DW2499" s="148">
        <f t="shared" si="1504"/>
        <v>15.66079999999932</v>
      </c>
      <c r="DX2499" s="157">
        <f t="shared" si="1500"/>
        <v>2.8402602476302104E-2</v>
      </c>
      <c r="DY2499" s="148">
        <f t="shared" si="1501"/>
        <v>6.5593554062225862E-5</v>
      </c>
      <c r="DZ2499" s="148">
        <f t="shared" si="1502"/>
        <v>6.5593554062225862E-5</v>
      </c>
      <c r="EA2499" s="142" t="str">
        <f t="shared" si="1503"/>
        <v/>
      </c>
    </row>
    <row r="2500" spans="125:131" ht="20.100000000000001" customHeight="1" x14ac:dyDescent="0.25">
      <c r="DU2500" s="148"/>
      <c r="DV2500" s="158">
        <v>2448</v>
      </c>
      <c r="DW2500" s="148">
        <f t="shared" si="1504"/>
        <v>15.667199999999319</v>
      </c>
      <c r="DX2500" s="157">
        <f t="shared" ref="DX2500:DX2563" si="1505">_xlfn.CHISQ.DIST.RT(DW2500,7)</f>
        <v>2.8337008922239879E-2</v>
      </c>
      <c r="DY2500" s="148">
        <f t="shared" ref="DY2500:DY2563" si="1506">DX2500-DX2501</f>
        <v>6.5450797150069795E-5</v>
      </c>
      <c r="DZ2500" s="148">
        <f t="shared" ref="DZ2500:DZ2563" si="1507">IF(DX2500&lt;(1-$DU$53),DY2500,"")</f>
        <v>6.5450797150069795E-5</v>
      </c>
      <c r="EA2500" s="142" t="str">
        <f t="shared" ref="EA2500:EA2563" si="1508">IF(DX2500&lt;(1-$DU$59),DY2500,"")</f>
        <v/>
      </c>
    </row>
    <row r="2501" spans="125:131" ht="20.100000000000001" customHeight="1" x14ac:dyDescent="0.25">
      <c r="DU2501" s="148"/>
      <c r="DV2501" s="158">
        <v>2449</v>
      </c>
      <c r="DW2501" s="148">
        <f t="shared" si="1504"/>
        <v>15.673599999999318</v>
      </c>
      <c r="DX2501" s="157">
        <f t="shared" si="1505"/>
        <v>2.8271558125089809E-2</v>
      </c>
      <c r="DY2501" s="148">
        <f t="shared" si="1506"/>
        <v>6.5308323698345938E-5</v>
      </c>
      <c r="DZ2501" s="148">
        <f t="shared" si="1507"/>
        <v>6.5308323698345938E-5</v>
      </c>
      <c r="EA2501" s="142" t="str">
        <f t="shared" si="1508"/>
        <v/>
      </c>
    </row>
    <row r="2502" spans="125:131" ht="20.100000000000001" customHeight="1" x14ac:dyDescent="0.25">
      <c r="DU2502" s="148"/>
      <c r="DV2502" s="158">
        <v>2450</v>
      </c>
      <c r="DW2502" s="148">
        <f t="shared" si="1504"/>
        <v>15.679999999999318</v>
      </c>
      <c r="DX2502" s="157">
        <f t="shared" si="1505"/>
        <v>2.8206249801391463E-2</v>
      </c>
      <c r="DY2502" s="148">
        <f t="shared" si="1506"/>
        <v>6.5166133230827594E-5</v>
      </c>
      <c r="DZ2502" s="148">
        <f t="shared" si="1507"/>
        <v>6.5166133230827594E-5</v>
      </c>
      <c r="EA2502" s="142" t="str">
        <f t="shared" si="1508"/>
        <v/>
      </c>
    </row>
    <row r="2503" spans="125:131" ht="20.100000000000001" customHeight="1" x14ac:dyDescent="0.25">
      <c r="DU2503" s="148"/>
      <c r="DV2503" s="158">
        <v>2451</v>
      </c>
      <c r="DW2503" s="148">
        <f t="shared" si="1504"/>
        <v>15.686399999999317</v>
      </c>
      <c r="DX2503" s="157">
        <f t="shared" si="1505"/>
        <v>2.8141083668160635E-2</v>
      </c>
      <c r="DY2503" s="148">
        <f t="shared" si="1506"/>
        <v>6.5024225271843178E-5</v>
      </c>
      <c r="DZ2503" s="148">
        <f t="shared" si="1507"/>
        <v>6.5024225271843178E-5</v>
      </c>
      <c r="EA2503" s="142" t="str">
        <f t="shared" si="1508"/>
        <v/>
      </c>
    </row>
    <row r="2504" spans="125:131" ht="20.100000000000001" customHeight="1" x14ac:dyDescent="0.25">
      <c r="DU2504" s="148"/>
      <c r="DV2504" s="158">
        <v>2452</v>
      </c>
      <c r="DW2504" s="148">
        <f t="shared" si="1504"/>
        <v>15.692799999999316</v>
      </c>
      <c r="DX2504" s="157">
        <f t="shared" si="1505"/>
        <v>2.8076059442888792E-2</v>
      </c>
      <c r="DY2504" s="148">
        <f t="shared" si="1506"/>
        <v>6.4882599346241521E-5</v>
      </c>
      <c r="DZ2504" s="148">
        <f t="shared" si="1507"/>
        <v>6.4882599346241521E-5</v>
      </c>
      <c r="EA2504" s="142" t="str">
        <f t="shared" si="1508"/>
        <v/>
      </c>
    </row>
    <row r="2505" spans="125:131" ht="20.100000000000001" customHeight="1" x14ac:dyDescent="0.25">
      <c r="DU2505" s="148"/>
      <c r="DV2505" s="158">
        <v>2453</v>
      </c>
      <c r="DW2505" s="148">
        <f t="shared" si="1504"/>
        <v>15.699199999999315</v>
      </c>
      <c r="DX2505" s="157">
        <f t="shared" si="1505"/>
        <v>2.8011176843542551E-2</v>
      </c>
      <c r="DY2505" s="148">
        <f t="shared" si="1506"/>
        <v>6.4741254979534119E-5</v>
      </c>
      <c r="DZ2505" s="148">
        <f t="shared" si="1507"/>
        <v>6.4741254979534119E-5</v>
      </c>
      <c r="EA2505" s="142" t="str">
        <f t="shared" si="1508"/>
        <v/>
      </c>
    </row>
    <row r="2506" spans="125:131" ht="20.100000000000001" customHeight="1" x14ac:dyDescent="0.25">
      <c r="DU2506" s="148"/>
      <c r="DV2506" s="158">
        <v>2454</v>
      </c>
      <c r="DW2506" s="148">
        <f t="shared" si="1504"/>
        <v>15.705599999999315</v>
      </c>
      <c r="DX2506" s="157">
        <f t="shared" si="1505"/>
        <v>2.7946435588563016E-2</v>
      </c>
      <c r="DY2506" s="148">
        <f t="shared" si="1506"/>
        <v>6.4600191697447573E-5</v>
      </c>
      <c r="DZ2506" s="148">
        <f t="shared" si="1507"/>
        <v>6.4600191697447573E-5</v>
      </c>
      <c r="EA2506" s="142" t="str">
        <f t="shared" si="1508"/>
        <v/>
      </c>
    </row>
    <row r="2507" spans="125:131" ht="20.100000000000001" customHeight="1" x14ac:dyDescent="0.25">
      <c r="DU2507" s="148"/>
      <c r="DV2507" s="158">
        <v>2455</v>
      </c>
      <c r="DW2507" s="148">
        <f t="shared" si="1504"/>
        <v>15.711999999999314</v>
      </c>
      <c r="DX2507" s="157">
        <f t="shared" si="1505"/>
        <v>2.7881835396865569E-2</v>
      </c>
      <c r="DY2507" s="148">
        <f t="shared" si="1506"/>
        <v>6.4459409026516867E-5</v>
      </c>
      <c r="DZ2507" s="148">
        <f t="shared" si="1507"/>
        <v>6.4459409026516867E-5</v>
      </c>
      <c r="EA2507" s="142" t="str">
        <f t="shared" si="1508"/>
        <v/>
      </c>
    </row>
    <row r="2508" spans="125:131" ht="20.100000000000001" customHeight="1" x14ac:dyDescent="0.25">
      <c r="DU2508" s="148"/>
      <c r="DV2508" s="158">
        <v>2456</v>
      </c>
      <c r="DW2508" s="148">
        <f t="shared" si="1504"/>
        <v>15.718399999999313</v>
      </c>
      <c r="DX2508" s="157">
        <f t="shared" si="1505"/>
        <v>2.7817375987839052E-2</v>
      </c>
      <c r="DY2508" s="148">
        <f t="shared" si="1506"/>
        <v>6.4318906493516376E-5</v>
      </c>
      <c r="DZ2508" s="148">
        <f t="shared" si="1507"/>
        <v>6.4318906493516376E-5</v>
      </c>
      <c r="EA2508" s="142" t="str">
        <f t="shared" si="1508"/>
        <v/>
      </c>
    </row>
    <row r="2509" spans="125:131" ht="20.100000000000001" customHeight="1" x14ac:dyDescent="0.25">
      <c r="DU2509" s="148"/>
      <c r="DV2509" s="158">
        <v>2457</v>
      </c>
      <c r="DW2509" s="148">
        <f t="shared" si="1504"/>
        <v>15.724799999999313</v>
      </c>
      <c r="DX2509" s="157">
        <f t="shared" si="1505"/>
        <v>2.7753057081345536E-2</v>
      </c>
      <c r="DY2509" s="148">
        <f t="shared" si="1506"/>
        <v>6.4178683625945587E-5</v>
      </c>
      <c r="DZ2509" s="148">
        <f t="shared" si="1507"/>
        <v>6.4178683625945587E-5</v>
      </c>
      <c r="EA2509" s="142" t="str">
        <f t="shared" si="1508"/>
        <v/>
      </c>
    </row>
    <row r="2510" spans="125:131" ht="20.100000000000001" customHeight="1" x14ac:dyDescent="0.25">
      <c r="DU2510" s="148"/>
      <c r="DV2510" s="158">
        <v>2458</v>
      </c>
      <c r="DW2510" s="148">
        <f t="shared" si="1504"/>
        <v>15.731199999999312</v>
      </c>
      <c r="DX2510" s="157">
        <f t="shared" si="1505"/>
        <v>2.768887839771959E-2</v>
      </c>
      <c r="DY2510" s="148">
        <f t="shared" si="1506"/>
        <v>6.4038739951834817E-5</v>
      </c>
      <c r="DZ2510" s="148">
        <f t="shared" si="1507"/>
        <v>6.4038739951834817E-5</v>
      </c>
      <c r="EA2510" s="142" t="str">
        <f t="shared" si="1508"/>
        <v/>
      </c>
    </row>
    <row r="2511" spans="125:131" ht="20.100000000000001" customHeight="1" x14ac:dyDescent="0.25">
      <c r="DU2511" s="148"/>
      <c r="DV2511" s="158">
        <v>2459</v>
      </c>
      <c r="DW2511" s="148">
        <f t="shared" si="1504"/>
        <v>15.737599999999311</v>
      </c>
      <c r="DX2511" s="157">
        <f t="shared" si="1505"/>
        <v>2.7624839657767755E-2</v>
      </c>
      <c r="DY2511" s="148">
        <f t="shared" si="1506"/>
        <v>6.3899074999481525E-5</v>
      </c>
      <c r="DZ2511" s="148">
        <f t="shared" si="1507"/>
        <v>6.3899074999481525E-5</v>
      </c>
      <c r="EA2511" s="142" t="str">
        <f t="shared" si="1508"/>
        <v/>
      </c>
    </row>
    <row r="2512" spans="125:131" ht="20.100000000000001" customHeight="1" x14ac:dyDescent="0.25">
      <c r="DU2512" s="148"/>
      <c r="DV2512" s="158">
        <v>2460</v>
      </c>
      <c r="DW2512" s="148">
        <f t="shared" si="1504"/>
        <v>15.743999999999311</v>
      </c>
      <c r="DX2512" s="157">
        <f t="shared" si="1505"/>
        <v>2.7560940582768274E-2</v>
      </c>
      <c r="DY2512" s="148">
        <f t="shared" si="1506"/>
        <v>6.3759688297932576E-5</v>
      </c>
      <c r="DZ2512" s="148">
        <f t="shared" si="1507"/>
        <v>6.3759688297932576E-5</v>
      </c>
      <c r="EA2512" s="142" t="str">
        <f t="shared" si="1508"/>
        <v/>
      </c>
    </row>
    <row r="2513" spans="125:131" ht="20.100000000000001" customHeight="1" x14ac:dyDescent="0.25">
      <c r="DU2513" s="148"/>
      <c r="DV2513" s="158">
        <v>2461</v>
      </c>
      <c r="DW2513" s="148">
        <f t="shared" si="1504"/>
        <v>15.75039999999931</v>
      </c>
      <c r="DX2513" s="157">
        <f t="shared" si="1505"/>
        <v>2.7497180894470341E-2</v>
      </c>
      <c r="DY2513" s="148">
        <f t="shared" si="1506"/>
        <v>6.3620579376734432E-5</v>
      </c>
      <c r="DZ2513" s="148">
        <f t="shared" si="1507"/>
        <v>6.3620579376734432E-5</v>
      </c>
      <c r="EA2513" s="142" t="str">
        <f t="shared" si="1508"/>
        <v/>
      </c>
    </row>
    <row r="2514" spans="125:131" ht="20.100000000000001" customHeight="1" x14ac:dyDescent="0.25">
      <c r="DU2514" s="148"/>
      <c r="DV2514" s="158">
        <v>2462</v>
      </c>
      <c r="DW2514" s="148">
        <f t="shared" si="1504"/>
        <v>15.756799999999309</v>
      </c>
      <c r="DX2514" s="157">
        <f t="shared" si="1505"/>
        <v>2.7433560315093607E-2</v>
      </c>
      <c r="DY2514" s="148">
        <f t="shared" si="1506"/>
        <v>6.3481747765787438E-5</v>
      </c>
      <c r="DZ2514" s="148">
        <f t="shared" si="1507"/>
        <v>6.3481747765787438E-5</v>
      </c>
      <c r="EA2514" s="142" t="str">
        <f t="shared" si="1508"/>
        <v/>
      </c>
    </row>
    <row r="2515" spans="125:131" ht="20.100000000000001" customHeight="1" x14ac:dyDescent="0.25">
      <c r="DU2515" s="148"/>
      <c r="DV2515" s="158">
        <v>2463</v>
      </c>
      <c r="DW2515" s="148">
        <f t="shared" si="1504"/>
        <v>15.763199999999308</v>
      </c>
      <c r="DX2515" s="157">
        <f t="shared" si="1505"/>
        <v>2.7370078567327819E-2</v>
      </c>
      <c r="DY2515" s="148">
        <f t="shared" si="1506"/>
        <v>6.3343192995720526E-5</v>
      </c>
      <c r="DZ2515" s="148">
        <f t="shared" si="1507"/>
        <v>6.3343192995720526E-5</v>
      </c>
      <c r="EA2515" s="142" t="str">
        <f t="shared" si="1508"/>
        <v/>
      </c>
    </row>
    <row r="2516" spans="125:131" ht="20.100000000000001" customHeight="1" x14ac:dyDescent="0.25">
      <c r="DU2516" s="148"/>
      <c r="DV2516" s="158">
        <v>2464</v>
      </c>
      <c r="DW2516" s="148">
        <f t="shared" si="1504"/>
        <v>15.769599999999308</v>
      </c>
      <c r="DX2516" s="157">
        <f t="shared" si="1505"/>
        <v>2.7306735374332099E-2</v>
      </c>
      <c r="DY2516" s="148">
        <f t="shared" si="1506"/>
        <v>6.3204914597405487E-5</v>
      </c>
      <c r="DZ2516" s="148">
        <f t="shared" si="1507"/>
        <v>6.3204914597405487E-5</v>
      </c>
      <c r="EA2516" s="142" t="str">
        <f t="shared" si="1508"/>
        <v/>
      </c>
    </row>
    <row r="2517" spans="125:131" ht="20.100000000000001" customHeight="1" x14ac:dyDescent="0.25">
      <c r="DU2517" s="148"/>
      <c r="DV2517" s="158">
        <v>2465</v>
      </c>
      <c r="DW2517" s="148">
        <f t="shared" si="1504"/>
        <v>15.775999999999307</v>
      </c>
      <c r="DX2517" s="157">
        <f t="shared" si="1505"/>
        <v>2.7243530459734693E-2</v>
      </c>
      <c r="DY2517" s="148">
        <f t="shared" si="1506"/>
        <v>6.3066912102671679E-5</v>
      </c>
      <c r="DZ2517" s="148">
        <f t="shared" si="1507"/>
        <v>6.3066912102671679E-5</v>
      </c>
      <c r="EA2517" s="142" t="str">
        <f t="shared" si="1508"/>
        <v/>
      </c>
    </row>
    <row r="2518" spans="125:131" ht="20.100000000000001" customHeight="1" x14ac:dyDescent="0.25">
      <c r="DU2518" s="148"/>
      <c r="DV2518" s="158">
        <v>2466</v>
      </c>
      <c r="DW2518" s="148">
        <f t="shared" si="1504"/>
        <v>15.782399999999306</v>
      </c>
      <c r="DX2518" s="157">
        <f t="shared" si="1505"/>
        <v>2.7180463547632022E-2</v>
      </c>
      <c r="DY2518" s="148">
        <f t="shared" si="1506"/>
        <v>6.2929185043355401E-5</v>
      </c>
      <c r="DZ2518" s="148">
        <f t="shared" si="1507"/>
        <v>6.2929185043355401E-5</v>
      </c>
      <c r="EA2518" s="142" t="str">
        <f t="shared" si="1508"/>
        <v/>
      </c>
    </row>
    <row r="2519" spans="125:131" ht="20.100000000000001" customHeight="1" x14ac:dyDescent="0.25">
      <c r="DU2519" s="148"/>
      <c r="DV2519" s="158">
        <v>2467</v>
      </c>
      <c r="DW2519" s="148">
        <f t="shared" si="1504"/>
        <v>15.788799999999306</v>
      </c>
      <c r="DX2519" s="157">
        <f t="shared" si="1505"/>
        <v>2.7117534362588666E-2</v>
      </c>
      <c r="DY2519" s="148">
        <f t="shared" si="1506"/>
        <v>6.2791732952142965E-5</v>
      </c>
      <c r="DZ2519" s="148">
        <f t="shared" si="1507"/>
        <v>6.2791732952142965E-5</v>
      </c>
      <c r="EA2519" s="142" t="str">
        <f t="shared" si="1508"/>
        <v/>
      </c>
    </row>
    <row r="2520" spans="125:131" ht="20.100000000000001" customHeight="1" x14ac:dyDescent="0.25">
      <c r="DU2520" s="148"/>
      <c r="DV2520" s="158">
        <v>2468</v>
      </c>
      <c r="DW2520" s="148">
        <f t="shared" si="1504"/>
        <v>15.795199999999305</v>
      </c>
      <c r="DX2520" s="157">
        <f t="shared" si="1505"/>
        <v>2.7054742629636523E-2</v>
      </c>
      <c r="DY2520" s="148">
        <f t="shared" si="1506"/>
        <v>6.2654555362182118E-5</v>
      </c>
      <c r="DZ2520" s="148">
        <f t="shared" si="1507"/>
        <v>6.2654555362182118E-5</v>
      </c>
      <c r="EA2520" s="142" t="str">
        <f t="shared" si="1508"/>
        <v/>
      </c>
    </row>
    <row r="2521" spans="125:131" ht="20.100000000000001" customHeight="1" x14ac:dyDescent="0.25">
      <c r="DU2521" s="148"/>
      <c r="DV2521" s="158">
        <v>2469</v>
      </c>
      <c r="DW2521" s="148">
        <f t="shared" si="1504"/>
        <v>15.801599999999304</v>
      </c>
      <c r="DX2521" s="157">
        <f t="shared" si="1505"/>
        <v>2.6992088074274341E-2</v>
      </c>
      <c r="DY2521" s="148">
        <f t="shared" si="1506"/>
        <v>6.2517651807043884E-5</v>
      </c>
      <c r="DZ2521" s="148">
        <f t="shared" si="1507"/>
        <v>6.2517651807043884E-5</v>
      </c>
      <c r="EA2521" s="142" t="str">
        <f t="shared" si="1508"/>
        <v/>
      </c>
    </row>
    <row r="2522" spans="125:131" ht="20.100000000000001" customHeight="1" x14ac:dyDescent="0.25">
      <c r="DU2522" s="148"/>
      <c r="DV2522" s="158">
        <v>2470</v>
      </c>
      <c r="DW2522" s="148">
        <f t="shared" si="1504"/>
        <v>15.807999999999303</v>
      </c>
      <c r="DX2522" s="157">
        <f t="shared" si="1505"/>
        <v>2.6929570422467297E-2</v>
      </c>
      <c r="DY2522" s="148">
        <f t="shared" si="1506"/>
        <v>6.2381021820892557E-5</v>
      </c>
      <c r="DZ2522" s="148">
        <f t="shared" si="1507"/>
        <v>6.2381021820892557E-5</v>
      </c>
      <c r="EA2522" s="142" t="str">
        <f t="shared" si="1508"/>
        <v/>
      </c>
    </row>
    <row r="2523" spans="125:131" ht="20.100000000000001" customHeight="1" x14ac:dyDescent="0.25">
      <c r="DU2523" s="148"/>
      <c r="DV2523" s="158">
        <v>2471</v>
      </c>
      <c r="DW2523" s="148">
        <f t="shared" si="1504"/>
        <v>15.814399999999303</v>
      </c>
      <c r="DX2523" s="157">
        <f t="shared" si="1505"/>
        <v>2.6867189400646405E-2</v>
      </c>
      <c r="DY2523" s="148">
        <f t="shared" si="1506"/>
        <v>6.2244664938423261E-5</v>
      </c>
      <c r="DZ2523" s="148">
        <f t="shared" si="1507"/>
        <v>6.2244664938423261E-5</v>
      </c>
      <c r="EA2523" s="142" t="str">
        <f t="shared" si="1508"/>
        <v/>
      </c>
    </row>
    <row r="2524" spans="125:131" ht="20.100000000000001" customHeight="1" x14ac:dyDescent="0.25">
      <c r="DU2524" s="148"/>
      <c r="DV2524" s="158">
        <v>2472</v>
      </c>
      <c r="DW2524" s="148">
        <f t="shared" si="1504"/>
        <v>15.820799999999302</v>
      </c>
      <c r="DX2524" s="157">
        <f t="shared" si="1505"/>
        <v>2.6804944735707981E-2</v>
      </c>
      <c r="DY2524" s="148">
        <f t="shared" si="1506"/>
        <v>6.2108580694913984E-5</v>
      </c>
      <c r="DZ2524" s="148">
        <f t="shared" si="1507"/>
        <v>6.2108580694913984E-5</v>
      </c>
      <c r="EA2524" s="142" t="str">
        <f t="shared" si="1508"/>
        <v/>
      </c>
    </row>
    <row r="2525" spans="125:131" ht="20.100000000000001" customHeight="1" x14ac:dyDescent="0.25">
      <c r="DU2525" s="148"/>
      <c r="DV2525" s="158">
        <v>2473</v>
      </c>
      <c r="DW2525" s="148">
        <f t="shared" si="1504"/>
        <v>15.827199999999301</v>
      </c>
      <c r="DX2525" s="157">
        <f t="shared" si="1505"/>
        <v>2.6742836155013067E-2</v>
      </c>
      <c r="DY2525" s="148">
        <f t="shared" si="1506"/>
        <v>6.1972768625923741E-5</v>
      </c>
      <c r="DZ2525" s="148">
        <f t="shared" si="1507"/>
        <v>6.1972768625923741E-5</v>
      </c>
      <c r="EA2525" s="142" t="str">
        <f t="shared" si="1508"/>
        <v/>
      </c>
    </row>
    <row r="2526" spans="125:131" ht="20.100000000000001" customHeight="1" x14ac:dyDescent="0.25">
      <c r="DU2526" s="148"/>
      <c r="DV2526" s="158">
        <v>2474</v>
      </c>
      <c r="DW2526" s="148">
        <f t="shared" si="1504"/>
        <v>15.833599999999301</v>
      </c>
      <c r="DX2526" s="157">
        <f t="shared" si="1505"/>
        <v>2.6680863386387144E-2</v>
      </c>
      <c r="DY2526" s="148">
        <f t="shared" si="1506"/>
        <v>6.1837228267771355E-5</v>
      </c>
      <c r="DZ2526" s="148">
        <f t="shared" si="1507"/>
        <v>6.1837228267771355E-5</v>
      </c>
      <c r="EA2526" s="142" t="str">
        <f t="shared" si="1508"/>
        <v/>
      </c>
    </row>
    <row r="2527" spans="125:131" ht="20.100000000000001" customHeight="1" x14ac:dyDescent="0.25">
      <c r="DU2527" s="148"/>
      <c r="DV2527" s="158">
        <v>2475</v>
      </c>
      <c r="DW2527" s="148">
        <f t="shared" si="1504"/>
        <v>15.8399999999993</v>
      </c>
      <c r="DX2527" s="157">
        <f t="shared" si="1505"/>
        <v>2.6619026158119372E-2</v>
      </c>
      <c r="DY2527" s="148">
        <f t="shared" si="1506"/>
        <v>6.1701959157306474E-5</v>
      </c>
      <c r="DZ2527" s="148">
        <f t="shared" si="1507"/>
        <v>6.1701959157306474E-5</v>
      </c>
      <c r="EA2527" s="142" t="str">
        <f t="shared" si="1508"/>
        <v/>
      </c>
    </row>
    <row r="2528" spans="125:131" ht="20.100000000000001" customHeight="1" x14ac:dyDescent="0.25">
      <c r="DU2528" s="148"/>
      <c r="DV2528" s="158">
        <v>2476</v>
      </c>
      <c r="DW2528" s="148">
        <f t="shared" si="1504"/>
        <v>15.846399999999299</v>
      </c>
      <c r="DX2528" s="157">
        <f t="shared" si="1505"/>
        <v>2.6557324198962066E-2</v>
      </c>
      <c r="DY2528" s="148">
        <f t="shared" si="1506"/>
        <v>6.1566960831628548E-5</v>
      </c>
      <c r="DZ2528" s="148">
        <f t="shared" si="1507"/>
        <v>6.1566960831628548E-5</v>
      </c>
      <c r="EA2528" s="142" t="str">
        <f t="shared" si="1508"/>
        <v/>
      </c>
    </row>
    <row r="2529" spans="125:131" ht="20.100000000000001" customHeight="1" x14ac:dyDescent="0.25">
      <c r="DU2529" s="148"/>
      <c r="DV2529" s="158">
        <v>2477</v>
      </c>
      <c r="DW2529" s="148">
        <f t="shared" si="1504"/>
        <v>15.852799999999299</v>
      </c>
      <c r="DX2529" s="157">
        <f t="shared" si="1505"/>
        <v>2.6495757238130437E-2</v>
      </c>
      <c r="DY2529" s="148">
        <f t="shared" si="1506"/>
        <v>6.1432232828739081E-5</v>
      </c>
      <c r="DZ2529" s="148">
        <f t="shared" si="1507"/>
        <v>6.1432232828739081E-5</v>
      </c>
      <c r="EA2529" s="142" t="str">
        <f t="shared" si="1508"/>
        <v/>
      </c>
    </row>
    <row r="2530" spans="125:131" ht="20.100000000000001" customHeight="1" x14ac:dyDescent="0.25">
      <c r="DU2530" s="148"/>
      <c r="DV2530" s="158">
        <v>2478</v>
      </c>
      <c r="DW2530" s="148">
        <f t="shared" si="1504"/>
        <v>15.859199999999298</v>
      </c>
      <c r="DX2530" s="157">
        <f t="shared" si="1505"/>
        <v>2.6434325005301698E-2</v>
      </c>
      <c r="DY2530" s="148">
        <f t="shared" si="1506"/>
        <v>6.1297774686795703E-5</v>
      </c>
      <c r="DZ2530" s="148">
        <f t="shared" si="1507"/>
        <v>6.1297774686795703E-5</v>
      </c>
      <c r="EA2530" s="142" t="str">
        <f t="shared" si="1508"/>
        <v/>
      </c>
    </row>
    <row r="2531" spans="125:131" ht="20.100000000000001" customHeight="1" x14ac:dyDescent="0.25">
      <c r="DU2531" s="148"/>
      <c r="DV2531" s="158">
        <v>2479</v>
      </c>
      <c r="DW2531" s="148">
        <f t="shared" si="1504"/>
        <v>15.865599999999297</v>
      </c>
      <c r="DX2531" s="157">
        <f t="shared" si="1505"/>
        <v>2.6373027230614902E-2</v>
      </c>
      <c r="DY2531" s="148">
        <f t="shared" si="1506"/>
        <v>6.1163585944781773E-5</v>
      </c>
      <c r="DZ2531" s="148">
        <f t="shared" si="1507"/>
        <v>6.1163585944781773E-5</v>
      </c>
      <c r="EA2531" s="142" t="str">
        <f t="shared" si="1508"/>
        <v/>
      </c>
    </row>
    <row r="2532" spans="125:131" ht="20.100000000000001" customHeight="1" x14ac:dyDescent="0.25">
      <c r="DU2532" s="148"/>
      <c r="DV2532" s="158">
        <v>2480</v>
      </c>
      <c r="DW2532" s="148">
        <f t="shared" si="1504"/>
        <v>15.871999999999296</v>
      </c>
      <c r="DX2532" s="157">
        <f t="shared" si="1505"/>
        <v>2.6311863644670121E-2</v>
      </c>
      <c r="DY2532" s="148">
        <f t="shared" si="1506"/>
        <v>6.1029666142086575E-5</v>
      </c>
      <c r="DZ2532" s="148">
        <f t="shared" si="1507"/>
        <v>6.1029666142086575E-5</v>
      </c>
      <c r="EA2532" s="142" t="str">
        <f t="shared" si="1508"/>
        <v/>
      </c>
    </row>
    <row r="2533" spans="125:131" ht="20.100000000000001" customHeight="1" x14ac:dyDescent="0.25">
      <c r="DU2533" s="148"/>
      <c r="DV2533" s="158">
        <v>2481</v>
      </c>
      <c r="DW2533" s="148">
        <f t="shared" si="1504"/>
        <v>15.878399999999296</v>
      </c>
      <c r="DX2533" s="157">
        <f t="shared" si="1505"/>
        <v>2.6250833978528034E-2</v>
      </c>
      <c r="DY2533" s="148">
        <f t="shared" si="1506"/>
        <v>6.0896014818460215E-5</v>
      </c>
      <c r="DZ2533" s="148">
        <f t="shared" si="1507"/>
        <v>6.0896014818460215E-5</v>
      </c>
      <c r="EA2533" s="142" t="str">
        <f t="shared" si="1508"/>
        <v/>
      </c>
    </row>
    <row r="2534" spans="125:131" ht="20.100000000000001" customHeight="1" x14ac:dyDescent="0.25">
      <c r="DU2534" s="148"/>
      <c r="DV2534" s="158">
        <v>2482</v>
      </c>
      <c r="DW2534" s="148">
        <f t="shared" si="1504"/>
        <v>15.884799999999295</v>
      </c>
      <c r="DX2534" s="157">
        <f t="shared" si="1505"/>
        <v>2.6189937963709574E-2</v>
      </c>
      <c r="DY2534" s="148">
        <f t="shared" si="1506"/>
        <v>6.0762631514547916E-5</v>
      </c>
      <c r="DZ2534" s="148">
        <f t="shared" si="1507"/>
        <v>6.0762631514547916E-5</v>
      </c>
      <c r="EA2534" s="142" t="str">
        <f t="shared" si="1508"/>
        <v/>
      </c>
    </row>
    <row r="2535" spans="125:131" ht="20.100000000000001" customHeight="1" x14ac:dyDescent="0.25">
      <c r="DU2535" s="148"/>
      <c r="DV2535" s="158">
        <v>2483</v>
      </c>
      <c r="DW2535" s="148">
        <f t="shared" si="1504"/>
        <v>15.891199999999294</v>
      </c>
      <c r="DX2535" s="157">
        <f t="shared" si="1505"/>
        <v>2.6129175332195026E-2</v>
      </c>
      <c r="DY2535" s="148">
        <f t="shared" si="1506"/>
        <v>6.0629515771109393E-5</v>
      </c>
      <c r="DZ2535" s="148">
        <f t="shared" si="1507"/>
        <v>6.0629515771109393E-5</v>
      </c>
      <c r="EA2535" s="142" t="str">
        <f t="shared" si="1508"/>
        <v/>
      </c>
    </row>
    <row r="2536" spans="125:131" ht="20.100000000000001" customHeight="1" x14ac:dyDescent="0.25">
      <c r="DU2536" s="148"/>
      <c r="DV2536" s="158">
        <v>2484</v>
      </c>
      <c r="DW2536" s="148">
        <f t="shared" si="1504"/>
        <v>15.897599999999294</v>
      </c>
      <c r="DX2536" s="157">
        <f t="shared" si="1505"/>
        <v>2.6068545816423917E-2</v>
      </c>
      <c r="DY2536" s="148">
        <f t="shared" si="1506"/>
        <v>6.049666712974397E-5</v>
      </c>
      <c r="DZ2536" s="148">
        <f t="shared" si="1507"/>
        <v>6.049666712974397E-5</v>
      </c>
      <c r="EA2536" s="142" t="str">
        <f t="shared" si="1508"/>
        <v/>
      </c>
    </row>
    <row r="2537" spans="125:131" ht="20.100000000000001" customHeight="1" x14ac:dyDescent="0.25">
      <c r="DU2537" s="148"/>
      <c r="DV2537" s="158">
        <v>2485</v>
      </c>
      <c r="DW2537" s="148">
        <f t="shared" si="1504"/>
        <v>15.903999999999293</v>
      </c>
      <c r="DX2537" s="157">
        <f t="shared" si="1505"/>
        <v>2.6008049149294173E-2</v>
      </c>
      <c r="DY2537" s="148">
        <f t="shared" si="1506"/>
        <v>6.0364085132449952E-5</v>
      </c>
      <c r="DZ2537" s="148">
        <f t="shared" si="1507"/>
        <v>6.0364085132449952E-5</v>
      </c>
      <c r="EA2537" s="142" t="str">
        <f t="shared" si="1508"/>
        <v/>
      </c>
    </row>
    <row r="2538" spans="125:131" ht="20.100000000000001" customHeight="1" x14ac:dyDescent="0.25">
      <c r="DU2538" s="148"/>
      <c r="DV2538" s="158">
        <v>2486</v>
      </c>
      <c r="DW2538" s="148">
        <f t="shared" si="1504"/>
        <v>15.910399999999292</v>
      </c>
      <c r="DX2538" s="157">
        <f t="shared" si="1505"/>
        <v>2.5947685064161723E-2</v>
      </c>
      <c r="DY2538" s="148">
        <f t="shared" si="1506"/>
        <v>6.023176932171484E-5</v>
      </c>
      <c r="DZ2538" s="148">
        <f t="shared" si="1507"/>
        <v>6.023176932171484E-5</v>
      </c>
      <c r="EA2538" s="142" t="str">
        <f t="shared" si="1508"/>
        <v/>
      </c>
    </row>
    <row r="2539" spans="125:131" ht="20.100000000000001" customHeight="1" x14ac:dyDescent="0.25">
      <c r="DU2539" s="148"/>
      <c r="DV2539" s="158">
        <v>2487</v>
      </c>
      <c r="DW2539" s="148">
        <f t="shared" si="1504"/>
        <v>15.916799999999292</v>
      </c>
      <c r="DX2539" s="157">
        <f t="shared" si="1505"/>
        <v>2.5887453294840008E-2</v>
      </c>
      <c r="DY2539" s="148">
        <f t="shared" si="1506"/>
        <v>6.0099719240647165E-5</v>
      </c>
      <c r="DZ2539" s="148">
        <f t="shared" si="1507"/>
        <v>6.0099719240647165E-5</v>
      </c>
      <c r="EA2539" s="142" t="str">
        <f t="shared" si="1508"/>
        <v/>
      </c>
    </row>
    <row r="2540" spans="125:131" ht="20.100000000000001" customHeight="1" x14ac:dyDescent="0.25">
      <c r="DU2540" s="148"/>
      <c r="DV2540" s="158">
        <v>2488</v>
      </c>
      <c r="DW2540" s="148">
        <f t="shared" si="1504"/>
        <v>15.923199999999291</v>
      </c>
      <c r="DX2540" s="157">
        <f t="shared" si="1505"/>
        <v>2.5827353575599361E-2</v>
      </c>
      <c r="DY2540" s="148">
        <f t="shared" si="1506"/>
        <v>5.9967934432775261E-5</v>
      </c>
      <c r="DZ2540" s="148">
        <f t="shared" si="1507"/>
        <v>5.9967934432775261E-5</v>
      </c>
      <c r="EA2540" s="142" t="str">
        <f t="shared" si="1508"/>
        <v/>
      </c>
    </row>
    <row r="2541" spans="125:131" ht="20.100000000000001" customHeight="1" x14ac:dyDescent="0.25">
      <c r="DU2541" s="148"/>
      <c r="DV2541" s="158">
        <v>2489</v>
      </c>
      <c r="DW2541" s="148">
        <f t="shared" si="1504"/>
        <v>15.92959999999929</v>
      </c>
      <c r="DX2541" s="157">
        <f t="shared" si="1505"/>
        <v>2.5767385641166585E-2</v>
      </c>
      <c r="DY2541" s="148">
        <f t="shared" si="1506"/>
        <v>5.9836414442321351E-5</v>
      </c>
      <c r="DZ2541" s="148">
        <f t="shared" si="1507"/>
        <v>5.9836414442321351E-5</v>
      </c>
      <c r="EA2541" s="142" t="str">
        <f t="shared" si="1508"/>
        <v/>
      </c>
    </row>
    <row r="2542" spans="125:131" ht="20.100000000000001" customHeight="1" x14ac:dyDescent="0.25">
      <c r="DU2542" s="148"/>
      <c r="DV2542" s="158">
        <v>2490</v>
      </c>
      <c r="DW2542" s="148">
        <f t="shared" si="1504"/>
        <v>15.935999999999289</v>
      </c>
      <c r="DX2542" s="157">
        <f t="shared" si="1505"/>
        <v>2.5707549226724264E-2</v>
      </c>
      <c r="DY2542" s="148">
        <f t="shared" si="1506"/>
        <v>5.9705158813799092E-5</v>
      </c>
      <c r="DZ2542" s="148">
        <f t="shared" si="1507"/>
        <v>5.9705158813799092E-5</v>
      </c>
      <c r="EA2542" s="142" t="str">
        <f t="shared" si="1508"/>
        <v/>
      </c>
    </row>
    <row r="2543" spans="125:131" ht="20.100000000000001" customHeight="1" x14ac:dyDescent="0.25">
      <c r="DU2543" s="148"/>
      <c r="DV2543" s="158">
        <v>2491</v>
      </c>
      <c r="DW2543" s="148">
        <f t="shared" si="1504"/>
        <v>15.942399999999289</v>
      </c>
      <c r="DX2543" s="157">
        <f t="shared" si="1505"/>
        <v>2.5647844067910465E-2</v>
      </c>
      <c r="DY2543" s="148">
        <f t="shared" si="1506"/>
        <v>5.9574167092506236E-5</v>
      </c>
      <c r="DZ2543" s="148">
        <f t="shared" si="1507"/>
        <v>5.9574167092506236E-5</v>
      </c>
      <c r="EA2543" s="142" t="str">
        <f t="shared" si="1508"/>
        <v/>
      </c>
    </row>
    <row r="2544" spans="125:131" ht="20.100000000000001" customHeight="1" x14ac:dyDescent="0.25">
      <c r="DU2544" s="148"/>
      <c r="DV2544" s="158">
        <v>2492</v>
      </c>
      <c r="DW2544" s="148">
        <f t="shared" si="1504"/>
        <v>15.948799999999288</v>
      </c>
      <c r="DX2544" s="157">
        <f t="shared" si="1505"/>
        <v>2.5588269900817959E-2</v>
      </c>
      <c r="DY2544" s="148">
        <f t="shared" si="1506"/>
        <v>5.9443438824038908E-5</v>
      </c>
      <c r="DZ2544" s="148">
        <f t="shared" si="1507"/>
        <v>5.9443438824038908E-5</v>
      </c>
      <c r="EA2544" s="142" t="str">
        <f t="shared" si="1508"/>
        <v/>
      </c>
    </row>
    <row r="2545" spans="125:131" ht="20.100000000000001" customHeight="1" x14ac:dyDescent="0.25">
      <c r="DU2545" s="148"/>
      <c r="DV2545" s="158">
        <v>2493</v>
      </c>
      <c r="DW2545" s="148">
        <f t="shared" si="1504"/>
        <v>15.955199999999287</v>
      </c>
      <c r="DX2545" s="157">
        <f t="shared" si="1505"/>
        <v>2.552882646199392E-2</v>
      </c>
      <c r="DY2545" s="148">
        <f t="shared" si="1506"/>
        <v>5.9312973554721815E-5</v>
      </c>
      <c r="DZ2545" s="148">
        <f t="shared" si="1507"/>
        <v>5.9312973554721815E-5</v>
      </c>
      <c r="EA2545" s="142" t="str">
        <f t="shared" si="1508"/>
        <v/>
      </c>
    </row>
    <row r="2546" spans="125:131" ht="20.100000000000001" customHeight="1" x14ac:dyDescent="0.25">
      <c r="DU2546" s="148"/>
      <c r="DV2546" s="158">
        <v>2494</v>
      </c>
      <c r="DW2546" s="148">
        <f t="shared" si="1504"/>
        <v>15.961599999999287</v>
      </c>
      <c r="DX2546" s="157">
        <f t="shared" si="1505"/>
        <v>2.5469513488439198E-2</v>
      </c>
      <c r="DY2546" s="148">
        <f t="shared" si="1506"/>
        <v>5.9182770831198855E-5</v>
      </c>
      <c r="DZ2546" s="148">
        <f t="shared" si="1507"/>
        <v>5.9182770831198855E-5</v>
      </c>
      <c r="EA2546" s="142" t="str">
        <f t="shared" si="1508"/>
        <v/>
      </c>
    </row>
    <row r="2547" spans="125:131" ht="20.100000000000001" customHeight="1" x14ac:dyDescent="0.25">
      <c r="DU2547" s="148"/>
      <c r="DV2547" s="158">
        <v>2495</v>
      </c>
      <c r="DW2547" s="148">
        <f t="shared" si="1504"/>
        <v>15.967999999999286</v>
      </c>
      <c r="DX2547" s="157">
        <f t="shared" si="1505"/>
        <v>2.5410330717607999E-2</v>
      </c>
      <c r="DY2547" s="148">
        <f t="shared" si="1506"/>
        <v>5.9052830200852918E-5</v>
      </c>
      <c r="DZ2547" s="148">
        <f t="shared" si="1507"/>
        <v>5.9052830200852918E-5</v>
      </c>
      <c r="EA2547" s="142" t="str">
        <f t="shared" si="1508"/>
        <v/>
      </c>
    </row>
    <row r="2548" spans="125:131" ht="20.100000000000001" customHeight="1" x14ac:dyDescent="0.25">
      <c r="DU2548" s="148"/>
      <c r="DV2548" s="158">
        <v>2496</v>
      </c>
      <c r="DW2548" s="148">
        <f t="shared" si="1504"/>
        <v>15.974399999999285</v>
      </c>
      <c r="DX2548" s="157">
        <f t="shared" si="1505"/>
        <v>2.5351277887407146E-2</v>
      </c>
      <c r="DY2548" s="148">
        <f t="shared" si="1506"/>
        <v>5.8923151211472818E-5</v>
      </c>
      <c r="DZ2548" s="148">
        <f t="shared" si="1507"/>
        <v>5.8923151211472818E-5</v>
      </c>
      <c r="EA2548" s="142" t="str">
        <f t="shared" si="1508"/>
        <v/>
      </c>
    </row>
    <row r="2549" spans="125:131" ht="20.100000000000001" customHeight="1" x14ac:dyDescent="0.25">
      <c r="DU2549" s="148"/>
      <c r="DV2549" s="158">
        <v>2497</v>
      </c>
      <c r="DW2549" s="148">
        <f t="shared" si="1504"/>
        <v>15.980799999999284</v>
      </c>
      <c r="DX2549" s="157">
        <f t="shared" si="1505"/>
        <v>2.5292354736195673E-2</v>
      </c>
      <c r="DY2549" s="148">
        <f t="shared" si="1506"/>
        <v>5.8793733411468402E-5</v>
      </c>
      <c r="DZ2549" s="148">
        <f t="shared" si="1507"/>
        <v>5.8793733411468402E-5</v>
      </c>
      <c r="EA2549" s="142" t="str">
        <f t="shared" si="1508"/>
        <v/>
      </c>
    </row>
    <row r="2550" spans="125:131" ht="20.100000000000001" customHeight="1" x14ac:dyDescent="0.25">
      <c r="DU2550" s="148"/>
      <c r="DV2550" s="158">
        <v>2498</v>
      </c>
      <c r="DW2550" s="148">
        <f t="shared" si="1504"/>
        <v>15.987199999999284</v>
      </c>
      <c r="DX2550" s="157">
        <f t="shared" si="1505"/>
        <v>2.5233561002784205E-2</v>
      </c>
      <c r="DY2550" s="148">
        <f t="shared" si="1506"/>
        <v>5.8664576349558295E-5</v>
      </c>
      <c r="DZ2550" s="148">
        <f t="shared" si="1507"/>
        <v>5.8664576349558295E-5</v>
      </c>
      <c r="EA2550" s="142" t="str">
        <f t="shared" si="1508"/>
        <v/>
      </c>
    </row>
    <row r="2551" spans="125:131" ht="20.100000000000001" customHeight="1" x14ac:dyDescent="0.25">
      <c r="DU2551" s="148"/>
      <c r="DV2551" s="158">
        <v>2499</v>
      </c>
      <c r="DW2551" s="148">
        <f t="shared" si="1504"/>
        <v>15.993599999999283</v>
      </c>
      <c r="DX2551" s="157">
        <f t="shared" si="1505"/>
        <v>2.5174896426434647E-2</v>
      </c>
      <c r="DY2551" s="148">
        <f t="shared" si="1506"/>
        <v>5.8535679575321548E-5</v>
      </c>
      <c r="DZ2551" s="148">
        <f t="shared" si="1507"/>
        <v>5.8535679575321548E-5</v>
      </c>
      <c r="EA2551" s="142" t="str">
        <f t="shared" si="1508"/>
        <v/>
      </c>
    </row>
    <row r="2552" spans="125:131" ht="20.100000000000001" customHeight="1" x14ac:dyDescent="0.25">
      <c r="DU2552" s="148"/>
      <c r="DV2552" s="158">
        <v>2500</v>
      </c>
      <c r="DW2552" s="148">
        <f t="shared" ref="DW2552:DW2615" si="1509">DW2551+$DZ$46</f>
        <v>15.999999999999282</v>
      </c>
      <c r="DX2552" s="157">
        <f t="shared" si="1505"/>
        <v>2.5116360746859325E-2</v>
      </c>
      <c r="DY2552" s="148">
        <f t="shared" si="1506"/>
        <v>5.8407042638614765E-5</v>
      </c>
      <c r="DZ2552" s="148">
        <f t="shared" si="1507"/>
        <v>5.8407042638614765E-5</v>
      </c>
      <c r="EA2552" s="142" t="str">
        <f t="shared" si="1508"/>
        <v/>
      </c>
    </row>
    <row r="2553" spans="125:131" ht="20.100000000000001" customHeight="1" x14ac:dyDescent="0.25">
      <c r="DU2553" s="148"/>
      <c r="DV2553" s="158">
        <v>2501</v>
      </c>
      <c r="DW2553" s="148">
        <f t="shared" si="1509"/>
        <v>16.006399999999282</v>
      </c>
      <c r="DX2553" s="157">
        <f t="shared" si="1505"/>
        <v>2.505795370422071E-2</v>
      </c>
      <c r="DY2553" s="148">
        <f t="shared" si="1506"/>
        <v>5.8278665089915582E-5</v>
      </c>
      <c r="DZ2553" s="148">
        <f t="shared" si="1507"/>
        <v>5.8278665089915582E-5</v>
      </c>
      <c r="EA2553" s="142" t="str">
        <f t="shared" si="1508"/>
        <v/>
      </c>
    </row>
    <row r="2554" spans="125:131" ht="20.100000000000001" customHeight="1" x14ac:dyDescent="0.25">
      <c r="DU2554" s="148"/>
      <c r="DV2554" s="158">
        <v>2502</v>
      </c>
      <c r="DW2554" s="148">
        <f t="shared" si="1509"/>
        <v>16.012799999999281</v>
      </c>
      <c r="DX2554" s="157">
        <f t="shared" si="1505"/>
        <v>2.4999675039130795E-2</v>
      </c>
      <c r="DY2554" s="148">
        <f t="shared" si="1506"/>
        <v>5.8150546480284504E-5</v>
      </c>
      <c r="DZ2554" s="148">
        <f t="shared" si="1507"/>
        <v>5.8150546480284504E-5</v>
      </c>
      <c r="EA2554" s="142" t="str">
        <f t="shared" si="1508"/>
        <v/>
      </c>
    </row>
    <row r="2555" spans="125:131" ht="20.100000000000001" customHeight="1" x14ac:dyDescent="0.25">
      <c r="DU2555" s="148"/>
      <c r="DV2555" s="158">
        <v>2503</v>
      </c>
      <c r="DW2555" s="148">
        <f t="shared" si="1509"/>
        <v>16.01919999999928</v>
      </c>
      <c r="DX2555" s="157">
        <f t="shared" si="1505"/>
        <v>2.494152449265051E-2</v>
      </c>
      <c r="DY2555" s="148">
        <f t="shared" si="1506"/>
        <v>5.8022686361170611E-5</v>
      </c>
      <c r="DZ2555" s="148">
        <f t="shared" si="1507"/>
        <v>5.8022686361170611E-5</v>
      </c>
      <c r="EA2555" s="142" t="str">
        <f t="shared" si="1508"/>
        <v/>
      </c>
    </row>
    <row r="2556" spans="125:131" ht="20.100000000000001" customHeight="1" x14ac:dyDescent="0.25">
      <c r="DU2556" s="148"/>
      <c r="DV2556" s="158">
        <v>2504</v>
      </c>
      <c r="DW2556" s="148">
        <f t="shared" si="1509"/>
        <v>16.02559999999928</v>
      </c>
      <c r="DX2556" s="157">
        <f t="shared" si="1505"/>
        <v>2.488350180628934E-2</v>
      </c>
      <c r="DY2556" s="148">
        <f t="shared" si="1506"/>
        <v>5.7895084284741161E-5</v>
      </c>
      <c r="DZ2556" s="148">
        <f t="shared" si="1507"/>
        <v>5.7895084284741161E-5</v>
      </c>
      <c r="EA2556" s="142" t="str">
        <f t="shared" si="1508"/>
        <v/>
      </c>
    </row>
    <row r="2557" spans="125:131" ht="20.100000000000001" customHeight="1" x14ac:dyDescent="0.25">
      <c r="DU2557" s="148"/>
      <c r="DV2557" s="158">
        <v>2505</v>
      </c>
      <c r="DW2557" s="148">
        <f t="shared" si="1509"/>
        <v>16.031999999999279</v>
      </c>
      <c r="DX2557" s="157">
        <f t="shared" si="1505"/>
        <v>2.4825606722004599E-2</v>
      </c>
      <c r="DY2557" s="148">
        <f t="shared" si="1506"/>
        <v>5.7767739803444434E-5</v>
      </c>
      <c r="DZ2557" s="148">
        <f t="shared" si="1507"/>
        <v>5.7767739803444434E-5</v>
      </c>
      <c r="EA2557" s="142" t="str">
        <f t="shared" si="1508"/>
        <v/>
      </c>
    </row>
    <row r="2558" spans="125:131" ht="20.100000000000001" customHeight="1" x14ac:dyDescent="0.25">
      <c r="DU2558" s="148"/>
      <c r="DV2558" s="158">
        <v>2506</v>
      </c>
      <c r="DW2558" s="148">
        <f t="shared" si="1509"/>
        <v>16.038399999999278</v>
      </c>
      <c r="DX2558" s="157">
        <f t="shared" si="1505"/>
        <v>2.4767838982201154E-2</v>
      </c>
      <c r="DY2558" s="148">
        <f t="shared" si="1506"/>
        <v>5.7640652470603015E-5</v>
      </c>
      <c r="DZ2558" s="148">
        <f t="shared" si="1507"/>
        <v>5.7640652470603015E-5</v>
      </c>
      <c r="EA2558" s="142" t="str">
        <f t="shared" si="1508"/>
        <v/>
      </c>
    </row>
    <row r="2559" spans="125:131" ht="20.100000000000001" customHeight="1" x14ac:dyDescent="0.25">
      <c r="DU2559" s="148"/>
      <c r="DV2559" s="158">
        <v>2507</v>
      </c>
      <c r="DW2559" s="148">
        <f t="shared" si="1509"/>
        <v>16.044799999999277</v>
      </c>
      <c r="DX2559" s="157">
        <f t="shared" si="1505"/>
        <v>2.4710198329730551E-2</v>
      </c>
      <c r="DY2559" s="148">
        <f t="shared" si="1506"/>
        <v>5.7513821839740714E-5</v>
      </c>
      <c r="DZ2559" s="148">
        <f t="shared" si="1507"/>
        <v>5.7513821839740714E-5</v>
      </c>
      <c r="EA2559" s="142" t="str">
        <f t="shared" si="1508"/>
        <v/>
      </c>
    </row>
    <row r="2560" spans="125:131" ht="20.100000000000001" customHeight="1" x14ac:dyDescent="0.25">
      <c r="DU2560" s="148"/>
      <c r="DV2560" s="158">
        <v>2508</v>
      </c>
      <c r="DW2560" s="148">
        <f t="shared" si="1509"/>
        <v>16.051199999999277</v>
      </c>
      <c r="DX2560" s="157">
        <f t="shared" si="1505"/>
        <v>2.465268450789081E-2</v>
      </c>
      <c r="DY2560" s="148">
        <f t="shared" si="1506"/>
        <v>5.73872474650787E-5</v>
      </c>
      <c r="DZ2560" s="148">
        <f t="shared" si="1507"/>
        <v>5.73872474650787E-5</v>
      </c>
      <c r="EA2560" s="142" t="str">
        <f t="shared" si="1508"/>
        <v/>
      </c>
    </row>
    <row r="2561" spans="125:131" ht="20.100000000000001" customHeight="1" x14ac:dyDescent="0.25">
      <c r="DU2561" s="148"/>
      <c r="DV2561" s="158">
        <v>2509</v>
      </c>
      <c r="DW2561" s="148">
        <f t="shared" si="1509"/>
        <v>16.057599999999276</v>
      </c>
      <c r="DX2561" s="157">
        <f t="shared" si="1505"/>
        <v>2.4595297260425732E-2</v>
      </c>
      <c r="DY2561" s="148">
        <f t="shared" si="1506"/>
        <v>5.7260928901466113E-5</v>
      </c>
      <c r="DZ2561" s="148">
        <f t="shared" si="1507"/>
        <v>5.7260928901466113E-5</v>
      </c>
      <c r="EA2561" s="142" t="str">
        <f t="shared" si="1508"/>
        <v/>
      </c>
    </row>
    <row r="2562" spans="125:131" ht="20.100000000000001" customHeight="1" x14ac:dyDescent="0.25">
      <c r="DU2562" s="148"/>
      <c r="DV2562" s="158">
        <v>2510</v>
      </c>
      <c r="DW2562" s="148">
        <f t="shared" si="1509"/>
        <v>16.063999999999275</v>
      </c>
      <c r="DX2562" s="157">
        <f t="shared" si="1505"/>
        <v>2.4538036331524266E-2</v>
      </c>
      <c r="DY2562" s="148">
        <f t="shared" si="1506"/>
        <v>5.7134865704050464E-5</v>
      </c>
      <c r="DZ2562" s="148">
        <f t="shared" si="1507"/>
        <v>5.7134865704050464E-5</v>
      </c>
      <c r="EA2562" s="142" t="str">
        <f t="shared" si="1508"/>
        <v/>
      </c>
    </row>
    <row r="2563" spans="125:131" ht="20.100000000000001" customHeight="1" x14ac:dyDescent="0.25">
      <c r="DU2563" s="148"/>
      <c r="DV2563" s="158">
        <v>2511</v>
      </c>
      <c r="DW2563" s="148">
        <f t="shared" si="1509"/>
        <v>16.070399999999275</v>
      </c>
      <c r="DX2563" s="157">
        <f t="shared" si="1505"/>
        <v>2.4480901465820215E-2</v>
      </c>
      <c r="DY2563" s="148">
        <f t="shared" si="1506"/>
        <v>5.7009057428621113E-5</v>
      </c>
      <c r="DZ2563" s="148">
        <f t="shared" si="1507"/>
        <v>5.7009057428621113E-5</v>
      </c>
      <c r="EA2563" s="142" t="str">
        <f t="shared" si="1508"/>
        <v/>
      </c>
    </row>
    <row r="2564" spans="125:131" ht="20.100000000000001" customHeight="1" x14ac:dyDescent="0.25">
      <c r="DU2564" s="148"/>
      <c r="DV2564" s="158">
        <v>2512</v>
      </c>
      <c r="DW2564" s="148">
        <f t="shared" si="1509"/>
        <v>16.076799999999274</v>
      </c>
      <c r="DX2564" s="157">
        <f t="shared" ref="DX2564:DX2627" si="1510">_xlfn.CHISQ.DIST.RT(DW2564,7)</f>
        <v>2.4423892408391594E-2</v>
      </c>
      <c r="DY2564" s="148">
        <f t="shared" ref="DY2564:DY2627" si="1511">DX2564-DX2565</f>
        <v>5.6883503631605797E-5</v>
      </c>
      <c r="DZ2564" s="148">
        <f t="shared" ref="DZ2564:DZ2627" si="1512">IF(DX2564&lt;(1-$DU$53),DY2564,"")</f>
        <v>5.6883503631605797E-5</v>
      </c>
      <c r="EA2564" s="142" t="str">
        <f t="shared" ref="EA2564:EA2627" si="1513">IF(DX2564&lt;(1-$DU$59),DY2564,"")</f>
        <v/>
      </c>
    </row>
    <row r="2565" spans="125:131" ht="20.100000000000001" customHeight="1" x14ac:dyDescent="0.25">
      <c r="DU2565" s="148"/>
      <c r="DV2565" s="158">
        <v>2513</v>
      </c>
      <c r="DW2565" s="148">
        <f t="shared" si="1509"/>
        <v>16.083199999999273</v>
      </c>
      <c r="DX2565" s="157">
        <f t="shared" si="1510"/>
        <v>2.4367008904759988E-2</v>
      </c>
      <c r="DY2565" s="148">
        <f t="shared" si="1511"/>
        <v>5.6758203869789609E-5</v>
      </c>
      <c r="DZ2565" s="148">
        <f t="shared" si="1512"/>
        <v>5.6758203869789609E-5</v>
      </c>
      <c r="EA2565" s="142" t="str">
        <f t="shared" si="1513"/>
        <v/>
      </c>
    </row>
    <row r="2566" spans="125:131" ht="20.100000000000001" customHeight="1" x14ac:dyDescent="0.25">
      <c r="DU2566" s="148"/>
      <c r="DV2566" s="158">
        <v>2514</v>
      </c>
      <c r="DW2566" s="148">
        <f t="shared" si="1509"/>
        <v>16.089599999999272</v>
      </c>
      <c r="DX2566" s="157">
        <f t="shared" si="1510"/>
        <v>2.4310250700890199E-2</v>
      </c>
      <c r="DY2566" s="148">
        <f t="shared" si="1511"/>
        <v>5.6633157700620301E-5</v>
      </c>
      <c r="DZ2566" s="148">
        <f t="shared" si="1512"/>
        <v>5.6633157700620301E-5</v>
      </c>
      <c r="EA2566" s="142" t="str">
        <f t="shared" si="1513"/>
        <v/>
      </c>
    </row>
    <row r="2567" spans="125:131" ht="20.100000000000001" customHeight="1" x14ac:dyDescent="0.25">
      <c r="DU2567" s="148"/>
      <c r="DV2567" s="158">
        <v>2515</v>
      </c>
      <c r="DW2567" s="148">
        <f t="shared" si="1509"/>
        <v>16.095999999999272</v>
      </c>
      <c r="DX2567" s="157">
        <f t="shared" si="1510"/>
        <v>2.4253617543189578E-2</v>
      </c>
      <c r="DY2567" s="148">
        <f t="shared" si="1511"/>
        <v>5.650836468205217E-5</v>
      </c>
      <c r="DZ2567" s="148">
        <f t="shared" si="1512"/>
        <v>5.650836468205217E-5</v>
      </c>
      <c r="EA2567" s="142" t="str">
        <f t="shared" si="1513"/>
        <v/>
      </c>
    </row>
    <row r="2568" spans="125:131" ht="20.100000000000001" customHeight="1" x14ac:dyDescent="0.25">
      <c r="DU2568" s="148"/>
      <c r="DV2568" s="158">
        <v>2516</v>
      </c>
      <c r="DW2568" s="148">
        <f t="shared" si="1509"/>
        <v>16.102399999999271</v>
      </c>
      <c r="DX2568" s="157">
        <f t="shared" si="1510"/>
        <v>2.4197109178507526E-2</v>
      </c>
      <c r="DY2568" s="148">
        <f t="shared" si="1511"/>
        <v>5.6383824372469721E-5</v>
      </c>
      <c r="DZ2568" s="148">
        <f t="shared" si="1512"/>
        <v>5.6383824372469721E-5</v>
      </c>
      <c r="EA2568" s="142" t="str">
        <f t="shared" si="1513"/>
        <v/>
      </c>
    </row>
    <row r="2569" spans="125:131" ht="20.100000000000001" customHeight="1" x14ac:dyDescent="0.25">
      <c r="DU2569" s="148"/>
      <c r="DV2569" s="158">
        <v>2517</v>
      </c>
      <c r="DW2569" s="148">
        <f t="shared" si="1509"/>
        <v>16.10879999999927</v>
      </c>
      <c r="DX2569" s="157">
        <f t="shared" si="1510"/>
        <v>2.4140725354135056E-2</v>
      </c>
      <c r="DY2569" s="148">
        <f t="shared" si="1511"/>
        <v>5.6259536331055432E-5</v>
      </c>
      <c r="DZ2569" s="148">
        <f t="shared" si="1512"/>
        <v>5.6259536331055432E-5</v>
      </c>
      <c r="EA2569" s="142" t="str">
        <f t="shared" si="1513"/>
        <v/>
      </c>
    </row>
    <row r="2570" spans="125:131" ht="20.100000000000001" customHeight="1" x14ac:dyDescent="0.25">
      <c r="DU2570" s="148"/>
      <c r="DV2570" s="158">
        <v>2518</v>
      </c>
      <c r="DW2570" s="148">
        <f t="shared" si="1509"/>
        <v>16.11519999999927</v>
      </c>
      <c r="DX2570" s="157">
        <f t="shared" si="1510"/>
        <v>2.4084465817804001E-2</v>
      </c>
      <c r="DY2570" s="148">
        <f t="shared" si="1511"/>
        <v>5.613550011713056E-5</v>
      </c>
      <c r="DZ2570" s="148">
        <f t="shared" si="1512"/>
        <v>5.613550011713056E-5</v>
      </c>
      <c r="EA2570" s="142" t="str">
        <f t="shared" si="1513"/>
        <v/>
      </c>
    </row>
    <row r="2571" spans="125:131" ht="20.100000000000001" customHeight="1" x14ac:dyDescent="0.25">
      <c r="DU2571" s="148"/>
      <c r="DV2571" s="158">
        <v>2519</v>
      </c>
      <c r="DW2571" s="148">
        <f t="shared" si="1509"/>
        <v>16.121599999999269</v>
      </c>
      <c r="DX2571" s="157">
        <f t="shared" si="1510"/>
        <v>2.402833031768687E-2</v>
      </c>
      <c r="DY2571" s="148">
        <f t="shared" si="1511"/>
        <v>5.6011715290946174E-5</v>
      </c>
      <c r="DZ2571" s="148">
        <f t="shared" si="1512"/>
        <v>5.6011715290946174E-5</v>
      </c>
      <c r="EA2571" s="142" t="str">
        <f t="shared" si="1513"/>
        <v/>
      </c>
    </row>
    <row r="2572" spans="125:131" ht="20.100000000000001" customHeight="1" x14ac:dyDescent="0.25">
      <c r="DU2572" s="148"/>
      <c r="DV2572" s="158">
        <v>2520</v>
      </c>
      <c r="DW2572" s="148">
        <f t="shared" si="1509"/>
        <v>16.127999999999268</v>
      </c>
      <c r="DX2572" s="157">
        <f t="shared" si="1510"/>
        <v>2.3972318602395924E-2</v>
      </c>
      <c r="DY2572" s="148">
        <f t="shared" si="1511"/>
        <v>5.5888181413075999E-5</v>
      </c>
      <c r="DZ2572" s="148">
        <f t="shared" si="1512"/>
        <v>5.5888181413075999E-5</v>
      </c>
      <c r="EA2572" s="142" t="str">
        <f t="shared" si="1513"/>
        <v/>
      </c>
    </row>
    <row r="2573" spans="125:131" ht="20.100000000000001" customHeight="1" x14ac:dyDescent="0.25">
      <c r="DU2573" s="148"/>
      <c r="DV2573" s="158">
        <v>2521</v>
      </c>
      <c r="DW2573" s="148">
        <f t="shared" si="1509"/>
        <v>16.134399999999268</v>
      </c>
      <c r="DX2573" s="157">
        <f t="shared" si="1510"/>
        <v>2.3916430420982848E-2</v>
      </c>
      <c r="DY2573" s="148">
        <f t="shared" si="1511"/>
        <v>5.576489804461765E-5</v>
      </c>
      <c r="DZ2573" s="148">
        <f t="shared" si="1512"/>
        <v>5.576489804461765E-5</v>
      </c>
      <c r="EA2573" s="142" t="str">
        <f t="shared" si="1513"/>
        <v/>
      </c>
    </row>
    <row r="2574" spans="125:131" ht="20.100000000000001" customHeight="1" x14ac:dyDescent="0.25">
      <c r="DU2574" s="148"/>
      <c r="DV2574" s="158">
        <v>2522</v>
      </c>
      <c r="DW2574" s="148">
        <f t="shared" si="1509"/>
        <v>16.140799999999267</v>
      </c>
      <c r="DX2574" s="157">
        <f t="shared" si="1510"/>
        <v>2.3860665522938231E-2</v>
      </c>
      <c r="DY2574" s="148">
        <f t="shared" si="1511"/>
        <v>5.564186474735569E-5</v>
      </c>
      <c r="DZ2574" s="148">
        <f t="shared" si="1512"/>
        <v>5.564186474735569E-5</v>
      </c>
      <c r="EA2574" s="142" t="str">
        <f t="shared" si="1513"/>
        <v/>
      </c>
    </row>
    <row r="2575" spans="125:131" ht="20.100000000000001" customHeight="1" x14ac:dyDescent="0.25">
      <c r="DU2575" s="148"/>
      <c r="DV2575" s="158">
        <v>2523</v>
      </c>
      <c r="DW2575" s="148">
        <f t="shared" si="1509"/>
        <v>16.147199999999266</v>
      </c>
      <c r="DX2575" s="157">
        <f t="shared" si="1510"/>
        <v>2.3805023658190875E-2</v>
      </c>
      <c r="DY2575" s="148">
        <f t="shared" si="1511"/>
        <v>5.5519081083445915E-5</v>
      </c>
      <c r="DZ2575" s="148">
        <f t="shared" si="1512"/>
        <v>5.5519081083445915E-5</v>
      </c>
      <c r="EA2575" s="142" t="str">
        <f t="shared" si="1513"/>
        <v/>
      </c>
    </row>
    <row r="2576" spans="125:131" ht="20.100000000000001" customHeight="1" x14ac:dyDescent="0.25">
      <c r="DU2576" s="148"/>
      <c r="DV2576" s="158">
        <v>2524</v>
      </c>
      <c r="DW2576" s="148">
        <f t="shared" si="1509"/>
        <v>16.153599999999265</v>
      </c>
      <c r="DX2576" s="157">
        <f t="shared" si="1510"/>
        <v>2.3749504577107429E-2</v>
      </c>
      <c r="DY2576" s="148">
        <f t="shared" si="1511"/>
        <v>5.5396546615581882E-5</v>
      </c>
      <c r="DZ2576" s="148">
        <f t="shared" si="1512"/>
        <v>5.5396546615581882E-5</v>
      </c>
      <c r="EA2576" s="142" t="str">
        <f t="shared" si="1513"/>
        <v/>
      </c>
    </row>
    <row r="2577" spans="125:131" ht="20.100000000000001" customHeight="1" x14ac:dyDescent="0.25">
      <c r="DU2577" s="148"/>
      <c r="DV2577" s="158">
        <v>2525</v>
      </c>
      <c r="DW2577" s="148">
        <f t="shared" si="1509"/>
        <v>16.159999999999265</v>
      </c>
      <c r="DX2577" s="157">
        <f t="shared" si="1510"/>
        <v>2.3694108030491847E-2</v>
      </c>
      <c r="DY2577" s="148">
        <f t="shared" si="1511"/>
        <v>5.5274260907300227E-5</v>
      </c>
      <c r="DZ2577" s="148">
        <f t="shared" si="1512"/>
        <v>5.5274260907300227E-5</v>
      </c>
      <c r="EA2577" s="142" t="str">
        <f t="shared" si="1513"/>
        <v/>
      </c>
    </row>
    <row r="2578" spans="125:131" ht="20.100000000000001" customHeight="1" x14ac:dyDescent="0.25">
      <c r="DU2578" s="148"/>
      <c r="DV2578" s="158">
        <v>2526</v>
      </c>
      <c r="DW2578" s="148">
        <f t="shared" si="1509"/>
        <v>16.166399999999264</v>
      </c>
      <c r="DX2578" s="157">
        <f t="shared" si="1510"/>
        <v>2.3638833769584547E-2</v>
      </c>
      <c r="DY2578" s="148">
        <f t="shared" si="1511"/>
        <v>5.5152223522120236E-5</v>
      </c>
      <c r="DZ2578" s="148">
        <f t="shared" si="1512"/>
        <v>5.5152223522120236E-5</v>
      </c>
      <c r="EA2578" s="142" t="str">
        <f t="shared" si="1513"/>
        <v/>
      </c>
    </row>
    <row r="2579" spans="125:131" ht="20.100000000000001" customHeight="1" x14ac:dyDescent="0.25">
      <c r="DU2579" s="148"/>
      <c r="DV2579" s="158">
        <v>2527</v>
      </c>
      <c r="DW2579" s="148">
        <f t="shared" si="1509"/>
        <v>16.172799999999263</v>
      </c>
      <c r="DX2579" s="157">
        <f t="shared" si="1510"/>
        <v>2.3583681546062427E-2</v>
      </c>
      <c r="DY2579" s="148">
        <f t="shared" si="1511"/>
        <v>5.5030434024719993E-5</v>
      </c>
      <c r="DZ2579" s="148">
        <f t="shared" si="1512"/>
        <v>5.5030434024719993E-5</v>
      </c>
      <c r="EA2579" s="142" t="str">
        <f t="shared" si="1513"/>
        <v/>
      </c>
    </row>
    <row r="2580" spans="125:131" ht="20.100000000000001" customHeight="1" x14ac:dyDescent="0.25">
      <c r="DU2580" s="148"/>
      <c r="DV2580" s="158">
        <v>2528</v>
      </c>
      <c r="DW2580" s="148">
        <f t="shared" si="1509"/>
        <v>16.179199999999263</v>
      </c>
      <c r="DX2580" s="157">
        <f t="shared" si="1510"/>
        <v>2.3528651112037707E-2</v>
      </c>
      <c r="DY2580" s="148">
        <f t="shared" si="1511"/>
        <v>5.4908891979791458E-5</v>
      </c>
      <c r="DZ2580" s="148">
        <f t="shared" si="1512"/>
        <v>5.4908891979791458E-5</v>
      </c>
      <c r="EA2580" s="142" t="str">
        <f t="shared" si="1513"/>
        <v/>
      </c>
    </row>
    <row r="2581" spans="125:131" ht="20.100000000000001" customHeight="1" x14ac:dyDescent="0.25">
      <c r="DU2581" s="148"/>
      <c r="DV2581" s="158">
        <v>2529</v>
      </c>
      <c r="DW2581" s="148">
        <f t="shared" si="1509"/>
        <v>16.185599999999262</v>
      </c>
      <c r="DX2581" s="157">
        <f t="shared" si="1510"/>
        <v>2.3473742220057915E-2</v>
      </c>
      <c r="DY2581" s="148">
        <f t="shared" si="1511"/>
        <v>5.4787596952859258E-5</v>
      </c>
      <c r="DZ2581" s="148">
        <f t="shared" si="1512"/>
        <v>5.4787596952859258E-5</v>
      </c>
      <c r="EA2581" s="142" t="str">
        <f t="shared" si="1513"/>
        <v/>
      </c>
    </row>
    <row r="2582" spans="125:131" ht="20.100000000000001" customHeight="1" x14ac:dyDescent="0.25">
      <c r="DU2582" s="148"/>
      <c r="DV2582" s="158">
        <v>2530</v>
      </c>
      <c r="DW2582" s="148">
        <f t="shared" si="1509"/>
        <v>16.191999999999261</v>
      </c>
      <c r="DX2582" s="157">
        <f t="shared" si="1510"/>
        <v>2.3418954623105056E-2</v>
      </c>
      <c r="DY2582" s="148">
        <f t="shared" si="1511"/>
        <v>5.466654850995456E-5</v>
      </c>
      <c r="DZ2582" s="148">
        <f t="shared" si="1512"/>
        <v>5.466654850995456E-5</v>
      </c>
      <c r="EA2582" s="142" t="str">
        <f t="shared" si="1513"/>
        <v/>
      </c>
    </row>
    <row r="2583" spans="125:131" ht="20.100000000000001" customHeight="1" x14ac:dyDescent="0.25">
      <c r="DU2583" s="148"/>
      <c r="DV2583" s="158">
        <v>2531</v>
      </c>
      <c r="DW2583" s="148">
        <f t="shared" si="1509"/>
        <v>16.198399999999261</v>
      </c>
      <c r="DX2583" s="157">
        <f t="shared" si="1510"/>
        <v>2.3364288074595101E-2</v>
      </c>
      <c r="DY2583" s="148">
        <f t="shared" si="1511"/>
        <v>5.4545746217490171E-5</v>
      </c>
      <c r="DZ2583" s="148">
        <f t="shared" si="1512"/>
        <v>5.4545746217490171E-5</v>
      </c>
      <c r="EA2583" s="142" t="str">
        <f t="shared" si="1513"/>
        <v/>
      </c>
    </row>
    <row r="2584" spans="125:131" ht="20.100000000000001" customHeight="1" x14ac:dyDescent="0.25">
      <c r="DU2584" s="148"/>
      <c r="DV2584" s="158">
        <v>2532</v>
      </c>
      <c r="DW2584" s="148">
        <f t="shared" si="1509"/>
        <v>16.20479999999926</v>
      </c>
      <c r="DX2584" s="157">
        <f t="shared" si="1510"/>
        <v>2.3309742328377611E-2</v>
      </c>
      <c r="DY2584" s="148">
        <f t="shared" si="1511"/>
        <v>5.4425189642656052E-5</v>
      </c>
      <c r="DZ2584" s="148">
        <f t="shared" si="1512"/>
        <v>5.4425189642656052E-5</v>
      </c>
      <c r="EA2584" s="142" t="str">
        <f t="shared" si="1513"/>
        <v/>
      </c>
    </row>
    <row r="2585" spans="125:131" ht="20.100000000000001" customHeight="1" x14ac:dyDescent="0.25">
      <c r="DU2585" s="148"/>
      <c r="DV2585" s="158">
        <v>2533</v>
      </c>
      <c r="DW2585" s="148">
        <f t="shared" si="1509"/>
        <v>16.211199999999259</v>
      </c>
      <c r="DX2585" s="157">
        <f t="shared" si="1510"/>
        <v>2.3255317138734955E-2</v>
      </c>
      <c r="DY2585" s="148">
        <f t="shared" si="1511"/>
        <v>5.4304878352961355E-5</v>
      </c>
      <c r="DZ2585" s="148">
        <f t="shared" si="1512"/>
        <v>5.4304878352961355E-5</v>
      </c>
      <c r="EA2585" s="142" t="str">
        <f t="shared" si="1513"/>
        <v/>
      </c>
    </row>
    <row r="2586" spans="125:131" ht="20.100000000000001" customHeight="1" x14ac:dyDescent="0.25">
      <c r="DU2586" s="148"/>
      <c r="DV2586" s="158">
        <v>2534</v>
      </c>
      <c r="DW2586" s="148">
        <f t="shared" si="1509"/>
        <v>16.217599999999258</v>
      </c>
      <c r="DX2586" s="157">
        <f t="shared" si="1510"/>
        <v>2.3201012260381994E-2</v>
      </c>
      <c r="DY2586" s="148">
        <f t="shared" si="1511"/>
        <v>5.4184811916605652E-5</v>
      </c>
      <c r="DZ2586" s="148">
        <f t="shared" si="1512"/>
        <v>5.4184811916605652E-5</v>
      </c>
      <c r="EA2586" s="142" t="str">
        <f t="shared" si="1513"/>
        <v/>
      </c>
    </row>
    <row r="2587" spans="125:131" ht="20.100000000000001" customHeight="1" x14ac:dyDescent="0.25">
      <c r="DU2587" s="148"/>
      <c r="DV2587" s="158">
        <v>2535</v>
      </c>
      <c r="DW2587" s="148">
        <f t="shared" si="1509"/>
        <v>16.223999999999258</v>
      </c>
      <c r="DX2587" s="157">
        <f t="shared" si="1510"/>
        <v>2.3146827448465388E-2</v>
      </c>
      <c r="DY2587" s="148">
        <f t="shared" si="1511"/>
        <v>5.406498990218056E-5</v>
      </c>
      <c r="DZ2587" s="148">
        <f t="shared" si="1512"/>
        <v>5.406498990218056E-5</v>
      </c>
      <c r="EA2587" s="142" t="str">
        <f t="shared" si="1513"/>
        <v/>
      </c>
    </row>
    <row r="2588" spans="125:131" ht="20.100000000000001" customHeight="1" x14ac:dyDescent="0.25">
      <c r="DU2588" s="148"/>
      <c r="DV2588" s="158">
        <v>2536</v>
      </c>
      <c r="DW2588" s="148">
        <f t="shared" si="1509"/>
        <v>16.230399999999257</v>
      </c>
      <c r="DX2588" s="157">
        <f t="shared" si="1510"/>
        <v>2.3092762458563208E-2</v>
      </c>
      <c r="DY2588" s="148">
        <f t="shared" si="1511"/>
        <v>5.3945411879013222E-5</v>
      </c>
      <c r="DZ2588" s="148">
        <f t="shared" si="1512"/>
        <v>5.3945411879013222E-5</v>
      </c>
      <c r="EA2588" s="142" t="str">
        <f t="shared" si="1513"/>
        <v/>
      </c>
    </row>
    <row r="2589" spans="125:131" ht="20.100000000000001" customHeight="1" x14ac:dyDescent="0.25">
      <c r="DU2589" s="148"/>
      <c r="DV2589" s="158">
        <v>2537</v>
      </c>
      <c r="DW2589" s="148">
        <f t="shared" si="1509"/>
        <v>16.236799999999256</v>
      </c>
      <c r="DX2589" s="157">
        <f t="shared" si="1510"/>
        <v>2.3038817046684194E-2</v>
      </c>
      <c r="DY2589" s="148">
        <f t="shared" si="1511"/>
        <v>5.3826077416756907E-5</v>
      </c>
      <c r="DZ2589" s="148">
        <f t="shared" si="1512"/>
        <v>5.3826077416756907E-5</v>
      </c>
      <c r="EA2589" s="142" t="str">
        <f t="shared" si="1513"/>
        <v/>
      </c>
    </row>
    <row r="2590" spans="125:131" ht="20.100000000000001" customHeight="1" x14ac:dyDescent="0.25">
      <c r="DU2590" s="148"/>
      <c r="DV2590" s="158">
        <v>2538</v>
      </c>
      <c r="DW2590" s="148">
        <f t="shared" si="1509"/>
        <v>16.243199999999256</v>
      </c>
      <c r="DX2590" s="157">
        <f t="shared" si="1510"/>
        <v>2.2984990969267437E-2</v>
      </c>
      <c r="DY2590" s="148">
        <f t="shared" si="1511"/>
        <v>5.3706986085765712E-5</v>
      </c>
      <c r="DZ2590" s="148">
        <f t="shared" si="1512"/>
        <v>5.3706986085765712E-5</v>
      </c>
      <c r="EA2590" s="142" t="str">
        <f t="shared" si="1513"/>
        <v/>
      </c>
    </row>
    <row r="2591" spans="125:131" ht="20.100000000000001" customHeight="1" x14ac:dyDescent="0.25">
      <c r="DU2591" s="148"/>
      <c r="DV2591" s="158">
        <v>2539</v>
      </c>
      <c r="DW2591" s="148">
        <f t="shared" si="1509"/>
        <v>16.249599999999255</v>
      </c>
      <c r="DX2591" s="157">
        <f t="shared" si="1510"/>
        <v>2.2931283983181672E-2</v>
      </c>
      <c r="DY2591" s="148">
        <f t="shared" si="1511"/>
        <v>5.3588137456827417E-5</v>
      </c>
      <c r="DZ2591" s="148">
        <f t="shared" si="1512"/>
        <v>5.3588137456827417E-5</v>
      </c>
      <c r="EA2591" s="142" t="str">
        <f t="shared" si="1513"/>
        <v/>
      </c>
    </row>
    <row r="2592" spans="125:131" ht="20.100000000000001" customHeight="1" x14ac:dyDescent="0.25">
      <c r="DU2592" s="148"/>
      <c r="DV2592" s="158">
        <v>2540</v>
      </c>
      <c r="DW2592" s="148">
        <f t="shared" si="1509"/>
        <v>16.255999999999254</v>
      </c>
      <c r="DX2592" s="157">
        <f t="shared" si="1510"/>
        <v>2.2877695845724844E-2</v>
      </c>
      <c r="DY2592" s="148">
        <f t="shared" si="1511"/>
        <v>5.3469531101406342E-5</v>
      </c>
      <c r="DZ2592" s="148">
        <f t="shared" si="1512"/>
        <v>5.3469531101406342E-5</v>
      </c>
      <c r="EA2592" s="142" t="str">
        <f t="shared" si="1513"/>
        <v/>
      </c>
    </row>
    <row r="2593" spans="125:131" ht="20.100000000000001" customHeight="1" x14ac:dyDescent="0.25">
      <c r="DU2593" s="148"/>
      <c r="DV2593" s="158">
        <v>2541</v>
      </c>
      <c r="DW2593" s="148">
        <f t="shared" si="1509"/>
        <v>16.262399999999253</v>
      </c>
      <c r="DX2593" s="157">
        <f t="shared" si="1510"/>
        <v>2.2824226314623438E-2</v>
      </c>
      <c r="DY2593" s="148">
        <f t="shared" si="1511"/>
        <v>5.3351166591261712E-5</v>
      </c>
      <c r="DZ2593" s="148">
        <f t="shared" si="1512"/>
        <v>5.3351166591261712E-5</v>
      </c>
      <c r="EA2593" s="142" t="str">
        <f t="shared" si="1513"/>
        <v/>
      </c>
    </row>
    <row r="2594" spans="125:131" ht="20.100000000000001" customHeight="1" x14ac:dyDescent="0.25">
      <c r="DU2594" s="148"/>
      <c r="DV2594" s="158">
        <v>2542</v>
      </c>
      <c r="DW2594" s="148">
        <f t="shared" si="1509"/>
        <v>16.268799999999253</v>
      </c>
      <c r="DX2594" s="157">
        <f t="shared" si="1510"/>
        <v>2.2770875148032176E-2</v>
      </c>
      <c r="DY2594" s="148">
        <f t="shared" si="1511"/>
        <v>5.3233043498981947E-5</v>
      </c>
      <c r="DZ2594" s="148">
        <f t="shared" si="1512"/>
        <v>5.3233043498981947E-5</v>
      </c>
      <c r="EA2594" s="142" t="str">
        <f t="shared" si="1513"/>
        <v/>
      </c>
    </row>
    <row r="2595" spans="125:131" ht="20.100000000000001" customHeight="1" x14ac:dyDescent="0.25">
      <c r="DU2595" s="148"/>
      <c r="DV2595" s="158">
        <v>2543</v>
      </c>
      <c r="DW2595" s="148">
        <f t="shared" si="1509"/>
        <v>16.275199999999252</v>
      </c>
      <c r="DX2595" s="157">
        <f t="shared" si="1510"/>
        <v>2.2717642104533194E-2</v>
      </c>
      <c r="DY2595" s="148">
        <f t="shared" si="1511"/>
        <v>5.3115161397502414E-5</v>
      </c>
      <c r="DZ2595" s="148">
        <f t="shared" si="1512"/>
        <v>5.3115161397502414E-5</v>
      </c>
      <c r="EA2595" s="142" t="str">
        <f t="shared" si="1513"/>
        <v/>
      </c>
    </row>
    <row r="2596" spans="125:131" ht="20.100000000000001" customHeight="1" x14ac:dyDescent="0.25">
      <c r="DU2596" s="148"/>
      <c r="DV2596" s="158">
        <v>2544</v>
      </c>
      <c r="DW2596" s="148">
        <f t="shared" si="1509"/>
        <v>16.281599999999251</v>
      </c>
      <c r="DX2596" s="157">
        <f t="shared" si="1510"/>
        <v>2.2664526943135692E-2</v>
      </c>
      <c r="DY2596" s="148">
        <f t="shared" si="1511"/>
        <v>5.299751986032053E-5</v>
      </c>
      <c r="DZ2596" s="148">
        <f t="shared" si="1512"/>
        <v>5.299751986032053E-5</v>
      </c>
      <c r="EA2596" s="142" t="str">
        <f t="shared" si="1513"/>
        <v/>
      </c>
    </row>
    <row r="2597" spans="125:131" ht="20.100000000000001" customHeight="1" x14ac:dyDescent="0.25">
      <c r="DU2597" s="148"/>
      <c r="DV2597" s="158">
        <v>2545</v>
      </c>
      <c r="DW2597" s="148">
        <f t="shared" si="1509"/>
        <v>16.287999999999251</v>
      </c>
      <c r="DX2597" s="157">
        <f t="shared" si="1510"/>
        <v>2.2611529423275371E-2</v>
      </c>
      <c r="DY2597" s="148">
        <f t="shared" si="1511"/>
        <v>5.2880118461516579E-5</v>
      </c>
      <c r="DZ2597" s="148">
        <f t="shared" si="1512"/>
        <v>5.2880118461516579E-5</v>
      </c>
      <c r="EA2597" s="142" t="str">
        <f t="shared" si="1513"/>
        <v/>
      </c>
    </row>
    <row r="2598" spans="125:131" ht="20.100000000000001" customHeight="1" x14ac:dyDescent="0.25">
      <c r="DU2598" s="148"/>
      <c r="DV2598" s="158">
        <v>2546</v>
      </c>
      <c r="DW2598" s="148">
        <f t="shared" si="1509"/>
        <v>16.29439999999925</v>
      </c>
      <c r="DX2598" s="157">
        <f t="shared" si="1510"/>
        <v>2.2558649304813855E-2</v>
      </c>
      <c r="DY2598" s="148">
        <f t="shared" si="1511"/>
        <v>5.2762956775764119E-5</v>
      </c>
      <c r="DZ2598" s="148">
        <f t="shared" si="1512"/>
        <v>5.2762956775764119E-5</v>
      </c>
      <c r="EA2598" s="142" t="str">
        <f t="shared" si="1513"/>
        <v/>
      </c>
    </row>
    <row r="2599" spans="125:131" ht="20.100000000000001" customHeight="1" x14ac:dyDescent="0.25">
      <c r="DU2599" s="148"/>
      <c r="DV2599" s="158">
        <v>2547</v>
      </c>
      <c r="DW2599" s="148">
        <f t="shared" si="1509"/>
        <v>16.300799999999249</v>
      </c>
      <c r="DX2599" s="157">
        <f t="shared" si="1510"/>
        <v>2.2505886348038091E-2</v>
      </c>
      <c r="DY2599" s="148">
        <f t="shared" si="1511"/>
        <v>5.2646034378198148E-5</v>
      </c>
      <c r="DZ2599" s="148">
        <f t="shared" si="1512"/>
        <v>5.2646034378198148E-5</v>
      </c>
      <c r="EA2599" s="142" t="str">
        <f t="shared" si="1513"/>
        <v/>
      </c>
    </row>
    <row r="2600" spans="125:131" ht="20.100000000000001" customHeight="1" x14ac:dyDescent="0.25">
      <c r="DU2600" s="148"/>
      <c r="DV2600" s="158">
        <v>2548</v>
      </c>
      <c r="DW2600" s="148">
        <f t="shared" si="1509"/>
        <v>16.307199999999249</v>
      </c>
      <c r="DX2600" s="157">
        <f t="shared" si="1510"/>
        <v>2.2453240313659893E-2</v>
      </c>
      <c r="DY2600" s="148">
        <f t="shared" si="1511"/>
        <v>5.2529350844363054E-5</v>
      </c>
      <c r="DZ2600" s="148">
        <f t="shared" si="1512"/>
        <v>5.2529350844363054E-5</v>
      </c>
      <c r="EA2600" s="142" t="str">
        <f t="shared" si="1513"/>
        <v/>
      </c>
    </row>
    <row r="2601" spans="125:131" ht="20.100000000000001" customHeight="1" x14ac:dyDescent="0.25">
      <c r="DU2601" s="148"/>
      <c r="DV2601" s="158">
        <v>2549</v>
      </c>
      <c r="DW2601" s="148">
        <f t="shared" si="1509"/>
        <v>16.313599999999248</v>
      </c>
      <c r="DX2601" s="157">
        <f t="shared" si="1510"/>
        <v>2.2400710962815529E-2</v>
      </c>
      <c r="DY2601" s="148">
        <f t="shared" si="1511"/>
        <v>5.2412905750680999E-5</v>
      </c>
      <c r="DZ2601" s="148">
        <f t="shared" si="1512"/>
        <v>5.2412905750680999E-5</v>
      </c>
      <c r="EA2601" s="142" t="str">
        <f t="shared" si="1513"/>
        <v/>
      </c>
    </row>
    <row r="2602" spans="125:131" ht="20.100000000000001" customHeight="1" x14ac:dyDescent="0.25">
      <c r="DU2602" s="148"/>
      <c r="DV2602" s="158">
        <v>2550</v>
      </c>
      <c r="DW2602" s="148">
        <f t="shared" si="1509"/>
        <v>16.319999999999247</v>
      </c>
      <c r="DX2602" s="157">
        <f t="shared" si="1510"/>
        <v>2.2348298057064848E-2</v>
      </c>
      <c r="DY2602" s="148">
        <f t="shared" si="1511"/>
        <v>5.2296698673858638E-5</v>
      </c>
      <c r="DZ2602" s="148">
        <f t="shared" si="1512"/>
        <v>5.2296698673858638E-5</v>
      </c>
      <c r="EA2602" s="142" t="str">
        <f t="shared" si="1513"/>
        <v/>
      </c>
    </row>
    <row r="2603" spans="125:131" ht="20.100000000000001" customHeight="1" x14ac:dyDescent="0.25">
      <c r="DU2603" s="148"/>
      <c r="DV2603" s="158">
        <v>2551</v>
      </c>
      <c r="DW2603" s="148">
        <f t="shared" si="1509"/>
        <v>16.326399999999246</v>
      </c>
      <c r="DX2603" s="157">
        <f t="shared" si="1510"/>
        <v>2.229600135839099E-2</v>
      </c>
      <c r="DY2603" s="148">
        <f t="shared" si="1511"/>
        <v>5.2180729191060593E-5</v>
      </c>
      <c r="DZ2603" s="148">
        <f t="shared" si="1512"/>
        <v>5.2180729191060593E-5</v>
      </c>
      <c r="EA2603" s="142" t="str">
        <f t="shared" si="1513"/>
        <v/>
      </c>
    </row>
    <row r="2604" spans="125:131" ht="20.100000000000001" customHeight="1" x14ac:dyDescent="0.25">
      <c r="DU2604" s="148"/>
      <c r="DV2604" s="158">
        <v>2552</v>
      </c>
      <c r="DW2604" s="148">
        <f t="shared" si="1509"/>
        <v>16.332799999999246</v>
      </c>
      <c r="DX2604" s="157">
        <f t="shared" si="1510"/>
        <v>2.2243820629199929E-2</v>
      </c>
      <c r="DY2604" s="148">
        <f t="shared" si="1511"/>
        <v>5.2064996880381298E-5</v>
      </c>
      <c r="DZ2604" s="148">
        <f t="shared" si="1512"/>
        <v>5.2064996880381298E-5</v>
      </c>
      <c r="EA2604" s="142" t="str">
        <f t="shared" si="1513"/>
        <v/>
      </c>
    </row>
    <row r="2605" spans="125:131" ht="20.100000000000001" customHeight="1" x14ac:dyDescent="0.25">
      <c r="DU2605" s="148"/>
      <c r="DV2605" s="158">
        <v>2553</v>
      </c>
      <c r="DW2605" s="148">
        <f t="shared" si="1509"/>
        <v>16.339199999999245</v>
      </c>
      <c r="DX2605" s="157">
        <f t="shared" si="1510"/>
        <v>2.2191755632319548E-2</v>
      </c>
      <c r="DY2605" s="148">
        <f t="shared" si="1511"/>
        <v>5.1949501320005392E-5</v>
      </c>
      <c r="DZ2605" s="148">
        <f t="shared" si="1512"/>
        <v>5.1949501320005392E-5</v>
      </c>
      <c r="EA2605" s="142" t="str">
        <f t="shared" si="1513"/>
        <v/>
      </c>
    </row>
    <row r="2606" spans="125:131" ht="20.100000000000001" customHeight="1" x14ac:dyDescent="0.25">
      <c r="DU2606" s="148"/>
      <c r="DV2606" s="158">
        <v>2554</v>
      </c>
      <c r="DW2606" s="148">
        <f t="shared" si="1509"/>
        <v>16.345599999999244</v>
      </c>
      <c r="DX2606" s="157">
        <f t="shared" si="1510"/>
        <v>2.2139806130999543E-2</v>
      </c>
      <c r="DY2606" s="148">
        <f t="shared" si="1511"/>
        <v>5.1834242088998755E-5</v>
      </c>
      <c r="DZ2606" s="148">
        <f t="shared" si="1512"/>
        <v>5.1834242088998755E-5</v>
      </c>
      <c r="EA2606" s="142" t="str">
        <f t="shared" si="1513"/>
        <v/>
      </c>
    </row>
    <row r="2607" spans="125:131" ht="20.100000000000001" customHeight="1" x14ac:dyDescent="0.25">
      <c r="DU2607" s="148"/>
      <c r="DV2607" s="158">
        <v>2555</v>
      </c>
      <c r="DW2607" s="148">
        <f t="shared" si="1509"/>
        <v>16.351999999999244</v>
      </c>
      <c r="DX2607" s="157">
        <f t="shared" si="1510"/>
        <v>2.2087971888910544E-2</v>
      </c>
      <c r="DY2607" s="148">
        <f t="shared" si="1511"/>
        <v>5.17192187667187E-5</v>
      </c>
      <c r="DZ2607" s="148">
        <f t="shared" si="1512"/>
        <v>5.17192187667187E-5</v>
      </c>
      <c r="EA2607" s="142" t="str">
        <f t="shared" si="1513"/>
        <v/>
      </c>
    </row>
    <row r="2608" spans="125:131" ht="20.100000000000001" customHeight="1" x14ac:dyDescent="0.25">
      <c r="DU2608" s="148"/>
      <c r="DV2608" s="158">
        <v>2556</v>
      </c>
      <c r="DW2608" s="148">
        <f t="shared" si="1509"/>
        <v>16.358399999999243</v>
      </c>
      <c r="DX2608" s="157">
        <f t="shared" si="1510"/>
        <v>2.2036252670143825E-2</v>
      </c>
      <c r="DY2608" s="148">
        <f t="shared" si="1511"/>
        <v>5.160443093326153E-5</v>
      </c>
      <c r="DZ2608" s="148">
        <f t="shared" si="1512"/>
        <v>5.160443093326153E-5</v>
      </c>
      <c r="EA2608" s="142" t="str">
        <f t="shared" si="1513"/>
        <v/>
      </c>
    </row>
    <row r="2609" spans="125:131" ht="20.100000000000001" customHeight="1" x14ac:dyDescent="0.25">
      <c r="DU2609" s="148"/>
      <c r="DV2609" s="158">
        <v>2557</v>
      </c>
      <c r="DW2609" s="148">
        <f t="shared" si="1509"/>
        <v>16.364799999999242</v>
      </c>
      <c r="DX2609" s="157">
        <f t="shared" si="1510"/>
        <v>2.1984648239210564E-2</v>
      </c>
      <c r="DY2609" s="148">
        <f t="shared" si="1511"/>
        <v>5.148987816917111E-5</v>
      </c>
      <c r="DZ2609" s="148">
        <f t="shared" si="1512"/>
        <v>5.148987816917111E-5</v>
      </c>
      <c r="EA2609" s="142" t="str">
        <f t="shared" si="1513"/>
        <v/>
      </c>
    </row>
    <row r="2610" spans="125:131" ht="20.100000000000001" customHeight="1" x14ac:dyDescent="0.25">
      <c r="DU2610" s="148"/>
      <c r="DV2610" s="158">
        <v>2558</v>
      </c>
      <c r="DW2610" s="148">
        <f t="shared" si="1509"/>
        <v>16.371199999999241</v>
      </c>
      <c r="DX2610" s="157">
        <f t="shared" si="1510"/>
        <v>2.1933158361041392E-2</v>
      </c>
      <c r="DY2610" s="148">
        <f t="shared" si="1511"/>
        <v>5.1375560055442332E-5</v>
      </c>
      <c r="DZ2610" s="148">
        <f t="shared" si="1512"/>
        <v>5.1375560055442332E-5</v>
      </c>
      <c r="EA2610" s="142" t="str">
        <f t="shared" si="1513"/>
        <v/>
      </c>
    </row>
    <row r="2611" spans="125:131" ht="20.100000000000001" customHeight="1" x14ac:dyDescent="0.25">
      <c r="DU2611" s="148"/>
      <c r="DV2611" s="158">
        <v>2559</v>
      </c>
      <c r="DW2611" s="148">
        <f t="shared" si="1509"/>
        <v>16.377599999999241</v>
      </c>
      <c r="DX2611" s="157">
        <f t="shared" si="1510"/>
        <v>2.188178280098595E-2</v>
      </c>
      <c r="DY2611" s="148">
        <f t="shared" si="1511"/>
        <v>5.1261476173826426E-5</v>
      </c>
      <c r="DZ2611" s="148">
        <f t="shared" si="1512"/>
        <v>5.1261476173826426E-5</v>
      </c>
      <c r="EA2611" s="142" t="str">
        <f t="shared" si="1513"/>
        <v/>
      </c>
    </row>
    <row r="2612" spans="125:131" ht="20.100000000000001" customHeight="1" x14ac:dyDescent="0.25">
      <c r="DU2612" s="148"/>
      <c r="DV2612" s="158">
        <v>2560</v>
      </c>
      <c r="DW2612" s="148">
        <f t="shared" si="1509"/>
        <v>16.38399999999924</v>
      </c>
      <c r="DX2612" s="157">
        <f t="shared" si="1510"/>
        <v>2.1830521324812124E-2</v>
      </c>
      <c r="DY2612" s="148">
        <f t="shared" si="1511"/>
        <v>5.1147626106463201E-5</v>
      </c>
      <c r="DZ2612" s="148">
        <f t="shared" si="1512"/>
        <v>5.1147626106463201E-5</v>
      </c>
      <c r="EA2612" s="142" t="str">
        <f t="shared" si="1513"/>
        <v/>
      </c>
    </row>
    <row r="2613" spans="125:131" ht="20.100000000000001" customHeight="1" x14ac:dyDescent="0.25">
      <c r="DU2613" s="148"/>
      <c r="DV2613" s="158">
        <v>2561</v>
      </c>
      <c r="DW2613" s="148">
        <f t="shared" si="1509"/>
        <v>16.390399999999239</v>
      </c>
      <c r="DX2613" s="157">
        <f t="shared" si="1510"/>
        <v>2.177937369870566E-2</v>
      </c>
      <c r="DY2613" s="148">
        <f t="shared" si="1511"/>
        <v>5.1034009436012884E-5</v>
      </c>
      <c r="DZ2613" s="148">
        <f t="shared" si="1512"/>
        <v>5.1034009436012884E-5</v>
      </c>
      <c r="EA2613" s="142" t="str">
        <f t="shared" si="1513"/>
        <v/>
      </c>
    </row>
    <row r="2614" spans="125:131" ht="20.100000000000001" customHeight="1" x14ac:dyDescent="0.25">
      <c r="DU2614" s="148"/>
      <c r="DV2614" s="158">
        <v>2562</v>
      </c>
      <c r="DW2614" s="148">
        <f t="shared" si="1509"/>
        <v>16.396799999999239</v>
      </c>
      <c r="DX2614" s="157">
        <f t="shared" si="1510"/>
        <v>2.1728339689269648E-2</v>
      </c>
      <c r="DY2614" s="148">
        <f t="shared" si="1511"/>
        <v>5.0920625745819181E-5</v>
      </c>
      <c r="DZ2614" s="148">
        <f t="shared" si="1512"/>
        <v>5.0920625745819181E-5</v>
      </c>
      <c r="EA2614" s="142" t="str">
        <f t="shared" si="1513"/>
        <v/>
      </c>
    </row>
    <row r="2615" spans="125:131" ht="20.100000000000001" customHeight="1" x14ac:dyDescent="0.25">
      <c r="DU2615" s="148"/>
      <c r="DV2615" s="158">
        <v>2563</v>
      </c>
      <c r="DW2615" s="148">
        <f t="shared" si="1509"/>
        <v>16.403199999999238</v>
      </c>
      <c r="DX2615" s="157">
        <f t="shared" si="1510"/>
        <v>2.1677419063523828E-2</v>
      </c>
      <c r="DY2615" s="148">
        <f t="shared" si="1511"/>
        <v>5.0807474619590093E-5</v>
      </c>
      <c r="DZ2615" s="148">
        <f t="shared" si="1512"/>
        <v>5.0807474619590093E-5</v>
      </c>
      <c r="EA2615" s="142" t="str">
        <f t="shared" si="1513"/>
        <v/>
      </c>
    </row>
    <row r="2616" spans="125:131" ht="20.100000000000001" customHeight="1" x14ac:dyDescent="0.25">
      <c r="DU2616" s="148"/>
      <c r="DV2616" s="158">
        <v>2564</v>
      </c>
      <c r="DW2616" s="148">
        <f t="shared" ref="DW2616:DW2679" si="1514">DW2615+$DZ$46</f>
        <v>16.409599999999237</v>
      </c>
      <c r="DX2616" s="157">
        <f t="shared" si="1510"/>
        <v>2.1626611588904238E-2</v>
      </c>
      <c r="DY2616" s="148">
        <f t="shared" si="1511"/>
        <v>5.0694555641682404E-5</v>
      </c>
      <c r="DZ2616" s="148">
        <f t="shared" si="1512"/>
        <v>5.0694555641682404E-5</v>
      </c>
      <c r="EA2616" s="142" t="str">
        <f t="shared" si="1513"/>
        <v/>
      </c>
    </row>
    <row r="2617" spans="125:131" ht="20.100000000000001" customHeight="1" x14ac:dyDescent="0.25">
      <c r="DU2617" s="148"/>
      <c r="DV2617" s="158">
        <v>2565</v>
      </c>
      <c r="DW2617" s="148">
        <f t="shared" si="1514"/>
        <v>16.415999999999237</v>
      </c>
      <c r="DX2617" s="157">
        <f t="shared" si="1510"/>
        <v>2.1575917033262556E-2</v>
      </c>
      <c r="DY2617" s="148">
        <f t="shared" si="1511"/>
        <v>5.0581868397028829E-5</v>
      </c>
      <c r="DZ2617" s="148">
        <f t="shared" si="1512"/>
        <v>5.0581868397028829E-5</v>
      </c>
      <c r="EA2617" s="142" t="str">
        <f t="shared" si="1513"/>
        <v/>
      </c>
    </row>
    <row r="2618" spans="125:131" ht="20.100000000000001" customHeight="1" x14ac:dyDescent="0.25">
      <c r="DU2618" s="148"/>
      <c r="DV2618" s="158">
        <v>2566</v>
      </c>
      <c r="DW2618" s="148">
        <f t="shared" si="1514"/>
        <v>16.422399999999236</v>
      </c>
      <c r="DX2618" s="157">
        <f t="shared" si="1510"/>
        <v>2.1525335164865527E-2</v>
      </c>
      <c r="DY2618" s="148">
        <f t="shared" si="1511"/>
        <v>5.0469412471054742E-5</v>
      </c>
      <c r="DZ2618" s="148">
        <f t="shared" si="1512"/>
        <v>5.0469412471054742E-5</v>
      </c>
      <c r="EA2618" s="142" t="str">
        <f t="shared" si="1513"/>
        <v/>
      </c>
    </row>
    <row r="2619" spans="125:131" ht="20.100000000000001" customHeight="1" x14ac:dyDescent="0.25">
      <c r="DU2619" s="148"/>
      <c r="DV2619" s="158">
        <v>2567</v>
      </c>
      <c r="DW2619" s="148">
        <f t="shared" si="1514"/>
        <v>16.428799999999235</v>
      </c>
      <c r="DX2619" s="157">
        <f t="shared" si="1510"/>
        <v>2.1474865752394472E-2</v>
      </c>
      <c r="DY2619" s="148">
        <f t="shared" si="1511"/>
        <v>5.0357187449570628E-5</v>
      </c>
      <c r="DZ2619" s="148">
        <f t="shared" si="1512"/>
        <v>5.0357187449570628E-5</v>
      </c>
      <c r="EA2619" s="142" t="str">
        <f t="shared" si="1513"/>
        <v/>
      </c>
    </row>
    <row r="2620" spans="125:131" ht="20.100000000000001" customHeight="1" x14ac:dyDescent="0.25">
      <c r="DU2620" s="148"/>
      <c r="DV2620" s="158">
        <v>2568</v>
      </c>
      <c r="DW2620" s="148">
        <f t="shared" si="1514"/>
        <v>16.435199999999234</v>
      </c>
      <c r="DX2620" s="157">
        <f t="shared" si="1510"/>
        <v>2.1424508564944902E-2</v>
      </c>
      <c r="DY2620" s="148">
        <f t="shared" si="1511"/>
        <v>5.0245192919223108E-5</v>
      </c>
      <c r="DZ2620" s="148">
        <f t="shared" si="1512"/>
        <v>5.0245192919223108E-5</v>
      </c>
      <c r="EA2620" s="142" t="str">
        <f t="shared" si="1513"/>
        <v/>
      </c>
    </row>
    <row r="2621" spans="125:131" ht="20.100000000000001" customHeight="1" x14ac:dyDescent="0.25">
      <c r="DU2621" s="148"/>
      <c r="DV2621" s="158">
        <v>2569</v>
      </c>
      <c r="DW2621" s="148">
        <f t="shared" si="1514"/>
        <v>16.441599999999234</v>
      </c>
      <c r="DX2621" s="157">
        <f t="shared" si="1510"/>
        <v>2.1374263372025679E-2</v>
      </c>
      <c r="DY2621" s="148">
        <f t="shared" si="1511"/>
        <v>5.0133428466977992E-5</v>
      </c>
      <c r="DZ2621" s="148">
        <f t="shared" si="1512"/>
        <v>5.0133428466977992E-5</v>
      </c>
      <c r="EA2621" s="142" t="str">
        <f t="shared" si="1513"/>
        <v/>
      </c>
    </row>
    <row r="2622" spans="125:131" ht="20.100000000000001" customHeight="1" x14ac:dyDescent="0.25">
      <c r="DU2622" s="148"/>
      <c r="DV2622" s="158">
        <v>2570</v>
      </c>
      <c r="DW2622" s="148">
        <f t="shared" si="1514"/>
        <v>16.447999999999233</v>
      </c>
      <c r="DX2622" s="157">
        <f t="shared" si="1510"/>
        <v>2.1324129943558701E-2</v>
      </c>
      <c r="DY2622" s="148">
        <f t="shared" si="1511"/>
        <v>5.0021893680526203E-5</v>
      </c>
      <c r="DZ2622" s="148">
        <f t="shared" si="1512"/>
        <v>5.0021893680526203E-5</v>
      </c>
      <c r="EA2622" s="142" t="str">
        <f t="shared" si="1513"/>
        <v/>
      </c>
    </row>
    <row r="2623" spans="125:131" ht="20.100000000000001" customHeight="1" x14ac:dyDescent="0.25">
      <c r="DU2623" s="148"/>
      <c r="DV2623" s="158">
        <v>2571</v>
      </c>
      <c r="DW2623" s="148">
        <f t="shared" si="1514"/>
        <v>16.454399999999232</v>
      </c>
      <c r="DX2623" s="157">
        <f t="shared" si="1510"/>
        <v>2.1274108049878174E-2</v>
      </c>
      <c r="DY2623" s="148">
        <f t="shared" si="1511"/>
        <v>4.9910588147895202E-5</v>
      </c>
      <c r="DZ2623" s="148">
        <f t="shared" si="1512"/>
        <v>4.9910588147895202E-5</v>
      </c>
      <c r="EA2623" s="142" t="str">
        <f t="shared" si="1513"/>
        <v/>
      </c>
    </row>
    <row r="2624" spans="125:131" ht="20.100000000000001" customHeight="1" x14ac:dyDescent="0.25">
      <c r="DU2624" s="148"/>
      <c r="DV2624" s="158">
        <v>2572</v>
      </c>
      <c r="DW2624" s="148">
        <f t="shared" si="1514"/>
        <v>16.460799999999232</v>
      </c>
      <c r="DX2624" s="157">
        <f t="shared" si="1510"/>
        <v>2.1224197461730279E-2</v>
      </c>
      <c r="DY2624" s="148">
        <f t="shared" si="1511"/>
        <v>4.9799511457688378E-5</v>
      </c>
      <c r="DZ2624" s="148">
        <f t="shared" si="1512"/>
        <v>4.9799511457688378E-5</v>
      </c>
      <c r="EA2624" s="142" t="str">
        <f t="shared" si="1513"/>
        <v/>
      </c>
    </row>
    <row r="2625" spans="125:131" ht="20.100000000000001" customHeight="1" x14ac:dyDescent="0.25">
      <c r="DU2625" s="148"/>
      <c r="DV2625" s="158">
        <v>2573</v>
      </c>
      <c r="DW2625" s="148">
        <f t="shared" si="1514"/>
        <v>16.467199999999231</v>
      </c>
      <c r="DX2625" s="157">
        <f t="shared" si="1510"/>
        <v>2.1174397950272591E-2</v>
      </c>
      <c r="DY2625" s="148">
        <f t="shared" si="1511"/>
        <v>4.9688663199275868E-5</v>
      </c>
      <c r="DZ2625" s="148">
        <f t="shared" si="1512"/>
        <v>4.9688663199275868E-5</v>
      </c>
      <c r="EA2625" s="142" t="str">
        <f t="shared" si="1513"/>
        <v/>
      </c>
    </row>
    <row r="2626" spans="125:131" ht="20.100000000000001" customHeight="1" x14ac:dyDescent="0.25">
      <c r="DU2626" s="148"/>
      <c r="DV2626" s="158">
        <v>2574</v>
      </c>
      <c r="DW2626" s="148">
        <f t="shared" si="1514"/>
        <v>16.47359999999923</v>
      </c>
      <c r="DX2626" s="157">
        <f t="shared" si="1510"/>
        <v>2.1124709287073315E-2</v>
      </c>
      <c r="DY2626" s="148">
        <f t="shared" si="1511"/>
        <v>4.9578042962274138E-5</v>
      </c>
      <c r="DZ2626" s="148">
        <f t="shared" si="1512"/>
        <v>4.9578042962274138E-5</v>
      </c>
      <c r="EA2626" s="142" t="str">
        <f t="shared" si="1513"/>
        <v/>
      </c>
    </row>
    <row r="2627" spans="125:131" ht="20.100000000000001" customHeight="1" x14ac:dyDescent="0.25">
      <c r="DU2627" s="148"/>
      <c r="DV2627" s="158">
        <v>2575</v>
      </c>
      <c r="DW2627" s="148">
        <f t="shared" si="1514"/>
        <v>16.479999999999229</v>
      </c>
      <c r="DX2627" s="157">
        <f t="shared" si="1510"/>
        <v>2.1075131244111041E-2</v>
      </c>
      <c r="DY2627" s="148">
        <f t="shared" si="1511"/>
        <v>4.946765033703171E-5</v>
      </c>
      <c r="DZ2627" s="148">
        <f t="shared" si="1512"/>
        <v>4.946765033703171E-5</v>
      </c>
      <c r="EA2627" s="142" t="str">
        <f t="shared" si="1513"/>
        <v/>
      </c>
    </row>
    <row r="2628" spans="125:131" ht="20.100000000000001" customHeight="1" x14ac:dyDescent="0.25">
      <c r="DU2628" s="148"/>
      <c r="DV2628" s="158">
        <v>2576</v>
      </c>
      <c r="DW2628" s="148">
        <f t="shared" si="1514"/>
        <v>16.486399999999229</v>
      </c>
      <c r="DX2628" s="157">
        <f t="shared" ref="DX2628:DX2691" si="1515">_xlfn.CHISQ.DIST.RT(DW2628,7)</f>
        <v>2.1025663593774009E-2</v>
      </c>
      <c r="DY2628" s="148">
        <f t="shared" ref="DY2628:DY2691" si="1516">DX2628-DX2629</f>
        <v>4.9357484914337724E-5</v>
      </c>
      <c r="DZ2628" s="148">
        <f t="shared" ref="DZ2628:DZ2691" si="1517">IF(DX2628&lt;(1-$DU$53),DY2628,"")</f>
        <v>4.9357484914337724E-5</v>
      </c>
      <c r="EA2628" s="142" t="str">
        <f t="shared" ref="EA2628:EA2691" si="1518">IF(DX2628&lt;(1-$DU$59),DY2628,"")</f>
        <v/>
      </c>
    </row>
    <row r="2629" spans="125:131" ht="20.100000000000001" customHeight="1" x14ac:dyDescent="0.25">
      <c r="DU2629" s="148"/>
      <c r="DV2629" s="158">
        <v>2577</v>
      </c>
      <c r="DW2629" s="148">
        <f t="shared" si="1514"/>
        <v>16.492799999999228</v>
      </c>
      <c r="DX2629" s="157">
        <f t="shared" si="1515"/>
        <v>2.0976306108859671E-2</v>
      </c>
      <c r="DY2629" s="148">
        <f t="shared" si="1516"/>
        <v>4.9247546285591942E-5</v>
      </c>
      <c r="DZ2629" s="148">
        <f t="shared" si="1517"/>
        <v>4.9247546285591942E-5</v>
      </c>
      <c r="EA2629" s="142" t="str">
        <f t="shared" si="1518"/>
        <v/>
      </c>
    </row>
    <row r="2630" spans="125:131" ht="20.100000000000001" customHeight="1" x14ac:dyDescent="0.25">
      <c r="DU2630" s="148"/>
      <c r="DV2630" s="158">
        <v>2578</v>
      </c>
      <c r="DW2630" s="148">
        <f t="shared" si="1514"/>
        <v>16.499199999999227</v>
      </c>
      <c r="DX2630" s="157">
        <f t="shared" si="1515"/>
        <v>2.0927058562574079E-2</v>
      </c>
      <c r="DY2630" s="148">
        <f t="shared" si="1516"/>
        <v>4.9137834042711076E-5</v>
      </c>
      <c r="DZ2630" s="148">
        <f t="shared" si="1517"/>
        <v>4.9137834042711076E-5</v>
      </c>
      <c r="EA2630" s="142" t="str">
        <f t="shared" si="1518"/>
        <v/>
      </c>
    </row>
    <row r="2631" spans="125:131" ht="20.100000000000001" customHeight="1" x14ac:dyDescent="0.25">
      <c r="DU2631" s="148"/>
      <c r="DV2631" s="158">
        <v>2579</v>
      </c>
      <c r="DW2631" s="148">
        <f t="shared" si="1514"/>
        <v>16.505599999999227</v>
      </c>
      <c r="DX2631" s="157">
        <f t="shared" si="1515"/>
        <v>2.0877920728531368E-2</v>
      </c>
      <c r="DY2631" s="148">
        <f t="shared" si="1516"/>
        <v>4.9028347778104497E-5</v>
      </c>
      <c r="DZ2631" s="148">
        <f t="shared" si="1517"/>
        <v>4.9028347778104497E-5</v>
      </c>
      <c r="EA2631" s="142" t="str">
        <f t="shared" si="1518"/>
        <v/>
      </c>
    </row>
    <row r="2632" spans="125:131" ht="20.100000000000001" customHeight="1" x14ac:dyDescent="0.25">
      <c r="DU2632" s="148"/>
      <c r="DV2632" s="158">
        <v>2580</v>
      </c>
      <c r="DW2632" s="148">
        <f t="shared" si="1514"/>
        <v>16.511999999999226</v>
      </c>
      <c r="DX2632" s="157">
        <f t="shared" si="1515"/>
        <v>2.0828892380753264E-2</v>
      </c>
      <c r="DY2632" s="148">
        <f t="shared" si="1516"/>
        <v>4.8919087084837304E-5</v>
      </c>
      <c r="DZ2632" s="148">
        <f t="shared" si="1517"/>
        <v>4.8919087084837304E-5</v>
      </c>
      <c r="EA2632" s="142" t="str">
        <f t="shared" si="1518"/>
        <v/>
      </c>
    </row>
    <row r="2633" spans="125:131" ht="20.100000000000001" customHeight="1" x14ac:dyDescent="0.25">
      <c r="DU2633" s="148"/>
      <c r="DV2633" s="158">
        <v>2581</v>
      </c>
      <c r="DW2633" s="148">
        <f t="shared" si="1514"/>
        <v>16.518399999999225</v>
      </c>
      <c r="DX2633" s="157">
        <f t="shared" si="1515"/>
        <v>2.0779973293668427E-2</v>
      </c>
      <c r="DY2633" s="148">
        <f t="shared" si="1516"/>
        <v>4.8810051556338885E-5</v>
      </c>
      <c r="DZ2633" s="148">
        <f t="shared" si="1517"/>
        <v>4.8810051556338885E-5</v>
      </c>
      <c r="EA2633" s="142" t="str">
        <f t="shared" si="1518"/>
        <v/>
      </c>
    </row>
    <row r="2634" spans="125:131" ht="20.100000000000001" customHeight="1" x14ac:dyDescent="0.25">
      <c r="DU2634" s="148"/>
      <c r="DV2634" s="158">
        <v>2582</v>
      </c>
      <c r="DW2634" s="148">
        <f t="shared" si="1514"/>
        <v>16.524799999999225</v>
      </c>
      <c r="DX2634" s="157">
        <f t="shared" si="1515"/>
        <v>2.0731163242112088E-2</v>
      </c>
      <c r="DY2634" s="148">
        <f t="shared" si="1516"/>
        <v>4.8701240786746397E-5</v>
      </c>
      <c r="DZ2634" s="148">
        <f t="shared" si="1517"/>
        <v>4.8701240786746397E-5</v>
      </c>
      <c r="EA2634" s="142" t="str">
        <f t="shared" si="1518"/>
        <v/>
      </c>
    </row>
    <row r="2635" spans="125:131" ht="20.100000000000001" customHeight="1" x14ac:dyDescent="0.25">
      <c r="DU2635" s="148"/>
      <c r="DV2635" s="158">
        <v>2583</v>
      </c>
      <c r="DW2635" s="148">
        <f t="shared" si="1514"/>
        <v>16.531199999999224</v>
      </c>
      <c r="DX2635" s="157">
        <f t="shared" si="1515"/>
        <v>2.0682462001325341E-2</v>
      </c>
      <c r="DY2635" s="148">
        <f t="shared" si="1516"/>
        <v>4.8592654370689659E-5</v>
      </c>
      <c r="DZ2635" s="148">
        <f t="shared" si="1517"/>
        <v>4.8592654370689659E-5</v>
      </c>
      <c r="EA2635" s="142" t="str">
        <f t="shared" si="1518"/>
        <v/>
      </c>
    </row>
    <row r="2636" spans="125:131" ht="20.100000000000001" customHeight="1" x14ac:dyDescent="0.25">
      <c r="DU2636" s="148"/>
      <c r="DV2636" s="158">
        <v>2584</v>
      </c>
      <c r="DW2636" s="148">
        <f t="shared" si="1514"/>
        <v>16.537599999999223</v>
      </c>
      <c r="DX2636" s="157">
        <f t="shared" si="1515"/>
        <v>2.0633869346954652E-2</v>
      </c>
      <c r="DY2636" s="148">
        <f t="shared" si="1516"/>
        <v>4.8484291903263393E-5</v>
      </c>
      <c r="DZ2636" s="148">
        <f t="shared" si="1517"/>
        <v>4.8484291903263393E-5</v>
      </c>
      <c r="EA2636" s="142" t="str">
        <f t="shared" si="1518"/>
        <v/>
      </c>
    </row>
    <row r="2637" spans="125:131" ht="20.100000000000001" customHeight="1" x14ac:dyDescent="0.25">
      <c r="DU2637" s="148"/>
      <c r="DV2637" s="158">
        <v>2585</v>
      </c>
      <c r="DW2637" s="148">
        <f t="shared" si="1514"/>
        <v>16.543999999999222</v>
      </c>
      <c r="DX2637" s="157">
        <f t="shared" si="1515"/>
        <v>2.0585385055051388E-2</v>
      </c>
      <c r="DY2637" s="148">
        <f t="shared" si="1516"/>
        <v>4.8376152980242337E-5</v>
      </c>
      <c r="DZ2637" s="148">
        <f t="shared" si="1517"/>
        <v>4.8376152980242337E-5</v>
      </c>
      <c r="EA2637" s="142" t="str">
        <f t="shared" si="1518"/>
        <v/>
      </c>
    </row>
    <row r="2638" spans="125:131" ht="20.100000000000001" customHeight="1" x14ac:dyDescent="0.25">
      <c r="DU2638" s="148"/>
      <c r="DV2638" s="158">
        <v>2586</v>
      </c>
      <c r="DW2638" s="148">
        <f t="shared" si="1514"/>
        <v>16.550399999999222</v>
      </c>
      <c r="DX2638" s="157">
        <f t="shared" si="1515"/>
        <v>2.0537008902071146E-2</v>
      </c>
      <c r="DY2638" s="148">
        <f t="shared" si="1516"/>
        <v>4.8268237197793273E-5</v>
      </c>
      <c r="DZ2638" s="148">
        <f t="shared" si="1517"/>
        <v>4.8268237197793273E-5</v>
      </c>
      <c r="EA2638" s="142" t="str">
        <f t="shared" si="1518"/>
        <v/>
      </c>
    </row>
    <row r="2639" spans="125:131" ht="20.100000000000001" customHeight="1" x14ac:dyDescent="0.25">
      <c r="DU2639" s="148"/>
      <c r="DV2639" s="158">
        <v>2587</v>
      </c>
      <c r="DW2639" s="148">
        <f t="shared" si="1514"/>
        <v>16.556799999999221</v>
      </c>
      <c r="DX2639" s="157">
        <f t="shared" si="1515"/>
        <v>2.0488740664873353E-2</v>
      </c>
      <c r="DY2639" s="148">
        <f t="shared" si="1516"/>
        <v>4.816054415274218E-5</v>
      </c>
      <c r="DZ2639" s="148">
        <f t="shared" si="1517"/>
        <v>4.816054415274218E-5</v>
      </c>
      <c r="EA2639" s="142" t="str">
        <f t="shared" si="1518"/>
        <v/>
      </c>
    </row>
    <row r="2640" spans="125:131" ht="20.100000000000001" customHeight="1" x14ac:dyDescent="0.25">
      <c r="DU2640" s="148"/>
      <c r="DV2640" s="158">
        <v>2588</v>
      </c>
      <c r="DW2640" s="148">
        <f t="shared" si="1514"/>
        <v>16.56319999999922</v>
      </c>
      <c r="DX2640" s="157">
        <f t="shared" si="1515"/>
        <v>2.044058012072061E-2</v>
      </c>
      <c r="DY2640" s="148">
        <f t="shared" si="1516"/>
        <v>4.8053073442390348E-5</v>
      </c>
      <c r="DZ2640" s="148">
        <f t="shared" si="1517"/>
        <v>4.8053073442390348E-5</v>
      </c>
      <c r="EA2640" s="142" t="str">
        <f t="shared" si="1518"/>
        <v/>
      </c>
    </row>
    <row r="2641" spans="125:131" ht="20.100000000000001" customHeight="1" x14ac:dyDescent="0.25">
      <c r="DU2641" s="148"/>
      <c r="DV2641" s="158">
        <v>2589</v>
      </c>
      <c r="DW2641" s="148">
        <f t="shared" si="1514"/>
        <v>16.56959999999922</v>
      </c>
      <c r="DX2641" s="157">
        <f t="shared" si="1515"/>
        <v>2.039252704727822E-2</v>
      </c>
      <c r="DY2641" s="148">
        <f t="shared" si="1516"/>
        <v>4.7945824664538672E-5</v>
      </c>
      <c r="DZ2641" s="148">
        <f t="shared" si="1517"/>
        <v>4.7945824664538672E-5</v>
      </c>
      <c r="EA2641" s="142" t="str">
        <f t="shared" si="1518"/>
        <v/>
      </c>
    </row>
    <row r="2642" spans="125:131" ht="20.100000000000001" customHeight="1" x14ac:dyDescent="0.25">
      <c r="DU2642" s="148"/>
      <c r="DV2642" s="158">
        <v>2590</v>
      </c>
      <c r="DW2642" s="148">
        <f t="shared" si="1514"/>
        <v>16.575999999999219</v>
      </c>
      <c r="DX2642" s="157">
        <f t="shared" si="1515"/>
        <v>2.0344581222613681E-2</v>
      </c>
      <c r="DY2642" s="148">
        <f t="shared" si="1516"/>
        <v>4.783879741769928E-5</v>
      </c>
      <c r="DZ2642" s="148">
        <f t="shared" si="1517"/>
        <v>4.783879741769928E-5</v>
      </c>
      <c r="EA2642" s="142" t="str">
        <f t="shared" si="1518"/>
        <v/>
      </c>
    </row>
    <row r="2643" spans="125:131" ht="20.100000000000001" customHeight="1" x14ac:dyDescent="0.25">
      <c r="DU2643" s="148"/>
      <c r="DV2643" s="158">
        <v>2591</v>
      </c>
      <c r="DW2643" s="148">
        <f t="shared" si="1514"/>
        <v>16.582399999999218</v>
      </c>
      <c r="DX2643" s="157">
        <f t="shared" si="1515"/>
        <v>2.0296742425195982E-2</v>
      </c>
      <c r="DY2643" s="148">
        <f t="shared" si="1516"/>
        <v>4.7731991300745125E-5</v>
      </c>
      <c r="DZ2643" s="148">
        <f t="shared" si="1517"/>
        <v>4.7731991300745125E-5</v>
      </c>
      <c r="EA2643" s="142" t="str">
        <f t="shared" si="1518"/>
        <v/>
      </c>
    </row>
    <row r="2644" spans="125:131" ht="20.100000000000001" customHeight="1" x14ac:dyDescent="0.25">
      <c r="DU2644" s="148"/>
      <c r="DV2644" s="158">
        <v>2592</v>
      </c>
      <c r="DW2644" s="148">
        <f t="shared" si="1514"/>
        <v>16.588799999999218</v>
      </c>
      <c r="DX2644" s="157">
        <f t="shared" si="1515"/>
        <v>2.0249010433895237E-2</v>
      </c>
      <c r="DY2644" s="148">
        <f t="shared" si="1516"/>
        <v>4.7625405913177127E-5</v>
      </c>
      <c r="DZ2644" s="148">
        <f t="shared" si="1517"/>
        <v>4.7625405913177127E-5</v>
      </c>
      <c r="EA2644" s="142" t="str">
        <f t="shared" si="1518"/>
        <v/>
      </c>
    </row>
    <row r="2645" spans="125:131" ht="20.100000000000001" customHeight="1" x14ac:dyDescent="0.25">
      <c r="DU2645" s="148"/>
      <c r="DV2645" s="158">
        <v>2593</v>
      </c>
      <c r="DW2645" s="148">
        <f t="shared" si="1514"/>
        <v>16.595199999999217</v>
      </c>
      <c r="DX2645" s="157">
        <f t="shared" si="1515"/>
        <v>2.020138502798206E-2</v>
      </c>
      <c r="DY2645" s="148">
        <f t="shared" si="1516"/>
        <v>4.7519040854957645E-5</v>
      </c>
      <c r="DZ2645" s="148">
        <f t="shared" si="1517"/>
        <v>4.7519040854957645E-5</v>
      </c>
      <c r="EA2645" s="142" t="str">
        <f t="shared" si="1518"/>
        <v/>
      </c>
    </row>
    <row r="2646" spans="125:131" ht="20.100000000000001" customHeight="1" x14ac:dyDescent="0.25">
      <c r="DU2646" s="148"/>
      <c r="DV2646" s="158">
        <v>2594</v>
      </c>
      <c r="DW2646" s="148">
        <f t="shared" si="1514"/>
        <v>16.601599999999216</v>
      </c>
      <c r="DX2646" s="157">
        <f t="shared" si="1515"/>
        <v>2.0153865987127102E-2</v>
      </c>
      <c r="DY2646" s="148">
        <f t="shared" si="1516"/>
        <v>4.741289572672211E-5</v>
      </c>
      <c r="DZ2646" s="148">
        <f t="shared" si="1517"/>
        <v>4.741289572672211E-5</v>
      </c>
      <c r="EA2646" s="142" t="str">
        <f t="shared" si="1518"/>
        <v/>
      </c>
    </row>
    <row r="2647" spans="125:131" ht="20.100000000000001" customHeight="1" x14ac:dyDescent="0.25">
      <c r="DU2647" s="148"/>
      <c r="DV2647" s="158">
        <v>2595</v>
      </c>
      <c r="DW2647" s="148">
        <f t="shared" si="1514"/>
        <v>16.607999999999215</v>
      </c>
      <c r="DX2647" s="157">
        <f t="shared" si="1515"/>
        <v>2.010645309140038E-2</v>
      </c>
      <c r="DY2647" s="148">
        <f t="shared" si="1516"/>
        <v>4.7306970129536163E-5</v>
      </c>
      <c r="DZ2647" s="148">
        <f t="shared" si="1517"/>
        <v>4.7306970129536163E-5</v>
      </c>
      <c r="EA2647" s="142" t="str">
        <f t="shared" si="1518"/>
        <v/>
      </c>
    </row>
    <row r="2648" spans="125:131" ht="20.100000000000001" customHeight="1" x14ac:dyDescent="0.25">
      <c r="DU2648" s="148"/>
      <c r="DV2648" s="158">
        <v>2596</v>
      </c>
      <c r="DW2648" s="148">
        <f t="shared" si="1514"/>
        <v>16.614399999999215</v>
      </c>
      <c r="DX2648" s="157">
        <f t="shared" si="1515"/>
        <v>2.0059146121270844E-2</v>
      </c>
      <c r="DY2648" s="148">
        <f t="shared" si="1516"/>
        <v>4.7201263665058724E-5</v>
      </c>
      <c r="DZ2648" s="148">
        <f t="shared" si="1517"/>
        <v>4.7201263665058724E-5</v>
      </c>
      <c r="EA2648" s="142" t="str">
        <f t="shared" si="1518"/>
        <v/>
      </c>
    </row>
    <row r="2649" spans="125:131" ht="20.100000000000001" customHeight="1" x14ac:dyDescent="0.25">
      <c r="DU2649" s="148"/>
      <c r="DV2649" s="158">
        <v>2597</v>
      </c>
      <c r="DW2649" s="148">
        <f t="shared" si="1514"/>
        <v>16.620799999999214</v>
      </c>
      <c r="DX2649" s="157">
        <f t="shared" si="1515"/>
        <v>2.0011944857605785E-2</v>
      </c>
      <c r="DY2649" s="148">
        <f t="shared" si="1516"/>
        <v>4.7095775935420553E-5</v>
      </c>
      <c r="DZ2649" s="148">
        <f t="shared" si="1517"/>
        <v>4.7095775935420553E-5</v>
      </c>
      <c r="EA2649" s="142" t="str">
        <f t="shared" si="1518"/>
        <v/>
      </c>
    </row>
    <row r="2650" spans="125:131" ht="20.100000000000001" customHeight="1" x14ac:dyDescent="0.25">
      <c r="DU2650" s="148"/>
      <c r="DV2650" s="158">
        <v>2598</v>
      </c>
      <c r="DW2650" s="148">
        <f t="shared" si="1514"/>
        <v>16.627199999999213</v>
      </c>
      <c r="DX2650" s="157">
        <f t="shared" si="1515"/>
        <v>1.9964849081670365E-2</v>
      </c>
      <c r="DY2650" s="148">
        <f t="shared" si="1516"/>
        <v>4.6990506543425486E-5</v>
      </c>
      <c r="DZ2650" s="148">
        <f t="shared" si="1517"/>
        <v>4.6990506543425486E-5</v>
      </c>
      <c r="EA2650" s="142" t="str">
        <f t="shared" si="1518"/>
        <v/>
      </c>
    </row>
    <row r="2651" spans="125:131" ht="20.100000000000001" customHeight="1" x14ac:dyDescent="0.25">
      <c r="DU2651" s="148"/>
      <c r="DV2651" s="158">
        <v>2599</v>
      </c>
      <c r="DW2651" s="148">
        <f t="shared" si="1514"/>
        <v>16.633599999999213</v>
      </c>
      <c r="DX2651" s="157">
        <f t="shared" si="1515"/>
        <v>1.9917858575126939E-2</v>
      </c>
      <c r="DY2651" s="148">
        <f t="shared" si="1516"/>
        <v>4.6885455092279815E-5</v>
      </c>
      <c r="DZ2651" s="148">
        <f t="shared" si="1517"/>
        <v>4.6885455092279815E-5</v>
      </c>
      <c r="EA2651" s="142" t="str">
        <f t="shared" si="1518"/>
        <v/>
      </c>
    </row>
    <row r="2652" spans="125:131" ht="20.100000000000001" customHeight="1" x14ac:dyDescent="0.25">
      <c r="DU2652" s="148"/>
      <c r="DV2652" s="158">
        <v>2600</v>
      </c>
      <c r="DW2652" s="148">
        <f t="shared" si="1514"/>
        <v>16.639999999999212</v>
      </c>
      <c r="DX2652" s="157">
        <f t="shared" si="1515"/>
        <v>1.9870973120034659E-2</v>
      </c>
      <c r="DY2652" s="148">
        <f t="shared" si="1516"/>
        <v>4.6780621185800453E-5</v>
      </c>
      <c r="DZ2652" s="148">
        <f t="shared" si="1517"/>
        <v>4.6780621185800453E-5</v>
      </c>
      <c r="EA2652" s="142" t="str">
        <f t="shared" si="1518"/>
        <v/>
      </c>
    </row>
    <row r="2653" spans="125:131" ht="20.100000000000001" customHeight="1" x14ac:dyDescent="0.25">
      <c r="DU2653" s="148"/>
      <c r="DV2653" s="158">
        <v>2601</v>
      </c>
      <c r="DW2653" s="148">
        <f t="shared" si="1514"/>
        <v>16.646399999999211</v>
      </c>
      <c r="DX2653" s="157">
        <f t="shared" si="1515"/>
        <v>1.9824192498848859E-2</v>
      </c>
      <c r="DY2653" s="148">
        <f t="shared" si="1516"/>
        <v>4.667600442832473E-5</v>
      </c>
      <c r="DZ2653" s="148">
        <f t="shared" si="1517"/>
        <v>4.667600442832473E-5</v>
      </c>
      <c r="EA2653" s="142" t="str">
        <f t="shared" si="1518"/>
        <v/>
      </c>
    </row>
    <row r="2654" spans="125:131" ht="20.100000000000001" customHeight="1" x14ac:dyDescent="0.25">
      <c r="DU2654" s="148"/>
      <c r="DV2654" s="158">
        <v>2602</v>
      </c>
      <c r="DW2654" s="148">
        <f t="shared" si="1514"/>
        <v>16.65279999999921</v>
      </c>
      <c r="DX2654" s="157">
        <f t="shared" si="1515"/>
        <v>1.9777516494420534E-2</v>
      </c>
      <c r="DY2654" s="148">
        <f t="shared" si="1516"/>
        <v>4.6571604424686108E-5</v>
      </c>
      <c r="DZ2654" s="148">
        <f t="shared" si="1517"/>
        <v>4.6571604424686108E-5</v>
      </c>
      <c r="EA2654" s="142" t="str">
        <f t="shared" si="1518"/>
        <v/>
      </c>
    </row>
    <row r="2655" spans="125:131" ht="20.100000000000001" customHeight="1" x14ac:dyDescent="0.25">
      <c r="DU2655" s="148"/>
      <c r="DV2655" s="158">
        <v>2603</v>
      </c>
      <c r="DW2655" s="148">
        <f t="shared" si="1514"/>
        <v>16.65919999999921</v>
      </c>
      <c r="DX2655" s="157">
        <f t="shared" si="1515"/>
        <v>1.9730944889995848E-2</v>
      </c>
      <c r="DY2655" s="148">
        <f t="shared" si="1516"/>
        <v>4.6467420780415408E-5</v>
      </c>
      <c r="DZ2655" s="148">
        <f t="shared" si="1517"/>
        <v>4.6467420780415408E-5</v>
      </c>
      <c r="EA2655" s="142" t="str">
        <f t="shared" si="1518"/>
        <v/>
      </c>
    </row>
    <row r="2656" spans="125:131" ht="20.100000000000001" customHeight="1" x14ac:dyDescent="0.25">
      <c r="DU2656" s="148"/>
      <c r="DV2656" s="158">
        <v>2604</v>
      </c>
      <c r="DW2656" s="148">
        <f t="shared" si="1514"/>
        <v>16.665599999999209</v>
      </c>
      <c r="DX2656" s="157">
        <f t="shared" si="1515"/>
        <v>1.9684477469215433E-2</v>
      </c>
      <c r="DY2656" s="148">
        <f t="shared" si="1516"/>
        <v>4.6363453101348762E-5</v>
      </c>
      <c r="DZ2656" s="148">
        <f t="shared" si="1517"/>
        <v>4.6363453101348762E-5</v>
      </c>
      <c r="EA2656" s="142" t="str">
        <f t="shared" si="1518"/>
        <v/>
      </c>
    </row>
    <row r="2657" spans="125:131" ht="20.100000000000001" customHeight="1" x14ac:dyDescent="0.25">
      <c r="DU2657" s="148"/>
      <c r="DV2657" s="158">
        <v>2605</v>
      </c>
      <c r="DW2657" s="148">
        <f t="shared" si="1514"/>
        <v>16.671999999999208</v>
      </c>
      <c r="DX2657" s="157">
        <f t="shared" si="1515"/>
        <v>1.9638114016114084E-2</v>
      </c>
      <c r="DY2657" s="148">
        <f t="shared" si="1516"/>
        <v>4.6259700994064762E-5</v>
      </c>
      <c r="DZ2657" s="148">
        <f t="shared" si="1517"/>
        <v>4.6259700994064762E-5</v>
      </c>
      <c r="EA2657" s="142" t="str">
        <f t="shared" si="1518"/>
        <v/>
      </c>
    </row>
    <row r="2658" spans="125:131" ht="20.100000000000001" customHeight="1" x14ac:dyDescent="0.25">
      <c r="DU2658" s="148"/>
      <c r="DV2658" s="158">
        <v>2606</v>
      </c>
      <c r="DW2658" s="148">
        <f t="shared" si="1514"/>
        <v>16.678399999999208</v>
      </c>
      <c r="DX2658" s="157">
        <f t="shared" si="1515"/>
        <v>1.9591854315120019E-2</v>
      </c>
      <c r="DY2658" s="148">
        <f t="shared" si="1516"/>
        <v>4.61561640655965E-5</v>
      </c>
      <c r="DZ2658" s="148">
        <f t="shared" si="1517"/>
        <v>4.61561640655965E-5</v>
      </c>
      <c r="EA2658" s="142" t="str">
        <f t="shared" si="1518"/>
        <v/>
      </c>
    </row>
    <row r="2659" spans="125:131" ht="20.100000000000001" customHeight="1" x14ac:dyDescent="0.25">
      <c r="DU2659" s="148"/>
      <c r="DV2659" s="158">
        <v>2607</v>
      </c>
      <c r="DW2659" s="148">
        <f t="shared" si="1514"/>
        <v>16.684799999999207</v>
      </c>
      <c r="DX2659" s="157">
        <f t="shared" si="1515"/>
        <v>1.9545698151054423E-2</v>
      </c>
      <c r="DY2659" s="148">
        <f t="shared" si="1516"/>
        <v>4.6052841923494015E-5</v>
      </c>
      <c r="DZ2659" s="148">
        <f t="shared" si="1517"/>
        <v>4.6052841923494015E-5</v>
      </c>
      <c r="EA2659" s="142" t="str">
        <f t="shared" si="1518"/>
        <v/>
      </c>
    </row>
    <row r="2660" spans="125:131" ht="20.100000000000001" customHeight="1" x14ac:dyDescent="0.25">
      <c r="DU2660" s="148"/>
      <c r="DV2660" s="158">
        <v>2608</v>
      </c>
      <c r="DW2660" s="148">
        <f t="shared" si="1514"/>
        <v>16.691199999999206</v>
      </c>
      <c r="DX2660" s="157">
        <f t="shared" si="1515"/>
        <v>1.9499645309130929E-2</v>
      </c>
      <c r="DY2660" s="148">
        <f t="shared" si="1516"/>
        <v>4.5949734175852047E-5</v>
      </c>
      <c r="DZ2660" s="148">
        <f t="shared" si="1517"/>
        <v>4.5949734175852047E-5</v>
      </c>
      <c r="EA2660" s="142" t="str">
        <f t="shared" si="1518"/>
        <v/>
      </c>
    </row>
    <row r="2661" spans="125:131" ht="20.100000000000001" customHeight="1" x14ac:dyDescent="0.25">
      <c r="DU2661" s="148"/>
      <c r="DV2661" s="158">
        <v>2609</v>
      </c>
      <c r="DW2661" s="148">
        <f t="shared" si="1514"/>
        <v>16.697599999999206</v>
      </c>
      <c r="DX2661" s="157">
        <f t="shared" si="1515"/>
        <v>1.9453695574955077E-2</v>
      </c>
      <c r="DY2661" s="148">
        <f t="shared" si="1516"/>
        <v>4.5846840431407188E-5</v>
      </c>
      <c r="DZ2661" s="148">
        <f t="shared" si="1517"/>
        <v>4.5846840431407188E-5</v>
      </c>
      <c r="EA2661" s="142" t="str">
        <f t="shared" si="1518"/>
        <v/>
      </c>
    </row>
    <row r="2662" spans="125:131" ht="20.100000000000001" customHeight="1" x14ac:dyDescent="0.25">
      <c r="DU2662" s="148"/>
      <c r="DV2662" s="158">
        <v>2610</v>
      </c>
      <c r="DW2662" s="148">
        <f t="shared" si="1514"/>
        <v>16.703999999999205</v>
      </c>
      <c r="DX2662" s="157">
        <f t="shared" si="1515"/>
        <v>1.9407848734523669E-2</v>
      </c>
      <c r="DY2662" s="148">
        <f t="shared" si="1516"/>
        <v>4.5744160299263786E-5</v>
      </c>
      <c r="DZ2662" s="148">
        <f t="shared" si="1517"/>
        <v>4.5744160299263786E-5</v>
      </c>
      <c r="EA2662" s="142" t="str">
        <f t="shared" si="1518"/>
        <v/>
      </c>
    </row>
    <row r="2663" spans="125:131" ht="20.100000000000001" customHeight="1" x14ac:dyDescent="0.25">
      <c r="DU2663" s="148"/>
      <c r="DV2663" s="158">
        <v>2611</v>
      </c>
      <c r="DW2663" s="148">
        <f t="shared" si="1514"/>
        <v>16.710399999999204</v>
      </c>
      <c r="DX2663" s="157">
        <f t="shared" si="1515"/>
        <v>1.9362104574224406E-2</v>
      </c>
      <c r="DY2663" s="148">
        <f t="shared" si="1516"/>
        <v>4.5641693389188859E-5</v>
      </c>
      <c r="DZ2663" s="148">
        <f t="shared" si="1517"/>
        <v>4.5641693389188859E-5</v>
      </c>
      <c r="EA2663" s="142" t="str">
        <f t="shared" si="1518"/>
        <v/>
      </c>
    </row>
    <row r="2664" spans="125:131" ht="20.100000000000001" customHeight="1" x14ac:dyDescent="0.25">
      <c r="DU2664" s="148"/>
      <c r="DV2664" s="158">
        <v>2612</v>
      </c>
      <c r="DW2664" s="148">
        <f t="shared" si="1514"/>
        <v>16.716799999999203</v>
      </c>
      <c r="DX2664" s="157">
        <f t="shared" si="1515"/>
        <v>1.9316462880835217E-2</v>
      </c>
      <c r="DY2664" s="148">
        <f t="shared" si="1516"/>
        <v>4.5539439311473306E-5</v>
      </c>
      <c r="DZ2664" s="148">
        <f t="shared" si="1517"/>
        <v>4.5539439311473306E-5</v>
      </c>
      <c r="EA2664" s="142" t="str">
        <f t="shared" si="1518"/>
        <v/>
      </c>
    </row>
    <row r="2665" spans="125:131" ht="20.100000000000001" customHeight="1" x14ac:dyDescent="0.25">
      <c r="DU2665" s="148"/>
      <c r="DV2665" s="158">
        <v>2613</v>
      </c>
      <c r="DW2665" s="148">
        <f t="shared" si="1514"/>
        <v>16.723199999999203</v>
      </c>
      <c r="DX2665" s="157">
        <f t="shared" si="1515"/>
        <v>1.9270923441523743E-2</v>
      </c>
      <c r="DY2665" s="148">
        <f t="shared" si="1516"/>
        <v>4.543739767691804E-5</v>
      </c>
      <c r="DZ2665" s="148">
        <f t="shared" si="1517"/>
        <v>4.543739767691804E-5</v>
      </c>
      <c r="EA2665" s="142" t="str">
        <f t="shared" si="1518"/>
        <v/>
      </c>
    </row>
    <row r="2666" spans="125:131" ht="20.100000000000001" customHeight="1" x14ac:dyDescent="0.25">
      <c r="DU2666" s="148"/>
      <c r="DV2666" s="158">
        <v>2614</v>
      </c>
      <c r="DW2666" s="148">
        <f t="shared" si="1514"/>
        <v>16.729599999999202</v>
      </c>
      <c r="DX2666" s="157">
        <f t="shared" si="1515"/>
        <v>1.9225486043846825E-2</v>
      </c>
      <c r="DY2666" s="148">
        <f t="shared" si="1516"/>
        <v>4.5335568096833978E-5</v>
      </c>
      <c r="DZ2666" s="148">
        <f t="shared" si="1517"/>
        <v>4.5335568096833978E-5</v>
      </c>
      <c r="EA2666" s="142" t="str">
        <f t="shared" si="1518"/>
        <v/>
      </c>
    </row>
    <row r="2667" spans="125:131" ht="20.100000000000001" customHeight="1" x14ac:dyDescent="0.25">
      <c r="DU2667" s="148"/>
      <c r="DV2667" s="158">
        <v>2615</v>
      </c>
      <c r="DW2667" s="148">
        <f t="shared" si="1514"/>
        <v>16.735999999999201</v>
      </c>
      <c r="DX2667" s="157">
        <f t="shared" si="1515"/>
        <v>1.9180150475749991E-2</v>
      </c>
      <c r="DY2667" s="148">
        <f t="shared" si="1516"/>
        <v>4.5233950183194704E-5</v>
      </c>
      <c r="DZ2667" s="148">
        <f t="shared" si="1517"/>
        <v>4.5233950183194704E-5</v>
      </c>
      <c r="EA2667" s="142" t="str">
        <f t="shared" si="1518"/>
        <v/>
      </c>
    </row>
    <row r="2668" spans="125:131" ht="20.100000000000001" customHeight="1" x14ac:dyDescent="0.25">
      <c r="DU2668" s="148"/>
      <c r="DV2668" s="158">
        <v>2616</v>
      </c>
      <c r="DW2668" s="148">
        <f t="shared" si="1514"/>
        <v>16.742399999999201</v>
      </c>
      <c r="DX2668" s="157">
        <f t="shared" si="1515"/>
        <v>1.9134916525566797E-2</v>
      </c>
      <c r="DY2668" s="148">
        <f t="shared" si="1516"/>
        <v>4.5132543548313808E-5</v>
      </c>
      <c r="DZ2668" s="148">
        <f t="shared" si="1517"/>
        <v>4.5132543548313808E-5</v>
      </c>
      <c r="EA2668" s="142" t="str">
        <f t="shared" si="1518"/>
        <v/>
      </c>
    </row>
    <row r="2669" spans="125:131" ht="20.100000000000001" customHeight="1" x14ac:dyDescent="0.25">
      <c r="DU2669" s="148"/>
      <c r="DV2669" s="158">
        <v>2617</v>
      </c>
      <c r="DW2669" s="148">
        <f t="shared" si="1514"/>
        <v>16.7487999999992</v>
      </c>
      <c r="DX2669" s="157">
        <f t="shared" si="1515"/>
        <v>1.9089783982018483E-2</v>
      </c>
      <c r="DY2669" s="148">
        <f t="shared" si="1516"/>
        <v>4.5031347805191829E-5</v>
      </c>
      <c r="DZ2669" s="148">
        <f t="shared" si="1517"/>
        <v>4.5031347805191829E-5</v>
      </c>
      <c r="EA2669" s="142" t="str">
        <f t="shared" si="1518"/>
        <v/>
      </c>
    </row>
    <row r="2670" spans="125:131" ht="20.100000000000001" customHeight="1" x14ac:dyDescent="0.25">
      <c r="DU2670" s="148"/>
      <c r="DV2670" s="158">
        <v>2618</v>
      </c>
      <c r="DW2670" s="148">
        <f t="shared" si="1514"/>
        <v>16.755199999999199</v>
      </c>
      <c r="DX2670" s="157">
        <f t="shared" si="1515"/>
        <v>1.9044752634213291E-2</v>
      </c>
      <c r="DY2670" s="148">
        <f t="shared" si="1516"/>
        <v>4.4930362567363602E-5</v>
      </c>
      <c r="DZ2670" s="148">
        <f t="shared" si="1517"/>
        <v>4.4930362567363602E-5</v>
      </c>
      <c r="EA2670" s="142" t="str">
        <f t="shared" si="1518"/>
        <v/>
      </c>
    </row>
    <row r="2671" spans="125:131" ht="20.100000000000001" customHeight="1" x14ac:dyDescent="0.25">
      <c r="DU2671" s="148"/>
      <c r="DV2671" s="158">
        <v>2619</v>
      </c>
      <c r="DW2671" s="148">
        <f t="shared" si="1514"/>
        <v>16.761599999999198</v>
      </c>
      <c r="DX2671" s="157">
        <f t="shared" si="1515"/>
        <v>1.8999822271645928E-2</v>
      </c>
      <c r="DY2671" s="148">
        <f t="shared" si="1516"/>
        <v>4.4829587448867031E-5</v>
      </c>
      <c r="DZ2671" s="148">
        <f t="shared" si="1517"/>
        <v>4.4829587448867031E-5</v>
      </c>
      <c r="EA2671" s="142" t="str">
        <f t="shared" si="1518"/>
        <v/>
      </c>
    </row>
    <row r="2672" spans="125:131" ht="20.100000000000001" customHeight="1" x14ac:dyDescent="0.25">
      <c r="DU2672" s="148"/>
      <c r="DV2672" s="158">
        <v>2620</v>
      </c>
      <c r="DW2672" s="148">
        <f t="shared" si="1514"/>
        <v>16.767999999999198</v>
      </c>
      <c r="DX2672" s="157">
        <f t="shared" si="1515"/>
        <v>1.895499268419706E-2</v>
      </c>
      <c r="DY2672" s="148">
        <f t="shared" si="1516"/>
        <v>4.472902206424309E-5</v>
      </c>
      <c r="DZ2672" s="148">
        <f t="shared" si="1517"/>
        <v>4.472902206424309E-5</v>
      </c>
      <c r="EA2672" s="142" t="str">
        <f t="shared" si="1518"/>
        <v/>
      </c>
    </row>
    <row r="2673" spans="125:131" ht="20.100000000000001" customHeight="1" x14ac:dyDescent="0.25">
      <c r="DU2673" s="148"/>
      <c r="DV2673" s="158">
        <v>2621</v>
      </c>
      <c r="DW2673" s="148">
        <f t="shared" si="1514"/>
        <v>16.774399999999197</v>
      </c>
      <c r="DX2673" s="157">
        <f t="shared" si="1515"/>
        <v>1.8910263662132817E-2</v>
      </c>
      <c r="DY2673" s="148">
        <f t="shared" si="1516"/>
        <v>4.4628666028587866E-5</v>
      </c>
      <c r="DZ2673" s="148">
        <f t="shared" si="1517"/>
        <v>4.4628666028587866E-5</v>
      </c>
      <c r="EA2673" s="142" t="str">
        <f t="shared" si="1518"/>
        <v/>
      </c>
    </row>
    <row r="2674" spans="125:131" ht="20.100000000000001" customHeight="1" x14ac:dyDescent="0.25">
      <c r="DU2674" s="148"/>
      <c r="DV2674" s="158">
        <v>2622</v>
      </c>
      <c r="DW2674" s="148">
        <f t="shared" si="1514"/>
        <v>16.780799999999196</v>
      </c>
      <c r="DX2674" s="157">
        <f t="shared" si="1515"/>
        <v>1.886563499610423E-2</v>
      </c>
      <c r="DY2674" s="148">
        <f t="shared" si="1516"/>
        <v>4.4528518957594188E-5</v>
      </c>
      <c r="DZ2674" s="148">
        <f t="shared" si="1517"/>
        <v>4.4528518957594188E-5</v>
      </c>
      <c r="EA2674" s="142" t="str">
        <f t="shared" si="1518"/>
        <v/>
      </c>
    </row>
    <row r="2675" spans="125:131" ht="20.100000000000001" customHeight="1" x14ac:dyDescent="0.25">
      <c r="DU2675" s="148"/>
      <c r="DV2675" s="158">
        <v>2623</v>
      </c>
      <c r="DW2675" s="148">
        <f t="shared" si="1514"/>
        <v>16.787199999999196</v>
      </c>
      <c r="DX2675" s="157">
        <f t="shared" si="1515"/>
        <v>1.8821106477146635E-2</v>
      </c>
      <c r="DY2675" s="148">
        <f t="shared" si="1516"/>
        <v>4.4428580467485712E-5</v>
      </c>
      <c r="DZ2675" s="148">
        <f t="shared" si="1517"/>
        <v>4.4428580467485712E-5</v>
      </c>
      <c r="EA2675" s="142" t="str">
        <f t="shared" si="1518"/>
        <v/>
      </c>
    </row>
    <row r="2676" spans="125:131" ht="20.100000000000001" customHeight="1" x14ac:dyDescent="0.25">
      <c r="DU2676" s="148"/>
      <c r="DV2676" s="158">
        <v>2624</v>
      </c>
      <c r="DW2676" s="148">
        <f t="shared" si="1514"/>
        <v>16.793599999999195</v>
      </c>
      <c r="DX2676" s="157">
        <f t="shared" si="1515"/>
        <v>1.877667789667915E-2</v>
      </c>
      <c r="DY2676" s="148">
        <f t="shared" si="1516"/>
        <v>4.4328850174860795E-5</v>
      </c>
      <c r="DZ2676" s="148">
        <f t="shared" si="1517"/>
        <v>4.4328850174860795E-5</v>
      </c>
      <c r="EA2676" s="142" t="str">
        <f t="shared" si="1518"/>
        <v/>
      </c>
    </row>
    <row r="2677" spans="125:131" ht="20.100000000000001" customHeight="1" x14ac:dyDescent="0.25">
      <c r="DU2677" s="148"/>
      <c r="DV2677" s="158">
        <v>2625</v>
      </c>
      <c r="DW2677" s="148">
        <f t="shared" si="1514"/>
        <v>16.799999999999194</v>
      </c>
      <c r="DX2677" s="157">
        <f t="shared" si="1515"/>
        <v>1.8732349046504289E-2</v>
      </c>
      <c r="DY2677" s="148">
        <f t="shared" si="1516"/>
        <v>4.4229327697084542E-5</v>
      </c>
      <c r="DZ2677" s="148">
        <f t="shared" si="1517"/>
        <v>4.4229327697084542E-5</v>
      </c>
      <c r="EA2677" s="142" t="str">
        <f t="shared" si="1518"/>
        <v/>
      </c>
    </row>
    <row r="2678" spans="125:131" ht="20.100000000000001" customHeight="1" x14ac:dyDescent="0.25">
      <c r="DU2678" s="148"/>
      <c r="DV2678" s="158">
        <v>2626</v>
      </c>
      <c r="DW2678" s="148">
        <f t="shared" si="1514"/>
        <v>16.806399999999194</v>
      </c>
      <c r="DX2678" s="157">
        <f t="shared" si="1515"/>
        <v>1.8688119718807204E-2</v>
      </c>
      <c r="DY2678" s="148">
        <f t="shared" si="1516"/>
        <v>4.413001265192798E-5</v>
      </c>
      <c r="DZ2678" s="148">
        <f t="shared" si="1517"/>
        <v>4.413001265192798E-5</v>
      </c>
      <c r="EA2678" s="142" t="str">
        <f t="shared" si="1518"/>
        <v/>
      </c>
    </row>
    <row r="2679" spans="125:131" ht="20.100000000000001" customHeight="1" x14ac:dyDescent="0.25">
      <c r="DU2679" s="148"/>
      <c r="DV2679" s="158">
        <v>2627</v>
      </c>
      <c r="DW2679" s="148">
        <f t="shared" si="1514"/>
        <v>16.812799999999193</v>
      </c>
      <c r="DX2679" s="157">
        <f t="shared" si="1515"/>
        <v>1.8643989706155276E-2</v>
      </c>
      <c r="DY2679" s="148">
        <f t="shared" si="1516"/>
        <v>4.4030904657710312E-5</v>
      </c>
      <c r="DZ2679" s="148">
        <f t="shared" si="1517"/>
        <v>4.4030904657710312E-5</v>
      </c>
      <c r="EA2679" s="142" t="str">
        <f t="shared" si="1518"/>
        <v/>
      </c>
    </row>
    <row r="2680" spans="125:131" ht="20.100000000000001" customHeight="1" x14ac:dyDescent="0.25">
      <c r="DU2680" s="148"/>
      <c r="DV2680" s="158">
        <v>2628</v>
      </c>
      <c r="DW2680" s="148">
        <f t="shared" ref="DW2680:DW2743" si="1519">DW2679+$DZ$46</f>
        <v>16.819199999999192</v>
      </c>
      <c r="DX2680" s="157">
        <f t="shared" si="1515"/>
        <v>1.8599958801497566E-2</v>
      </c>
      <c r="DY2680" s="148">
        <f t="shared" si="1516"/>
        <v>4.3932003333312791E-5</v>
      </c>
      <c r="DZ2680" s="148">
        <f t="shared" si="1517"/>
        <v>4.3932003333312791E-5</v>
      </c>
      <c r="EA2680" s="142" t="str">
        <f t="shared" si="1518"/>
        <v/>
      </c>
    </row>
    <row r="2681" spans="125:131" ht="20.100000000000001" customHeight="1" x14ac:dyDescent="0.25">
      <c r="DU2681" s="148"/>
      <c r="DV2681" s="158">
        <v>2629</v>
      </c>
      <c r="DW2681" s="148">
        <f t="shared" si="1519"/>
        <v>16.825599999999191</v>
      </c>
      <c r="DX2681" s="157">
        <f t="shared" si="1515"/>
        <v>1.8556026798164253E-2</v>
      </c>
      <c r="DY2681" s="148">
        <f t="shared" si="1516"/>
        <v>4.3833308298140555E-5</v>
      </c>
      <c r="DZ2681" s="148">
        <f t="shared" si="1517"/>
        <v>4.3833308298140555E-5</v>
      </c>
      <c r="EA2681" s="142" t="str">
        <f t="shared" si="1518"/>
        <v/>
      </c>
    </row>
    <row r="2682" spans="125:131" ht="20.100000000000001" customHeight="1" x14ac:dyDescent="0.25">
      <c r="DU2682" s="148"/>
      <c r="DV2682" s="158">
        <v>2630</v>
      </c>
      <c r="DW2682" s="148">
        <f t="shared" si="1519"/>
        <v>16.831999999999191</v>
      </c>
      <c r="DX2682" s="157">
        <f t="shared" si="1515"/>
        <v>1.8512193489866113E-2</v>
      </c>
      <c r="DY2682" s="148">
        <f t="shared" si="1516"/>
        <v>4.3734819172150385E-5</v>
      </c>
      <c r="DZ2682" s="148">
        <f t="shared" si="1517"/>
        <v>4.3734819172150385E-5</v>
      </c>
      <c r="EA2682" s="142" t="str">
        <f t="shared" si="1518"/>
        <v/>
      </c>
    </row>
    <row r="2683" spans="125:131" ht="20.100000000000001" customHeight="1" x14ac:dyDescent="0.25">
      <c r="DU2683" s="148"/>
      <c r="DV2683" s="158">
        <v>2631</v>
      </c>
      <c r="DW2683" s="148">
        <f t="shared" si="1519"/>
        <v>16.83839999999919</v>
      </c>
      <c r="DX2683" s="157">
        <f t="shared" si="1515"/>
        <v>1.8468458670693962E-2</v>
      </c>
      <c r="DY2683" s="148">
        <f t="shared" si="1516"/>
        <v>4.3636535575763968E-5</v>
      </c>
      <c r="DZ2683" s="148">
        <f t="shared" si="1517"/>
        <v>4.3636535575763968E-5</v>
      </c>
      <c r="EA2683" s="142" t="str">
        <f t="shared" si="1518"/>
        <v/>
      </c>
    </row>
    <row r="2684" spans="125:131" ht="20.100000000000001" customHeight="1" x14ac:dyDescent="0.25">
      <c r="DU2684" s="148"/>
      <c r="DV2684" s="158">
        <v>2632</v>
      </c>
      <c r="DW2684" s="148">
        <f t="shared" si="1519"/>
        <v>16.844799999999189</v>
      </c>
      <c r="DX2684" s="157">
        <f t="shared" si="1515"/>
        <v>1.8424822135118198E-2</v>
      </c>
      <c r="DY2684" s="148">
        <f t="shared" si="1516"/>
        <v>4.3538457130072594E-5</v>
      </c>
      <c r="DZ2684" s="148">
        <f t="shared" si="1517"/>
        <v>4.3538457130072594E-5</v>
      </c>
      <c r="EA2684" s="142" t="str">
        <f t="shared" si="1518"/>
        <v/>
      </c>
    </row>
    <row r="2685" spans="125:131" ht="20.100000000000001" customHeight="1" x14ac:dyDescent="0.25">
      <c r="DU2685" s="148"/>
      <c r="DV2685" s="158">
        <v>2633</v>
      </c>
      <c r="DW2685" s="148">
        <f t="shared" si="1519"/>
        <v>16.851199999999189</v>
      </c>
      <c r="DX2685" s="157">
        <f t="shared" si="1515"/>
        <v>1.8381283677988126E-2</v>
      </c>
      <c r="DY2685" s="148">
        <f t="shared" si="1516"/>
        <v>4.3440583456552662E-5</v>
      </c>
      <c r="DZ2685" s="148">
        <f t="shared" si="1517"/>
        <v>4.3440583456552662E-5</v>
      </c>
      <c r="EA2685" s="142" t="str">
        <f t="shared" si="1518"/>
        <v/>
      </c>
    </row>
    <row r="2686" spans="125:131" ht="20.100000000000001" customHeight="1" x14ac:dyDescent="0.25">
      <c r="DU2686" s="148"/>
      <c r="DV2686" s="158">
        <v>2634</v>
      </c>
      <c r="DW2686" s="148">
        <f t="shared" si="1519"/>
        <v>16.857599999999188</v>
      </c>
      <c r="DX2686" s="157">
        <f t="shared" si="1515"/>
        <v>1.8337843094531573E-2</v>
      </c>
      <c r="DY2686" s="148">
        <f t="shared" si="1516"/>
        <v>4.3342914177370989E-5</v>
      </c>
      <c r="DZ2686" s="148">
        <f t="shared" si="1517"/>
        <v>4.3342914177370989E-5</v>
      </c>
      <c r="EA2686" s="142" t="str">
        <f t="shared" si="1518"/>
        <v/>
      </c>
    </row>
    <row r="2687" spans="125:131" ht="20.100000000000001" customHeight="1" x14ac:dyDescent="0.25">
      <c r="DU2687" s="148"/>
      <c r="DV2687" s="158">
        <v>2635</v>
      </c>
      <c r="DW2687" s="148">
        <f t="shared" si="1519"/>
        <v>16.863999999999187</v>
      </c>
      <c r="DX2687" s="157">
        <f t="shared" si="1515"/>
        <v>1.8294500180354202E-2</v>
      </c>
      <c r="DY2687" s="148">
        <f t="shared" si="1516"/>
        <v>4.324544891504481E-5</v>
      </c>
      <c r="DZ2687" s="148">
        <f t="shared" si="1517"/>
        <v>4.324544891504481E-5</v>
      </c>
      <c r="EA2687" s="142" t="str">
        <f t="shared" si="1518"/>
        <v/>
      </c>
    </row>
    <row r="2688" spans="125:131" ht="20.100000000000001" customHeight="1" x14ac:dyDescent="0.25">
      <c r="DU2688" s="148"/>
      <c r="DV2688" s="158">
        <v>2636</v>
      </c>
      <c r="DW2688" s="148">
        <f t="shared" si="1519"/>
        <v>16.870399999999186</v>
      </c>
      <c r="DX2688" s="157">
        <f t="shared" si="1515"/>
        <v>1.8251254731439157E-2</v>
      </c>
      <c r="DY2688" s="148">
        <f t="shared" si="1516"/>
        <v>4.3148187292840756E-5</v>
      </c>
      <c r="DZ2688" s="148">
        <f t="shared" si="1517"/>
        <v>4.3148187292840756E-5</v>
      </c>
      <c r="EA2688" s="142" t="str">
        <f t="shared" si="1518"/>
        <v/>
      </c>
    </row>
    <row r="2689" spans="125:131" ht="20.100000000000001" customHeight="1" x14ac:dyDescent="0.25">
      <c r="DU2689" s="148"/>
      <c r="DV2689" s="158">
        <v>2637</v>
      </c>
      <c r="DW2689" s="148">
        <f t="shared" si="1519"/>
        <v>16.876799999999186</v>
      </c>
      <c r="DX2689" s="157">
        <f t="shared" si="1515"/>
        <v>1.8208106544146316E-2</v>
      </c>
      <c r="DY2689" s="148">
        <f t="shared" si="1516"/>
        <v>4.3051128934320365E-5</v>
      </c>
      <c r="DZ2689" s="148">
        <f t="shared" si="1517"/>
        <v>4.3051128934320365E-5</v>
      </c>
      <c r="EA2689" s="142" t="str">
        <f t="shared" si="1518"/>
        <v/>
      </c>
    </row>
    <row r="2690" spans="125:131" ht="20.100000000000001" customHeight="1" x14ac:dyDescent="0.25">
      <c r="DU2690" s="148"/>
      <c r="DV2690" s="158">
        <v>2638</v>
      </c>
      <c r="DW2690" s="148">
        <f t="shared" si="1519"/>
        <v>16.883199999999185</v>
      </c>
      <c r="DX2690" s="157">
        <f t="shared" si="1515"/>
        <v>1.8165055415211996E-2</v>
      </c>
      <c r="DY2690" s="148">
        <f t="shared" si="1516"/>
        <v>4.2954273463801512E-5</v>
      </c>
      <c r="DZ2690" s="148">
        <f t="shared" si="1517"/>
        <v>4.2954273463801512E-5</v>
      </c>
      <c r="EA2690" s="142" t="str">
        <f t="shared" si="1518"/>
        <v/>
      </c>
    </row>
    <row r="2691" spans="125:131" ht="20.100000000000001" customHeight="1" x14ac:dyDescent="0.25">
      <c r="DU2691" s="148"/>
      <c r="DV2691" s="158">
        <v>2639</v>
      </c>
      <c r="DW2691" s="148">
        <f t="shared" si="1519"/>
        <v>16.889599999999184</v>
      </c>
      <c r="DX2691" s="157">
        <f t="shared" si="1515"/>
        <v>1.8122101141748195E-2</v>
      </c>
      <c r="DY2691" s="148">
        <f t="shared" si="1516"/>
        <v>4.2857620506049632E-5</v>
      </c>
      <c r="DZ2691" s="148">
        <f t="shared" si="1517"/>
        <v>4.2857620506049632E-5</v>
      </c>
      <c r="EA2691" s="142" t="str">
        <f t="shared" si="1518"/>
        <v/>
      </c>
    </row>
    <row r="2692" spans="125:131" ht="20.100000000000001" customHeight="1" x14ac:dyDescent="0.25">
      <c r="DU2692" s="148"/>
      <c r="DV2692" s="158">
        <v>2640</v>
      </c>
      <c r="DW2692" s="148">
        <f t="shared" si="1519"/>
        <v>16.895999999999184</v>
      </c>
      <c r="DX2692" s="157">
        <f t="shared" ref="DX2692:DX2755" si="1520">_xlfn.CHISQ.DIST.RT(DW2692,7)</f>
        <v>1.8079243521242145E-2</v>
      </c>
      <c r="DY2692" s="148">
        <f t="shared" ref="DY2692:DY2755" si="1521">DX2692-DX2693</f>
        <v>4.2761169686291595E-5</v>
      </c>
      <c r="DZ2692" s="148">
        <f t="shared" ref="DZ2692:DZ2755" si="1522">IF(DX2692&lt;(1-$DU$53),DY2692,"")</f>
        <v>4.2761169686291595E-5</v>
      </c>
      <c r="EA2692" s="142" t="str">
        <f t="shared" ref="EA2692:EA2755" si="1523">IF(DX2692&lt;(1-$DU$59),DY2692,"")</f>
        <v/>
      </c>
    </row>
    <row r="2693" spans="125:131" ht="20.100000000000001" customHeight="1" x14ac:dyDescent="0.25">
      <c r="DU2693" s="148"/>
      <c r="DV2693" s="158">
        <v>2641</v>
      </c>
      <c r="DW2693" s="148">
        <f t="shared" si="1519"/>
        <v>16.902399999999183</v>
      </c>
      <c r="DX2693" s="157">
        <f t="shared" si="1520"/>
        <v>1.8036482351555853E-2</v>
      </c>
      <c r="DY2693" s="148">
        <f t="shared" si="1521"/>
        <v>4.2664920630385711E-5</v>
      </c>
      <c r="DZ2693" s="148">
        <f t="shared" si="1522"/>
        <v>4.2664920630385711E-5</v>
      </c>
      <c r="EA2693" s="142" t="str">
        <f t="shared" si="1523"/>
        <v/>
      </c>
    </row>
    <row r="2694" spans="125:131" ht="20.100000000000001" customHeight="1" x14ac:dyDescent="0.25">
      <c r="DU2694" s="148"/>
      <c r="DV2694" s="158">
        <v>2642</v>
      </c>
      <c r="DW2694" s="148">
        <f t="shared" si="1519"/>
        <v>16.908799999999182</v>
      </c>
      <c r="DX2694" s="157">
        <f t="shared" si="1520"/>
        <v>1.7993817430925468E-2</v>
      </c>
      <c r="DY2694" s="148">
        <f t="shared" si="1521"/>
        <v>4.256887296469683E-5</v>
      </c>
      <c r="DZ2694" s="148">
        <f t="shared" si="1522"/>
        <v>4.256887296469683E-5</v>
      </c>
      <c r="EA2694" s="142" t="str">
        <f t="shared" si="1523"/>
        <v/>
      </c>
    </row>
    <row r="2695" spans="125:131" ht="20.100000000000001" customHeight="1" x14ac:dyDescent="0.25">
      <c r="DU2695" s="148"/>
      <c r="DV2695" s="158">
        <v>2643</v>
      </c>
      <c r="DW2695" s="148">
        <f t="shared" si="1519"/>
        <v>16.915199999999182</v>
      </c>
      <c r="DX2695" s="157">
        <f t="shared" si="1520"/>
        <v>1.7951248557960771E-2</v>
      </c>
      <c r="DY2695" s="148">
        <f t="shared" si="1521"/>
        <v>4.2473026316092871E-5</v>
      </c>
      <c r="DZ2695" s="148">
        <f t="shared" si="1522"/>
        <v>4.2473026316092871E-5</v>
      </c>
      <c r="EA2695" s="142" t="str">
        <f t="shared" si="1523"/>
        <v/>
      </c>
    </row>
    <row r="2696" spans="125:131" ht="20.100000000000001" customHeight="1" x14ac:dyDescent="0.25">
      <c r="DU2696" s="148"/>
      <c r="DV2696" s="158">
        <v>2644</v>
      </c>
      <c r="DW2696" s="148">
        <f t="shared" si="1519"/>
        <v>16.921599999999181</v>
      </c>
      <c r="DX2696" s="157">
        <f t="shared" si="1520"/>
        <v>1.7908775531644678E-2</v>
      </c>
      <c r="DY2696" s="148">
        <f t="shared" si="1521"/>
        <v>4.2377380312045437E-5</v>
      </c>
      <c r="DZ2696" s="148">
        <f t="shared" si="1522"/>
        <v>4.2377380312045437E-5</v>
      </c>
      <c r="EA2696" s="142" t="str">
        <f t="shared" si="1523"/>
        <v/>
      </c>
    </row>
    <row r="2697" spans="125:131" ht="20.100000000000001" customHeight="1" x14ac:dyDescent="0.25">
      <c r="DU2697" s="148"/>
      <c r="DV2697" s="158">
        <v>2645</v>
      </c>
      <c r="DW2697" s="148">
        <f t="shared" si="1519"/>
        <v>16.92799999999918</v>
      </c>
      <c r="DX2697" s="157">
        <f t="shared" si="1520"/>
        <v>1.7866398151332633E-2</v>
      </c>
      <c r="DY2697" s="148">
        <f t="shared" si="1521"/>
        <v>4.2281934580463282E-5</v>
      </c>
      <c r="DZ2697" s="148">
        <f t="shared" si="1522"/>
        <v>4.2281934580463282E-5</v>
      </c>
      <c r="EA2697" s="142" t="str">
        <f t="shared" si="1523"/>
        <v/>
      </c>
    </row>
    <row r="2698" spans="125:131" ht="20.100000000000001" customHeight="1" x14ac:dyDescent="0.25">
      <c r="DU2698" s="148"/>
      <c r="DV2698" s="158">
        <v>2646</v>
      </c>
      <c r="DW2698" s="148">
        <f t="shared" si="1519"/>
        <v>16.934399999999179</v>
      </c>
      <c r="DX2698" s="157">
        <f t="shared" si="1520"/>
        <v>1.7824116216752169E-2</v>
      </c>
      <c r="DY2698" s="148">
        <f t="shared" si="1521"/>
        <v>4.2186688749893536E-5</v>
      </c>
      <c r="DZ2698" s="148">
        <f t="shared" si="1522"/>
        <v>4.2186688749893536E-5</v>
      </c>
      <c r="EA2698" s="142" t="str">
        <f t="shared" si="1523"/>
        <v/>
      </c>
    </row>
    <row r="2699" spans="125:131" ht="20.100000000000001" customHeight="1" x14ac:dyDescent="0.25">
      <c r="DU2699" s="148"/>
      <c r="DV2699" s="158">
        <v>2647</v>
      </c>
      <c r="DW2699" s="148">
        <f t="shared" si="1519"/>
        <v>16.940799999999179</v>
      </c>
      <c r="DX2699" s="157">
        <f t="shared" si="1520"/>
        <v>1.7781929528002276E-2</v>
      </c>
      <c r="DY2699" s="148">
        <f t="shared" si="1521"/>
        <v>4.2091642449275379E-5</v>
      </c>
      <c r="DZ2699" s="148">
        <f t="shared" si="1522"/>
        <v>4.2091642449275379E-5</v>
      </c>
      <c r="EA2699" s="142" t="str">
        <f t="shared" si="1523"/>
        <v/>
      </c>
    </row>
    <row r="2700" spans="125:131" ht="20.100000000000001" customHeight="1" x14ac:dyDescent="0.25">
      <c r="DU2700" s="148"/>
      <c r="DV2700" s="158">
        <v>2648</v>
      </c>
      <c r="DW2700" s="148">
        <f t="shared" si="1519"/>
        <v>16.947199999999178</v>
      </c>
      <c r="DX2700" s="157">
        <f t="shared" si="1520"/>
        <v>1.7739837885553E-2</v>
      </c>
      <c r="DY2700" s="148">
        <f t="shared" si="1521"/>
        <v>4.1996795308280044E-5</v>
      </c>
      <c r="DZ2700" s="148">
        <f t="shared" si="1522"/>
        <v>4.1996795308280044E-5</v>
      </c>
      <c r="EA2700" s="142" t="str">
        <f t="shared" si="1523"/>
        <v/>
      </c>
    </row>
    <row r="2701" spans="125:131" ht="20.100000000000001" customHeight="1" x14ac:dyDescent="0.25">
      <c r="DU2701" s="148"/>
      <c r="DV2701" s="158">
        <v>2649</v>
      </c>
      <c r="DW2701" s="148">
        <f t="shared" si="1519"/>
        <v>16.953599999999177</v>
      </c>
      <c r="DX2701" s="157">
        <f t="shared" si="1520"/>
        <v>1.769784109024472E-2</v>
      </c>
      <c r="DY2701" s="148">
        <f t="shared" si="1521"/>
        <v>4.1902146956908359E-5</v>
      </c>
      <c r="DZ2701" s="148">
        <f t="shared" si="1522"/>
        <v>4.1902146956908359E-5</v>
      </c>
      <c r="EA2701" s="142" t="str">
        <f t="shared" si="1523"/>
        <v/>
      </c>
    </row>
    <row r="2702" spans="125:131" ht="20.100000000000001" customHeight="1" x14ac:dyDescent="0.25">
      <c r="DU2702" s="148"/>
      <c r="DV2702" s="158">
        <v>2650</v>
      </c>
      <c r="DW2702" s="148">
        <f t="shared" si="1519"/>
        <v>16.959999999999177</v>
      </c>
      <c r="DX2702" s="157">
        <f t="shared" si="1520"/>
        <v>1.7655938943287812E-2</v>
      </c>
      <c r="DY2702" s="148">
        <f t="shared" si="1521"/>
        <v>4.1807697025820351E-5</v>
      </c>
      <c r="DZ2702" s="148">
        <f t="shared" si="1522"/>
        <v>4.1807697025820351E-5</v>
      </c>
      <c r="EA2702" s="142" t="str">
        <f t="shared" si="1523"/>
        <v/>
      </c>
    </row>
    <row r="2703" spans="125:131" ht="20.100000000000001" customHeight="1" x14ac:dyDescent="0.25">
      <c r="DU2703" s="148"/>
      <c r="DV2703" s="158">
        <v>2651</v>
      </c>
      <c r="DW2703" s="148">
        <f t="shared" si="1519"/>
        <v>16.966399999999176</v>
      </c>
      <c r="DX2703" s="157">
        <f t="shared" si="1520"/>
        <v>1.7614131246261992E-2</v>
      </c>
      <c r="DY2703" s="148">
        <f t="shared" si="1521"/>
        <v>4.1713445146158296E-5</v>
      </c>
      <c r="DZ2703" s="148">
        <f t="shared" si="1522"/>
        <v>4.1713445146158296E-5</v>
      </c>
      <c r="EA2703" s="142" t="str">
        <f t="shared" si="1523"/>
        <v/>
      </c>
    </row>
    <row r="2704" spans="125:131" ht="20.100000000000001" customHeight="1" x14ac:dyDescent="0.25">
      <c r="DU2704" s="148"/>
      <c r="DV2704" s="158">
        <v>2652</v>
      </c>
      <c r="DW2704" s="148">
        <f t="shared" si="1519"/>
        <v>16.972799999999175</v>
      </c>
      <c r="DX2704" s="157">
        <f t="shared" si="1520"/>
        <v>1.7572417801115833E-2</v>
      </c>
      <c r="DY2704" s="148">
        <f t="shared" si="1521"/>
        <v>4.1619390949612645E-5</v>
      </c>
      <c r="DZ2704" s="148">
        <f t="shared" si="1522"/>
        <v>4.1619390949612645E-5</v>
      </c>
      <c r="EA2704" s="142" t="str">
        <f t="shared" si="1523"/>
        <v/>
      </c>
    </row>
    <row r="2705" spans="125:131" ht="20.100000000000001" customHeight="1" x14ac:dyDescent="0.25">
      <c r="DU2705" s="148"/>
      <c r="DV2705" s="158">
        <v>2653</v>
      </c>
      <c r="DW2705" s="148">
        <f t="shared" si="1519"/>
        <v>16.979199999999175</v>
      </c>
      <c r="DX2705" s="157">
        <f t="shared" si="1520"/>
        <v>1.7530798410166221E-2</v>
      </c>
      <c r="DY2705" s="148">
        <f t="shared" si="1521"/>
        <v>4.1525534068418551E-5</v>
      </c>
      <c r="DZ2705" s="148">
        <f t="shared" si="1522"/>
        <v>4.1525534068418551E-5</v>
      </c>
      <c r="EA2705" s="142" t="str">
        <f t="shared" si="1523"/>
        <v/>
      </c>
    </row>
    <row r="2706" spans="125:131" ht="20.100000000000001" customHeight="1" x14ac:dyDescent="0.25">
      <c r="DU2706" s="148"/>
      <c r="DV2706" s="158">
        <v>2654</v>
      </c>
      <c r="DW2706" s="148">
        <f t="shared" si="1519"/>
        <v>16.985599999999174</v>
      </c>
      <c r="DX2706" s="157">
        <f t="shared" si="1520"/>
        <v>1.7489272876097802E-2</v>
      </c>
      <c r="DY2706" s="148">
        <f t="shared" si="1521"/>
        <v>4.1431874135283014E-5</v>
      </c>
      <c r="DZ2706" s="148">
        <f t="shared" si="1522"/>
        <v>4.1431874135283014E-5</v>
      </c>
      <c r="EA2706" s="142" t="str">
        <f t="shared" si="1523"/>
        <v/>
      </c>
    </row>
    <row r="2707" spans="125:131" ht="20.100000000000001" customHeight="1" x14ac:dyDescent="0.25">
      <c r="DU2707" s="148"/>
      <c r="DV2707" s="158">
        <v>2655</v>
      </c>
      <c r="DW2707" s="148">
        <f t="shared" si="1519"/>
        <v>16.991999999999173</v>
      </c>
      <c r="DX2707" s="157">
        <f t="shared" si="1520"/>
        <v>1.7447841001962519E-2</v>
      </c>
      <c r="DY2707" s="148">
        <f t="shared" si="1521"/>
        <v>4.1338410783506307E-5</v>
      </c>
      <c r="DZ2707" s="148">
        <f t="shared" si="1522"/>
        <v>4.1338410783506307E-5</v>
      </c>
      <c r="EA2707" s="142" t="str">
        <f t="shared" si="1523"/>
        <v/>
      </c>
    </row>
    <row r="2708" spans="125:131" ht="20.100000000000001" customHeight="1" x14ac:dyDescent="0.25">
      <c r="DU2708" s="148"/>
      <c r="DV2708" s="158">
        <v>2656</v>
      </c>
      <c r="DW2708" s="148">
        <f t="shared" si="1519"/>
        <v>16.998399999999172</v>
      </c>
      <c r="DX2708" s="157">
        <f t="shared" si="1520"/>
        <v>1.7406502591179013E-2</v>
      </c>
      <c r="DY2708" s="148">
        <f t="shared" si="1521"/>
        <v>4.124514364691606E-5</v>
      </c>
      <c r="DZ2708" s="148">
        <f t="shared" si="1522"/>
        <v>4.124514364691606E-5</v>
      </c>
      <c r="EA2708" s="142" t="str">
        <f t="shared" si="1523"/>
        <v/>
      </c>
    </row>
    <row r="2709" spans="125:131" ht="20.100000000000001" customHeight="1" x14ac:dyDescent="0.25">
      <c r="DU2709" s="148"/>
      <c r="DV2709" s="158">
        <v>2657</v>
      </c>
      <c r="DW2709" s="148">
        <f t="shared" si="1519"/>
        <v>17.004799999999172</v>
      </c>
      <c r="DX2709" s="157">
        <f t="shared" si="1520"/>
        <v>1.7365257447532097E-2</v>
      </c>
      <c r="DY2709" s="148">
        <f t="shared" si="1521"/>
        <v>4.1152072359832564E-5</v>
      </c>
      <c r="DZ2709" s="148">
        <f t="shared" si="1522"/>
        <v>4.1152072359832564E-5</v>
      </c>
      <c r="EA2709" s="142" t="str">
        <f t="shared" si="1523"/>
        <v/>
      </c>
    </row>
    <row r="2710" spans="125:131" ht="20.100000000000001" customHeight="1" x14ac:dyDescent="0.25">
      <c r="DU2710" s="148"/>
      <c r="DV2710" s="158">
        <v>2658</v>
      </c>
      <c r="DW2710" s="148">
        <f t="shared" si="1519"/>
        <v>17.011199999999171</v>
      </c>
      <c r="DX2710" s="157">
        <f t="shared" si="1520"/>
        <v>1.7324105375172264E-2</v>
      </c>
      <c r="DY2710" s="148">
        <f t="shared" si="1521"/>
        <v>4.1059196557127753E-5</v>
      </c>
      <c r="DZ2710" s="148">
        <f t="shared" si="1522"/>
        <v>4.1059196557127753E-5</v>
      </c>
      <c r="EA2710" s="142" t="str">
        <f t="shared" si="1523"/>
        <v/>
      </c>
    </row>
    <row r="2711" spans="125:131" ht="20.100000000000001" customHeight="1" x14ac:dyDescent="0.25">
      <c r="DU2711" s="148"/>
      <c r="DV2711" s="158">
        <v>2659</v>
      </c>
      <c r="DW2711" s="148">
        <f t="shared" si="1519"/>
        <v>17.01759999999917</v>
      </c>
      <c r="DX2711" s="157">
        <f t="shared" si="1520"/>
        <v>1.7283046178615136E-2</v>
      </c>
      <c r="DY2711" s="148">
        <f t="shared" si="1521"/>
        <v>4.0966515874221732E-5</v>
      </c>
      <c r="DZ2711" s="148">
        <f t="shared" si="1522"/>
        <v>4.0966515874221732E-5</v>
      </c>
      <c r="EA2711" s="142" t="str">
        <f t="shared" si="1523"/>
        <v/>
      </c>
    </row>
    <row r="2712" spans="125:131" ht="20.100000000000001" customHeight="1" x14ac:dyDescent="0.25">
      <c r="DU2712" s="148"/>
      <c r="DV2712" s="158">
        <v>2660</v>
      </c>
      <c r="DW2712" s="148">
        <f t="shared" si="1519"/>
        <v>17.02399999999917</v>
      </c>
      <c r="DX2712" s="157">
        <f t="shared" si="1520"/>
        <v>1.7242079662740915E-2</v>
      </c>
      <c r="DY2712" s="148">
        <f t="shared" si="1521"/>
        <v>4.0874029947023799E-5</v>
      </c>
      <c r="DZ2712" s="148">
        <f t="shared" si="1522"/>
        <v>4.0874029947023799E-5</v>
      </c>
      <c r="EA2712" s="142" t="str">
        <f t="shared" si="1523"/>
        <v/>
      </c>
    </row>
    <row r="2713" spans="125:131" ht="20.100000000000001" customHeight="1" x14ac:dyDescent="0.25">
      <c r="DU2713" s="148"/>
      <c r="DV2713" s="158">
        <v>2661</v>
      </c>
      <c r="DW2713" s="148">
        <f t="shared" si="1519"/>
        <v>17.030399999999169</v>
      </c>
      <c r="DX2713" s="157">
        <f t="shared" si="1520"/>
        <v>1.7201205632793891E-2</v>
      </c>
      <c r="DY2713" s="148">
        <f t="shared" si="1521"/>
        <v>4.0781738411984486E-5</v>
      </c>
      <c r="DZ2713" s="148">
        <f t="shared" si="1522"/>
        <v>4.0781738411984486E-5</v>
      </c>
      <c r="EA2713" s="142" t="str">
        <f t="shared" si="1523"/>
        <v/>
      </c>
    </row>
    <row r="2714" spans="125:131" ht="20.100000000000001" customHeight="1" x14ac:dyDescent="0.25">
      <c r="DU2714" s="148"/>
      <c r="DV2714" s="158">
        <v>2662</v>
      </c>
      <c r="DW2714" s="148">
        <f t="shared" si="1519"/>
        <v>17.036799999999168</v>
      </c>
      <c r="DX2714" s="157">
        <f t="shared" si="1520"/>
        <v>1.7160423894381906E-2</v>
      </c>
      <c r="DY2714" s="148">
        <f t="shared" si="1521"/>
        <v>4.0689640906126784E-5</v>
      </c>
      <c r="DZ2714" s="148">
        <f t="shared" si="1522"/>
        <v>4.0689640906126784E-5</v>
      </c>
      <c r="EA2714" s="142" t="str">
        <f t="shared" si="1523"/>
        <v/>
      </c>
    </row>
    <row r="2715" spans="125:131" ht="20.100000000000001" customHeight="1" x14ac:dyDescent="0.25">
      <c r="DU2715" s="148"/>
      <c r="DV2715" s="158">
        <v>2663</v>
      </c>
      <c r="DW2715" s="148">
        <f t="shared" si="1519"/>
        <v>17.043199999999167</v>
      </c>
      <c r="DX2715" s="157">
        <f t="shared" si="1520"/>
        <v>1.711973425347578E-2</v>
      </c>
      <c r="DY2715" s="148">
        <f t="shared" si="1521"/>
        <v>4.0597737066917772E-5</v>
      </c>
      <c r="DZ2715" s="148">
        <f t="shared" si="1522"/>
        <v>4.0597737066917772E-5</v>
      </c>
      <c r="EA2715" s="142" t="str">
        <f t="shared" si="1523"/>
        <v/>
      </c>
    </row>
    <row r="2716" spans="125:131" ht="20.100000000000001" customHeight="1" x14ac:dyDescent="0.25">
      <c r="DU2716" s="148"/>
      <c r="DV2716" s="158">
        <v>2664</v>
      </c>
      <c r="DW2716" s="148">
        <f t="shared" si="1519"/>
        <v>17.049599999999167</v>
      </c>
      <c r="DX2716" s="157">
        <f t="shared" si="1520"/>
        <v>1.7079136516408862E-2</v>
      </c>
      <c r="DY2716" s="148">
        <f t="shared" si="1521"/>
        <v>4.0506026532497602E-5</v>
      </c>
      <c r="DZ2716" s="148">
        <f t="shared" si="1522"/>
        <v>4.0506026532497602E-5</v>
      </c>
      <c r="EA2716" s="142" t="str">
        <f t="shared" si="1523"/>
        <v/>
      </c>
    </row>
    <row r="2717" spans="125:131" ht="20.100000000000001" customHeight="1" x14ac:dyDescent="0.25">
      <c r="DU2717" s="148"/>
      <c r="DV2717" s="158">
        <v>2665</v>
      </c>
      <c r="DW2717" s="148">
        <f t="shared" si="1519"/>
        <v>17.055999999999166</v>
      </c>
      <c r="DX2717" s="157">
        <f t="shared" si="1520"/>
        <v>1.7038630489876364E-2</v>
      </c>
      <c r="DY2717" s="148">
        <f t="shared" si="1521"/>
        <v>4.0414508941346433E-5</v>
      </c>
      <c r="DZ2717" s="148">
        <f t="shared" si="1522"/>
        <v>4.0414508941346433E-5</v>
      </c>
      <c r="EA2717" s="142" t="str">
        <f t="shared" si="1523"/>
        <v/>
      </c>
    </row>
    <row r="2718" spans="125:131" ht="20.100000000000001" customHeight="1" x14ac:dyDescent="0.25">
      <c r="DU2718" s="148"/>
      <c r="DV2718" s="158">
        <v>2666</v>
      </c>
      <c r="DW2718" s="148">
        <f t="shared" si="1519"/>
        <v>17.062399999999165</v>
      </c>
      <c r="DX2718" s="157">
        <f t="shared" si="1520"/>
        <v>1.6998215980935018E-2</v>
      </c>
      <c r="DY2718" s="148">
        <f t="shared" si="1521"/>
        <v>4.0323183932607087E-5</v>
      </c>
      <c r="DZ2718" s="148">
        <f t="shared" si="1522"/>
        <v>4.0323183932607087E-5</v>
      </c>
      <c r="EA2718" s="142" t="str">
        <f t="shared" si="1523"/>
        <v/>
      </c>
    </row>
    <row r="2719" spans="125:131" ht="20.100000000000001" customHeight="1" x14ac:dyDescent="0.25">
      <c r="DU2719" s="148"/>
      <c r="DV2719" s="158">
        <v>2667</v>
      </c>
      <c r="DW2719" s="148">
        <f t="shared" si="1519"/>
        <v>17.068799999999165</v>
      </c>
      <c r="DX2719" s="157">
        <f t="shared" si="1520"/>
        <v>1.6957892797002411E-2</v>
      </c>
      <c r="DY2719" s="148">
        <f t="shared" si="1521"/>
        <v>4.023205114590811E-5</v>
      </c>
      <c r="DZ2719" s="148">
        <f t="shared" si="1522"/>
        <v>4.023205114590811E-5</v>
      </c>
      <c r="EA2719" s="142" t="str">
        <f t="shared" si="1523"/>
        <v/>
      </c>
    </row>
    <row r="2720" spans="125:131" ht="20.100000000000001" customHeight="1" x14ac:dyDescent="0.25">
      <c r="DU2720" s="148"/>
      <c r="DV2720" s="158">
        <v>2668</v>
      </c>
      <c r="DW2720" s="148">
        <f t="shared" si="1519"/>
        <v>17.075199999999164</v>
      </c>
      <c r="DX2720" s="157">
        <f t="shared" si="1520"/>
        <v>1.6917660745856503E-2</v>
      </c>
      <c r="DY2720" s="148">
        <f t="shared" si="1521"/>
        <v>4.0141110221405402E-5</v>
      </c>
      <c r="DZ2720" s="148">
        <f t="shared" si="1522"/>
        <v>4.0141110221405402E-5</v>
      </c>
      <c r="EA2720" s="142" t="str">
        <f t="shared" si="1523"/>
        <v/>
      </c>
    </row>
    <row r="2721" spans="125:131" ht="20.100000000000001" customHeight="1" x14ac:dyDescent="0.25">
      <c r="DU2721" s="148"/>
      <c r="DV2721" s="158">
        <v>2669</v>
      </c>
      <c r="DW2721" s="148">
        <f t="shared" si="1519"/>
        <v>17.081599999999163</v>
      </c>
      <c r="DX2721" s="157">
        <f t="shared" si="1520"/>
        <v>1.6877519635635097E-2</v>
      </c>
      <c r="DY2721" s="148">
        <f t="shared" si="1521"/>
        <v>4.0050360799837731E-5</v>
      </c>
      <c r="DZ2721" s="148">
        <f t="shared" si="1522"/>
        <v>4.0050360799837731E-5</v>
      </c>
      <c r="EA2721" s="142" t="str">
        <f t="shared" si="1523"/>
        <v/>
      </c>
    </row>
    <row r="2722" spans="125:131" ht="20.100000000000001" customHeight="1" x14ac:dyDescent="0.25">
      <c r="DU2722" s="148"/>
      <c r="DV2722" s="158">
        <v>2670</v>
      </c>
      <c r="DW2722" s="148">
        <f t="shared" si="1519"/>
        <v>17.087999999999163</v>
      </c>
      <c r="DX2722" s="157">
        <f t="shared" si="1520"/>
        <v>1.6837469274835259E-2</v>
      </c>
      <c r="DY2722" s="148">
        <f t="shared" si="1521"/>
        <v>3.9959802522328974E-5</v>
      </c>
      <c r="DZ2722" s="148">
        <f t="shared" si="1522"/>
        <v>3.9959802522328974E-5</v>
      </c>
      <c r="EA2722" s="142" t="str">
        <f t="shared" si="1523"/>
        <v/>
      </c>
    </row>
    <row r="2723" spans="125:131" ht="20.100000000000001" customHeight="1" x14ac:dyDescent="0.25">
      <c r="DU2723" s="148"/>
      <c r="DV2723" s="158">
        <v>2671</v>
      </c>
      <c r="DW2723" s="148">
        <f t="shared" si="1519"/>
        <v>17.094399999999162</v>
      </c>
      <c r="DX2723" s="157">
        <f t="shared" si="1520"/>
        <v>1.679750947231293E-2</v>
      </c>
      <c r="DY2723" s="148">
        <f t="shared" si="1521"/>
        <v>3.9869435030662204E-5</v>
      </c>
      <c r="DZ2723" s="148">
        <f t="shared" si="1522"/>
        <v>3.9869435030662204E-5</v>
      </c>
      <c r="EA2723" s="142" t="str">
        <f t="shared" si="1523"/>
        <v/>
      </c>
    </row>
    <row r="2724" spans="125:131" ht="20.100000000000001" customHeight="1" x14ac:dyDescent="0.25">
      <c r="DU2724" s="148"/>
      <c r="DV2724" s="158">
        <v>2672</v>
      </c>
      <c r="DW2724" s="148">
        <f t="shared" si="1519"/>
        <v>17.100799999999161</v>
      </c>
      <c r="DX2724" s="157">
        <f t="shared" si="1520"/>
        <v>1.6757640037282268E-2</v>
      </c>
      <c r="DY2724" s="148">
        <f t="shared" si="1521"/>
        <v>3.9779257967179071E-5</v>
      </c>
      <c r="DZ2724" s="148">
        <f t="shared" si="1522"/>
        <v>3.9779257967179071E-5</v>
      </c>
      <c r="EA2724" s="142" t="str">
        <f t="shared" si="1523"/>
        <v/>
      </c>
    </row>
    <row r="2725" spans="125:131" ht="20.100000000000001" customHeight="1" x14ac:dyDescent="0.25">
      <c r="DU2725" s="148"/>
      <c r="DV2725" s="158">
        <v>2673</v>
      </c>
      <c r="DW2725" s="148">
        <f t="shared" si="1519"/>
        <v>17.10719999999916</v>
      </c>
      <c r="DX2725" s="157">
        <f t="shared" si="1520"/>
        <v>1.6717860779315089E-2</v>
      </c>
      <c r="DY2725" s="148">
        <f t="shared" si="1521"/>
        <v>3.9689270974523072E-5</v>
      </c>
      <c r="DZ2725" s="148">
        <f t="shared" si="1522"/>
        <v>3.9689270974523072E-5</v>
      </c>
      <c r="EA2725" s="142" t="str">
        <f t="shared" si="1523"/>
        <v/>
      </c>
    </row>
    <row r="2726" spans="125:131" ht="20.100000000000001" customHeight="1" x14ac:dyDescent="0.25">
      <c r="DU2726" s="148"/>
      <c r="DV2726" s="158">
        <v>2674</v>
      </c>
      <c r="DW2726" s="148">
        <f t="shared" si="1519"/>
        <v>17.11359999999916</v>
      </c>
      <c r="DX2726" s="157">
        <f t="shared" si="1520"/>
        <v>1.6678171508340566E-2</v>
      </c>
      <c r="DY2726" s="148">
        <f t="shared" si="1521"/>
        <v>3.9599473696159959E-5</v>
      </c>
      <c r="DZ2726" s="148">
        <f t="shared" si="1522"/>
        <v>3.9599473696159959E-5</v>
      </c>
      <c r="EA2726" s="142" t="str">
        <f t="shared" si="1523"/>
        <v/>
      </c>
    </row>
    <row r="2727" spans="125:131" ht="20.100000000000001" customHeight="1" x14ac:dyDescent="0.25">
      <c r="DU2727" s="148"/>
      <c r="DV2727" s="158">
        <v>2675</v>
      </c>
      <c r="DW2727" s="148">
        <f t="shared" si="1519"/>
        <v>17.119999999999159</v>
      </c>
      <c r="DX2727" s="157">
        <f t="shared" si="1520"/>
        <v>1.6638572034644406E-2</v>
      </c>
      <c r="DY2727" s="148">
        <f t="shared" si="1521"/>
        <v>3.9509865775864267E-5</v>
      </c>
      <c r="DZ2727" s="148">
        <f t="shared" si="1522"/>
        <v>3.9509865775864267E-5</v>
      </c>
      <c r="EA2727" s="142" t="str">
        <f t="shared" si="1523"/>
        <v/>
      </c>
    </row>
    <row r="2728" spans="125:131" ht="20.100000000000001" customHeight="1" x14ac:dyDescent="0.25">
      <c r="DU2728" s="148"/>
      <c r="DV2728" s="158">
        <v>2676</v>
      </c>
      <c r="DW2728" s="148">
        <f t="shared" si="1519"/>
        <v>17.126399999999158</v>
      </c>
      <c r="DX2728" s="157">
        <f t="shared" si="1520"/>
        <v>1.6599062168868542E-2</v>
      </c>
      <c r="DY2728" s="148">
        <f t="shared" si="1521"/>
        <v>3.9420446858000335E-5</v>
      </c>
      <c r="DZ2728" s="148">
        <f t="shared" si="1522"/>
        <v>3.9420446858000335E-5</v>
      </c>
      <c r="EA2728" s="142" t="str">
        <f t="shared" si="1523"/>
        <v/>
      </c>
    </row>
    <row r="2729" spans="125:131" ht="20.100000000000001" customHeight="1" x14ac:dyDescent="0.25">
      <c r="DU2729" s="148"/>
      <c r="DV2729" s="158">
        <v>2677</v>
      </c>
      <c r="DW2729" s="148">
        <f t="shared" si="1519"/>
        <v>17.132799999999158</v>
      </c>
      <c r="DX2729" s="157">
        <f t="shared" si="1520"/>
        <v>1.6559641722010542E-2</v>
      </c>
      <c r="DY2729" s="148">
        <f t="shared" si="1521"/>
        <v>3.9331216587518841E-5</v>
      </c>
      <c r="DZ2729" s="148">
        <f t="shared" si="1522"/>
        <v>3.9331216587518841E-5</v>
      </c>
      <c r="EA2729" s="142" t="str">
        <f t="shared" si="1523"/>
        <v/>
      </c>
    </row>
    <row r="2730" spans="125:131" ht="20.100000000000001" customHeight="1" x14ac:dyDescent="0.25">
      <c r="DU2730" s="148"/>
      <c r="DV2730" s="158">
        <v>2678</v>
      </c>
      <c r="DW2730" s="148">
        <f t="shared" si="1519"/>
        <v>17.139199999999157</v>
      </c>
      <c r="DX2730" s="157">
        <f t="shared" si="1520"/>
        <v>1.6520310505423023E-2</v>
      </c>
      <c r="DY2730" s="148">
        <f t="shared" si="1521"/>
        <v>3.9242174609824959E-5</v>
      </c>
      <c r="DZ2730" s="148">
        <f t="shared" si="1522"/>
        <v>3.9242174609824959E-5</v>
      </c>
      <c r="EA2730" s="142" t="str">
        <f t="shared" si="1523"/>
        <v/>
      </c>
    </row>
    <row r="2731" spans="125:131" ht="20.100000000000001" customHeight="1" x14ac:dyDescent="0.25">
      <c r="DU2731" s="148"/>
      <c r="DV2731" s="158">
        <v>2679</v>
      </c>
      <c r="DW2731" s="148">
        <f t="shared" si="1519"/>
        <v>17.145599999999156</v>
      </c>
      <c r="DX2731" s="157">
        <f t="shared" si="1520"/>
        <v>1.6481068330813198E-2</v>
      </c>
      <c r="DY2731" s="148">
        <f t="shared" si="1521"/>
        <v>3.9153320570813055E-5</v>
      </c>
      <c r="DZ2731" s="148">
        <f t="shared" si="1522"/>
        <v>3.9153320570813055E-5</v>
      </c>
      <c r="EA2731" s="142" t="str">
        <f t="shared" si="1523"/>
        <v/>
      </c>
    </row>
    <row r="2732" spans="125:131" ht="20.100000000000001" customHeight="1" x14ac:dyDescent="0.25">
      <c r="DU2732" s="148"/>
      <c r="DV2732" s="158">
        <v>2680</v>
      </c>
      <c r="DW2732" s="148">
        <f t="shared" si="1519"/>
        <v>17.151999999999155</v>
      </c>
      <c r="DX2732" s="157">
        <f t="shared" si="1520"/>
        <v>1.6441915010242385E-2</v>
      </c>
      <c r="DY2732" s="148">
        <f t="shared" si="1521"/>
        <v>3.906465411703669E-5</v>
      </c>
      <c r="DZ2732" s="148">
        <f t="shared" si="1522"/>
        <v>3.906465411703669E-5</v>
      </c>
      <c r="EA2732" s="142" t="str">
        <f t="shared" si="1523"/>
        <v/>
      </c>
    </row>
    <row r="2733" spans="125:131" ht="20.100000000000001" customHeight="1" x14ac:dyDescent="0.25">
      <c r="DU2733" s="148"/>
      <c r="DV2733" s="158">
        <v>2681</v>
      </c>
      <c r="DW2733" s="148">
        <f t="shared" si="1519"/>
        <v>17.158399999999155</v>
      </c>
      <c r="DX2733" s="157">
        <f t="shared" si="1520"/>
        <v>1.6402850356125348E-2</v>
      </c>
      <c r="DY2733" s="148">
        <f t="shared" si="1521"/>
        <v>3.8976174895427596E-5</v>
      </c>
      <c r="DZ2733" s="148">
        <f t="shared" si="1522"/>
        <v>3.8976174895427596E-5</v>
      </c>
      <c r="EA2733" s="142" t="str">
        <f t="shared" si="1523"/>
        <v/>
      </c>
    </row>
    <row r="2734" spans="125:131" ht="20.100000000000001" customHeight="1" x14ac:dyDescent="0.25">
      <c r="DU2734" s="148"/>
      <c r="DV2734" s="158">
        <v>2682</v>
      </c>
      <c r="DW2734" s="148">
        <f t="shared" si="1519"/>
        <v>17.164799999999154</v>
      </c>
      <c r="DX2734" s="157">
        <f t="shared" si="1520"/>
        <v>1.636387418122992E-2</v>
      </c>
      <c r="DY2734" s="148">
        <f t="shared" si="1521"/>
        <v>3.8887882553538533E-5</v>
      </c>
      <c r="DZ2734" s="148">
        <f t="shared" si="1522"/>
        <v>3.8887882553538533E-5</v>
      </c>
      <c r="EA2734" s="142" t="str">
        <f t="shared" si="1523"/>
        <v/>
      </c>
    </row>
    <row r="2735" spans="125:131" ht="20.100000000000001" customHeight="1" x14ac:dyDescent="0.25">
      <c r="DU2735" s="148"/>
      <c r="DV2735" s="158">
        <v>2683</v>
      </c>
      <c r="DW2735" s="148">
        <f t="shared" si="1519"/>
        <v>17.171199999999153</v>
      </c>
      <c r="DX2735" s="157">
        <f t="shared" si="1520"/>
        <v>1.6324986298676382E-2</v>
      </c>
      <c r="DY2735" s="148">
        <f t="shared" si="1521"/>
        <v>3.879977673945309E-5</v>
      </c>
      <c r="DZ2735" s="148">
        <f t="shared" si="1522"/>
        <v>3.879977673945309E-5</v>
      </c>
      <c r="EA2735" s="142" t="str">
        <f t="shared" si="1523"/>
        <v/>
      </c>
    </row>
    <row r="2736" spans="125:131" ht="20.100000000000001" customHeight="1" x14ac:dyDescent="0.25">
      <c r="DU2736" s="148"/>
      <c r="DV2736" s="158">
        <v>2684</v>
      </c>
      <c r="DW2736" s="148">
        <f t="shared" si="1519"/>
        <v>17.177599999999153</v>
      </c>
      <c r="DX2736" s="157">
        <f t="shared" si="1520"/>
        <v>1.6286186521936929E-2</v>
      </c>
      <c r="DY2736" s="148">
        <f t="shared" si="1521"/>
        <v>3.8711857101688535E-5</v>
      </c>
      <c r="DZ2736" s="148">
        <f t="shared" si="1522"/>
        <v>3.8711857101688535E-5</v>
      </c>
      <c r="EA2736" s="142" t="str">
        <f t="shared" si="1523"/>
        <v/>
      </c>
    </row>
    <row r="2737" spans="125:131" ht="20.100000000000001" customHeight="1" x14ac:dyDescent="0.25">
      <c r="DU2737" s="148"/>
      <c r="DV2737" s="158">
        <v>2685</v>
      </c>
      <c r="DW2737" s="148">
        <f t="shared" si="1519"/>
        <v>17.183999999999152</v>
      </c>
      <c r="DX2737" s="157">
        <f t="shared" si="1520"/>
        <v>1.624747466483524E-2</v>
      </c>
      <c r="DY2737" s="148">
        <f t="shared" si="1521"/>
        <v>3.86241232892999E-5</v>
      </c>
      <c r="DZ2737" s="148">
        <f t="shared" si="1522"/>
        <v>3.86241232892999E-5</v>
      </c>
      <c r="EA2737" s="142" t="str">
        <f t="shared" si="1523"/>
        <v/>
      </c>
    </row>
    <row r="2738" spans="125:131" ht="20.100000000000001" customHeight="1" x14ac:dyDescent="0.25">
      <c r="DU2738" s="148"/>
      <c r="DV2738" s="158">
        <v>2686</v>
      </c>
      <c r="DW2738" s="148">
        <f t="shared" si="1519"/>
        <v>17.190399999999151</v>
      </c>
      <c r="DX2738" s="157">
        <f t="shared" si="1520"/>
        <v>1.620885054154594E-2</v>
      </c>
      <c r="DY2738" s="148">
        <f t="shared" si="1521"/>
        <v>3.8536574952008351E-5</v>
      </c>
      <c r="DZ2738" s="148">
        <f t="shared" si="1522"/>
        <v>3.8536574952008351E-5</v>
      </c>
      <c r="EA2738" s="142" t="str">
        <f t="shared" si="1523"/>
        <v/>
      </c>
    </row>
    <row r="2739" spans="125:131" ht="20.100000000000001" customHeight="1" x14ac:dyDescent="0.25">
      <c r="DU2739" s="148"/>
      <c r="DV2739" s="158">
        <v>2687</v>
      </c>
      <c r="DW2739" s="148">
        <f t="shared" si="1519"/>
        <v>17.196799999999151</v>
      </c>
      <c r="DX2739" s="157">
        <f t="shared" si="1520"/>
        <v>1.6170313966593932E-2</v>
      </c>
      <c r="DY2739" s="148">
        <f t="shared" si="1521"/>
        <v>3.8449211739847305E-5</v>
      </c>
      <c r="DZ2739" s="148">
        <f t="shared" si="1522"/>
        <v>3.8449211739847305E-5</v>
      </c>
      <c r="EA2739" s="142" t="str">
        <f t="shared" si="1523"/>
        <v/>
      </c>
    </row>
    <row r="2740" spans="125:131" ht="20.100000000000001" customHeight="1" x14ac:dyDescent="0.25">
      <c r="DU2740" s="148"/>
      <c r="DV2740" s="158">
        <v>2688</v>
      </c>
      <c r="DW2740" s="148">
        <f t="shared" si="1519"/>
        <v>17.20319999999915</v>
      </c>
      <c r="DX2740" s="157">
        <f t="shared" si="1520"/>
        <v>1.6131864754854085E-2</v>
      </c>
      <c r="DY2740" s="148">
        <f t="shared" si="1521"/>
        <v>3.8362033303547538E-5</v>
      </c>
      <c r="DZ2740" s="148">
        <f t="shared" si="1522"/>
        <v>3.8362033303547538E-5</v>
      </c>
      <c r="EA2740" s="142" t="str">
        <f t="shared" si="1523"/>
        <v/>
      </c>
    </row>
    <row r="2741" spans="125:131" ht="20.100000000000001" customHeight="1" x14ac:dyDescent="0.25">
      <c r="DU2741" s="148"/>
      <c r="DV2741" s="158">
        <v>2689</v>
      </c>
      <c r="DW2741" s="148">
        <f t="shared" si="1519"/>
        <v>17.209599999999149</v>
      </c>
      <c r="DX2741" s="157">
        <f t="shared" si="1520"/>
        <v>1.6093502721550537E-2</v>
      </c>
      <c r="DY2741" s="148">
        <f t="shared" si="1521"/>
        <v>3.8275039294270036E-5</v>
      </c>
      <c r="DZ2741" s="148">
        <f t="shared" si="1522"/>
        <v>3.8275039294270036E-5</v>
      </c>
      <c r="EA2741" s="142" t="str">
        <f t="shared" si="1523"/>
        <v/>
      </c>
    </row>
    <row r="2742" spans="125:131" ht="20.100000000000001" customHeight="1" x14ac:dyDescent="0.25">
      <c r="DU2742" s="148"/>
      <c r="DV2742" s="158">
        <v>2690</v>
      </c>
      <c r="DW2742" s="148">
        <f t="shared" si="1519"/>
        <v>17.215999999999148</v>
      </c>
      <c r="DX2742" s="157">
        <f t="shared" si="1520"/>
        <v>1.6055227682256267E-2</v>
      </c>
      <c r="DY2742" s="148">
        <f t="shared" si="1521"/>
        <v>3.8188229363703141E-5</v>
      </c>
      <c r="DZ2742" s="148">
        <f t="shared" si="1522"/>
        <v>3.8188229363703141E-5</v>
      </c>
      <c r="EA2742" s="142" t="str">
        <f t="shared" si="1523"/>
        <v/>
      </c>
    </row>
    <row r="2743" spans="125:131" ht="20.100000000000001" customHeight="1" x14ac:dyDescent="0.25">
      <c r="DU2743" s="148"/>
      <c r="DV2743" s="158">
        <v>2691</v>
      </c>
      <c r="DW2743" s="148">
        <f t="shared" si="1519"/>
        <v>17.222399999999148</v>
      </c>
      <c r="DX2743" s="157">
        <f t="shared" si="1520"/>
        <v>1.6017039452892564E-2</v>
      </c>
      <c r="DY2743" s="148">
        <f t="shared" si="1521"/>
        <v>3.8101603164066022E-5</v>
      </c>
      <c r="DZ2743" s="148">
        <f t="shared" si="1522"/>
        <v>3.8101603164066022E-5</v>
      </c>
      <c r="EA2743" s="142" t="str">
        <f t="shared" si="1523"/>
        <v/>
      </c>
    </row>
    <row r="2744" spans="125:131" ht="20.100000000000001" customHeight="1" x14ac:dyDescent="0.25">
      <c r="DU2744" s="148"/>
      <c r="DV2744" s="158">
        <v>2692</v>
      </c>
      <c r="DW2744" s="148">
        <f t="shared" ref="DW2744:DW2807" si="1524">DW2743+$DZ$46</f>
        <v>17.228799999999147</v>
      </c>
      <c r="DX2744" s="157">
        <f t="shared" si="1520"/>
        <v>1.5978937849728498E-2</v>
      </c>
      <c r="DY2744" s="148">
        <f t="shared" si="1521"/>
        <v>3.8015160348139898E-5</v>
      </c>
      <c r="DZ2744" s="148">
        <f t="shared" si="1522"/>
        <v>3.8015160348139898E-5</v>
      </c>
      <c r="EA2744" s="142" t="str">
        <f t="shared" si="1523"/>
        <v/>
      </c>
    </row>
    <row r="2745" spans="125:131" ht="20.100000000000001" customHeight="1" x14ac:dyDescent="0.25">
      <c r="DU2745" s="148"/>
      <c r="DV2745" s="158">
        <v>2693</v>
      </c>
      <c r="DW2745" s="148">
        <f t="shared" si="1524"/>
        <v>17.235199999999146</v>
      </c>
      <c r="DX2745" s="157">
        <f t="shared" si="1520"/>
        <v>1.5940922689380358E-2</v>
      </c>
      <c r="DY2745" s="148">
        <f t="shared" si="1521"/>
        <v>3.792890056918824E-5</v>
      </c>
      <c r="DZ2745" s="148">
        <f t="shared" si="1522"/>
        <v>3.792890056918824E-5</v>
      </c>
      <c r="EA2745" s="142" t="str">
        <f t="shared" si="1523"/>
        <v/>
      </c>
    </row>
    <row r="2746" spans="125:131" ht="20.100000000000001" customHeight="1" x14ac:dyDescent="0.25">
      <c r="DU2746" s="148"/>
      <c r="DV2746" s="158">
        <v>2694</v>
      </c>
      <c r="DW2746" s="148">
        <f t="shared" si="1524"/>
        <v>17.241599999999146</v>
      </c>
      <c r="DX2746" s="157">
        <f t="shared" si="1520"/>
        <v>1.590299378881117E-2</v>
      </c>
      <c r="DY2746" s="148">
        <f t="shared" si="1521"/>
        <v>3.7842823480922078E-5</v>
      </c>
      <c r="DZ2746" s="148">
        <f t="shared" si="1522"/>
        <v>3.7842823480922078E-5</v>
      </c>
      <c r="EA2746" s="142" t="str">
        <f t="shared" si="1523"/>
        <v/>
      </c>
    </row>
    <row r="2747" spans="125:131" ht="20.100000000000001" customHeight="1" x14ac:dyDescent="0.25">
      <c r="DU2747" s="148"/>
      <c r="DV2747" s="158">
        <v>2695</v>
      </c>
      <c r="DW2747" s="148">
        <f t="shared" si="1524"/>
        <v>17.247999999999145</v>
      </c>
      <c r="DX2747" s="157">
        <f t="shared" si="1520"/>
        <v>1.5865150965330248E-2</v>
      </c>
      <c r="DY2747" s="148">
        <f t="shared" si="1521"/>
        <v>3.7756928737770618E-5</v>
      </c>
      <c r="DZ2747" s="148">
        <f t="shared" si="1522"/>
        <v>3.7756928737770618E-5</v>
      </c>
      <c r="EA2747" s="142" t="str">
        <f t="shared" si="1523"/>
        <v/>
      </c>
    </row>
    <row r="2748" spans="125:131" ht="20.100000000000001" customHeight="1" x14ac:dyDescent="0.25">
      <c r="DU2748" s="148"/>
      <c r="DV2748" s="158">
        <v>2696</v>
      </c>
      <c r="DW2748" s="148">
        <f t="shared" si="1524"/>
        <v>17.254399999999144</v>
      </c>
      <c r="DX2748" s="157">
        <f t="shared" si="1520"/>
        <v>1.5827394036592477E-2</v>
      </c>
      <c r="DY2748" s="148">
        <f t="shared" si="1521"/>
        <v>3.7671215994430213E-5</v>
      </c>
      <c r="DZ2748" s="148">
        <f t="shared" si="1522"/>
        <v>3.7671215994430213E-5</v>
      </c>
      <c r="EA2748" s="142" t="str">
        <f t="shared" si="1523"/>
        <v/>
      </c>
    </row>
    <row r="2749" spans="125:131" ht="20.100000000000001" customHeight="1" x14ac:dyDescent="0.25">
      <c r="DU2749" s="148"/>
      <c r="DV2749" s="158">
        <v>2697</v>
      </c>
      <c r="DW2749" s="148">
        <f t="shared" si="1524"/>
        <v>17.260799999999143</v>
      </c>
      <c r="DX2749" s="157">
        <f t="shared" si="1520"/>
        <v>1.5789722820598047E-2</v>
      </c>
      <c r="DY2749" s="148">
        <f t="shared" si="1521"/>
        <v>3.7585684906377842E-5</v>
      </c>
      <c r="DZ2749" s="148">
        <f t="shared" si="1522"/>
        <v>3.7585684906377842E-5</v>
      </c>
      <c r="EA2749" s="142" t="str">
        <f t="shared" si="1523"/>
        <v/>
      </c>
    </row>
    <row r="2750" spans="125:131" ht="20.100000000000001" customHeight="1" x14ac:dyDescent="0.25">
      <c r="DU2750" s="148"/>
      <c r="DV2750" s="158">
        <v>2698</v>
      </c>
      <c r="DW2750" s="148">
        <f t="shared" si="1524"/>
        <v>17.267199999999143</v>
      </c>
      <c r="DX2750" s="157">
        <f t="shared" si="1520"/>
        <v>1.5752137135691669E-2</v>
      </c>
      <c r="DY2750" s="148">
        <f t="shared" si="1521"/>
        <v>3.7500335129378448E-5</v>
      </c>
      <c r="DZ2750" s="148">
        <f t="shared" si="1522"/>
        <v>3.7500335129378448E-5</v>
      </c>
      <c r="EA2750" s="142" t="str">
        <f t="shared" si="1523"/>
        <v/>
      </c>
    </row>
    <row r="2751" spans="125:131" ht="20.100000000000001" customHeight="1" x14ac:dyDescent="0.25">
      <c r="DU2751" s="148"/>
      <c r="DV2751" s="158">
        <v>2699</v>
      </c>
      <c r="DW2751" s="148">
        <f t="shared" si="1524"/>
        <v>17.273599999999142</v>
      </c>
      <c r="DX2751" s="157">
        <f t="shared" si="1520"/>
        <v>1.5714636800562291E-2</v>
      </c>
      <c r="DY2751" s="148">
        <f t="shared" si="1521"/>
        <v>3.7415166319838822E-5</v>
      </c>
      <c r="DZ2751" s="148">
        <f t="shared" si="1522"/>
        <v>3.7415166319838822E-5</v>
      </c>
      <c r="EA2751" s="142" t="str">
        <f t="shared" si="1523"/>
        <v/>
      </c>
    </row>
    <row r="2752" spans="125:131" ht="20.100000000000001" customHeight="1" x14ac:dyDescent="0.25">
      <c r="DU2752" s="148"/>
      <c r="DV2752" s="158">
        <v>2700</v>
      </c>
      <c r="DW2752" s="148">
        <f t="shared" si="1524"/>
        <v>17.279999999999141</v>
      </c>
      <c r="DX2752" s="157">
        <f t="shared" si="1520"/>
        <v>1.5677221634242452E-2</v>
      </c>
      <c r="DY2752" s="148">
        <f t="shared" si="1521"/>
        <v>3.7330178134710457E-5</v>
      </c>
      <c r="DZ2752" s="148">
        <f t="shared" si="1522"/>
        <v>3.7330178134710457E-5</v>
      </c>
      <c r="EA2752" s="142" t="str">
        <f t="shared" si="1523"/>
        <v/>
      </c>
    </row>
    <row r="2753" spans="125:131" ht="20.100000000000001" customHeight="1" x14ac:dyDescent="0.25">
      <c r="DU2753" s="148"/>
      <c r="DV2753" s="158">
        <v>2701</v>
      </c>
      <c r="DW2753" s="148">
        <f t="shared" si="1524"/>
        <v>17.286399999999141</v>
      </c>
      <c r="DX2753" s="157">
        <f t="shared" si="1520"/>
        <v>1.5639891456107741E-2</v>
      </c>
      <c r="DY2753" s="148">
        <f t="shared" si="1521"/>
        <v>3.7245370231350772E-5</v>
      </c>
      <c r="DZ2753" s="148">
        <f t="shared" si="1522"/>
        <v>3.7245370231350772E-5</v>
      </c>
      <c r="EA2753" s="142" t="str">
        <f t="shared" si="1523"/>
        <v/>
      </c>
    </row>
    <row r="2754" spans="125:131" ht="20.100000000000001" customHeight="1" x14ac:dyDescent="0.25">
      <c r="DU2754" s="148"/>
      <c r="DV2754" s="158">
        <v>2702</v>
      </c>
      <c r="DW2754" s="148">
        <f t="shared" si="1524"/>
        <v>17.29279999999914</v>
      </c>
      <c r="DX2754" s="157">
        <f t="shared" si="1520"/>
        <v>1.5602646085876391E-2</v>
      </c>
      <c r="DY2754" s="148">
        <f t="shared" si="1521"/>
        <v>3.7160742267752095E-5</v>
      </c>
      <c r="DZ2754" s="148">
        <f t="shared" si="1522"/>
        <v>3.7160742267752095E-5</v>
      </c>
      <c r="EA2754" s="142" t="str">
        <f t="shared" si="1523"/>
        <v/>
      </c>
    </row>
    <row r="2755" spans="125:131" ht="20.100000000000001" customHeight="1" x14ac:dyDescent="0.25">
      <c r="DU2755" s="148"/>
      <c r="DV2755" s="158">
        <v>2703</v>
      </c>
      <c r="DW2755" s="148">
        <f t="shared" si="1524"/>
        <v>17.299199999999139</v>
      </c>
      <c r="DX2755" s="157">
        <f t="shared" si="1520"/>
        <v>1.5565485343608639E-2</v>
      </c>
      <c r="DY2755" s="148">
        <f t="shared" si="1521"/>
        <v>3.7076293902324822E-5</v>
      </c>
      <c r="DZ2755" s="148">
        <f t="shared" si="1522"/>
        <v>3.7076293902324822E-5</v>
      </c>
      <c r="EA2755" s="142" t="str">
        <f t="shared" si="1523"/>
        <v/>
      </c>
    </row>
    <row r="2756" spans="125:131" ht="20.100000000000001" customHeight="1" x14ac:dyDescent="0.25">
      <c r="DU2756" s="148"/>
      <c r="DV2756" s="158">
        <v>2704</v>
      </c>
      <c r="DW2756" s="148">
        <f t="shared" si="1524"/>
        <v>17.305599999999139</v>
      </c>
      <c r="DX2756" s="157">
        <f t="shared" ref="DX2756:DX2819" si="1525">_xlfn.CHISQ.DIST.RT(DW2756,7)</f>
        <v>1.5528409049706314E-2</v>
      </c>
      <c r="DY2756" s="148">
        <f t="shared" ref="DY2756:DY2819" si="1526">DX2756-DX2757</f>
        <v>3.6992024794072625E-5</v>
      </c>
      <c r="DZ2756" s="148">
        <f t="shared" ref="DZ2756:DZ2819" si="1527">IF(DX2756&lt;(1-$DU$53),DY2756,"")</f>
        <v>3.6992024794072625E-5</v>
      </c>
      <c r="EA2756" s="142" t="str">
        <f t="shared" ref="EA2756:EA2819" si="1528">IF(DX2756&lt;(1-$DU$59),DY2756,"")</f>
        <v/>
      </c>
    </row>
    <row r="2757" spans="125:131" ht="20.100000000000001" customHeight="1" x14ac:dyDescent="0.25">
      <c r="DU2757" s="148"/>
      <c r="DV2757" s="158">
        <v>2705</v>
      </c>
      <c r="DW2757" s="148">
        <f t="shared" si="1524"/>
        <v>17.311999999999138</v>
      </c>
      <c r="DX2757" s="157">
        <f t="shared" si="1525"/>
        <v>1.5491417024912241E-2</v>
      </c>
      <c r="DY2757" s="148">
        <f t="shared" si="1526"/>
        <v>3.6907934602467551E-5</v>
      </c>
      <c r="DZ2757" s="148">
        <f t="shared" si="1527"/>
        <v>3.6907934602467551E-5</v>
      </c>
      <c r="EA2757" s="142" t="str">
        <f t="shared" si="1528"/>
        <v/>
      </c>
    </row>
    <row r="2758" spans="125:131" ht="20.100000000000001" customHeight="1" x14ac:dyDescent="0.25">
      <c r="DU2758" s="148"/>
      <c r="DV2758" s="158">
        <v>2706</v>
      </c>
      <c r="DW2758" s="148">
        <f t="shared" si="1524"/>
        <v>17.318399999999137</v>
      </c>
      <c r="DX2758" s="157">
        <f t="shared" si="1525"/>
        <v>1.5454509090309774E-2</v>
      </c>
      <c r="DY2758" s="148">
        <f t="shared" si="1526"/>
        <v>3.6824022987535024E-5</v>
      </c>
      <c r="DZ2758" s="148">
        <f t="shared" si="1527"/>
        <v>3.6824022987535024E-5</v>
      </c>
      <c r="EA2758" s="142" t="str">
        <f t="shared" si="1528"/>
        <v/>
      </c>
    </row>
    <row r="2759" spans="125:131" ht="20.100000000000001" customHeight="1" x14ac:dyDescent="0.25">
      <c r="DU2759" s="148"/>
      <c r="DV2759" s="158">
        <v>2707</v>
      </c>
      <c r="DW2759" s="148">
        <f t="shared" si="1524"/>
        <v>17.324799999999136</v>
      </c>
      <c r="DX2759" s="157">
        <f t="shared" si="1525"/>
        <v>1.5417685067322238E-2</v>
      </c>
      <c r="DY2759" s="148">
        <f t="shared" si="1526"/>
        <v>3.6740289609808741E-5</v>
      </c>
      <c r="DZ2759" s="148">
        <f t="shared" si="1527"/>
        <v>3.6740289609808741E-5</v>
      </c>
      <c r="EA2759" s="142" t="str">
        <f t="shared" si="1528"/>
        <v/>
      </c>
    </row>
    <row r="2760" spans="125:131" ht="20.100000000000001" customHeight="1" x14ac:dyDescent="0.25">
      <c r="DU2760" s="148"/>
      <c r="DV2760" s="158">
        <v>2708</v>
      </c>
      <c r="DW2760" s="148">
        <f t="shared" si="1524"/>
        <v>17.331199999999136</v>
      </c>
      <c r="DX2760" s="157">
        <f t="shared" si="1525"/>
        <v>1.538094477771243E-2</v>
      </c>
      <c r="DY2760" s="148">
        <f t="shared" si="1526"/>
        <v>3.6656734130294244E-5</v>
      </c>
      <c r="DZ2760" s="148">
        <f t="shared" si="1527"/>
        <v>3.6656734130294244E-5</v>
      </c>
      <c r="EA2760" s="142" t="str">
        <f t="shared" si="1528"/>
        <v/>
      </c>
    </row>
    <row r="2761" spans="125:131" ht="20.100000000000001" customHeight="1" x14ac:dyDescent="0.25">
      <c r="DU2761" s="148"/>
      <c r="DV2761" s="158">
        <v>2709</v>
      </c>
      <c r="DW2761" s="148">
        <f t="shared" si="1524"/>
        <v>17.337599999999135</v>
      </c>
      <c r="DX2761" s="157">
        <f t="shared" si="1525"/>
        <v>1.5344288043582135E-2</v>
      </c>
      <c r="DY2761" s="148">
        <f t="shared" si="1526"/>
        <v>3.6573356210540045E-5</v>
      </c>
      <c r="DZ2761" s="148">
        <f t="shared" si="1527"/>
        <v>3.6573356210540045E-5</v>
      </c>
      <c r="EA2761" s="142" t="str">
        <f t="shared" si="1528"/>
        <v/>
      </c>
    </row>
    <row r="2762" spans="125:131" ht="20.100000000000001" customHeight="1" x14ac:dyDescent="0.25">
      <c r="DU2762" s="148"/>
      <c r="DV2762" s="158">
        <v>2710</v>
      </c>
      <c r="DW2762" s="148">
        <f t="shared" si="1524"/>
        <v>17.343999999999134</v>
      </c>
      <c r="DX2762" s="157">
        <f t="shared" si="1525"/>
        <v>1.5307714687371595E-2</v>
      </c>
      <c r="DY2762" s="148">
        <f t="shared" si="1526"/>
        <v>3.6490155512656705E-5</v>
      </c>
      <c r="DZ2762" s="148">
        <f t="shared" si="1527"/>
        <v>3.6490155512656705E-5</v>
      </c>
      <c r="EA2762" s="142" t="str">
        <f t="shared" si="1528"/>
        <v/>
      </c>
    </row>
    <row r="2763" spans="125:131" ht="20.100000000000001" customHeight="1" x14ac:dyDescent="0.25">
      <c r="DU2763" s="148"/>
      <c r="DV2763" s="158">
        <v>2711</v>
      </c>
      <c r="DW2763" s="148">
        <f t="shared" si="1524"/>
        <v>17.350399999999134</v>
      </c>
      <c r="DX2763" s="157">
        <f t="shared" si="1525"/>
        <v>1.5271224531858939E-2</v>
      </c>
      <c r="DY2763" s="148">
        <f t="shared" si="1526"/>
        <v>3.640713169925959E-5</v>
      </c>
      <c r="DZ2763" s="148">
        <f t="shared" si="1527"/>
        <v>3.640713169925959E-5</v>
      </c>
      <c r="EA2763" s="142" t="str">
        <f t="shared" si="1528"/>
        <v/>
      </c>
    </row>
    <row r="2764" spans="125:131" ht="20.100000000000001" customHeight="1" x14ac:dyDescent="0.25">
      <c r="DU2764" s="148"/>
      <c r="DV2764" s="158">
        <v>2712</v>
      </c>
      <c r="DW2764" s="148">
        <f t="shared" si="1524"/>
        <v>17.356799999999133</v>
      </c>
      <c r="DX2764" s="157">
        <f t="shared" si="1525"/>
        <v>1.5234817400159679E-2</v>
      </c>
      <c r="DY2764" s="148">
        <f t="shared" si="1526"/>
        <v>3.632428443331448E-5</v>
      </c>
      <c r="DZ2764" s="148">
        <f t="shared" si="1527"/>
        <v>3.632428443331448E-5</v>
      </c>
      <c r="EA2764" s="142" t="str">
        <f t="shared" si="1528"/>
        <v/>
      </c>
    </row>
    <row r="2765" spans="125:131" ht="20.100000000000001" customHeight="1" x14ac:dyDescent="0.25">
      <c r="DU2765" s="148"/>
      <c r="DV2765" s="158">
        <v>2713</v>
      </c>
      <c r="DW2765" s="148">
        <f t="shared" si="1524"/>
        <v>17.363199999999132</v>
      </c>
      <c r="DX2765" s="157">
        <f t="shared" si="1525"/>
        <v>1.5198493115726365E-2</v>
      </c>
      <c r="DY2765" s="148">
        <f t="shared" si="1526"/>
        <v>3.6241613378597271E-5</v>
      </c>
      <c r="DZ2765" s="148">
        <f t="shared" si="1527"/>
        <v>3.6241613378597271E-5</v>
      </c>
      <c r="EA2765" s="142" t="str">
        <f t="shared" si="1528"/>
        <v/>
      </c>
    </row>
    <row r="2766" spans="125:131" ht="20.100000000000001" customHeight="1" x14ac:dyDescent="0.25">
      <c r="DU2766" s="148"/>
      <c r="DV2766" s="158">
        <v>2714</v>
      </c>
      <c r="DW2766" s="148">
        <f t="shared" si="1524"/>
        <v>17.369599999999132</v>
      </c>
      <c r="DX2766" s="157">
        <f t="shared" si="1525"/>
        <v>1.5162251502347767E-2</v>
      </c>
      <c r="DY2766" s="148">
        <f t="shared" si="1526"/>
        <v>3.6159118199137127E-5</v>
      </c>
      <c r="DZ2766" s="148">
        <f t="shared" si="1527"/>
        <v>3.6159118199137127E-5</v>
      </c>
      <c r="EA2766" s="142" t="str">
        <f t="shared" si="1528"/>
        <v/>
      </c>
    </row>
    <row r="2767" spans="125:131" ht="20.100000000000001" customHeight="1" x14ac:dyDescent="0.25">
      <c r="DU2767" s="148"/>
      <c r="DV2767" s="158">
        <v>2715</v>
      </c>
      <c r="DW2767" s="148">
        <f t="shared" si="1524"/>
        <v>17.375999999999131</v>
      </c>
      <c r="DX2767" s="157">
        <f t="shared" si="1525"/>
        <v>1.512609238414863E-2</v>
      </c>
      <c r="DY2767" s="148">
        <f t="shared" si="1526"/>
        <v>3.6076798559594656E-5</v>
      </c>
      <c r="DZ2767" s="148">
        <f t="shared" si="1527"/>
        <v>3.6076798559594656E-5</v>
      </c>
      <c r="EA2767" s="142" t="str">
        <f t="shared" si="1528"/>
        <v/>
      </c>
    </row>
    <row r="2768" spans="125:131" ht="20.100000000000001" customHeight="1" x14ac:dyDescent="0.25">
      <c r="DU2768" s="148"/>
      <c r="DV2768" s="158">
        <v>2716</v>
      </c>
      <c r="DW2768" s="148">
        <f t="shared" si="1524"/>
        <v>17.38239999999913</v>
      </c>
      <c r="DX2768" s="157">
        <f t="shared" si="1525"/>
        <v>1.5090015585589036E-2</v>
      </c>
      <c r="DY2768" s="148">
        <f t="shared" si="1526"/>
        <v>3.5994654125149142E-5</v>
      </c>
      <c r="DZ2768" s="148">
        <f t="shared" si="1527"/>
        <v>3.5994654125149142E-5</v>
      </c>
      <c r="EA2768" s="142" t="str">
        <f t="shared" si="1528"/>
        <v/>
      </c>
    </row>
    <row r="2769" spans="125:131" ht="20.100000000000001" customHeight="1" x14ac:dyDescent="0.25">
      <c r="DU2769" s="148"/>
      <c r="DV2769" s="158">
        <v>2717</v>
      </c>
      <c r="DW2769" s="148">
        <f t="shared" si="1524"/>
        <v>17.388799999999129</v>
      </c>
      <c r="DX2769" s="157">
        <f t="shared" si="1525"/>
        <v>1.5054020931463886E-2</v>
      </c>
      <c r="DY2769" s="148">
        <f t="shared" si="1526"/>
        <v>3.5912684561417024E-5</v>
      </c>
      <c r="DZ2769" s="148">
        <f t="shared" si="1527"/>
        <v>3.5912684561417024E-5</v>
      </c>
      <c r="EA2769" s="142" t="str">
        <f t="shared" si="1528"/>
        <v/>
      </c>
    </row>
    <row r="2770" spans="125:131" ht="20.100000000000001" customHeight="1" x14ac:dyDescent="0.25">
      <c r="DU2770" s="148"/>
      <c r="DV2770" s="158">
        <v>2718</v>
      </c>
      <c r="DW2770" s="148">
        <f t="shared" si="1524"/>
        <v>17.395199999999129</v>
      </c>
      <c r="DX2770" s="157">
        <f t="shared" si="1525"/>
        <v>1.5018108246902469E-2</v>
      </c>
      <c r="DY2770" s="148">
        <f t="shared" si="1526"/>
        <v>3.5830889534653118E-5</v>
      </c>
      <c r="DZ2770" s="148">
        <f t="shared" si="1527"/>
        <v>3.5830889534653118E-5</v>
      </c>
      <c r="EA2770" s="142" t="str">
        <f t="shared" si="1528"/>
        <v/>
      </c>
    </row>
    <row r="2771" spans="125:131" ht="20.100000000000001" customHeight="1" x14ac:dyDescent="0.25">
      <c r="DU2771" s="148"/>
      <c r="DV2771" s="158">
        <v>2719</v>
      </c>
      <c r="DW2771" s="148">
        <f t="shared" si="1524"/>
        <v>17.401599999999128</v>
      </c>
      <c r="DX2771" s="157">
        <f t="shared" si="1525"/>
        <v>1.4982277357367816E-2</v>
      </c>
      <c r="DY2771" s="148">
        <f t="shared" si="1526"/>
        <v>3.5749268711473062E-5</v>
      </c>
      <c r="DZ2771" s="148">
        <f t="shared" si="1527"/>
        <v>3.5749268711473062E-5</v>
      </c>
      <c r="EA2771" s="142" t="str">
        <f t="shared" si="1528"/>
        <v/>
      </c>
    </row>
    <row r="2772" spans="125:131" ht="20.100000000000001" customHeight="1" x14ac:dyDescent="0.25">
      <c r="DU2772" s="148"/>
      <c r="DV2772" s="158">
        <v>2720</v>
      </c>
      <c r="DW2772" s="148">
        <f t="shared" si="1524"/>
        <v>17.407999999999127</v>
      </c>
      <c r="DX2772" s="157">
        <f t="shared" si="1525"/>
        <v>1.4946528088656343E-2</v>
      </c>
      <c r="DY2772" s="148">
        <f t="shared" si="1526"/>
        <v>3.5667821759167301E-5</v>
      </c>
      <c r="DZ2772" s="148">
        <f t="shared" si="1527"/>
        <v>3.5667821759167301E-5</v>
      </c>
      <c r="EA2772" s="142" t="str">
        <f t="shared" si="1528"/>
        <v/>
      </c>
    </row>
    <row r="2773" spans="125:131" ht="20.100000000000001" customHeight="1" x14ac:dyDescent="0.25">
      <c r="DU2773" s="148"/>
      <c r="DV2773" s="158">
        <v>2721</v>
      </c>
      <c r="DW2773" s="148">
        <f t="shared" si="1524"/>
        <v>17.414399999999127</v>
      </c>
      <c r="DX2773" s="157">
        <f t="shared" si="1525"/>
        <v>1.4910860266897176E-2</v>
      </c>
      <c r="DY2773" s="148">
        <f t="shared" si="1526"/>
        <v>3.5586548345354144E-5</v>
      </c>
      <c r="DZ2773" s="148">
        <f t="shared" si="1527"/>
        <v>3.5586548345354144E-5</v>
      </c>
      <c r="EA2773" s="142" t="str">
        <f t="shared" si="1528"/>
        <v/>
      </c>
    </row>
    <row r="2774" spans="125:131" ht="20.100000000000001" customHeight="1" x14ac:dyDescent="0.25">
      <c r="DU2774" s="148"/>
      <c r="DV2774" s="158">
        <v>2722</v>
      </c>
      <c r="DW2774" s="148">
        <f t="shared" si="1524"/>
        <v>17.420799999999126</v>
      </c>
      <c r="DX2774" s="157">
        <f t="shared" si="1525"/>
        <v>1.4875273718551822E-2</v>
      </c>
      <c r="DY2774" s="148">
        <f t="shared" si="1526"/>
        <v>3.5505448138344053E-5</v>
      </c>
      <c r="DZ2774" s="148">
        <f t="shared" si="1527"/>
        <v>3.5505448138344053E-5</v>
      </c>
      <c r="EA2774" s="142" t="str">
        <f t="shared" si="1528"/>
        <v/>
      </c>
    </row>
    <row r="2775" spans="125:131" ht="20.100000000000001" customHeight="1" x14ac:dyDescent="0.25">
      <c r="DU2775" s="148"/>
      <c r="DV2775" s="158">
        <v>2723</v>
      </c>
      <c r="DW2775" s="148">
        <f t="shared" si="1524"/>
        <v>17.427199999999125</v>
      </c>
      <c r="DX2775" s="157">
        <f t="shared" si="1525"/>
        <v>1.4839768270413478E-2</v>
      </c>
      <c r="DY2775" s="148">
        <f t="shared" si="1526"/>
        <v>3.5424520806841275E-5</v>
      </c>
      <c r="DZ2775" s="148">
        <f t="shared" si="1527"/>
        <v>3.5424520806841275E-5</v>
      </c>
      <c r="EA2775" s="142" t="str">
        <f t="shared" si="1528"/>
        <v/>
      </c>
    </row>
    <row r="2776" spans="125:131" ht="20.100000000000001" customHeight="1" x14ac:dyDescent="0.25">
      <c r="DU2776" s="148"/>
      <c r="DV2776" s="158">
        <v>2724</v>
      </c>
      <c r="DW2776" s="148">
        <f t="shared" si="1524"/>
        <v>17.433599999999124</v>
      </c>
      <c r="DX2776" s="157">
        <f t="shared" si="1525"/>
        <v>1.4804343749606637E-2</v>
      </c>
      <c r="DY2776" s="148">
        <f t="shared" si="1526"/>
        <v>3.5343766020049655E-5</v>
      </c>
      <c r="DZ2776" s="148">
        <f t="shared" si="1527"/>
        <v>3.5343766020049655E-5</v>
      </c>
      <c r="EA2776" s="142" t="str">
        <f t="shared" si="1528"/>
        <v/>
      </c>
    </row>
    <row r="2777" spans="125:131" ht="20.100000000000001" customHeight="1" x14ac:dyDescent="0.25">
      <c r="DU2777" s="148"/>
      <c r="DV2777" s="158">
        <v>2725</v>
      </c>
      <c r="DW2777" s="148">
        <f t="shared" si="1524"/>
        <v>17.439999999999124</v>
      </c>
      <c r="DX2777" s="157">
        <f t="shared" si="1525"/>
        <v>1.4768999983586587E-2</v>
      </c>
      <c r="DY2777" s="148">
        <f t="shared" si="1526"/>
        <v>3.5263183447847846E-5</v>
      </c>
      <c r="DZ2777" s="148">
        <f t="shared" si="1527"/>
        <v>3.5263183447847846E-5</v>
      </c>
      <c r="EA2777" s="142" t="str">
        <f t="shared" si="1528"/>
        <v/>
      </c>
    </row>
    <row r="2778" spans="125:131" ht="20.100000000000001" customHeight="1" x14ac:dyDescent="0.25">
      <c r="DU2778" s="148"/>
      <c r="DV2778" s="158">
        <v>2726</v>
      </c>
      <c r="DW2778" s="148">
        <f t="shared" si="1524"/>
        <v>17.446399999999123</v>
      </c>
      <c r="DX2778" s="157">
        <f t="shared" si="1525"/>
        <v>1.4733736800138739E-2</v>
      </c>
      <c r="DY2778" s="148">
        <f t="shared" si="1526"/>
        <v>3.5182772760362566E-5</v>
      </c>
      <c r="DZ2778" s="148">
        <f t="shared" si="1527"/>
        <v>3.5182772760362566E-5</v>
      </c>
      <c r="EA2778" s="142" t="str">
        <f t="shared" si="1528"/>
        <v/>
      </c>
    </row>
    <row r="2779" spans="125:131" ht="20.100000000000001" customHeight="1" x14ac:dyDescent="0.25">
      <c r="DU2779" s="148"/>
      <c r="DV2779" s="158">
        <v>2727</v>
      </c>
      <c r="DW2779" s="148">
        <f t="shared" si="1524"/>
        <v>17.452799999999122</v>
      </c>
      <c r="DX2779" s="157">
        <f t="shared" si="1525"/>
        <v>1.4698554027378376E-2</v>
      </c>
      <c r="DY2779" s="148">
        <f t="shared" si="1526"/>
        <v>3.5102533628466465E-5</v>
      </c>
      <c r="DZ2779" s="148">
        <f t="shared" si="1527"/>
        <v>3.5102533628466465E-5</v>
      </c>
      <c r="EA2779" s="142" t="str">
        <f t="shared" si="1528"/>
        <v/>
      </c>
    </row>
    <row r="2780" spans="125:131" ht="20.100000000000001" customHeight="1" x14ac:dyDescent="0.25">
      <c r="DU2780" s="148"/>
      <c r="DV2780" s="158">
        <v>2728</v>
      </c>
      <c r="DW2780" s="148">
        <f t="shared" si="1524"/>
        <v>17.459199999999122</v>
      </c>
      <c r="DX2780" s="157">
        <f t="shared" si="1525"/>
        <v>1.466345149374991E-2</v>
      </c>
      <c r="DY2780" s="148">
        <f t="shared" si="1526"/>
        <v>3.5022465723408627E-5</v>
      </c>
      <c r="DZ2780" s="148">
        <f t="shared" si="1527"/>
        <v>3.5022465723408627E-5</v>
      </c>
      <c r="EA2780" s="142" t="str">
        <f t="shared" si="1528"/>
        <v/>
      </c>
    </row>
    <row r="2781" spans="125:131" ht="20.100000000000001" customHeight="1" x14ac:dyDescent="0.25">
      <c r="DU2781" s="148"/>
      <c r="DV2781" s="158">
        <v>2729</v>
      </c>
      <c r="DW2781" s="148">
        <f t="shared" si="1524"/>
        <v>17.465599999999121</v>
      </c>
      <c r="DX2781" s="157">
        <f t="shared" si="1525"/>
        <v>1.4628429028026501E-2</v>
      </c>
      <c r="DY2781" s="148">
        <f t="shared" si="1526"/>
        <v>3.4942568716984576E-5</v>
      </c>
      <c r="DZ2781" s="148">
        <f t="shared" si="1527"/>
        <v>3.4942568716984576E-5</v>
      </c>
      <c r="EA2781" s="142" t="str">
        <f t="shared" si="1528"/>
        <v/>
      </c>
    </row>
    <row r="2782" spans="125:131" ht="20.100000000000001" customHeight="1" x14ac:dyDescent="0.25">
      <c r="DU2782" s="148"/>
      <c r="DV2782" s="158">
        <v>2730</v>
      </c>
      <c r="DW2782" s="148">
        <f t="shared" si="1524"/>
        <v>17.47199999999912</v>
      </c>
      <c r="DX2782" s="157">
        <f t="shared" si="1525"/>
        <v>1.4593486459309517E-2</v>
      </c>
      <c r="DY2782" s="148">
        <f t="shared" si="1526"/>
        <v>3.4862842281557088E-5</v>
      </c>
      <c r="DZ2782" s="148">
        <f t="shared" si="1527"/>
        <v>3.4862842281557088E-5</v>
      </c>
      <c r="EA2782" s="142" t="str">
        <f t="shared" si="1528"/>
        <v/>
      </c>
    </row>
    <row r="2783" spans="125:131" ht="20.100000000000001" customHeight="1" x14ac:dyDescent="0.25">
      <c r="DU2783" s="148"/>
      <c r="DV2783" s="158">
        <v>2731</v>
      </c>
      <c r="DW2783" s="148">
        <f t="shared" si="1524"/>
        <v>17.47839999999912</v>
      </c>
      <c r="DX2783" s="157">
        <f t="shared" si="1525"/>
        <v>1.455862361702796E-2</v>
      </c>
      <c r="DY2783" s="148">
        <f t="shared" si="1526"/>
        <v>3.4783286089828946E-5</v>
      </c>
      <c r="DZ2783" s="148">
        <f t="shared" si="1527"/>
        <v>3.4783286089828946E-5</v>
      </c>
      <c r="EA2783" s="142" t="str">
        <f t="shared" si="1528"/>
        <v/>
      </c>
    </row>
    <row r="2784" spans="125:131" ht="20.100000000000001" customHeight="1" x14ac:dyDescent="0.25">
      <c r="DU2784" s="148"/>
      <c r="DV2784" s="158">
        <v>2732</v>
      </c>
      <c r="DW2784" s="148">
        <f t="shared" si="1524"/>
        <v>17.484799999999119</v>
      </c>
      <c r="DX2784" s="157">
        <f t="shared" si="1525"/>
        <v>1.4523840330938131E-2</v>
      </c>
      <c r="DY2784" s="148">
        <f t="shared" si="1526"/>
        <v>3.470389981518468E-5</v>
      </c>
      <c r="DZ2784" s="148">
        <f t="shared" si="1527"/>
        <v>3.470389981518468E-5</v>
      </c>
      <c r="EA2784" s="142" t="str">
        <f t="shared" si="1528"/>
        <v/>
      </c>
    </row>
    <row r="2785" spans="125:131" ht="20.100000000000001" customHeight="1" x14ac:dyDescent="0.25">
      <c r="DU2785" s="148"/>
      <c r="DV2785" s="158">
        <v>2733</v>
      </c>
      <c r="DW2785" s="148">
        <f t="shared" si="1524"/>
        <v>17.491199999999118</v>
      </c>
      <c r="DX2785" s="157">
        <f t="shared" si="1525"/>
        <v>1.4489136431122946E-2</v>
      </c>
      <c r="DY2785" s="148">
        <f t="shared" si="1526"/>
        <v>3.4624683131482398E-5</v>
      </c>
      <c r="DZ2785" s="148">
        <f t="shared" si="1527"/>
        <v>3.4624683131482398E-5</v>
      </c>
      <c r="EA2785" s="142" t="str">
        <f t="shared" si="1528"/>
        <v/>
      </c>
    </row>
    <row r="2786" spans="125:131" ht="20.100000000000001" customHeight="1" x14ac:dyDescent="0.25">
      <c r="DU2786" s="148"/>
      <c r="DV2786" s="158">
        <v>2734</v>
      </c>
      <c r="DW2786" s="148">
        <f t="shared" si="1524"/>
        <v>17.497599999999117</v>
      </c>
      <c r="DX2786" s="157">
        <f t="shared" si="1525"/>
        <v>1.4454511747991464E-2</v>
      </c>
      <c r="DY2786" s="148">
        <f t="shared" si="1526"/>
        <v>3.4545635712963582E-5</v>
      </c>
      <c r="DZ2786" s="148">
        <f t="shared" si="1527"/>
        <v>3.4545635712963582E-5</v>
      </c>
      <c r="EA2786" s="142" t="str">
        <f t="shared" si="1528"/>
        <v/>
      </c>
    </row>
    <row r="2787" spans="125:131" ht="20.100000000000001" customHeight="1" x14ac:dyDescent="0.25">
      <c r="DU2787" s="148"/>
      <c r="DV2787" s="158">
        <v>2735</v>
      </c>
      <c r="DW2787" s="148">
        <f t="shared" si="1524"/>
        <v>17.503999999999117</v>
      </c>
      <c r="DX2787" s="157">
        <f t="shared" si="1525"/>
        <v>1.44199661122785E-2</v>
      </c>
      <c r="DY2787" s="148">
        <f t="shared" si="1526"/>
        <v>3.4466757234544523E-5</v>
      </c>
      <c r="DZ2787" s="148">
        <f t="shared" si="1527"/>
        <v>3.4466757234544523E-5</v>
      </c>
      <c r="EA2787" s="142" t="str">
        <f t="shared" si="1528"/>
        <v/>
      </c>
    </row>
    <row r="2788" spans="125:131" ht="20.100000000000001" customHeight="1" x14ac:dyDescent="0.25">
      <c r="DU2788" s="148"/>
      <c r="DV2788" s="158">
        <v>2736</v>
      </c>
      <c r="DW2788" s="148">
        <f t="shared" si="1524"/>
        <v>17.510399999999116</v>
      </c>
      <c r="DX2788" s="157">
        <f t="shared" si="1525"/>
        <v>1.4385499355043956E-2</v>
      </c>
      <c r="DY2788" s="148">
        <f t="shared" si="1526"/>
        <v>3.4388047371550906E-5</v>
      </c>
      <c r="DZ2788" s="148">
        <f t="shared" si="1527"/>
        <v>3.4388047371550906E-5</v>
      </c>
      <c r="EA2788" s="142" t="str">
        <f t="shared" si="1528"/>
        <v/>
      </c>
    </row>
    <row r="2789" spans="125:131" ht="20.100000000000001" customHeight="1" x14ac:dyDescent="0.25">
      <c r="DU2789" s="148"/>
      <c r="DV2789" s="158">
        <v>2737</v>
      </c>
      <c r="DW2789" s="148">
        <f t="shared" si="1524"/>
        <v>17.516799999999115</v>
      </c>
      <c r="DX2789" s="157">
        <f t="shared" si="1525"/>
        <v>1.4351111307672405E-2</v>
      </c>
      <c r="DY2789" s="148">
        <f t="shared" si="1526"/>
        <v>3.4309505799816689E-5</v>
      </c>
      <c r="DZ2789" s="148">
        <f t="shared" si="1527"/>
        <v>3.4309505799816689E-5</v>
      </c>
      <c r="EA2789" s="142" t="str">
        <f t="shared" si="1528"/>
        <v/>
      </c>
    </row>
    <row r="2790" spans="125:131" ht="20.100000000000001" customHeight="1" x14ac:dyDescent="0.25">
      <c r="DU2790" s="148"/>
      <c r="DV2790" s="158">
        <v>2738</v>
      </c>
      <c r="DW2790" s="148">
        <f t="shared" si="1524"/>
        <v>17.523199999999115</v>
      </c>
      <c r="DX2790" s="157">
        <f t="shared" si="1525"/>
        <v>1.4316801801872588E-2</v>
      </c>
      <c r="DY2790" s="148">
        <f t="shared" si="1526"/>
        <v>3.423113219571533E-5</v>
      </c>
      <c r="DZ2790" s="148">
        <f t="shared" si="1527"/>
        <v>3.423113219571533E-5</v>
      </c>
      <c r="EA2790" s="142" t="str">
        <f t="shared" si="1528"/>
        <v/>
      </c>
    </row>
    <row r="2791" spans="125:131" ht="20.100000000000001" customHeight="1" x14ac:dyDescent="0.25">
      <c r="DU2791" s="148"/>
      <c r="DV2791" s="158">
        <v>2739</v>
      </c>
      <c r="DW2791" s="148">
        <f t="shared" si="1524"/>
        <v>17.529599999999114</v>
      </c>
      <c r="DX2791" s="157">
        <f t="shared" si="1525"/>
        <v>1.4282570669676873E-2</v>
      </c>
      <c r="DY2791" s="148">
        <f t="shared" si="1526"/>
        <v>3.4152926236093867E-5</v>
      </c>
      <c r="DZ2791" s="148">
        <f t="shared" si="1527"/>
        <v>3.4152926236093867E-5</v>
      </c>
      <c r="EA2791" s="142" t="str">
        <f t="shared" si="1528"/>
        <v/>
      </c>
    </row>
    <row r="2792" spans="125:131" ht="20.100000000000001" customHeight="1" x14ac:dyDescent="0.25">
      <c r="DU2792" s="148"/>
      <c r="DV2792" s="158">
        <v>2740</v>
      </c>
      <c r="DW2792" s="148">
        <f t="shared" si="1524"/>
        <v>17.535999999999113</v>
      </c>
      <c r="DX2792" s="157">
        <f t="shared" si="1525"/>
        <v>1.4248417743440779E-2</v>
      </c>
      <c r="DY2792" s="148">
        <f t="shared" si="1526"/>
        <v>3.4074887598316284E-5</v>
      </c>
      <c r="DZ2792" s="148">
        <f t="shared" si="1527"/>
        <v>3.4074887598316284E-5</v>
      </c>
      <c r="EA2792" s="142" t="str">
        <f t="shared" si="1528"/>
        <v/>
      </c>
    </row>
    <row r="2793" spans="125:131" ht="20.100000000000001" customHeight="1" x14ac:dyDescent="0.25">
      <c r="DU2793" s="148"/>
      <c r="DV2793" s="158">
        <v>2741</v>
      </c>
      <c r="DW2793" s="148">
        <f t="shared" si="1524"/>
        <v>17.542399999999112</v>
      </c>
      <c r="DX2793" s="157">
        <f t="shared" si="1525"/>
        <v>1.4214342855842462E-2</v>
      </c>
      <c r="DY2793" s="148">
        <f t="shared" si="1526"/>
        <v>3.3997015960268717E-5</v>
      </c>
      <c r="DZ2793" s="148">
        <f t="shared" si="1527"/>
        <v>3.3997015960268717E-5</v>
      </c>
      <c r="EA2793" s="142" t="str">
        <f t="shared" si="1528"/>
        <v/>
      </c>
    </row>
    <row r="2794" spans="125:131" ht="20.100000000000001" customHeight="1" x14ac:dyDescent="0.25">
      <c r="DU2794" s="148"/>
      <c r="DV2794" s="158">
        <v>2742</v>
      </c>
      <c r="DW2794" s="148">
        <f t="shared" si="1524"/>
        <v>17.548799999999112</v>
      </c>
      <c r="DX2794" s="157">
        <f t="shared" si="1525"/>
        <v>1.4180345839882194E-2</v>
      </c>
      <c r="DY2794" s="148">
        <f t="shared" si="1526"/>
        <v>3.3919311000333435E-5</v>
      </c>
      <c r="DZ2794" s="148">
        <f t="shared" si="1527"/>
        <v>3.3919311000333435E-5</v>
      </c>
      <c r="EA2794" s="142" t="str">
        <f t="shared" si="1528"/>
        <v/>
      </c>
    </row>
    <row r="2795" spans="125:131" ht="20.100000000000001" customHeight="1" x14ac:dyDescent="0.25">
      <c r="DU2795" s="148"/>
      <c r="DV2795" s="158">
        <v>2743</v>
      </c>
      <c r="DW2795" s="148">
        <f t="shared" si="1524"/>
        <v>17.555199999999111</v>
      </c>
      <c r="DX2795" s="157">
        <f t="shared" si="1525"/>
        <v>1.414642652888186E-2</v>
      </c>
      <c r="DY2795" s="148">
        <f t="shared" si="1526"/>
        <v>3.3841772397348938E-5</v>
      </c>
      <c r="DZ2795" s="148">
        <f t="shared" si="1527"/>
        <v>3.3841772397348938E-5</v>
      </c>
      <c r="EA2795" s="142" t="str">
        <f t="shared" si="1528"/>
        <v/>
      </c>
    </row>
    <row r="2796" spans="125:131" ht="20.100000000000001" customHeight="1" x14ac:dyDescent="0.25">
      <c r="DU2796" s="148"/>
      <c r="DV2796" s="158">
        <v>2744</v>
      </c>
      <c r="DW2796" s="148">
        <f t="shared" si="1524"/>
        <v>17.56159999999911</v>
      </c>
      <c r="DX2796" s="157">
        <f t="shared" si="1525"/>
        <v>1.4112584756484511E-2</v>
      </c>
      <c r="DY2796" s="148">
        <f t="shared" si="1526"/>
        <v>3.3764399830720979E-5</v>
      </c>
      <c r="DZ2796" s="148">
        <f t="shared" si="1527"/>
        <v>3.3764399830720979E-5</v>
      </c>
      <c r="EA2796" s="142" t="str">
        <f t="shared" si="1528"/>
        <v/>
      </c>
    </row>
    <row r="2797" spans="125:131" ht="20.100000000000001" customHeight="1" x14ac:dyDescent="0.25">
      <c r="DU2797" s="148"/>
      <c r="DV2797" s="158">
        <v>2745</v>
      </c>
      <c r="DW2797" s="148">
        <f t="shared" si="1524"/>
        <v>17.56799999999911</v>
      </c>
      <c r="DX2797" s="157">
        <f t="shared" si="1525"/>
        <v>1.407882035665379E-2</v>
      </c>
      <c r="DY2797" s="148">
        <f t="shared" si="1526"/>
        <v>3.3687192980327157E-5</v>
      </c>
      <c r="DZ2797" s="148">
        <f t="shared" si="1527"/>
        <v>3.3687192980327157E-5</v>
      </c>
      <c r="EA2797" s="142" t="str">
        <f t="shared" si="1528"/>
        <v/>
      </c>
    </row>
    <row r="2798" spans="125:131" ht="20.100000000000001" customHeight="1" x14ac:dyDescent="0.25">
      <c r="DU2798" s="148"/>
      <c r="DV2798" s="158">
        <v>2746</v>
      </c>
      <c r="DW2798" s="148">
        <f t="shared" si="1524"/>
        <v>17.574399999999109</v>
      </c>
      <c r="DX2798" s="157">
        <f t="shared" si="1525"/>
        <v>1.4045133163673463E-2</v>
      </c>
      <c r="DY2798" s="148">
        <f t="shared" si="1526"/>
        <v>3.3610151526541204E-5</v>
      </c>
      <c r="DZ2798" s="148">
        <f t="shared" si="1527"/>
        <v>3.3610151526541204E-5</v>
      </c>
      <c r="EA2798" s="142" t="str">
        <f t="shared" si="1528"/>
        <v/>
      </c>
    </row>
    <row r="2799" spans="125:131" ht="20.100000000000001" customHeight="1" x14ac:dyDescent="0.25">
      <c r="DU2799" s="148"/>
      <c r="DV2799" s="158">
        <v>2747</v>
      </c>
      <c r="DW2799" s="148">
        <f t="shared" si="1524"/>
        <v>17.580799999999108</v>
      </c>
      <c r="DX2799" s="157">
        <f t="shared" si="1525"/>
        <v>1.4011523012146922E-2</v>
      </c>
      <c r="DY2799" s="148">
        <f t="shared" si="1526"/>
        <v>3.3533275150300634E-5</v>
      </c>
      <c r="DZ2799" s="148">
        <f t="shared" si="1527"/>
        <v>3.3533275150300634E-5</v>
      </c>
      <c r="EA2799" s="142" t="str">
        <f t="shared" si="1528"/>
        <v/>
      </c>
    </row>
    <row r="2800" spans="125:131" ht="20.100000000000001" customHeight="1" x14ac:dyDescent="0.25">
      <c r="DU2800" s="148"/>
      <c r="DV2800" s="158">
        <v>2748</v>
      </c>
      <c r="DW2800" s="148">
        <f t="shared" si="1524"/>
        <v>17.587199999999108</v>
      </c>
      <c r="DX2800" s="157">
        <f t="shared" si="1525"/>
        <v>1.3977989736996621E-2</v>
      </c>
      <c r="DY2800" s="148">
        <f t="shared" si="1526"/>
        <v>3.3456563532895112E-5</v>
      </c>
      <c r="DZ2800" s="148">
        <f t="shared" si="1527"/>
        <v>3.3456563532895112E-5</v>
      </c>
      <c r="EA2800" s="142" t="str">
        <f t="shared" si="1528"/>
        <v/>
      </c>
    </row>
    <row r="2801" spans="125:131" ht="20.100000000000001" customHeight="1" x14ac:dyDescent="0.25">
      <c r="DU2801" s="148"/>
      <c r="DV2801" s="158">
        <v>2749</v>
      </c>
      <c r="DW2801" s="148">
        <f t="shared" si="1524"/>
        <v>17.593599999999107</v>
      </c>
      <c r="DX2801" s="157">
        <f t="shared" si="1525"/>
        <v>1.3944533173463726E-2</v>
      </c>
      <c r="DY2801" s="148">
        <f t="shared" si="1526"/>
        <v>3.3380016356289108E-5</v>
      </c>
      <c r="DZ2801" s="148">
        <f t="shared" si="1527"/>
        <v>3.3380016356289108E-5</v>
      </c>
      <c r="EA2801" s="142" t="str">
        <f t="shared" si="1528"/>
        <v/>
      </c>
    </row>
    <row r="2802" spans="125:131" ht="20.100000000000001" customHeight="1" x14ac:dyDescent="0.25">
      <c r="DU2802" s="148"/>
      <c r="DV2802" s="158">
        <v>2750</v>
      </c>
      <c r="DW2802" s="148">
        <f t="shared" si="1524"/>
        <v>17.599999999999106</v>
      </c>
      <c r="DX2802" s="157">
        <f t="shared" si="1525"/>
        <v>1.3911153157107437E-2</v>
      </c>
      <c r="DY2802" s="148">
        <f t="shared" si="1526"/>
        <v>3.3303633302865163E-5</v>
      </c>
      <c r="DZ2802" s="148">
        <f t="shared" si="1527"/>
        <v>3.3303633302865163E-5</v>
      </c>
      <c r="EA2802" s="142" t="str">
        <f t="shared" si="1528"/>
        <v/>
      </c>
    </row>
    <row r="2803" spans="125:131" ht="20.100000000000001" customHeight="1" x14ac:dyDescent="0.25">
      <c r="DU2803" s="148"/>
      <c r="DV2803" s="158">
        <v>2751</v>
      </c>
      <c r="DW2803" s="148">
        <f t="shared" si="1524"/>
        <v>17.606399999999105</v>
      </c>
      <c r="DX2803" s="157">
        <f t="shared" si="1525"/>
        <v>1.3877849523804572E-2</v>
      </c>
      <c r="DY2803" s="148">
        <f t="shared" si="1526"/>
        <v>3.3227414055486335E-5</v>
      </c>
      <c r="DZ2803" s="148">
        <f t="shared" si="1527"/>
        <v>3.3227414055486335E-5</v>
      </c>
      <c r="EA2803" s="142" t="str">
        <f t="shared" si="1528"/>
        <v/>
      </c>
    </row>
    <row r="2804" spans="125:131" ht="20.100000000000001" customHeight="1" x14ac:dyDescent="0.25">
      <c r="DU2804" s="148"/>
      <c r="DV2804" s="158">
        <v>2752</v>
      </c>
      <c r="DW2804" s="148">
        <f t="shared" si="1524"/>
        <v>17.612799999999105</v>
      </c>
      <c r="DX2804" s="157">
        <f t="shared" si="1525"/>
        <v>1.3844622109749086E-2</v>
      </c>
      <c r="DY2804" s="148">
        <f t="shared" si="1526"/>
        <v>3.3151358297570793E-5</v>
      </c>
      <c r="DZ2804" s="148">
        <f t="shared" si="1527"/>
        <v>3.3151358297570793E-5</v>
      </c>
      <c r="EA2804" s="142" t="str">
        <f t="shared" si="1528"/>
        <v/>
      </c>
    </row>
    <row r="2805" spans="125:131" ht="20.100000000000001" customHeight="1" x14ac:dyDescent="0.25">
      <c r="DU2805" s="148"/>
      <c r="DV2805" s="158">
        <v>2753</v>
      </c>
      <c r="DW2805" s="148">
        <f t="shared" si="1524"/>
        <v>17.619199999999104</v>
      </c>
      <c r="DX2805" s="157">
        <f t="shared" si="1525"/>
        <v>1.3811470751451515E-2</v>
      </c>
      <c r="DY2805" s="148">
        <f t="shared" si="1526"/>
        <v>3.3075465713003349E-5</v>
      </c>
      <c r="DZ2805" s="148">
        <f t="shared" si="1527"/>
        <v>3.3075465713003349E-5</v>
      </c>
      <c r="EA2805" s="142" t="str">
        <f t="shared" si="1528"/>
        <v/>
      </c>
    </row>
    <row r="2806" spans="125:131" ht="20.100000000000001" customHeight="1" x14ac:dyDescent="0.25">
      <c r="DU2806" s="148"/>
      <c r="DV2806" s="158">
        <v>2754</v>
      </c>
      <c r="DW2806" s="148">
        <f t="shared" si="1524"/>
        <v>17.625599999999103</v>
      </c>
      <c r="DX2806" s="157">
        <f t="shared" si="1525"/>
        <v>1.3778395285738512E-2</v>
      </c>
      <c r="DY2806" s="148">
        <f t="shared" si="1526"/>
        <v>3.2999735986111167E-5</v>
      </c>
      <c r="DZ2806" s="148">
        <f t="shared" si="1527"/>
        <v>3.2999735986111167E-5</v>
      </c>
      <c r="EA2806" s="142" t="str">
        <f t="shared" si="1528"/>
        <v/>
      </c>
    </row>
    <row r="2807" spans="125:131" ht="20.100000000000001" customHeight="1" x14ac:dyDescent="0.25">
      <c r="DU2807" s="148"/>
      <c r="DV2807" s="158">
        <v>2755</v>
      </c>
      <c r="DW2807" s="148">
        <f t="shared" si="1524"/>
        <v>17.631999999999103</v>
      </c>
      <c r="DX2807" s="157">
        <f t="shared" si="1525"/>
        <v>1.37453955497524E-2</v>
      </c>
      <c r="DY2807" s="148">
        <f t="shared" si="1526"/>
        <v>3.2924168801873668E-5</v>
      </c>
      <c r="DZ2807" s="148">
        <f t="shared" si="1527"/>
        <v>3.2924168801873668E-5</v>
      </c>
      <c r="EA2807" s="142" t="str">
        <f t="shared" si="1528"/>
        <v/>
      </c>
    </row>
    <row r="2808" spans="125:131" ht="20.100000000000001" customHeight="1" x14ac:dyDescent="0.25">
      <c r="DU2808" s="148"/>
      <c r="DV2808" s="158">
        <v>2756</v>
      </c>
      <c r="DW2808" s="148">
        <f t="shared" ref="DW2808:DW2871" si="1529">DW2807+$DZ$46</f>
        <v>17.638399999999102</v>
      </c>
      <c r="DX2808" s="157">
        <f t="shared" si="1525"/>
        <v>1.3712471380950527E-2</v>
      </c>
      <c r="DY2808" s="148">
        <f t="shared" si="1526"/>
        <v>3.284876384560334E-5</v>
      </c>
      <c r="DZ2808" s="148">
        <f t="shared" si="1527"/>
        <v>3.284876384560334E-5</v>
      </c>
      <c r="EA2808" s="142" t="str">
        <f t="shared" si="1528"/>
        <v/>
      </c>
    </row>
    <row r="2809" spans="125:131" ht="20.100000000000001" customHeight="1" x14ac:dyDescent="0.25">
      <c r="DU2809" s="148"/>
      <c r="DV2809" s="158">
        <v>2757</v>
      </c>
      <c r="DW2809" s="148">
        <f t="shared" si="1529"/>
        <v>17.644799999999101</v>
      </c>
      <c r="DX2809" s="157">
        <f t="shared" si="1525"/>
        <v>1.3679622617104923E-2</v>
      </c>
      <c r="DY2809" s="148">
        <f t="shared" si="1526"/>
        <v>3.2773520803251049E-5</v>
      </c>
      <c r="DZ2809" s="148">
        <f t="shared" si="1527"/>
        <v>3.2773520803251049E-5</v>
      </c>
      <c r="EA2809" s="142" t="str">
        <f t="shared" si="1528"/>
        <v/>
      </c>
    </row>
    <row r="2810" spans="125:131" ht="20.100000000000001" customHeight="1" x14ac:dyDescent="0.25">
      <c r="DU2810" s="148"/>
      <c r="DV2810" s="158">
        <v>2758</v>
      </c>
      <c r="DW2810" s="148">
        <f t="shared" si="1529"/>
        <v>17.6511999999991</v>
      </c>
      <c r="DX2810" s="157">
        <f t="shared" si="1525"/>
        <v>1.3646849096301672E-2</v>
      </c>
      <c r="DY2810" s="148">
        <f t="shared" si="1526"/>
        <v>3.2698439361097259E-5</v>
      </c>
      <c r="DZ2810" s="148">
        <f t="shared" si="1527"/>
        <v>3.2698439361097259E-5</v>
      </c>
      <c r="EA2810" s="142" t="str">
        <f t="shared" si="1528"/>
        <v/>
      </c>
    </row>
    <row r="2811" spans="125:131" ht="20.100000000000001" customHeight="1" x14ac:dyDescent="0.25">
      <c r="DU2811" s="148"/>
      <c r="DV2811" s="158">
        <v>2759</v>
      </c>
      <c r="DW2811" s="148">
        <f t="shared" si="1529"/>
        <v>17.6575999999991</v>
      </c>
      <c r="DX2811" s="157">
        <f t="shared" si="1525"/>
        <v>1.3614150656940575E-2</v>
      </c>
      <c r="DY2811" s="148">
        <f t="shared" si="1526"/>
        <v>3.2623519206140608E-5</v>
      </c>
      <c r="DZ2811" s="148">
        <f t="shared" si="1527"/>
        <v>3.2623519206140608E-5</v>
      </c>
      <c r="EA2811" s="142" t="str">
        <f t="shared" si="1528"/>
        <v/>
      </c>
    </row>
    <row r="2812" spans="125:131" ht="20.100000000000001" customHeight="1" x14ac:dyDescent="0.25">
      <c r="DU2812" s="148"/>
      <c r="DV2812" s="158">
        <v>2760</v>
      </c>
      <c r="DW2812" s="148">
        <f t="shared" si="1529"/>
        <v>17.663999999999099</v>
      </c>
      <c r="DX2812" s="157">
        <f t="shared" si="1525"/>
        <v>1.3581527137734434E-2</v>
      </c>
      <c r="DY2812" s="148">
        <f t="shared" si="1526"/>
        <v>3.2548760025633006E-5</v>
      </c>
      <c r="DZ2812" s="148">
        <f t="shared" si="1527"/>
        <v>3.2548760025633006E-5</v>
      </c>
      <c r="EA2812" s="142" t="str">
        <f t="shared" si="1528"/>
        <v/>
      </c>
    </row>
    <row r="2813" spans="125:131" ht="20.100000000000001" customHeight="1" x14ac:dyDescent="0.25">
      <c r="DU2813" s="148"/>
      <c r="DV2813" s="158">
        <v>2761</v>
      </c>
      <c r="DW2813" s="148">
        <f t="shared" si="1529"/>
        <v>17.670399999999098</v>
      </c>
      <c r="DX2813" s="157">
        <f t="shared" si="1525"/>
        <v>1.3548978377708801E-2</v>
      </c>
      <c r="DY2813" s="148">
        <f t="shared" si="1526"/>
        <v>3.2474161507563618E-5</v>
      </c>
      <c r="DZ2813" s="148">
        <f t="shared" si="1527"/>
        <v>3.2474161507563618E-5</v>
      </c>
      <c r="EA2813" s="142" t="str">
        <f t="shared" si="1528"/>
        <v/>
      </c>
    </row>
    <row r="2814" spans="125:131" ht="20.100000000000001" customHeight="1" x14ac:dyDescent="0.25">
      <c r="DU2814" s="148"/>
      <c r="DV2814" s="158">
        <v>2762</v>
      </c>
      <c r="DW2814" s="148">
        <f t="shared" si="1529"/>
        <v>17.676799999999098</v>
      </c>
      <c r="DX2814" s="157">
        <f t="shared" si="1525"/>
        <v>1.3516504216201238E-2</v>
      </c>
      <c r="DY2814" s="148">
        <f t="shared" si="1526"/>
        <v>3.2399723340190492E-5</v>
      </c>
      <c r="DZ2814" s="148">
        <f t="shared" si="1527"/>
        <v>3.2399723340190492E-5</v>
      </c>
      <c r="EA2814" s="142" t="str">
        <f t="shared" si="1528"/>
        <v/>
      </c>
    </row>
    <row r="2815" spans="125:131" ht="20.100000000000001" customHeight="1" x14ac:dyDescent="0.25">
      <c r="DU2815" s="148"/>
      <c r="DV2815" s="158">
        <v>2763</v>
      </c>
      <c r="DW2815" s="148">
        <f t="shared" si="1529"/>
        <v>17.683199999999097</v>
      </c>
      <c r="DX2815" s="157">
        <f t="shared" si="1525"/>
        <v>1.3484104492861047E-2</v>
      </c>
      <c r="DY2815" s="148">
        <f t="shared" si="1526"/>
        <v>3.2325445212436077E-5</v>
      </c>
      <c r="DZ2815" s="148">
        <f t="shared" si="1527"/>
        <v>3.2325445212436077E-5</v>
      </c>
      <c r="EA2815" s="142" t="str">
        <f t="shared" si="1528"/>
        <v/>
      </c>
    </row>
    <row r="2816" spans="125:131" ht="20.100000000000001" customHeight="1" x14ac:dyDescent="0.25">
      <c r="DU2816" s="148"/>
      <c r="DV2816" s="158">
        <v>2764</v>
      </c>
      <c r="DW2816" s="148">
        <f t="shared" si="1529"/>
        <v>17.689599999999096</v>
      </c>
      <c r="DX2816" s="157">
        <f t="shared" si="1525"/>
        <v>1.3451779047648611E-2</v>
      </c>
      <c r="DY2816" s="148">
        <f t="shared" si="1526"/>
        <v>3.2251326813635683E-5</v>
      </c>
      <c r="DZ2816" s="148">
        <f t="shared" si="1527"/>
        <v>3.2251326813635683E-5</v>
      </c>
      <c r="EA2816" s="142" t="str">
        <f t="shared" si="1528"/>
        <v/>
      </c>
    </row>
    <row r="2817" spans="125:131" ht="20.100000000000001" customHeight="1" x14ac:dyDescent="0.25">
      <c r="DU2817" s="148"/>
      <c r="DV2817" s="158">
        <v>2765</v>
      </c>
      <c r="DW2817" s="148">
        <f t="shared" si="1529"/>
        <v>17.695999999999096</v>
      </c>
      <c r="DX2817" s="157">
        <f t="shared" si="1525"/>
        <v>1.3419527720834976E-2</v>
      </c>
      <c r="DY2817" s="148">
        <f t="shared" si="1526"/>
        <v>3.2177367833646775E-5</v>
      </c>
      <c r="DZ2817" s="148">
        <f t="shared" si="1527"/>
        <v>3.2177367833646775E-5</v>
      </c>
      <c r="EA2817" s="142" t="str">
        <f t="shared" si="1528"/>
        <v/>
      </c>
    </row>
    <row r="2818" spans="125:131" ht="20.100000000000001" customHeight="1" x14ac:dyDescent="0.25">
      <c r="DU2818" s="148"/>
      <c r="DV2818" s="158">
        <v>2766</v>
      </c>
      <c r="DW2818" s="148">
        <f t="shared" si="1529"/>
        <v>17.702399999999095</v>
      </c>
      <c r="DX2818" s="157">
        <f t="shared" si="1525"/>
        <v>1.3387350353001329E-2</v>
      </c>
      <c r="DY2818" s="148">
        <f t="shared" si="1526"/>
        <v>3.2103567962821211E-5</v>
      </c>
      <c r="DZ2818" s="148">
        <f t="shared" si="1527"/>
        <v>3.2103567962821211E-5</v>
      </c>
      <c r="EA2818" s="142" t="str">
        <f t="shared" si="1528"/>
        <v/>
      </c>
    </row>
    <row r="2819" spans="125:131" ht="20.100000000000001" customHeight="1" x14ac:dyDescent="0.25">
      <c r="DU2819" s="148"/>
      <c r="DV2819" s="158">
        <v>2767</v>
      </c>
      <c r="DW2819" s="148">
        <f t="shared" si="1529"/>
        <v>17.708799999999094</v>
      </c>
      <c r="DX2819" s="157">
        <f t="shared" si="1525"/>
        <v>1.3355246785038508E-2</v>
      </c>
      <c r="DY2819" s="148">
        <f t="shared" si="1526"/>
        <v>3.2029926891998309E-5</v>
      </c>
      <c r="DZ2819" s="148">
        <f t="shared" si="1527"/>
        <v>3.2029926891998309E-5</v>
      </c>
      <c r="EA2819" s="142" t="str">
        <f t="shared" si="1528"/>
        <v/>
      </c>
    </row>
    <row r="2820" spans="125:131" ht="20.100000000000001" customHeight="1" x14ac:dyDescent="0.25">
      <c r="DU2820" s="148"/>
      <c r="DV2820" s="158">
        <v>2768</v>
      </c>
      <c r="DW2820" s="148">
        <f t="shared" si="1529"/>
        <v>17.715199999999093</v>
      </c>
      <c r="DX2820" s="157">
        <f t="shared" ref="DX2820:DX2883" si="1530">_xlfn.CHISQ.DIST.RT(DW2820,7)</f>
        <v>1.3323216858146509E-2</v>
      </c>
      <c r="DY2820" s="148">
        <f t="shared" ref="DY2820:DY2883" si="1531">DX2820-DX2821</f>
        <v>3.1956444312459739E-5</v>
      </c>
      <c r="DZ2820" s="148">
        <f t="shared" ref="DZ2820:DZ2883" si="1532">IF(DX2820&lt;(1-$DU$53),DY2820,"")</f>
        <v>3.1956444312459739E-5</v>
      </c>
      <c r="EA2820" s="142" t="str">
        <f t="shared" ref="EA2820:EA2883" si="1533">IF(DX2820&lt;(1-$DU$59),DY2820,"")</f>
        <v/>
      </c>
    </row>
    <row r="2821" spans="125:131" ht="20.100000000000001" customHeight="1" x14ac:dyDescent="0.25">
      <c r="DU2821" s="148"/>
      <c r="DV2821" s="158">
        <v>2769</v>
      </c>
      <c r="DW2821" s="148">
        <f t="shared" si="1529"/>
        <v>17.721599999999093</v>
      </c>
      <c r="DX2821" s="157">
        <f t="shared" si="1530"/>
        <v>1.329126041383405E-2</v>
      </c>
      <c r="DY2821" s="148">
        <f t="shared" si="1531"/>
        <v>3.1883119916115144E-5</v>
      </c>
      <c r="DZ2821" s="148">
        <f t="shared" si="1532"/>
        <v>3.1883119916115144E-5</v>
      </c>
      <c r="EA2821" s="142" t="str">
        <f t="shared" si="1533"/>
        <v/>
      </c>
    </row>
    <row r="2822" spans="125:131" ht="20.100000000000001" customHeight="1" x14ac:dyDescent="0.25">
      <c r="DU2822" s="148"/>
      <c r="DV2822" s="158">
        <v>2770</v>
      </c>
      <c r="DW2822" s="148">
        <f t="shared" si="1529"/>
        <v>17.727999999999092</v>
      </c>
      <c r="DX2822" s="157">
        <f t="shared" si="1530"/>
        <v>1.3259377293917934E-2</v>
      </c>
      <c r="DY2822" s="148">
        <f t="shared" si="1531"/>
        <v>3.1809953395193352E-5</v>
      </c>
      <c r="DZ2822" s="148">
        <f t="shared" si="1532"/>
        <v>3.1809953395193352E-5</v>
      </c>
      <c r="EA2822" s="142" t="str">
        <f t="shared" si="1533"/>
        <v/>
      </c>
    </row>
    <row r="2823" spans="125:131" ht="20.100000000000001" customHeight="1" x14ac:dyDescent="0.25">
      <c r="DU2823" s="148"/>
      <c r="DV2823" s="158">
        <v>2771</v>
      </c>
      <c r="DW2823" s="148">
        <f t="shared" si="1529"/>
        <v>17.734399999999091</v>
      </c>
      <c r="DX2823" s="157">
        <f t="shared" si="1530"/>
        <v>1.3227567340522741E-2</v>
      </c>
      <c r="DY2823" s="148">
        <f t="shared" si="1531"/>
        <v>3.1736944442571982E-5</v>
      </c>
      <c r="DZ2823" s="148">
        <f t="shared" si="1532"/>
        <v>3.1736944442571982E-5</v>
      </c>
      <c r="EA2823" s="142" t="str">
        <f t="shared" si="1533"/>
        <v/>
      </c>
    </row>
    <row r="2824" spans="125:131" ht="20.100000000000001" customHeight="1" x14ac:dyDescent="0.25">
      <c r="DU2824" s="148"/>
      <c r="DV2824" s="158">
        <v>2772</v>
      </c>
      <c r="DW2824" s="148">
        <f t="shared" si="1529"/>
        <v>17.740799999999091</v>
      </c>
      <c r="DX2824" s="157">
        <f t="shared" si="1530"/>
        <v>1.3195830396080169E-2</v>
      </c>
      <c r="DY2824" s="148">
        <f t="shared" si="1531"/>
        <v>3.1664092751527637E-5</v>
      </c>
      <c r="DZ2824" s="148">
        <f t="shared" si="1532"/>
        <v>3.1664092751527637E-5</v>
      </c>
      <c r="EA2824" s="142" t="str">
        <f t="shared" si="1533"/>
        <v/>
      </c>
    </row>
    <row r="2825" spans="125:131" ht="20.100000000000001" customHeight="1" x14ac:dyDescent="0.25">
      <c r="DU2825" s="148"/>
      <c r="DV2825" s="158">
        <v>2773</v>
      </c>
      <c r="DW2825" s="148">
        <f t="shared" si="1529"/>
        <v>17.74719999999909</v>
      </c>
      <c r="DX2825" s="157">
        <f t="shared" si="1530"/>
        <v>1.3164166303328641E-2</v>
      </c>
      <c r="DY2825" s="148">
        <f t="shared" si="1531"/>
        <v>3.1591398015846928E-5</v>
      </c>
      <c r="DZ2825" s="148">
        <f t="shared" si="1532"/>
        <v>3.1591398015846928E-5</v>
      </c>
      <c r="EA2825" s="142" t="str">
        <f t="shared" si="1533"/>
        <v/>
      </c>
    </row>
    <row r="2826" spans="125:131" ht="20.100000000000001" customHeight="1" x14ac:dyDescent="0.25">
      <c r="DU2826" s="148"/>
      <c r="DV2826" s="158">
        <v>2774</v>
      </c>
      <c r="DW2826" s="148">
        <f t="shared" si="1529"/>
        <v>17.753599999999089</v>
      </c>
      <c r="DX2826" s="157">
        <f t="shared" si="1530"/>
        <v>1.3132574905312795E-2</v>
      </c>
      <c r="DY2826" s="148">
        <f t="shared" si="1531"/>
        <v>3.1518859929796986E-5</v>
      </c>
      <c r="DZ2826" s="148">
        <f t="shared" si="1532"/>
        <v>3.1518859929796986E-5</v>
      </c>
      <c r="EA2826" s="142" t="str">
        <f t="shared" si="1533"/>
        <v/>
      </c>
    </row>
    <row r="2827" spans="125:131" ht="20.100000000000001" customHeight="1" x14ac:dyDescent="0.25">
      <c r="DU2827" s="148"/>
      <c r="DV2827" s="158">
        <v>2775</v>
      </c>
      <c r="DW2827" s="148">
        <f t="shared" si="1529"/>
        <v>17.759999999999089</v>
      </c>
      <c r="DX2827" s="157">
        <f t="shared" si="1530"/>
        <v>1.3101056045382998E-2</v>
      </c>
      <c r="DY2827" s="148">
        <f t="shared" si="1531"/>
        <v>3.1446478188186175E-5</v>
      </c>
      <c r="DZ2827" s="148">
        <f t="shared" si="1532"/>
        <v>3.1446478188186175E-5</v>
      </c>
      <c r="EA2827" s="142" t="str">
        <f t="shared" si="1533"/>
        <v/>
      </c>
    </row>
    <row r="2828" spans="125:131" ht="20.100000000000001" customHeight="1" x14ac:dyDescent="0.25">
      <c r="DU2828" s="148"/>
      <c r="DV2828" s="158">
        <v>2776</v>
      </c>
      <c r="DW2828" s="148">
        <f t="shared" si="1529"/>
        <v>17.766399999999088</v>
      </c>
      <c r="DX2828" s="157">
        <f t="shared" si="1530"/>
        <v>1.3069609567194811E-2</v>
      </c>
      <c r="DY2828" s="148">
        <f t="shared" si="1531"/>
        <v>3.1374252486244397E-5</v>
      </c>
      <c r="DZ2828" s="148">
        <f t="shared" si="1532"/>
        <v>3.1374252486244397E-5</v>
      </c>
      <c r="EA2828" s="142" t="str">
        <f t="shared" si="1533"/>
        <v/>
      </c>
    </row>
    <row r="2829" spans="125:131" ht="20.100000000000001" customHeight="1" x14ac:dyDescent="0.25">
      <c r="DU2829" s="148"/>
      <c r="DV2829" s="158">
        <v>2777</v>
      </c>
      <c r="DW2829" s="148">
        <f t="shared" si="1529"/>
        <v>17.772799999999087</v>
      </c>
      <c r="DX2829" s="157">
        <f t="shared" si="1530"/>
        <v>1.3038235314708567E-2</v>
      </c>
      <c r="DY2829" s="148">
        <f t="shared" si="1531"/>
        <v>3.130218251976187E-5</v>
      </c>
      <c r="DZ2829" s="148">
        <f t="shared" si="1532"/>
        <v>3.130218251976187E-5</v>
      </c>
      <c r="EA2829" s="142" t="str">
        <f t="shared" si="1533"/>
        <v/>
      </c>
    </row>
    <row r="2830" spans="125:131" ht="20.100000000000001" customHeight="1" x14ac:dyDescent="0.25">
      <c r="DU2830" s="148"/>
      <c r="DV2830" s="158">
        <v>2778</v>
      </c>
      <c r="DW2830" s="148">
        <f t="shared" si="1529"/>
        <v>17.779199999999086</v>
      </c>
      <c r="DX2830" s="157">
        <f t="shared" si="1530"/>
        <v>1.3006933132188805E-2</v>
      </c>
      <c r="DY2830" s="148">
        <f t="shared" si="1531"/>
        <v>3.1230267984952084E-5</v>
      </c>
      <c r="DZ2830" s="148">
        <f t="shared" si="1532"/>
        <v>3.1230267984952084E-5</v>
      </c>
      <c r="EA2830" s="142" t="str">
        <f t="shared" si="1533"/>
        <v/>
      </c>
    </row>
    <row r="2831" spans="125:131" ht="20.100000000000001" customHeight="1" x14ac:dyDescent="0.25">
      <c r="DU2831" s="148"/>
      <c r="DV2831" s="158">
        <v>2779</v>
      </c>
      <c r="DW2831" s="148">
        <f t="shared" si="1529"/>
        <v>17.785599999999086</v>
      </c>
      <c r="DX2831" s="157">
        <f t="shared" si="1530"/>
        <v>1.2975702864203853E-2</v>
      </c>
      <c r="DY2831" s="148">
        <f t="shared" si="1531"/>
        <v>3.1158508578538538E-5</v>
      </c>
      <c r="DZ2831" s="148">
        <f t="shared" si="1532"/>
        <v>3.1158508578538538E-5</v>
      </c>
      <c r="EA2831" s="142" t="str">
        <f t="shared" si="1533"/>
        <v/>
      </c>
    </row>
    <row r="2832" spans="125:131" ht="20.100000000000001" customHeight="1" x14ac:dyDescent="0.25">
      <c r="DU2832" s="148"/>
      <c r="DV2832" s="158">
        <v>2780</v>
      </c>
      <c r="DW2832" s="148">
        <f t="shared" si="1529"/>
        <v>17.791999999999085</v>
      </c>
      <c r="DX2832" s="157">
        <f t="shared" si="1530"/>
        <v>1.2944544355625314E-2</v>
      </c>
      <c r="DY2832" s="148">
        <f t="shared" si="1531"/>
        <v>3.1086903997756474E-5</v>
      </c>
      <c r="DZ2832" s="148">
        <f t="shared" si="1532"/>
        <v>3.1086903997756474E-5</v>
      </c>
      <c r="EA2832" s="142" t="str">
        <f t="shared" si="1533"/>
        <v/>
      </c>
    </row>
    <row r="2833" spans="125:131" ht="20.100000000000001" customHeight="1" x14ac:dyDescent="0.25">
      <c r="DU2833" s="148"/>
      <c r="DV2833" s="158">
        <v>2781</v>
      </c>
      <c r="DW2833" s="148">
        <f t="shared" si="1529"/>
        <v>17.798399999999084</v>
      </c>
      <c r="DX2833" s="157">
        <f t="shared" si="1530"/>
        <v>1.2913457451627558E-2</v>
      </c>
      <c r="DY2833" s="148">
        <f t="shared" si="1531"/>
        <v>3.1015453940323387E-5</v>
      </c>
      <c r="DZ2833" s="148">
        <f t="shared" si="1532"/>
        <v>3.1015453940323387E-5</v>
      </c>
      <c r="EA2833" s="142" t="str">
        <f t="shared" si="1533"/>
        <v/>
      </c>
    </row>
    <row r="2834" spans="125:131" ht="20.100000000000001" customHeight="1" x14ac:dyDescent="0.25">
      <c r="DU2834" s="148"/>
      <c r="DV2834" s="158">
        <v>2782</v>
      </c>
      <c r="DW2834" s="148">
        <f t="shared" si="1529"/>
        <v>17.804799999999084</v>
      </c>
      <c r="DX2834" s="157">
        <f t="shared" si="1530"/>
        <v>1.2882441997687235E-2</v>
      </c>
      <c r="DY2834" s="148">
        <f t="shared" si="1531"/>
        <v>3.094415810438178E-5</v>
      </c>
      <c r="DZ2834" s="148">
        <f t="shared" si="1532"/>
        <v>3.094415810438178E-5</v>
      </c>
      <c r="EA2834" s="142" t="str">
        <f t="shared" si="1533"/>
        <v/>
      </c>
    </row>
    <row r="2835" spans="125:131" ht="20.100000000000001" customHeight="1" x14ac:dyDescent="0.25">
      <c r="DU2835" s="148"/>
      <c r="DV2835" s="158">
        <v>2783</v>
      </c>
      <c r="DW2835" s="148">
        <f t="shared" si="1529"/>
        <v>17.811199999999083</v>
      </c>
      <c r="DX2835" s="157">
        <f t="shared" si="1530"/>
        <v>1.2851497839582853E-2</v>
      </c>
      <c r="DY2835" s="148">
        <f t="shared" si="1531"/>
        <v>3.087301618868131E-5</v>
      </c>
      <c r="DZ2835" s="148">
        <f t="shared" si="1532"/>
        <v>3.087301618868131E-5</v>
      </c>
      <c r="EA2835" s="142" t="str">
        <f t="shared" si="1533"/>
        <v/>
      </c>
    </row>
    <row r="2836" spans="125:131" ht="20.100000000000001" customHeight="1" x14ac:dyDescent="0.25">
      <c r="DU2836" s="148"/>
      <c r="DV2836" s="158">
        <v>2784</v>
      </c>
      <c r="DW2836" s="148">
        <f t="shared" si="1529"/>
        <v>17.817599999999082</v>
      </c>
      <c r="DX2836" s="157">
        <f t="shared" si="1530"/>
        <v>1.2820624823394172E-2</v>
      </c>
      <c r="DY2836" s="148">
        <f t="shared" si="1531"/>
        <v>3.0802027892344597E-5</v>
      </c>
      <c r="DZ2836" s="148">
        <f t="shared" si="1532"/>
        <v>3.0802027892344597E-5</v>
      </c>
      <c r="EA2836" s="142" t="str">
        <f t="shared" si="1533"/>
        <v/>
      </c>
    </row>
    <row r="2837" spans="125:131" ht="20.100000000000001" customHeight="1" x14ac:dyDescent="0.25">
      <c r="DU2837" s="148"/>
      <c r="DV2837" s="158">
        <v>2785</v>
      </c>
      <c r="DW2837" s="148">
        <f t="shared" si="1529"/>
        <v>17.823999999999081</v>
      </c>
      <c r="DX2837" s="157">
        <f t="shared" si="1530"/>
        <v>1.2789822795501827E-2</v>
      </c>
      <c r="DY2837" s="148">
        <f t="shared" si="1531"/>
        <v>3.0731192915033761E-5</v>
      </c>
      <c r="DZ2837" s="148">
        <f t="shared" si="1532"/>
        <v>3.0731192915033761E-5</v>
      </c>
      <c r="EA2837" s="142" t="str">
        <f t="shared" si="1533"/>
        <v/>
      </c>
    </row>
    <row r="2838" spans="125:131" ht="20.100000000000001" customHeight="1" x14ac:dyDescent="0.25">
      <c r="DU2838" s="148"/>
      <c r="DV2838" s="158">
        <v>2786</v>
      </c>
      <c r="DW2838" s="148">
        <f t="shared" si="1529"/>
        <v>17.830399999999081</v>
      </c>
      <c r="DX2838" s="157">
        <f t="shared" si="1530"/>
        <v>1.2759091602586793E-2</v>
      </c>
      <c r="DY2838" s="148">
        <f t="shared" si="1531"/>
        <v>3.06605109568793E-5</v>
      </c>
      <c r="DZ2838" s="148">
        <f t="shared" si="1532"/>
        <v>3.06605109568793E-5</v>
      </c>
      <c r="EA2838" s="142" t="str">
        <f t="shared" si="1533"/>
        <v/>
      </c>
    </row>
    <row r="2839" spans="125:131" ht="20.100000000000001" customHeight="1" x14ac:dyDescent="0.25">
      <c r="DU2839" s="148"/>
      <c r="DV2839" s="158">
        <v>2787</v>
      </c>
      <c r="DW2839" s="148">
        <f t="shared" si="1529"/>
        <v>17.83679999999908</v>
      </c>
      <c r="DX2839" s="157">
        <f t="shared" si="1530"/>
        <v>1.2728431091629914E-2</v>
      </c>
      <c r="DY2839" s="148">
        <f t="shared" si="1531"/>
        <v>3.0589981718518247E-5</v>
      </c>
      <c r="DZ2839" s="148">
        <f t="shared" si="1532"/>
        <v>3.0589981718518247E-5</v>
      </c>
      <c r="EA2839" s="142" t="str">
        <f t="shared" si="1533"/>
        <v/>
      </c>
    </row>
    <row r="2840" spans="125:131" ht="20.100000000000001" customHeight="1" x14ac:dyDescent="0.25">
      <c r="DU2840" s="148"/>
      <c r="DV2840" s="158">
        <v>2788</v>
      </c>
      <c r="DW2840" s="148">
        <f t="shared" si="1529"/>
        <v>17.843199999999079</v>
      </c>
      <c r="DX2840" s="157">
        <f t="shared" si="1530"/>
        <v>1.2697841109911396E-2</v>
      </c>
      <c r="DY2840" s="148">
        <f t="shared" si="1531"/>
        <v>3.0519604901068156E-5</v>
      </c>
      <c r="DZ2840" s="148">
        <f t="shared" si="1532"/>
        <v>3.0519604901068156E-5</v>
      </c>
      <c r="EA2840" s="142" t="str">
        <f t="shared" si="1533"/>
        <v/>
      </c>
    </row>
    <row r="2841" spans="125:131" ht="20.100000000000001" customHeight="1" x14ac:dyDescent="0.25">
      <c r="DU2841" s="148"/>
      <c r="DV2841" s="158">
        <v>2789</v>
      </c>
      <c r="DW2841" s="148">
        <f t="shared" si="1529"/>
        <v>17.849599999999079</v>
      </c>
      <c r="DX2841" s="157">
        <f t="shared" si="1530"/>
        <v>1.2667321505010327E-2</v>
      </c>
      <c r="DY2841" s="148">
        <f t="shared" si="1531"/>
        <v>3.0449380206080262E-5</v>
      </c>
      <c r="DZ2841" s="148">
        <f t="shared" si="1532"/>
        <v>3.0449380206080262E-5</v>
      </c>
      <c r="EA2841" s="142" t="str">
        <f t="shared" si="1533"/>
        <v/>
      </c>
    </row>
    <row r="2842" spans="125:131" ht="20.100000000000001" customHeight="1" x14ac:dyDescent="0.25">
      <c r="DU2842" s="148"/>
      <c r="DV2842" s="158">
        <v>2790</v>
      </c>
      <c r="DW2842" s="148">
        <f t="shared" si="1529"/>
        <v>17.855999999999078</v>
      </c>
      <c r="DX2842" s="157">
        <f t="shared" si="1530"/>
        <v>1.2636872124804247E-2</v>
      </c>
      <c r="DY2842" s="148">
        <f t="shared" si="1531"/>
        <v>3.0379307335707748E-5</v>
      </c>
      <c r="DZ2842" s="148">
        <f t="shared" si="1532"/>
        <v>3.0379307335707748E-5</v>
      </c>
      <c r="EA2842" s="142" t="str">
        <f t="shared" si="1533"/>
        <v/>
      </c>
    </row>
    <row r="2843" spans="125:131" ht="20.100000000000001" customHeight="1" x14ac:dyDescent="0.25">
      <c r="DU2843" s="148"/>
      <c r="DV2843" s="158">
        <v>2791</v>
      </c>
      <c r="DW2843" s="148">
        <f t="shared" si="1529"/>
        <v>17.862399999999077</v>
      </c>
      <c r="DX2843" s="157">
        <f t="shared" si="1530"/>
        <v>1.2606492817468539E-2</v>
      </c>
      <c r="DY2843" s="148">
        <f t="shared" si="1531"/>
        <v>3.0309385992405638E-5</v>
      </c>
      <c r="DZ2843" s="148">
        <f t="shared" si="1532"/>
        <v>3.0309385992405638E-5</v>
      </c>
      <c r="EA2843" s="142" t="str">
        <f t="shared" si="1533"/>
        <v/>
      </c>
    </row>
    <row r="2844" spans="125:131" ht="20.100000000000001" customHeight="1" x14ac:dyDescent="0.25">
      <c r="DU2844" s="148"/>
      <c r="DV2844" s="158">
        <v>2792</v>
      </c>
      <c r="DW2844" s="148">
        <f t="shared" si="1529"/>
        <v>17.868799999999077</v>
      </c>
      <c r="DX2844" s="157">
        <f t="shared" si="1530"/>
        <v>1.2576183431476134E-2</v>
      </c>
      <c r="DY2844" s="148">
        <f t="shared" si="1531"/>
        <v>3.0239615879328052E-5</v>
      </c>
      <c r="DZ2844" s="148">
        <f t="shared" si="1532"/>
        <v>3.0239615879328052E-5</v>
      </c>
      <c r="EA2844" s="142" t="str">
        <f t="shared" si="1533"/>
        <v/>
      </c>
    </row>
    <row r="2845" spans="125:131" ht="20.100000000000001" customHeight="1" x14ac:dyDescent="0.25">
      <c r="DU2845" s="148"/>
      <c r="DV2845" s="158">
        <v>2793</v>
      </c>
      <c r="DW2845" s="148">
        <f t="shared" si="1529"/>
        <v>17.875199999999076</v>
      </c>
      <c r="DX2845" s="157">
        <f t="shared" si="1530"/>
        <v>1.2545943815596806E-2</v>
      </c>
      <c r="DY2845" s="148">
        <f t="shared" si="1531"/>
        <v>3.0169996699929216E-5</v>
      </c>
      <c r="DZ2845" s="148">
        <f t="shared" si="1532"/>
        <v>3.0169996699929216E-5</v>
      </c>
      <c r="EA2845" s="142" t="str">
        <f t="shared" si="1533"/>
        <v/>
      </c>
    </row>
    <row r="2846" spans="125:131" ht="20.100000000000001" customHeight="1" x14ac:dyDescent="0.25">
      <c r="DU2846" s="148"/>
      <c r="DV2846" s="158">
        <v>2794</v>
      </c>
      <c r="DW2846" s="148">
        <f t="shared" si="1529"/>
        <v>17.881599999999075</v>
      </c>
      <c r="DX2846" s="157">
        <f t="shared" si="1530"/>
        <v>1.2515773818896877E-2</v>
      </c>
      <c r="DY2846" s="148">
        <f t="shared" si="1531"/>
        <v>3.0100528158214998E-5</v>
      </c>
      <c r="DZ2846" s="148">
        <f t="shared" si="1532"/>
        <v>3.0100528158214998E-5</v>
      </c>
      <c r="EA2846" s="142" t="str">
        <f t="shared" si="1533"/>
        <v/>
      </c>
    </row>
    <row r="2847" spans="125:131" ht="20.100000000000001" customHeight="1" x14ac:dyDescent="0.25">
      <c r="DU2847" s="148"/>
      <c r="DV2847" s="158">
        <v>2795</v>
      </c>
      <c r="DW2847" s="148">
        <f t="shared" si="1529"/>
        <v>17.887999999999074</v>
      </c>
      <c r="DX2847" s="157">
        <f t="shared" si="1530"/>
        <v>1.2485673290738662E-2</v>
      </c>
      <c r="DY2847" s="148">
        <f t="shared" si="1531"/>
        <v>3.0031209958706478E-5</v>
      </c>
      <c r="DZ2847" s="148">
        <f t="shared" si="1532"/>
        <v>3.0031209958706478E-5</v>
      </c>
      <c r="EA2847" s="142" t="str">
        <f t="shared" si="1533"/>
        <v/>
      </c>
    </row>
    <row r="2848" spans="125:131" ht="20.100000000000001" customHeight="1" x14ac:dyDescent="0.25">
      <c r="DU2848" s="148"/>
      <c r="DV2848" s="158">
        <v>2796</v>
      </c>
      <c r="DW2848" s="148">
        <f t="shared" si="1529"/>
        <v>17.894399999999074</v>
      </c>
      <c r="DX2848" s="157">
        <f t="shared" si="1530"/>
        <v>1.2455642080779955E-2</v>
      </c>
      <c r="DY2848" s="148">
        <f t="shared" si="1531"/>
        <v>2.9962041806349746E-5</v>
      </c>
      <c r="DZ2848" s="148">
        <f t="shared" si="1532"/>
        <v>2.9962041806349746E-5</v>
      </c>
      <c r="EA2848" s="142" t="str">
        <f t="shared" si="1533"/>
        <v/>
      </c>
    </row>
    <row r="2849" spans="125:131" ht="20.100000000000001" customHeight="1" x14ac:dyDescent="0.25">
      <c r="DU2849" s="148"/>
      <c r="DV2849" s="158">
        <v>2797</v>
      </c>
      <c r="DW2849" s="148">
        <f t="shared" si="1529"/>
        <v>17.900799999999073</v>
      </c>
      <c r="DX2849" s="157">
        <f t="shared" si="1530"/>
        <v>1.2425680038973605E-2</v>
      </c>
      <c r="DY2849" s="148">
        <f t="shared" si="1531"/>
        <v>2.9893023406637326E-5</v>
      </c>
      <c r="DZ2849" s="148">
        <f t="shared" si="1532"/>
        <v>2.9893023406637326E-5</v>
      </c>
      <c r="EA2849" s="142" t="str">
        <f t="shared" si="1533"/>
        <v/>
      </c>
    </row>
    <row r="2850" spans="125:131" ht="20.100000000000001" customHeight="1" x14ac:dyDescent="0.25">
      <c r="DU2850" s="148"/>
      <c r="DV2850" s="158">
        <v>2798</v>
      </c>
      <c r="DW2850" s="148">
        <f t="shared" si="1529"/>
        <v>17.907199999999072</v>
      </c>
      <c r="DX2850" s="157">
        <f t="shared" si="1530"/>
        <v>1.2395787015566968E-2</v>
      </c>
      <c r="DY2850" s="148">
        <f t="shared" si="1531"/>
        <v>2.9824154465478078E-5</v>
      </c>
      <c r="DZ2850" s="148">
        <f t="shared" si="1532"/>
        <v>2.9824154465478078E-5</v>
      </c>
      <c r="EA2850" s="142" t="str">
        <f t="shared" si="1533"/>
        <v/>
      </c>
    </row>
    <row r="2851" spans="125:131" ht="20.100000000000001" customHeight="1" x14ac:dyDescent="0.25">
      <c r="DU2851" s="148"/>
      <c r="DV2851" s="158">
        <v>2799</v>
      </c>
      <c r="DW2851" s="148">
        <f t="shared" si="1529"/>
        <v>17.913599999999072</v>
      </c>
      <c r="DX2851" s="157">
        <f t="shared" si="1530"/>
        <v>1.236596286110149E-2</v>
      </c>
      <c r="DY2851" s="148">
        <f t="shared" si="1531"/>
        <v>2.9755434689242299E-5</v>
      </c>
      <c r="DZ2851" s="148">
        <f t="shared" si="1532"/>
        <v>2.9755434689242299E-5</v>
      </c>
      <c r="EA2851" s="142" t="str">
        <f t="shared" si="1533"/>
        <v/>
      </c>
    </row>
    <row r="2852" spans="125:131" ht="20.100000000000001" customHeight="1" x14ac:dyDescent="0.25">
      <c r="DU2852" s="148"/>
      <c r="DV2852" s="158">
        <v>2800</v>
      </c>
      <c r="DW2852" s="148">
        <f t="shared" si="1529"/>
        <v>17.919999999999071</v>
      </c>
      <c r="DX2852" s="157">
        <f t="shared" si="1530"/>
        <v>1.2336207426412248E-2</v>
      </c>
      <c r="DY2852" s="148">
        <f t="shared" si="1531"/>
        <v>2.9686863784872744E-5</v>
      </c>
      <c r="DZ2852" s="148">
        <f t="shared" si="1532"/>
        <v>2.9686863784872744E-5</v>
      </c>
      <c r="EA2852" s="142" t="str">
        <f t="shared" si="1533"/>
        <v/>
      </c>
    </row>
    <row r="2853" spans="125:131" ht="20.100000000000001" customHeight="1" x14ac:dyDescent="0.25">
      <c r="DU2853" s="148"/>
      <c r="DV2853" s="158">
        <v>2801</v>
      </c>
      <c r="DW2853" s="148">
        <f t="shared" si="1529"/>
        <v>17.92639999999907</v>
      </c>
      <c r="DX2853" s="157">
        <f t="shared" si="1530"/>
        <v>1.2306520562627375E-2</v>
      </c>
      <c r="DY2853" s="148">
        <f t="shared" si="1531"/>
        <v>2.9618441459747583E-5</v>
      </c>
      <c r="DZ2853" s="148">
        <f t="shared" si="1532"/>
        <v>2.9618441459747583E-5</v>
      </c>
      <c r="EA2853" s="142" t="str">
        <f t="shared" si="1533"/>
        <v/>
      </c>
    </row>
    <row r="2854" spans="125:131" ht="20.100000000000001" customHeight="1" x14ac:dyDescent="0.25">
      <c r="DU2854" s="148"/>
      <c r="DV2854" s="158">
        <v>2802</v>
      </c>
      <c r="DW2854" s="148">
        <f t="shared" si="1529"/>
        <v>17.932799999999069</v>
      </c>
      <c r="DX2854" s="157">
        <f t="shared" si="1530"/>
        <v>1.2276902121167627E-2</v>
      </c>
      <c r="DY2854" s="148">
        <f t="shared" si="1531"/>
        <v>2.9550167421664789E-5</v>
      </c>
      <c r="DZ2854" s="148">
        <f t="shared" si="1532"/>
        <v>2.9550167421664789E-5</v>
      </c>
      <c r="EA2854" s="142" t="str">
        <f t="shared" si="1533"/>
        <v/>
      </c>
    </row>
    <row r="2855" spans="125:131" ht="20.100000000000001" customHeight="1" x14ac:dyDescent="0.25">
      <c r="DU2855" s="148"/>
      <c r="DV2855" s="158">
        <v>2803</v>
      </c>
      <c r="DW2855" s="148">
        <f t="shared" si="1529"/>
        <v>17.939199999999069</v>
      </c>
      <c r="DX2855" s="157">
        <f t="shared" si="1530"/>
        <v>1.2247351953745962E-2</v>
      </c>
      <c r="DY2855" s="148">
        <f t="shared" si="1531"/>
        <v>2.9482041378973978E-5</v>
      </c>
      <c r="DZ2855" s="148">
        <f t="shared" si="1532"/>
        <v>2.9482041378973978E-5</v>
      </c>
      <c r="EA2855" s="142" t="str">
        <f t="shared" si="1533"/>
        <v/>
      </c>
    </row>
    <row r="2856" spans="125:131" ht="20.100000000000001" customHeight="1" x14ac:dyDescent="0.25">
      <c r="DU2856" s="148"/>
      <c r="DV2856" s="158">
        <v>2804</v>
      </c>
      <c r="DW2856" s="148">
        <f t="shared" si="1529"/>
        <v>17.945599999999068</v>
      </c>
      <c r="DX2856" s="157">
        <f t="shared" si="1530"/>
        <v>1.2217869912366989E-2</v>
      </c>
      <c r="DY2856" s="148">
        <f t="shared" si="1531"/>
        <v>2.9414063040513957E-5</v>
      </c>
      <c r="DZ2856" s="148">
        <f t="shared" si="1532"/>
        <v>2.9414063040513957E-5</v>
      </c>
      <c r="EA2856" s="142" t="str">
        <f t="shared" si="1533"/>
        <v/>
      </c>
    </row>
    <row r="2857" spans="125:131" ht="20.100000000000001" customHeight="1" x14ac:dyDescent="0.25">
      <c r="DU2857" s="148"/>
      <c r="DV2857" s="158">
        <v>2805</v>
      </c>
      <c r="DW2857" s="148">
        <f t="shared" si="1529"/>
        <v>17.951999999999067</v>
      </c>
      <c r="DX2857" s="157">
        <f t="shared" si="1530"/>
        <v>1.2188455849326475E-2</v>
      </c>
      <c r="DY2857" s="148">
        <f t="shared" si="1531"/>
        <v>2.9346232115513848E-5</v>
      </c>
      <c r="DZ2857" s="148">
        <f t="shared" si="1532"/>
        <v>2.9346232115513848E-5</v>
      </c>
      <c r="EA2857" s="142" t="str">
        <f t="shared" si="1533"/>
        <v/>
      </c>
    </row>
    <row r="2858" spans="125:131" ht="20.100000000000001" customHeight="1" x14ac:dyDescent="0.25">
      <c r="DU2858" s="148"/>
      <c r="DV2858" s="158">
        <v>2806</v>
      </c>
      <c r="DW2858" s="148">
        <f t="shared" si="1529"/>
        <v>17.958399999999067</v>
      </c>
      <c r="DX2858" s="157">
        <f t="shared" si="1530"/>
        <v>1.2159109617210961E-2</v>
      </c>
      <c r="DY2858" s="148">
        <f t="shared" si="1531"/>
        <v>2.9278548313745739E-5</v>
      </c>
      <c r="DZ2858" s="148">
        <f t="shared" si="1532"/>
        <v>2.9278548313745739E-5</v>
      </c>
      <c r="EA2858" s="142" t="str">
        <f t="shared" si="1533"/>
        <v/>
      </c>
    </row>
    <row r="2859" spans="125:131" ht="20.100000000000001" customHeight="1" x14ac:dyDescent="0.25">
      <c r="DU2859" s="148"/>
      <c r="DV2859" s="158">
        <v>2807</v>
      </c>
      <c r="DW2859" s="148">
        <f t="shared" si="1529"/>
        <v>17.964799999999066</v>
      </c>
      <c r="DX2859" s="157">
        <f t="shared" si="1530"/>
        <v>1.2129831068897215E-2</v>
      </c>
      <c r="DY2859" s="148">
        <f t="shared" si="1531"/>
        <v>2.9211011345484789E-5</v>
      </c>
      <c r="DZ2859" s="148">
        <f t="shared" si="1532"/>
        <v>2.9211011345484789E-5</v>
      </c>
      <c r="EA2859" s="142" t="str">
        <f t="shared" si="1533"/>
        <v/>
      </c>
    </row>
    <row r="2860" spans="125:131" ht="20.100000000000001" customHeight="1" x14ac:dyDescent="0.25">
      <c r="DU2860" s="148"/>
      <c r="DV2860" s="158">
        <v>2808</v>
      </c>
      <c r="DW2860" s="148">
        <f t="shared" si="1529"/>
        <v>17.971199999999065</v>
      </c>
      <c r="DX2860" s="157">
        <f t="shared" si="1530"/>
        <v>1.210062005755173E-2</v>
      </c>
      <c r="DY2860" s="148">
        <f t="shared" si="1531"/>
        <v>2.9143620921406876E-5</v>
      </c>
      <c r="DZ2860" s="148">
        <f t="shared" si="1532"/>
        <v>2.9143620921406876E-5</v>
      </c>
      <c r="EA2860" s="142" t="str">
        <f t="shared" si="1533"/>
        <v/>
      </c>
    </row>
    <row r="2861" spans="125:131" ht="20.100000000000001" customHeight="1" x14ac:dyDescent="0.25">
      <c r="DU2861" s="148"/>
      <c r="DV2861" s="158">
        <v>2809</v>
      </c>
      <c r="DW2861" s="148">
        <f t="shared" si="1529"/>
        <v>17.977599999999065</v>
      </c>
      <c r="DX2861" s="157">
        <f t="shared" si="1530"/>
        <v>1.2071476436630323E-2</v>
      </c>
      <c r="DY2861" s="148">
        <f t="shared" si="1531"/>
        <v>2.9076376752657992E-5</v>
      </c>
      <c r="DZ2861" s="148">
        <f t="shared" si="1532"/>
        <v>2.9076376752657992E-5</v>
      </c>
      <c r="EA2861" s="142" t="str">
        <f t="shared" si="1533"/>
        <v/>
      </c>
    </row>
    <row r="2862" spans="125:131" ht="20.100000000000001" customHeight="1" x14ac:dyDescent="0.25">
      <c r="DU2862" s="148"/>
      <c r="DV2862" s="158">
        <v>2810</v>
      </c>
      <c r="DW2862" s="148">
        <f t="shared" si="1529"/>
        <v>17.983999999999064</v>
      </c>
      <c r="DX2862" s="157">
        <f t="shared" si="1530"/>
        <v>1.2042400059877665E-2</v>
      </c>
      <c r="DY2862" s="148">
        <f t="shared" si="1531"/>
        <v>2.9009278550999953E-5</v>
      </c>
      <c r="DZ2862" s="148">
        <f t="shared" si="1532"/>
        <v>2.9009278550999953E-5</v>
      </c>
      <c r="EA2862" s="142" t="str">
        <f t="shared" si="1533"/>
        <v/>
      </c>
    </row>
    <row r="2863" spans="125:131" ht="20.100000000000001" customHeight="1" x14ac:dyDescent="0.25">
      <c r="DU2863" s="148"/>
      <c r="DV2863" s="158">
        <v>2811</v>
      </c>
      <c r="DW2863" s="148">
        <f t="shared" si="1529"/>
        <v>17.990399999999063</v>
      </c>
      <c r="DX2863" s="157">
        <f t="shared" si="1530"/>
        <v>1.2013390781326665E-2</v>
      </c>
      <c r="DY2863" s="148">
        <f t="shared" si="1531"/>
        <v>2.894232602844958E-5</v>
      </c>
      <c r="DZ2863" s="148">
        <f t="shared" si="1532"/>
        <v>2.894232602844958E-5</v>
      </c>
      <c r="EA2863" s="142" t="str">
        <f t="shared" si="1533"/>
        <v/>
      </c>
    </row>
    <row r="2864" spans="125:131" ht="20.100000000000001" customHeight="1" x14ac:dyDescent="0.25">
      <c r="DU2864" s="148"/>
      <c r="DV2864" s="158">
        <v>2812</v>
      </c>
      <c r="DW2864" s="148">
        <f t="shared" si="1529"/>
        <v>17.996799999999062</v>
      </c>
      <c r="DX2864" s="157">
        <f t="shared" si="1530"/>
        <v>1.1984448455298216E-2</v>
      </c>
      <c r="DY2864" s="148">
        <f t="shared" si="1531"/>
        <v>2.8875518897726257E-5</v>
      </c>
      <c r="DZ2864" s="148">
        <f t="shared" si="1532"/>
        <v>2.8875518897726257E-5</v>
      </c>
      <c r="EA2864" s="142" t="str">
        <f t="shared" si="1533"/>
        <v/>
      </c>
    </row>
    <row r="2865" spans="125:131" ht="20.100000000000001" customHeight="1" x14ac:dyDescent="0.25">
      <c r="DU2865" s="148"/>
      <c r="DV2865" s="158">
        <v>2813</v>
      </c>
      <c r="DW2865" s="148">
        <f t="shared" si="1529"/>
        <v>18.003199999999062</v>
      </c>
      <c r="DX2865" s="157">
        <f t="shared" si="1530"/>
        <v>1.195557293640049E-2</v>
      </c>
      <c r="DY2865" s="148">
        <f t="shared" si="1531"/>
        <v>2.8808856871828659E-5</v>
      </c>
      <c r="DZ2865" s="148">
        <f t="shared" si="1532"/>
        <v>2.8808856871828659E-5</v>
      </c>
      <c r="EA2865" s="142" t="str">
        <f t="shared" si="1533"/>
        <v/>
      </c>
    </row>
    <row r="2866" spans="125:131" ht="20.100000000000001" customHeight="1" x14ac:dyDescent="0.25">
      <c r="DU2866" s="148"/>
      <c r="DV2866" s="158">
        <v>2814</v>
      </c>
      <c r="DW2866" s="148">
        <f t="shared" si="1529"/>
        <v>18.009599999999061</v>
      </c>
      <c r="DX2866" s="157">
        <f t="shared" si="1530"/>
        <v>1.1926764079528661E-2</v>
      </c>
      <c r="DY2866" s="148">
        <f t="shared" si="1531"/>
        <v>2.8742339664364347E-5</v>
      </c>
      <c r="DZ2866" s="148">
        <f t="shared" si="1532"/>
        <v>2.8742339664364347E-5</v>
      </c>
      <c r="EA2866" s="142" t="str">
        <f t="shared" si="1533"/>
        <v/>
      </c>
    </row>
    <row r="2867" spans="125:131" ht="20.100000000000001" customHeight="1" x14ac:dyDescent="0.25">
      <c r="DU2867" s="148"/>
      <c r="DV2867" s="158">
        <v>2815</v>
      </c>
      <c r="DW2867" s="148">
        <f t="shared" si="1529"/>
        <v>18.01599999999906</v>
      </c>
      <c r="DX2867" s="157">
        <f t="shared" si="1530"/>
        <v>1.1898021739864297E-2</v>
      </c>
      <c r="DY2867" s="148">
        <f t="shared" si="1531"/>
        <v>2.867596698931732E-5</v>
      </c>
      <c r="DZ2867" s="148">
        <f t="shared" si="1532"/>
        <v>2.867596698931732E-5</v>
      </c>
      <c r="EA2867" s="142" t="str">
        <f t="shared" si="1533"/>
        <v/>
      </c>
    </row>
    <row r="2868" spans="125:131" ht="20.100000000000001" customHeight="1" x14ac:dyDescent="0.25">
      <c r="DU2868" s="148"/>
      <c r="DV2868" s="158">
        <v>2816</v>
      </c>
      <c r="DW2868" s="148">
        <f t="shared" si="1529"/>
        <v>18.02239999999906</v>
      </c>
      <c r="DX2868" s="157">
        <f t="shared" si="1530"/>
        <v>1.1869345772874979E-2</v>
      </c>
      <c r="DY2868" s="148">
        <f t="shared" si="1531"/>
        <v>2.8609738561245768E-5</v>
      </c>
      <c r="DZ2868" s="148">
        <f t="shared" si="1532"/>
        <v>2.8609738561245768E-5</v>
      </c>
      <c r="EA2868" s="142" t="str">
        <f t="shared" si="1533"/>
        <v/>
      </c>
    </row>
    <row r="2869" spans="125:131" ht="20.100000000000001" customHeight="1" x14ac:dyDescent="0.25">
      <c r="DU2869" s="148"/>
      <c r="DV2869" s="158">
        <v>2817</v>
      </c>
      <c r="DW2869" s="148">
        <f t="shared" si="1529"/>
        <v>18.028799999999059</v>
      </c>
      <c r="DX2869" s="157">
        <f t="shared" si="1530"/>
        <v>1.1840736034313733E-2</v>
      </c>
      <c r="DY2869" s="148">
        <f t="shared" si="1531"/>
        <v>2.8543654095075643E-5</v>
      </c>
      <c r="DZ2869" s="148">
        <f t="shared" si="1532"/>
        <v>2.8543654095075643E-5</v>
      </c>
      <c r="EA2869" s="142" t="str">
        <f t="shared" si="1533"/>
        <v/>
      </c>
    </row>
    <row r="2870" spans="125:131" ht="20.100000000000001" customHeight="1" x14ac:dyDescent="0.25">
      <c r="DU2870" s="148"/>
      <c r="DV2870" s="158">
        <v>2818</v>
      </c>
      <c r="DW2870" s="148">
        <f t="shared" si="1529"/>
        <v>18.035199999999058</v>
      </c>
      <c r="DX2870" s="157">
        <f t="shared" si="1530"/>
        <v>1.1812192380218658E-2</v>
      </c>
      <c r="DY2870" s="148">
        <f t="shared" si="1531"/>
        <v>2.8477713306244642E-5</v>
      </c>
      <c r="DZ2870" s="148">
        <f t="shared" si="1532"/>
        <v>2.8477713306244642E-5</v>
      </c>
      <c r="EA2870" s="142" t="str">
        <f t="shared" si="1533"/>
        <v/>
      </c>
    </row>
    <row r="2871" spans="125:131" ht="20.100000000000001" customHeight="1" x14ac:dyDescent="0.25">
      <c r="DU2871" s="148"/>
      <c r="DV2871" s="158">
        <v>2819</v>
      </c>
      <c r="DW2871" s="148">
        <f t="shared" si="1529"/>
        <v>18.041599999999058</v>
      </c>
      <c r="DX2871" s="157">
        <f t="shared" si="1530"/>
        <v>1.1783714666912413E-2</v>
      </c>
      <c r="DY2871" s="148">
        <f t="shared" si="1531"/>
        <v>2.8411915910717817E-5</v>
      </c>
      <c r="DZ2871" s="148">
        <f t="shared" si="1532"/>
        <v>2.8411915910717817E-5</v>
      </c>
      <c r="EA2871" s="142" t="str">
        <f t="shared" si="1533"/>
        <v/>
      </c>
    </row>
    <row r="2872" spans="125:131" ht="20.100000000000001" customHeight="1" x14ac:dyDescent="0.25">
      <c r="DU2872" s="148"/>
      <c r="DV2872" s="158">
        <v>2820</v>
      </c>
      <c r="DW2872" s="148">
        <f t="shared" ref="DW2872:DW2935" si="1534">DW2871+$DZ$46</f>
        <v>18.047999999999057</v>
      </c>
      <c r="DX2872" s="157">
        <f t="shared" si="1530"/>
        <v>1.1755302751001695E-2</v>
      </c>
      <c r="DY2872" s="148">
        <f t="shared" si="1531"/>
        <v>2.8346261624815836E-5</v>
      </c>
      <c r="DZ2872" s="148">
        <f t="shared" si="1532"/>
        <v>2.8346261624815836E-5</v>
      </c>
      <c r="EA2872" s="142" t="str">
        <f t="shared" si="1533"/>
        <v/>
      </c>
    </row>
    <row r="2873" spans="125:131" ht="20.100000000000001" customHeight="1" x14ac:dyDescent="0.25">
      <c r="DU2873" s="148"/>
      <c r="DV2873" s="158">
        <v>2821</v>
      </c>
      <c r="DW2873" s="148">
        <f t="shared" si="1534"/>
        <v>18.054399999999056</v>
      </c>
      <c r="DX2873" s="157">
        <f t="shared" si="1530"/>
        <v>1.1726956489376879E-2</v>
      </c>
      <c r="DY2873" s="148">
        <f t="shared" si="1531"/>
        <v>2.8280750165433563E-5</v>
      </c>
      <c r="DZ2873" s="148">
        <f t="shared" si="1532"/>
        <v>2.8280750165433563E-5</v>
      </c>
      <c r="EA2873" s="142" t="str">
        <f t="shared" si="1533"/>
        <v/>
      </c>
    </row>
    <row r="2874" spans="125:131" ht="20.100000000000001" customHeight="1" x14ac:dyDescent="0.25">
      <c r="DU2874" s="148"/>
      <c r="DV2874" s="158">
        <v>2822</v>
      </c>
      <c r="DW2874" s="148">
        <f t="shared" si="1534"/>
        <v>18.060799999999055</v>
      </c>
      <c r="DX2874" s="157">
        <f t="shared" si="1530"/>
        <v>1.1698675739211446E-2</v>
      </c>
      <c r="DY2874" s="148">
        <f t="shared" si="1531"/>
        <v>2.82153812498874E-5</v>
      </c>
      <c r="DZ2874" s="148">
        <f t="shared" si="1532"/>
        <v>2.82153812498874E-5</v>
      </c>
      <c r="EA2874" s="142" t="str">
        <f t="shared" si="1533"/>
        <v/>
      </c>
    </row>
    <row r="2875" spans="125:131" ht="20.100000000000001" customHeight="1" x14ac:dyDescent="0.25">
      <c r="DU2875" s="148"/>
      <c r="DV2875" s="158">
        <v>2823</v>
      </c>
      <c r="DW2875" s="148">
        <f t="shared" si="1534"/>
        <v>18.067199999999055</v>
      </c>
      <c r="DX2875" s="157">
        <f t="shared" si="1530"/>
        <v>1.1670460357961559E-2</v>
      </c>
      <c r="DY2875" s="148">
        <f t="shared" si="1531"/>
        <v>2.8150154595970797E-5</v>
      </c>
      <c r="DZ2875" s="148">
        <f t="shared" si="1532"/>
        <v>2.8150154595970797E-5</v>
      </c>
      <c r="EA2875" s="142" t="str">
        <f t="shared" si="1533"/>
        <v/>
      </c>
    </row>
    <row r="2876" spans="125:131" ht="20.100000000000001" customHeight="1" x14ac:dyDescent="0.25">
      <c r="DU2876" s="148"/>
      <c r="DV2876" s="158">
        <v>2824</v>
      </c>
      <c r="DW2876" s="148">
        <f t="shared" si="1534"/>
        <v>18.073599999999054</v>
      </c>
      <c r="DX2876" s="157">
        <f t="shared" si="1530"/>
        <v>1.1642310203365588E-2</v>
      </c>
      <c r="DY2876" s="148">
        <f t="shared" si="1531"/>
        <v>2.8085069921935171E-5</v>
      </c>
      <c r="DZ2876" s="148">
        <f t="shared" si="1532"/>
        <v>2.8085069921935171E-5</v>
      </c>
      <c r="EA2876" s="142" t="str">
        <f t="shared" si="1533"/>
        <v/>
      </c>
    </row>
    <row r="2877" spans="125:131" ht="20.100000000000001" customHeight="1" x14ac:dyDescent="0.25">
      <c r="DU2877" s="148"/>
      <c r="DV2877" s="158">
        <v>2825</v>
      </c>
      <c r="DW2877" s="148">
        <f t="shared" si="1534"/>
        <v>18.079999999999053</v>
      </c>
      <c r="DX2877" s="157">
        <f t="shared" si="1530"/>
        <v>1.1614225133443653E-2</v>
      </c>
      <c r="DY2877" s="148">
        <f t="shared" si="1531"/>
        <v>2.8020126946522866E-5</v>
      </c>
      <c r="DZ2877" s="148">
        <f t="shared" si="1532"/>
        <v>2.8020126946522866E-5</v>
      </c>
      <c r="EA2877" s="142" t="str">
        <f t="shared" si="1533"/>
        <v/>
      </c>
    </row>
    <row r="2878" spans="125:131" ht="20.100000000000001" customHeight="1" x14ac:dyDescent="0.25">
      <c r="DU2878" s="148"/>
      <c r="DV2878" s="158">
        <v>2826</v>
      </c>
      <c r="DW2878" s="148">
        <f t="shared" si="1534"/>
        <v>18.086399999999053</v>
      </c>
      <c r="DX2878" s="157">
        <f t="shared" si="1530"/>
        <v>1.158620500649713E-2</v>
      </c>
      <c r="DY2878" s="148">
        <f t="shared" si="1531"/>
        <v>2.7955325388908173E-5</v>
      </c>
      <c r="DZ2878" s="148">
        <f t="shared" si="1532"/>
        <v>2.7955325388908173E-5</v>
      </c>
      <c r="EA2878" s="142" t="str">
        <f t="shared" si="1533"/>
        <v/>
      </c>
    </row>
    <row r="2879" spans="125:131" ht="20.100000000000001" customHeight="1" x14ac:dyDescent="0.25">
      <c r="DU2879" s="148"/>
      <c r="DV2879" s="158">
        <v>2827</v>
      </c>
      <c r="DW2879" s="148">
        <f t="shared" si="1534"/>
        <v>18.092799999999052</v>
      </c>
      <c r="DX2879" s="157">
        <f t="shared" si="1530"/>
        <v>1.1558249681108222E-2</v>
      </c>
      <c r="DY2879" s="148">
        <f t="shared" si="1531"/>
        <v>2.789066496873896E-5</v>
      </c>
      <c r="DZ2879" s="148">
        <f t="shared" si="1532"/>
        <v>2.789066496873896E-5</v>
      </c>
      <c r="EA2879" s="142" t="str">
        <f t="shared" si="1533"/>
        <v/>
      </c>
    </row>
    <row r="2880" spans="125:131" ht="20.100000000000001" customHeight="1" x14ac:dyDescent="0.25">
      <c r="DU2880" s="148"/>
      <c r="DV2880" s="158">
        <v>2828</v>
      </c>
      <c r="DW2880" s="148">
        <f t="shared" si="1534"/>
        <v>18.099199999999051</v>
      </c>
      <c r="DX2880" s="157">
        <f t="shared" si="1530"/>
        <v>1.1530359016139483E-2</v>
      </c>
      <c r="DY2880" s="148">
        <f t="shared" si="1531"/>
        <v>2.7826145406232086E-5</v>
      </c>
      <c r="DZ2880" s="148">
        <f t="shared" si="1532"/>
        <v>2.7826145406232086E-5</v>
      </c>
      <c r="EA2880" s="142" t="str">
        <f t="shared" si="1533"/>
        <v/>
      </c>
    </row>
    <row r="2881" spans="125:131" ht="20.100000000000001" customHeight="1" x14ac:dyDescent="0.25">
      <c r="DU2881" s="148"/>
      <c r="DV2881" s="158">
        <v>2829</v>
      </c>
      <c r="DW2881" s="148">
        <f t="shared" si="1534"/>
        <v>18.10559999999905</v>
      </c>
      <c r="DX2881" s="157">
        <f t="shared" si="1530"/>
        <v>1.150253287073325E-2</v>
      </c>
      <c r="DY2881" s="148">
        <f t="shared" si="1531"/>
        <v>2.7761766421890641E-5</v>
      </c>
      <c r="DZ2881" s="148">
        <f t="shared" si="1532"/>
        <v>2.7761766421890641E-5</v>
      </c>
      <c r="EA2881" s="142" t="str">
        <f t="shared" si="1533"/>
        <v/>
      </c>
    </row>
    <row r="2882" spans="125:131" ht="20.100000000000001" customHeight="1" x14ac:dyDescent="0.25">
      <c r="DU2882" s="148"/>
      <c r="DV2882" s="158">
        <v>2830</v>
      </c>
      <c r="DW2882" s="148">
        <f t="shared" si="1534"/>
        <v>18.11199999999905</v>
      </c>
      <c r="DX2882" s="157">
        <f t="shared" si="1530"/>
        <v>1.147477110431136E-2</v>
      </c>
      <c r="DY2882" s="148">
        <f t="shared" si="1531"/>
        <v>2.7697527736814456E-5</v>
      </c>
      <c r="DZ2882" s="148">
        <f t="shared" si="1532"/>
        <v>2.7697527736814456E-5</v>
      </c>
      <c r="EA2882" s="142" t="str">
        <f t="shared" si="1533"/>
        <v/>
      </c>
    </row>
    <row r="2883" spans="125:131" ht="20.100000000000001" customHeight="1" x14ac:dyDescent="0.25">
      <c r="DU2883" s="148"/>
      <c r="DV2883" s="158">
        <v>2831</v>
      </c>
      <c r="DW2883" s="148">
        <f t="shared" si="1534"/>
        <v>18.118399999999049</v>
      </c>
      <c r="DX2883" s="157">
        <f t="shared" si="1530"/>
        <v>1.1447073576574545E-2</v>
      </c>
      <c r="DY2883" s="148">
        <f t="shared" si="1531"/>
        <v>2.7633429072511026E-5</v>
      </c>
      <c r="DZ2883" s="148">
        <f t="shared" si="1532"/>
        <v>2.7633429072511026E-5</v>
      </c>
      <c r="EA2883" s="142" t="str">
        <f t="shared" si="1533"/>
        <v/>
      </c>
    </row>
    <row r="2884" spans="125:131" ht="20.100000000000001" customHeight="1" x14ac:dyDescent="0.25">
      <c r="DU2884" s="148"/>
      <c r="DV2884" s="158">
        <v>2832</v>
      </c>
      <c r="DW2884" s="148">
        <f t="shared" si="1534"/>
        <v>18.124799999999048</v>
      </c>
      <c r="DX2884" s="157">
        <f t="shared" ref="DX2884:DX2947" si="1535">_xlfn.CHISQ.DIST.RT(DW2884,7)</f>
        <v>1.1419440147502034E-2</v>
      </c>
      <c r="DY2884" s="148">
        <f t="shared" ref="DY2884:DY2947" si="1536">DX2884-DX2885</f>
        <v>2.7569470150980505E-5</v>
      </c>
      <c r="DZ2884" s="148">
        <f t="shared" ref="DZ2884:DZ2947" si="1537">IF(DX2884&lt;(1-$DU$53),DY2884,"")</f>
        <v>2.7569470150980505E-5</v>
      </c>
      <c r="EA2884" s="142" t="str">
        <f t="shared" ref="EA2884:EA2947" si="1538">IF(DX2884&lt;(1-$DU$59),DY2884,"")</f>
        <v/>
      </c>
    </row>
    <row r="2885" spans="125:131" ht="20.100000000000001" customHeight="1" x14ac:dyDescent="0.25">
      <c r="DU2885" s="148"/>
      <c r="DV2885" s="158">
        <v>2833</v>
      </c>
      <c r="DW2885" s="148">
        <f t="shared" si="1534"/>
        <v>18.131199999999048</v>
      </c>
      <c r="DX2885" s="157">
        <f t="shared" si="1535"/>
        <v>1.1391870677351054E-2</v>
      </c>
      <c r="DY2885" s="148">
        <f t="shared" si="1536"/>
        <v>2.750565069470183E-5</v>
      </c>
      <c r="DZ2885" s="148">
        <f t="shared" si="1537"/>
        <v>2.750565069470183E-5</v>
      </c>
      <c r="EA2885" s="142" t="str">
        <f t="shared" si="1538"/>
        <v/>
      </c>
    </row>
    <row r="2886" spans="125:131" ht="20.100000000000001" customHeight="1" x14ac:dyDescent="0.25">
      <c r="DU2886" s="148"/>
      <c r="DV2886" s="158">
        <v>2834</v>
      </c>
      <c r="DW2886" s="148">
        <f t="shared" si="1534"/>
        <v>18.137599999999047</v>
      </c>
      <c r="DX2886" s="157">
        <f t="shared" si="1535"/>
        <v>1.1364365026656352E-2</v>
      </c>
      <c r="DY2886" s="148">
        <f t="shared" si="1536"/>
        <v>2.7441970426559867E-5</v>
      </c>
      <c r="DZ2886" s="148">
        <f t="shared" si="1537"/>
        <v>2.7441970426559867E-5</v>
      </c>
      <c r="EA2886" s="142" t="str">
        <f t="shared" si="1538"/>
        <v/>
      </c>
    </row>
    <row r="2887" spans="125:131" ht="20.100000000000001" customHeight="1" x14ac:dyDescent="0.25">
      <c r="DU2887" s="148"/>
      <c r="DV2887" s="158">
        <v>2835</v>
      </c>
      <c r="DW2887" s="148">
        <f t="shared" si="1534"/>
        <v>18.143999999999046</v>
      </c>
      <c r="DX2887" s="157">
        <f t="shared" si="1535"/>
        <v>1.1336923056229792E-2</v>
      </c>
      <c r="DY2887" s="148">
        <f t="shared" si="1536"/>
        <v>2.7378429069956425E-5</v>
      </c>
      <c r="DZ2887" s="148">
        <f t="shared" si="1537"/>
        <v>2.7378429069956425E-5</v>
      </c>
      <c r="EA2887" s="142" t="str">
        <f t="shared" si="1538"/>
        <v/>
      </c>
    </row>
    <row r="2888" spans="125:131" ht="20.100000000000001" customHeight="1" x14ac:dyDescent="0.25">
      <c r="DU2888" s="148"/>
      <c r="DV2888" s="158">
        <v>2836</v>
      </c>
      <c r="DW2888" s="148">
        <f t="shared" si="1534"/>
        <v>18.150399999999046</v>
      </c>
      <c r="DX2888" s="157">
        <f t="shared" si="1535"/>
        <v>1.1309544627159836E-2</v>
      </c>
      <c r="DY2888" s="148">
        <f t="shared" si="1536"/>
        <v>2.7315026348721794E-5</v>
      </c>
      <c r="DZ2888" s="148">
        <f t="shared" si="1537"/>
        <v>2.7315026348721794E-5</v>
      </c>
      <c r="EA2888" s="142" t="str">
        <f t="shared" si="1538"/>
        <v/>
      </c>
    </row>
    <row r="2889" spans="125:131" ht="20.100000000000001" customHeight="1" x14ac:dyDescent="0.25">
      <c r="DU2889" s="148"/>
      <c r="DV2889" s="158">
        <v>2837</v>
      </c>
      <c r="DW2889" s="148">
        <f t="shared" si="1534"/>
        <v>18.156799999999045</v>
      </c>
      <c r="DX2889" s="157">
        <f t="shared" si="1535"/>
        <v>1.1282229600811114E-2</v>
      </c>
      <c r="DY2889" s="148">
        <f t="shared" si="1536"/>
        <v>2.7251761987182391E-5</v>
      </c>
      <c r="DZ2889" s="148">
        <f t="shared" si="1537"/>
        <v>2.7251761987182391E-5</v>
      </c>
      <c r="EA2889" s="142" t="str">
        <f t="shared" si="1538"/>
        <v/>
      </c>
    </row>
    <row r="2890" spans="125:131" ht="20.100000000000001" customHeight="1" x14ac:dyDescent="0.25">
      <c r="DU2890" s="148"/>
      <c r="DV2890" s="158">
        <v>2838</v>
      </c>
      <c r="DW2890" s="148">
        <f t="shared" si="1534"/>
        <v>18.163199999999044</v>
      </c>
      <c r="DX2890" s="157">
        <f t="shared" si="1535"/>
        <v>1.1254977838823932E-2</v>
      </c>
      <c r="DY2890" s="148">
        <f t="shared" si="1536"/>
        <v>2.7188635710070561E-5</v>
      </c>
      <c r="DZ2890" s="148">
        <f t="shared" si="1537"/>
        <v>2.7188635710070561E-5</v>
      </c>
      <c r="EA2890" s="142" t="str">
        <f t="shared" si="1538"/>
        <v/>
      </c>
    </row>
    <row r="2891" spans="125:131" ht="20.100000000000001" customHeight="1" x14ac:dyDescent="0.25">
      <c r="DU2891" s="148"/>
      <c r="DV2891" s="158">
        <v>2839</v>
      </c>
      <c r="DW2891" s="148">
        <f t="shared" si="1534"/>
        <v>18.169599999999043</v>
      </c>
      <c r="DX2891" s="157">
        <f t="shared" si="1535"/>
        <v>1.1227789203113861E-2</v>
      </c>
      <c r="DY2891" s="148">
        <f t="shared" si="1536"/>
        <v>2.7125647242649473E-5</v>
      </c>
      <c r="DZ2891" s="148">
        <f t="shared" si="1537"/>
        <v>2.7125647242649473E-5</v>
      </c>
      <c r="EA2891" s="142" t="str">
        <f t="shared" si="1538"/>
        <v/>
      </c>
    </row>
    <row r="2892" spans="125:131" ht="20.100000000000001" customHeight="1" x14ac:dyDescent="0.25">
      <c r="DU2892" s="148"/>
      <c r="DV2892" s="158">
        <v>2840</v>
      </c>
      <c r="DW2892" s="148">
        <f t="shared" si="1534"/>
        <v>18.175999999999043</v>
      </c>
      <c r="DX2892" s="157">
        <f t="shared" si="1535"/>
        <v>1.1200663555871211E-2</v>
      </c>
      <c r="DY2892" s="148">
        <f t="shared" si="1536"/>
        <v>2.7062796310612508E-5</v>
      </c>
      <c r="DZ2892" s="148">
        <f t="shared" si="1537"/>
        <v>2.7062796310612508E-5</v>
      </c>
      <c r="EA2892" s="142" t="str">
        <f t="shared" si="1538"/>
        <v/>
      </c>
    </row>
    <row r="2893" spans="125:131" ht="20.100000000000001" customHeight="1" x14ac:dyDescent="0.25">
      <c r="DU2893" s="148"/>
      <c r="DV2893" s="158">
        <v>2841</v>
      </c>
      <c r="DW2893" s="148">
        <f t="shared" si="1534"/>
        <v>18.182399999999042</v>
      </c>
      <c r="DX2893" s="157">
        <f t="shared" si="1535"/>
        <v>1.1173600759560599E-2</v>
      </c>
      <c r="DY2893" s="148">
        <f t="shared" si="1536"/>
        <v>2.7000082640078055E-5</v>
      </c>
      <c r="DZ2893" s="148">
        <f t="shared" si="1537"/>
        <v>2.7000082640078055E-5</v>
      </c>
      <c r="EA2893" s="142" t="str">
        <f t="shared" si="1538"/>
        <v/>
      </c>
    </row>
    <row r="2894" spans="125:131" ht="20.100000000000001" customHeight="1" x14ac:dyDescent="0.25">
      <c r="DU2894" s="148"/>
      <c r="DV2894" s="158">
        <v>2842</v>
      </c>
      <c r="DW2894" s="148">
        <f t="shared" si="1534"/>
        <v>18.188799999999041</v>
      </c>
      <c r="DX2894" s="157">
        <f t="shared" si="1535"/>
        <v>1.1146600676920521E-2</v>
      </c>
      <c r="DY2894" s="148">
        <f t="shared" si="1536"/>
        <v>2.6937505957697061E-5</v>
      </c>
      <c r="DZ2894" s="148">
        <f t="shared" si="1537"/>
        <v>2.6937505957697061E-5</v>
      </c>
      <c r="EA2894" s="142" t="str">
        <f t="shared" si="1538"/>
        <v/>
      </c>
    </row>
    <row r="2895" spans="125:131" ht="20.100000000000001" customHeight="1" x14ac:dyDescent="0.25">
      <c r="DU2895" s="148"/>
      <c r="DV2895" s="158">
        <v>2843</v>
      </c>
      <c r="DW2895" s="148">
        <f t="shared" si="1534"/>
        <v>18.195199999999041</v>
      </c>
      <c r="DX2895" s="157">
        <f t="shared" si="1535"/>
        <v>1.1119663170962824E-2</v>
      </c>
      <c r="DY2895" s="148">
        <f t="shared" si="1536"/>
        <v>2.6875065990509053E-5</v>
      </c>
      <c r="DZ2895" s="148">
        <f t="shared" si="1537"/>
        <v>2.6875065990509053E-5</v>
      </c>
      <c r="EA2895" s="142" t="str">
        <f t="shared" si="1538"/>
        <v/>
      </c>
    </row>
    <row r="2896" spans="125:131" ht="20.100000000000001" customHeight="1" x14ac:dyDescent="0.25">
      <c r="DU2896" s="148"/>
      <c r="DV2896" s="158">
        <v>2844</v>
      </c>
      <c r="DW2896" s="148">
        <f t="shared" si="1534"/>
        <v>18.20159999999904</v>
      </c>
      <c r="DX2896" s="157">
        <f t="shared" si="1535"/>
        <v>1.1092788104972315E-2</v>
      </c>
      <c r="DY2896" s="148">
        <f t="shared" si="1536"/>
        <v>2.681276246603928E-5</v>
      </c>
      <c r="DZ2896" s="148">
        <f t="shared" si="1537"/>
        <v>2.681276246603928E-5</v>
      </c>
      <c r="EA2896" s="142" t="str">
        <f t="shared" si="1538"/>
        <v/>
      </c>
    </row>
    <row r="2897" spans="125:131" ht="20.100000000000001" customHeight="1" x14ac:dyDescent="0.25">
      <c r="DU2897" s="148"/>
      <c r="DV2897" s="158">
        <v>2845</v>
      </c>
      <c r="DW2897" s="148">
        <f t="shared" si="1534"/>
        <v>18.207999999999039</v>
      </c>
      <c r="DX2897" s="157">
        <f t="shared" si="1535"/>
        <v>1.1065975342506276E-2</v>
      </c>
      <c r="DY2897" s="148">
        <f t="shared" si="1536"/>
        <v>2.6750595112323E-5</v>
      </c>
      <c r="DZ2897" s="148">
        <f t="shared" si="1537"/>
        <v>2.6750595112323E-5</v>
      </c>
      <c r="EA2897" s="142" t="str">
        <f t="shared" si="1538"/>
        <v/>
      </c>
    </row>
    <row r="2898" spans="125:131" ht="20.100000000000001" customHeight="1" x14ac:dyDescent="0.25">
      <c r="DU2898" s="148"/>
      <c r="DV2898" s="158">
        <v>2846</v>
      </c>
      <c r="DW2898" s="148">
        <f t="shared" si="1534"/>
        <v>18.214399999999038</v>
      </c>
      <c r="DX2898" s="157">
        <f t="shared" si="1535"/>
        <v>1.1039224747393953E-2</v>
      </c>
      <c r="DY2898" s="148">
        <f t="shared" si="1536"/>
        <v>2.6688563657744149E-5</v>
      </c>
      <c r="DZ2898" s="148">
        <f t="shared" si="1537"/>
        <v>2.6688563657744149E-5</v>
      </c>
      <c r="EA2898" s="142" t="str">
        <f t="shared" si="1538"/>
        <v/>
      </c>
    </row>
    <row r="2899" spans="125:131" ht="20.100000000000001" customHeight="1" x14ac:dyDescent="0.25">
      <c r="DU2899" s="148"/>
      <c r="DV2899" s="158">
        <v>2847</v>
      </c>
      <c r="DW2899" s="148">
        <f t="shared" si="1534"/>
        <v>18.220799999999038</v>
      </c>
      <c r="DX2899" s="157">
        <f t="shared" si="1535"/>
        <v>1.1012536183736208E-2</v>
      </c>
      <c r="DY2899" s="148">
        <f t="shared" si="1536"/>
        <v>2.6626667831255654E-5</v>
      </c>
      <c r="DZ2899" s="148">
        <f t="shared" si="1537"/>
        <v>2.6626667831255654E-5</v>
      </c>
      <c r="EA2899" s="142" t="str">
        <f t="shared" si="1538"/>
        <v/>
      </c>
    </row>
    <row r="2900" spans="125:131" ht="20.100000000000001" customHeight="1" x14ac:dyDescent="0.25">
      <c r="DU2900" s="148"/>
      <c r="DV2900" s="158">
        <v>2848</v>
      </c>
      <c r="DW2900" s="148">
        <f t="shared" si="1534"/>
        <v>18.227199999999037</v>
      </c>
      <c r="DX2900" s="157">
        <f t="shared" si="1535"/>
        <v>1.0985909515904953E-2</v>
      </c>
      <c r="DY2900" s="148">
        <f t="shared" si="1536"/>
        <v>2.656490736216259E-5</v>
      </c>
      <c r="DZ2900" s="148">
        <f t="shared" si="1537"/>
        <v>2.656490736216259E-5</v>
      </c>
      <c r="EA2900" s="142" t="str">
        <f t="shared" si="1538"/>
        <v/>
      </c>
    </row>
    <row r="2901" spans="125:131" ht="20.100000000000001" customHeight="1" x14ac:dyDescent="0.25">
      <c r="DU2901" s="148"/>
      <c r="DV2901" s="158">
        <v>2849</v>
      </c>
      <c r="DW2901" s="148">
        <f t="shared" si="1534"/>
        <v>18.233599999999036</v>
      </c>
      <c r="DX2901" s="157">
        <f t="shared" si="1535"/>
        <v>1.095934460854279E-2</v>
      </c>
      <c r="DY2901" s="148">
        <f t="shared" si="1536"/>
        <v>2.6503281980345961E-5</v>
      </c>
      <c r="DZ2901" s="148">
        <f t="shared" si="1537"/>
        <v>2.6503281980345961E-5</v>
      </c>
      <c r="EA2901" s="142" t="str">
        <f t="shared" si="1538"/>
        <v/>
      </c>
    </row>
    <row r="2902" spans="125:131" ht="20.100000000000001" customHeight="1" x14ac:dyDescent="0.25">
      <c r="DU2902" s="148"/>
      <c r="DV2902" s="158">
        <v>2850</v>
      </c>
      <c r="DW2902" s="148">
        <f t="shared" si="1534"/>
        <v>18.239999999999036</v>
      </c>
      <c r="DX2902" s="157">
        <f t="shared" si="1535"/>
        <v>1.0932841326562444E-2</v>
      </c>
      <c r="DY2902" s="148">
        <f t="shared" si="1536"/>
        <v>2.6441791416016366E-5</v>
      </c>
      <c r="DZ2902" s="148">
        <f t="shared" si="1537"/>
        <v>2.6441791416016366E-5</v>
      </c>
      <c r="EA2902" s="142" t="str">
        <f t="shared" si="1538"/>
        <v/>
      </c>
    </row>
    <row r="2903" spans="125:131" ht="20.100000000000001" customHeight="1" x14ac:dyDescent="0.25">
      <c r="DU2903" s="148"/>
      <c r="DV2903" s="158">
        <v>2851</v>
      </c>
      <c r="DW2903" s="148">
        <f t="shared" si="1534"/>
        <v>18.246399999999035</v>
      </c>
      <c r="DX2903" s="157">
        <f t="shared" si="1535"/>
        <v>1.0906399535146428E-2</v>
      </c>
      <c r="DY2903" s="148">
        <f t="shared" si="1536"/>
        <v>2.6380435399970745E-5</v>
      </c>
      <c r="DZ2903" s="148">
        <f t="shared" si="1537"/>
        <v>2.6380435399970745E-5</v>
      </c>
      <c r="EA2903" s="142" t="str">
        <f t="shared" si="1538"/>
        <v/>
      </c>
    </row>
    <row r="2904" spans="125:131" ht="20.100000000000001" customHeight="1" x14ac:dyDescent="0.25">
      <c r="DU2904" s="148"/>
      <c r="DV2904" s="158">
        <v>2852</v>
      </c>
      <c r="DW2904" s="148">
        <f t="shared" si="1534"/>
        <v>18.252799999999034</v>
      </c>
      <c r="DX2904" s="157">
        <f t="shared" si="1535"/>
        <v>1.0880019099746457E-2</v>
      </c>
      <c r="DY2904" s="148">
        <f t="shared" si="1536"/>
        <v>2.6319213663311344E-5</v>
      </c>
      <c r="DZ2904" s="148">
        <f t="shared" si="1537"/>
        <v>2.6319213663311344E-5</v>
      </c>
      <c r="EA2904" s="142" t="str">
        <f t="shared" si="1538"/>
        <v/>
      </c>
    </row>
    <row r="2905" spans="125:131" ht="20.100000000000001" customHeight="1" x14ac:dyDescent="0.25">
      <c r="DU2905" s="148"/>
      <c r="DV2905" s="158">
        <v>2853</v>
      </c>
      <c r="DW2905" s="148">
        <f t="shared" si="1534"/>
        <v>18.259199999999034</v>
      </c>
      <c r="DX2905" s="157">
        <f t="shared" si="1535"/>
        <v>1.0853699886083146E-2</v>
      </c>
      <c r="DY2905" s="148">
        <f t="shared" si="1536"/>
        <v>2.6258125937740628E-5</v>
      </c>
      <c r="DZ2905" s="148">
        <f t="shared" si="1537"/>
        <v>2.6258125937740628E-5</v>
      </c>
      <c r="EA2905" s="142" t="str">
        <f t="shared" si="1538"/>
        <v/>
      </c>
    </row>
    <row r="2906" spans="125:131" ht="20.100000000000001" customHeight="1" x14ac:dyDescent="0.25">
      <c r="DU2906" s="148"/>
      <c r="DV2906" s="158">
        <v>2854</v>
      </c>
      <c r="DW2906" s="148">
        <f t="shared" si="1534"/>
        <v>18.265599999999033</v>
      </c>
      <c r="DX2906" s="157">
        <f t="shared" si="1535"/>
        <v>1.0827441760145405E-2</v>
      </c>
      <c r="DY2906" s="148">
        <f t="shared" si="1536"/>
        <v>2.6197171955313209E-5</v>
      </c>
      <c r="DZ2906" s="148">
        <f t="shared" si="1537"/>
        <v>2.6197171955313209E-5</v>
      </c>
      <c r="EA2906" s="142" t="str">
        <f t="shared" si="1538"/>
        <v/>
      </c>
    </row>
    <row r="2907" spans="125:131" ht="20.100000000000001" customHeight="1" x14ac:dyDescent="0.25">
      <c r="DU2907" s="148"/>
      <c r="DV2907" s="158">
        <v>2855</v>
      </c>
      <c r="DW2907" s="148">
        <f t="shared" si="1534"/>
        <v>18.271999999999032</v>
      </c>
      <c r="DX2907" s="157">
        <f t="shared" si="1535"/>
        <v>1.0801244588190092E-2</v>
      </c>
      <c r="DY2907" s="148">
        <f t="shared" si="1536"/>
        <v>2.6136351448586767E-5</v>
      </c>
      <c r="DZ2907" s="148">
        <f t="shared" si="1537"/>
        <v>2.6136351448586767E-5</v>
      </c>
      <c r="EA2907" s="142" t="str">
        <f t="shared" si="1538"/>
        <v/>
      </c>
    </row>
    <row r="2908" spans="125:131" ht="20.100000000000001" customHeight="1" x14ac:dyDescent="0.25">
      <c r="DU2908" s="148"/>
      <c r="DV2908" s="158">
        <v>2856</v>
      </c>
      <c r="DW2908" s="148">
        <f t="shared" si="1534"/>
        <v>18.278399999999031</v>
      </c>
      <c r="DX2908" s="157">
        <f t="shared" si="1535"/>
        <v>1.0775108236741505E-2</v>
      </c>
      <c r="DY2908" s="148">
        <f t="shared" si="1536"/>
        <v>2.6075664150554401E-5</v>
      </c>
      <c r="DZ2908" s="148">
        <f t="shared" si="1537"/>
        <v>2.6075664150554401E-5</v>
      </c>
      <c r="EA2908" s="142" t="str">
        <f t="shared" si="1538"/>
        <v/>
      </c>
    </row>
    <row r="2909" spans="125:131" ht="20.100000000000001" customHeight="1" x14ac:dyDescent="0.25">
      <c r="DU2909" s="148"/>
      <c r="DV2909" s="158">
        <v>2857</v>
      </c>
      <c r="DW2909" s="148">
        <f t="shared" si="1534"/>
        <v>18.284799999999031</v>
      </c>
      <c r="DX2909" s="157">
        <f t="shared" si="1535"/>
        <v>1.0749032572590951E-2</v>
      </c>
      <c r="DY2909" s="148">
        <f t="shared" si="1536"/>
        <v>2.6015109794655031E-5</v>
      </c>
      <c r="DZ2909" s="148">
        <f t="shared" si="1537"/>
        <v>2.6015109794655031E-5</v>
      </c>
      <c r="EA2909" s="142" t="str">
        <f t="shared" si="1538"/>
        <v/>
      </c>
    </row>
    <row r="2910" spans="125:131" ht="20.100000000000001" customHeight="1" x14ac:dyDescent="0.25">
      <c r="DU2910" s="148"/>
      <c r="DV2910" s="158">
        <v>2858</v>
      </c>
      <c r="DW2910" s="148">
        <f t="shared" si="1534"/>
        <v>18.29119999999903</v>
      </c>
      <c r="DX2910" s="157">
        <f t="shared" si="1535"/>
        <v>1.0723017462796296E-2</v>
      </c>
      <c r="DY2910" s="148">
        <f t="shared" si="1536"/>
        <v>2.5954688114858404E-5</v>
      </c>
      <c r="DZ2910" s="148">
        <f t="shared" si="1537"/>
        <v>2.5954688114858404E-5</v>
      </c>
      <c r="EA2910" s="142" t="str">
        <f t="shared" si="1538"/>
        <v/>
      </c>
    </row>
    <row r="2911" spans="125:131" ht="20.100000000000001" customHeight="1" x14ac:dyDescent="0.25">
      <c r="DU2911" s="148"/>
      <c r="DV2911" s="158">
        <v>2859</v>
      </c>
      <c r="DW2911" s="148">
        <f t="shared" si="1534"/>
        <v>18.297599999999029</v>
      </c>
      <c r="DX2911" s="157">
        <f t="shared" si="1535"/>
        <v>1.0697062774681437E-2</v>
      </c>
      <c r="DY2911" s="148">
        <f t="shared" si="1536"/>
        <v>2.5894398845401415E-5</v>
      </c>
      <c r="DZ2911" s="148">
        <f t="shared" si="1537"/>
        <v>2.5894398845401415E-5</v>
      </c>
      <c r="EA2911" s="142" t="str">
        <f t="shared" si="1538"/>
        <v/>
      </c>
    </row>
    <row r="2912" spans="125:131" ht="20.100000000000001" customHeight="1" x14ac:dyDescent="0.25">
      <c r="DU2912" s="148"/>
      <c r="DV2912" s="158">
        <v>2860</v>
      </c>
      <c r="DW2912" s="148">
        <f t="shared" si="1534"/>
        <v>18.303999999999029</v>
      </c>
      <c r="DX2912" s="157">
        <f t="shared" si="1535"/>
        <v>1.0671168375836036E-2</v>
      </c>
      <c r="DY2912" s="148">
        <f t="shared" si="1536"/>
        <v>2.5834241721195764E-5</v>
      </c>
      <c r="DZ2912" s="148">
        <f t="shared" si="1537"/>
        <v>2.5834241721195764E-5</v>
      </c>
      <c r="EA2912" s="142" t="str">
        <f t="shared" si="1538"/>
        <v/>
      </c>
    </row>
    <row r="2913" spans="125:131" ht="20.100000000000001" customHeight="1" x14ac:dyDescent="0.25">
      <c r="DU2913" s="148"/>
      <c r="DV2913" s="158">
        <v>2861</v>
      </c>
      <c r="DW2913" s="148">
        <f t="shared" si="1534"/>
        <v>18.310399999999028</v>
      </c>
      <c r="DX2913" s="157">
        <f t="shared" si="1535"/>
        <v>1.064533413411484E-2</v>
      </c>
      <c r="DY2913" s="148">
        <f t="shared" si="1536"/>
        <v>2.5774216477444586E-5</v>
      </c>
      <c r="DZ2913" s="148">
        <f t="shared" si="1537"/>
        <v>2.5774216477444586E-5</v>
      </c>
      <c r="EA2913" s="142" t="str">
        <f t="shared" si="1538"/>
        <v/>
      </c>
    </row>
    <row r="2914" spans="125:131" ht="20.100000000000001" customHeight="1" x14ac:dyDescent="0.25">
      <c r="DU2914" s="148"/>
      <c r="DV2914" s="158">
        <v>2862</v>
      </c>
      <c r="DW2914" s="148">
        <f t="shared" si="1534"/>
        <v>18.316799999999027</v>
      </c>
      <c r="DX2914" s="157">
        <f t="shared" si="1535"/>
        <v>1.0619559917637396E-2</v>
      </c>
      <c r="DY2914" s="148">
        <f t="shared" si="1536"/>
        <v>2.5714322849878374E-5</v>
      </c>
      <c r="DZ2914" s="148">
        <f t="shared" si="1537"/>
        <v>2.5714322849878374E-5</v>
      </c>
      <c r="EA2914" s="142" t="str">
        <f t="shared" si="1538"/>
        <v/>
      </c>
    </row>
    <row r="2915" spans="125:131" ht="20.100000000000001" customHeight="1" x14ac:dyDescent="0.25">
      <c r="DU2915" s="148"/>
      <c r="DV2915" s="158">
        <v>2863</v>
      </c>
      <c r="DW2915" s="148">
        <f t="shared" si="1534"/>
        <v>18.323199999999026</v>
      </c>
      <c r="DX2915" s="157">
        <f t="shared" si="1535"/>
        <v>1.0593845594787517E-2</v>
      </c>
      <c r="DY2915" s="148">
        <f t="shared" si="1536"/>
        <v>2.5654560574607521E-5</v>
      </c>
      <c r="DZ2915" s="148">
        <f t="shared" si="1537"/>
        <v>2.5654560574607521E-5</v>
      </c>
      <c r="EA2915" s="142" t="str">
        <f t="shared" si="1538"/>
        <v/>
      </c>
    </row>
    <row r="2916" spans="125:131" ht="20.100000000000001" customHeight="1" x14ac:dyDescent="0.25">
      <c r="DU2916" s="148"/>
      <c r="DV2916" s="158">
        <v>2864</v>
      </c>
      <c r="DW2916" s="148">
        <f t="shared" si="1534"/>
        <v>18.329599999999026</v>
      </c>
      <c r="DX2916" s="157">
        <f t="shared" si="1535"/>
        <v>1.056819103421291E-2</v>
      </c>
      <c r="DY2916" s="148">
        <f t="shared" si="1536"/>
        <v>2.5594929388268045E-5</v>
      </c>
      <c r="DZ2916" s="148">
        <f t="shared" si="1537"/>
        <v>2.5594929388268045E-5</v>
      </c>
      <c r="EA2916" s="142" t="str">
        <f t="shared" si="1538"/>
        <v/>
      </c>
    </row>
    <row r="2917" spans="125:131" ht="20.100000000000001" customHeight="1" x14ac:dyDescent="0.25">
      <c r="DU2917" s="148"/>
      <c r="DV2917" s="158">
        <v>2865</v>
      </c>
      <c r="DW2917" s="148">
        <f t="shared" si="1534"/>
        <v>18.335999999999025</v>
      </c>
      <c r="DX2917" s="157">
        <f t="shared" si="1535"/>
        <v>1.0542596104824642E-2</v>
      </c>
      <c r="DY2917" s="148">
        <f t="shared" si="1536"/>
        <v>2.5535429027929643E-5</v>
      </c>
      <c r="DZ2917" s="148">
        <f t="shared" si="1537"/>
        <v>2.5535429027929643E-5</v>
      </c>
      <c r="EA2917" s="142" t="str">
        <f t="shared" si="1538"/>
        <v/>
      </c>
    </row>
    <row r="2918" spans="125:131" ht="20.100000000000001" customHeight="1" x14ac:dyDescent="0.25">
      <c r="DU2918" s="148"/>
      <c r="DV2918" s="158">
        <v>2866</v>
      </c>
      <c r="DW2918" s="148">
        <f t="shared" si="1534"/>
        <v>18.342399999999024</v>
      </c>
      <c r="DX2918" s="157">
        <f t="shared" si="1535"/>
        <v>1.0517060675796712E-2</v>
      </c>
      <c r="DY2918" s="148">
        <f t="shared" si="1536"/>
        <v>2.5476059231085285E-5</v>
      </c>
      <c r="DZ2918" s="148">
        <f t="shared" si="1537"/>
        <v>2.5476059231085285E-5</v>
      </c>
      <c r="EA2918" s="142" t="str">
        <f t="shared" si="1538"/>
        <v/>
      </c>
    </row>
    <row r="2919" spans="125:131" ht="20.100000000000001" customHeight="1" x14ac:dyDescent="0.25">
      <c r="DU2919" s="148"/>
      <c r="DV2919" s="158">
        <v>2867</v>
      </c>
      <c r="DW2919" s="148">
        <f t="shared" si="1534"/>
        <v>18.348799999999024</v>
      </c>
      <c r="DX2919" s="157">
        <f t="shared" si="1535"/>
        <v>1.0491584616565627E-2</v>
      </c>
      <c r="DY2919" s="148">
        <f t="shared" si="1536"/>
        <v>2.5416819735644275E-5</v>
      </c>
      <c r="DZ2919" s="148">
        <f t="shared" si="1537"/>
        <v>2.5416819735644275E-5</v>
      </c>
      <c r="EA2919" s="142" t="str">
        <f t="shared" si="1538"/>
        <v/>
      </c>
    </row>
    <row r="2920" spans="125:131" ht="20.100000000000001" customHeight="1" x14ac:dyDescent="0.25">
      <c r="DU2920" s="148"/>
      <c r="DV2920" s="158">
        <v>2868</v>
      </c>
      <c r="DW2920" s="148">
        <f t="shared" si="1534"/>
        <v>18.355199999999023</v>
      </c>
      <c r="DX2920" s="157">
        <f t="shared" si="1535"/>
        <v>1.0466167796829982E-2</v>
      </c>
      <c r="DY2920" s="148">
        <f t="shared" si="1536"/>
        <v>2.5357710280043272E-5</v>
      </c>
      <c r="DZ2920" s="148">
        <f t="shared" si="1537"/>
        <v>2.5357710280043272E-5</v>
      </c>
      <c r="EA2920" s="142" t="str">
        <f t="shared" si="1538"/>
        <v/>
      </c>
    </row>
    <row r="2921" spans="125:131" ht="20.100000000000001" customHeight="1" x14ac:dyDescent="0.25">
      <c r="DU2921" s="148"/>
      <c r="DV2921" s="158">
        <v>2869</v>
      </c>
      <c r="DW2921" s="148">
        <f t="shared" si="1534"/>
        <v>18.361599999999022</v>
      </c>
      <c r="DX2921" s="157">
        <f t="shared" si="1535"/>
        <v>1.0440810086549939E-2</v>
      </c>
      <c r="DY2921" s="148">
        <f t="shared" si="1536"/>
        <v>2.52987306031318E-5</v>
      </c>
      <c r="DZ2921" s="148">
        <f t="shared" si="1537"/>
        <v>2.52987306031318E-5</v>
      </c>
      <c r="EA2921" s="142" t="str">
        <f t="shared" si="1538"/>
        <v/>
      </c>
    </row>
    <row r="2922" spans="125:131" ht="20.100000000000001" customHeight="1" x14ac:dyDescent="0.25">
      <c r="DU2922" s="148"/>
      <c r="DV2922" s="158">
        <v>2870</v>
      </c>
      <c r="DW2922" s="148">
        <f t="shared" si="1534"/>
        <v>18.367999999999022</v>
      </c>
      <c r="DX2922" s="157">
        <f t="shared" si="1535"/>
        <v>1.0415511355946807E-2</v>
      </c>
      <c r="DY2922" s="148">
        <f t="shared" si="1536"/>
        <v>2.5239880444144491E-5</v>
      </c>
      <c r="DZ2922" s="148">
        <f t="shared" si="1537"/>
        <v>2.5239880444144491E-5</v>
      </c>
      <c r="EA2922" s="142" t="str">
        <f t="shared" si="1538"/>
        <v/>
      </c>
    </row>
    <row r="2923" spans="125:131" ht="20.100000000000001" customHeight="1" x14ac:dyDescent="0.25">
      <c r="DU2923" s="148"/>
      <c r="DV2923" s="158">
        <v>2871</v>
      </c>
      <c r="DW2923" s="148">
        <f t="shared" si="1534"/>
        <v>18.374399999999021</v>
      </c>
      <c r="DX2923" s="157">
        <f t="shared" si="1535"/>
        <v>1.0390271475502663E-2</v>
      </c>
      <c r="DY2923" s="148">
        <f t="shared" si="1536"/>
        <v>2.5181159542888437E-5</v>
      </c>
      <c r="DZ2923" s="148">
        <f t="shared" si="1537"/>
        <v>2.5181159542888437E-5</v>
      </c>
      <c r="EA2923" s="142" t="str">
        <f t="shared" si="1538"/>
        <v/>
      </c>
    </row>
    <row r="2924" spans="125:131" ht="20.100000000000001" customHeight="1" x14ac:dyDescent="0.25">
      <c r="DU2924" s="148"/>
      <c r="DV2924" s="158">
        <v>2872</v>
      </c>
      <c r="DW2924" s="148">
        <f t="shared" si="1534"/>
        <v>18.38079999999902</v>
      </c>
      <c r="DX2924" s="157">
        <f t="shared" si="1535"/>
        <v>1.0365090315959774E-2</v>
      </c>
      <c r="DY2924" s="148">
        <f t="shared" si="1536"/>
        <v>2.5122567639498591E-5</v>
      </c>
      <c r="DZ2924" s="148">
        <f t="shared" si="1537"/>
        <v>2.5122567639498591E-5</v>
      </c>
      <c r="EA2924" s="142" t="str">
        <f t="shared" si="1538"/>
        <v/>
      </c>
    </row>
    <row r="2925" spans="125:131" ht="20.100000000000001" customHeight="1" x14ac:dyDescent="0.25">
      <c r="DU2925" s="148"/>
      <c r="DV2925" s="158">
        <v>2873</v>
      </c>
      <c r="DW2925" s="148">
        <f t="shared" si="1534"/>
        <v>18.387199999999019</v>
      </c>
      <c r="DX2925" s="157">
        <f t="shared" si="1535"/>
        <v>1.0339967748320276E-2</v>
      </c>
      <c r="DY2925" s="148">
        <f t="shared" si="1536"/>
        <v>2.5064104474604304E-5</v>
      </c>
      <c r="DZ2925" s="148">
        <f t="shared" si="1537"/>
        <v>2.5064104474604304E-5</v>
      </c>
      <c r="EA2925" s="142" t="str">
        <f t="shared" si="1538"/>
        <v/>
      </c>
    </row>
    <row r="2926" spans="125:131" ht="20.100000000000001" customHeight="1" x14ac:dyDescent="0.25">
      <c r="DU2926" s="148"/>
      <c r="DV2926" s="158">
        <v>2874</v>
      </c>
      <c r="DW2926" s="148">
        <f t="shared" si="1534"/>
        <v>18.393599999999019</v>
      </c>
      <c r="DX2926" s="157">
        <f t="shared" si="1535"/>
        <v>1.0314903643845671E-2</v>
      </c>
      <c r="DY2926" s="148">
        <f t="shared" si="1536"/>
        <v>2.5005769789256463E-5</v>
      </c>
      <c r="DZ2926" s="148">
        <f t="shared" si="1537"/>
        <v>2.5005769789256463E-5</v>
      </c>
      <c r="EA2926" s="142" t="str">
        <f t="shared" si="1538"/>
        <v/>
      </c>
    </row>
    <row r="2927" spans="125:131" ht="20.100000000000001" customHeight="1" x14ac:dyDescent="0.25">
      <c r="DU2927" s="148"/>
      <c r="DV2927" s="158">
        <v>2875</v>
      </c>
      <c r="DW2927" s="148">
        <f t="shared" si="1534"/>
        <v>18.399999999999018</v>
      </c>
      <c r="DX2927" s="157">
        <f t="shared" si="1535"/>
        <v>1.0289897874056415E-2</v>
      </c>
      <c r="DY2927" s="148">
        <f t="shared" si="1536"/>
        <v>2.4947563325019434E-5</v>
      </c>
      <c r="DZ2927" s="148">
        <f t="shared" si="1537"/>
        <v>2.4947563325019434E-5</v>
      </c>
      <c r="EA2927" s="142" t="str">
        <f t="shared" si="1538"/>
        <v/>
      </c>
    </row>
    <row r="2928" spans="125:131" ht="20.100000000000001" customHeight="1" x14ac:dyDescent="0.25">
      <c r="DU2928" s="148"/>
      <c r="DV2928" s="158">
        <v>2876</v>
      </c>
      <c r="DW2928" s="148">
        <f t="shared" si="1534"/>
        <v>18.406399999999017</v>
      </c>
      <c r="DX2928" s="157">
        <f t="shared" si="1535"/>
        <v>1.0264950310731396E-2</v>
      </c>
      <c r="DY2928" s="148">
        <f t="shared" si="1536"/>
        <v>2.4889484823806263E-5</v>
      </c>
      <c r="DZ2928" s="148">
        <f t="shared" si="1537"/>
        <v>2.4889484823806263E-5</v>
      </c>
      <c r="EA2928" s="142" t="str">
        <f t="shared" si="1538"/>
        <v/>
      </c>
    </row>
    <row r="2929" spans="125:131" ht="20.100000000000001" customHeight="1" x14ac:dyDescent="0.25">
      <c r="DU2929" s="148"/>
      <c r="DV2929" s="158">
        <v>2877</v>
      </c>
      <c r="DW2929" s="148">
        <f t="shared" si="1534"/>
        <v>18.412799999999017</v>
      </c>
      <c r="DX2929" s="157">
        <f t="shared" si="1535"/>
        <v>1.0240060825907589E-2</v>
      </c>
      <c r="DY2929" s="148">
        <f t="shared" si="1536"/>
        <v>2.4831534028020921E-5</v>
      </c>
      <c r="DZ2929" s="148">
        <f t="shared" si="1537"/>
        <v>2.4831534028020921E-5</v>
      </c>
      <c r="EA2929" s="142" t="str">
        <f t="shared" si="1538"/>
        <v/>
      </c>
    </row>
    <row r="2930" spans="125:131" ht="20.100000000000001" customHeight="1" x14ac:dyDescent="0.25">
      <c r="DU2930" s="148"/>
      <c r="DV2930" s="158">
        <v>2878</v>
      </c>
      <c r="DW2930" s="148">
        <f t="shared" si="1534"/>
        <v>18.419199999999016</v>
      </c>
      <c r="DX2930" s="157">
        <f t="shared" si="1535"/>
        <v>1.0215229291879568E-2</v>
      </c>
      <c r="DY2930" s="148">
        <f t="shared" si="1536"/>
        <v>2.4773710680504532E-5</v>
      </c>
      <c r="DZ2930" s="148">
        <f t="shared" si="1537"/>
        <v>2.4773710680504532E-5</v>
      </c>
      <c r="EA2930" s="142" t="str">
        <f t="shared" si="1538"/>
        <v/>
      </c>
    </row>
    <row r="2931" spans="125:131" ht="20.100000000000001" customHeight="1" x14ac:dyDescent="0.25">
      <c r="DU2931" s="148"/>
      <c r="DV2931" s="158">
        <v>2879</v>
      </c>
      <c r="DW2931" s="148">
        <f t="shared" si="1534"/>
        <v>18.425599999999015</v>
      </c>
      <c r="DX2931" s="157">
        <f t="shared" si="1535"/>
        <v>1.0190455581199064E-2</v>
      </c>
      <c r="DY2931" s="148">
        <f t="shared" si="1536"/>
        <v>2.4716014524545776E-5</v>
      </c>
      <c r="DZ2931" s="148">
        <f t="shared" si="1537"/>
        <v>2.4716014524545776E-5</v>
      </c>
      <c r="EA2931" s="142" t="str">
        <f t="shared" si="1538"/>
        <v/>
      </c>
    </row>
    <row r="2932" spans="125:131" ht="20.100000000000001" customHeight="1" x14ac:dyDescent="0.25">
      <c r="DU2932" s="148"/>
      <c r="DV2932" s="158">
        <v>2880</v>
      </c>
      <c r="DW2932" s="148">
        <f t="shared" si="1534"/>
        <v>18.431999999999015</v>
      </c>
      <c r="DX2932" s="157">
        <f t="shared" si="1535"/>
        <v>1.0165739566674518E-2</v>
      </c>
      <c r="DY2932" s="148">
        <f t="shared" si="1536"/>
        <v>2.4658445303860077E-5</v>
      </c>
      <c r="DZ2932" s="148">
        <f t="shared" si="1537"/>
        <v>2.4658445303860077E-5</v>
      </c>
      <c r="EA2932" s="142" t="str">
        <f t="shared" si="1538"/>
        <v/>
      </c>
    </row>
    <row r="2933" spans="125:131" ht="20.100000000000001" customHeight="1" x14ac:dyDescent="0.25">
      <c r="DU2933" s="148"/>
      <c r="DV2933" s="158">
        <v>2881</v>
      </c>
      <c r="DW2933" s="148">
        <f t="shared" si="1534"/>
        <v>18.438399999999014</v>
      </c>
      <c r="DX2933" s="157">
        <f t="shared" si="1535"/>
        <v>1.0141081121370658E-2</v>
      </c>
      <c r="DY2933" s="148">
        <f t="shared" si="1536"/>
        <v>2.460100276261909E-5</v>
      </c>
      <c r="DZ2933" s="148">
        <f t="shared" si="1537"/>
        <v>2.460100276261909E-5</v>
      </c>
      <c r="EA2933" s="142" t="str">
        <f t="shared" si="1538"/>
        <v/>
      </c>
    </row>
    <row r="2934" spans="125:131" ht="20.100000000000001" customHeight="1" x14ac:dyDescent="0.25">
      <c r="DU2934" s="148"/>
      <c r="DV2934" s="158">
        <v>2882</v>
      </c>
      <c r="DW2934" s="148">
        <f t="shared" si="1534"/>
        <v>18.444799999999013</v>
      </c>
      <c r="DX2934" s="157">
        <f t="shared" si="1535"/>
        <v>1.0116480118608039E-2</v>
      </c>
      <c r="DY2934" s="148">
        <f t="shared" si="1536"/>
        <v>2.4543686645429885E-5</v>
      </c>
      <c r="DZ2934" s="148">
        <f t="shared" si="1537"/>
        <v>2.4543686645429885E-5</v>
      </c>
      <c r="EA2934" s="142" t="str">
        <f t="shared" si="1538"/>
        <v/>
      </c>
    </row>
    <row r="2935" spans="125:131" ht="20.100000000000001" customHeight="1" x14ac:dyDescent="0.25">
      <c r="DU2935" s="148"/>
      <c r="DV2935" s="158">
        <v>2883</v>
      </c>
      <c r="DW2935" s="148">
        <f t="shared" si="1534"/>
        <v>18.451199999999012</v>
      </c>
      <c r="DX2935" s="157">
        <f t="shared" si="1535"/>
        <v>1.0091936431962609E-2</v>
      </c>
      <c r="DY2935" s="148">
        <f t="shared" si="1536"/>
        <v>2.4486496697308929E-5</v>
      </c>
      <c r="DZ2935" s="148">
        <f t="shared" si="1537"/>
        <v>2.4486496697308929E-5</v>
      </c>
      <c r="EA2935" s="142" t="str">
        <f t="shared" si="1538"/>
        <v/>
      </c>
    </row>
    <row r="2936" spans="125:131" ht="20.100000000000001" customHeight="1" x14ac:dyDescent="0.25">
      <c r="DU2936" s="148"/>
      <c r="DV2936" s="158">
        <v>2884</v>
      </c>
      <c r="DW2936" s="148">
        <f t="shared" ref="DW2936:DW2999" si="1539">DW2935+$DZ$46</f>
        <v>18.457599999999012</v>
      </c>
      <c r="DX2936" s="157">
        <f t="shared" si="1535"/>
        <v>1.00674499352653E-2</v>
      </c>
      <c r="DY2936" s="148">
        <f t="shared" si="1536"/>
        <v>2.4429432663753206E-5</v>
      </c>
      <c r="DZ2936" s="148">
        <f t="shared" si="1537"/>
        <v>2.4429432663753206E-5</v>
      </c>
      <c r="EA2936" s="142" t="str">
        <f t="shared" si="1538"/>
        <v/>
      </c>
    </row>
    <row r="2937" spans="125:131" ht="20.100000000000001" customHeight="1" x14ac:dyDescent="0.25">
      <c r="DU2937" s="148"/>
      <c r="DV2937" s="158">
        <v>2885</v>
      </c>
      <c r="DW2937" s="148">
        <f t="shared" si="1539"/>
        <v>18.463999999999011</v>
      </c>
      <c r="DX2937" s="157">
        <f t="shared" si="1535"/>
        <v>1.0043020502601547E-2</v>
      </c>
      <c r="DY2937" s="148">
        <f t="shared" si="1536"/>
        <v>2.4372494290731544E-5</v>
      </c>
      <c r="DZ2937" s="148">
        <f t="shared" si="1537"/>
        <v>2.4372494290731544E-5</v>
      </c>
      <c r="EA2937" s="142" t="str">
        <f t="shared" si="1538"/>
        <v/>
      </c>
    </row>
    <row r="2938" spans="125:131" ht="20.100000000000001" customHeight="1" x14ac:dyDescent="0.25">
      <c r="DU2938" s="148"/>
      <c r="DV2938" s="158">
        <v>2886</v>
      </c>
      <c r="DW2938" s="148">
        <f t="shared" si="1539"/>
        <v>18.47039999999901</v>
      </c>
      <c r="DX2938" s="157">
        <f t="shared" si="1535"/>
        <v>1.0018648008310815E-2</v>
      </c>
      <c r="DY2938" s="148">
        <f t="shared" si="1536"/>
        <v>2.4315681324500737E-5</v>
      </c>
      <c r="DZ2938" s="148">
        <f t="shared" si="1537"/>
        <v>2.4315681324500737E-5</v>
      </c>
      <c r="EA2938" s="142" t="str">
        <f t="shared" si="1538"/>
        <v/>
      </c>
    </row>
    <row r="2939" spans="125:131" ht="20.100000000000001" customHeight="1" x14ac:dyDescent="0.25">
      <c r="DU2939" s="148"/>
      <c r="DV2939" s="158">
        <v>2887</v>
      </c>
      <c r="DW2939" s="148">
        <f t="shared" si="1539"/>
        <v>18.47679999999901</v>
      </c>
      <c r="DX2939" s="157">
        <f t="shared" si="1535"/>
        <v>9.9943323269863146E-3</v>
      </c>
      <c r="DY2939" s="148">
        <f t="shared" si="1536"/>
        <v>2.4258993511947283E-5</v>
      </c>
      <c r="DZ2939" s="148">
        <f t="shared" si="1537"/>
        <v>2.4258993511947283E-5</v>
      </c>
      <c r="EA2939" s="142" t="str">
        <f t="shared" si="1538"/>
        <v/>
      </c>
    </row>
    <row r="2940" spans="125:131" ht="20.100000000000001" customHeight="1" x14ac:dyDescent="0.25">
      <c r="DU2940" s="148"/>
      <c r="DV2940" s="158">
        <v>2888</v>
      </c>
      <c r="DW2940" s="148">
        <f t="shared" si="1539"/>
        <v>18.483199999999009</v>
      </c>
      <c r="DX2940" s="157">
        <f t="shared" si="1535"/>
        <v>9.9700733334743673E-3</v>
      </c>
      <c r="DY2940" s="148">
        <f t="shared" si="1536"/>
        <v>2.4202430600266459E-5</v>
      </c>
      <c r="DZ2940" s="148">
        <f t="shared" si="1537"/>
        <v>2.4202430600266459E-5</v>
      </c>
      <c r="EA2940" s="142" t="str">
        <f t="shared" si="1538"/>
        <v/>
      </c>
    </row>
    <row r="2941" spans="125:131" ht="20.100000000000001" customHeight="1" x14ac:dyDescent="0.25">
      <c r="DU2941" s="148"/>
      <c r="DV2941" s="158">
        <v>2889</v>
      </c>
      <c r="DW2941" s="148">
        <f t="shared" si="1539"/>
        <v>18.489599999999008</v>
      </c>
      <c r="DX2941" s="157">
        <f t="shared" si="1535"/>
        <v>9.9458709028741009E-3</v>
      </c>
      <c r="DY2941" s="148">
        <f t="shared" si="1536"/>
        <v>2.4145992337153144E-5</v>
      </c>
      <c r="DZ2941" s="148">
        <f t="shared" si="1537"/>
        <v>2.4145992337153144E-5</v>
      </c>
      <c r="EA2941" s="142" t="str">
        <f t="shared" si="1538"/>
        <v/>
      </c>
    </row>
    <row r="2942" spans="125:131" ht="20.100000000000001" customHeight="1" x14ac:dyDescent="0.25">
      <c r="DU2942" s="148"/>
      <c r="DV2942" s="158">
        <v>2890</v>
      </c>
      <c r="DW2942" s="148">
        <f t="shared" si="1539"/>
        <v>18.495999999999007</v>
      </c>
      <c r="DX2942" s="157">
        <f t="shared" si="1535"/>
        <v>9.9217249105369477E-3</v>
      </c>
      <c r="DY2942" s="148">
        <f t="shared" si="1536"/>
        <v>2.4089678470675183E-5</v>
      </c>
      <c r="DZ2942" s="148">
        <f t="shared" si="1537"/>
        <v>2.4089678470675183E-5</v>
      </c>
      <c r="EA2942" s="142" t="str">
        <f t="shared" si="1538"/>
        <v/>
      </c>
    </row>
    <row r="2943" spans="125:131" ht="20.100000000000001" customHeight="1" x14ac:dyDescent="0.25">
      <c r="DU2943" s="148"/>
      <c r="DV2943" s="158">
        <v>2891</v>
      </c>
      <c r="DW2943" s="148">
        <f t="shared" si="1539"/>
        <v>18.502399999999007</v>
      </c>
      <c r="DX2943" s="157">
        <f t="shared" si="1535"/>
        <v>9.8976352320662726E-3</v>
      </c>
      <c r="DY2943" s="148">
        <f t="shared" si="1536"/>
        <v>2.403348874939655E-5</v>
      </c>
      <c r="DZ2943" s="148">
        <f t="shared" si="1537"/>
        <v>2.403348874939655E-5</v>
      </c>
      <c r="EA2943" s="142" t="str">
        <f t="shared" si="1538"/>
        <v/>
      </c>
    </row>
    <row r="2944" spans="125:131" ht="20.100000000000001" customHeight="1" x14ac:dyDescent="0.25">
      <c r="DU2944" s="148"/>
      <c r="DV2944" s="158">
        <v>2892</v>
      </c>
      <c r="DW2944" s="148">
        <f t="shared" si="1539"/>
        <v>18.508799999999006</v>
      </c>
      <c r="DX2944" s="157">
        <f t="shared" si="1535"/>
        <v>9.873601743316876E-3</v>
      </c>
      <c r="DY2944" s="148">
        <f t="shared" si="1536"/>
        <v>2.3977422922295821E-5</v>
      </c>
      <c r="DZ2944" s="148">
        <f t="shared" si="1537"/>
        <v>2.3977422922295821E-5</v>
      </c>
      <c r="EA2944" s="142" t="str">
        <f t="shared" si="1538"/>
        <v/>
      </c>
    </row>
    <row r="2945" spans="125:131" ht="20.100000000000001" customHeight="1" x14ac:dyDescent="0.25">
      <c r="DU2945" s="148"/>
      <c r="DV2945" s="158">
        <v>2893</v>
      </c>
      <c r="DW2945" s="148">
        <f t="shared" si="1539"/>
        <v>18.515199999999005</v>
      </c>
      <c r="DX2945" s="157">
        <f t="shared" si="1535"/>
        <v>9.8496243203945802E-3</v>
      </c>
      <c r="DY2945" s="148">
        <f t="shared" si="1536"/>
        <v>2.3921480738799128E-5</v>
      </c>
      <c r="DZ2945" s="148">
        <f t="shared" si="1537"/>
        <v>2.3921480738799128E-5</v>
      </c>
      <c r="EA2945" s="142" t="str">
        <f t="shared" si="1538"/>
        <v/>
      </c>
    </row>
    <row r="2946" spans="125:131" ht="20.100000000000001" customHeight="1" x14ac:dyDescent="0.25">
      <c r="DU2946" s="148"/>
      <c r="DV2946" s="158">
        <v>2894</v>
      </c>
      <c r="DW2946" s="148">
        <f t="shared" si="1539"/>
        <v>18.521599999999005</v>
      </c>
      <c r="DX2946" s="157">
        <f t="shared" si="1535"/>
        <v>9.8257028396557811E-3</v>
      </c>
      <c r="DY2946" s="148">
        <f t="shared" si="1536"/>
        <v>2.3865661948733324E-5</v>
      </c>
      <c r="DZ2946" s="148">
        <f t="shared" si="1537"/>
        <v>2.3865661948733324E-5</v>
      </c>
      <c r="EA2946" s="142" t="str">
        <f t="shared" si="1538"/>
        <v/>
      </c>
    </row>
    <row r="2947" spans="125:131" ht="20.100000000000001" customHeight="1" x14ac:dyDescent="0.25">
      <c r="DU2947" s="148"/>
      <c r="DV2947" s="158">
        <v>2895</v>
      </c>
      <c r="DW2947" s="148">
        <f t="shared" si="1539"/>
        <v>18.527999999999004</v>
      </c>
      <c r="DX2947" s="157">
        <f t="shared" si="1535"/>
        <v>9.8018371777070477E-3</v>
      </c>
      <c r="DY2947" s="148">
        <f t="shared" si="1536"/>
        <v>2.3809966302367619E-5</v>
      </c>
      <c r="DZ2947" s="148">
        <f t="shared" si="1537"/>
        <v>2.3809966302367619E-5</v>
      </c>
      <c r="EA2947" s="142" t="str">
        <f t="shared" si="1538"/>
        <v/>
      </c>
    </row>
    <row r="2948" spans="125:131" ht="20.100000000000001" customHeight="1" x14ac:dyDescent="0.25">
      <c r="DU2948" s="148"/>
      <c r="DV2948" s="158">
        <v>2896</v>
      </c>
      <c r="DW2948" s="148">
        <f t="shared" si="1539"/>
        <v>18.534399999999003</v>
      </c>
      <c r="DX2948" s="157">
        <f t="shared" ref="DX2948:DX3011" si="1540">_xlfn.CHISQ.DIST.RT(DW2948,7)</f>
        <v>9.7780272114046801E-3</v>
      </c>
      <c r="DY2948" s="148">
        <f t="shared" ref="DY2948:DY3011" si="1541">DX2948-DX2949</f>
        <v>2.3754393550448269E-5</v>
      </c>
      <c r="DZ2948" s="148">
        <f t="shared" ref="DZ2948:DZ3011" si="1542">IF(DX2948&lt;(1-$DU$53),DY2948,"")</f>
        <v>2.3754393550448269E-5</v>
      </c>
      <c r="EA2948" s="142" t="str">
        <f t="shared" ref="EA2948:EA3011" si="1543">IF(DX2948&lt;(1-$DU$59),DY2948,"")</f>
        <v/>
      </c>
    </row>
    <row r="2949" spans="125:131" ht="20.100000000000001" customHeight="1" x14ac:dyDescent="0.25">
      <c r="DU2949" s="148"/>
      <c r="DV2949" s="158">
        <v>2897</v>
      </c>
      <c r="DW2949" s="148">
        <f t="shared" si="1539"/>
        <v>18.540799999999003</v>
      </c>
      <c r="DX2949" s="157">
        <f t="shared" si="1540"/>
        <v>9.7542728178542319E-3</v>
      </c>
      <c r="DY2949" s="148">
        <f t="shared" si="1541"/>
        <v>2.3698943444084089E-5</v>
      </c>
      <c r="DZ2949" s="148">
        <f t="shared" si="1542"/>
        <v>2.3698943444084089E-5</v>
      </c>
      <c r="EA2949" s="142" t="str">
        <f t="shared" si="1543"/>
        <v/>
      </c>
    </row>
    <row r="2950" spans="125:131" ht="20.100000000000001" customHeight="1" x14ac:dyDescent="0.25">
      <c r="DU2950" s="148"/>
      <c r="DV2950" s="158">
        <v>2898</v>
      </c>
      <c r="DW2950" s="148">
        <f t="shared" si="1539"/>
        <v>18.547199999999002</v>
      </c>
      <c r="DX2950" s="157">
        <f t="shared" si="1540"/>
        <v>9.7305738744101478E-3</v>
      </c>
      <c r="DY2950" s="148">
        <f t="shared" si="1541"/>
        <v>2.364361573487829E-5</v>
      </c>
      <c r="DZ2950" s="148">
        <f t="shared" si="1542"/>
        <v>2.364361573487829E-5</v>
      </c>
      <c r="EA2950" s="142" t="str">
        <f t="shared" si="1543"/>
        <v/>
      </c>
    </row>
    <row r="2951" spans="125:131" ht="20.100000000000001" customHeight="1" x14ac:dyDescent="0.25">
      <c r="DU2951" s="148"/>
      <c r="DV2951" s="158">
        <v>2899</v>
      </c>
      <c r="DW2951" s="148">
        <f t="shared" si="1539"/>
        <v>18.553599999999001</v>
      </c>
      <c r="DX2951" s="157">
        <f t="shared" si="1540"/>
        <v>9.7069302586752695E-3</v>
      </c>
      <c r="DY2951" s="148">
        <f t="shared" si="1541"/>
        <v>2.3588410174836538E-5</v>
      </c>
      <c r="DZ2951" s="148">
        <f t="shared" si="1542"/>
        <v>2.3588410174836538E-5</v>
      </c>
      <c r="EA2951" s="142" t="str">
        <f t="shared" si="1543"/>
        <v/>
      </c>
    </row>
    <row r="2952" spans="125:131" ht="20.100000000000001" customHeight="1" x14ac:dyDescent="0.25">
      <c r="DU2952" s="148"/>
      <c r="DV2952" s="158">
        <v>2900</v>
      </c>
      <c r="DW2952" s="148">
        <f t="shared" si="1539"/>
        <v>18.559999999999</v>
      </c>
      <c r="DX2952" s="157">
        <f t="shared" si="1540"/>
        <v>9.6833418485004329E-3</v>
      </c>
      <c r="DY2952" s="148">
        <f t="shared" si="1541"/>
        <v>2.3533326516387773E-5</v>
      </c>
      <c r="DZ2952" s="148">
        <f t="shared" si="1542"/>
        <v>2.3533326516387773E-5</v>
      </c>
      <c r="EA2952" s="142" t="str">
        <f t="shared" si="1543"/>
        <v/>
      </c>
    </row>
    <row r="2953" spans="125:131" ht="20.100000000000001" customHeight="1" x14ac:dyDescent="0.25">
      <c r="DU2953" s="148"/>
      <c r="DV2953" s="158">
        <v>2901</v>
      </c>
      <c r="DW2953" s="148">
        <f t="shared" si="1539"/>
        <v>18.566399999999</v>
      </c>
      <c r="DX2953" s="157">
        <f t="shared" si="1540"/>
        <v>9.6598085219840452E-3</v>
      </c>
      <c r="DY2953" s="148">
        <f t="shared" si="1541"/>
        <v>2.3478364512396349E-5</v>
      </c>
      <c r="DZ2953" s="148">
        <f t="shared" si="1542"/>
        <v>2.3478364512396349E-5</v>
      </c>
      <c r="EA2953" s="142" t="str">
        <f t="shared" si="1543"/>
        <v/>
      </c>
    </row>
    <row r="2954" spans="125:131" ht="20.100000000000001" customHeight="1" x14ac:dyDescent="0.25">
      <c r="DU2954" s="148"/>
      <c r="DV2954" s="158">
        <v>2902</v>
      </c>
      <c r="DW2954" s="148">
        <f t="shared" si="1539"/>
        <v>18.572799999998999</v>
      </c>
      <c r="DX2954" s="157">
        <f t="shared" si="1540"/>
        <v>9.6363301574716488E-3</v>
      </c>
      <c r="DY2954" s="148">
        <f t="shared" si="1541"/>
        <v>2.3423523916214078E-5</v>
      </c>
      <c r="DZ2954" s="148">
        <f t="shared" si="1542"/>
        <v>2.3423523916214078E-5</v>
      </c>
      <c r="EA2954" s="142" t="str">
        <f t="shared" si="1543"/>
        <v/>
      </c>
    </row>
    <row r="2955" spans="125:131" ht="20.100000000000001" customHeight="1" x14ac:dyDescent="0.25">
      <c r="DU2955" s="148"/>
      <c r="DV2955" s="158">
        <v>2903</v>
      </c>
      <c r="DW2955" s="148">
        <f t="shared" si="1539"/>
        <v>18.579199999998998</v>
      </c>
      <c r="DX2955" s="157">
        <f t="shared" si="1540"/>
        <v>9.6129066335554347E-3</v>
      </c>
      <c r="DY2955" s="148">
        <f t="shared" si="1541"/>
        <v>2.3368804481498084E-5</v>
      </c>
      <c r="DZ2955" s="148">
        <f t="shared" si="1542"/>
        <v>2.3368804481498084E-5</v>
      </c>
      <c r="EA2955" s="142" t="str">
        <f t="shared" si="1543"/>
        <v/>
      </c>
    </row>
    <row r="2956" spans="125:131" ht="20.100000000000001" customHeight="1" x14ac:dyDescent="0.25">
      <c r="DU2956" s="148"/>
      <c r="DV2956" s="158">
        <v>2904</v>
      </c>
      <c r="DW2956" s="148">
        <f t="shared" si="1539"/>
        <v>18.585599999998998</v>
      </c>
      <c r="DX2956" s="157">
        <f t="shared" si="1540"/>
        <v>9.5895378290739366E-3</v>
      </c>
      <c r="DY2956" s="148">
        <f t="shared" si="1541"/>
        <v>2.3314205962434581E-5</v>
      </c>
      <c r="DZ2956" s="148">
        <f t="shared" si="1542"/>
        <v>2.3314205962434581E-5</v>
      </c>
      <c r="EA2956" s="142" t="str">
        <f t="shared" si="1543"/>
        <v/>
      </c>
    </row>
    <row r="2957" spans="125:131" ht="20.100000000000001" customHeight="1" x14ac:dyDescent="0.25">
      <c r="DU2957" s="148"/>
      <c r="DV2957" s="158">
        <v>2905</v>
      </c>
      <c r="DW2957" s="148">
        <f t="shared" si="1539"/>
        <v>18.591999999998997</v>
      </c>
      <c r="DX2957" s="157">
        <f t="shared" si="1540"/>
        <v>9.5662236231115021E-3</v>
      </c>
      <c r="DY2957" s="148">
        <f t="shared" si="1541"/>
        <v>2.325972811366428E-5</v>
      </c>
      <c r="DZ2957" s="148">
        <f t="shared" si="1542"/>
        <v>2.325972811366428E-5</v>
      </c>
      <c r="EA2957" s="142" t="str">
        <f t="shared" si="1543"/>
        <v/>
      </c>
    </row>
    <row r="2958" spans="125:131" ht="20.100000000000001" customHeight="1" x14ac:dyDescent="0.25">
      <c r="DU2958" s="148"/>
      <c r="DV2958" s="158">
        <v>2906</v>
      </c>
      <c r="DW2958" s="148">
        <f t="shared" si="1539"/>
        <v>18.598399999998996</v>
      </c>
      <c r="DX2958" s="157">
        <f t="shared" si="1540"/>
        <v>9.5429638949978378E-3</v>
      </c>
      <c r="DY2958" s="148">
        <f t="shared" si="1541"/>
        <v>2.3205370690122795E-5</v>
      </c>
      <c r="DZ2958" s="148">
        <f t="shared" si="1542"/>
        <v>2.3205370690122795E-5</v>
      </c>
      <c r="EA2958" s="142" t="str">
        <f t="shared" si="1543"/>
        <v/>
      </c>
    </row>
    <row r="2959" spans="125:131" ht="20.100000000000001" customHeight="1" x14ac:dyDescent="0.25">
      <c r="DU2959" s="148"/>
      <c r="DV2959" s="158">
        <v>2907</v>
      </c>
      <c r="DW2959" s="148">
        <f t="shared" si="1539"/>
        <v>18.604799999998995</v>
      </c>
      <c r="DX2959" s="157">
        <f t="shared" si="1540"/>
        <v>9.519758524307715E-3</v>
      </c>
      <c r="DY2959" s="148">
        <f t="shared" si="1541"/>
        <v>2.3151133447276567E-5</v>
      </c>
      <c r="DZ2959" s="148">
        <f t="shared" si="1542"/>
        <v>2.3151133447276567E-5</v>
      </c>
      <c r="EA2959" s="142" t="str">
        <f t="shared" si="1543"/>
        <v/>
      </c>
    </row>
    <row r="2960" spans="125:131" ht="20.100000000000001" customHeight="1" x14ac:dyDescent="0.25">
      <c r="DU2960" s="148"/>
      <c r="DV2960" s="158">
        <v>2908</v>
      </c>
      <c r="DW2960" s="148">
        <f t="shared" si="1539"/>
        <v>18.611199999998995</v>
      </c>
      <c r="DX2960" s="157">
        <f t="shared" si="1540"/>
        <v>9.4966073908604384E-3</v>
      </c>
      <c r="DY2960" s="148">
        <f t="shared" si="1541"/>
        <v>2.3097016141044799E-5</v>
      </c>
      <c r="DZ2960" s="148">
        <f t="shared" si="1542"/>
        <v>2.3097016141044799E-5</v>
      </c>
      <c r="EA2960" s="142" t="str">
        <f t="shared" si="1543"/>
        <v/>
      </c>
    </row>
    <row r="2961" spans="125:131" ht="20.100000000000001" customHeight="1" x14ac:dyDescent="0.25">
      <c r="DU2961" s="148"/>
      <c r="DV2961" s="158">
        <v>2909</v>
      </c>
      <c r="DW2961" s="148">
        <f t="shared" si="1539"/>
        <v>18.617599999998994</v>
      </c>
      <c r="DX2961" s="157">
        <f t="shared" si="1540"/>
        <v>9.4735103747193936E-3</v>
      </c>
      <c r="DY2961" s="148">
        <f t="shared" si="1541"/>
        <v>2.304301852767629E-5</v>
      </c>
      <c r="DZ2961" s="148">
        <f t="shared" si="1542"/>
        <v>2.304301852767629E-5</v>
      </c>
      <c r="EA2961" s="142" t="str">
        <f t="shared" si="1543"/>
        <v/>
      </c>
    </row>
    <row r="2962" spans="125:131" ht="20.100000000000001" customHeight="1" x14ac:dyDescent="0.25">
      <c r="DU2962" s="148"/>
      <c r="DV2962" s="158">
        <v>2910</v>
      </c>
      <c r="DW2962" s="148">
        <f t="shared" si="1539"/>
        <v>18.623999999998993</v>
      </c>
      <c r="DX2962" s="157">
        <f t="shared" si="1540"/>
        <v>9.4504673561917173E-3</v>
      </c>
      <c r="DY2962" s="148">
        <f t="shared" si="1541"/>
        <v>2.2989140363874339E-5</v>
      </c>
      <c r="DZ2962" s="148">
        <f t="shared" si="1542"/>
        <v>2.2989140363874339E-5</v>
      </c>
      <c r="EA2962" s="142" t="str">
        <f t="shared" si="1543"/>
        <v/>
      </c>
    </row>
    <row r="2963" spans="125:131" ht="20.100000000000001" customHeight="1" x14ac:dyDescent="0.25">
      <c r="DU2963" s="148"/>
      <c r="DV2963" s="158">
        <v>2911</v>
      </c>
      <c r="DW2963" s="148">
        <f t="shared" si="1539"/>
        <v>18.630399999998993</v>
      </c>
      <c r="DX2963" s="157">
        <f t="shared" si="1540"/>
        <v>9.427478215827843E-3</v>
      </c>
      <c r="DY2963" s="148">
        <f t="shared" si="1541"/>
        <v>2.2935381406853986E-5</v>
      </c>
      <c r="DZ2963" s="148">
        <f t="shared" si="1542"/>
        <v>2.2935381406853986E-5</v>
      </c>
      <c r="EA2963" s="142" t="str">
        <f t="shared" si="1543"/>
        <v/>
      </c>
    </row>
    <row r="2964" spans="125:131" ht="20.100000000000001" customHeight="1" x14ac:dyDescent="0.25">
      <c r="DU2964" s="148"/>
      <c r="DV2964" s="158">
        <v>2912</v>
      </c>
      <c r="DW2964" s="148">
        <f t="shared" si="1539"/>
        <v>18.636799999998992</v>
      </c>
      <c r="DX2964" s="157">
        <f t="shared" si="1540"/>
        <v>9.404542834420989E-3</v>
      </c>
      <c r="DY2964" s="148">
        <f t="shared" si="1541"/>
        <v>2.2881741414147727E-5</v>
      </c>
      <c r="DZ2964" s="148">
        <f t="shared" si="1542"/>
        <v>2.2881741414147727E-5</v>
      </c>
      <c r="EA2964" s="142" t="str">
        <f t="shared" si="1543"/>
        <v/>
      </c>
    </row>
    <row r="2965" spans="125:131" ht="20.100000000000001" customHeight="1" x14ac:dyDescent="0.25">
      <c r="DU2965" s="148"/>
      <c r="DV2965" s="158">
        <v>2913</v>
      </c>
      <c r="DW2965" s="148">
        <f t="shared" si="1539"/>
        <v>18.643199999998991</v>
      </c>
      <c r="DX2965" s="157">
        <f t="shared" si="1540"/>
        <v>9.3816610930068413E-3</v>
      </c>
      <c r="DY2965" s="148">
        <f t="shared" si="1541"/>
        <v>2.2828220143725209E-5</v>
      </c>
      <c r="DZ2965" s="148">
        <f t="shared" si="1542"/>
        <v>2.2828220143725209E-5</v>
      </c>
      <c r="EA2965" s="142" t="str">
        <f t="shared" si="1543"/>
        <v/>
      </c>
    </row>
    <row r="2966" spans="125:131" ht="20.100000000000001" customHeight="1" x14ac:dyDescent="0.25">
      <c r="DU2966" s="148"/>
      <c r="DV2966" s="158">
        <v>2914</v>
      </c>
      <c r="DW2966" s="148">
        <f t="shared" si="1539"/>
        <v>18.649599999998991</v>
      </c>
      <c r="DX2966" s="157">
        <f t="shared" si="1540"/>
        <v>9.3588328728631161E-3</v>
      </c>
      <c r="DY2966" s="148">
        <f t="shared" si="1541"/>
        <v>2.2774817354055676E-5</v>
      </c>
      <c r="DZ2966" s="148">
        <f t="shared" si="1542"/>
        <v>2.2774817354055676E-5</v>
      </c>
      <c r="EA2966" s="142" t="str">
        <f t="shared" si="1543"/>
        <v/>
      </c>
    </row>
    <row r="2967" spans="125:131" ht="20.100000000000001" customHeight="1" x14ac:dyDescent="0.25">
      <c r="DU2967" s="148"/>
      <c r="DV2967" s="158">
        <v>2915</v>
      </c>
      <c r="DW2967" s="148">
        <f t="shared" si="1539"/>
        <v>18.65599999999899</v>
      </c>
      <c r="DX2967" s="157">
        <f t="shared" si="1540"/>
        <v>9.3360580555090604E-3</v>
      </c>
      <c r="DY2967" s="148">
        <f t="shared" si="1541"/>
        <v>2.2721532803983077E-5</v>
      </c>
      <c r="DZ2967" s="148">
        <f t="shared" si="1542"/>
        <v>2.2721532803983077E-5</v>
      </c>
      <c r="EA2967" s="142" t="str">
        <f t="shared" si="1543"/>
        <v/>
      </c>
    </row>
    <row r="2968" spans="125:131" ht="20.100000000000001" customHeight="1" x14ac:dyDescent="0.25">
      <c r="DU2968" s="148"/>
      <c r="DV2968" s="158">
        <v>2916</v>
      </c>
      <c r="DW2968" s="148">
        <f t="shared" si="1539"/>
        <v>18.662399999998989</v>
      </c>
      <c r="DX2968" s="157">
        <f t="shared" si="1540"/>
        <v>9.3133365227050773E-3</v>
      </c>
      <c r="DY2968" s="148">
        <f t="shared" si="1541"/>
        <v>2.2668366252753813E-5</v>
      </c>
      <c r="DZ2968" s="148">
        <f t="shared" si="1542"/>
        <v>2.2668366252753813E-5</v>
      </c>
      <c r="EA2968" s="142" t="str">
        <f t="shared" si="1543"/>
        <v/>
      </c>
    </row>
    <row r="2969" spans="125:131" ht="20.100000000000001" customHeight="1" x14ac:dyDescent="0.25">
      <c r="DU2969" s="148"/>
      <c r="DV2969" s="158">
        <v>2917</v>
      </c>
      <c r="DW2969" s="148">
        <f t="shared" si="1539"/>
        <v>18.668799999998988</v>
      </c>
      <c r="DX2969" s="157">
        <f t="shared" si="1540"/>
        <v>9.2906681564523235E-3</v>
      </c>
      <c r="DY2969" s="148">
        <f t="shared" si="1541"/>
        <v>2.2615317460047968E-5</v>
      </c>
      <c r="DZ2969" s="148">
        <f t="shared" si="1542"/>
        <v>2.2615317460047968E-5</v>
      </c>
      <c r="EA2969" s="142" t="str">
        <f t="shared" si="1543"/>
        <v/>
      </c>
    </row>
    <row r="2970" spans="125:131" ht="20.100000000000001" customHeight="1" x14ac:dyDescent="0.25">
      <c r="DU2970" s="148"/>
      <c r="DV2970" s="158">
        <v>2918</v>
      </c>
      <c r="DW2970" s="148">
        <f t="shared" si="1539"/>
        <v>18.675199999998988</v>
      </c>
      <c r="DX2970" s="157">
        <f t="shared" si="1540"/>
        <v>9.2680528389922755E-3</v>
      </c>
      <c r="DY2970" s="148">
        <f t="shared" si="1541"/>
        <v>2.2562386185989713E-5</v>
      </c>
      <c r="DZ2970" s="148">
        <f t="shared" si="1542"/>
        <v>2.2562386185989713E-5</v>
      </c>
      <c r="EA2970" s="142" t="str">
        <f t="shared" si="1543"/>
        <v/>
      </c>
    </row>
    <row r="2971" spans="125:131" ht="20.100000000000001" customHeight="1" x14ac:dyDescent="0.25">
      <c r="DU2971" s="148"/>
      <c r="DV2971" s="158">
        <v>2919</v>
      </c>
      <c r="DW2971" s="148">
        <f t="shared" si="1539"/>
        <v>18.681599999998987</v>
      </c>
      <c r="DX2971" s="157">
        <f t="shared" si="1540"/>
        <v>9.2454904528062858E-3</v>
      </c>
      <c r="DY2971" s="148">
        <f t="shared" si="1541"/>
        <v>2.2509572191133434E-5</v>
      </c>
      <c r="DZ2971" s="148">
        <f t="shared" si="1542"/>
        <v>2.2509572191133434E-5</v>
      </c>
      <c r="EA2971" s="142" t="str">
        <f t="shared" si="1543"/>
        <v/>
      </c>
    </row>
    <row r="2972" spans="125:131" ht="20.100000000000001" customHeight="1" x14ac:dyDescent="0.25">
      <c r="DU2972" s="148"/>
      <c r="DV2972" s="158">
        <v>2920</v>
      </c>
      <c r="DW2972" s="148">
        <f t="shared" si="1539"/>
        <v>18.687999999998986</v>
      </c>
      <c r="DX2972" s="157">
        <f t="shared" si="1540"/>
        <v>9.2229808806151524E-3</v>
      </c>
      <c r="DY2972" s="148">
        <f t="shared" si="1541"/>
        <v>2.2456875236423826E-5</v>
      </c>
      <c r="DZ2972" s="148">
        <f t="shared" si="1542"/>
        <v>2.2456875236423826E-5</v>
      </c>
      <c r="EA2972" s="142" t="str">
        <f t="shared" si="1543"/>
        <v/>
      </c>
    </row>
    <row r="2973" spans="125:131" ht="20.100000000000001" customHeight="1" x14ac:dyDescent="0.25">
      <c r="DU2973" s="148"/>
      <c r="DV2973" s="158">
        <v>2921</v>
      </c>
      <c r="DW2973" s="148">
        <f t="shared" si="1539"/>
        <v>18.694399999998986</v>
      </c>
      <c r="DX2973" s="157">
        <f t="shared" si="1540"/>
        <v>9.2005240053787286E-3</v>
      </c>
      <c r="DY2973" s="148">
        <f t="shared" si="1541"/>
        <v>2.2404295083204573E-5</v>
      </c>
      <c r="DZ2973" s="148">
        <f t="shared" si="1542"/>
        <v>2.2404295083204573E-5</v>
      </c>
      <c r="EA2973" s="142" t="str">
        <f t="shared" si="1543"/>
        <v/>
      </c>
    </row>
    <row r="2974" spans="125:131" ht="20.100000000000001" customHeight="1" x14ac:dyDescent="0.25">
      <c r="DU2974" s="148"/>
      <c r="DV2974" s="158">
        <v>2922</v>
      </c>
      <c r="DW2974" s="148">
        <f t="shared" si="1539"/>
        <v>18.700799999998985</v>
      </c>
      <c r="DX2974" s="157">
        <f t="shared" si="1540"/>
        <v>9.178119710295524E-3</v>
      </c>
      <c r="DY2974" s="148">
        <f t="shared" si="1541"/>
        <v>2.2351831493294672E-5</v>
      </c>
      <c r="DZ2974" s="148">
        <f t="shared" si="1542"/>
        <v>2.2351831493294672E-5</v>
      </c>
      <c r="EA2974" s="142" t="str">
        <f t="shared" si="1543"/>
        <v/>
      </c>
    </row>
    <row r="2975" spans="125:131" ht="20.100000000000001" customHeight="1" x14ac:dyDescent="0.25">
      <c r="DU2975" s="148"/>
      <c r="DV2975" s="158">
        <v>2923</v>
      </c>
      <c r="DW2975" s="148">
        <f t="shared" si="1539"/>
        <v>18.707199999998984</v>
      </c>
      <c r="DX2975" s="157">
        <f t="shared" si="1540"/>
        <v>9.1557678788022293E-3</v>
      </c>
      <c r="DY2975" s="148">
        <f t="shared" si="1541"/>
        <v>2.2299484228913841E-5</v>
      </c>
      <c r="DZ2975" s="148">
        <f t="shared" si="1542"/>
        <v>2.2299484228913841E-5</v>
      </c>
      <c r="EA2975" s="142" t="str">
        <f t="shared" si="1543"/>
        <v/>
      </c>
    </row>
    <row r="2976" spans="125:131" ht="20.100000000000001" customHeight="1" x14ac:dyDescent="0.25">
      <c r="DU2976" s="148"/>
      <c r="DV2976" s="158">
        <v>2924</v>
      </c>
      <c r="DW2976" s="148">
        <f t="shared" si="1539"/>
        <v>18.713599999998983</v>
      </c>
      <c r="DX2976" s="157">
        <f t="shared" si="1540"/>
        <v>9.1334683945733155E-3</v>
      </c>
      <c r="DY2976" s="148">
        <f t="shared" si="1541"/>
        <v>2.2247253052666907E-5</v>
      </c>
      <c r="DZ2976" s="148">
        <f t="shared" si="1542"/>
        <v>2.2247253052666907E-5</v>
      </c>
      <c r="EA2976" s="142" t="str">
        <f t="shared" si="1543"/>
        <v/>
      </c>
    </row>
    <row r="2977" spans="125:131" ht="20.100000000000001" customHeight="1" x14ac:dyDescent="0.25">
      <c r="DU2977" s="148"/>
      <c r="DV2977" s="158">
        <v>2925</v>
      </c>
      <c r="DW2977" s="148">
        <f t="shared" si="1539"/>
        <v>18.719999999998983</v>
      </c>
      <c r="DX2977" s="157">
        <f t="shared" si="1540"/>
        <v>9.1112211415206486E-3</v>
      </c>
      <c r="DY2977" s="148">
        <f t="shared" si="1541"/>
        <v>2.219513772765136E-5</v>
      </c>
      <c r="DZ2977" s="148">
        <f t="shared" si="1542"/>
        <v>2.219513772765136E-5</v>
      </c>
      <c r="EA2977" s="142" t="str">
        <f t="shared" si="1543"/>
        <v/>
      </c>
    </row>
    <row r="2978" spans="125:131" ht="20.100000000000001" customHeight="1" x14ac:dyDescent="0.25">
      <c r="DU2978" s="148"/>
      <c r="DV2978" s="158">
        <v>2926</v>
      </c>
      <c r="DW2978" s="148">
        <f t="shared" si="1539"/>
        <v>18.726399999998982</v>
      </c>
      <c r="DX2978" s="157">
        <f t="shared" si="1540"/>
        <v>9.0890260037929972E-3</v>
      </c>
      <c r="DY2978" s="148">
        <f t="shared" si="1541"/>
        <v>2.2143138017302957E-5</v>
      </c>
      <c r="DZ2978" s="148">
        <f t="shared" si="1542"/>
        <v>2.2143138017302957E-5</v>
      </c>
      <c r="EA2978" s="142" t="str">
        <f t="shared" si="1543"/>
        <v/>
      </c>
    </row>
    <row r="2979" spans="125:131" ht="20.100000000000001" customHeight="1" x14ac:dyDescent="0.25">
      <c r="DU2979" s="148"/>
      <c r="DV2979" s="158">
        <v>2927</v>
      </c>
      <c r="DW2979" s="148">
        <f t="shared" si="1539"/>
        <v>18.732799999998981</v>
      </c>
      <c r="DX2979" s="157">
        <f t="shared" si="1540"/>
        <v>9.0668828657756943E-3</v>
      </c>
      <c r="DY2979" s="148">
        <f t="shared" si="1541"/>
        <v>2.2091253685484202E-5</v>
      </c>
      <c r="DZ2979" s="148">
        <f t="shared" si="1542"/>
        <v>2.2091253685484202E-5</v>
      </c>
      <c r="EA2979" s="142" t="str">
        <f t="shared" si="1543"/>
        <v/>
      </c>
    </row>
    <row r="2980" spans="125:131" ht="20.100000000000001" customHeight="1" x14ac:dyDescent="0.25">
      <c r="DU2980" s="148"/>
      <c r="DV2980" s="158">
        <v>2928</v>
      </c>
      <c r="DW2980" s="148">
        <f t="shared" si="1539"/>
        <v>18.739199999998981</v>
      </c>
      <c r="DX2980" s="157">
        <f t="shared" si="1540"/>
        <v>9.0447916120902101E-3</v>
      </c>
      <c r="DY2980" s="148">
        <f t="shared" si="1541"/>
        <v>2.2039484496548523E-5</v>
      </c>
      <c r="DZ2980" s="148">
        <f t="shared" si="1542"/>
        <v>2.2039484496548523E-5</v>
      </c>
      <c r="EA2980" s="142" t="str">
        <f t="shared" si="1543"/>
        <v/>
      </c>
    </row>
    <row r="2981" spans="125:131" ht="20.100000000000001" customHeight="1" x14ac:dyDescent="0.25">
      <c r="DU2981" s="148"/>
      <c r="DV2981" s="158">
        <v>2929</v>
      </c>
      <c r="DW2981" s="148">
        <f t="shared" si="1539"/>
        <v>18.74559999999898</v>
      </c>
      <c r="DX2981" s="157">
        <f t="shared" si="1540"/>
        <v>9.0227521275936615E-3</v>
      </c>
      <c r="DY2981" s="148">
        <f t="shared" si="1541"/>
        <v>2.1987830215189352E-5</v>
      </c>
      <c r="DZ2981" s="148">
        <f t="shared" si="1542"/>
        <v>2.1987830215189352E-5</v>
      </c>
      <c r="EA2981" s="142" t="str">
        <f t="shared" si="1543"/>
        <v/>
      </c>
    </row>
    <row r="2982" spans="125:131" ht="20.100000000000001" customHeight="1" x14ac:dyDescent="0.25">
      <c r="DU2982" s="148"/>
      <c r="DV2982" s="158">
        <v>2930</v>
      </c>
      <c r="DW2982" s="148">
        <f t="shared" si="1539"/>
        <v>18.751999999998979</v>
      </c>
      <c r="DX2982" s="157">
        <f t="shared" si="1540"/>
        <v>9.0007642973784722E-3</v>
      </c>
      <c r="DY2982" s="148">
        <f t="shared" si="1541"/>
        <v>2.1936290606535541E-5</v>
      </c>
      <c r="DZ2982" s="148">
        <f t="shared" si="1542"/>
        <v>2.1936290606535541E-5</v>
      </c>
      <c r="EA2982" s="142" t="str">
        <f t="shared" si="1543"/>
        <v/>
      </c>
    </row>
    <row r="2983" spans="125:131" ht="20.100000000000001" customHeight="1" x14ac:dyDescent="0.25">
      <c r="DU2983" s="148"/>
      <c r="DV2983" s="158">
        <v>2931</v>
      </c>
      <c r="DW2983" s="148">
        <f t="shared" si="1539"/>
        <v>18.758399999998979</v>
      </c>
      <c r="DX2983" s="157">
        <f t="shared" si="1540"/>
        <v>8.9788280067719366E-3</v>
      </c>
      <c r="DY2983" s="148">
        <f t="shared" si="1541"/>
        <v>2.1884865436151354E-5</v>
      </c>
      <c r="DZ2983" s="148">
        <f t="shared" si="1542"/>
        <v>2.1884865436151354E-5</v>
      </c>
      <c r="EA2983" s="142" t="str">
        <f t="shared" si="1543"/>
        <v/>
      </c>
    </row>
    <row r="2984" spans="125:131" ht="20.100000000000001" customHeight="1" x14ac:dyDescent="0.25">
      <c r="DU2984" s="148"/>
      <c r="DV2984" s="158">
        <v>2932</v>
      </c>
      <c r="DW2984" s="148">
        <f t="shared" si="1539"/>
        <v>18.764799999998978</v>
      </c>
      <c r="DX2984" s="157">
        <f t="shared" si="1540"/>
        <v>8.9569431413357853E-3</v>
      </c>
      <c r="DY2984" s="148">
        <f t="shared" si="1541"/>
        <v>2.1833554469982697E-5</v>
      </c>
      <c r="DZ2984" s="148">
        <f t="shared" si="1542"/>
        <v>2.1833554469982697E-5</v>
      </c>
      <c r="EA2984" s="142" t="str">
        <f t="shared" si="1543"/>
        <v/>
      </c>
    </row>
    <row r="2985" spans="125:131" ht="20.100000000000001" customHeight="1" x14ac:dyDescent="0.25">
      <c r="DU2985" s="148"/>
      <c r="DV2985" s="158">
        <v>2933</v>
      </c>
      <c r="DW2985" s="148">
        <f t="shared" si="1539"/>
        <v>18.771199999998977</v>
      </c>
      <c r="DX2985" s="157">
        <f t="shared" si="1540"/>
        <v>8.9351095868658026E-3</v>
      </c>
      <c r="DY2985" s="148">
        <f t="shared" si="1541"/>
        <v>2.1782357474416092E-5</v>
      </c>
      <c r="DZ2985" s="148">
        <f t="shared" si="1542"/>
        <v>2.1782357474416092E-5</v>
      </c>
      <c r="EA2985" s="142" t="str">
        <f t="shared" si="1543"/>
        <v/>
      </c>
    </row>
    <row r="2986" spans="125:131" ht="20.100000000000001" customHeight="1" x14ac:dyDescent="0.25">
      <c r="DU2986" s="148"/>
      <c r="DV2986" s="158">
        <v>2934</v>
      </c>
      <c r="DW2986" s="148">
        <f t="shared" si="1539"/>
        <v>18.777599999998976</v>
      </c>
      <c r="DX2986" s="157">
        <f t="shared" si="1540"/>
        <v>8.9133272293913865E-3</v>
      </c>
      <c r="DY2986" s="148">
        <f t="shared" si="1541"/>
        <v>2.1731274216249194E-5</v>
      </c>
      <c r="DZ2986" s="148">
        <f t="shared" si="1542"/>
        <v>2.1731274216249194E-5</v>
      </c>
      <c r="EA2986" s="142" t="str">
        <f t="shared" si="1543"/>
        <v/>
      </c>
    </row>
    <row r="2987" spans="125:131" ht="20.100000000000001" customHeight="1" x14ac:dyDescent="0.25">
      <c r="DU2987" s="148"/>
      <c r="DV2987" s="158">
        <v>2935</v>
      </c>
      <c r="DW2987" s="148">
        <f t="shared" si="1539"/>
        <v>18.783999999998976</v>
      </c>
      <c r="DX2987" s="157">
        <f t="shared" si="1540"/>
        <v>8.8915959551751373E-3</v>
      </c>
      <c r="DY2987" s="148">
        <f t="shared" si="1541"/>
        <v>2.1680304462676908E-5</v>
      </c>
      <c r="DZ2987" s="148">
        <f t="shared" si="1542"/>
        <v>2.1680304462676908E-5</v>
      </c>
      <c r="EA2987" s="142" t="str">
        <f t="shared" si="1543"/>
        <v/>
      </c>
    </row>
    <row r="2988" spans="125:131" ht="20.100000000000001" customHeight="1" x14ac:dyDescent="0.25">
      <c r="DU2988" s="148"/>
      <c r="DV2988" s="158">
        <v>2936</v>
      </c>
      <c r="DW2988" s="148">
        <f t="shared" si="1539"/>
        <v>18.790399999998975</v>
      </c>
      <c r="DX2988" s="157">
        <f t="shared" si="1540"/>
        <v>8.8699156507124604E-3</v>
      </c>
      <c r="DY2988" s="148">
        <f t="shared" si="1541"/>
        <v>2.1629447981341698E-5</v>
      </c>
      <c r="DZ2988" s="148">
        <f t="shared" si="1542"/>
        <v>2.1629447981341698E-5</v>
      </c>
      <c r="EA2988" s="142" t="str">
        <f t="shared" si="1543"/>
        <v/>
      </c>
    </row>
    <row r="2989" spans="125:131" ht="20.100000000000001" customHeight="1" x14ac:dyDescent="0.25">
      <c r="DU2989" s="148"/>
      <c r="DV2989" s="158">
        <v>2937</v>
      </c>
      <c r="DW2989" s="148">
        <f t="shared" si="1539"/>
        <v>18.796799999998974</v>
      </c>
      <c r="DX2989" s="157">
        <f t="shared" si="1540"/>
        <v>8.8482862027311187E-3</v>
      </c>
      <c r="DY2989" s="148">
        <f t="shared" si="1541"/>
        <v>2.1578704540232974E-5</v>
      </c>
      <c r="DZ2989" s="148">
        <f t="shared" si="1542"/>
        <v>2.1578704540232974E-5</v>
      </c>
      <c r="EA2989" s="142" t="str">
        <f t="shared" si="1543"/>
        <v/>
      </c>
    </row>
    <row r="2990" spans="125:131" ht="20.100000000000001" customHeight="1" x14ac:dyDescent="0.25">
      <c r="DU2990" s="148"/>
      <c r="DV2990" s="158">
        <v>2938</v>
      </c>
      <c r="DW2990" s="148">
        <f t="shared" si="1539"/>
        <v>18.803199999998974</v>
      </c>
      <c r="DX2990" s="157">
        <f t="shared" si="1540"/>
        <v>8.8267074981908857E-3</v>
      </c>
      <c r="DY2990" s="148">
        <f t="shared" si="1541"/>
        <v>2.1528073907808518E-5</v>
      </c>
      <c r="DZ2990" s="148">
        <f t="shared" si="1542"/>
        <v>2.1528073907808518E-5</v>
      </c>
      <c r="EA2990" s="142" t="str">
        <f t="shared" si="1543"/>
        <v/>
      </c>
    </row>
    <row r="2991" spans="125:131" ht="20.100000000000001" customHeight="1" x14ac:dyDescent="0.25">
      <c r="DU2991" s="148"/>
      <c r="DV2991" s="158">
        <v>2939</v>
      </c>
      <c r="DW2991" s="148">
        <f t="shared" si="1539"/>
        <v>18.809599999998973</v>
      </c>
      <c r="DX2991" s="157">
        <f t="shared" si="1540"/>
        <v>8.8051794242830772E-3</v>
      </c>
      <c r="DY2991" s="148">
        <f t="shared" si="1541"/>
        <v>2.1477555852947652E-5</v>
      </c>
      <c r="DZ2991" s="148">
        <f t="shared" si="1542"/>
        <v>2.1477555852947652E-5</v>
      </c>
      <c r="EA2991" s="142" t="str">
        <f t="shared" si="1543"/>
        <v/>
      </c>
    </row>
    <row r="2992" spans="125:131" ht="20.100000000000001" customHeight="1" x14ac:dyDescent="0.25">
      <c r="DU2992" s="148"/>
      <c r="DV2992" s="158">
        <v>2940</v>
      </c>
      <c r="DW2992" s="148">
        <f t="shared" si="1539"/>
        <v>18.815999999998972</v>
      </c>
      <c r="DX2992" s="157">
        <f t="shared" si="1540"/>
        <v>8.7837018684301296E-3</v>
      </c>
      <c r="DY2992" s="148">
        <f t="shared" si="1541"/>
        <v>2.1427150144867971E-5</v>
      </c>
      <c r="DZ2992" s="148">
        <f t="shared" si="1542"/>
        <v>2.1427150144867971E-5</v>
      </c>
      <c r="EA2992" s="142" t="str">
        <f t="shared" si="1543"/>
        <v/>
      </c>
    </row>
    <row r="2993" spans="125:131" ht="20.100000000000001" customHeight="1" x14ac:dyDescent="0.25">
      <c r="DU2993" s="148"/>
      <c r="DV2993" s="158">
        <v>2941</v>
      </c>
      <c r="DW2993" s="148">
        <f t="shared" si="1539"/>
        <v>18.822399999998972</v>
      </c>
      <c r="DX2993" s="157">
        <f t="shared" si="1540"/>
        <v>8.7622747182852616E-3</v>
      </c>
      <c r="DY2993" s="148">
        <f t="shared" si="1541"/>
        <v>2.1376856553277993E-5</v>
      </c>
      <c r="DZ2993" s="148">
        <f t="shared" si="1542"/>
        <v>2.1376856553277993E-5</v>
      </c>
      <c r="EA2993" s="142" t="str">
        <f t="shared" si="1543"/>
        <v/>
      </c>
    </row>
    <row r="2994" spans="125:131" ht="20.100000000000001" customHeight="1" x14ac:dyDescent="0.25">
      <c r="DU2994" s="148"/>
      <c r="DV2994" s="158">
        <v>2942</v>
      </c>
      <c r="DW2994" s="148">
        <f t="shared" si="1539"/>
        <v>18.828799999998971</v>
      </c>
      <c r="DX2994" s="157">
        <f t="shared" si="1540"/>
        <v>8.7408978617319836E-3</v>
      </c>
      <c r="DY2994" s="148">
        <f t="shared" si="1541"/>
        <v>2.1326674848238386E-5</v>
      </c>
      <c r="DZ2994" s="148">
        <f t="shared" si="1542"/>
        <v>2.1326674848238386E-5</v>
      </c>
      <c r="EA2994" s="142" t="str">
        <f t="shared" si="1543"/>
        <v/>
      </c>
    </row>
    <row r="2995" spans="125:131" ht="20.100000000000001" customHeight="1" x14ac:dyDescent="0.25">
      <c r="DU2995" s="148"/>
      <c r="DV2995" s="158">
        <v>2943</v>
      </c>
      <c r="DW2995" s="148">
        <f t="shared" si="1539"/>
        <v>18.83519999999897</v>
      </c>
      <c r="DX2995" s="157">
        <f t="shared" si="1540"/>
        <v>8.7195711868837452E-3</v>
      </c>
      <c r="DY2995" s="148">
        <f t="shared" si="1541"/>
        <v>2.127660480025044E-5</v>
      </c>
      <c r="DZ2995" s="148">
        <f t="shared" si="1542"/>
        <v>2.127660480025044E-5</v>
      </c>
      <c r="EA2995" s="142" t="str">
        <f t="shared" si="1543"/>
        <v/>
      </c>
    </row>
    <row r="2996" spans="125:131" ht="20.100000000000001" customHeight="1" x14ac:dyDescent="0.25">
      <c r="DU2996" s="148"/>
      <c r="DV2996" s="158">
        <v>2944</v>
      </c>
      <c r="DW2996" s="148">
        <f t="shared" si="1539"/>
        <v>18.841599999998969</v>
      </c>
      <c r="DX2996" s="157">
        <f t="shared" si="1540"/>
        <v>8.6982945820834948E-3</v>
      </c>
      <c r="DY2996" s="148">
        <f t="shared" si="1541"/>
        <v>2.1226646180195347E-5</v>
      </c>
      <c r="DZ2996" s="148">
        <f t="shared" si="1542"/>
        <v>2.1226646180195347E-5</v>
      </c>
      <c r="EA2996" s="142" t="str">
        <f t="shared" si="1543"/>
        <v/>
      </c>
    </row>
    <row r="2997" spans="125:131" ht="20.100000000000001" customHeight="1" x14ac:dyDescent="0.25">
      <c r="DU2997" s="148"/>
      <c r="DV2997" s="158">
        <v>2945</v>
      </c>
      <c r="DW2997" s="148">
        <f t="shared" si="1539"/>
        <v>18.847999999998969</v>
      </c>
      <c r="DX2997" s="157">
        <f t="shared" si="1540"/>
        <v>8.6770679359032994E-3</v>
      </c>
      <c r="DY2997" s="148">
        <f t="shared" si="1541"/>
        <v>2.1176798759419205E-5</v>
      </c>
      <c r="DZ2997" s="148">
        <f t="shared" si="1542"/>
        <v>2.1176798759419205E-5</v>
      </c>
      <c r="EA2997" s="142" t="str">
        <f t="shared" si="1543"/>
        <v/>
      </c>
    </row>
    <row r="2998" spans="125:131" ht="20.100000000000001" customHeight="1" x14ac:dyDescent="0.25">
      <c r="DU2998" s="148"/>
      <c r="DV2998" s="158">
        <v>2946</v>
      </c>
      <c r="DW2998" s="148">
        <f t="shared" si="1539"/>
        <v>18.854399999998968</v>
      </c>
      <c r="DX2998" s="157">
        <f t="shared" si="1540"/>
        <v>8.6558911371438802E-3</v>
      </c>
      <c r="DY2998" s="148">
        <f t="shared" si="1541"/>
        <v>2.1127062309602915E-5</v>
      </c>
      <c r="DZ2998" s="148">
        <f t="shared" si="1542"/>
        <v>2.1127062309602915E-5</v>
      </c>
      <c r="EA2998" s="142" t="str">
        <f t="shared" si="1543"/>
        <v/>
      </c>
    </row>
    <row r="2999" spans="125:131" ht="20.100000000000001" customHeight="1" x14ac:dyDescent="0.25">
      <c r="DU2999" s="148"/>
      <c r="DV2999" s="158">
        <v>2947</v>
      </c>
      <c r="DW2999" s="148">
        <f t="shared" si="1539"/>
        <v>18.860799999998967</v>
      </c>
      <c r="DX2999" s="157">
        <f t="shared" si="1540"/>
        <v>8.6347640748342773E-3</v>
      </c>
      <c r="DY2999" s="148">
        <f t="shared" si="1541"/>
        <v>2.1077436602887079E-5</v>
      </c>
      <c r="DZ2999" s="148">
        <f t="shared" si="1542"/>
        <v>2.1077436602887079E-5</v>
      </c>
      <c r="EA2999" s="142" t="str">
        <f t="shared" si="1543"/>
        <v/>
      </c>
    </row>
    <row r="3000" spans="125:131" ht="20.100000000000001" customHeight="1" x14ac:dyDescent="0.25">
      <c r="DU3000" s="148"/>
      <c r="DV3000" s="158">
        <v>2948</v>
      </c>
      <c r="DW3000" s="148">
        <f t="shared" ref="DW3000:DW3063" si="1544">DW2999+$DZ$46</f>
        <v>18.867199999998967</v>
      </c>
      <c r="DX3000" s="157">
        <f t="shared" si="1540"/>
        <v>8.6136866382313902E-3</v>
      </c>
      <c r="DY3000" s="148">
        <f t="shared" si="1541"/>
        <v>2.1027921411774855E-5</v>
      </c>
      <c r="DZ3000" s="148">
        <f t="shared" si="1542"/>
        <v>2.1027921411774855E-5</v>
      </c>
      <c r="EA3000" s="142" t="str">
        <f t="shared" si="1543"/>
        <v/>
      </c>
    </row>
    <row r="3001" spans="125:131" ht="20.100000000000001" customHeight="1" x14ac:dyDescent="0.25">
      <c r="DU3001" s="148"/>
      <c r="DV3001" s="158">
        <v>2949</v>
      </c>
      <c r="DW3001" s="148">
        <f t="shared" si="1544"/>
        <v>18.873599999998966</v>
      </c>
      <c r="DX3001" s="157">
        <f t="shared" si="1540"/>
        <v>8.5926587168196154E-3</v>
      </c>
      <c r="DY3001" s="148">
        <f t="shared" si="1541"/>
        <v>2.097851650923431E-5</v>
      </c>
      <c r="DZ3001" s="148">
        <f t="shared" si="1542"/>
        <v>2.097851650923431E-5</v>
      </c>
      <c r="EA3001" s="142" t="str">
        <f t="shared" si="1543"/>
        <v/>
      </c>
    </row>
    <row r="3002" spans="125:131" ht="20.100000000000001" customHeight="1" x14ac:dyDescent="0.25">
      <c r="DU3002" s="148"/>
      <c r="DV3002" s="158">
        <v>2950</v>
      </c>
      <c r="DW3002" s="148">
        <f t="shared" si="1544"/>
        <v>18.879999999998965</v>
      </c>
      <c r="DX3002" s="157">
        <f t="shared" si="1540"/>
        <v>8.5716802003103811E-3</v>
      </c>
      <c r="DY3002" s="148">
        <f t="shared" si="1541"/>
        <v>2.0929221668587392E-5</v>
      </c>
      <c r="DZ3002" s="148">
        <f t="shared" si="1542"/>
        <v>2.0929221668587392E-5</v>
      </c>
      <c r="EA3002" s="142" t="str">
        <f t="shared" si="1543"/>
        <v/>
      </c>
    </row>
    <row r="3003" spans="125:131" ht="20.100000000000001" customHeight="1" x14ac:dyDescent="0.25">
      <c r="DU3003" s="148"/>
      <c r="DV3003" s="158">
        <v>2951</v>
      </c>
      <c r="DW3003" s="148">
        <f t="shared" si="1544"/>
        <v>18.886399999998964</v>
      </c>
      <c r="DX3003" s="157">
        <f t="shared" si="1540"/>
        <v>8.5507509786417937E-3</v>
      </c>
      <c r="DY3003" s="148">
        <f t="shared" si="1541"/>
        <v>2.0880036663572382E-5</v>
      </c>
      <c r="DZ3003" s="148">
        <f t="shared" si="1542"/>
        <v>2.0880036663572382E-5</v>
      </c>
      <c r="EA3003" s="142" t="str">
        <f t="shared" si="1543"/>
        <v/>
      </c>
    </row>
    <row r="3004" spans="125:131" ht="20.100000000000001" customHeight="1" x14ac:dyDescent="0.25">
      <c r="DU3004" s="148"/>
      <c r="DV3004" s="158">
        <v>2952</v>
      </c>
      <c r="DW3004" s="148">
        <f t="shared" si="1544"/>
        <v>18.892799999998964</v>
      </c>
      <c r="DX3004" s="157">
        <f t="shared" si="1540"/>
        <v>8.5298709419782213E-3</v>
      </c>
      <c r="DY3004" s="148">
        <f t="shared" si="1541"/>
        <v>2.0830961268335224E-5</v>
      </c>
      <c r="DZ3004" s="148">
        <f t="shared" si="1542"/>
        <v>2.0830961268335224E-5</v>
      </c>
      <c r="EA3004" s="142" t="str">
        <f t="shared" si="1543"/>
        <v/>
      </c>
    </row>
    <row r="3005" spans="125:131" ht="20.100000000000001" customHeight="1" x14ac:dyDescent="0.25">
      <c r="DU3005" s="148"/>
      <c r="DV3005" s="158">
        <v>2953</v>
      </c>
      <c r="DW3005" s="148">
        <f t="shared" si="1544"/>
        <v>18.899199999998963</v>
      </c>
      <c r="DX3005" s="157">
        <f t="shared" si="1540"/>
        <v>8.5090399807098861E-3</v>
      </c>
      <c r="DY3005" s="148">
        <f t="shared" si="1541"/>
        <v>2.0781995257457275E-5</v>
      </c>
      <c r="DZ3005" s="148">
        <f t="shared" si="1542"/>
        <v>2.0781995257457275E-5</v>
      </c>
      <c r="EA3005" s="142" t="str">
        <f t="shared" si="1543"/>
        <v/>
      </c>
    </row>
    <row r="3006" spans="125:131" ht="20.100000000000001" customHeight="1" x14ac:dyDescent="0.25">
      <c r="DU3006" s="148"/>
      <c r="DV3006" s="158">
        <v>2954</v>
      </c>
      <c r="DW3006" s="148">
        <f t="shared" si="1544"/>
        <v>18.905599999998962</v>
      </c>
      <c r="DX3006" s="157">
        <f t="shared" si="1540"/>
        <v>8.4882579854524288E-3</v>
      </c>
      <c r="DY3006" s="148">
        <f t="shared" si="1541"/>
        <v>2.0733138405854695E-5</v>
      </c>
      <c r="DZ3006" s="148">
        <f t="shared" si="1542"/>
        <v>2.0733138405854695E-5</v>
      </c>
      <c r="EA3006" s="142" t="str">
        <f t="shared" si="1543"/>
        <v/>
      </c>
    </row>
    <row r="3007" spans="125:131" ht="20.100000000000001" customHeight="1" x14ac:dyDescent="0.25">
      <c r="DU3007" s="148"/>
      <c r="DV3007" s="158">
        <v>2955</v>
      </c>
      <c r="DW3007" s="148">
        <f t="shared" si="1544"/>
        <v>18.911999999998962</v>
      </c>
      <c r="DX3007" s="157">
        <f t="shared" si="1540"/>
        <v>8.4675248470465741E-3</v>
      </c>
      <c r="DY3007" s="148">
        <f t="shared" si="1541"/>
        <v>2.068439048893457E-5</v>
      </c>
      <c r="DZ3007" s="148">
        <f t="shared" si="1542"/>
        <v>2.068439048893457E-5</v>
      </c>
      <c r="EA3007" s="142" t="str">
        <f t="shared" si="1543"/>
        <v/>
      </c>
    </row>
    <row r="3008" spans="125:131" ht="20.100000000000001" customHeight="1" x14ac:dyDescent="0.25">
      <c r="DU3008" s="148"/>
      <c r="DV3008" s="158">
        <v>2956</v>
      </c>
      <c r="DW3008" s="148">
        <f t="shared" si="1544"/>
        <v>18.918399999998961</v>
      </c>
      <c r="DX3008" s="157">
        <f t="shared" si="1540"/>
        <v>8.4468404565576395E-3</v>
      </c>
      <c r="DY3008" s="148">
        <f t="shared" si="1541"/>
        <v>2.0635751282393686E-5</v>
      </c>
      <c r="DZ3008" s="148">
        <f t="shared" si="1542"/>
        <v>2.0635751282393686E-5</v>
      </c>
      <c r="EA3008" s="142" t="str">
        <f t="shared" si="1543"/>
        <v/>
      </c>
    </row>
    <row r="3009" spans="125:131" ht="20.100000000000001" customHeight="1" x14ac:dyDescent="0.25">
      <c r="DU3009" s="148"/>
      <c r="DV3009" s="158">
        <v>2957</v>
      </c>
      <c r="DW3009" s="148">
        <f t="shared" si="1544"/>
        <v>18.92479999999896</v>
      </c>
      <c r="DX3009" s="157">
        <f t="shared" si="1540"/>
        <v>8.4262047052752458E-3</v>
      </c>
      <c r="DY3009" s="148">
        <f t="shared" si="1541"/>
        <v>2.0587220562445774E-5</v>
      </c>
      <c r="DZ3009" s="148">
        <f t="shared" si="1542"/>
        <v>2.0587220562445774E-5</v>
      </c>
      <c r="EA3009" s="142" t="str">
        <f t="shared" si="1543"/>
        <v/>
      </c>
    </row>
    <row r="3010" spans="125:131" ht="20.100000000000001" customHeight="1" x14ac:dyDescent="0.25">
      <c r="DU3010" s="148"/>
      <c r="DV3010" s="158">
        <v>2958</v>
      </c>
      <c r="DW3010" s="148">
        <f t="shared" si="1544"/>
        <v>18.93119999999896</v>
      </c>
      <c r="DX3010" s="157">
        <f t="shared" si="1540"/>
        <v>8.4056174847128001E-3</v>
      </c>
      <c r="DY3010" s="148">
        <f t="shared" si="1541"/>
        <v>2.0538798105642839E-5</v>
      </c>
      <c r="DZ3010" s="148">
        <f t="shared" si="1542"/>
        <v>2.0538798105642839E-5</v>
      </c>
      <c r="EA3010" s="142" t="str">
        <f t="shared" si="1543"/>
        <v/>
      </c>
    </row>
    <row r="3011" spans="125:131" ht="20.100000000000001" customHeight="1" x14ac:dyDescent="0.25">
      <c r="DU3011" s="148"/>
      <c r="DV3011" s="158">
        <v>2959</v>
      </c>
      <c r="DW3011" s="148">
        <f t="shared" si="1544"/>
        <v>18.937599999998959</v>
      </c>
      <c r="DX3011" s="157">
        <f t="shared" si="1540"/>
        <v>8.3850786866071572E-3</v>
      </c>
      <c r="DY3011" s="148">
        <f t="shared" si="1541"/>
        <v>2.0490483688944544E-5</v>
      </c>
      <c r="DZ3011" s="148">
        <f t="shared" si="1542"/>
        <v>2.0490483688944544E-5</v>
      </c>
      <c r="EA3011" s="142" t="str">
        <f t="shared" si="1543"/>
        <v/>
      </c>
    </row>
    <row r="3012" spans="125:131" ht="20.100000000000001" customHeight="1" x14ac:dyDescent="0.25">
      <c r="DU3012" s="148"/>
      <c r="DV3012" s="158">
        <v>2960</v>
      </c>
      <c r="DW3012" s="148">
        <f t="shared" si="1544"/>
        <v>18.943999999998958</v>
      </c>
      <c r="DX3012" s="157">
        <f t="shared" ref="DX3012:DX3075" si="1545">_xlfn.CHISQ.DIST.RT(DW3012,7)</f>
        <v>8.3645882029182127E-3</v>
      </c>
      <c r="DY3012" s="148">
        <f t="shared" ref="DY3012:DY3075" si="1546">DX3012-DX3013</f>
        <v>2.0442277089706071E-5</v>
      </c>
      <c r="DZ3012" s="148">
        <f t="shared" ref="DZ3012:DZ3075" si="1547">IF(DX3012&lt;(1-$DU$53),DY3012,"")</f>
        <v>2.0442277089706071E-5</v>
      </c>
      <c r="EA3012" s="142" t="str">
        <f t="shared" ref="EA3012:EA3075" si="1548">IF(DX3012&lt;(1-$DU$59),DY3012,"")</f>
        <v/>
      </c>
    </row>
    <row r="3013" spans="125:131" ht="20.100000000000001" customHeight="1" x14ac:dyDescent="0.25">
      <c r="DU3013" s="148"/>
      <c r="DV3013" s="158">
        <v>2961</v>
      </c>
      <c r="DW3013" s="148">
        <f t="shared" si="1544"/>
        <v>18.950399999998957</v>
      </c>
      <c r="DX3013" s="157">
        <f t="shared" si="1545"/>
        <v>8.3441459258285066E-3</v>
      </c>
      <c r="DY3013" s="148">
        <f t="shared" si="1546"/>
        <v>2.0394178085688525E-5</v>
      </c>
      <c r="DZ3013" s="148">
        <f t="shared" si="1547"/>
        <v>2.0394178085688525E-5</v>
      </c>
      <c r="EA3013" s="142" t="str">
        <f t="shared" si="1548"/>
        <v/>
      </c>
    </row>
    <row r="3014" spans="125:131" ht="20.100000000000001" customHeight="1" x14ac:dyDescent="0.25">
      <c r="DU3014" s="148"/>
      <c r="DV3014" s="158">
        <v>2962</v>
      </c>
      <c r="DW3014" s="148">
        <f t="shared" si="1544"/>
        <v>18.956799999998957</v>
      </c>
      <c r="DX3014" s="157">
        <f t="shared" si="1545"/>
        <v>8.3237517477428181E-3</v>
      </c>
      <c r="DY3014" s="148">
        <f t="shared" si="1546"/>
        <v>2.0346186455097101E-5</v>
      </c>
      <c r="DZ3014" s="148">
        <f t="shared" si="1547"/>
        <v>2.0346186455097101E-5</v>
      </c>
      <c r="EA3014" s="142" t="str">
        <f t="shared" si="1548"/>
        <v/>
      </c>
    </row>
    <row r="3015" spans="125:131" ht="20.100000000000001" customHeight="1" x14ac:dyDescent="0.25">
      <c r="DU3015" s="148"/>
      <c r="DV3015" s="158">
        <v>2963</v>
      </c>
      <c r="DW3015" s="148">
        <f t="shared" si="1544"/>
        <v>18.963199999998956</v>
      </c>
      <c r="DX3015" s="157">
        <f t="shared" si="1545"/>
        <v>8.303405561287721E-3</v>
      </c>
      <c r="DY3015" s="148">
        <f t="shared" si="1546"/>
        <v>2.0298301976435368E-5</v>
      </c>
      <c r="DZ3015" s="148">
        <f t="shared" si="1547"/>
        <v>2.0298301976435368E-5</v>
      </c>
      <c r="EA3015" s="142" t="str">
        <f t="shared" si="1548"/>
        <v/>
      </c>
    </row>
    <row r="3016" spans="125:131" ht="20.100000000000001" customHeight="1" x14ac:dyDescent="0.25">
      <c r="DU3016" s="148"/>
      <c r="DV3016" s="158">
        <v>2964</v>
      </c>
      <c r="DW3016" s="148">
        <f t="shared" si="1544"/>
        <v>18.969599999998955</v>
      </c>
      <c r="DX3016" s="157">
        <f t="shared" si="1545"/>
        <v>8.2831072593112856E-3</v>
      </c>
      <c r="DY3016" s="148">
        <f t="shared" si="1546"/>
        <v>2.0250524428709962E-5</v>
      </c>
      <c r="DZ3016" s="148">
        <f t="shared" si="1547"/>
        <v>2.0250524428709962E-5</v>
      </c>
      <c r="EA3016" s="142" t="str">
        <f t="shared" si="1548"/>
        <v/>
      </c>
    </row>
    <row r="3017" spans="125:131" ht="20.100000000000001" customHeight="1" x14ac:dyDescent="0.25">
      <c r="DU3017" s="148"/>
      <c r="DV3017" s="158">
        <v>2965</v>
      </c>
      <c r="DW3017" s="148">
        <f t="shared" si="1544"/>
        <v>18.975999999998955</v>
      </c>
      <c r="DX3017" s="157">
        <f t="shared" si="1545"/>
        <v>8.2628567348825756E-3</v>
      </c>
      <c r="DY3017" s="148">
        <f t="shared" si="1546"/>
        <v>2.0202853591255385E-5</v>
      </c>
      <c r="DZ3017" s="148">
        <f t="shared" si="1547"/>
        <v>2.0202853591255385E-5</v>
      </c>
      <c r="EA3017" s="142" t="str">
        <f t="shared" si="1548"/>
        <v/>
      </c>
    </row>
    <row r="3018" spans="125:131" ht="20.100000000000001" customHeight="1" x14ac:dyDescent="0.25">
      <c r="DU3018" s="148"/>
      <c r="DV3018" s="158">
        <v>2966</v>
      </c>
      <c r="DW3018" s="148">
        <f t="shared" si="1544"/>
        <v>18.982399999998954</v>
      </c>
      <c r="DX3018" s="157">
        <f t="shared" si="1545"/>
        <v>8.2426538812913203E-3</v>
      </c>
      <c r="DY3018" s="148">
        <f t="shared" si="1546"/>
        <v>2.015528924381553E-5</v>
      </c>
      <c r="DZ3018" s="148">
        <f t="shared" si="1547"/>
        <v>2.015528924381553E-5</v>
      </c>
      <c r="EA3018" s="142" t="str">
        <f t="shared" si="1548"/>
        <v/>
      </c>
    </row>
    <row r="3019" spans="125:131" ht="20.100000000000001" customHeight="1" x14ac:dyDescent="0.25">
      <c r="DU3019" s="148"/>
      <c r="DV3019" s="158">
        <v>2967</v>
      </c>
      <c r="DW3019" s="148">
        <f t="shared" si="1544"/>
        <v>18.988799999998953</v>
      </c>
      <c r="DX3019" s="157">
        <f t="shared" si="1545"/>
        <v>8.2224985920475047E-3</v>
      </c>
      <c r="DY3019" s="148">
        <f t="shared" si="1546"/>
        <v>2.0107831166559301E-5</v>
      </c>
      <c r="DZ3019" s="148">
        <f t="shared" si="1547"/>
        <v>2.0107831166559301E-5</v>
      </c>
      <c r="EA3019" s="142" t="str">
        <f t="shared" si="1548"/>
        <v/>
      </c>
    </row>
    <row r="3020" spans="125:131" ht="20.100000000000001" customHeight="1" x14ac:dyDescent="0.25">
      <c r="DU3020" s="148"/>
      <c r="DV3020" s="158">
        <v>2968</v>
      </c>
      <c r="DW3020" s="148">
        <f t="shared" si="1544"/>
        <v>18.995199999998952</v>
      </c>
      <c r="DX3020" s="157">
        <f t="shared" si="1545"/>
        <v>8.2023907608809454E-3</v>
      </c>
      <c r="DY3020" s="148">
        <f t="shared" si="1546"/>
        <v>2.0060479140038973E-5</v>
      </c>
      <c r="DZ3020" s="148">
        <f t="shared" si="1547"/>
        <v>2.0060479140038973E-5</v>
      </c>
      <c r="EA3020" s="142" t="str">
        <f t="shared" si="1548"/>
        <v/>
      </c>
    </row>
    <row r="3021" spans="125:131" ht="20.100000000000001" customHeight="1" x14ac:dyDescent="0.25">
      <c r="DU3021" s="148"/>
      <c r="DV3021" s="158">
        <v>2969</v>
      </c>
      <c r="DW3021" s="148">
        <f t="shared" si="1544"/>
        <v>19.001599999998952</v>
      </c>
      <c r="DX3021" s="157">
        <f t="shared" si="1545"/>
        <v>8.1823302817409065E-3</v>
      </c>
      <c r="DY3021" s="148">
        <f t="shared" si="1546"/>
        <v>2.0013232945188461E-5</v>
      </c>
      <c r="DZ3021" s="148">
        <f t="shared" si="1547"/>
        <v>2.0013232945188461E-5</v>
      </c>
      <c r="EA3021" s="142" t="str">
        <f t="shared" si="1548"/>
        <v/>
      </c>
    </row>
    <row r="3022" spans="125:131" ht="20.100000000000001" customHeight="1" x14ac:dyDescent="0.25">
      <c r="DU3022" s="148"/>
      <c r="DV3022" s="158">
        <v>2970</v>
      </c>
      <c r="DW3022" s="148">
        <f t="shared" si="1544"/>
        <v>19.007999999998951</v>
      </c>
      <c r="DX3022" s="157">
        <f t="shared" si="1545"/>
        <v>8.162317048795718E-3</v>
      </c>
      <c r="DY3022" s="148">
        <f t="shared" si="1546"/>
        <v>1.9966092363344137E-5</v>
      </c>
      <c r="DZ3022" s="148">
        <f t="shared" si="1547"/>
        <v>1.9966092363344137E-5</v>
      </c>
      <c r="EA3022" s="142" t="str">
        <f t="shared" si="1548"/>
        <v/>
      </c>
    </row>
    <row r="3023" spans="125:131" ht="20.100000000000001" customHeight="1" x14ac:dyDescent="0.25">
      <c r="DU3023" s="148"/>
      <c r="DV3023" s="158">
        <v>2971</v>
      </c>
      <c r="DW3023" s="148">
        <f t="shared" si="1544"/>
        <v>19.01439999999895</v>
      </c>
      <c r="DX3023" s="157">
        <f t="shared" si="1545"/>
        <v>8.1423509564323739E-3</v>
      </c>
      <c r="DY3023" s="148">
        <f t="shared" si="1546"/>
        <v>1.9919057176217073E-5</v>
      </c>
      <c r="DZ3023" s="148">
        <f t="shared" si="1547"/>
        <v>1.9919057176217073E-5</v>
      </c>
      <c r="EA3023" s="142" t="str">
        <f t="shared" si="1548"/>
        <v/>
      </c>
    </row>
    <row r="3024" spans="125:131" ht="20.100000000000001" customHeight="1" x14ac:dyDescent="0.25">
      <c r="DU3024" s="148"/>
      <c r="DV3024" s="158">
        <v>2972</v>
      </c>
      <c r="DW3024" s="148">
        <f t="shared" si="1544"/>
        <v>19.02079999999895</v>
      </c>
      <c r="DX3024" s="157">
        <f t="shared" si="1545"/>
        <v>8.1224318992561568E-3</v>
      </c>
      <c r="DY3024" s="148">
        <f t="shared" si="1546"/>
        <v>1.9872127165976305E-5</v>
      </c>
      <c r="DZ3024" s="148">
        <f t="shared" si="1547"/>
        <v>1.9872127165976305E-5</v>
      </c>
      <c r="EA3024" s="142" t="str">
        <f t="shared" si="1548"/>
        <v/>
      </c>
    </row>
    <row r="3025" spans="125:131" ht="20.100000000000001" customHeight="1" x14ac:dyDescent="0.25">
      <c r="DU3025" s="148"/>
      <c r="DV3025" s="158">
        <v>2973</v>
      </c>
      <c r="DW3025" s="148">
        <f t="shared" si="1544"/>
        <v>19.027199999998949</v>
      </c>
      <c r="DX3025" s="157">
        <f t="shared" si="1545"/>
        <v>8.1025597720901805E-3</v>
      </c>
      <c r="DY3025" s="148">
        <f t="shared" si="1546"/>
        <v>1.9825302115111798E-5</v>
      </c>
      <c r="DZ3025" s="148">
        <f t="shared" si="1547"/>
        <v>1.9825302115111798E-5</v>
      </c>
      <c r="EA3025" s="142" t="str">
        <f t="shared" si="1548"/>
        <v/>
      </c>
    </row>
    <row r="3026" spans="125:131" ht="20.100000000000001" customHeight="1" x14ac:dyDescent="0.25">
      <c r="DU3026" s="148"/>
      <c r="DV3026" s="158">
        <v>2974</v>
      </c>
      <c r="DW3026" s="148">
        <f t="shared" si="1544"/>
        <v>19.033599999998948</v>
      </c>
      <c r="DX3026" s="157">
        <f t="shared" si="1545"/>
        <v>8.0827344699750687E-3</v>
      </c>
      <c r="DY3026" s="148">
        <f t="shared" si="1546"/>
        <v>1.9778581806536785E-5</v>
      </c>
      <c r="DZ3026" s="148">
        <f t="shared" si="1547"/>
        <v>1.9778581806536785E-5</v>
      </c>
      <c r="EA3026" s="142" t="str">
        <f t="shared" si="1548"/>
        <v/>
      </c>
    </row>
    <row r="3027" spans="125:131" ht="20.100000000000001" customHeight="1" x14ac:dyDescent="0.25">
      <c r="DU3027" s="148"/>
      <c r="DV3027" s="158">
        <v>2975</v>
      </c>
      <c r="DW3027" s="148">
        <f t="shared" si="1544"/>
        <v>19.039999999998948</v>
      </c>
      <c r="DX3027" s="157">
        <f t="shared" si="1545"/>
        <v>8.0629558881685319E-3</v>
      </c>
      <c r="DY3027" s="148">
        <f t="shared" si="1546"/>
        <v>1.9731966023563488E-5</v>
      </c>
      <c r="DZ3027" s="148">
        <f t="shared" si="1547"/>
        <v>1.9731966023563488E-5</v>
      </c>
      <c r="EA3027" s="142" t="str">
        <f t="shared" si="1548"/>
        <v/>
      </c>
    </row>
    <row r="3028" spans="125:131" ht="20.100000000000001" customHeight="1" x14ac:dyDescent="0.25">
      <c r="DU3028" s="148"/>
      <c r="DV3028" s="158">
        <v>2976</v>
      </c>
      <c r="DW3028" s="148">
        <f t="shared" si="1544"/>
        <v>19.046399999998947</v>
      </c>
      <c r="DX3028" s="157">
        <f t="shared" si="1545"/>
        <v>8.0432239221449684E-3</v>
      </c>
      <c r="DY3028" s="148">
        <f t="shared" si="1546"/>
        <v>1.9685454549899645E-5</v>
      </c>
      <c r="DZ3028" s="148">
        <f t="shared" si="1547"/>
        <v>1.9685454549899645E-5</v>
      </c>
      <c r="EA3028" s="142" t="str">
        <f t="shared" si="1548"/>
        <v/>
      </c>
    </row>
    <row r="3029" spans="125:131" ht="20.100000000000001" customHeight="1" x14ac:dyDescent="0.25">
      <c r="DU3029" s="148"/>
      <c r="DV3029" s="158">
        <v>2977</v>
      </c>
      <c r="DW3029" s="148">
        <f t="shared" si="1544"/>
        <v>19.052799999998946</v>
      </c>
      <c r="DX3029" s="157">
        <f t="shared" si="1545"/>
        <v>8.0235384675950688E-3</v>
      </c>
      <c r="DY3029" s="148">
        <f t="shared" si="1546"/>
        <v>1.9639047169591264E-5</v>
      </c>
      <c r="DZ3029" s="148">
        <f t="shared" si="1547"/>
        <v>1.9639047169591264E-5</v>
      </c>
      <c r="EA3029" s="142" t="str">
        <f t="shared" si="1548"/>
        <v/>
      </c>
    </row>
    <row r="3030" spans="125:131" ht="20.100000000000001" customHeight="1" x14ac:dyDescent="0.25">
      <c r="DU3030" s="148"/>
      <c r="DV3030" s="158">
        <v>2978</v>
      </c>
      <c r="DW3030" s="148">
        <f t="shared" si="1544"/>
        <v>19.059199999998945</v>
      </c>
      <c r="DX3030" s="157">
        <f t="shared" si="1545"/>
        <v>8.0038994204254775E-3</v>
      </c>
      <c r="DY3030" s="148">
        <f t="shared" si="1546"/>
        <v>1.9592743667164875E-5</v>
      </c>
      <c r="DZ3030" s="148">
        <f t="shared" si="1547"/>
        <v>1.9592743667164875E-5</v>
      </c>
      <c r="EA3030" s="142" t="str">
        <f t="shared" si="1548"/>
        <v/>
      </c>
    </row>
    <row r="3031" spans="125:131" ht="20.100000000000001" customHeight="1" x14ac:dyDescent="0.25">
      <c r="DU3031" s="148"/>
      <c r="DV3031" s="158">
        <v>2979</v>
      </c>
      <c r="DW3031" s="148">
        <f t="shared" si="1544"/>
        <v>19.065599999998945</v>
      </c>
      <c r="DX3031" s="157">
        <f t="shared" si="1545"/>
        <v>7.9843066767583126E-3</v>
      </c>
      <c r="DY3031" s="148">
        <f t="shared" si="1546"/>
        <v>1.9546543827460988E-5</v>
      </c>
      <c r="DZ3031" s="148">
        <f t="shared" si="1547"/>
        <v>1.9546543827460988E-5</v>
      </c>
      <c r="EA3031" s="142" t="str">
        <f t="shared" si="1548"/>
        <v/>
      </c>
    </row>
    <row r="3032" spans="125:131" ht="20.100000000000001" customHeight="1" x14ac:dyDescent="0.25">
      <c r="DU3032" s="148"/>
      <c r="DV3032" s="158">
        <v>2980</v>
      </c>
      <c r="DW3032" s="148">
        <f t="shared" si="1544"/>
        <v>19.071999999998944</v>
      </c>
      <c r="DX3032" s="157">
        <f t="shared" si="1545"/>
        <v>7.9647601329308516E-3</v>
      </c>
      <c r="DY3032" s="148">
        <f t="shared" si="1546"/>
        <v>1.9500447435753798E-5</v>
      </c>
      <c r="DZ3032" s="148">
        <f t="shared" si="1547"/>
        <v>1.9500447435753798E-5</v>
      </c>
      <c r="EA3032" s="142" t="str">
        <f t="shared" si="1548"/>
        <v/>
      </c>
    </row>
    <row r="3033" spans="125:131" ht="20.100000000000001" customHeight="1" x14ac:dyDescent="0.25">
      <c r="DU3033" s="148"/>
      <c r="DV3033" s="158">
        <v>2981</v>
      </c>
      <c r="DW3033" s="148">
        <f t="shared" si="1544"/>
        <v>19.078399999998943</v>
      </c>
      <c r="DX3033" s="157">
        <f t="shared" si="1545"/>
        <v>7.9452596854950978E-3</v>
      </c>
      <c r="DY3033" s="148">
        <f t="shared" si="1546"/>
        <v>1.9454454277669647E-5</v>
      </c>
      <c r="DZ3033" s="148">
        <f t="shared" si="1547"/>
        <v>1.9454454277669647E-5</v>
      </c>
      <c r="EA3033" s="142" t="str">
        <f t="shared" si="1548"/>
        <v/>
      </c>
    </row>
    <row r="3034" spans="125:131" ht="20.100000000000001" customHeight="1" x14ac:dyDescent="0.25">
      <c r="DU3034" s="148"/>
      <c r="DV3034" s="158">
        <v>2982</v>
      </c>
      <c r="DW3034" s="148">
        <f t="shared" si="1544"/>
        <v>19.084799999998943</v>
      </c>
      <c r="DX3034" s="157">
        <f t="shared" si="1545"/>
        <v>7.9258052312174282E-3</v>
      </c>
      <c r="DY3034" s="148">
        <f t="shared" si="1546"/>
        <v>1.9408564139265089E-5</v>
      </c>
      <c r="DZ3034" s="148">
        <f t="shared" si="1547"/>
        <v>1.9408564139265089E-5</v>
      </c>
      <c r="EA3034" s="142" t="str">
        <f t="shared" si="1548"/>
        <v/>
      </c>
    </row>
    <row r="3035" spans="125:131" ht="20.100000000000001" customHeight="1" x14ac:dyDescent="0.25">
      <c r="DU3035" s="148"/>
      <c r="DV3035" s="158">
        <v>2983</v>
      </c>
      <c r="DW3035" s="148">
        <f t="shared" si="1544"/>
        <v>19.091199999998942</v>
      </c>
      <c r="DX3035" s="157">
        <f t="shared" si="1545"/>
        <v>7.9063966670781631E-3</v>
      </c>
      <c r="DY3035" s="148">
        <f t="shared" si="1546"/>
        <v>1.9362776806948825E-5</v>
      </c>
      <c r="DZ3035" s="148">
        <f t="shared" si="1547"/>
        <v>1.9362776806948825E-5</v>
      </c>
      <c r="EA3035" s="142" t="str">
        <f t="shared" si="1548"/>
        <v/>
      </c>
    </row>
    <row r="3036" spans="125:131" ht="20.100000000000001" customHeight="1" x14ac:dyDescent="0.25">
      <c r="DU3036" s="148"/>
      <c r="DV3036" s="158">
        <v>2984</v>
      </c>
      <c r="DW3036" s="148">
        <f t="shared" si="1544"/>
        <v>19.097599999998941</v>
      </c>
      <c r="DX3036" s="157">
        <f t="shared" si="1545"/>
        <v>7.8870338902712143E-3</v>
      </c>
      <c r="DY3036" s="148">
        <f t="shared" si="1546"/>
        <v>1.9317092067535485E-5</v>
      </c>
      <c r="DZ3036" s="148">
        <f t="shared" si="1547"/>
        <v>1.9317092067535485E-5</v>
      </c>
      <c r="EA3036" s="142" t="str">
        <f t="shared" si="1548"/>
        <v/>
      </c>
    </row>
    <row r="3037" spans="125:131" ht="20.100000000000001" customHeight="1" x14ac:dyDescent="0.25">
      <c r="DU3037" s="148"/>
      <c r="DV3037" s="158">
        <v>2985</v>
      </c>
      <c r="DW3037" s="148">
        <f t="shared" si="1544"/>
        <v>19.10399999999894</v>
      </c>
      <c r="DX3037" s="157">
        <f t="shared" si="1545"/>
        <v>7.8677167982036788E-3</v>
      </c>
      <c r="DY3037" s="148">
        <f t="shared" si="1546"/>
        <v>1.9271509708262968E-5</v>
      </c>
      <c r="DZ3037" s="148">
        <f t="shared" si="1547"/>
        <v>1.9271509708262968E-5</v>
      </c>
      <c r="EA3037" s="142" t="str">
        <f t="shared" si="1548"/>
        <v/>
      </c>
    </row>
    <row r="3038" spans="125:131" ht="20.100000000000001" customHeight="1" x14ac:dyDescent="0.25">
      <c r="DU3038" s="148"/>
      <c r="DV3038" s="158">
        <v>2986</v>
      </c>
      <c r="DW3038" s="148">
        <f t="shared" si="1544"/>
        <v>19.11039999999894</v>
      </c>
      <c r="DX3038" s="157">
        <f t="shared" si="1545"/>
        <v>7.8484452884954158E-3</v>
      </c>
      <c r="DY3038" s="148">
        <f t="shared" si="1546"/>
        <v>1.92260295166502E-5</v>
      </c>
      <c r="DZ3038" s="148">
        <f t="shared" si="1547"/>
        <v>1.92260295166502E-5</v>
      </c>
      <c r="EA3038" s="142" t="str">
        <f t="shared" si="1548"/>
        <v/>
      </c>
    </row>
    <row r="3039" spans="125:131" ht="20.100000000000001" customHeight="1" x14ac:dyDescent="0.25">
      <c r="DU3039" s="148"/>
      <c r="DV3039" s="158">
        <v>2987</v>
      </c>
      <c r="DW3039" s="148">
        <f t="shared" si="1544"/>
        <v>19.116799999998939</v>
      </c>
      <c r="DX3039" s="157">
        <f t="shared" si="1545"/>
        <v>7.8292192589787656E-3</v>
      </c>
      <c r="DY3039" s="148">
        <f t="shared" si="1546"/>
        <v>1.9180651280720044E-5</v>
      </c>
      <c r="DZ3039" s="148">
        <f t="shared" si="1547"/>
        <v>1.9180651280720044E-5</v>
      </c>
      <c r="EA3039" s="142" t="str">
        <f t="shared" si="1548"/>
        <v/>
      </c>
    </row>
    <row r="3040" spans="125:131" ht="20.100000000000001" customHeight="1" x14ac:dyDescent="0.25">
      <c r="DU3040" s="148"/>
      <c r="DV3040" s="158">
        <v>2988</v>
      </c>
      <c r="DW3040" s="148">
        <f t="shared" si="1544"/>
        <v>19.123199999998938</v>
      </c>
      <c r="DX3040" s="157">
        <f t="shared" si="1545"/>
        <v>7.8100386076980456E-3</v>
      </c>
      <c r="DY3040" s="148">
        <f t="shared" si="1546"/>
        <v>1.9135374788805011E-5</v>
      </c>
      <c r="DZ3040" s="148">
        <f t="shared" si="1547"/>
        <v>1.9135374788805011E-5</v>
      </c>
      <c r="EA3040" s="142" t="str">
        <f t="shared" si="1548"/>
        <v/>
      </c>
    </row>
    <row r="3041" spans="125:131" ht="20.100000000000001" customHeight="1" x14ac:dyDescent="0.25">
      <c r="DU3041" s="148"/>
      <c r="DV3041" s="158">
        <v>2989</v>
      </c>
      <c r="DW3041" s="148">
        <f t="shared" si="1544"/>
        <v>19.129599999998938</v>
      </c>
      <c r="DX3041" s="157">
        <f t="shared" si="1545"/>
        <v>7.7909032329092406E-3</v>
      </c>
      <c r="DY3041" s="148">
        <f t="shared" si="1546"/>
        <v>1.9090199829666955E-5</v>
      </c>
      <c r="DZ3041" s="148">
        <f t="shared" si="1547"/>
        <v>1.9090199829666955E-5</v>
      </c>
      <c r="EA3041" s="142" t="str">
        <f t="shared" si="1548"/>
        <v/>
      </c>
    </row>
    <row r="3042" spans="125:131" ht="20.100000000000001" customHeight="1" x14ac:dyDescent="0.25">
      <c r="DU3042" s="148"/>
      <c r="DV3042" s="158">
        <v>2990</v>
      </c>
      <c r="DW3042" s="148">
        <f t="shared" si="1544"/>
        <v>19.135999999998937</v>
      </c>
      <c r="DX3042" s="157">
        <f t="shared" si="1545"/>
        <v>7.7718130330795736E-3</v>
      </c>
      <c r="DY3042" s="148">
        <f t="shared" si="1546"/>
        <v>1.904512619241034E-5</v>
      </c>
      <c r="DZ3042" s="148">
        <f t="shared" si="1547"/>
        <v>1.904512619241034E-5</v>
      </c>
      <c r="EA3042" s="142" t="str">
        <f t="shared" si="1548"/>
        <v/>
      </c>
    </row>
    <row r="3043" spans="125:131" ht="20.100000000000001" customHeight="1" x14ac:dyDescent="0.25">
      <c r="DU3043" s="148"/>
      <c r="DV3043" s="158">
        <v>2991</v>
      </c>
      <c r="DW3043" s="148">
        <f t="shared" si="1544"/>
        <v>19.142399999998936</v>
      </c>
      <c r="DX3043" s="157">
        <f t="shared" si="1545"/>
        <v>7.7527679068871633E-3</v>
      </c>
      <c r="DY3043" s="148">
        <f t="shared" si="1546"/>
        <v>1.9000153666580248E-5</v>
      </c>
      <c r="DZ3043" s="148">
        <f t="shared" si="1547"/>
        <v>1.9000153666580248E-5</v>
      </c>
      <c r="EA3043" s="142" t="str">
        <f t="shared" si="1548"/>
        <v/>
      </c>
    </row>
    <row r="3044" spans="125:131" ht="20.100000000000001" customHeight="1" x14ac:dyDescent="0.25">
      <c r="DU3044" s="148"/>
      <c r="DV3044" s="158">
        <v>2992</v>
      </c>
      <c r="DW3044" s="148">
        <f t="shared" si="1544"/>
        <v>19.148799999998936</v>
      </c>
      <c r="DX3044" s="157">
        <f t="shared" si="1545"/>
        <v>7.733767753220583E-3</v>
      </c>
      <c r="DY3044" s="148">
        <f t="shared" si="1546"/>
        <v>1.8955282042019267E-5</v>
      </c>
      <c r="DZ3044" s="148">
        <f t="shared" si="1547"/>
        <v>1.8955282042019267E-5</v>
      </c>
      <c r="EA3044" s="142" t="str">
        <f t="shared" si="1548"/>
        <v/>
      </c>
    </row>
    <row r="3045" spans="125:131" ht="20.100000000000001" customHeight="1" x14ac:dyDescent="0.25">
      <c r="DU3045" s="148"/>
      <c r="DV3045" s="158">
        <v>2993</v>
      </c>
      <c r="DW3045" s="148">
        <f t="shared" si="1544"/>
        <v>19.155199999998935</v>
      </c>
      <c r="DX3045" s="157">
        <f t="shared" si="1545"/>
        <v>7.7148124711785638E-3</v>
      </c>
      <c r="DY3045" s="148">
        <f t="shared" si="1546"/>
        <v>1.8910511109061778E-5</v>
      </c>
      <c r="DZ3045" s="148">
        <f t="shared" si="1547"/>
        <v>1.8910511109061778E-5</v>
      </c>
      <c r="EA3045" s="142" t="str">
        <f t="shared" si="1548"/>
        <v/>
      </c>
    </row>
    <row r="3046" spans="125:131" ht="20.100000000000001" customHeight="1" x14ac:dyDescent="0.25">
      <c r="DU3046" s="148"/>
      <c r="DV3046" s="158">
        <v>2994</v>
      </c>
      <c r="DW3046" s="148">
        <f t="shared" si="1544"/>
        <v>19.161599999998934</v>
      </c>
      <c r="DX3046" s="157">
        <f t="shared" si="1545"/>
        <v>7.695901960069502E-3</v>
      </c>
      <c r="DY3046" s="148">
        <f t="shared" si="1546"/>
        <v>1.8865840658343139E-5</v>
      </c>
      <c r="DZ3046" s="148">
        <f t="shared" si="1547"/>
        <v>1.8865840658343139E-5</v>
      </c>
      <c r="EA3046" s="142" t="str">
        <f t="shared" si="1548"/>
        <v/>
      </c>
    </row>
    <row r="3047" spans="125:131" ht="20.100000000000001" customHeight="1" x14ac:dyDescent="0.25">
      <c r="DU3047" s="148"/>
      <c r="DV3047" s="158">
        <v>2995</v>
      </c>
      <c r="DW3047" s="148">
        <f t="shared" si="1544"/>
        <v>19.167999999998933</v>
      </c>
      <c r="DX3047" s="157">
        <f t="shared" si="1545"/>
        <v>7.6770361194111588E-3</v>
      </c>
      <c r="DY3047" s="148">
        <f t="shared" si="1546"/>
        <v>1.882127048088815E-5</v>
      </c>
      <c r="DZ3047" s="148">
        <f t="shared" si="1547"/>
        <v>1.882127048088815E-5</v>
      </c>
      <c r="EA3047" s="142" t="str">
        <f t="shared" si="1548"/>
        <v/>
      </c>
    </row>
    <row r="3048" spans="125:131" ht="20.100000000000001" customHeight="1" x14ac:dyDescent="0.25">
      <c r="DU3048" s="148"/>
      <c r="DV3048" s="158">
        <v>2996</v>
      </c>
      <c r="DW3048" s="148">
        <f t="shared" si="1544"/>
        <v>19.174399999998933</v>
      </c>
      <c r="DX3048" s="157">
        <f t="shared" si="1545"/>
        <v>7.6582148489302707E-3</v>
      </c>
      <c r="DY3048" s="148">
        <f t="shared" si="1546"/>
        <v>1.8776800368155294E-5</v>
      </c>
      <c r="DZ3048" s="148">
        <f t="shared" si="1547"/>
        <v>1.8776800368155294E-5</v>
      </c>
      <c r="EA3048" s="142" t="str">
        <f t="shared" si="1548"/>
        <v/>
      </c>
    </row>
    <row r="3049" spans="125:131" ht="20.100000000000001" customHeight="1" x14ac:dyDescent="0.25">
      <c r="DU3049" s="148"/>
      <c r="DV3049" s="158">
        <v>2997</v>
      </c>
      <c r="DW3049" s="148">
        <f t="shared" si="1544"/>
        <v>19.180799999998932</v>
      </c>
      <c r="DX3049" s="157">
        <f t="shared" si="1545"/>
        <v>7.6394380485621154E-3</v>
      </c>
      <c r="DY3049" s="148">
        <f t="shared" si="1546"/>
        <v>1.8732430111924846E-5</v>
      </c>
      <c r="DZ3049" s="148">
        <f t="shared" si="1547"/>
        <v>1.8732430111924846E-5</v>
      </c>
      <c r="EA3049" s="142" t="str">
        <f t="shared" si="1548"/>
        <v/>
      </c>
    </row>
    <row r="3050" spans="125:131" ht="20.100000000000001" customHeight="1" x14ac:dyDescent="0.25">
      <c r="DU3050" s="148"/>
      <c r="DV3050" s="158">
        <v>2998</v>
      </c>
      <c r="DW3050" s="148">
        <f t="shared" si="1544"/>
        <v>19.187199999998931</v>
      </c>
      <c r="DX3050" s="157">
        <f t="shared" si="1545"/>
        <v>7.6207056184501906E-3</v>
      </c>
      <c r="DY3050" s="148">
        <f t="shared" si="1546"/>
        <v>1.8688159504391677E-5</v>
      </c>
      <c r="DZ3050" s="148">
        <f t="shared" si="1547"/>
        <v>1.8688159504391677E-5</v>
      </c>
      <c r="EA3050" s="142" t="str">
        <f t="shared" si="1548"/>
        <v/>
      </c>
    </row>
    <row r="3051" spans="125:131" ht="20.100000000000001" customHeight="1" x14ac:dyDescent="0.25">
      <c r="DU3051" s="148"/>
      <c r="DV3051" s="158">
        <v>2999</v>
      </c>
      <c r="DW3051" s="148">
        <f t="shared" si="1544"/>
        <v>19.193599999998931</v>
      </c>
      <c r="DX3051" s="157">
        <f t="shared" si="1545"/>
        <v>7.6020174589457989E-3</v>
      </c>
      <c r="DY3051" s="148">
        <f t="shared" si="1546"/>
        <v>1.8643988338122759E-5</v>
      </c>
      <c r="DZ3051" s="148">
        <f t="shared" si="1547"/>
        <v>1.8643988338122759E-5</v>
      </c>
      <c r="EA3051" s="142" t="str">
        <f t="shared" si="1548"/>
        <v/>
      </c>
    </row>
    <row r="3052" spans="125:131" ht="20.100000000000001" customHeight="1" x14ac:dyDescent="0.25">
      <c r="DU3052" s="148"/>
      <c r="DV3052" s="158">
        <v>3000</v>
      </c>
      <c r="DW3052" s="148">
        <f t="shared" si="1544"/>
        <v>19.19999999999893</v>
      </c>
      <c r="DX3052" s="157">
        <f t="shared" si="1545"/>
        <v>7.5833734706076761E-3</v>
      </c>
      <c r="DY3052" s="148">
        <f t="shared" si="1546"/>
        <v>1.8599916406045885E-5</v>
      </c>
      <c r="DZ3052" s="148">
        <f t="shared" si="1547"/>
        <v>1.8599916406045885E-5</v>
      </c>
      <c r="EA3052" s="142" t="str">
        <f t="shared" si="1548"/>
        <v/>
      </c>
    </row>
    <row r="3053" spans="125:131" ht="20.100000000000001" customHeight="1" x14ac:dyDescent="0.25">
      <c r="DU3053" s="148"/>
      <c r="DV3053" s="158">
        <v>3001</v>
      </c>
      <c r="DW3053" s="148">
        <f t="shared" si="1544"/>
        <v>19.206399999998929</v>
      </c>
      <c r="DX3053" s="157">
        <f t="shared" si="1545"/>
        <v>7.5647735542016302E-3</v>
      </c>
      <c r="DY3053" s="148">
        <f t="shared" si="1546"/>
        <v>1.8555943501510387E-5</v>
      </c>
      <c r="DZ3053" s="148">
        <f t="shared" si="1547"/>
        <v>1.8555943501510387E-5</v>
      </c>
      <c r="EA3053" s="142" t="str">
        <f t="shared" si="1548"/>
        <v/>
      </c>
    </row>
    <row r="3054" spans="125:131" ht="20.100000000000001" customHeight="1" x14ac:dyDescent="0.25">
      <c r="DU3054" s="148"/>
      <c r="DV3054" s="158">
        <v>3002</v>
      </c>
      <c r="DW3054" s="148">
        <f t="shared" si="1544"/>
        <v>19.212799999998929</v>
      </c>
      <c r="DX3054" s="157">
        <f t="shared" si="1545"/>
        <v>7.5462176107001198E-3</v>
      </c>
      <c r="DY3054" s="148">
        <f t="shared" si="1546"/>
        <v>1.8512069418200397E-5</v>
      </c>
      <c r="DZ3054" s="148">
        <f t="shared" si="1547"/>
        <v>1.8512069418200397E-5</v>
      </c>
      <c r="EA3054" s="142" t="str">
        <f t="shared" si="1548"/>
        <v/>
      </c>
    </row>
    <row r="3055" spans="125:131" ht="20.100000000000001" customHeight="1" x14ac:dyDescent="0.25">
      <c r="DU3055" s="148"/>
      <c r="DV3055" s="158">
        <v>3003</v>
      </c>
      <c r="DW3055" s="148">
        <f t="shared" si="1544"/>
        <v>19.219199999998928</v>
      </c>
      <c r="DX3055" s="157">
        <f t="shared" si="1545"/>
        <v>7.5277055412819194E-3</v>
      </c>
      <c r="DY3055" s="148">
        <f t="shared" si="1546"/>
        <v>1.846829395019383E-5</v>
      </c>
      <c r="DZ3055" s="148">
        <f t="shared" si="1547"/>
        <v>1.846829395019383E-5</v>
      </c>
      <c r="EA3055" s="142" t="str">
        <f t="shared" si="1548"/>
        <v/>
      </c>
    </row>
    <row r="3056" spans="125:131" ht="20.100000000000001" customHeight="1" x14ac:dyDescent="0.25">
      <c r="DU3056" s="148"/>
      <c r="DV3056" s="158">
        <v>3004</v>
      </c>
      <c r="DW3056" s="148">
        <f t="shared" si="1544"/>
        <v>19.225599999998927</v>
      </c>
      <c r="DX3056" s="157">
        <f t="shared" si="1545"/>
        <v>7.5092372473317256E-3</v>
      </c>
      <c r="DY3056" s="148">
        <f t="shared" si="1546"/>
        <v>1.842461689195371E-5</v>
      </c>
      <c r="DZ3056" s="148">
        <f t="shared" si="1547"/>
        <v>1.842461689195371E-5</v>
      </c>
      <c r="EA3056" s="142" t="str">
        <f t="shared" si="1548"/>
        <v/>
      </c>
    </row>
    <row r="3057" spans="125:131" ht="20.100000000000001" customHeight="1" x14ac:dyDescent="0.25">
      <c r="DU3057" s="148"/>
      <c r="DV3057" s="158">
        <v>3005</v>
      </c>
      <c r="DW3057" s="148">
        <f t="shared" si="1544"/>
        <v>19.231999999998926</v>
      </c>
      <c r="DX3057" s="157">
        <f t="shared" si="1545"/>
        <v>7.4908126304397719E-3</v>
      </c>
      <c r="DY3057" s="148">
        <f t="shared" si="1546"/>
        <v>1.838103803832123E-5</v>
      </c>
      <c r="DZ3057" s="148">
        <f t="shared" si="1547"/>
        <v>1.838103803832123E-5</v>
      </c>
      <c r="EA3057" s="142" t="str">
        <f t="shared" si="1548"/>
        <v/>
      </c>
    </row>
    <row r="3058" spans="125:131" ht="20.100000000000001" customHeight="1" x14ac:dyDescent="0.25">
      <c r="DU3058" s="148"/>
      <c r="DV3058" s="158">
        <v>3006</v>
      </c>
      <c r="DW3058" s="148">
        <f t="shared" si="1544"/>
        <v>19.238399999998926</v>
      </c>
      <c r="DX3058" s="157">
        <f t="shared" si="1545"/>
        <v>7.4724315924014507E-3</v>
      </c>
      <c r="DY3058" s="148">
        <f t="shared" si="1546"/>
        <v>1.8337557184501009E-5</v>
      </c>
      <c r="DZ3058" s="148">
        <f t="shared" si="1547"/>
        <v>1.8337557184501009E-5</v>
      </c>
      <c r="EA3058" s="142" t="str">
        <f t="shared" si="1548"/>
        <v/>
      </c>
    </row>
    <row r="3059" spans="125:131" ht="20.100000000000001" customHeight="1" x14ac:dyDescent="0.25">
      <c r="DU3059" s="148"/>
      <c r="DV3059" s="158">
        <v>3007</v>
      </c>
      <c r="DW3059" s="148">
        <f t="shared" si="1544"/>
        <v>19.244799999998925</v>
      </c>
      <c r="DX3059" s="157">
        <f t="shared" si="1545"/>
        <v>7.4540940352169497E-3</v>
      </c>
      <c r="DY3059" s="148">
        <f t="shared" si="1546"/>
        <v>1.8294174126061956E-5</v>
      </c>
      <c r="DZ3059" s="148">
        <f t="shared" si="1547"/>
        <v>1.8294174126061956E-5</v>
      </c>
      <c r="EA3059" s="142" t="str">
        <f t="shared" si="1548"/>
        <v/>
      </c>
    </row>
    <row r="3060" spans="125:131" ht="20.100000000000001" customHeight="1" x14ac:dyDescent="0.25">
      <c r="DU3060" s="148"/>
      <c r="DV3060" s="158">
        <v>3008</v>
      </c>
      <c r="DW3060" s="148">
        <f t="shared" si="1544"/>
        <v>19.251199999998924</v>
      </c>
      <c r="DX3060" s="157">
        <f t="shared" si="1545"/>
        <v>7.4357998610908877E-3</v>
      </c>
      <c r="DY3060" s="148">
        <f t="shared" si="1546"/>
        <v>1.825088865900059E-5</v>
      </c>
      <c r="DZ3060" s="148">
        <f t="shared" si="1547"/>
        <v>1.825088865900059E-5</v>
      </c>
      <c r="EA3060" s="142" t="str">
        <f t="shared" si="1548"/>
        <v/>
      </c>
    </row>
    <row r="3061" spans="125:131" ht="20.100000000000001" customHeight="1" x14ac:dyDescent="0.25">
      <c r="DU3061" s="148"/>
      <c r="DV3061" s="158">
        <v>3009</v>
      </c>
      <c r="DW3061" s="148">
        <f t="shared" si="1544"/>
        <v>19.257599999998924</v>
      </c>
      <c r="DX3061" s="157">
        <f t="shared" si="1545"/>
        <v>7.4175489724318871E-3</v>
      </c>
      <c r="DY3061" s="148">
        <f t="shared" si="1546"/>
        <v>1.8207700579600528E-5</v>
      </c>
      <c r="DZ3061" s="148">
        <f t="shared" si="1547"/>
        <v>1.8207700579600528E-5</v>
      </c>
      <c r="EA3061" s="142" t="str">
        <f t="shared" si="1548"/>
        <v/>
      </c>
    </row>
    <row r="3062" spans="125:131" ht="20.100000000000001" customHeight="1" x14ac:dyDescent="0.25">
      <c r="DU3062" s="148"/>
      <c r="DV3062" s="158">
        <v>3010</v>
      </c>
      <c r="DW3062" s="148">
        <f t="shared" si="1544"/>
        <v>19.263999999998923</v>
      </c>
      <c r="DX3062" s="157">
        <f t="shared" si="1545"/>
        <v>7.3993412718522866E-3</v>
      </c>
      <c r="DY3062" s="148">
        <f t="shared" si="1546"/>
        <v>1.8164609684621566E-5</v>
      </c>
      <c r="DZ3062" s="148">
        <f t="shared" si="1547"/>
        <v>1.8164609684621566E-5</v>
      </c>
      <c r="EA3062" s="142" t="str">
        <f t="shared" si="1548"/>
        <v/>
      </c>
    </row>
    <row r="3063" spans="125:131" ht="20.100000000000001" customHeight="1" x14ac:dyDescent="0.25">
      <c r="DU3063" s="148"/>
      <c r="DV3063" s="158">
        <v>3011</v>
      </c>
      <c r="DW3063" s="148">
        <f t="shared" si="1544"/>
        <v>19.270399999998922</v>
      </c>
      <c r="DX3063" s="157">
        <f t="shared" si="1545"/>
        <v>7.381176662167665E-3</v>
      </c>
      <c r="DY3063" s="148">
        <f t="shared" si="1546"/>
        <v>1.8121615771125345E-5</v>
      </c>
      <c r="DZ3063" s="148">
        <f t="shared" si="1547"/>
        <v>1.8121615771125345E-5</v>
      </c>
      <c r="EA3063" s="142" t="str">
        <f t="shared" si="1548"/>
        <v/>
      </c>
    </row>
    <row r="3064" spans="125:131" ht="20.100000000000001" customHeight="1" x14ac:dyDescent="0.25">
      <c r="DU3064" s="148"/>
      <c r="DV3064" s="158">
        <v>3012</v>
      </c>
      <c r="DW3064" s="148">
        <f t="shared" ref="DW3064:DW3127" si="1549">DW3063+$DZ$46</f>
        <v>19.276799999998921</v>
      </c>
      <c r="DX3064" s="157">
        <f t="shared" si="1545"/>
        <v>7.3630550463965397E-3</v>
      </c>
      <c r="DY3064" s="148">
        <f t="shared" si="1546"/>
        <v>1.8078718636569888E-5</v>
      </c>
      <c r="DZ3064" s="148">
        <f t="shared" si="1547"/>
        <v>1.8078718636569888E-5</v>
      </c>
      <c r="EA3064" s="142" t="str">
        <f t="shared" si="1548"/>
        <v/>
      </c>
    </row>
    <row r="3065" spans="125:131" ht="20.100000000000001" customHeight="1" x14ac:dyDescent="0.25">
      <c r="DU3065" s="148"/>
      <c r="DV3065" s="158">
        <v>3013</v>
      </c>
      <c r="DW3065" s="148">
        <f t="shared" si="1549"/>
        <v>19.283199999998921</v>
      </c>
      <c r="DX3065" s="157">
        <f t="shared" si="1545"/>
        <v>7.3449763277599698E-3</v>
      </c>
      <c r="DY3065" s="148">
        <f t="shared" si="1546"/>
        <v>1.8035918078769704E-5</v>
      </c>
      <c r="DZ3065" s="148">
        <f t="shared" si="1547"/>
        <v>1.8035918078769704E-5</v>
      </c>
      <c r="EA3065" s="142" t="str">
        <f t="shared" si="1548"/>
        <v/>
      </c>
    </row>
    <row r="3066" spans="125:131" ht="20.100000000000001" customHeight="1" x14ac:dyDescent="0.25">
      <c r="DU3066" s="148"/>
      <c r="DV3066" s="158">
        <v>3014</v>
      </c>
      <c r="DW3066" s="148">
        <f t="shared" si="1549"/>
        <v>19.28959999999892</v>
      </c>
      <c r="DX3066" s="157">
        <f t="shared" si="1545"/>
        <v>7.3269404096812001E-3</v>
      </c>
      <c r="DY3066" s="148">
        <f t="shared" si="1546"/>
        <v>1.7993213895958239E-5</v>
      </c>
      <c r="DZ3066" s="148">
        <f t="shared" si="1547"/>
        <v>1.7993213895958239E-5</v>
      </c>
      <c r="EA3066" s="142" t="str">
        <f t="shared" si="1548"/>
        <v/>
      </c>
    </row>
    <row r="3067" spans="125:131" ht="20.100000000000001" customHeight="1" x14ac:dyDescent="0.25">
      <c r="DU3067" s="148"/>
      <c r="DV3067" s="158">
        <v>3015</v>
      </c>
      <c r="DW3067" s="148">
        <f t="shared" si="1549"/>
        <v>19.295999999998919</v>
      </c>
      <c r="DX3067" s="157">
        <f t="shared" si="1545"/>
        <v>7.3089471957852419E-3</v>
      </c>
      <c r="DY3067" s="148">
        <f t="shared" si="1546"/>
        <v>1.7950605886674249E-5</v>
      </c>
      <c r="DZ3067" s="148">
        <f t="shared" si="1547"/>
        <v>1.7950605886674249E-5</v>
      </c>
      <c r="EA3067" s="142" t="str">
        <f t="shared" si="1548"/>
        <v/>
      </c>
    </row>
    <row r="3068" spans="125:131" ht="20.100000000000001" customHeight="1" x14ac:dyDescent="0.25">
      <c r="DU3068" s="148"/>
      <c r="DV3068" s="158">
        <v>3016</v>
      </c>
      <c r="DW3068" s="148">
        <f t="shared" si="1549"/>
        <v>19.302399999998919</v>
      </c>
      <c r="DX3068" s="157">
        <f t="shared" si="1545"/>
        <v>7.2909965898985676E-3</v>
      </c>
      <c r="DY3068" s="148">
        <f t="shared" si="1546"/>
        <v>1.790809384990058E-5</v>
      </c>
      <c r="DZ3068" s="148">
        <f t="shared" si="1547"/>
        <v>1.790809384990058E-5</v>
      </c>
      <c r="EA3068" s="142" t="str">
        <f t="shared" si="1548"/>
        <v/>
      </c>
    </row>
    <row r="3069" spans="125:131" ht="20.100000000000001" customHeight="1" x14ac:dyDescent="0.25">
      <c r="DU3069" s="148"/>
      <c r="DV3069" s="158">
        <v>3017</v>
      </c>
      <c r="DW3069" s="148">
        <f t="shared" si="1549"/>
        <v>19.308799999998918</v>
      </c>
      <c r="DX3069" s="157">
        <f t="shared" si="1545"/>
        <v>7.273088496048667E-3</v>
      </c>
      <c r="DY3069" s="148">
        <f t="shared" si="1546"/>
        <v>1.7865677584908909E-5</v>
      </c>
      <c r="DZ3069" s="148">
        <f t="shared" si="1547"/>
        <v>1.7865677584908909E-5</v>
      </c>
      <c r="EA3069" s="142" t="str">
        <f t="shared" si="1548"/>
        <v/>
      </c>
    </row>
    <row r="3070" spans="125:131" ht="20.100000000000001" customHeight="1" x14ac:dyDescent="0.25">
      <c r="DU3070" s="148"/>
      <c r="DV3070" s="158">
        <v>3018</v>
      </c>
      <c r="DW3070" s="148">
        <f t="shared" si="1549"/>
        <v>19.315199999998917</v>
      </c>
      <c r="DX3070" s="157">
        <f t="shared" si="1545"/>
        <v>7.2552228184637581E-3</v>
      </c>
      <c r="DY3070" s="148">
        <f t="shared" si="1546"/>
        <v>1.7823356891408931E-5</v>
      </c>
      <c r="DZ3070" s="148">
        <f t="shared" si="1547"/>
        <v>1.7823356891408931E-5</v>
      </c>
      <c r="EA3070" s="142" t="str">
        <f t="shared" si="1548"/>
        <v/>
      </c>
    </row>
    <row r="3071" spans="125:131" ht="20.100000000000001" customHeight="1" x14ac:dyDescent="0.25">
      <c r="DU3071" s="148"/>
      <c r="DV3071" s="158">
        <v>3019</v>
      </c>
      <c r="DW3071" s="148">
        <f t="shared" si="1549"/>
        <v>19.321599999998917</v>
      </c>
      <c r="DX3071" s="157">
        <f t="shared" si="1545"/>
        <v>7.2373994615723492E-3</v>
      </c>
      <c r="DY3071" s="148">
        <f t="shared" si="1546"/>
        <v>1.7781131569451214E-5</v>
      </c>
      <c r="DZ3071" s="148">
        <f t="shared" si="1547"/>
        <v>1.7781131569451214E-5</v>
      </c>
      <c r="EA3071" s="142" t="str">
        <f t="shared" si="1548"/>
        <v/>
      </c>
    </row>
    <row r="3072" spans="125:131" ht="20.100000000000001" customHeight="1" x14ac:dyDescent="0.25">
      <c r="DU3072" s="148"/>
      <c r="DV3072" s="158">
        <v>3020</v>
      </c>
      <c r="DW3072" s="148">
        <f t="shared" si="1549"/>
        <v>19.327999999998916</v>
      </c>
      <c r="DX3072" s="157">
        <f t="shared" si="1545"/>
        <v>7.219618330002898E-3</v>
      </c>
      <c r="DY3072" s="148">
        <f t="shared" si="1546"/>
        <v>1.7739001419447148E-5</v>
      </c>
      <c r="DZ3072" s="148">
        <f t="shared" si="1547"/>
        <v>1.7739001419447148E-5</v>
      </c>
      <c r="EA3072" s="142" t="str">
        <f t="shared" si="1548"/>
        <v/>
      </c>
    </row>
    <row r="3073" spans="125:131" ht="20.100000000000001" customHeight="1" x14ac:dyDescent="0.25">
      <c r="DU3073" s="148"/>
      <c r="DV3073" s="158">
        <v>3021</v>
      </c>
      <c r="DW3073" s="148">
        <f t="shared" si="1549"/>
        <v>19.334399999998915</v>
      </c>
      <c r="DX3073" s="157">
        <f t="shared" si="1545"/>
        <v>7.2018793285834508E-3</v>
      </c>
      <c r="DY3073" s="148">
        <f t="shared" si="1546"/>
        <v>1.769696624222359E-5</v>
      </c>
      <c r="DZ3073" s="148">
        <f t="shared" si="1547"/>
        <v>1.769696624222359E-5</v>
      </c>
      <c r="EA3073" s="142" t="str">
        <f t="shared" si="1548"/>
        <v/>
      </c>
    </row>
    <row r="3074" spans="125:131" ht="20.100000000000001" customHeight="1" x14ac:dyDescent="0.25">
      <c r="DU3074" s="148"/>
      <c r="DV3074" s="158">
        <v>3022</v>
      </c>
      <c r="DW3074" s="148">
        <f t="shared" si="1549"/>
        <v>19.340799999998914</v>
      </c>
      <c r="DX3074" s="157">
        <f t="shared" si="1545"/>
        <v>7.1841823623412272E-3</v>
      </c>
      <c r="DY3074" s="148">
        <f t="shared" si="1546"/>
        <v>1.7655025838897095E-5</v>
      </c>
      <c r="DZ3074" s="148">
        <f t="shared" si="1547"/>
        <v>1.7655025838897095E-5</v>
      </c>
      <c r="EA3074" s="142" t="str">
        <f t="shared" si="1548"/>
        <v/>
      </c>
    </row>
    <row r="3075" spans="125:131" ht="20.100000000000001" customHeight="1" x14ac:dyDescent="0.25">
      <c r="DU3075" s="148"/>
      <c r="DV3075" s="158">
        <v>3023</v>
      </c>
      <c r="DW3075" s="148">
        <f t="shared" si="1549"/>
        <v>19.347199999998914</v>
      </c>
      <c r="DX3075" s="157">
        <f t="shared" si="1545"/>
        <v>7.1665273365023301E-3</v>
      </c>
      <c r="DY3075" s="148">
        <f t="shared" si="1546"/>
        <v>1.7613180010999686E-5</v>
      </c>
      <c r="DZ3075" s="148">
        <f t="shared" si="1547"/>
        <v>1.7613180010999686E-5</v>
      </c>
      <c r="EA3075" s="142" t="str">
        <f t="shared" si="1548"/>
        <v/>
      </c>
    </row>
    <row r="3076" spans="125:131" ht="20.100000000000001" customHeight="1" x14ac:dyDescent="0.25">
      <c r="DU3076" s="148"/>
      <c r="DV3076" s="158">
        <v>3024</v>
      </c>
      <c r="DW3076" s="148">
        <f t="shared" si="1549"/>
        <v>19.353599999998913</v>
      </c>
      <c r="DX3076" s="157">
        <f t="shared" ref="DX3076:DX3139" si="1550">_xlfn.CHISQ.DIST.RT(DW3076,7)</f>
        <v>7.1489141564913304E-3</v>
      </c>
      <c r="DY3076" s="148">
        <f t="shared" ref="DY3076:DY3139" si="1551">DX3076-DX3077</f>
        <v>1.7571428560458902E-5</v>
      </c>
      <c r="DZ3076" s="148">
        <f t="shared" ref="DZ3076:DZ3139" si="1552">IF(DX3076&lt;(1-$DU$53),DY3076,"")</f>
        <v>1.7571428560458902E-5</v>
      </c>
      <c r="EA3076" s="142" t="str">
        <f t="shared" ref="EA3076:EA3139" si="1553">IF(DX3076&lt;(1-$DU$59),DY3076,"")</f>
        <v/>
      </c>
    </row>
    <row r="3077" spans="125:131" ht="20.100000000000001" customHeight="1" x14ac:dyDescent="0.25">
      <c r="DU3077" s="148"/>
      <c r="DV3077" s="158">
        <v>3025</v>
      </c>
      <c r="DW3077" s="148">
        <f t="shared" si="1549"/>
        <v>19.359999999998912</v>
      </c>
      <c r="DX3077" s="157">
        <f t="shared" si="1550"/>
        <v>7.1313427279308715E-3</v>
      </c>
      <c r="DY3077" s="148">
        <f t="shared" si="1551"/>
        <v>1.7529771289509326E-5</v>
      </c>
      <c r="DZ3077" s="148">
        <f t="shared" si="1552"/>
        <v>1.7529771289509326E-5</v>
      </c>
      <c r="EA3077" s="142" t="str">
        <f t="shared" si="1553"/>
        <v/>
      </c>
    </row>
    <row r="3078" spans="125:131" ht="20.100000000000001" customHeight="1" x14ac:dyDescent="0.25">
      <c r="DU3078" s="148"/>
      <c r="DV3078" s="158">
        <v>3026</v>
      </c>
      <c r="DW3078" s="148">
        <f t="shared" si="1549"/>
        <v>19.366399999998912</v>
      </c>
      <c r="DX3078" s="157">
        <f t="shared" si="1550"/>
        <v>7.1138129566413622E-3</v>
      </c>
      <c r="DY3078" s="148">
        <f t="shared" si="1551"/>
        <v>1.7488208000774122E-5</v>
      </c>
      <c r="DZ3078" s="148">
        <f t="shared" si="1552"/>
        <v>1.7488208000774122E-5</v>
      </c>
      <c r="EA3078" s="142" t="str">
        <f t="shared" si="1553"/>
        <v/>
      </c>
    </row>
    <row r="3079" spans="125:131" ht="20.100000000000001" customHeight="1" x14ac:dyDescent="0.25">
      <c r="DU3079" s="148"/>
      <c r="DV3079" s="158">
        <v>3027</v>
      </c>
      <c r="DW3079" s="148">
        <f t="shared" si="1549"/>
        <v>19.372799999998911</v>
      </c>
      <c r="DX3079" s="157">
        <f t="shared" si="1550"/>
        <v>7.0963247486405881E-3</v>
      </c>
      <c r="DY3079" s="148">
        <f t="shared" si="1551"/>
        <v>1.7446738497253755E-5</v>
      </c>
      <c r="DZ3079" s="148">
        <f t="shared" si="1552"/>
        <v>1.7446738497253755E-5</v>
      </c>
      <c r="EA3079" s="142" t="str">
        <f t="shared" si="1553"/>
        <v/>
      </c>
    </row>
    <row r="3080" spans="125:131" ht="20.100000000000001" customHeight="1" x14ac:dyDescent="0.25">
      <c r="DU3080" s="148"/>
      <c r="DV3080" s="158">
        <v>3028</v>
      </c>
      <c r="DW3080" s="148">
        <f t="shared" si="1549"/>
        <v>19.37919999999891</v>
      </c>
      <c r="DX3080" s="157">
        <f t="shared" si="1550"/>
        <v>7.0788780101433343E-3</v>
      </c>
      <c r="DY3080" s="148">
        <f t="shared" si="1551"/>
        <v>1.7405362582319055E-5</v>
      </c>
      <c r="DZ3080" s="148">
        <f t="shared" si="1552"/>
        <v>1.7405362582319055E-5</v>
      </c>
      <c r="EA3080" s="142" t="str">
        <f t="shared" si="1553"/>
        <v/>
      </c>
    </row>
    <row r="3081" spans="125:131" ht="20.100000000000001" customHeight="1" x14ac:dyDescent="0.25">
      <c r="DU3081" s="148"/>
      <c r="DV3081" s="158">
        <v>3029</v>
      </c>
      <c r="DW3081" s="148">
        <f t="shared" si="1549"/>
        <v>19.385599999998909</v>
      </c>
      <c r="DX3081" s="157">
        <f t="shared" si="1550"/>
        <v>7.0614726475610153E-3</v>
      </c>
      <c r="DY3081" s="148">
        <f t="shared" si="1551"/>
        <v>1.7364080059644425E-5</v>
      </c>
      <c r="DZ3081" s="148">
        <f t="shared" si="1552"/>
        <v>1.7364080059644425E-5</v>
      </c>
      <c r="EA3081" s="142" t="str">
        <f t="shared" si="1553"/>
        <v/>
      </c>
    </row>
    <row r="3082" spans="125:131" ht="20.100000000000001" customHeight="1" x14ac:dyDescent="0.25">
      <c r="DU3082" s="148"/>
      <c r="DV3082" s="158">
        <v>3030</v>
      </c>
      <c r="DW3082" s="148">
        <f t="shared" si="1549"/>
        <v>19.391999999998909</v>
      </c>
      <c r="DX3082" s="157">
        <f t="shared" si="1550"/>
        <v>7.0441085675013709E-3</v>
      </c>
      <c r="DY3082" s="148">
        <f t="shared" si="1551"/>
        <v>1.7322890733376985E-5</v>
      </c>
      <c r="DZ3082" s="148">
        <f t="shared" si="1552"/>
        <v>1.7322890733376985E-5</v>
      </c>
      <c r="EA3082" s="142" t="str">
        <f t="shared" si="1553"/>
        <v/>
      </c>
    </row>
    <row r="3083" spans="125:131" ht="20.100000000000001" customHeight="1" x14ac:dyDescent="0.25">
      <c r="DU3083" s="148"/>
      <c r="DV3083" s="158">
        <v>3031</v>
      </c>
      <c r="DW3083" s="148">
        <f t="shared" si="1549"/>
        <v>19.398399999998908</v>
      </c>
      <c r="DX3083" s="157">
        <f t="shared" si="1550"/>
        <v>7.0267856767679939E-3</v>
      </c>
      <c r="DY3083" s="148">
        <f t="shared" si="1551"/>
        <v>1.7281794407911048E-5</v>
      </c>
      <c r="DZ3083" s="148">
        <f t="shared" si="1552"/>
        <v>1.7281794407911048E-5</v>
      </c>
      <c r="EA3083" s="142" t="str">
        <f t="shared" si="1553"/>
        <v/>
      </c>
    </row>
    <row r="3084" spans="125:131" ht="20.100000000000001" customHeight="1" x14ac:dyDescent="0.25">
      <c r="DU3084" s="148"/>
      <c r="DV3084" s="158">
        <v>3032</v>
      </c>
      <c r="DW3084" s="148">
        <f t="shared" si="1549"/>
        <v>19.404799999998907</v>
      </c>
      <c r="DX3084" s="157">
        <f t="shared" si="1550"/>
        <v>7.0095038823600828E-3</v>
      </c>
      <c r="DY3084" s="148">
        <f t="shared" si="1551"/>
        <v>1.7240790888091093E-5</v>
      </c>
      <c r="DZ3084" s="148">
        <f t="shared" si="1552"/>
        <v>1.7240790888091093E-5</v>
      </c>
      <c r="EA3084" s="142" t="str">
        <f t="shared" si="1553"/>
        <v/>
      </c>
    </row>
    <row r="3085" spans="125:131" ht="20.100000000000001" customHeight="1" x14ac:dyDescent="0.25">
      <c r="DU3085" s="148"/>
      <c r="DV3085" s="158">
        <v>3033</v>
      </c>
      <c r="DW3085" s="148">
        <f t="shared" si="1549"/>
        <v>19.411199999998907</v>
      </c>
      <c r="DX3085" s="157">
        <f t="shared" si="1550"/>
        <v>6.9922630914719917E-3</v>
      </c>
      <c r="DY3085" s="148">
        <f t="shared" si="1551"/>
        <v>1.7199879979073844E-5</v>
      </c>
      <c r="DZ3085" s="148">
        <f t="shared" si="1552"/>
        <v>1.7199879979073844E-5</v>
      </c>
      <c r="EA3085" s="142" t="str">
        <f t="shared" si="1553"/>
        <v/>
      </c>
    </row>
    <row r="3086" spans="125:131" ht="20.100000000000001" customHeight="1" x14ac:dyDescent="0.25">
      <c r="DU3086" s="148"/>
      <c r="DV3086" s="158">
        <v>3034</v>
      </c>
      <c r="DW3086" s="148">
        <f t="shared" si="1549"/>
        <v>19.417599999998906</v>
      </c>
      <c r="DX3086" s="157">
        <f t="shared" si="1550"/>
        <v>6.9750632114929179E-3</v>
      </c>
      <c r="DY3086" s="148">
        <f t="shared" si="1551"/>
        <v>1.7159061486393332E-5</v>
      </c>
      <c r="DZ3086" s="148">
        <f t="shared" si="1552"/>
        <v>1.7159061486393332E-5</v>
      </c>
      <c r="EA3086" s="142" t="str">
        <f t="shared" si="1553"/>
        <v/>
      </c>
    </row>
    <row r="3087" spans="125:131" ht="20.100000000000001" customHeight="1" x14ac:dyDescent="0.25">
      <c r="DU3087" s="148"/>
      <c r="DV3087" s="158">
        <v>3035</v>
      </c>
      <c r="DW3087" s="148">
        <f t="shared" si="1549"/>
        <v>19.423999999998905</v>
      </c>
      <c r="DX3087" s="157">
        <f t="shared" si="1550"/>
        <v>6.9579041500065246E-3</v>
      </c>
      <c r="DY3087" s="148">
        <f t="shared" si="1551"/>
        <v>1.711833521595655E-5</v>
      </c>
      <c r="DZ3087" s="148">
        <f t="shared" si="1552"/>
        <v>1.711833521595655E-5</v>
      </c>
      <c r="EA3087" s="142" t="str">
        <f t="shared" si="1553"/>
        <v/>
      </c>
    </row>
    <row r="3088" spans="125:131" ht="20.100000000000001" customHeight="1" x14ac:dyDescent="0.25">
      <c r="DU3088" s="148"/>
      <c r="DV3088" s="158">
        <v>3036</v>
      </c>
      <c r="DW3088" s="148">
        <f t="shared" si="1549"/>
        <v>19.430399999998905</v>
      </c>
      <c r="DX3088" s="157">
        <f t="shared" si="1550"/>
        <v>6.940785814790568E-3</v>
      </c>
      <c r="DY3088" s="148">
        <f t="shared" si="1551"/>
        <v>1.707770097401657E-5</v>
      </c>
      <c r="DZ3088" s="148">
        <f t="shared" si="1552"/>
        <v>1.707770097401657E-5</v>
      </c>
      <c r="EA3088" s="142" t="str">
        <f t="shared" si="1553"/>
        <v/>
      </c>
    </row>
    <row r="3089" spans="125:131" ht="20.100000000000001" customHeight="1" x14ac:dyDescent="0.25">
      <c r="DU3089" s="148"/>
      <c r="DV3089" s="158">
        <v>3037</v>
      </c>
      <c r="DW3089" s="148">
        <f t="shared" si="1549"/>
        <v>19.436799999998904</v>
      </c>
      <c r="DX3089" s="157">
        <f t="shared" si="1550"/>
        <v>6.9237081138165514E-3</v>
      </c>
      <c r="DY3089" s="148">
        <f t="shared" si="1551"/>
        <v>1.7037158567185552E-5</v>
      </c>
      <c r="DZ3089" s="148">
        <f t="shared" si="1552"/>
        <v>1.7037158567185552E-5</v>
      </c>
      <c r="EA3089" s="142" t="str">
        <f t="shared" si="1553"/>
        <v/>
      </c>
    </row>
    <row r="3090" spans="125:131" ht="20.100000000000001" customHeight="1" x14ac:dyDescent="0.25">
      <c r="DU3090" s="148"/>
      <c r="DV3090" s="158">
        <v>3038</v>
      </c>
      <c r="DW3090" s="148">
        <f t="shared" si="1549"/>
        <v>19.443199999998903</v>
      </c>
      <c r="DX3090" s="157">
        <f t="shared" si="1550"/>
        <v>6.9066709552493659E-3</v>
      </c>
      <c r="DY3090" s="148">
        <f t="shared" si="1551"/>
        <v>1.6996707802452958E-5</v>
      </c>
      <c r="DZ3090" s="148">
        <f t="shared" si="1552"/>
        <v>1.6996707802452958E-5</v>
      </c>
      <c r="EA3090" s="142" t="str">
        <f t="shared" si="1553"/>
        <v/>
      </c>
    </row>
    <row r="3091" spans="125:131" ht="20.100000000000001" customHeight="1" x14ac:dyDescent="0.25">
      <c r="DU3091" s="148"/>
      <c r="DV3091" s="158">
        <v>3039</v>
      </c>
      <c r="DW3091" s="148">
        <f t="shared" si="1549"/>
        <v>19.449599999998902</v>
      </c>
      <c r="DX3091" s="157">
        <f t="shared" si="1550"/>
        <v>6.8896742474469129E-3</v>
      </c>
      <c r="DY3091" s="148">
        <f t="shared" si="1551"/>
        <v>1.6956348487137847E-5</v>
      </c>
      <c r="DZ3091" s="148">
        <f t="shared" si="1552"/>
        <v>1.6956348487137847E-5</v>
      </c>
      <c r="EA3091" s="142" t="str">
        <f t="shared" si="1553"/>
        <v/>
      </c>
    </row>
    <row r="3092" spans="125:131" ht="20.100000000000001" customHeight="1" x14ac:dyDescent="0.25">
      <c r="DU3092" s="148"/>
      <c r="DV3092" s="158">
        <v>3040</v>
      </c>
      <c r="DW3092" s="148">
        <f t="shared" si="1549"/>
        <v>19.455999999998902</v>
      </c>
      <c r="DX3092" s="157">
        <f t="shared" si="1550"/>
        <v>6.8727178989597751E-3</v>
      </c>
      <c r="DY3092" s="148">
        <f t="shared" si="1551"/>
        <v>1.6916080428937448E-5</v>
      </c>
      <c r="DZ3092" s="148">
        <f t="shared" si="1552"/>
        <v>1.6916080428937448E-5</v>
      </c>
      <c r="EA3092" s="142" t="str">
        <f t="shared" si="1553"/>
        <v/>
      </c>
    </row>
    <row r="3093" spans="125:131" ht="20.100000000000001" customHeight="1" x14ac:dyDescent="0.25">
      <c r="DU3093" s="148"/>
      <c r="DV3093" s="158">
        <v>3041</v>
      </c>
      <c r="DW3093" s="148">
        <f t="shared" si="1549"/>
        <v>19.462399999998901</v>
      </c>
      <c r="DX3093" s="157">
        <f t="shared" si="1550"/>
        <v>6.8558018185308376E-3</v>
      </c>
      <c r="DY3093" s="148">
        <f t="shared" si="1551"/>
        <v>1.6875903435924558E-5</v>
      </c>
      <c r="DZ3093" s="148">
        <f t="shared" si="1552"/>
        <v>1.6875903435924558E-5</v>
      </c>
      <c r="EA3093" s="142" t="str">
        <f t="shared" si="1553"/>
        <v/>
      </c>
    </row>
    <row r="3094" spans="125:131" ht="20.100000000000001" customHeight="1" x14ac:dyDescent="0.25">
      <c r="DU3094" s="148"/>
      <c r="DV3094" s="158">
        <v>3042</v>
      </c>
      <c r="DW3094" s="148">
        <f t="shared" si="1549"/>
        <v>19.4687999999989</v>
      </c>
      <c r="DX3094" s="157">
        <f t="shared" si="1550"/>
        <v>6.8389259150949131E-3</v>
      </c>
      <c r="DY3094" s="148">
        <f t="shared" si="1551"/>
        <v>1.6835817316480754E-5</v>
      </c>
      <c r="DZ3094" s="148">
        <f t="shared" si="1552"/>
        <v>1.6835817316480754E-5</v>
      </c>
      <c r="EA3094" s="142" t="str">
        <f t="shared" si="1553"/>
        <v/>
      </c>
    </row>
    <row r="3095" spans="125:131" ht="20.100000000000001" customHeight="1" x14ac:dyDescent="0.25">
      <c r="DU3095" s="148"/>
      <c r="DV3095" s="158">
        <v>3043</v>
      </c>
      <c r="DW3095" s="148">
        <f t="shared" si="1549"/>
        <v>19.4751999999989</v>
      </c>
      <c r="DX3095" s="157">
        <f t="shared" si="1550"/>
        <v>6.8220900977784323E-3</v>
      </c>
      <c r="DY3095" s="148">
        <f t="shared" si="1551"/>
        <v>1.679582187939354E-5</v>
      </c>
      <c r="DZ3095" s="148">
        <f t="shared" si="1552"/>
        <v>1.679582187939354E-5</v>
      </c>
      <c r="EA3095" s="142" t="str">
        <f t="shared" si="1553"/>
        <v/>
      </c>
    </row>
    <row r="3096" spans="125:131" ht="20.100000000000001" customHeight="1" x14ac:dyDescent="0.25">
      <c r="DU3096" s="148"/>
      <c r="DV3096" s="158">
        <v>3044</v>
      </c>
      <c r="DW3096" s="148">
        <f t="shared" si="1549"/>
        <v>19.481599999998899</v>
      </c>
      <c r="DX3096" s="157">
        <f t="shared" si="1550"/>
        <v>6.8052942758990388E-3</v>
      </c>
      <c r="DY3096" s="148">
        <f t="shared" si="1551"/>
        <v>1.6755916933788688E-5</v>
      </c>
      <c r="DZ3096" s="148">
        <f t="shared" si="1552"/>
        <v>1.6755916933788688E-5</v>
      </c>
      <c r="EA3096" s="142" t="str">
        <f t="shared" si="1553"/>
        <v/>
      </c>
    </row>
    <row r="3097" spans="125:131" ht="20.100000000000001" customHeight="1" x14ac:dyDescent="0.25">
      <c r="DU3097" s="148"/>
      <c r="DV3097" s="158">
        <v>3045</v>
      </c>
      <c r="DW3097" s="148">
        <f t="shared" si="1549"/>
        <v>19.487999999998898</v>
      </c>
      <c r="DX3097" s="157">
        <f t="shared" si="1550"/>
        <v>6.7885383589652501E-3</v>
      </c>
      <c r="DY3097" s="148">
        <f t="shared" si="1551"/>
        <v>1.6716102289126775E-5</v>
      </c>
      <c r="DZ3097" s="148">
        <f t="shared" si="1552"/>
        <v>1.6716102289126775E-5</v>
      </c>
      <c r="EA3097" s="142" t="str">
        <f t="shared" si="1553"/>
        <v/>
      </c>
    </row>
    <row r="3098" spans="125:131" ht="20.100000000000001" customHeight="1" x14ac:dyDescent="0.25">
      <c r="DU3098" s="148"/>
      <c r="DV3098" s="158">
        <v>3046</v>
      </c>
      <c r="DW3098" s="148">
        <f t="shared" si="1549"/>
        <v>19.494399999998897</v>
      </c>
      <c r="DX3098" s="157">
        <f t="shared" si="1550"/>
        <v>6.7718222566761233E-3</v>
      </c>
      <c r="DY3098" s="148">
        <f t="shared" si="1551"/>
        <v>1.6676377755276035E-5</v>
      </c>
      <c r="DZ3098" s="148">
        <f t="shared" si="1552"/>
        <v>1.6676377755276035E-5</v>
      </c>
      <c r="EA3098" s="142" t="str">
        <f t="shared" si="1553"/>
        <v/>
      </c>
    </row>
    <row r="3099" spans="125:131" ht="20.100000000000001" customHeight="1" x14ac:dyDescent="0.25">
      <c r="DU3099" s="148"/>
      <c r="DV3099" s="158">
        <v>3047</v>
      </c>
      <c r="DW3099" s="148">
        <f t="shared" si="1549"/>
        <v>19.500799999998897</v>
      </c>
      <c r="DX3099" s="157">
        <f t="shared" si="1550"/>
        <v>6.7551458789208473E-3</v>
      </c>
      <c r="DY3099" s="148">
        <f t="shared" si="1551"/>
        <v>1.6636743142388333E-5</v>
      </c>
      <c r="DZ3099" s="148">
        <f t="shared" si="1552"/>
        <v>1.6636743142388333E-5</v>
      </c>
      <c r="EA3099" s="142" t="str">
        <f t="shared" si="1553"/>
        <v/>
      </c>
    </row>
    <row r="3100" spans="125:131" ht="20.100000000000001" customHeight="1" x14ac:dyDescent="0.25">
      <c r="DU3100" s="148"/>
      <c r="DV3100" s="158">
        <v>3048</v>
      </c>
      <c r="DW3100" s="148">
        <f t="shared" si="1549"/>
        <v>19.507199999998896</v>
      </c>
      <c r="DX3100" s="157">
        <f t="shared" si="1550"/>
        <v>6.738509135778459E-3</v>
      </c>
      <c r="DY3100" s="148">
        <f t="shared" si="1551"/>
        <v>1.6597198261051813E-5</v>
      </c>
      <c r="DZ3100" s="148">
        <f t="shared" si="1552"/>
        <v>1.6597198261051813E-5</v>
      </c>
      <c r="EA3100" s="142" t="str">
        <f t="shared" si="1553"/>
        <v/>
      </c>
    </row>
    <row r="3101" spans="125:131" ht="20.100000000000001" customHeight="1" x14ac:dyDescent="0.25">
      <c r="DU3101" s="148"/>
      <c r="DV3101" s="158">
        <v>3049</v>
      </c>
      <c r="DW3101" s="148">
        <f t="shared" si="1549"/>
        <v>19.513599999998895</v>
      </c>
      <c r="DX3101" s="157">
        <f t="shared" si="1550"/>
        <v>6.7219119375174071E-3</v>
      </c>
      <c r="DY3101" s="148">
        <f t="shared" si="1551"/>
        <v>1.655774292212437E-5</v>
      </c>
      <c r="DZ3101" s="148">
        <f t="shared" si="1552"/>
        <v>1.655774292212437E-5</v>
      </c>
      <c r="EA3101" s="142" t="str">
        <f t="shared" si="1553"/>
        <v/>
      </c>
    </row>
    <row r="3102" spans="125:131" ht="20.100000000000001" customHeight="1" x14ac:dyDescent="0.25">
      <c r="DU3102" s="148"/>
      <c r="DV3102" s="158">
        <v>3050</v>
      </c>
      <c r="DW3102" s="148">
        <f t="shared" si="1549"/>
        <v>19.519999999998895</v>
      </c>
      <c r="DX3102" s="157">
        <f t="shared" si="1550"/>
        <v>6.7053541945952828E-3</v>
      </c>
      <c r="DY3102" s="148">
        <f t="shared" si="1551"/>
        <v>1.6518376936895847E-5</v>
      </c>
      <c r="DZ3102" s="148">
        <f t="shared" si="1552"/>
        <v>1.6518376936895847E-5</v>
      </c>
      <c r="EA3102" s="142" t="str">
        <f t="shared" si="1553"/>
        <v/>
      </c>
    </row>
    <row r="3103" spans="125:131" ht="20.100000000000001" customHeight="1" x14ac:dyDescent="0.25">
      <c r="DU3103" s="148"/>
      <c r="DV3103" s="158">
        <v>3051</v>
      </c>
      <c r="DW3103" s="148">
        <f t="shared" si="1549"/>
        <v>19.526399999998894</v>
      </c>
      <c r="DX3103" s="157">
        <f t="shared" si="1550"/>
        <v>6.6888358176583869E-3</v>
      </c>
      <c r="DY3103" s="148">
        <f t="shared" si="1551"/>
        <v>1.6479100116944916E-5</v>
      </c>
      <c r="DZ3103" s="148">
        <f t="shared" si="1552"/>
        <v>1.6479100116944916E-5</v>
      </c>
      <c r="EA3103" s="142" t="str">
        <f t="shared" si="1553"/>
        <v/>
      </c>
    </row>
    <row r="3104" spans="125:131" ht="20.100000000000001" customHeight="1" x14ac:dyDescent="0.25">
      <c r="DU3104" s="148"/>
      <c r="DV3104" s="158">
        <v>3052</v>
      </c>
      <c r="DW3104" s="148">
        <f t="shared" si="1549"/>
        <v>19.532799999998893</v>
      </c>
      <c r="DX3104" s="157">
        <f t="shared" si="1550"/>
        <v>6.672356717541442E-3</v>
      </c>
      <c r="DY3104" s="148">
        <f t="shared" si="1551"/>
        <v>1.6439912274244031E-5</v>
      </c>
      <c r="DZ3104" s="148">
        <f t="shared" si="1552"/>
        <v>1.6439912274244031E-5</v>
      </c>
      <c r="EA3104" s="142" t="str">
        <f t="shared" si="1553"/>
        <v/>
      </c>
    </row>
    <row r="3105" spans="125:131" ht="20.100000000000001" customHeight="1" x14ac:dyDescent="0.25">
      <c r="DU3105" s="148"/>
      <c r="DV3105" s="158">
        <v>3053</v>
      </c>
      <c r="DW3105" s="148">
        <f t="shared" si="1549"/>
        <v>19.539199999998893</v>
      </c>
      <c r="DX3105" s="157">
        <f t="shared" si="1550"/>
        <v>6.655916805267198E-3</v>
      </c>
      <c r="DY3105" s="148">
        <f t="shared" si="1551"/>
        <v>1.6400813221108257E-5</v>
      </c>
      <c r="DZ3105" s="148">
        <f t="shared" si="1552"/>
        <v>1.6400813221108257E-5</v>
      </c>
      <c r="EA3105" s="142" t="str">
        <f t="shared" si="1553"/>
        <v/>
      </c>
    </row>
    <row r="3106" spans="125:131" ht="20.100000000000001" customHeight="1" x14ac:dyDescent="0.25">
      <c r="DU3106" s="148"/>
      <c r="DV3106" s="158">
        <v>3054</v>
      </c>
      <c r="DW3106" s="148">
        <f t="shared" si="1549"/>
        <v>19.545599999998892</v>
      </c>
      <c r="DX3106" s="157">
        <f t="shared" si="1550"/>
        <v>6.6395159920460897E-3</v>
      </c>
      <c r="DY3106" s="148">
        <f t="shared" si="1551"/>
        <v>1.636180277020307E-5</v>
      </c>
      <c r="DZ3106" s="148">
        <f t="shared" si="1552"/>
        <v>1.636180277020307E-5</v>
      </c>
      <c r="EA3106" s="142" t="str">
        <f t="shared" si="1553"/>
        <v/>
      </c>
    </row>
    <row r="3107" spans="125:131" ht="20.100000000000001" customHeight="1" x14ac:dyDescent="0.25">
      <c r="DU3107" s="148"/>
      <c r="DV3107" s="158">
        <v>3055</v>
      </c>
      <c r="DW3107" s="148">
        <f t="shared" si="1549"/>
        <v>19.551999999998891</v>
      </c>
      <c r="DX3107" s="157">
        <f t="shared" si="1550"/>
        <v>6.6231541892758867E-3</v>
      </c>
      <c r="DY3107" s="148">
        <f t="shared" si="1551"/>
        <v>1.6322880734514003E-5</v>
      </c>
      <c r="DZ3107" s="148">
        <f t="shared" si="1552"/>
        <v>1.6322880734514003E-5</v>
      </c>
      <c r="EA3107" s="142" t="str">
        <f t="shared" si="1553"/>
        <v/>
      </c>
    </row>
    <row r="3108" spans="125:131" ht="20.100000000000001" customHeight="1" x14ac:dyDescent="0.25">
      <c r="DU3108" s="148"/>
      <c r="DV3108" s="158">
        <v>3056</v>
      </c>
      <c r="DW3108" s="148">
        <f t="shared" si="1549"/>
        <v>19.55839999999889</v>
      </c>
      <c r="DX3108" s="157">
        <f t="shared" si="1550"/>
        <v>6.6068313085413726E-3</v>
      </c>
      <c r="DY3108" s="148">
        <f t="shared" si="1551"/>
        <v>1.6284046927433384E-5</v>
      </c>
      <c r="DZ3108" s="148">
        <f t="shared" si="1552"/>
        <v>1.6284046927433384E-5</v>
      </c>
      <c r="EA3108" s="142" t="str">
        <f t="shared" si="1553"/>
        <v/>
      </c>
    </row>
    <row r="3109" spans="125:131" ht="20.100000000000001" customHeight="1" x14ac:dyDescent="0.25">
      <c r="DU3109" s="148"/>
      <c r="DV3109" s="158">
        <v>3057</v>
      </c>
      <c r="DW3109" s="148">
        <f t="shared" si="1549"/>
        <v>19.56479999999889</v>
      </c>
      <c r="DX3109" s="157">
        <f t="shared" si="1550"/>
        <v>6.5905472616139393E-3</v>
      </c>
      <c r="DY3109" s="148">
        <f t="shared" si="1551"/>
        <v>1.6245301162677063E-5</v>
      </c>
      <c r="DZ3109" s="148">
        <f t="shared" si="1552"/>
        <v>1.6245301162677063E-5</v>
      </c>
      <c r="EA3109" s="142" t="str">
        <f t="shared" si="1553"/>
        <v/>
      </c>
    </row>
    <row r="3110" spans="125:131" ht="20.100000000000001" customHeight="1" x14ac:dyDescent="0.25">
      <c r="DU3110" s="148"/>
      <c r="DV3110" s="158">
        <v>3058</v>
      </c>
      <c r="DW3110" s="148">
        <f t="shared" si="1549"/>
        <v>19.571199999998889</v>
      </c>
      <c r="DX3110" s="157">
        <f t="shared" si="1550"/>
        <v>6.5743019604512622E-3</v>
      </c>
      <c r="DY3110" s="148">
        <f t="shared" si="1551"/>
        <v>1.6206643254293093E-5</v>
      </c>
      <c r="DZ3110" s="148">
        <f t="shared" si="1552"/>
        <v>1.6206643254293093E-5</v>
      </c>
      <c r="EA3110" s="142" t="str">
        <f t="shared" si="1553"/>
        <v/>
      </c>
    </row>
    <row r="3111" spans="125:131" ht="20.100000000000001" customHeight="1" x14ac:dyDescent="0.25">
      <c r="DU3111" s="148"/>
      <c r="DV3111" s="158">
        <v>3059</v>
      </c>
      <c r="DW3111" s="148">
        <f t="shared" si="1549"/>
        <v>19.577599999998888</v>
      </c>
      <c r="DX3111" s="157">
        <f t="shared" si="1550"/>
        <v>6.5580953171969691E-3</v>
      </c>
      <c r="DY3111" s="148">
        <f t="shared" si="1551"/>
        <v>1.6168073016682542E-5</v>
      </c>
      <c r="DZ3111" s="148">
        <f t="shared" si="1552"/>
        <v>1.6168073016682542E-5</v>
      </c>
      <c r="EA3111" s="142" t="str">
        <f t="shared" si="1553"/>
        <v/>
      </c>
    </row>
    <row r="3112" spans="125:131" ht="20.100000000000001" customHeight="1" x14ac:dyDescent="0.25">
      <c r="DU3112" s="148"/>
      <c r="DV3112" s="158">
        <v>3060</v>
      </c>
      <c r="DW3112" s="148">
        <f t="shared" si="1549"/>
        <v>19.583999999998888</v>
      </c>
      <c r="DX3112" s="157">
        <f t="shared" si="1550"/>
        <v>6.5419272441802866E-3</v>
      </c>
      <c r="DY3112" s="148">
        <f t="shared" si="1551"/>
        <v>1.612959026464373E-5</v>
      </c>
      <c r="DZ3112" s="148">
        <f t="shared" si="1552"/>
        <v>1.612959026464373E-5</v>
      </c>
      <c r="EA3112" s="142" t="str">
        <f t="shared" si="1553"/>
        <v/>
      </c>
    </row>
    <row r="3113" spans="125:131" ht="20.100000000000001" customHeight="1" x14ac:dyDescent="0.25">
      <c r="DU3113" s="148"/>
      <c r="DV3113" s="158">
        <v>3061</v>
      </c>
      <c r="DW3113" s="148">
        <f t="shared" si="1549"/>
        <v>19.590399999998887</v>
      </c>
      <c r="DX3113" s="157">
        <f t="shared" si="1550"/>
        <v>6.5257976539156428E-3</v>
      </c>
      <c r="DY3113" s="148">
        <f t="shared" si="1551"/>
        <v>1.609119481325947E-5</v>
      </c>
      <c r="DZ3113" s="148">
        <f t="shared" si="1552"/>
        <v>1.609119481325947E-5</v>
      </c>
      <c r="EA3113" s="142" t="str">
        <f t="shared" si="1553"/>
        <v/>
      </c>
    </row>
    <row r="3114" spans="125:131" ht="20.100000000000001" customHeight="1" x14ac:dyDescent="0.25">
      <c r="DU3114" s="148"/>
      <c r="DV3114" s="158">
        <v>3062</v>
      </c>
      <c r="DW3114" s="148">
        <f t="shared" si="1549"/>
        <v>19.596799999998886</v>
      </c>
      <c r="DX3114" s="157">
        <f t="shared" si="1550"/>
        <v>6.5097064591023834E-3</v>
      </c>
      <c r="DY3114" s="148">
        <f t="shared" si="1551"/>
        <v>1.6052886477995951E-5</v>
      </c>
      <c r="DZ3114" s="148">
        <f t="shared" si="1552"/>
        <v>1.6052886477995951E-5</v>
      </c>
      <c r="EA3114" s="142" t="str">
        <f t="shared" si="1553"/>
        <v/>
      </c>
    </row>
    <row r="3115" spans="125:131" ht="20.100000000000001" customHeight="1" x14ac:dyDescent="0.25">
      <c r="DU3115" s="148"/>
      <c r="DV3115" s="158">
        <v>3063</v>
      </c>
      <c r="DW3115" s="148">
        <f t="shared" si="1549"/>
        <v>19.603199999998886</v>
      </c>
      <c r="DX3115" s="157">
        <f t="shared" si="1550"/>
        <v>6.4936535726243874E-3</v>
      </c>
      <c r="DY3115" s="148">
        <f t="shared" si="1551"/>
        <v>1.601466507463508E-5</v>
      </c>
      <c r="DZ3115" s="148">
        <f t="shared" si="1552"/>
        <v>1.601466507463508E-5</v>
      </c>
      <c r="EA3115" s="142" t="str">
        <f t="shared" si="1553"/>
        <v/>
      </c>
    </row>
    <row r="3116" spans="125:131" ht="20.100000000000001" customHeight="1" x14ac:dyDescent="0.25">
      <c r="DU3116" s="148"/>
      <c r="DV3116" s="158">
        <v>3064</v>
      </c>
      <c r="DW3116" s="148">
        <f t="shared" si="1549"/>
        <v>19.609599999998885</v>
      </c>
      <c r="DX3116" s="157">
        <f t="shared" si="1550"/>
        <v>6.4776389075497523E-3</v>
      </c>
      <c r="DY3116" s="148">
        <f t="shared" si="1551"/>
        <v>1.5976530419364691E-5</v>
      </c>
      <c r="DZ3116" s="148">
        <f t="shared" si="1552"/>
        <v>1.5976530419364691E-5</v>
      </c>
      <c r="EA3116" s="142" t="str">
        <f t="shared" si="1553"/>
        <v/>
      </c>
    </row>
    <row r="3117" spans="125:131" ht="20.100000000000001" customHeight="1" x14ac:dyDescent="0.25">
      <c r="DU3117" s="148"/>
      <c r="DV3117" s="158">
        <v>3065</v>
      </c>
      <c r="DW3117" s="148">
        <f t="shared" si="1549"/>
        <v>19.615999999998884</v>
      </c>
      <c r="DX3117" s="157">
        <f t="shared" si="1550"/>
        <v>6.4616623771303876E-3</v>
      </c>
      <c r="DY3117" s="148">
        <f t="shared" si="1551"/>
        <v>1.5938482328651041E-5</v>
      </c>
      <c r="DZ3117" s="148">
        <f t="shared" si="1552"/>
        <v>1.5938482328651041E-5</v>
      </c>
      <c r="EA3117" s="142" t="str">
        <f t="shared" si="1553"/>
        <v/>
      </c>
    </row>
    <row r="3118" spans="125:131" ht="20.100000000000001" customHeight="1" x14ac:dyDescent="0.25">
      <c r="DU3118" s="148"/>
      <c r="DV3118" s="158">
        <v>3066</v>
      </c>
      <c r="DW3118" s="148">
        <f t="shared" si="1549"/>
        <v>19.622399999998883</v>
      </c>
      <c r="DX3118" s="157">
        <f t="shared" si="1550"/>
        <v>6.4457238948017366E-3</v>
      </c>
      <c r="DY3118" s="148">
        <f t="shared" si="1551"/>
        <v>1.5900520619342023E-5</v>
      </c>
      <c r="DZ3118" s="148">
        <f t="shared" si="1552"/>
        <v>1.5900520619342023E-5</v>
      </c>
      <c r="EA3118" s="142" t="str">
        <f t="shared" si="1553"/>
        <v/>
      </c>
    </row>
    <row r="3119" spans="125:131" ht="20.100000000000001" customHeight="1" x14ac:dyDescent="0.25">
      <c r="DU3119" s="148"/>
      <c r="DV3119" s="158">
        <v>3067</v>
      </c>
      <c r="DW3119" s="148">
        <f t="shared" si="1549"/>
        <v>19.628799999998883</v>
      </c>
      <c r="DX3119" s="157">
        <f t="shared" si="1550"/>
        <v>6.4298233741823946E-3</v>
      </c>
      <c r="DY3119" s="148">
        <f t="shared" si="1551"/>
        <v>1.5862645108621204E-5</v>
      </c>
      <c r="DZ3119" s="148">
        <f t="shared" si="1552"/>
        <v>1.5862645108621204E-5</v>
      </c>
      <c r="EA3119" s="142" t="str">
        <f t="shared" si="1553"/>
        <v/>
      </c>
    </row>
    <row r="3120" spans="125:131" ht="20.100000000000001" customHeight="1" x14ac:dyDescent="0.25">
      <c r="DU3120" s="148"/>
      <c r="DV3120" s="158">
        <v>3068</v>
      </c>
      <c r="DW3120" s="148">
        <f t="shared" si="1549"/>
        <v>19.635199999998882</v>
      </c>
      <c r="DX3120" s="157">
        <f t="shared" si="1550"/>
        <v>6.4139607290737734E-3</v>
      </c>
      <c r="DY3120" s="148">
        <f t="shared" si="1551"/>
        <v>1.5824855614031234E-5</v>
      </c>
      <c r="DZ3120" s="148">
        <f t="shared" si="1552"/>
        <v>1.5824855614031234E-5</v>
      </c>
      <c r="EA3120" s="142" t="str">
        <f t="shared" si="1553"/>
        <v/>
      </c>
    </row>
    <row r="3121" spans="125:131" ht="20.100000000000001" customHeight="1" x14ac:dyDescent="0.25">
      <c r="DU3121" s="148"/>
      <c r="DV3121" s="158">
        <v>3069</v>
      </c>
      <c r="DW3121" s="148">
        <f t="shared" si="1549"/>
        <v>19.641599999998881</v>
      </c>
      <c r="DX3121" s="157">
        <f t="shared" si="1550"/>
        <v>6.3981358734597421E-3</v>
      </c>
      <c r="DY3121" s="148">
        <f t="shared" si="1551"/>
        <v>1.5787151953425282E-5</v>
      </c>
      <c r="DZ3121" s="148">
        <f t="shared" si="1552"/>
        <v>1.5787151953425282E-5</v>
      </c>
      <c r="EA3121" s="142" t="str">
        <f t="shared" si="1553"/>
        <v/>
      </c>
    </row>
    <row r="3122" spans="125:131" ht="20.100000000000001" customHeight="1" x14ac:dyDescent="0.25">
      <c r="DU3122" s="148"/>
      <c r="DV3122" s="158">
        <v>3070</v>
      </c>
      <c r="DW3122" s="148">
        <f t="shared" si="1549"/>
        <v>19.647999999998881</v>
      </c>
      <c r="DX3122" s="157">
        <f t="shared" si="1550"/>
        <v>6.3823487215063169E-3</v>
      </c>
      <c r="DY3122" s="148">
        <f t="shared" si="1551"/>
        <v>1.5749533945055502E-5</v>
      </c>
      <c r="DZ3122" s="148">
        <f t="shared" si="1552"/>
        <v>1.5749533945055502E-5</v>
      </c>
      <c r="EA3122" s="142" t="str">
        <f t="shared" si="1553"/>
        <v/>
      </c>
    </row>
    <row r="3123" spans="125:131" ht="20.100000000000001" customHeight="1" x14ac:dyDescent="0.25">
      <c r="DU3123" s="148"/>
      <c r="DV3123" s="158">
        <v>3071</v>
      </c>
      <c r="DW3123" s="148">
        <f t="shared" si="1549"/>
        <v>19.65439999999888</v>
      </c>
      <c r="DX3123" s="157">
        <f t="shared" si="1550"/>
        <v>6.3665991875612614E-3</v>
      </c>
      <c r="DY3123" s="148">
        <f t="shared" si="1551"/>
        <v>1.5712001407437726E-5</v>
      </c>
      <c r="DZ3123" s="148">
        <f t="shared" si="1552"/>
        <v>1.5712001407437726E-5</v>
      </c>
      <c r="EA3123" s="142" t="str">
        <f t="shared" si="1553"/>
        <v/>
      </c>
    </row>
    <row r="3124" spans="125:131" ht="20.100000000000001" customHeight="1" x14ac:dyDescent="0.25">
      <c r="DU3124" s="148"/>
      <c r="DV3124" s="158">
        <v>3072</v>
      </c>
      <c r="DW3124" s="148">
        <f t="shared" si="1549"/>
        <v>19.660799999998879</v>
      </c>
      <c r="DX3124" s="157">
        <f t="shared" si="1550"/>
        <v>6.3508871861538236E-3</v>
      </c>
      <c r="DY3124" s="148">
        <f t="shared" si="1551"/>
        <v>1.567455415951019E-5</v>
      </c>
      <c r="DZ3124" s="148">
        <f t="shared" si="1552"/>
        <v>1.567455415951019E-5</v>
      </c>
      <c r="EA3124" s="142" t="str">
        <f t="shared" si="1553"/>
        <v/>
      </c>
    </row>
    <row r="3125" spans="125:131" ht="20.100000000000001" customHeight="1" x14ac:dyDescent="0.25">
      <c r="DU3125" s="148"/>
      <c r="DV3125" s="158">
        <v>3073</v>
      </c>
      <c r="DW3125" s="148">
        <f t="shared" si="1549"/>
        <v>19.667199999998878</v>
      </c>
      <c r="DX3125" s="157">
        <f t="shared" si="1550"/>
        <v>6.3352126319943134E-3</v>
      </c>
      <c r="DY3125" s="148">
        <f t="shared" si="1551"/>
        <v>1.5637192020495627E-5</v>
      </c>
      <c r="DZ3125" s="148">
        <f t="shared" si="1552"/>
        <v>1.5637192020495627E-5</v>
      </c>
      <c r="EA3125" s="142" t="str">
        <f t="shared" si="1553"/>
        <v/>
      </c>
    </row>
    <row r="3126" spans="125:131" ht="20.100000000000001" customHeight="1" x14ac:dyDescent="0.25">
      <c r="DU3126" s="148"/>
      <c r="DV3126" s="158">
        <v>3074</v>
      </c>
      <c r="DW3126" s="148">
        <f t="shared" si="1549"/>
        <v>19.673599999998878</v>
      </c>
      <c r="DX3126" s="157">
        <f t="shared" si="1550"/>
        <v>6.3195754399738178E-3</v>
      </c>
      <c r="DY3126" s="148">
        <f t="shared" si="1551"/>
        <v>1.5599914809993204E-5</v>
      </c>
      <c r="DZ3126" s="148">
        <f t="shared" si="1552"/>
        <v>1.5599914809993204E-5</v>
      </c>
      <c r="EA3126" s="142" t="str">
        <f t="shared" si="1553"/>
        <v/>
      </c>
    </row>
    <row r="3127" spans="125:131" ht="20.100000000000001" customHeight="1" x14ac:dyDescent="0.25">
      <c r="DU3127" s="148"/>
      <c r="DV3127" s="158">
        <v>3075</v>
      </c>
      <c r="DW3127" s="148">
        <f t="shared" si="1549"/>
        <v>19.679999999998877</v>
      </c>
      <c r="DX3127" s="157">
        <f t="shared" si="1550"/>
        <v>6.3039755251638246E-3</v>
      </c>
      <c r="DY3127" s="148">
        <f t="shared" si="1551"/>
        <v>1.5562722347930817E-5</v>
      </c>
      <c r="DZ3127" s="148">
        <f t="shared" si="1552"/>
        <v>1.5562722347930817E-5</v>
      </c>
      <c r="EA3127" s="142" t="str">
        <f t="shared" si="1553"/>
        <v/>
      </c>
    </row>
    <row r="3128" spans="125:131" ht="20.100000000000001" customHeight="1" x14ac:dyDescent="0.25">
      <c r="DU3128" s="148"/>
      <c r="DV3128" s="158">
        <v>3076</v>
      </c>
      <c r="DW3128" s="148">
        <f t="shared" ref="DW3128:DW3191" si="1554">DW3127+$DZ$46</f>
        <v>19.686399999998876</v>
      </c>
      <c r="DX3128" s="157">
        <f t="shared" si="1550"/>
        <v>6.2884128028158938E-3</v>
      </c>
      <c r="DY3128" s="148">
        <f t="shared" si="1551"/>
        <v>1.5525614454557288E-5</v>
      </c>
      <c r="DZ3128" s="148">
        <f t="shared" si="1552"/>
        <v>1.5525614454557288E-5</v>
      </c>
      <c r="EA3128" s="142" t="str">
        <f t="shared" si="1553"/>
        <v/>
      </c>
    </row>
    <row r="3129" spans="125:131" ht="20.100000000000001" customHeight="1" x14ac:dyDescent="0.25">
      <c r="DU3129" s="148"/>
      <c r="DV3129" s="158">
        <v>3077</v>
      </c>
      <c r="DW3129" s="148">
        <f t="shared" si="1554"/>
        <v>19.692799999998876</v>
      </c>
      <c r="DX3129" s="157">
        <f t="shared" si="1550"/>
        <v>6.2728871883613365E-3</v>
      </c>
      <c r="DY3129" s="148">
        <f t="shared" si="1551"/>
        <v>1.5488590950503076E-5</v>
      </c>
      <c r="DZ3129" s="148">
        <f t="shared" si="1552"/>
        <v>1.5488590950503076E-5</v>
      </c>
      <c r="EA3129" s="142" t="str">
        <f t="shared" si="1553"/>
        <v/>
      </c>
    </row>
    <row r="3130" spans="125:131" ht="20.100000000000001" customHeight="1" x14ac:dyDescent="0.25">
      <c r="DU3130" s="148"/>
      <c r="DV3130" s="158">
        <v>3078</v>
      </c>
      <c r="DW3130" s="148">
        <f t="shared" si="1554"/>
        <v>19.699199999998875</v>
      </c>
      <c r="DX3130" s="157">
        <f t="shared" si="1550"/>
        <v>6.2573985974108334E-3</v>
      </c>
      <c r="DY3130" s="148">
        <f t="shared" si="1551"/>
        <v>1.5451651656703085E-5</v>
      </c>
      <c r="DZ3130" s="148">
        <f t="shared" si="1552"/>
        <v>1.5451651656703085E-5</v>
      </c>
      <c r="EA3130" s="142" t="str">
        <f t="shared" si="1553"/>
        <v/>
      </c>
    </row>
    <row r="3131" spans="125:131" ht="20.100000000000001" customHeight="1" x14ac:dyDescent="0.25">
      <c r="DU3131" s="148"/>
      <c r="DV3131" s="158">
        <v>3079</v>
      </c>
      <c r="DW3131" s="148">
        <f t="shared" si="1554"/>
        <v>19.705599999998874</v>
      </c>
      <c r="DX3131" s="157">
        <f t="shared" si="1550"/>
        <v>6.2419469457541303E-3</v>
      </c>
      <c r="DY3131" s="148">
        <f t="shared" si="1551"/>
        <v>1.5414796394426153E-5</v>
      </c>
      <c r="DZ3131" s="148">
        <f t="shared" si="1552"/>
        <v>1.5414796394426153E-5</v>
      </c>
      <c r="EA3131" s="142" t="str">
        <f t="shared" si="1553"/>
        <v/>
      </c>
    </row>
    <row r="3132" spans="125:131" ht="20.100000000000001" customHeight="1" x14ac:dyDescent="0.25">
      <c r="DU3132" s="148"/>
      <c r="DV3132" s="158">
        <v>3080</v>
      </c>
      <c r="DW3132" s="148">
        <f t="shared" si="1554"/>
        <v>19.711999999998874</v>
      </c>
      <c r="DX3132" s="157">
        <f t="shared" si="1550"/>
        <v>6.2265321493597042E-3</v>
      </c>
      <c r="DY3132" s="148">
        <f t="shared" si="1551"/>
        <v>1.5378024985328829E-5</v>
      </c>
      <c r="DZ3132" s="148">
        <f t="shared" si="1552"/>
        <v>1.5378024985328829E-5</v>
      </c>
      <c r="EA3132" s="142" t="str">
        <f t="shared" si="1553"/>
        <v/>
      </c>
    </row>
    <row r="3133" spans="125:131" ht="20.100000000000001" customHeight="1" x14ac:dyDescent="0.25">
      <c r="DU3133" s="148"/>
      <c r="DV3133" s="158">
        <v>3081</v>
      </c>
      <c r="DW3133" s="148">
        <f t="shared" si="1554"/>
        <v>19.718399999998873</v>
      </c>
      <c r="DX3133" s="157">
        <f t="shared" si="1550"/>
        <v>6.2111541243743754E-3</v>
      </c>
      <c r="DY3133" s="148">
        <f t="shared" si="1551"/>
        <v>1.5341337251346086E-5</v>
      </c>
      <c r="DZ3133" s="148">
        <f t="shared" si="1552"/>
        <v>1.5341337251346086E-5</v>
      </c>
      <c r="EA3133" s="142" t="str">
        <f t="shared" si="1553"/>
        <v/>
      </c>
    </row>
    <row r="3134" spans="125:131" ht="20.100000000000001" customHeight="1" x14ac:dyDescent="0.25">
      <c r="DU3134" s="148"/>
      <c r="DV3134" s="158">
        <v>3082</v>
      </c>
      <c r="DW3134" s="148">
        <f t="shared" si="1554"/>
        <v>19.724799999998872</v>
      </c>
      <c r="DX3134" s="157">
        <f t="shared" si="1550"/>
        <v>6.1958127871230293E-3</v>
      </c>
      <c r="DY3134" s="148">
        <f t="shared" si="1551"/>
        <v>1.5304733014795402E-5</v>
      </c>
      <c r="DZ3134" s="148">
        <f t="shared" si="1552"/>
        <v>1.5304733014795402E-5</v>
      </c>
      <c r="EA3134" s="142" t="str">
        <f t="shared" si="1553"/>
        <v/>
      </c>
    </row>
    <row r="3135" spans="125:131" ht="20.100000000000001" customHeight="1" x14ac:dyDescent="0.25">
      <c r="DU3135" s="148"/>
      <c r="DV3135" s="158">
        <v>3083</v>
      </c>
      <c r="DW3135" s="148">
        <f t="shared" si="1554"/>
        <v>19.731199999998871</v>
      </c>
      <c r="DX3135" s="157">
        <f t="shared" si="1550"/>
        <v>6.1805080541082339E-3</v>
      </c>
      <c r="DY3135" s="148">
        <f t="shared" si="1551"/>
        <v>1.5268212098290025E-5</v>
      </c>
      <c r="DZ3135" s="148">
        <f t="shared" si="1552"/>
        <v>1.5268212098290025E-5</v>
      </c>
      <c r="EA3135" s="142" t="str">
        <f t="shared" si="1553"/>
        <v/>
      </c>
    </row>
    <row r="3136" spans="125:131" ht="20.100000000000001" customHeight="1" x14ac:dyDescent="0.25">
      <c r="DU3136" s="148"/>
      <c r="DV3136" s="158">
        <v>3084</v>
      </c>
      <c r="DW3136" s="148">
        <f t="shared" si="1554"/>
        <v>19.737599999998871</v>
      </c>
      <c r="DX3136" s="157">
        <f t="shared" si="1550"/>
        <v>6.1652398420099438E-3</v>
      </c>
      <c r="DY3136" s="148">
        <f t="shared" si="1551"/>
        <v>1.5231774324823977E-5</v>
      </c>
      <c r="DZ3136" s="148">
        <f t="shared" si="1552"/>
        <v>1.5231774324823977E-5</v>
      </c>
      <c r="EA3136" s="142" t="str">
        <f t="shared" si="1553"/>
        <v/>
      </c>
    </row>
    <row r="3137" spans="125:131" ht="20.100000000000001" customHeight="1" x14ac:dyDescent="0.25">
      <c r="DU3137" s="148"/>
      <c r="DV3137" s="158">
        <v>3085</v>
      </c>
      <c r="DW3137" s="148">
        <f t="shared" si="1554"/>
        <v>19.74399999999887</v>
      </c>
      <c r="DX3137" s="157">
        <f t="shared" si="1550"/>
        <v>6.1500080676851199E-3</v>
      </c>
      <c r="DY3137" s="148">
        <f t="shared" si="1551"/>
        <v>1.5195419517687048E-5</v>
      </c>
      <c r="DZ3137" s="148">
        <f t="shared" si="1552"/>
        <v>1.5195419517687048E-5</v>
      </c>
      <c r="EA3137" s="142" t="str">
        <f t="shared" si="1553"/>
        <v/>
      </c>
    </row>
    <row r="3138" spans="125:131" ht="20.100000000000001" customHeight="1" x14ac:dyDescent="0.25">
      <c r="DU3138" s="148"/>
      <c r="DV3138" s="158">
        <v>3086</v>
      </c>
      <c r="DW3138" s="148">
        <f t="shared" si="1554"/>
        <v>19.750399999998869</v>
      </c>
      <c r="DX3138" s="157">
        <f t="shared" si="1550"/>
        <v>6.1348126481674328E-3</v>
      </c>
      <c r="DY3138" s="148">
        <f t="shared" si="1551"/>
        <v>1.5159147500522913E-5</v>
      </c>
      <c r="DZ3138" s="148">
        <f t="shared" si="1552"/>
        <v>1.5159147500522913E-5</v>
      </c>
      <c r="EA3138" s="142" t="str">
        <f t="shared" si="1553"/>
        <v/>
      </c>
    </row>
    <row r="3139" spans="125:131" ht="20.100000000000001" customHeight="1" x14ac:dyDescent="0.25">
      <c r="DU3139" s="148"/>
      <c r="DV3139" s="158">
        <v>3087</v>
      </c>
      <c r="DW3139" s="148">
        <f t="shared" si="1554"/>
        <v>19.756799999998869</v>
      </c>
      <c r="DX3139" s="157">
        <f t="shared" si="1550"/>
        <v>6.1196535006669099E-3</v>
      </c>
      <c r="DY3139" s="148">
        <f t="shared" si="1551"/>
        <v>1.5122958097332599E-5</v>
      </c>
      <c r="DZ3139" s="148">
        <f t="shared" si="1552"/>
        <v>1.5122958097332599E-5</v>
      </c>
      <c r="EA3139" s="142" t="str">
        <f t="shared" si="1553"/>
        <v/>
      </c>
    </row>
    <row r="3140" spans="125:131" ht="20.100000000000001" customHeight="1" x14ac:dyDescent="0.25">
      <c r="DU3140" s="148"/>
      <c r="DV3140" s="158">
        <v>3088</v>
      </c>
      <c r="DW3140" s="148">
        <f t="shared" si="1554"/>
        <v>19.763199999998868</v>
      </c>
      <c r="DX3140" s="157">
        <f t="shared" ref="DX3140:DX3203" si="1555">_xlfn.CHISQ.DIST.RT(DW3140,7)</f>
        <v>6.1045305425695773E-3</v>
      </c>
      <c r="DY3140" s="148">
        <f t="shared" ref="DY3140:DY3203" si="1556">DX3140-DX3141</f>
        <v>1.5086851132392956E-5</v>
      </c>
      <c r="DZ3140" s="148">
        <f t="shared" ref="DZ3140:DZ3203" si="1557">IF(DX3140&lt;(1-$DU$53),DY3140,"")</f>
        <v>1.5086851132392956E-5</v>
      </c>
      <c r="EA3140" s="142" t="str">
        <f t="shared" ref="EA3140:EA3203" si="1558">IF(DX3140&lt;(1-$DU$59),DY3140,"")</f>
        <v/>
      </c>
    </row>
    <row r="3141" spans="125:131" ht="20.100000000000001" customHeight="1" x14ac:dyDescent="0.25">
      <c r="DU3141" s="148"/>
      <c r="DV3141" s="158">
        <v>3089</v>
      </c>
      <c r="DW3141" s="148">
        <f t="shared" si="1554"/>
        <v>19.769599999998867</v>
      </c>
      <c r="DX3141" s="157">
        <f t="shared" si="1555"/>
        <v>6.0894436914371844E-3</v>
      </c>
      <c r="DY3141" s="148">
        <f t="shared" si="1556"/>
        <v>1.5050826430371145E-5</v>
      </c>
      <c r="DZ3141" s="148">
        <f t="shared" si="1557"/>
        <v>1.5050826430371145E-5</v>
      </c>
      <c r="EA3141" s="142" t="str">
        <f t="shared" si="1558"/>
        <v/>
      </c>
    </row>
    <row r="3142" spans="125:131" ht="20.100000000000001" customHeight="1" x14ac:dyDescent="0.25">
      <c r="DU3142" s="148"/>
      <c r="DV3142" s="158">
        <v>3090</v>
      </c>
      <c r="DW3142" s="148">
        <f t="shared" si="1554"/>
        <v>19.775999999998866</v>
      </c>
      <c r="DX3142" s="157">
        <f t="shared" si="1555"/>
        <v>6.0743928650068132E-3</v>
      </c>
      <c r="DY3142" s="148">
        <f t="shared" si="1556"/>
        <v>1.5014883816233567E-5</v>
      </c>
      <c r="DZ3142" s="148">
        <f t="shared" si="1557"/>
        <v>1.5014883816233567E-5</v>
      </c>
      <c r="EA3142" s="142" t="str">
        <f t="shared" si="1558"/>
        <v/>
      </c>
    </row>
    <row r="3143" spans="125:131" ht="20.100000000000001" customHeight="1" x14ac:dyDescent="0.25">
      <c r="DU3143" s="148"/>
      <c r="DV3143" s="158">
        <v>3091</v>
      </c>
      <c r="DW3143" s="148">
        <f t="shared" si="1554"/>
        <v>19.782399999998866</v>
      </c>
      <c r="DX3143" s="157">
        <f t="shared" si="1555"/>
        <v>6.0593779811905796E-3</v>
      </c>
      <c r="DY3143" s="148">
        <f t="shared" si="1556"/>
        <v>1.4979023115324792E-5</v>
      </c>
      <c r="DZ3143" s="148">
        <f t="shared" si="1557"/>
        <v>1.4979023115324792E-5</v>
      </c>
      <c r="EA3143" s="142" t="str">
        <f t="shared" si="1558"/>
        <v/>
      </c>
    </row>
    <row r="3144" spans="125:131" ht="20.100000000000001" customHeight="1" x14ac:dyDescent="0.25">
      <c r="DU3144" s="148"/>
      <c r="DV3144" s="158">
        <v>3092</v>
      </c>
      <c r="DW3144" s="148">
        <f t="shared" si="1554"/>
        <v>19.788799999998865</v>
      </c>
      <c r="DX3144" s="157">
        <f t="shared" si="1555"/>
        <v>6.0443989580752549E-3</v>
      </c>
      <c r="DY3144" s="148">
        <f t="shared" si="1556"/>
        <v>1.4943244153228785E-5</v>
      </c>
      <c r="DZ3144" s="148">
        <f t="shared" si="1557"/>
        <v>1.4943244153228785E-5</v>
      </c>
      <c r="EA3144" s="142" t="str">
        <f t="shared" si="1558"/>
        <v/>
      </c>
    </row>
    <row r="3145" spans="125:131" ht="20.100000000000001" customHeight="1" x14ac:dyDescent="0.25">
      <c r="DU3145" s="148"/>
      <c r="DV3145" s="158">
        <v>3093</v>
      </c>
      <c r="DW3145" s="148">
        <f t="shared" si="1554"/>
        <v>19.795199999998864</v>
      </c>
      <c r="DX3145" s="157">
        <f t="shared" si="1555"/>
        <v>6.0294557139220261E-3</v>
      </c>
      <c r="DY3145" s="148">
        <f t="shared" si="1556"/>
        <v>1.4907546755970127E-5</v>
      </c>
      <c r="DZ3145" s="148">
        <f t="shared" si="1557"/>
        <v>1.4907546755970127E-5</v>
      </c>
      <c r="EA3145" s="142" t="str">
        <f t="shared" si="1558"/>
        <v/>
      </c>
    </row>
    <row r="3146" spans="125:131" ht="20.100000000000001" customHeight="1" x14ac:dyDescent="0.25">
      <c r="DU3146" s="148"/>
      <c r="DV3146" s="158">
        <v>3094</v>
      </c>
      <c r="DW3146" s="148">
        <f t="shared" si="1554"/>
        <v>19.801599999998864</v>
      </c>
      <c r="DX3146" s="157">
        <f t="shared" si="1555"/>
        <v>6.0145481671660559E-3</v>
      </c>
      <c r="DY3146" s="148">
        <f t="shared" si="1556"/>
        <v>1.4871930749831008E-5</v>
      </c>
      <c r="DZ3146" s="148">
        <f t="shared" si="1557"/>
        <v>1.4871930749831008E-5</v>
      </c>
      <c r="EA3146" s="142" t="str">
        <f t="shared" si="1558"/>
        <v/>
      </c>
    </row>
    <row r="3147" spans="125:131" ht="20.100000000000001" customHeight="1" x14ac:dyDescent="0.25">
      <c r="DU3147" s="148"/>
      <c r="DV3147" s="158">
        <v>3095</v>
      </c>
      <c r="DW3147" s="148">
        <f t="shared" si="1554"/>
        <v>19.807999999998863</v>
      </c>
      <c r="DX3147" s="157">
        <f t="shared" si="1555"/>
        <v>5.9996762364162249E-3</v>
      </c>
      <c r="DY3147" s="148">
        <f t="shared" si="1556"/>
        <v>1.4836395961469184E-5</v>
      </c>
      <c r="DZ3147" s="148">
        <f t="shared" si="1557"/>
        <v>1.4836395961469184E-5</v>
      </c>
      <c r="EA3147" s="142" t="str">
        <f t="shared" si="1558"/>
        <v/>
      </c>
    </row>
    <row r="3148" spans="125:131" ht="20.100000000000001" customHeight="1" x14ac:dyDescent="0.25">
      <c r="DU3148" s="148"/>
      <c r="DV3148" s="158">
        <v>3096</v>
      </c>
      <c r="DW3148" s="148">
        <f t="shared" si="1554"/>
        <v>19.814399999998862</v>
      </c>
      <c r="DX3148" s="157">
        <f t="shared" si="1555"/>
        <v>5.9848398404547557E-3</v>
      </c>
      <c r="DY3148" s="148">
        <f t="shared" si="1556"/>
        <v>1.4800942217841652E-5</v>
      </c>
      <c r="DZ3148" s="148">
        <f t="shared" si="1557"/>
        <v>1.4800942217841652E-5</v>
      </c>
      <c r="EA3148" s="142" t="str">
        <f t="shared" si="1558"/>
        <v/>
      </c>
    </row>
    <row r="3149" spans="125:131" ht="20.100000000000001" customHeight="1" x14ac:dyDescent="0.25">
      <c r="DU3149" s="148"/>
      <c r="DV3149" s="158">
        <v>3097</v>
      </c>
      <c r="DW3149" s="148">
        <f t="shared" si="1554"/>
        <v>19.820799999998862</v>
      </c>
      <c r="DX3149" s="157">
        <f t="shared" si="1555"/>
        <v>5.9700388982369141E-3</v>
      </c>
      <c r="DY3149" s="148">
        <f t="shared" si="1556"/>
        <v>1.4765569346235873E-5</v>
      </c>
      <c r="DZ3149" s="148">
        <f t="shared" si="1557"/>
        <v>1.4765569346235873E-5</v>
      </c>
      <c r="EA3149" s="142" t="str">
        <f t="shared" si="1558"/>
        <v/>
      </c>
    </row>
    <row r="3150" spans="125:131" ht="20.100000000000001" customHeight="1" x14ac:dyDescent="0.25">
      <c r="DU3150" s="148"/>
      <c r="DV3150" s="158">
        <v>3098</v>
      </c>
      <c r="DW3150" s="148">
        <f t="shared" si="1554"/>
        <v>19.827199999998861</v>
      </c>
      <c r="DX3150" s="157">
        <f t="shared" si="1555"/>
        <v>5.9552733288906782E-3</v>
      </c>
      <c r="DY3150" s="148">
        <f t="shared" si="1556"/>
        <v>1.4730277174277578E-5</v>
      </c>
      <c r="DZ3150" s="148">
        <f t="shared" si="1557"/>
        <v>1.4730277174277578E-5</v>
      </c>
      <c r="EA3150" s="142" t="str">
        <f t="shared" si="1558"/>
        <v/>
      </c>
    </row>
    <row r="3151" spans="125:131" ht="20.100000000000001" customHeight="1" x14ac:dyDescent="0.25">
      <c r="DU3151" s="148"/>
      <c r="DV3151" s="158">
        <v>3099</v>
      </c>
      <c r="DW3151" s="148">
        <f t="shared" si="1554"/>
        <v>19.83359999999886</v>
      </c>
      <c r="DX3151" s="157">
        <f t="shared" si="1555"/>
        <v>5.9405430517164006E-3</v>
      </c>
      <c r="DY3151" s="148">
        <f t="shared" si="1556"/>
        <v>1.469506552994812E-5</v>
      </c>
      <c r="DZ3151" s="148">
        <f t="shared" si="1557"/>
        <v>1.469506552994812E-5</v>
      </c>
      <c r="EA3151" s="142" t="str">
        <f t="shared" si="1558"/>
        <v/>
      </c>
    </row>
    <row r="3152" spans="125:131" ht="20.100000000000001" customHeight="1" x14ac:dyDescent="0.25">
      <c r="DU3152" s="148"/>
      <c r="DV3152" s="158">
        <v>3100</v>
      </c>
      <c r="DW3152" s="148">
        <f t="shared" si="1554"/>
        <v>19.839999999998859</v>
      </c>
      <c r="DX3152" s="157">
        <f t="shared" si="1555"/>
        <v>5.9258479861864525E-3</v>
      </c>
      <c r="DY3152" s="148">
        <f t="shared" si="1556"/>
        <v>1.4659934241514211E-5</v>
      </c>
      <c r="DZ3152" s="148">
        <f t="shared" si="1557"/>
        <v>1.4659934241514211E-5</v>
      </c>
      <c r="EA3152" s="142" t="str">
        <f t="shared" si="1558"/>
        <v/>
      </c>
    </row>
    <row r="3153" spans="125:131" ht="20.100000000000001" customHeight="1" x14ac:dyDescent="0.25">
      <c r="DU3153" s="148"/>
      <c r="DV3153" s="158">
        <v>3101</v>
      </c>
      <c r="DW3153" s="148">
        <f t="shared" si="1554"/>
        <v>19.846399999998859</v>
      </c>
      <c r="DX3153" s="157">
        <f t="shared" si="1555"/>
        <v>5.9111880519449383E-3</v>
      </c>
      <c r="DY3153" s="148">
        <f t="shared" si="1556"/>
        <v>1.4624883137578232E-5</v>
      </c>
      <c r="DZ3153" s="148">
        <f t="shared" si="1557"/>
        <v>1.4624883137578232E-5</v>
      </c>
      <c r="EA3153" s="142" t="str">
        <f t="shared" si="1558"/>
        <v/>
      </c>
    </row>
    <row r="3154" spans="125:131" ht="20.100000000000001" customHeight="1" x14ac:dyDescent="0.25">
      <c r="DU3154" s="148"/>
      <c r="DV3154" s="158">
        <v>3102</v>
      </c>
      <c r="DW3154" s="148">
        <f t="shared" si="1554"/>
        <v>19.852799999998858</v>
      </c>
      <c r="DX3154" s="157">
        <f t="shared" si="1555"/>
        <v>5.8965631688073601E-3</v>
      </c>
      <c r="DY3154" s="148">
        <f t="shared" si="1556"/>
        <v>1.4589912047092111E-5</v>
      </c>
      <c r="DZ3154" s="148">
        <f t="shared" si="1557"/>
        <v>1.4589912047092111E-5</v>
      </c>
      <c r="EA3154" s="142" t="str">
        <f t="shared" si="1558"/>
        <v/>
      </c>
    </row>
    <row r="3155" spans="125:131" ht="20.100000000000001" customHeight="1" x14ac:dyDescent="0.25">
      <c r="DU3155" s="148"/>
      <c r="DV3155" s="158">
        <v>3103</v>
      </c>
      <c r="DW3155" s="148">
        <f t="shared" si="1554"/>
        <v>19.859199999998857</v>
      </c>
      <c r="DX3155" s="157">
        <f t="shared" si="1555"/>
        <v>5.881973256760268E-3</v>
      </c>
      <c r="DY3155" s="148">
        <f t="shared" si="1556"/>
        <v>1.4555020799322631E-5</v>
      </c>
      <c r="DZ3155" s="148">
        <f t="shared" si="1557"/>
        <v>1.4555020799322631E-5</v>
      </c>
      <c r="EA3155" s="142" t="str">
        <f t="shared" si="1558"/>
        <v/>
      </c>
    </row>
    <row r="3156" spans="125:131" ht="20.100000000000001" customHeight="1" x14ac:dyDescent="0.25">
      <c r="DU3156" s="148"/>
      <c r="DV3156" s="158">
        <v>3104</v>
      </c>
      <c r="DW3156" s="148">
        <f t="shared" si="1554"/>
        <v>19.865599999998857</v>
      </c>
      <c r="DX3156" s="157">
        <f t="shared" si="1555"/>
        <v>5.8674182359609453E-3</v>
      </c>
      <c r="DY3156" s="148">
        <f t="shared" si="1556"/>
        <v>1.4520209223854025E-5</v>
      </c>
      <c r="DZ3156" s="148">
        <f t="shared" si="1557"/>
        <v>1.4520209223854025E-5</v>
      </c>
      <c r="EA3156" s="142" t="str">
        <f t="shared" si="1558"/>
        <v/>
      </c>
    </row>
    <row r="3157" spans="125:131" ht="20.100000000000001" customHeight="1" x14ac:dyDescent="0.25">
      <c r="DU3157" s="148"/>
      <c r="DV3157" s="158">
        <v>3105</v>
      </c>
      <c r="DW3157" s="148">
        <f t="shared" si="1554"/>
        <v>19.871999999998856</v>
      </c>
      <c r="DX3157" s="157">
        <f t="shared" si="1555"/>
        <v>5.8528980267370913E-3</v>
      </c>
      <c r="DY3157" s="148">
        <f t="shared" si="1556"/>
        <v>1.4485477150593187E-5</v>
      </c>
      <c r="DZ3157" s="148">
        <f t="shared" si="1557"/>
        <v>1.4485477150593187E-5</v>
      </c>
      <c r="EA3157" s="142" t="str">
        <f t="shared" si="1558"/>
        <v/>
      </c>
    </row>
    <row r="3158" spans="125:131" ht="20.100000000000001" customHeight="1" x14ac:dyDescent="0.25">
      <c r="DU3158" s="148"/>
      <c r="DV3158" s="158">
        <v>3106</v>
      </c>
      <c r="DW3158" s="148">
        <f t="shared" si="1554"/>
        <v>19.878399999998855</v>
      </c>
      <c r="DX3158" s="157">
        <f t="shared" si="1555"/>
        <v>5.8384125495864981E-3</v>
      </c>
      <c r="DY3158" s="148">
        <f t="shared" si="1556"/>
        <v>1.4450824409817375E-5</v>
      </c>
      <c r="DZ3158" s="148">
        <f t="shared" si="1557"/>
        <v>1.4450824409817375E-5</v>
      </c>
      <c r="EA3158" s="142" t="str">
        <f t="shared" si="1558"/>
        <v/>
      </c>
    </row>
    <row r="3159" spans="125:131" ht="20.100000000000001" customHeight="1" x14ac:dyDescent="0.25">
      <c r="DU3159" s="148"/>
      <c r="DV3159" s="158">
        <v>3107</v>
      </c>
      <c r="DW3159" s="148">
        <f t="shared" si="1554"/>
        <v>19.884799999998855</v>
      </c>
      <c r="DX3159" s="157">
        <f t="shared" si="1555"/>
        <v>5.8239617251766808E-3</v>
      </c>
      <c r="DY3159" s="148">
        <f t="shared" si="1556"/>
        <v>1.4416250832056249E-5</v>
      </c>
      <c r="DZ3159" s="148">
        <f t="shared" si="1557"/>
        <v>1.4416250832056249E-5</v>
      </c>
      <c r="EA3159" s="142" t="str">
        <f t="shared" si="1558"/>
        <v/>
      </c>
    </row>
    <row r="3160" spans="125:131" ht="20.100000000000001" customHeight="1" x14ac:dyDescent="0.25">
      <c r="DU3160" s="148"/>
      <c r="DV3160" s="158">
        <v>3108</v>
      </c>
      <c r="DW3160" s="148">
        <f t="shared" si="1554"/>
        <v>19.891199999998854</v>
      </c>
      <c r="DX3160" s="157">
        <f t="shared" si="1555"/>
        <v>5.8095454743446245E-3</v>
      </c>
      <c r="DY3160" s="148">
        <f t="shared" si="1556"/>
        <v>1.4381756248228912E-5</v>
      </c>
      <c r="DZ3160" s="148">
        <f t="shared" si="1557"/>
        <v>1.4381756248228912E-5</v>
      </c>
      <c r="EA3160" s="142" t="str">
        <f t="shared" si="1558"/>
        <v/>
      </c>
    </row>
    <row r="3161" spans="125:131" ht="20.100000000000001" customHeight="1" x14ac:dyDescent="0.25">
      <c r="DU3161" s="148"/>
      <c r="DV3161" s="158">
        <v>3109</v>
      </c>
      <c r="DW3161" s="148">
        <f t="shared" si="1554"/>
        <v>19.897599999998853</v>
      </c>
      <c r="DX3161" s="157">
        <f t="shared" si="1555"/>
        <v>5.7951637180963956E-3</v>
      </c>
      <c r="DY3161" s="148">
        <f t="shared" si="1556"/>
        <v>1.4347340489525955E-5</v>
      </c>
      <c r="DZ3161" s="148">
        <f t="shared" si="1557"/>
        <v>1.4347340489525955E-5</v>
      </c>
      <c r="EA3161" s="142" t="str">
        <f t="shared" si="1558"/>
        <v/>
      </c>
    </row>
    <row r="3162" spans="125:131" ht="20.100000000000001" customHeight="1" x14ac:dyDescent="0.25">
      <c r="DU3162" s="148"/>
      <c r="DV3162" s="158">
        <v>3110</v>
      </c>
      <c r="DW3162" s="148">
        <f t="shared" si="1554"/>
        <v>19.903999999998852</v>
      </c>
      <c r="DX3162" s="157">
        <f t="shared" si="1555"/>
        <v>5.7808163776068696E-3</v>
      </c>
      <c r="DY3162" s="148">
        <f t="shared" si="1556"/>
        <v>1.4313003387523074E-5</v>
      </c>
      <c r="DZ3162" s="148">
        <f t="shared" si="1557"/>
        <v>1.4313003387523074E-5</v>
      </c>
      <c r="EA3162" s="142" t="str">
        <f t="shared" si="1558"/>
        <v/>
      </c>
    </row>
    <row r="3163" spans="125:131" ht="20.100000000000001" customHeight="1" x14ac:dyDescent="0.25">
      <c r="DU3163" s="148"/>
      <c r="DV3163" s="158">
        <v>3111</v>
      </c>
      <c r="DW3163" s="148">
        <f t="shared" si="1554"/>
        <v>19.910399999998852</v>
      </c>
      <c r="DX3163" s="157">
        <f t="shared" si="1555"/>
        <v>5.7665033742193466E-3</v>
      </c>
      <c r="DY3163" s="148">
        <f t="shared" si="1556"/>
        <v>1.4278744774027553E-5</v>
      </c>
      <c r="DZ3163" s="148">
        <f t="shared" si="1557"/>
        <v>1.4278744774027553E-5</v>
      </c>
      <c r="EA3163" s="142" t="str">
        <f t="shared" si="1558"/>
        <v/>
      </c>
    </row>
    <row r="3164" spans="125:131" ht="20.100000000000001" customHeight="1" x14ac:dyDescent="0.25">
      <c r="DU3164" s="148"/>
      <c r="DV3164" s="158">
        <v>3112</v>
      </c>
      <c r="DW3164" s="148">
        <f t="shared" si="1554"/>
        <v>19.916799999998851</v>
      </c>
      <c r="DX3164" s="157">
        <f t="shared" si="1555"/>
        <v>5.752224629445319E-3</v>
      </c>
      <c r="DY3164" s="148">
        <f t="shared" si="1556"/>
        <v>1.4244564481276888E-5</v>
      </c>
      <c r="DZ3164" s="148">
        <f t="shared" si="1557"/>
        <v>1.4244564481276888E-5</v>
      </c>
      <c r="EA3164" s="142" t="str">
        <f t="shared" si="1558"/>
        <v/>
      </c>
    </row>
    <row r="3165" spans="125:131" ht="20.100000000000001" customHeight="1" x14ac:dyDescent="0.25">
      <c r="DU3165" s="148"/>
      <c r="DV3165" s="158">
        <v>3113</v>
      </c>
      <c r="DW3165" s="148">
        <f t="shared" si="1554"/>
        <v>19.92319999999885</v>
      </c>
      <c r="DX3165" s="157">
        <f t="shared" si="1555"/>
        <v>5.7379800649640421E-3</v>
      </c>
      <c r="DY3165" s="148">
        <f t="shared" si="1556"/>
        <v>1.421046234175577E-5</v>
      </c>
      <c r="DZ3165" s="148">
        <f t="shared" si="1557"/>
        <v>1.421046234175577E-5</v>
      </c>
      <c r="EA3165" s="142" t="str">
        <f t="shared" si="1558"/>
        <v/>
      </c>
    </row>
    <row r="3166" spans="125:131" ht="20.100000000000001" customHeight="1" x14ac:dyDescent="0.25">
      <c r="DU3166" s="148"/>
      <c r="DV3166" s="158">
        <v>3114</v>
      </c>
      <c r="DW3166" s="148">
        <f t="shared" si="1554"/>
        <v>19.92959999999885</v>
      </c>
      <c r="DX3166" s="157">
        <f t="shared" si="1555"/>
        <v>5.7237696026222864E-3</v>
      </c>
      <c r="DY3166" s="148">
        <f t="shared" si="1556"/>
        <v>1.4176438188279357E-5</v>
      </c>
      <c r="DZ3166" s="148">
        <f t="shared" si="1557"/>
        <v>1.4176438188279357E-5</v>
      </c>
      <c r="EA3166" s="142" t="str">
        <f t="shared" si="1558"/>
        <v/>
      </c>
    </row>
    <row r="3167" spans="125:131" ht="20.100000000000001" customHeight="1" x14ac:dyDescent="0.25">
      <c r="DU3167" s="148"/>
      <c r="DV3167" s="158">
        <v>3115</v>
      </c>
      <c r="DW3167" s="148">
        <f t="shared" si="1554"/>
        <v>19.935999999998849</v>
      </c>
      <c r="DX3167" s="157">
        <f t="shared" si="1555"/>
        <v>5.709593164434007E-3</v>
      </c>
      <c r="DY3167" s="148">
        <f t="shared" si="1556"/>
        <v>1.4142491854006282E-5</v>
      </c>
      <c r="DZ3167" s="148">
        <f t="shared" si="1557"/>
        <v>1.4142491854006282E-5</v>
      </c>
      <c r="EA3167" s="142" t="str">
        <f t="shared" si="1558"/>
        <v/>
      </c>
    </row>
    <row r="3168" spans="125:131" ht="20.100000000000001" customHeight="1" x14ac:dyDescent="0.25">
      <c r="DU3168" s="148"/>
      <c r="DV3168" s="158">
        <v>3116</v>
      </c>
      <c r="DW3168" s="148">
        <f t="shared" si="1554"/>
        <v>19.942399999998848</v>
      </c>
      <c r="DX3168" s="157">
        <f t="shared" si="1555"/>
        <v>5.6954506725800007E-3</v>
      </c>
      <c r="DY3168" s="148">
        <f t="shared" si="1556"/>
        <v>1.4108623172404827E-5</v>
      </c>
      <c r="DZ3168" s="148">
        <f t="shared" si="1557"/>
        <v>1.4108623172404827E-5</v>
      </c>
      <c r="EA3168" s="142" t="str">
        <f t="shared" si="1558"/>
        <v/>
      </c>
    </row>
    <row r="3169" spans="125:131" ht="20.100000000000001" customHeight="1" x14ac:dyDescent="0.25">
      <c r="DU3169" s="148"/>
      <c r="DV3169" s="158">
        <v>3117</v>
      </c>
      <c r="DW3169" s="148">
        <f t="shared" si="1554"/>
        <v>19.948799999998847</v>
      </c>
      <c r="DX3169" s="157">
        <f t="shared" si="1555"/>
        <v>5.6813420494075959E-3</v>
      </c>
      <c r="DY3169" s="148">
        <f t="shared" si="1556"/>
        <v>1.4074831977263329E-5</v>
      </c>
      <c r="DZ3169" s="148">
        <f t="shared" si="1557"/>
        <v>1.4074831977263329E-5</v>
      </c>
      <c r="EA3169" s="142" t="str">
        <f t="shared" si="1558"/>
        <v/>
      </c>
    </row>
    <row r="3170" spans="125:131" ht="20.100000000000001" customHeight="1" x14ac:dyDescent="0.25">
      <c r="DU3170" s="148"/>
      <c r="DV3170" s="158">
        <v>3118</v>
      </c>
      <c r="DW3170" s="148">
        <f t="shared" si="1554"/>
        <v>19.955199999998847</v>
      </c>
      <c r="DX3170" s="157">
        <f t="shared" si="1555"/>
        <v>5.6672672174303326E-3</v>
      </c>
      <c r="DY3170" s="148">
        <f t="shared" si="1556"/>
        <v>1.404111810269365E-5</v>
      </c>
      <c r="DZ3170" s="148">
        <f t="shared" si="1557"/>
        <v>1.404111810269365E-5</v>
      </c>
      <c r="EA3170" s="142" t="str">
        <f t="shared" si="1558"/>
        <v/>
      </c>
    </row>
    <row r="3171" spans="125:131" ht="20.100000000000001" customHeight="1" x14ac:dyDescent="0.25">
      <c r="DU3171" s="148"/>
      <c r="DV3171" s="158">
        <v>3119</v>
      </c>
      <c r="DW3171" s="148">
        <f t="shared" si="1554"/>
        <v>19.961599999998846</v>
      </c>
      <c r="DX3171" s="157">
        <f t="shared" si="1555"/>
        <v>5.6532260993276389E-3</v>
      </c>
      <c r="DY3171" s="148">
        <f t="shared" si="1556"/>
        <v>1.4007481383112967E-5</v>
      </c>
      <c r="DZ3171" s="148">
        <f t="shared" si="1557"/>
        <v>1.4007481383112967E-5</v>
      </c>
      <c r="EA3171" s="142" t="str">
        <f t="shared" si="1558"/>
        <v/>
      </c>
    </row>
    <row r="3172" spans="125:131" ht="20.100000000000001" customHeight="1" x14ac:dyDescent="0.25">
      <c r="DU3172" s="148"/>
      <c r="DV3172" s="158">
        <v>3120</v>
      </c>
      <c r="DW3172" s="148">
        <f t="shared" si="1554"/>
        <v>19.967999999998845</v>
      </c>
      <c r="DX3172" s="157">
        <f t="shared" si="1555"/>
        <v>5.6392186179445259E-3</v>
      </c>
      <c r="DY3172" s="148">
        <f t="shared" si="1556"/>
        <v>1.3973921653274123E-5</v>
      </c>
      <c r="DZ3172" s="148">
        <f t="shared" si="1557"/>
        <v>1.3973921653274123E-5</v>
      </c>
      <c r="EA3172" s="142" t="str">
        <f t="shared" si="1558"/>
        <v/>
      </c>
    </row>
    <row r="3173" spans="125:131" ht="20.100000000000001" customHeight="1" x14ac:dyDescent="0.25">
      <c r="DU3173" s="148"/>
      <c r="DV3173" s="158">
        <v>3121</v>
      </c>
      <c r="DW3173" s="148">
        <f t="shared" si="1554"/>
        <v>19.974399999998845</v>
      </c>
      <c r="DX3173" s="157">
        <f t="shared" si="1555"/>
        <v>5.6252446962912518E-3</v>
      </c>
      <c r="DY3173" s="148">
        <f t="shared" si="1556"/>
        <v>1.394043874821619E-5</v>
      </c>
      <c r="DZ3173" s="148">
        <f t="shared" si="1557"/>
        <v>1.394043874821619E-5</v>
      </c>
      <c r="EA3173" s="142" t="str">
        <f t="shared" si="1558"/>
        <v/>
      </c>
    </row>
    <row r="3174" spans="125:131" ht="20.100000000000001" customHeight="1" x14ac:dyDescent="0.25">
      <c r="DU3174" s="148"/>
      <c r="DV3174" s="158">
        <v>3122</v>
      </c>
      <c r="DW3174" s="148">
        <f t="shared" si="1554"/>
        <v>19.980799999998844</v>
      </c>
      <c r="DX3174" s="157">
        <f t="shared" si="1555"/>
        <v>5.6113042575430356E-3</v>
      </c>
      <c r="DY3174" s="148">
        <f t="shared" si="1556"/>
        <v>1.3907032503351208E-5</v>
      </c>
      <c r="DZ3174" s="148">
        <f t="shared" si="1557"/>
        <v>1.3907032503351208E-5</v>
      </c>
      <c r="EA3174" s="142" t="str">
        <f t="shared" si="1558"/>
        <v/>
      </c>
    </row>
    <row r="3175" spans="125:131" ht="20.100000000000001" customHeight="1" x14ac:dyDescent="0.25">
      <c r="DU3175" s="148"/>
      <c r="DV3175" s="158">
        <v>3123</v>
      </c>
      <c r="DW3175" s="148">
        <f t="shared" si="1554"/>
        <v>19.987199999998843</v>
      </c>
      <c r="DX3175" s="157">
        <f t="shared" si="1555"/>
        <v>5.5973972250396844E-3</v>
      </c>
      <c r="DY3175" s="148">
        <f t="shared" si="1556"/>
        <v>1.3873702754356627E-5</v>
      </c>
      <c r="DZ3175" s="148">
        <f t="shared" si="1557"/>
        <v>1.3873702754356627E-5</v>
      </c>
      <c r="EA3175" s="142" t="str">
        <f t="shared" si="1558"/>
        <v/>
      </c>
    </row>
    <row r="3176" spans="125:131" ht="20.100000000000001" customHeight="1" x14ac:dyDescent="0.25">
      <c r="DU3176" s="148"/>
      <c r="DV3176" s="158">
        <v>3124</v>
      </c>
      <c r="DW3176" s="148">
        <f t="shared" si="1554"/>
        <v>19.993599999998843</v>
      </c>
      <c r="DX3176" s="157">
        <f t="shared" si="1555"/>
        <v>5.5835235222853278E-3</v>
      </c>
      <c r="DY3176" s="148">
        <f t="shared" si="1556"/>
        <v>1.3840449337250774E-5</v>
      </c>
      <c r="DZ3176" s="148">
        <f t="shared" si="1557"/>
        <v>1.3840449337250774E-5</v>
      </c>
      <c r="EA3176" s="142" t="str">
        <f t="shared" si="1558"/>
        <v/>
      </c>
    </row>
    <row r="3177" spans="125:131" ht="20.100000000000001" customHeight="1" x14ac:dyDescent="0.25">
      <c r="DU3177" s="148"/>
      <c r="DV3177" s="158">
        <v>3125</v>
      </c>
      <c r="DW3177" s="148">
        <f t="shared" si="1554"/>
        <v>19.999999999998842</v>
      </c>
      <c r="DX3177" s="157">
        <f t="shared" si="1555"/>
        <v>5.569683072948077E-3</v>
      </c>
      <c r="DY3177" s="148">
        <f t="shared" si="1556"/>
        <v>1.3807272088372027E-5</v>
      </c>
      <c r="DZ3177" s="148">
        <f t="shared" si="1557"/>
        <v>1.3807272088372027E-5</v>
      </c>
      <c r="EA3177" s="142" t="str">
        <f t="shared" si="1558"/>
        <v/>
      </c>
    </row>
    <row r="3178" spans="125:131" ht="20.100000000000001" customHeight="1" x14ac:dyDescent="0.25">
      <c r="DU3178" s="148"/>
      <c r="DV3178" s="158">
        <v>3126</v>
      </c>
      <c r="DW3178" s="148">
        <f t="shared" si="1554"/>
        <v>20.006399999998841</v>
      </c>
      <c r="DX3178" s="157">
        <f t="shared" si="1555"/>
        <v>5.555875800859705E-3</v>
      </c>
      <c r="DY3178" s="148">
        <f t="shared" si="1556"/>
        <v>1.3774170844334591E-5</v>
      </c>
      <c r="DZ3178" s="148">
        <f t="shared" si="1557"/>
        <v>1.3774170844334591E-5</v>
      </c>
      <c r="EA3178" s="142" t="str">
        <f t="shared" si="1558"/>
        <v/>
      </c>
    </row>
    <row r="3179" spans="125:131" ht="20.100000000000001" customHeight="1" x14ac:dyDescent="0.25">
      <c r="DU3179" s="148"/>
      <c r="DV3179" s="158">
        <v>3127</v>
      </c>
      <c r="DW3179" s="148">
        <f t="shared" si="1554"/>
        <v>20.01279999999884</v>
      </c>
      <c r="DX3179" s="157">
        <f t="shared" si="1555"/>
        <v>5.5421016300153704E-3</v>
      </c>
      <c r="DY3179" s="148">
        <f t="shared" si="1556"/>
        <v>1.3741145442123896E-5</v>
      </c>
      <c r="DZ3179" s="148">
        <f t="shared" si="1557"/>
        <v>1.3741145442123896E-5</v>
      </c>
      <c r="EA3179" s="142" t="str">
        <f t="shared" si="1558"/>
        <v/>
      </c>
    </row>
    <row r="3180" spans="125:131" ht="20.100000000000001" customHeight="1" x14ac:dyDescent="0.25">
      <c r="DU3180" s="148"/>
      <c r="DV3180" s="158">
        <v>3128</v>
      </c>
      <c r="DW3180" s="148">
        <f t="shared" si="1554"/>
        <v>20.01919999999884</v>
      </c>
      <c r="DX3180" s="157">
        <f t="shared" si="1555"/>
        <v>5.5283604845732465E-3</v>
      </c>
      <c r="DY3180" s="148">
        <f t="shared" si="1556"/>
        <v>1.3708195719014209E-5</v>
      </c>
      <c r="DZ3180" s="148">
        <f t="shared" si="1557"/>
        <v>1.3708195719014209E-5</v>
      </c>
      <c r="EA3180" s="142" t="str">
        <f t="shared" si="1558"/>
        <v/>
      </c>
    </row>
    <row r="3181" spans="125:131" ht="20.100000000000001" customHeight="1" x14ac:dyDescent="0.25">
      <c r="DU3181" s="148"/>
      <c r="DV3181" s="158">
        <v>3129</v>
      </c>
      <c r="DW3181" s="148">
        <f t="shared" si="1554"/>
        <v>20.025599999998839</v>
      </c>
      <c r="DX3181" s="157">
        <f t="shared" si="1555"/>
        <v>5.5146522888542323E-3</v>
      </c>
      <c r="DY3181" s="148">
        <f t="shared" si="1556"/>
        <v>1.3675321512569491E-5</v>
      </c>
      <c r="DZ3181" s="148">
        <f t="shared" si="1557"/>
        <v>1.3675321512569491E-5</v>
      </c>
      <c r="EA3181" s="142" t="str">
        <f t="shared" si="1558"/>
        <v/>
      </c>
    </row>
    <row r="3182" spans="125:131" ht="20.100000000000001" customHeight="1" x14ac:dyDescent="0.25">
      <c r="DU3182" s="148"/>
      <c r="DV3182" s="158">
        <v>3130</v>
      </c>
      <c r="DW3182" s="148">
        <f t="shared" si="1554"/>
        <v>20.031999999998838</v>
      </c>
      <c r="DX3182" s="157">
        <f t="shared" si="1555"/>
        <v>5.5009769673416628E-3</v>
      </c>
      <c r="DY3182" s="148">
        <f t="shared" si="1556"/>
        <v>1.3642522660718866E-5</v>
      </c>
      <c r="DZ3182" s="148">
        <f t="shared" si="1557"/>
        <v>1.3642522660718866E-5</v>
      </c>
      <c r="EA3182" s="142" t="str">
        <f t="shared" si="1558"/>
        <v/>
      </c>
    </row>
    <row r="3183" spans="125:131" ht="20.100000000000001" customHeight="1" x14ac:dyDescent="0.25">
      <c r="DU3183" s="148"/>
      <c r="DV3183" s="158">
        <v>3131</v>
      </c>
      <c r="DW3183" s="148">
        <f t="shared" si="1554"/>
        <v>20.038399999998838</v>
      </c>
      <c r="DX3183" s="157">
        <f t="shared" si="1555"/>
        <v>5.4873344446809439E-3</v>
      </c>
      <c r="DY3183" s="148">
        <f t="shared" si="1556"/>
        <v>1.3609799001651664E-5</v>
      </c>
      <c r="DZ3183" s="148">
        <f t="shared" si="1557"/>
        <v>1.3609799001651664E-5</v>
      </c>
      <c r="EA3183" s="142" t="str">
        <f t="shared" si="1558"/>
        <v/>
      </c>
    </row>
    <row r="3184" spans="125:131" ht="20.100000000000001" customHeight="1" x14ac:dyDescent="0.25">
      <c r="DU3184" s="148"/>
      <c r="DV3184" s="158">
        <v>3132</v>
      </c>
      <c r="DW3184" s="148">
        <f t="shared" si="1554"/>
        <v>20.044799999998837</v>
      </c>
      <c r="DX3184" s="157">
        <f t="shared" si="1555"/>
        <v>5.4737246456792923E-3</v>
      </c>
      <c r="DY3184" s="148">
        <f t="shared" si="1556"/>
        <v>1.3577150373913702E-5</v>
      </c>
      <c r="DZ3184" s="148">
        <f t="shared" si="1557"/>
        <v>1.3577150373913702E-5</v>
      </c>
      <c r="EA3184" s="142" t="str">
        <f t="shared" si="1558"/>
        <v/>
      </c>
    </row>
    <row r="3185" spans="125:131" ht="20.100000000000001" customHeight="1" x14ac:dyDescent="0.25">
      <c r="DU3185" s="148"/>
      <c r="DV3185" s="158">
        <v>3133</v>
      </c>
      <c r="DW3185" s="148">
        <f t="shared" si="1554"/>
        <v>20.051199999998836</v>
      </c>
      <c r="DX3185" s="157">
        <f t="shared" si="1555"/>
        <v>5.4601474953053786E-3</v>
      </c>
      <c r="DY3185" s="148">
        <f t="shared" si="1556"/>
        <v>1.3544576616330087E-5</v>
      </c>
      <c r="DZ3185" s="148">
        <f t="shared" si="1557"/>
        <v>1.3544576616330087E-5</v>
      </c>
      <c r="EA3185" s="142" t="str">
        <f t="shared" si="1558"/>
        <v/>
      </c>
    </row>
    <row r="3186" spans="125:131" ht="20.100000000000001" customHeight="1" x14ac:dyDescent="0.25">
      <c r="DU3186" s="148"/>
      <c r="DV3186" s="158">
        <v>3134</v>
      </c>
      <c r="DW3186" s="148">
        <f t="shared" si="1554"/>
        <v>20.057599999998835</v>
      </c>
      <c r="DX3186" s="157">
        <f t="shared" si="1555"/>
        <v>5.4466029186890485E-3</v>
      </c>
      <c r="DY3186" s="148">
        <f t="shared" si="1556"/>
        <v>1.3512077568052921E-5</v>
      </c>
      <c r="DZ3186" s="148">
        <f t="shared" si="1557"/>
        <v>1.3512077568052921E-5</v>
      </c>
      <c r="EA3186" s="142" t="str">
        <f t="shared" si="1558"/>
        <v/>
      </c>
    </row>
    <row r="3187" spans="125:131" ht="20.100000000000001" customHeight="1" x14ac:dyDescent="0.25">
      <c r="DU3187" s="148"/>
      <c r="DV3187" s="158">
        <v>3135</v>
      </c>
      <c r="DW3187" s="148">
        <f t="shared" si="1554"/>
        <v>20.063999999998835</v>
      </c>
      <c r="DX3187" s="157">
        <f t="shared" si="1555"/>
        <v>5.4330908411209956E-3</v>
      </c>
      <c r="DY3187" s="148">
        <f t="shared" si="1556"/>
        <v>1.3479653068548293E-5</v>
      </c>
      <c r="DZ3187" s="148">
        <f t="shared" si="1557"/>
        <v>1.3479653068548293E-5</v>
      </c>
      <c r="EA3187" s="142" t="str">
        <f t="shared" si="1558"/>
        <v/>
      </c>
    </row>
    <row r="3188" spans="125:131" ht="20.100000000000001" customHeight="1" x14ac:dyDescent="0.25">
      <c r="DU3188" s="148"/>
      <c r="DV3188" s="158">
        <v>3136</v>
      </c>
      <c r="DW3188" s="148">
        <f t="shared" si="1554"/>
        <v>20.070399999998834</v>
      </c>
      <c r="DX3188" s="157">
        <f t="shared" si="1555"/>
        <v>5.4196111880524473E-3</v>
      </c>
      <c r="DY3188" s="148">
        <f t="shared" si="1556"/>
        <v>1.3447302957584131E-5</v>
      </c>
      <c r="DZ3188" s="148">
        <f t="shared" si="1557"/>
        <v>1.3447302957584131E-5</v>
      </c>
      <c r="EA3188" s="142" t="str">
        <f t="shared" si="1558"/>
        <v/>
      </c>
    </row>
    <row r="3189" spans="125:131" ht="20.100000000000001" customHeight="1" x14ac:dyDescent="0.25">
      <c r="DU3189" s="148"/>
      <c r="DV3189" s="158">
        <v>3137</v>
      </c>
      <c r="DW3189" s="148">
        <f t="shared" si="1554"/>
        <v>20.076799999998833</v>
      </c>
      <c r="DX3189" s="157">
        <f t="shared" si="1555"/>
        <v>5.4061638850948631E-3</v>
      </c>
      <c r="DY3189" s="148">
        <f t="shared" si="1556"/>
        <v>1.3415027075225003E-5</v>
      </c>
      <c r="DZ3189" s="148">
        <f t="shared" si="1557"/>
        <v>1.3415027075225003E-5</v>
      </c>
      <c r="EA3189" s="142" t="str">
        <f t="shared" si="1558"/>
        <v/>
      </c>
    </row>
    <row r="3190" spans="125:131" ht="20.100000000000001" customHeight="1" x14ac:dyDescent="0.25">
      <c r="DU3190" s="148"/>
      <c r="DV3190" s="158">
        <v>3138</v>
      </c>
      <c r="DW3190" s="148">
        <f t="shared" si="1554"/>
        <v>20.083199999998833</v>
      </c>
      <c r="DX3190" s="157">
        <f t="shared" si="1555"/>
        <v>5.3927488580196381E-3</v>
      </c>
      <c r="DY3190" s="148">
        <f t="shared" si="1556"/>
        <v>1.3382825261901501E-5</v>
      </c>
      <c r="DZ3190" s="148">
        <f t="shared" si="1557"/>
        <v>1.3382825261901501E-5</v>
      </c>
      <c r="EA3190" s="142" t="str">
        <f t="shared" si="1558"/>
        <v/>
      </c>
    </row>
    <row r="3191" spans="125:131" ht="20.100000000000001" customHeight="1" x14ac:dyDescent="0.25">
      <c r="DU3191" s="148"/>
      <c r="DV3191" s="158">
        <v>3139</v>
      </c>
      <c r="DW3191" s="148">
        <f t="shared" si="1554"/>
        <v>20.089599999998832</v>
      </c>
      <c r="DX3191" s="157">
        <f t="shared" si="1555"/>
        <v>5.3793660327577366E-3</v>
      </c>
      <c r="DY3191" s="148">
        <f t="shared" si="1556"/>
        <v>1.3350697358275807E-5</v>
      </c>
      <c r="DZ3191" s="148">
        <f t="shared" si="1557"/>
        <v>1.3350697358275807E-5</v>
      </c>
      <c r="EA3191" s="142" t="str">
        <f t="shared" si="1558"/>
        <v/>
      </c>
    </row>
    <row r="3192" spans="125:131" ht="20.100000000000001" customHeight="1" x14ac:dyDescent="0.25">
      <c r="DU3192" s="148"/>
      <c r="DV3192" s="158">
        <v>3140</v>
      </c>
      <c r="DW3192" s="148">
        <f t="shared" ref="DW3192:DW3255" si="1559">DW3191+$DZ$46</f>
        <v>20.095999999998831</v>
      </c>
      <c r="DX3192" s="157">
        <f t="shared" si="1555"/>
        <v>5.3660153353994608E-3</v>
      </c>
      <c r="DY3192" s="148">
        <f t="shared" si="1556"/>
        <v>1.3318643205359644E-5</v>
      </c>
      <c r="DZ3192" s="148">
        <f t="shared" si="1557"/>
        <v>1.3318643205359644E-5</v>
      </c>
      <c r="EA3192" s="142" t="str">
        <f t="shared" si="1558"/>
        <v/>
      </c>
    </row>
    <row r="3193" spans="125:131" ht="20.100000000000001" customHeight="1" x14ac:dyDescent="0.25">
      <c r="DU3193" s="148"/>
      <c r="DV3193" s="158">
        <v>3141</v>
      </c>
      <c r="DW3193" s="148">
        <f t="shared" si="1559"/>
        <v>20.102399999998831</v>
      </c>
      <c r="DX3193" s="157">
        <f t="shared" si="1555"/>
        <v>5.3526966921941012E-3</v>
      </c>
      <c r="DY3193" s="148">
        <f t="shared" si="1556"/>
        <v>1.3286662644483929E-5</v>
      </c>
      <c r="DZ3193" s="148">
        <f t="shared" si="1557"/>
        <v>1.3286662644483929E-5</v>
      </c>
      <c r="EA3193" s="142" t="str">
        <f t="shared" si="1558"/>
        <v/>
      </c>
    </row>
    <row r="3194" spans="125:131" ht="20.100000000000001" customHeight="1" x14ac:dyDescent="0.25">
      <c r="DU3194" s="148"/>
      <c r="DV3194" s="158">
        <v>3142</v>
      </c>
      <c r="DW3194" s="148">
        <f t="shared" si="1559"/>
        <v>20.10879999999883</v>
      </c>
      <c r="DX3194" s="157">
        <f t="shared" si="1555"/>
        <v>5.3394100295496173E-3</v>
      </c>
      <c r="DY3194" s="148">
        <f t="shared" si="1556"/>
        <v>1.3254755517276215E-5</v>
      </c>
      <c r="DZ3194" s="148">
        <f t="shared" si="1557"/>
        <v>1.3254755517276215E-5</v>
      </c>
      <c r="EA3194" s="142" t="str">
        <f t="shared" si="1558"/>
        <v/>
      </c>
    </row>
    <row r="3195" spans="125:131" ht="20.100000000000001" customHeight="1" x14ac:dyDescent="0.25">
      <c r="DU3195" s="148"/>
      <c r="DV3195" s="158">
        <v>3143</v>
      </c>
      <c r="DW3195" s="148">
        <f t="shared" si="1559"/>
        <v>20.115199999998829</v>
      </c>
      <c r="DX3195" s="157">
        <f t="shared" si="1555"/>
        <v>5.326155274032341E-3</v>
      </c>
      <c r="DY3195" s="148">
        <f t="shared" si="1556"/>
        <v>1.3222921665646814E-5</v>
      </c>
      <c r="DZ3195" s="148">
        <f t="shared" si="1557"/>
        <v>1.3222921665646814E-5</v>
      </c>
      <c r="EA3195" s="142" t="str">
        <f t="shared" si="1558"/>
        <v/>
      </c>
    </row>
    <row r="3196" spans="125:131" ht="20.100000000000001" customHeight="1" x14ac:dyDescent="0.25">
      <c r="DU3196" s="148"/>
      <c r="DV3196" s="158">
        <v>3144</v>
      </c>
      <c r="DW3196" s="148">
        <f t="shared" si="1559"/>
        <v>20.121599999998828</v>
      </c>
      <c r="DX3196" s="157">
        <f t="shared" si="1555"/>
        <v>5.3129323523666942E-3</v>
      </c>
      <c r="DY3196" s="148">
        <f t="shared" si="1556"/>
        <v>1.3191160931843443E-5</v>
      </c>
      <c r="DZ3196" s="148">
        <f t="shared" si="1557"/>
        <v>1.3191160931843443E-5</v>
      </c>
      <c r="EA3196" s="142" t="str">
        <f t="shared" si="1558"/>
        <v/>
      </c>
    </row>
    <row r="3197" spans="125:131" ht="20.100000000000001" customHeight="1" x14ac:dyDescent="0.25">
      <c r="DU3197" s="148"/>
      <c r="DV3197" s="158">
        <v>3145</v>
      </c>
      <c r="DW3197" s="148">
        <f t="shared" si="1559"/>
        <v>20.127999999998828</v>
      </c>
      <c r="DX3197" s="157">
        <f t="shared" si="1555"/>
        <v>5.2997411914348508E-3</v>
      </c>
      <c r="DY3197" s="148">
        <f t="shared" si="1556"/>
        <v>1.3159473158423467E-5</v>
      </c>
      <c r="DZ3197" s="148">
        <f t="shared" si="1557"/>
        <v>1.3159473158423467E-5</v>
      </c>
      <c r="EA3197" s="142" t="str">
        <f t="shared" si="1558"/>
        <v/>
      </c>
    </row>
    <row r="3198" spans="125:131" ht="20.100000000000001" customHeight="1" x14ac:dyDescent="0.25">
      <c r="DU3198" s="148"/>
      <c r="DV3198" s="158">
        <v>3146</v>
      </c>
      <c r="DW3198" s="148">
        <f t="shared" si="1559"/>
        <v>20.134399999998827</v>
      </c>
      <c r="DX3198" s="157">
        <f t="shared" si="1555"/>
        <v>5.2865817182764273E-3</v>
      </c>
      <c r="DY3198" s="148">
        <f t="shared" si="1556"/>
        <v>1.3127858188209662E-5</v>
      </c>
      <c r="DZ3198" s="148">
        <f t="shared" si="1557"/>
        <v>1.3127858188209662E-5</v>
      </c>
      <c r="EA3198" s="142" t="str">
        <f t="shared" si="1558"/>
        <v/>
      </c>
    </row>
    <row r="3199" spans="125:131" ht="20.100000000000001" customHeight="1" x14ac:dyDescent="0.25">
      <c r="DU3199" s="148"/>
      <c r="DV3199" s="158">
        <v>3147</v>
      </c>
      <c r="DW3199" s="148">
        <f t="shared" si="1559"/>
        <v>20.140799999998826</v>
      </c>
      <c r="DX3199" s="157">
        <f t="shared" si="1555"/>
        <v>5.2734538600882177E-3</v>
      </c>
      <c r="DY3199" s="148">
        <f t="shared" si="1556"/>
        <v>1.3096315864363946E-5</v>
      </c>
      <c r="DZ3199" s="148">
        <f t="shared" si="1557"/>
        <v>1.3096315864363946E-5</v>
      </c>
      <c r="EA3199" s="142" t="str">
        <f t="shared" si="1558"/>
        <v/>
      </c>
    </row>
    <row r="3200" spans="125:131" ht="20.100000000000001" customHeight="1" x14ac:dyDescent="0.25">
      <c r="DU3200" s="148"/>
      <c r="DV3200" s="158">
        <v>3148</v>
      </c>
      <c r="DW3200" s="148">
        <f t="shared" si="1559"/>
        <v>20.147199999998826</v>
      </c>
      <c r="DX3200" s="157">
        <f t="shared" si="1555"/>
        <v>5.2603575442238537E-3</v>
      </c>
      <c r="DY3200" s="148">
        <f t="shared" si="1556"/>
        <v>1.3064846030365687E-5</v>
      </c>
      <c r="DZ3200" s="148">
        <f t="shared" si="1557"/>
        <v>1.3064846030365687E-5</v>
      </c>
      <c r="EA3200" s="142" t="str">
        <f t="shared" si="1558"/>
        <v/>
      </c>
    </row>
    <row r="3201" spans="125:131" ht="20.100000000000001" customHeight="1" x14ac:dyDescent="0.25">
      <c r="DU3201" s="148"/>
      <c r="DV3201" s="158">
        <v>3149</v>
      </c>
      <c r="DW3201" s="148">
        <f t="shared" si="1559"/>
        <v>20.153599999998825</v>
      </c>
      <c r="DX3201" s="157">
        <f t="shared" si="1555"/>
        <v>5.247292698193488E-3</v>
      </c>
      <c r="DY3201" s="148">
        <f t="shared" si="1556"/>
        <v>1.3033448529959669E-5</v>
      </c>
      <c r="DZ3201" s="148">
        <f t="shared" si="1557"/>
        <v>1.3033448529959669E-5</v>
      </c>
      <c r="EA3201" s="142" t="str">
        <f t="shared" si="1558"/>
        <v/>
      </c>
    </row>
    <row r="3202" spans="125:131" ht="20.100000000000001" customHeight="1" x14ac:dyDescent="0.25">
      <c r="DU3202" s="148"/>
      <c r="DV3202" s="158">
        <v>3150</v>
      </c>
      <c r="DW3202" s="148">
        <f t="shared" si="1559"/>
        <v>20.159999999998824</v>
      </c>
      <c r="DX3202" s="157">
        <f t="shared" si="1555"/>
        <v>5.2342592496635284E-3</v>
      </c>
      <c r="DY3202" s="148">
        <f t="shared" si="1556"/>
        <v>1.3002123207206395E-5</v>
      </c>
      <c r="DZ3202" s="148">
        <f t="shared" si="1557"/>
        <v>1.3002123207206395E-5</v>
      </c>
      <c r="EA3202" s="142" t="str">
        <f t="shared" si="1558"/>
        <v/>
      </c>
    </row>
    <row r="3203" spans="125:131" ht="20.100000000000001" customHeight="1" x14ac:dyDescent="0.25">
      <c r="DU3203" s="148"/>
      <c r="DV3203" s="158">
        <v>3151</v>
      </c>
      <c r="DW3203" s="148">
        <f t="shared" si="1559"/>
        <v>20.166399999998823</v>
      </c>
      <c r="DX3203" s="157">
        <f t="shared" si="1555"/>
        <v>5.221257126456322E-3</v>
      </c>
      <c r="DY3203" s="148">
        <f t="shared" si="1556"/>
        <v>1.2970869906498567E-5</v>
      </c>
      <c r="DZ3203" s="148">
        <f t="shared" si="1557"/>
        <v>1.2970869906498567E-5</v>
      </c>
      <c r="EA3203" s="142" t="str">
        <f t="shared" si="1558"/>
        <v/>
      </c>
    </row>
    <row r="3204" spans="125:131" ht="20.100000000000001" customHeight="1" x14ac:dyDescent="0.25">
      <c r="DU3204" s="148"/>
      <c r="DV3204" s="158">
        <v>3152</v>
      </c>
      <c r="DW3204" s="148">
        <f t="shared" si="1559"/>
        <v>20.172799999998823</v>
      </c>
      <c r="DX3204" s="157">
        <f t="shared" ref="DX3204:DX3267" si="1560">_xlfn.CHISQ.DIST.RT(DW3204,7)</f>
        <v>5.2082862565498234E-3</v>
      </c>
      <c r="DY3204" s="148">
        <f t="shared" ref="DY3204:DY3267" si="1561">DX3204-DX3205</f>
        <v>1.2939688472490829E-5</v>
      </c>
      <c r="DZ3204" s="148">
        <f t="shared" ref="DZ3204:DZ3267" si="1562">IF(DX3204&lt;(1-$DU$53),DY3204,"")</f>
        <v>1.2939688472490829E-5</v>
      </c>
      <c r="EA3204" s="142" t="str">
        <f t="shared" ref="EA3204:EA3267" si="1563">IF(DX3204&lt;(1-$DU$59),DY3204,"")</f>
        <v/>
      </c>
    </row>
    <row r="3205" spans="125:131" ht="20.100000000000001" customHeight="1" x14ac:dyDescent="0.25">
      <c r="DU3205" s="148"/>
      <c r="DV3205" s="158">
        <v>3153</v>
      </c>
      <c r="DW3205" s="148">
        <f t="shared" si="1559"/>
        <v>20.179199999998822</v>
      </c>
      <c r="DX3205" s="157">
        <f t="shared" si="1560"/>
        <v>5.1953465680773326E-3</v>
      </c>
      <c r="DY3205" s="148">
        <f t="shared" si="1561"/>
        <v>1.2908578750166558E-5</v>
      </c>
      <c r="DZ3205" s="148">
        <f t="shared" si="1562"/>
        <v>1.2908578750166558E-5</v>
      </c>
      <c r="EA3205" s="142" t="str">
        <f t="shared" si="1563"/>
        <v/>
      </c>
    </row>
    <row r="3206" spans="125:131" ht="20.100000000000001" customHeight="1" x14ac:dyDescent="0.25">
      <c r="DU3206" s="148"/>
      <c r="DV3206" s="158">
        <v>3154</v>
      </c>
      <c r="DW3206" s="148">
        <f t="shared" si="1559"/>
        <v>20.185599999998821</v>
      </c>
      <c r="DX3206" s="157">
        <f t="shared" si="1560"/>
        <v>5.182437989327166E-3</v>
      </c>
      <c r="DY3206" s="148">
        <f t="shared" si="1561"/>
        <v>1.2877540584784949E-5</v>
      </c>
      <c r="DZ3206" s="148">
        <f t="shared" si="1562"/>
        <v>1.2877540584784949E-5</v>
      </c>
      <c r="EA3206" s="142" t="str">
        <f t="shared" si="1563"/>
        <v/>
      </c>
    </row>
    <row r="3207" spans="125:131" ht="20.100000000000001" customHeight="1" x14ac:dyDescent="0.25">
      <c r="DU3207" s="148"/>
      <c r="DV3207" s="158">
        <v>3155</v>
      </c>
      <c r="DW3207" s="148">
        <f t="shared" si="1559"/>
        <v>20.191999999998821</v>
      </c>
      <c r="DX3207" s="157">
        <f t="shared" si="1560"/>
        <v>5.1695604487423811E-3</v>
      </c>
      <c r="DY3207" s="148">
        <f t="shared" si="1561"/>
        <v>1.2846573821962554E-5</v>
      </c>
      <c r="DZ3207" s="148">
        <f t="shared" si="1562"/>
        <v>1.2846573821962554E-5</v>
      </c>
      <c r="EA3207" s="142" t="str">
        <f t="shared" si="1563"/>
        <v/>
      </c>
    </row>
    <row r="3208" spans="125:131" ht="20.100000000000001" customHeight="1" x14ac:dyDescent="0.25">
      <c r="DU3208" s="148"/>
      <c r="DV3208" s="158">
        <v>3156</v>
      </c>
      <c r="DW3208" s="148">
        <f t="shared" si="1559"/>
        <v>20.19839999999882</v>
      </c>
      <c r="DX3208" s="157">
        <f t="shared" si="1560"/>
        <v>5.1567138749204185E-3</v>
      </c>
      <c r="DY3208" s="148">
        <f t="shared" si="1561"/>
        <v>1.2815678307543169E-5</v>
      </c>
      <c r="DZ3208" s="148">
        <f t="shared" si="1562"/>
        <v>1.2815678307543169E-5</v>
      </c>
      <c r="EA3208" s="142" t="str">
        <f t="shared" si="1563"/>
        <v/>
      </c>
    </row>
    <row r="3209" spans="125:131" ht="20.100000000000001" customHeight="1" x14ac:dyDescent="0.25">
      <c r="DU3209" s="148"/>
      <c r="DV3209" s="158">
        <v>3157</v>
      </c>
      <c r="DW3209" s="148">
        <f t="shared" si="1559"/>
        <v>20.204799999998819</v>
      </c>
      <c r="DX3209" s="157">
        <f t="shared" si="1560"/>
        <v>5.1438981966128753E-3</v>
      </c>
      <c r="DY3209" s="148">
        <f t="shared" si="1561"/>
        <v>1.2784853887718405E-5</v>
      </c>
      <c r="DZ3209" s="148">
        <f t="shared" si="1562"/>
        <v>1.2784853887718405E-5</v>
      </c>
      <c r="EA3209" s="142" t="str">
        <f t="shared" si="1563"/>
        <v/>
      </c>
    </row>
    <row r="3210" spans="125:131" ht="20.100000000000001" customHeight="1" x14ac:dyDescent="0.25">
      <c r="DU3210" s="148"/>
      <c r="DV3210" s="158">
        <v>3158</v>
      </c>
      <c r="DW3210" s="148">
        <f t="shared" si="1559"/>
        <v>20.211199999998819</v>
      </c>
      <c r="DX3210" s="157">
        <f t="shared" si="1560"/>
        <v>5.1311133427251569E-3</v>
      </c>
      <c r="DY3210" s="148">
        <f t="shared" si="1561"/>
        <v>1.2754100408966101E-5</v>
      </c>
      <c r="DZ3210" s="148">
        <f t="shared" si="1562"/>
        <v>1.2754100408966101E-5</v>
      </c>
      <c r="EA3210" s="142" t="str">
        <f t="shared" si="1563"/>
        <v/>
      </c>
    </row>
    <row r="3211" spans="125:131" ht="20.100000000000001" customHeight="1" x14ac:dyDescent="0.25">
      <c r="DU3211" s="148"/>
      <c r="DV3211" s="158">
        <v>3159</v>
      </c>
      <c r="DW3211" s="148">
        <f t="shared" si="1559"/>
        <v>20.217599999998818</v>
      </c>
      <c r="DX3211" s="157">
        <f t="shared" si="1560"/>
        <v>5.1183592423161908E-3</v>
      </c>
      <c r="DY3211" s="148">
        <f t="shared" si="1561"/>
        <v>1.2723417718059002E-5</v>
      </c>
      <c r="DZ3211" s="148">
        <f t="shared" si="1562"/>
        <v>1.2723417718059002E-5</v>
      </c>
      <c r="EA3211" s="142" t="str">
        <f t="shared" si="1563"/>
        <v/>
      </c>
    </row>
    <row r="3212" spans="125:131" ht="20.100000000000001" customHeight="1" x14ac:dyDescent="0.25">
      <c r="DU3212" s="148"/>
      <c r="DV3212" s="158">
        <v>3160</v>
      </c>
      <c r="DW3212" s="148">
        <f t="shared" si="1559"/>
        <v>20.223999999998817</v>
      </c>
      <c r="DX3212" s="157">
        <f t="shared" si="1560"/>
        <v>5.1056358245981318E-3</v>
      </c>
      <c r="DY3212" s="148">
        <f t="shared" si="1561"/>
        <v>1.2692805662107252E-5</v>
      </c>
      <c r="DZ3212" s="148">
        <f t="shared" si="1562"/>
        <v>1.2692805662107252E-5</v>
      </c>
      <c r="EA3212" s="142" t="str">
        <f t="shared" si="1563"/>
        <v/>
      </c>
    </row>
    <row r="3213" spans="125:131" ht="20.100000000000001" customHeight="1" x14ac:dyDescent="0.25">
      <c r="DU3213" s="148"/>
      <c r="DV3213" s="158">
        <v>3161</v>
      </c>
      <c r="DW3213" s="148">
        <f t="shared" si="1559"/>
        <v>20.230399999998816</v>
      </c>
      <c r="DX3213" s="157">
        <f t="shared" si="1560"/>
        <v>5.0929430189360246E-3</v>
      </c>
      <c r="DY3213" s="148">
        <f t="shared" si="1561"/>
        <v>1.2662264088436105E-5</v>
      </c>
      <c r="DZ3213" s="148">
        <f t="shared" si="1562"/>
        <v>1.2662264088436105E-5</v>
      </c>
      <c r="EA3213" s="142" t="str">
        <f t="shared" si="1563"/>
        <v/>
      </c>
    </row>
    <row r="3214" spans="125:131" ht="20.100000000000001" customHeight="1" x14ac:dyDescent="0.25">
      <c r="DU3214" s="148"/>
      <c r="DV3214" s="158">
        <v>3162</v>
      </c>
      <c r="DW3214" s="148">
        <f t="shared" si="1559"/>
        <v>20.236799999998816</v>
      </c>
      <c r="DX3214" s="157">
        <f t="shared" si="1560"/>
        <v>5.0802807548475885E-3</v>
      </c>
      <c r="DY3214" s="148">
        <f t="shared" si="1561"/>
        <v>1.2631792844747247E-5</v>
      </c>
      <c r="DZ3214" s="148">
        <f t="shared" si="1562"/>
        <v>1.2631792844747247E-5</v>
      </c>
      <c r="EA3214" s="142" t="str">
        <f t="shared" si="1563"/>
        <v/>
      </c>
    </row>
    <row r="3215" spans="125:131" ht="20.100000000000001" customHeight="1" x14ac:dyDescent="0.25">
      <c r="DU3215" s="148"/>
      <c r="DV3215" s="158">
        <v>3163</v>
      </c>
      <c r="DW3215" s="148">
        <f t="shared" si="1559"/>
        <v>20.243199999998815</v>
      </c>
      <c r="DX3215" s="157">
        <f t="shared" si="1560"/>
        <v>5.0676489620028412E-3</v>
      </c>
      <c r="DY3215" s="148">
        <f t="shared" si="1561"/>
        <v>1.260139177903033E-5</v>
      </c>
      <c r="DZ3215" s="148">
        <f t="shared" si="1562"/>
        <v>1.260139177903033E-5</v>
      </c>
      <c r="EA3215" s="142" t="str">
        <f t="shared" si="1563"/>
        <v/>
      </c>
    </row>
    <row r="3216" spans="125:131" ht="20.100000000000001" customHeight="1" x14ac:dyDescent="0.25">
      <c r="DU3216" s="148"/>
      <c r="DV3216" s="158">
        <v>3164</v>
      </c>
      <c r="DW3216" s="148">
        <f t="shared" si="1559"/>
        <v>20.249599999998814</v>
      </c>
      <c r="DX3216" s="157">
        <f t="shared" si="1560"/>
        <v>5.0550475702238109E-3</v>
      </c>
      <c r="DY3216" s="148">
        <f t="shared" si="1561"/>
        <v>1.2571060739505723E-5</v>
      </c>
      <c r="DZ3216" s="148">
        <f t="shared" si="1562"/>
        <v>1.2571060739505723E-5</v>
      </c>
      <c r="EA3216" s="142" t="str">
        <f t="shared" si="1563"/>
        <v/>
      </c>
    </row>
    <row r="3217" spans="125:131" ht="20.100000000000001" customHeight="1" x14ac:dyDescent="0.25">
      <c r="DU3217" s="148"/>
      <c r="DV3217" s="158">
        <v>3165</v>
      </c>
      <c r="DW3217" s="148">
        <f t="shared" si="1559"/>
        <v>20.255999999998814</v>
      </c>
      <c r="DX3217" s="157">
        <f t="shared" si="1560"/>
        <v>5.0424765094843052E-3</v>
      </c>
      <c r="DY3217" s="148">
        <f t="shared" si="1561"/>
        <v>1.2540799574782373E-5</v>
      </c>
      <c r="DZ3217" s="148">
        <f t="shared" si="1562"/>
        <v>1.2540799574782373E-5</v>
      </c>
      <c r="EA3217" s="142" t="str">
        <f t="shared" si="1563"/>
        <v/>
      </c>
    </row>
    <row r="3218" spans="125:131" ht="20.100000000000001" customHeight="1" x14ac:dyDescent="0.25">
      <c r="DU3218" s="148"/>
      <c r="DV3218" s="158">
        <v>3166</v>
      </c>
      <c r="DW3218" s="148">
        <f t="shared" si="1559"/>
        <v>20.262399999998813</v>
      </c>
      <c r="DX3218" s="157">
        <f t="shared" si="1560"/>
        <v>5.0299357099095228E-3</v>
      </c>
      <c r="DY3218" s="148">
        <f t="shared" si="1561"/>
        <v>1.2510608133698212E-5</v>
      </c>
      <c r="DZ3218" s="148">
        <f t="shared" si="1562"/>
        <v>1.2510608133698212E-5</v>
      </c>
      <c r="EA3218" s="142" t="str">
        <f t="shared" si="1563"/>
        <v/>
      </c>
    </row>
    <row r="3219" spans="125:131" ht="20.100000000000001" customHeight="1" x14ac:dyDescent="0.25">
      <c r="DU3219" s="148"/>
      <c r="DV3219" s="158">
        <v>3167</v>
      </c>
      <c r="DW3219" s="148">
        <f t="shared" si="1559"/>
        <v>20.268799999998812</v>
      </c>
      <c r="DX3219" s="157">
        <f t="shared" si="1560"/>
        <v>5.0174251017758246E-3</v>
      </c>
      <c r="DY3219" s="148">
        <f t="shared" si="1561"/>
        <v>1.2480486265413829E-5</v>
      </c>
      <c r="DZ3219" s="148">
        <f t="shared" si="1562"/>
        <v>1.2480486265413829E-5</v>
      </c>
      <c r="EA3219" s="142" t="str">
        <f t="shared" si="1563"/>
        <v/>
      </c>
    </row>
    <row r="3220" spans="125:131" ht="20.100000000000001" customHeight="1" x14ac:dyDescent="0.25">
      <c r="DU3220" s="148"/>
      <c r="DV3220" s="158">
        <v>3168</v>
      </c>
      <c r="DW3220" s="148">
        <f t="shared" si="1559"/>
        <v>20.275199999998812</v>
      </c>
      <c r="DX3220" s="157">
        <f t="shared" si="1560"/>
        <v>5.0049446155104108E-3</v>
      </c>
      <c r="DY3220" s="148">
        <f t="shared" si="1561"/>
        <v>1.2450433819391656E-5</v>
      </c>
      <c r="DZ3220" s="148">
        <f t="shared" si="1562"/>
        <v>1.2450433819391656E-5</v>
      </c>
      <c r="EA3220" s="142" t="str">
        <f t="shared" si="1563"/>
        <v/>
      </c>
    </row>
    <row r="3221" spans="125:131" ht="20.100000000000001" customHeight="1" x14ac:dyDescent="0.25">
      <c r="DU3221" s="148"/>
      <c r="DV3221" s="158">
        <v>3169</v>
      </c>
      <c r="DW3221" s="148">
        <f t="shared" si="1559"/>
        <v>20.281599999998811</v>
      </c>
      <c r="DX3221" s="157">
        <f t="shared" si="1560"/>
        <v>4.9924941816910191E-3</v>
      </c>
      <c r="DY3221" s="148">
        <f t="shared" si="1561"/>
        <v>1.242045064536821E-5</v>
      </c>
      <c r="DZ3221" s="148">
        <f t="shared" si="1562"/>
        <v>1.242045064536821E-5</v>
      </c>
      <c r="EA3221" s="142" t="str">
        <f t="shared" si="1563"/>
        <v/>
      </c>
    </row>
    <row r="3222" spans="125:131" ht="20.100000000000001" customHeight="1" x14ac:dyDescent="0.25">
      <c r="DU3222" s="148"/>
      <c r="DV3222" s="158">
        <v>3170</v>
      </c>
      <c r="DW3222" s="148">
        <f t="shared" si="1559"/>
        <v>20.28799999999881</v>
      </c>
      <c r="DX3222" s="157">
        <f t="shared" si="1560"/>
        <v>4.9800737310456509E-3</v>
      </c>
      <c r="DY3222" s="148">
        <f t="shared" si="1561"/>
        <v>1.2390536593377514E-5</v>
      </c>
      <c r="DZ3222" s="148">
        <f t="shared" si="1562"/>
        <v>1.2390536593377514E-5</v>
      </c>
      <c r="EA3222" s="142" t="str">
        <f t="shared" si="1563"/>
        <v/>
      </c>
    </row>
    <row r="3223" spans="125:131" ht="20.100000000000001" customHeight="1" x14ac:dyDescent="0.25">
      <c r="DU3223" s="148"/>
      <c r="DV3223" s="158">
        <v>3171</v>
      </c>
      <c r="DW3223" s="148">
        <f t="shared" si="1559"/>
        <v>20.294399999998809</v>
      </c>
      <c r="DX3223" s="157">
        <f t="shared" si="1560"/>
        <v>4.9676831944522734E-3</v>
      </c>
      <c r="DY3223" s="148">
        <f t="shared" si="1561"/>
        <v>1.2360691513761506E-5</v>
      </c>
      <c r="DZ3223" s="148">
        <f t="shared" si="1562"/>
        <v>1.2360691513761506E-5</v>
      </c>
      <c r="EA3223" s="142" t="str">
        <f t="shared" si="1563"/>
        <v/>
      </c>
    </row>
    <row r="3224" spans="125:131" ht="20.100000000000001" customHeight="1" x14ac:dyDescent="0.25">
      <c r="DU3224" s="148"/>
      <c r="DV3224" s="158">
        <v>3172</v>
      </c>
      <c r="DW3224" s="148">
        <f t="shared" si="1559"/>
        <v>20.300799999998809</v>
      </c>
      <c r="DX3224" s="157">
        <f t="shared" si="1560"/>
        <v>4.9553225029385119E-3</v>
      </c>
      <c r="DY3224" s="148">
        <f t="shared" si="1561"/>
        <v>1.2330915257157023E-5</v>
      </c>
      <c r="DZ3224" s="148">
        <f t="shared" si="1562"/>
        <v>1.2330915257157023E-5</v>
      </c>
      <c r="EA3224" s="142" t="str">
        <f t="shared" si="1563"/>
        <v/>
      </c>
    </row>
    <row r="3225" spans="125:131" ht="20.100000000000001" customHeight="1" x14ac:dyDescent="0.25">
      <c r="DU3225" s="148"/>
      <c r="DV3225" s="158">
        <v>3173</v>
      </c>
      <c r="DW3225" s="148">
        <f t="shared" si="1559"/>
        <v>20.307199999998808</v>
      </c>
      <c r="DX3225" s="157">
        <f t="shared" si="1560"/>
        <v>4.9429915876813548E-3</v>
      </c>
      <c r="DY3225" s="148">
        <f t="shared" si="1561"/>
        <v>1.230120767446892E-5</v>
      </c>
      <c r="DZ3225" s="148">
        <f t="shared" si="1562"/>
        <v>1.230120767446892E-5</v>
      </c>
      <c r="EA3225" s="142" t="str">
        <f t="shared" si="1563"/>
        <v/>
      </c>
    </row>
    <row r="3226" spans="125:131" ht="20.100000000000001" customHeight="1" x14ac:dyDescent="0.25">
      <c r="DU3226" s="148"/>
      <c r="DV3226" s="158">
        <v>3174</v>
      </c>
      <c r="DW3226" s="148">
        <f t="shared" si="1559"/>
        <v>20.313599999998807</v>
      </c>
      <c r="DX3226" s="157">
        <f t="shared" si="1560"/>
        <v>4.9306903800068859E-3</v>
      </c>
      <c r="DY3226" s="148">
        <f t="shared" si="1561"/>
        <v>1.2271568616913434E-5</v>
      </c>
      <c r="DZ3226" s="148">
        <f t="shared" si="1562"/>
        <v>1.2271568616913434E-5</v>
      </c>
      <c r="EA3226" s="142" t="str">
        <f t="shared" si="1563"/>
        <v/>
      </c>
    </row>
    <row r="3227" spans="125:131" ht="20.100000000000001" customHeight="1" x14ac:dyDescent="0.25">
      <c r="DU3227" s="148"/>
      <c r="DV3227" s="158">
        <v>3175</v>
      </c>
      <c r="DW3227" s="148">
        <f t="shared" si="1559"/>
        <v>20.319999999998807</v>
      </c>
      <c r="DX3227" s="157">
        <f t="shared" si="1560"/>
        <v>4.9184188113899725E-3</v>
      </c>
      <c r="DY3227" s="148">
        <f t="shared" si="1561"/>
        <v>1.2241997935998235E-5</v>
      </c>
      <c r="DZ3227" s="148">
        <f t="shared" si="1562"/>
        <v>1.2241997935998235E-5</v>
      </c>
      <c r="EA3227" s="142" t="str">
        <f t="shared" si="1563"/>
        <v/>
      </c>
    </row>
    <row r="3228" spans="125:131" ht="20.100000000000001" customHeight="1" x14ac:dyDescent="0.25">
      <c r="DU3228" s="148"/>
      <c r="DV3228" s="158">
        <v>3176</v>
      </c>
      <c r="DW3228" s="148">
        <f t="shared" si="1559"/>
        <v>20.326399999998806</v>
      </c>
      <c r="DX3228" s="157">
        <f t="shared" si="1560"/>
        <v>4.9061768134539743E-3</v>
      </c>
      <c r="DY3228" s="148">
        <f t="shared" si="1561"/>
        <v>1.2212495483506815E-5</v>
      </c>
      <c r="DZ3228" s="148">
        <f t="shared" si="1562"/>
        <v>1.2212495483506815E-5</v>
      </c>
      <c r="EA3228" s="142" t="str">
        <f t="shared" si="1563"/>
        <v/>
      </c>
    </row>
    <row r="3229" spans="125:131" ht="20.100000000000001" customHeight="1" x14ac:dyDescent="0.25">
      <c r="DU3229" s="148"/>
      <c r="DV3229" s="158">
        <v>3177</v>
      </c>
      <c r="DW3229" s="148">
        <f t="shared" si="1559"/>
        <v>20.332799999998805</v>
      </c>
      <c r="DX3229" s="157">
        <f t="shared" si="1560"/>
        <v>4.8939643179704674E-3</v>
      </c>
      <c r="DY3229" s="148">
        <f t="shared" si="1561"/>
        <v>1.2183061111555732E-5</v>
      </c>
      <c r="DZ3229" s="148">
        <f t="shared" si="1562"/>
        <v>1.2183061111555732E-5</v>
      </c>
      <c r="EA3229" s="142" t="str">
        <f t="shared" si="1563"/>
        <v/>
      </c>
    </row>
    <row r="3230" spans="125:131" ht="20.100000000000001" customHeight="1" x14ac:dyDescent="0.25">
      <c r="DU3230" s="148"/>
      <c r="DV3230" s="158">
        <v>3178</v>
      </c>
      <c r="DW3230" s="148">
        <f t="shared" si="1559"/>
        <v>20.339199999998804</v>
      </c>
      <c r="DX3230" s="157">
        <f t="shared" si="1560"/>
        <v>4.8817812568589117E-3</v>
      </c>
      <c r="DY3230" s="148">
        <f t="shared" si="1561"/>
        <v>1.2153694672478385E-5</v>
      </c>
      <c r="DZ3230" s="148">
        <f t="shared" si="1562"/>
        <v>1.2153694672478385E-5</v>
      </c>
      <c r="EA3230" s="142" t="str">
        <f t="shared" si="1563"/>
        <v/>
      </c>
    </row>
    <row r="3231" spans="125:131" ht="20.100000000000001" customHeight="1" x14ac:dyDescent="0.25">
      <c r="DU3231" s="148"/>
      <c r="DV3231" s="158">
        <v>3179</v>
      </c>
      <c r="DW3231" s="148">
        <f t="shared" si="1559"/>
        <v>20.345599999998804</v>
      </c>
      <c r="DX3231" s="157">
        <f t="shared" si="1560"/>
        <v>4.8696275621864333E-3</v>
      </c>
      <c r="DY3231" s="148">
        <f t="shared" si="1561"/>
        <v>1.2124396018973332E-5</v>
      </c>
      <c r="DZ3231" s="148">
        <f t="shared" si="1562"/>
        <v>1.2124396018973332E-5</v>
      </c>
      <c r="EA3231" s="142" t="str">
        <f t="shared" si="1563"/>
        <v/>
      </c>
    </row>
    <row r="3232" spans="125:131" ht="20.100000000000001" customHeight="1" x14ac:dyDescent="0.25">
      <c r="DU3232" s="148"/>
      <c r="DV3232" s="158">
        <v>3180</v>
      </c>
      <c r="DW3232" s="148">
        <f t="shared" si="1559"/>
        <v>20.351999999998803</v>
      </c>
      <c r="DX3232" s="157">
        <f t="shared" si="1560"/>
        <v>4.85750316616746E-3</v>
      </c>
      <c r="DY3232" s="148">
        <f t="shared" si="1561"/>
        <v>1.2095165003993269E-5</v>
      </c>
      <c r="DZ3232" s="148">
        <f t="shared" si="1562"/>
        <v>1.2095165003993269E-5</v>
      </c>
      <c r="EA3232" s="142" t="str">
        <f t="shared" si="1563"/>
        <v/>
      </c>
    </row>
    <row r="3233" spans="125:131" ht="20.100000000000001" customHeight="1" x14ac:dyDescent="0.25">
      <c r="DU3233" s="148"/>
      <c r="DV3233" s="158">
        <v>3181</v>
      </c>
      <c r="DW3233" s="148">
        <f t="shared" si="1559"/>
        <v>20.358399999998802</v>
      </c>
      <c r="DX3233" s="157">
        <f t="shared" si="1560"/>
        <v>4.8454080011634667E-3</v>
      </c>
      <c r="DY3233" s="148">
        <f t="shared" si="1561"/>
        <v>1.2066001480761507E-5</v>
      </c>
      <c r="DZ3233" s="148">
        <f t="shared" si="1562"/>
        <v>1.2066001480761507E-5</v>
      </c>
      <c r="EA3233" s="142" t="str">
        <f t="shared" si="1563"/>
        <v/>
      </c>
    </row>
    <row r="3234" spans="125:131" ht="20.100000000000001" customHeight="1" x14ac:dyDescent="0.25">
      <c r="DU3234" s="148"/>
      <c r="DV3234" s="158">
        <v>3182</v>
      </c>
      <c r="DW3234" s="148">
        <f t="shared" si="1559"/>
        <v>20.364799999998802</v>
      </c>
      <c r="DX3234" s="157">
        <f t="shared" si="1560"/>
        <v>4.8333419996827052E-3</v>
      </c>
      <c r="DY3234" s="148">
        <f t="shared" si="1561"/>
        <v>1.2036905302837894E-5</v>
      </c>
      <c r="DZ3234" s="148">
        <f t="shared" si="1562"/>
        <v>1.2036905302837894E-5</v>
      </c>
      <c r="EA3234" s="142" t="str">
        <f t="shared" si="1563"/>
        <v/>
      </c>
    </row>
    <row r="3235" spans="125:131" ht="20.100000000000001" customHeight="1" x14ac:dyDescent="0.25">
      <c r="DU3235" s="148"/>
      <c r="DV3235" s="158">
        <v>3183</v>
      </c>
      <c r="DW3235" s="148">
        <f t="shared" si="1559"/>
        <v>20.371199999998801</v>
      </c>
      <c r="DX3235" s="157">
        <f t="shared" si="1560"/>
        <v>4.8213050943798673E-3</v>
      </c>
      <c r="DY3235" s="148">
        <f t="shared" si="1561"/>
        <v>1.2007876324037284E-5</v>
      </c>
      <c r="DZ3235" s="148">
        <f t="shared" si="1562"/>
        <v>1.2007876324037284E-5</v>
      </c>
      <c r="EA3235" s="142" t="str">
        <f t="shared" si="1563"/>
        <v/>
      </c>
    </row>
    <row r="3236" spans="125:131" ht="20.100000000000001" customHeight="1" x14ac:dyDescent="0.25">
      <c r="DU3236" s="148"/>
      <c r="DV3236" s="158">
        <v>3184</v>
      </c>
      <c r="DW3236" s="148">
        <f t="shared" si="1559"/>
        <v>20.3775999999988</v>
      </c>
      <c r="DX3236" s="157">
        <f t="shared" si="1560"/>
        <v>4.80929721805583E-3</v>
      </c>
      <c r="DY3236" s="148">
        <f t="shared" si="1561"/>
        <v>1.1978914398439074E-5</v>
      </c>
      <c r="DZ3236" s="148">
        <f t="shared" si="1562"/>
        <v>1.1978914398439074E-5</v>
      </c>
      <c r="EA3236" s="142" t="str">
        <f t="shared" si="1563"/>
        <v/>
      </c>
    </row>
    <row r="3237" spans="125:131" ht="20.100000000000001" customHeight="1" x14ac:dyDescent="0.25">
      <c r="DU3237" s="148"/>
      <c r="DV3237" s="158">
        <v>3185</v>
      </c>
      <c r="DW3237" s="148">
        <f t="shared" si="1559"/>
        <v>20.3839999999988</v>
      </c>
      <c r="DX3237" s="157">
        <f t="shared" si="1560"/>
        <v>4.797318303657391E-3</v>
      </c>
      <c r="DY3237" s="148">
        <f t="shared" si="1561"/>
        <v>1.1950019380493893E-5</v>
      </c>
      <c r="DZ3237" s="148">
        <f t="shared" si="1562"/>
        <v>1.1950019380493893E-5</v>
      </c>
      <c r="EA3237" s="142" t="str">
        <f t="shared" si="1563"/>
        <v/>
      </c>
    </row>
    <row r="3238" spans="125:131" ht="20.100000000000001" customHeight="1" x14ac:dyDescent="0.25">
      <c r="DU3238" s="148"/>
      <c r="DV3238" s="158">
        <v>3186</v>
      </c>
      <c r="DW3238" s="148">
        <f t="shared" si="1559"/>
        <v>20.390399999998799</v>
      </c>
      <c r="DX3238" s="157">
        <f t="shared" si="1560"/>
        <v>4.7853682842768971E-3</v>
      </c>
      <c r="DY3238" s="148">
        <f t="shared" si="1561"/>
        <v>1.1921191124829311E-5</v>
      </c>
      <c r="DZ3238" s="148">
        <f t="shared" si="1562"/>
        <v>1.1921191124829311E-5</v>
      </c>
      <c r="EA3238" s="142" t="str">
        <f t="shared" si="1563"/>
        <v/>
      </c>
    </row>
    <row r="3239" spans="125:131" ht="20.100000000000001" customHeight="1" x14ac:dyDescent="0.25">
      <c r="DU3239" s="148"/>
      <c r="DV3239" s="158">
        <v>3187</v>
      </c>
      <c r="DW3239" s="148">
        <f t="shared" si="1559"/>
        <v>20.396799999998798</v>
      </c>
      <c r="DX3239" s="157">
        <f t="shared" si="1560"/>
        <v>4.7734470931520678E-3</v>
      </c>
      <c r="DY3239" s="148">
        <f t="shared" si="1561"/>
        <v>1.1892429486454539E-5</v>
      </c>
      <c r="DZ3239" s="148">
        <f t="shared" si="1562"/>
        <v>1.1892429486454539E-5</v>
      </c>
      <c r="EA3239" s="142" t="str">
        <f t="shared" si="1563"/>
        <v/>
      </c>
    </row>
    <row r="3240" spans="125:131" ht="20.100000000000001" customHeight="1" x14ac:dyDescent="0.25">
      <c r="DU3240" s="148"/>
      <c r="DV3240" s="158">
        <v>3188</v>
      </c>
      <c r="DW3240" s="148">
        <f t="shared" si="1559"/>
        <v>20.403199999998797</v>
      </c>
      <c r="DX3240" s="157">
        <f t="shared" si="1560"/>
        <v>4.7615546636656132E-3</v>
      </c>
      <c r="DY3240" s="148">
        <f t="shared" si="1561"/>
        <v>1.1863734320604301E-5</v>
      </c>
      <c r="DZ3240" s="148">
        <f t="shared" si="1562"/>
        <v>1.1863734320604301E-5</v>
      </c>
      <c r="EA3240" s="142" t="str">
        <f t="shared" si="1563"/>
        <v/>
      </c>
    </row>
    <row r="3241" spans="125:131" ht="20.100000000000001" customHeight="1" x14ac:dyDescent="0.25">
      <c r="DU3241" s="148"/>
      <c r="DV3241" s="158">
        <v>3189</v>
      </c>
      <c r="DW3241" s="148">
        <f t="shared" si="1559"/>
        <v>20.409599999998797</v>
      </c>
      <c r="DX3241" s="157">
        <f t="shared" si="1560"/>
        <v>4.7496909293450089E-3</v>
      </c>
      <c r="DY3241" s="148">
        <f t="shared" si="1561"/>
        <v>1.1835105482814294E-5</v>
      </c>
      <c r="DZ3241" s="148">
        <f t="shared" si="1562"/>
        <v>1.1835105482814294E-5</v>
      </c>
      <c r="EA3241" s="142" t="str">
        <f t="shared" si="1563"/>
        <v/>
      </c>
    </row>
    <row r="3242" spans="125:131" ht="20.100000000000001" customHeight="1" x14ac:dyDescent="0.25">
      <c r="DU3242" s="148"/>
      <c r="DV3242" s="158">
        <v>3190</v>
      </c>
      <c r="DW3242" s="148">
        <f t="shared" si="1559"/>
        <v>20.415999999998796</v>
      </c>
      <c r="DX3242" s="157">
        <f t="shared" si="1560"/>
        <v>4.7378558238621946E-3</v>
      </c>
      <c r="DY3242" s="148">
        <f t="shared" si="1561"/>
        <v>1.1806542828928998E-5</v>
      </c>
      <c r="DZ3242" s="148">
        <f t="shared" si="1562"/>
        <v>1.1806542828928998E-5</v>
      </c>
      <c r="EA3242" s="142" t="str">
        <f t="shared" si="1563"/>
        <v/>
      </c>
    </row>
    <row r="3243" spans="125:131" ht="20.100000000000001" customHeight="1" x14ac:dyDescent="0.25">
      <c r="DU3243" s="148"/>
      <c r="DV3243" s="158">
        <v>3191</v>
      </c>
      <c r="DW3243" s="148">
        <f t="shared" si="1559"/>
        <v>20.422399999998795</v>
      </c>
      <c r="DX3243" s="157">
        <f t="shared" si="1560"/>
        <v>4.7260492810332656E-3</v>
      </c>
      <c r="DY3243" s="148">
        <f t="shared" si="1561"/>
        <v>1.1778046215034019E-5</v>
      </c>
      <c r="DZ3243" s="148">
        <f t="shared" si="1562"/>
        <v>1.1778046215034019E-5</v>
      </c>
      <c r="EA3243" s="142" t="str">
        <f t="shared" si="1563"/>
        <v/>
      </c>
    </row>
    <row r="3244" spans="125:131" ht="20.100000000000001" customHeight="1" x14ac:dyDescent="0.25">
      <c r="DU3244" s="148"/>
      <c r="DV3244" s="158">
        <v>3192</v>
      </c>
      <c r="DW3244" s="148">
        <f t="shared" si="1559"/>
        <v>20.428799999998795</v>
      </c>
      <c r="DX3244" s="157">
        <f t="shared" si="1560"/>
        <v>4.7142712348182316E-3</v>
      </c>
      <c r="DY3244" s="148">
        <f t="shared" si="1561"/>
        <v>1.1749615497539355E-5</v>
      </c>
      <c r="DZ3244" s="148">
        <f t="shared" si="1562"/>
        <v>1.1749615497539355E-5</v>
      </c>
      <c r="EA3244" s="142" t="str">
        <f t="shared" si="1563"/>
        <v/>
      </c>
    </row>
    <row r="3245" spans="125:131" ht="20.100000000000001" customHeight="1" x14ac:dyDescent="0.25">
      <c r="DU3245" s="148"/>
      <c r="DV3245" s="158">
        <v>3193</v>
      </c>
      <c r="DW3245" s="148">
        <f t="shared" si="1559"/>
        <v>20.435199999998794</v>
      </c>
      <c r="DX3245" s="157">
        <f t="shared" si="1560"/>
        <v>4.7025216193206923E-3</v>
      </c>
      <c r="DY3245" s="148">
        <f t="shared" si="1561"/>
        <v>1.1721250533120418E-5</v>
      </c>
      <c r="DZ3245" s="148">
        <f t="shared" si="1562"/>
        <v>1.1721250533120418E-5</v>
      </c>
      <c r="EA3245" s="142" t="str">
        <f t="shared" si="1563"/>
        <v/>
      </c>
    </row>
    <row r="3246" spans="125:131" ht="20.100000000000001" customHeight="1" x14ac:dyDescent="0.25">
      <c r="DU3246" s="148"/>
      <c r="DV3246" s="158">
        <v>3194</v>
      </c>
      <c r="DW3246" s="148">
        <f t="shared" si="1559"/>
        <v>20.441599999998793</v>
      </c>
      <c r="DX3246" s="157">
        <f t="shared" si="1560"/>
        <v>4.6908003687875718E-3</v>
      </c>
      <c r="DY3246" s="148">
        <f t="shared" si="1561"/>
        <v>1.169295117870936E-5</v>
      </c>
      <c r="DZ3246" s="148">
        <f t="shared" si="1562"/>
        <v>1.169295117870936E-5</v>
      </c>
      <c r="EA3246" s="142" t="str">
        <f t="shared" si="1563"/>
        <v/>
      </c>
    </row>
    <row r="3247" spans="125:131" ht="20.100000000000001" customHeight="1" x14ac:dyDescent="0.25">
      <c r="DU3247" s="148"/>
      <c r="DV3247" s="158">
        <v>3195</v>
      </c>
      <c r="DW3247" s="148">
        <f t="shared" si="1559"/>
        <v>20.447999999998792</v>
      </c>
      <c r="DX3247" s="157">
        <f t="shared" si="1560"/>
        <v>4.6791074176088625E-3</v>
      </c>
      <c r="DY3247" s="148">
        <f t="shared" si="1561"/>
        <v>1.1664717291582673E-5</v>
      </c>
      <c r="DZ3247" s="148">
        <f t="shared" si="1562"/>
        <v>1.1664717291582673E-5</v>
      </c>
      <c r="EA3247" s="142" t="str">
        <f t="shared" si="1563"/>
        <v/>
      </c>
    </row>
    <row r="3248" spans="125:131" ht="20.100000000000001" customHeight="1" x14ac:dyDescent="0.25">
      <c r="DU3248" s="148"/>
      <c r="DV3248" s="158">
        <v>3196</v>
      </c>
      <c r="DW3248" s="148">
        <f t="shared" si="1559"/>
        <v>20.454399999998792</v>
      </c>
      <c r="DX3248" s="157">
        <f t="shared" si="1560"/>
        <v>4.6674427003172798E-3</v>
      </c>
      <c r="DY3248" s="148">
        <f t="shared" si="1561"/>
        <v>1.1636548729249303E-5</v>
      </c>
      <c r="DZ3248" s="148">
        <f t="shared" si="1562"/>
        <v>1.1636548729249303E-5</v>
      </c>
      <c r="EA3248" s="142" t="str">
        <f t="shared" si="1563"/>
        <v/>
      </c>
    </row>
    <row r="3249" spans="125:131" ht="20.100000000000001" customHeight="1" x14ac:dyDescent="0.25">
      <c r="DU3249" s="148"/>
      <c r="DV3249" s="158">
        <v>3197</v>
      </c>
      <c r="DW3249" s="148">
        <f t="shared" si="1559"/>
        <v>20.460799999998791</v>
      </c>
      <c r="DX3249" s="157">
        <f t="shared" si="1560"/>
        <v>4.6558061515880305E-3</v>
      </c>
      <c r="DY3249" s="148">
        <f t="shared" si="1561"/>
        <v>1.1608445349502693E-5</v>
      </c>
      <c r="DZ3249" s="148">
        <f t="shared" si="1562"/>
        <v>1.1608445349502693E-5</v>
      </c>
      <c r="EA3249" s="142" t="str">
        <f t="shared" si="1563"/>
        <v/>
      </c>
    </row>
    <row r="3250" spans="125:131" ht="20.100000000000001" customHeight="1" x14ac:dyDescent="0.25">
      <c r="DU3250" s="148"/>
      <c r="DV3250" s="158">
        <v>3198</v>
      </c>
      <c r="DW3250" s="148">
        <f t="shared" si="1559"/>
        <v>20.46719999999879</v>
      </c>
      <c r="DX3250" s="157">
        <f t="shared" si="1560"/>
        <v>4.6441977062385278E-3</v>
      </c>
      <c r="DY3250" s="148">
        <f t="shared" si="1561"/>
        <v>1.1580407010443328E-5</v>
      </c>
      <c r="DZ3250" s="148">
        <f t="shared" si="1562"/>
        <v>1.1580407010443328E-5</v>
      </c>
      <c r="EA3250" s="142" t="str">
        <f t="shared" si="1563"/>
        <v/>
      </c>
    </row>
    <row r="3251" spans="125:131" ht="20.100000000000001" customHeight="1" x14ac:dyDescent="0.25">
      <c r="DU3251" s="148"/>
      <c r="DV3251" s="158">
        <v>3199</v>
      </c>
      <c r="DW3251" s="148">
        <f t="shared" si="1559"/>
        <v>20.47359999999879</v>
      </c>
      <c r="DX3251" s="157">
        <f t="shared" si="1560"/>
        <v>4.6326172992280845E-3</v>
      </c>
      <c r="DY3251" s="148">
        <f t="shared" si="1561"/>
        <v>1.1552433570441445E-5</v>
      </c>
      <c r="DZ3251" s="148">
        <f t="shared" si="1562"/>
        <v>1.1552433570441445E-5</v>
      </c>
      <c r="EA3251" s="142" t="str">
        <f t="shared" si="1563"/>
        <v/>
      </c>
    </row>
    <row r="3252" spans="125:131" ht="20.100000000000001" customHeight="1" x14ac:dyDescent="0.25">
      <c r="DU3252" s="148"/>
      <c r="DV3252" s="158">
        <v>3200</v>
      </c>
      <c r="DW3252" s="148">
        <f t="shared" si="1559"/>
        <v>20.479999999998789</v>
      </c>
      <c r="DX3252" s="157">
        <f t="shared" si="1560"/>
        <v>4.621064865657643E-3</v>
      </c>
      <c r="DY3252" s="148">
        <f t="shared" si="1561"/>
        <v>1.1524524888119683E-5</v>
      </c>
      <c r="DZ3252" s="148">
        <f t="shared" si="1562"/>
        <v>1.1524524888119683E-5</v>
      </c>
      <c r="EA3252" s="142" t="str">
        <f t="shared" si="1563"/>
        <v/>
      </c>
    </row>
    <row r="3253" spans="125:131" ht="20.100000000000001" customHeight="1" x14ac:dyDescent="0.25">
      <c r="DU3253" s="148"/>
      <c r="DV3253" s="158">
        <v>3201</v>
      </c>
      <c r="DW3253" s="148">
        <f t="shared" si="1559"/>
        <v>20.486399999998788</v>
      </c>
      <c r="DX3253" s="157">
        <f t="shared" si="1560"/>
        <v>4.6095403407695234E-3</v>
      </c>
      <c r="DY3253" s="148">
        <f t="shared" si="1561"/>
        <v>1.1496680822425075E-5</v>
      </c>
      <c r="DZ3253" s="148">
        <f t="shared" si="1562"/>
        <v>1.1496680822425075E-5</v>
      </c>
      <c r="EA3253" s="142" t="str">
        <f t="shared" si="1563"/>
        <v/>
      </c>
    </row>
    <row r="3254" spans="125:131" ht="20.100000000000001" customHeight="1" x14ac:dyDescent="0.25">
      <c r="DU3254" s="148"/>
      <c r="DV3254" s="158">
        <v>3202</v>
      </c>
      <c r="DW3254" s="148">
        <f t="shared" si="1559"/>
        <v>20.492799999998788</v>
      </c>
      <c r="DX3254" s="157">
        <f t="shared" si="1560"/>
        <v>4.5980436599470983E-3</v>
      </c>
      <c r="DY3254" s="148">
        <f t="shared" si="1561"/>
        <v>1.1468901232563125E-5</v>
      </c>
      <c r="DZ3254" s="148">
        <f t="shared" si="1562"/>
        <v>1.1468901232563125E-5</v>
      </c>
      <c r="EA3254" s="142" t="str">
        <f t="shared" si="1563"/>
        <v/>
      </c>
    </row>
    <row r="3255" spans="125:131" ht="20.100000000000001" customHeight="1" x14ac:dyDescent="0.25">
      <c r="DU3255" s="148"/>
      <c r="DV3255" s="158">
        <v>3203</v>
      </c>
      <c r="DW3255" s="148">
        <f t="shared" si="1559"/>
        <v>20.499199999998787</v>
      </c>
      <c r="DX3255" s="157">
        <f t="shared" si="1560"/>
        <v>4.5865747587145352E-3</v>
      </c>
      <c r="DY3255" s="148">
        <f t="shared" si="1561"/>
        <v>1.1441185978002151E-5</v>
      </c>
      <c r="DZ3255" s="148">
        <f t="shared" si="1562"/>
        <v>1.1441185978002151E-5</v>
      </c>
      <c r="EA3255" s="142" t="str">
        <f t="shared" si="1563"/>
        <v/>
      </c>
    </row>
    <row r="3256" spans="125:131" ht="20.100000000000001" customHeight="1" x14ac:dyDescent="0.25">
      <c r="DU3256" s="148"/>
      <c r="DV3256" s="158">
        <v>3204</v>
      </c>
      <c r="DW3256" s="148">
        <f t="shared" ref="DW3256:DW3319" si="1564">DW3255+$DZ$46</f>
        <v>20.505599999998786</v>
      </c>
      <c r="DX3256" s="157">
        <f t="shared" si="1560"/>
        <v>4.575133572736533E-3</v>
      </c>
      <c r="DY3256" s="148">
        <f t="shared" si="1561"/>
        <v>1.1413534918508841E-5</v>
      </c>
      <c r="DZ3256" s="148">
        <f t="shared" si="1562"/>
        <v>1.1413534918508841E-5</v>
      </c>
      <c r="EA3256" s="142" t="str">
        <f t="shared" si="1563"/>
        <v/>
      </c>
    </row>
    <row r="3257" spans="125:131" ht="20.100000000000001" customHeight="1" x14ac:dyDescent="0.25">
      <c r="DU3257" s="148"/>
      <c r="DV3257" s="158">
        <v>3205</v>
      </c>
      <c r="DW3257" s="148">
        <f t="shared" si="1564"/>
        <v>20.511999999998785</v>
      </c>
      <c r="DX3257" s="157">
        <f t="shared" si="1560"/>
        <v>4.5637200378180242E-3</v>
      </c>
      <c r="DY3257" s="148">
        <f t="shared" si="1561"/>
        <v>1.138594791414739E-5</v>
      </c>
      <c r="DZ3257" s="148">
        <f t="shared" si="1562"/>
        <v>1.138594791414739E-5</v>
      </c>
      <c r="EA3257" s="142" t="str">
        <f t="shared" si="1563"/>
        <v/>
      </c>
    </row>
    <row r="3258" spans="125:131" ht="20.100000000000001" customHeight="1" x14ac:dyDescent="0.25">
      <c r="DU3258" s="148"/>
      <c r="DV3258" s="158">
        <v>3206</v>
      </c>
      <c r="DW3258" s="148">
        <f t="shared" si="1564"/>
        <v>20.518399999998785</v>
      </c>
      <c r="DX3258" s="157">
        <f t="shared" si="1560"/>
        <v>4.5523340899038768E-3</v>
      </c>
      <c r="DY3258" s="148">
        <f t="shared" si="1561"/>
        <v>1.1358424825194495E-5</v>
      </c>
      <c r="DZ3258" s="148">
        <f t="shared" si="1562"/>
        <v>1.1358424825194495E-5</v>
      </c>
      <c r="EA3258" s="142" t="str">
        <f t="shared" si="1563"/>
        <v/>
      </c>
    </row>
    <row r="3259" spans="125:131" ht="20.100000000000001" customHeight="1" x14ac:dyDescent="0.25">
      <c r="DU3259" s="148"/>
      <c r="DV3259" s="158">
        <v>3207</v>
      </c>
      <c r="DW3259" s="148">
        <f t="shared" si="1564"/>
        <v>20.524799999998784</v>
      </c>
      <c r="DX3259" s="157">
        <f t="shared" si="1560"/>
        <v>4.5409756650786823E-3</v>
      </c>
      <c r="DY3259" s="148">
        <f t="shared" si="1561"/>
        <v>1.1330965512266859E-5</v>
      </c>
      <c r="DZ3259" s="148">
        <f t="shared" si="1562"/>
        <v>1.1330965512266859E-5</v>
      </c>
      <c r="EA3259" s="142" t="str">
        <f t="shared" si="1563"/>
        <v/>
      </c>
    </row>
    <row r="3260" spans="125:131" ht="20.100000000000001" customHeight="1" x14ac:dyDescent="0.25">
      <c r="DU3260" s="148"/>
      <c r="DV3260" s="158">
        <v>3208</v>
      </c>
      <c r="DW3260" s="148">
        <f t="shared" si="1564"/>
        <v>20.531199999998783</v>
      </c>
      <c r="DX3260" s="157">
        <f t="shared" si="1560"/>
        <v>4.5296446995664154E-3</v>
      </c>
      <c r="DY3260" s="148">
        <f t="shared" si="1561"/>
        <v>1.1303569836245732E-5</v>
      </c>
      <c r="DZ3260" s="148">
        <f t="shared" si="1562"/>
        <v>1.1303569836245732E-5</v>
      </c>
      <c r="EA3260" s="142" t="str">
        <f t="shared" si="1563"/>
        <v/>
      </c>
    </row>
    <row r="3261" spans="125:131" ht="20.100000000000001" customHeight="1" x14ac:dyDescent="0.25">
      <c r="DU3261" s="148"/>
      <c r="DV3261" s="158">
        <v>3209</v>
      </c>
      <c r="DW3261" s="148">
        <f t="shared" si="1564"/>
        <v>20.537599999998783</v>
      </c>
      <c r="DX3261" s="157">
        <f t="shared" si="1560"/>
        <v>4.5183411297301697E-3</v>
      </c>
      <c r="DY3261" s="148">
        <f t="shared" si="1561"/>
        <v>1.1276237658257825E-5</v>
      </c>
      <c r="DZ3261" s="148">
        <f t="shared" si="1562"/>
        <v>1.1276237658257825E-5</v>
      </c>
      <c r="EA3261" s="142" t="str">
        <f t="shared" si="1563"/>
        <v/>
      </c>
    </row>
    <row r="3262" spans="125:131" ht="20.100000000000001" customHeight="1" x14ac:dyDescent="0.25">
      <c r="DU3262" s="148"/>
      <c r="DV3262" s="158">
        <v>3210</v>
      </c>
      <c r="DW3262" s="148">
        <f t="shared" si="1564"/>
        <v>20.543999999998782</v>
      </c>
      <c r="DX3262" s="157">
        <f t="shared" si="1560"/>
        <v>4.5070648920719119E-3</v>
      </c>
      <c r="DY3262" s="148">
        <f t="shared" si="1561"/>
        <v>1.1248968839735161E-5</v>
      </c>
      <c r="DZ3262" s="148">
        <f t="shared" si="1562"/>
        <v>1.1248968839735161E-5</v>
      </c>
      <c r="EA3262" s="142" t="str">
        <f t="shared" si="1563"/>
        <v/>
      </c>
    </row>
    <row r="3263" spans="125:131" ht="20.100000000000001" customHeight="1" x14ac:dyDescent="0.25">
      <c r="DU3263" s="148"/>
      <c r="DV3263" s="158">
        <v>3211</v>
      </c>
      <c r="DW3263" s="148">
        <f t="shared" si="1564"/>
        <v>20.550399999998781</v>
      </c>
      <c r="DX3263" s="157">
        <f t="shared" si="1560"/>
        <v>4.4958159232321767E-3</v>
      </c>
      <c r="DY3263" s="148">
        <f t="shared" si="1561"/>
        <v>1.1221763242365637E-5</v>
      </c>
      <c r="DZ3263" s="148">
        <f t="shared" si="1562"/>
        <v>1.1221763242365637E-5</v>
      </c>
      <c r="EA3263" s="142" t="str">
        <f t="shared" si="1563"/>
        <v/>
      </c>
    </row>
    <row r="3264" spans="125:131" ht="20.100000000000001" customHeight="1" x14ac:dyDescent="0.25">
      <c r="DU3264" s="148"/>
      <c r="DV3264" s="158">
        <v>3212</v>
      </c>
      <c r="DW3264" s="148">
        <f t="shared" si="1564"/>
        <v>20.55679999999878</v>
      </c>
      <c r="DX3264" s="157">
        <f t="shared" si="1560"/>
        <v>4.4845941599898111E-3</v>
      </c>
      <c r="DY3264" s="148">
        <f t="shared" si="1561"/>
        <v>1.1194620728136387E-5</v>
      </c>
      <c r="DZ3264" s="148">
        <f t="shared" si="1562"/>
        <v>1.1194620728136387E-5</v>
      </c>
      <c r="EA3264" s="142" t="str">
        <f t="shared" si="1563"/>
        <v/>
      </c>
    </row>
    <row r="3265" spans="125:131" ht="20.100000000000001" customHeight="1" x14ac:dyDescent="0.25">
      <c r="DU3265" s="148"/>
      <c r="DV3265" s="158">
        <v>3213</v>
      </c>
      <c r="DW3265" s="148">
        <f t="shared" si="1564"/>
        <v>20.56319999999878</v>
      </c>
      <c r="DX3265" s="157">
        <f t="shared" si="1560"/>
        <v>4.4733995392616747E-3</v>
      </c>
      <c r="DY3265" s="148">
        <f t="shared" si="1561"/>
        <v>1.1167541159273937E-5</v>
      </c>
      <c r="DZ3265" s="148">
        <f t="shared" si="1562"/>
        <v>1.1167541159273937E-5</v>
      </c>
      <c r="EA3265" s="142" t="str">
        <f t="shared" si="1563"/>
        <v/>
      </c>
    </row>
    <row r="3266" spans="125:131" ht="20.100000000000001" customHeight="1" x14ac:dyDescent="0.25">
      <c r="DU3266" s="148"/>
      <c r="DV3266" s="158">
        <v>3214</v>
      </c>
      <c r="DW3266" s="148">
        <f t="shared" si="1564"/>
        <v>20.569599999998779</v>
      </c>
      <c r="DX3266" s="157">
        <f t="shared" si="1560"/>
        <v>4.4622319981024007E-3</v>
      </c>
      <c r="DY3266" s="148">
        <f t="shared" si="1561"/>
        <v>1.1140524398314464E-5</v>
      </c>
      <c r="DZ3266" s="148">
        <f t="shared" si="1562"/>
        <v>1.1140524398314464E-5</v>
      </c>
      <c r="EA3266" s="142" t="str">
        <f t="shared" si="1563"/>
        <v/>
      </c>
    </row>
    <row r="3267" spans="125:131" ht="20.100000000000001" customHeight="1" x14ac:dyDescent="0.25">
      <c r="DU3267" s="148"/>
      <c r="DV3267" s="158">
        <v>3215</v>
      </c>
      <c r="DW3267" s="148">
        <f t="shared" si="1564"/>
        <v>20.575999999998778</v>
      </c>
      <c r="DX3267" s="157">
        <f t="shared" si="1560"/>
        <v>4.4510914737040863E-3</v>
      </c>
      <c r="DY3267" s="148">
        <f t="shared" si="1561"/>
        <v>1.1113570308051747E-5</v>
      </c>
      <c r="DZ3267" s="148">
        <f t="shared" si="1562"/>
        <v>1.1113570308051747E-5</v>
      </c>
      <c r="EA3267" s="142" t="str">
        <f t="shared" si="1563"/>
        <v/>
      </c>
    </row>
    <row r="3268" spans="125:131" ht="20.100000000000001" customHeight="1" x14ac:dyDescent="0.25">
      <c r="DU3268" s="148"/>
      <c r="DV3268" s="158">
        <v>3216</v>
      </c>
      <c r="DW3268" s="148">
        <f t="shared" si="1564"/>
        <v>20.582399999998778</v>
      </c>
      <c r="DX3268" s="157">
        <f t="shared" ref="DX3268:DX3331" si="1565">_xlfn.CHISQ.DIST.RT(DW3268,7)</f>
        <v>4.4399779033960345E-3</v>
      </c>
      <c r="DY3268" s="148">
        <f t="shared" ref="DY3268:DY3331" si="1566">DX3268-DX3269</f>
        <v>1.1086678751529369E-5</v>
      </c>
      <c r="DZ3268" s="148">
        <f t="shared" ref="DZ3268:DZ3331" si="1567">IF(DX3268&lt;(1-$DU$53),DY3268,"")</f>
        <v>1.1086678751529369E-5</v>
      </c>
      <c r="EA3268" s="142" t="str">
        <f t="shared" ref="EA3268:EA3331" si="1568">IF(DX3268&lt;(1-$DU$59),DY3268,"")</f>
        <v/>
      </c>
    </row>
    <row r="3269" spans="125:131" ht="20.100000000000001" customHeight="1" x14ac:dyDescent="0.25">
      <c r="DU3269" s="148"/>
      <c r="DV3269" s="158">
        <v>3217</v>
      </c>
      <c r="DW3269" s="148">
        <f t="shared" si="1564"/>
        <v>20.588799999998777</v>
      </c>
      <c r="DX3269" s="157">
        <f t="shared" si="1565"/>
        <v>4.4288912246445052E-3</v>
      </c>
      <c r="DY3269" s="148">
        <f t="shared" si="1566"/>
        <v>1.1059849592119642E-5</v>
      </c>
      <c r="DZ3269" s="148">
        <f t="shared" si="1567"/>
        <v>1.1059849592119642E-5</v>
      </c>
      <c r="EA3269" s="142" t="str">
        <f t="shared" si="1568"/>
        <v/>
      </c>
    </row>
    <row r="3270" spans="125:131" ht="20.100000000000001" customHeight="1" x14ac:dyDescent="0.25">
      <c r="DU3270" s="148"/>
      <c r="DV3270" s="158">
        <v>3218</v>
      </c>
      <c r="DW3270" s="148">
        <f t="shared" si="1564"/>
        <v>20.595199999998776</v>
      </c>
      <c r="DX3270" s="157">
        <f t="shared" si="1565"/>
        <v>4.4178313750523855E-3</v>
      </c>
      <c r="DY3270" s="148">
        <f t="shared" si="1566"/>
        <v>1.1033082693395237E-5</v>
      </c>
      <c r="DZ3270" s="148">
        <f t="shared" si="1567"/>
        <v>1.1033082693395237E-5</v>
      </c>
      <c r="EA3270" s="142" t="str">
        <f t="shared" si="1568"/>
        <v/>
      </c>
    </row>
    <row r="3271" spans="125:131" ht="20.100000000000001" customHeight="1" x14ac:dyDescent="0.25">
      <c r="DU3271" s="148"/>
      <c r="DV3271" s="158">
        <v>3219</v>
      </c>
      <c r="DW3271" s="148">
        <f t="shared" si="1564"/>
        <v>20.601599999998776</v>
      </c>
      <c r="DX3271" s="157">
        <f t="shared" si="1565"/>
        <v>4.4067982923589903E-3</v>
      </c>
      <c r="DY3271" s="148">
        <f t="shared" si="1566"/>
        <v>1.1006377919267965E-5</v>
      </c>
      <c r="DZ3271" s="148">
        <f t="shared" si="1567"/>
        <v>1.1006377919267965E-5</v>
      </c>
      <c r="EA3271" s="142" t="str">
        <f t="shared" si="1568"/>
        <v/>
      </c>
    </row>
    <row r="3272" spans="125:131" ht="20.100000000000001" customHeight="1" x14ac:dyDescent="0.25">
      <c r="DU3272" s="148"/>
      <c r="DV3272" s="158">
        <v>3220</v>
      </c>
      <c r="DW3272" s="148">
        <f t="shared" si="1564"/>
        <v>20.607999999998775</v>
      </c>
      <c r="DX3272" s="157">
        <f t="shared" si="1565"/>
        <v>4.3957919144397223E-3</v>
      </c>
      <c r="DY3272" s="148">
        <f t="shared" si="1566"/>
        <v>1.0979735133866478E-5</v>
      </c>
      <c r="DZ3272" s="148">
        <f t="shared" si="1567"/>
        <v>1.0979735133866478E-5</v>
      </c>
      <c r="EA3272" s="142" t="str">
        <f t="shared" si="1568"/>
        <v/>
      </c>
    </row>
    <row r="3273" spans="125:131" ht="20.100000000000001" customHeight="1" x14ac:dyDescent="0.25">
      <c r="DU3273" s="148"/>
      <c r="DV3273" s="158">
        <v>3221</v>
      </c>
      <c r="DW3273" s="148">
        <f t="shared" si="1564"/>
        <v>20.614399999998774</v>
      </c>
      <c r="DX3273" s="157">
        <f t="shared" si="1565"/>
        <v>4.3848121793058558E-3</v>
      </c>
      <c r="DY3273" s="148">
        <f t="shared" si="1566"/>
        <v>1.0953154201633411E-5</v>
      </c>
      <c r="DZ3273" s="148">
        <f t="shared" si="1567"/>
        <v>1.0953154201633411E-5</v>
      </c>
      <c r="EA3273" s="142" t="str">
        <f t="shared" si="1568"/>
        <v/>
      </c>
    </row>
    <row r="3274" spans="125:131" ht="20.100000000000001" customHeight="1" x14ac:dyDescent="0.25">
      <c r="DU3274" s="148"/>
      <c r="DV3274" s="158">
        <v>3222</v>
      </c>
      <c r="DW3274" s="148">
        <f t="shared" si="1564"/>
        <v>20.620799999998773</v>
      </c>
      <c r="DX3274" s="157">
        <f t="shared" si="1565"/>
        <v>4.3738590251042224E-3</v>
      </c>
      <c r="DY3274" s="148">
        <f t="shared" si="1566"/>
        <v>1.0926634987242119E-5</v>
      </c>
      <c r="DZ3274" s="148">
        <f t="shared" si="1567"/>
        <v>1.0926634987242119E-5</v>
      </c>
      <c r="EA3274" s="142" t="str">
        <f t="shared" si="1568"/>
        <v/>
      </c>
    </row>
    <row r="3275" spans="125:131" ht="20.100000000000001" customHeight="1" x14ac:dyDescent="0.25">
      <c r="DU3275" s="148"/>
      <c r="DV3275" s="158">
        <v>3223</v>
      </c>
      <c r="DW3275" s="148">
        <f t="shared" si="1564"/>
        <v>20.627199999998773</v>
      </c>
      <c r="DX3275" s="157">
        <f t="shared" si="1565"/>
        <v>4.3629323901169803E-3</v>
      </c>
      <c r="DY3275" s="148">
        <f t="shared" si="1566"/>
        <v>1.0900177355684278E-5</v>
      </c>
      <c r="DZ3275" s="148">
        <f t="shared" si="1567"/>
        <v>1.0900177355684278E-5</v>
      </c>
      <c r="EA3275" s="142" t="str">
        <f t="shared" si="1568"/>
        <v/>
      </c>
    </row>
    <row r="3276" spans="125:131" ht="20.100000000000001" customHeight="1" x14ac:dyDescent="0.25">
      <c r="DU3276" s="148"/>
      <c r="DV3276" s="158">
        <v>3224</v>
      </c>
      <c r="DW3276" s="148">
        <f t="shared" si="1564"/>
        <v>20.633599999998772</v>
      </c>
      <c r="DX3276" s="157">
        <f t="shared" si="1565"/>
        <v>4.352032212761296E-3</v>
      </c>
      <c r="DY3276" s="148">
        <f t="shared" si="1566"/>
        <v>1.0873781172151924E-5</v>
      </c>
      <c r="DZ3276" s="148">
        <f t="shared" si="1567"/>
        <v>1.0873781172151924E-5</v>
      </c>
      <c r="EA3276" s="142" t="str">
        <f t="shared" si="1568"/>
        <v/>
      </c>
    </row>
    <row r="3277" spans="125:131" ht="20.100000000000001" customHeight="1" x14ac:dyDescent="0.25">
      <c r="DU3277" s="148"/>
      <c r="DV3277" s="158">
        <v>3225</v>
      </c>
      <c r="DW3277" s="148">
        <f t="shared" si="1564"/>
        <v>20.639999999998771</v>
      </c>
      <c r="DX3277" s="157">
        <f t="shared" si="1565"/>
        <v>4.3411584315891441E-3</v>
      </c>
      <c r="DY3277" s="148">
        <f t="shared" si="1566"/>
        <v>1.0847446302178834E-5</v>
      </c>
      <c r="DZ3277" s="148">
        <f t="shared" si="1567"/>
        <v>1.0847446302178834E-5</v>
      </c>
      <c r="EA3277" s="142" t="str">
        <f t="shared" si="1568"/>
        <v/>
      </c>
    </row>
    <row r="3278" spans="125:131" ht="20.100000000000001" customHeight="1" x14ac:dyDescent="0.25">
      <c r="DU3278" s="148"/>
      <c r="DV3278" s="158">
        <v>3226</v>
      </c>
      <c r="DW3278" s="148">
        <f t="shared" si="1564"/>
        <v>20.646399999998771</v>
      </c>
      <c r="DX3278" s="157">
        <f t="shared" si="1565"/>
        <v>4.3303109852869653E-3</v>
      </c>
      <c r="DY3278" s="148">
        <f t="shared" si="1566"/>
        <v>1.0821172611516494E-5</v>
      </c>
      <c r="DZ3278" s="148">
        <f t="shared" si="1567"/>
        <v>1.0821172611516494E-5</v>
      </c>
      <c r="EA3278" s="142" t="str">
        <f t="shared" si="1568"/>
        <v/>
      </c>
    </row>
    <row r="3279" spans="125:131" ht="20.100000000000001" customHeight="1" x14ac:dyDescent="0.25">
      <c r="DU3279" s="148"/>
      <c r="DV3279" s="158">
        <v>3227</v>
      </c>
      <c r="DW3279" s="148">
        <f t="shared" si="1564"/>
        <v>20.65279999999877</v>
      </c>
      <c r="DX3279" s="157">
        <f t="shared" si="1565"/>
        <v>4.3194898126754488E-3</v>
      </c>
      <c r="DY3279" s="148">
        <f t="shared" si="1566"/>
        <v>1.079495996620522E-5</v>
      </c>
      <c r="DZ3279" s="148">
        <f t="shared" si="1567"/>
        <v>1.079495996620522E-5</v>
      </c>
      <c r="EA3279" s="142" t="str">
        <f t="shared" si="1568"/>
        <v/>
      </c>
    </row>
    <row r="3280" spans="125:131" ht="20.100000000000001" customHeight="1" x14ac:dyDescent="0.25">
      <c r="DU3280" s="148"/>
      <c r="DV3280" s="158">
        <v>3228</v>
      </c>
      <c r="DW3280" s="148">
        <f t="shared" si="1564"/>
        <v>20.659199999998769</v>
      </c>
      <c r="DX3280" s="157">
        <f t="shared" si="1565"/>
        <v>4.3086948527092436E-3</v>
      </c>
      <c r="DY3280" s="148">
        <f t="shared" si="1566"/>
        <v>1.0768808232553342E-5</v>
      </c>
      <c r="DZ3280" s="148">
        <f t="shared" si="1567"/>
        <v>1.0768808232553342E-5</v>
      </c>
      <c r="EA3280" s="142" t="str">
        <f t="shared" si="1568"/>
        <v/>
      </c>
    </row>
    <row r="3281" spans="125:131" ht="20.100000000000001" customHeight="1" x14ac:dyDescent="0.25">
      <c r="DU3281" s="148"/>
      <c r="DV3281" s="158">
        <v>3229</v>
      </c>
      <c r="DW3281" s="148">
        <f t="shared" si="1564"/>
        <v>20.665599999998769</v>
      </c>
      <c r="DX3281" s="157">
        <f t="shared" si="1565"/>
        <v>4.2979260444766902E-3</v>
      </c>
      <c r="DY3281" s="148">
        <f t="shared" si="1566"/>
        <v>1.0742717277119861E-5</v>
      </c>
      <c r="DZ3281" s="148">
        <f t="shared" si="1567"/>
        <v>1.0742717277119861E-5</v>
      </c>
      <c r="EA3281" s="142" t="str">
        <f t="shared" si="1568"/>
        <v/>
      </c>
    </row>
    <row r="3282" spans="125:131" ht="20.100000000000001" customHeight="1" x14ac:dyDescent="0.25">
      <c r="DU3282" s="148"/>
      <c r="DV3282" s="158">
        <v>3230</v>
      </c>
      <c r="DW3282" s="148">
        <f t="shared" si="1564"/>
        <v>20.671999999998768</v>
      </c>
      <c r="DX3282" s="157">
        <f t="shared" si="1565"/>
        <v>4.2871833271995704E-3</v>
      </c>
      <c r="DY3282" s="148">
        <f t="shared" si="1566"/>
        <v>1.0716686966754339E-5</v>
      </c>
      <c r="DZ3282" s="148">
        <f t="shared" si="1567"/>
        <v>1.0716686966754339E-5</v>
      </c>
      <c r="EA3282" s="142" t="str">
        <f t="shared" si="1568"/>
        <v/>
      </c>
    </row>
    <row r="3283" spans="125:131" ht="20.100000000000001" customHeight="1" x14ac:dyDescent="0.25">
      <c r="DU3283" s="148"/>
      <c r="DV3283" s="158">
        <v>3231</v>
      </c>
      <c r="DW3283" s="148">
        <f t="shared" si="1564"/>
        <v>20.678399999998767</v>
      </c>
      <c r="DX3283" s="157">
        <f t="shared" si="1565"/>
        <v>4.276466640232816E-3</v>
      </c>
      <c r="DY3283" s="148">
        <f t="shared" si="1566"/>
        <v>1.0690717168556144E-5</v>
      </c>
      <c r="DZ3283" s="148">
        <f t="shared" si="1567"/>
        <v>1.0690717168556144E-5</v>
      </c>
      <c r="EA3283" s="142" t="str">
        <f t="shared" si="1568"/>
        <v/>
      </c>
    </row>
    <row r="3284" spans="125:131" ht="20.100000000000001" customHeight="1" x14ac:dyDescent="0.25">
      <c r="DU3284" s="148"/>
      <c r="DV3284" s="158">
        <v>3232</v>
      </c>
      <c r="DW3284" s="148">
        <f t="shared" si="1564"/>
        <v>20.684799999998766</v>
      </c>
      <c r="DX3284" s="157">
        <f t="shared" si="1565"/>
        <v>4.2657759230642599E-3</v>
      </c>
      <c r="DY3284" s="148">
        <f t="shared" si="1566"/>
        <v>1.0664807749890051E-5</v>
      </c>
      <c r="DZ3284" s="148">
        <f t="shared" si="1567"/>
        <v>1.0664807749890051E-5</v>
      </c>
      <c r="EA3284" s="142" t="str">
        <f t="shared" si="1568"/>
        <v/>
      </c>
    </row>
    <row r="3285" spans="125:131" ht="20.100000000000001" customHeight="1" x14ac:dyDescent="0.25">
      <c r="DU3285" s="148"/>
      <c r="DV3285" s="158">
        <v>3233</v>
      </c>
      <c r="DW3285" s="148">
        <f t="shared" si="1564"/>
        <v>20.691199999998766</v>
      </c>
      <c r="DX3285" s="157">
        <f t="shared" si="1565"/>
        <v>4.2551111153143698E-3</v>
      </c>
      <c r="DY3285" s="148">
        <f t="shared" si="1566"/>
        <v>1.0638958578393191E-5</v>
      </c>
      <c r="DZ3285" s="148">
        <f t="shared" si="1567"/>
        <v>1.0638958578393191E-5</v>
      </c>
      <c r="EA3285" s="142" t="str">
        <f t="shared" si="1568"/>
        <v/>
      </c>
    </row>
    <row r="3286" spans="125:131" ht="20.100000000000001" customHeight="1" x14ac:dyDescent="0.25">
      <c r="DU3286" s="148"/>
      <c r="DV3286" s="158">
        <v>3234</v>
      </c>
      <c r="DW3286" s="148">
        <f t="shared" si="1564"/>
        <v>20.697599999998765</v>
      </c>
      <c r="DX3286" s="157">
        <f t="shared" si="1565"/>
        <v>4.2444721567359766E-3</v>
      </c>
      <c r="DY3286" s="148">
        <f t="shared" si="1566"/>
        <v>1.0613169521968106E-5</v>
      </c>
      <c r="DZ3286" s="148">
        <f t="shared" si="1567"/>
        <v>1.0613169521968106E-5</v>
      </c>
      <c r="EA3286" s="142" t="str">
        <f t="shared" si="1568"/>
        <v/>
      </c>
    </row>
    <row r="3287" spans="125:131" ht="20.100000000000001" customHeight="1" x14ac:dyDescent="0.25">
      <c r="DU3287" s="148"/>
      <c r="DV3287" s="158">
        <v>3235</v>
      </c>
      <c r="DW3287" s="148">
        <f t="shared" si="1564"/>
        <v>20.703999999998764</v>
      </c>
      <c r="DX3287" s="157">
        <f t="shared" si="1565"/>
        <v>4.2338589872140085E-3</v>
      </c>
      <c r="DY3287" s="148">
        <f t="shared" si="1566"/>
        <v>1.0587440448757597E-5</v>
      </c>
      <c r="DZ3287" s="148">
        <f t="shared" si="1567"/>
        <v>1.0587440448757597E-5</v>
      </c>
      <c r="EA3287" s="142" t="str">
        <f t="shared" si="1568"/>
        <v/>
      </c>
    </row>
    <row r="3288" spans="125:131" ht="20.100000000000001" customHeight="1" x14ac:dyDescent="0.25">
      <c r="DU3288" s="148"/>
      <c r="DV3288" s="158">
        <v>3236</v>
      </c>
      <c r="DW3288" s="148">
        <f t="shared" si="1564"/>
        <v>20.710399999998764</v>
      </c>
      <c r="DX3288" s="157">
        <f t="shared" si="1565"/>
        <v>4.2232715467652509E-3</v>
      </c>
      <c r="DY3288" s="148">
        <f t="shared" si="1566"/>
        <v>1.0561771227221052E-5</v>
      </c>
      <c r="DZ3288" s="148">
        <f t="shared" si="1567"/>
        <v>1.0561771227221052E-5</v>
      </c>
      <c r="EA3288" s="142" t="str">
        <f t="shared" si="1568"/>
        <v/>
      </c>
    </row>
    <row r="3289" spans="125:131" ht="20.100000000000001" customHeight="1" x14ac:dyDescent="0.25">
      <c r="DU3289" s="148"/>
      <c r="DV3289" s="158">
        <v>3237</v>
      </c>
      <c r="DW3289" s="148">
        <f t="shared" si="1564"/>
        <v>20.716799999998763</v>
      </c>
      <c r="DX3289" s="157">
        <f t="shared" si="1565"/>
        <v>4.2127097755380299E-3</v>
      </c>
      <c r="DY3289" s="148">
        <f t="shared" si="1566"/>
        <v>1.0536161726023424E-5</v>
      </c>
      <c r="DZ3289" s="148">
        <f t="shared" si="1567"/>
        <v>1.0536161726023424E-5</v>
      </c>
      <c r="EA3289" s="142" t="str">
        <f t="shared" si="1568"/>
        <v/>
      </c>
    </row>
    <row r="3290" spans="125:131" ht="20.100000000000001" customHeight="1" x14ac:dyDescent="0.25">
      <c r="DU3290" s="148"/>
      <c r="DV3290" s="158">
        <v>3238</v>
      </c>
      <c r="DW3290" s="148">
        <f t="shared" si="1564"/>
        <v>20.723199999998762</v>
      </c>
      <c r="DX3290" s="157">
        <f t="shared" si="1565"/>
        <v>4.2021736138120065E-3</v>
      </c>
      <c r="DY3290" s="148">
        <f t="shared" si="1566"/>
        <v>1.0510611814115896E-5</v>
      </c>
      <c r="DZ3290" s="148">
        <f t="shared" si="1567"/>
        <v>1.0510611814115896E-5</v>
      </c>
      <c r="EA3290" s="142" t="str">
        <f t="shared" si="1568"/>
        <v/>
      </c>
    </row>
    <row r="3291" spans="125:131" ht="20.100000000000001" customHeight="1" x14ac:dyDescent="0.25">
      <c r="DU3291" s="148"/>
      <c r="DV3291" s="158">
        <v>3239</v>
      </c>
      <c r="DW3291" s="148">
        <f t="shared" si="1564"/>
        <v>20.729599999998761</v>
      </c>
      <c r="DX3291" s="157">
        <f t="shared" si="1565"/>
        <v>4.1916630019978906E-3</v>
      </c>
      <c r="DY3291" s="148">
        <f t="shared" si="1566"/>
        <v>1.0485121360737613E-5</v>
      </c>
      <c r="DZ3291" s="148">
        <f t="shared" si="1567"/>
        <v>1.0485121360737613E-5</v>
      </c>
      <c r="EA3291" s="142" t="str">
        <f t="shared" si="1568"/>
        <v/>
      </c>
    </row>
    <row r="3292" spans="125:131" ht="20.100000000000001" customHeight="1" x14ac:dyDescent="0.25">
      <c r="DU3292" s="148"/>
      <c r="DV3292" s="158">
        <v>3240</v>
      </c>
      <c r="DW3292" s="148">
        <f t="shared" si="1564"/>
        <v>20.735999999998761</v>
      </c>
      <c r="DX3292" s="157">
        <f t="shared" si="1565"/>
        <v>4.1811778806371529E-3</v>
      </c>
      <c r="DY3292" s="148">
        <f t="shared" si="1566"/>
        <v>1.0459690235341094E-5</v>
      </c>
      <c r="DZ3292" s="148">
        <f t="shared" si="1567"/>
        <v>1.0459690235341094E-5</v>
      </c>
      <c r="EA3292" s="142" t="str">
        <f t="shared" si="1568"/>
        <v/>
      </c>
    </row>
    <row r="3293" spans="125:131" ht="20.100000000000001" customHeight="1" x14ac:dyDescent="0.25">
      <c r="DU3293" s="148"/>
      <c r="DV3293" s="158">
        <v>3241</v>
      </c>
      <c r="DW3293" s="148">
        <f t="shared" si="1564"/>
        <v>20.74239999999876</v>
      </c>
      <c r="DX3293" s="157">
        <f t="shared" si="1565"/>
        <v>4.1707181904018118E-3</v>
      </c>
      <c r="DY3293" s="148">
        <f t="shared" si="1566"/>
        <v>1.0434318307684168E-5</v>
      </c>
      <c r="DZ3293" s="148">
        <f t="shared" si="1567"/>
        <v>1.0434318307684168E-5</v>
      </c>
      <c r="EA3293" s="142" t="str">
        <f t="shared" si="1568"/>
        <v/>
      </c>
    </row>
    <row r="3294" spans="125:131" ht="20.100000000000001" customHeight="1" x14ac:dyDescent="0.25">
      <c r="DU3294" s="148"/>
      <c r="DV3294" s="158">
        <v>3242</v>
      </c>
      <c r="DW3294" s="148">
        <f t="shared" si="1564"/>
        <v>20.748799999998759</v>
      </c>
      <c r="DX3294" s="157">
        <f t="shared" si="1565"/>
        <v>4.1602838720941277E-3</v>
      </c>
      <c r="DY3294" s="148">
        <f t="shared" si="1566"/>
        <v>1.04090054477389E-5</v>
      </c>
      <c r="DZ3294" s="148">
        <f t="shared" si="1567"/>
        <v>1.04090054477389E-5</v>
      </c>
      <c r="EA3294" s="142" t="str">
        <f t="shared" si="1568"/>
        <v/>
      </c>
    </row>
    <row r="3295" spans="125:131" ht="20.100000000000001" customHeight="1" x14ac:dyDescent="0.25">
      <c r="DU3295" s="148"/>
      <c r="DV3295" s="158">
        <v>3243</v>
      </c>
      <c r="DW3295" s="148">
        <f t="shared" si="1564"/>
        <v>20.755199999998759</v>
      </c>
      <c r="DX3295" s="157">
        <f t="shared" si="1565"/>
        <v>4.1498748666463888E-3</v>
      </c>
      <c r="DY3295" s="148">
        <f t="shared" si="1566"/>
        <v>1.0383751525804355E-5</v>
      </c>
      <c r="DZ3295" s="148">
        <f t="shared" si="1567"/>
        <v>1.0383751525804355E-5</v>
      </c>
      <c r="EA3295" s="142" t="str">
        <f t="shared" si="1568"/>
        <v/>
      </c>
    </row>
    <row r="3296" spans="125:131" ht="20.100000000000001" customHeight="1" x14ac:dyDescent="0.25">
      <c r="DU3296" s="148"/>
      <c r="DV3296" s="158">
        <v>3244</v>
      </c>
      <c r="DW3296" s="148">
        <f t="shared" si="1564"/>
        <v>20.761599999998758</v>
      </c>
      <c r="DX3296" s="157">
        <f t="shared" si="1565"/>
        <v>4.1394911151205844E-3</v>
      </c>
      <c r="DY3296" s="148">
        <f t="shared" si="1566"/>
        <v>1.0358556412368679E-5</v>
      </c>
      <c r="DZ3296" s="148">
        <f t="shared" si="1567"/>
        <v>1.0358556412368679E-5</v>
      </c>
      <c r="EA3296" s="142" t="str">
        <f t="shared" si="1568"/>
        <v/>
      </c>
    </row>
    <row r="3297" spans="125:131" ht="20.100000000000001" customHeight="1" x14ac:dyDescent="0.25">
      <c r="DU3297" s="148"/>
      <c r="DV3297" s="158">
        <v>3245</v>
      </c>
      <c r="DW3297" s="148">
        <f t="shared" si="1564"/>
        <v>20.767999999998757</v>
      </c>
      <c r="DX3297" s="157">
        <f t="shared" si="1565"/>
        <v>4.1291325587082157E-3</v>
      </c>
      <c r="DY3297" s="148">
        <f t="shared" si="1566"/>
        <v>1.0333419978227933E-5</v>
      </c>
      <c r="DZ3297" s="148">
        <f t="shared" si="1567"/>
        <v>1.0333419978227933E-5</v>
      </c>
      <c r="EA3297" s="142" t="str">
        <f t="shared" si="1568"/>
        <v/>
      </c>
    </row>
    <row r="3298" spans="125:131" ht="20.100000000000001" customHeight="1" x14ac:dyDescent="0.25">
      <c r="DU3298" s="148"/>
      <c r="DV3298" s="158">
        <v>3246</v>
      </c>
      <c r="DW3298" s="148">
        <f t="shared" si="1564"/>
        <v>20.774399999998757</v>
      </c>
      <c r="DX3298" s="157">
        <f t="shared" si="1565"/>
        <v>4.1187991387299878E-3</v>
      </c>
      <c r="DY3298" s="148">
        <f t="shared" si="1566"/>
        <v>1.0308342094423641E-5</v>
      </c>
      <c r="DZ3298" s="148">
        <f t="shared" si="1567"/>
        <v>1.0308342094423641E-5</v>
      </c>
      <c r="EA3298" s="142" t="str">
        <f t="shared" si="1568"/>
        <v/>
      </c>
    </row>
    <row r="3299" spans="125:131" ht="20.100000000000001" customHeight="1" x14ac:dyDescent="0.25">
      <c r="DU3299" s="148"/>
      <c r="DV3299" s="158">
        <v>3247</v>
      </c>
      <c r="DW3299" s="148">
        <f t="shared" si="1564"/>
        <v>20.780799999998756</v>
      </c>
      <c r="DX3299" s="157">
        <f t="shared" si="1565"/>
        <v>4.1084907966355642E-3</v>
      </c>
      <c r="DY3299" s="148">
        <f t="shared" si="1566"/>
        <v>1.0283322632239321E-5</v>
      </c>
      <c r="DZ3299" s="148">
        <f t="shared" si="1567"/>
        <v>1.0283322632239321E-5</v>
      </c>
      <c r="EA3299" s="142" t="str">
        <f t="shared" si="1568"/>
        <v/>
      </c>
    </row>
    <row r="3300" spans="125:131" ht="20.100000000000001" customHeight="1" x14ac:dyDescent="0.25">
      <c r="DU3300" s="148"/>
      <c r="DV3300" s="158">
        <v>3248</v>
      </c>
      <c r="DW3300" s="148">
        <f t="shared" si="1564"/>
        <v>20.787199999998755</v>
      </c>
      <c r="DX3300" s="157">
        <f t="shared" si="1565"/>
        <v>4.0982074740033249E-3</v>
      </c>
      <c r="DY3300" s="148">
        <f t="shared" si="1566"/>
        <v>1.025836146325166E-5</v>
      </c>
      <c r="DZ3300" s="148">
        <f t="shared" si="1567"/>
        <v>1.025836146325166E-5</v>
      </c>
      <c r="EA3300" s="142" t="str">
        <f t="shared" si="1568"/>
        <v/>
      </c>
    </row>
    <row r="3301" spans="125:131" ht="20.100000000000001" customHeight="1" x14ac:dyDescent="0.25">
      <c r="DU3301" s="148"/>
      <c r="DV3301" s="158">
        <v>3249</v>
      </c>
      <c r="DW3301" s="148">
        <f t="shared" si="1564"/>
        <v>20.793599999998754</v>
      </c>
      <c r="DX3301" s="157">
        <f t="shared" si="1565"/>
        <v>4.0879491125400732E-3</v>
      </c>
      <c r="DY3301" s="148">
        <f t="shared" si="1566"/>
        <v>1.0233458459268929E-5</v>
      </c>
      <c r="DZ3301" s="148">
        <f t="shared" si="1567"/>
        <v>1.0233458459268929E-5</v>
      </c>
      <c r="EA3301" s="142" t="str">
        <f t="shared" si="1568"/>
        <v/>
      </c>
    </row>
    <row r="3302" spans="125:131" ht="20.100000000000001" customHeight="1" x14ac:dyDescent="0.25">
      <c r="DU3302" s="148"/>
      <c r="DV3302" s="158">
        <v>3250</v>
      </c>
      <c r="DW3302" s="148">
        <f t="shared" si="1564"/>
        <v>20.799999999998754</v>
      </c>
      <c r="DX3302" s="157">
        <f t="shared" si="1565"/>
        <v>4.0777156540808043E-3</v>
      </c>
      <c r="DY3302" s="148">
        <f t="shared" si="1566"/>
        <v>1.0208613492358742E-5</v>
      </c>
      <c r="DZ3302" s="148">
        <f t="shared" si="1567"/>
        <v>1.0208613492358742E-5</v>
      </c>
      <c r="EA3302" s="142" t="str">
        <f t="shared" si="1568"/>
        <v/>
      </c>
    </row>
    <row r="3303" spans="125:131" ht="20.100000000000001" customHeight="1" x14ac:dyDescent="0.25">
      <c r="DU3303" s="148"/>
      <c r="DV3303" s="158">
        <v>3251</v>
      </c>
      <c r="DW3303" s="148">
        <f t="shared" si="1564"/>
        <v>20.806399999998753</v>
      </c>
      <c r="DX3303" s="157">
        <f t="shared" si="1565"/>
        <v>4.0675070405884455E-3</v>
      </c>
      <c r="DY3303" s="148">
        <f t="shared" si="1566"/>
        <v>1.0183826434858462E-5</v>
      </c>
      <c r="DZ3303" s="148">
        <f t="shared" si="1567"/>
        <v>1.0183826434858462E-5</v>
      </c>
      <c r="EA3303" s="142" t="str">
        <f t="shared" si="1568"/>
        <v/>
      </c>
    </row>
    <row r="3304" spans="125:131" ht="20.100000000000001" customHeight="1" x14ac:dyDescent="0.25">
      <c r="DU3304" s="148"/>
      <c r="DV3304" s="158">
        <v>3252</v>
      </c>
      <c r="DW3304" s="148">
        <f t="shared" si="1564"/>
        <v>20.812799999998752</v>
      </c>
      <c r="DX3304" s="157">
        <f t="shared" si="1565"/>
        <v>4.0573232141535871E-3</v>
      </c>
      <c r="DY3304" s="148">
        <f t="shared" si="1566"/>
        <v>1.0159097159347444E-5</v>
      </c>
      <c r="DZ3304" s="148">
        <f t="shared" si="1567"/>
        <v>1.0159097159347444E-5</v>
      </c>
      <c r="EA3304" s="142" t="str">
        <f t="shared" si="1568"/>
        <v/>
      </c>
    </row>
    <row r="3305" spans="125:131" ht="20.100000000000001" customHeight="1" x14ac:dyDescent="0.25">
      <c r="DU3305" s="148"/>
      <c r="DV3305" s="158">
        <v>3253</v>
      </c>
      <c r="DW3305" s="148">
        <f t="shared" si="1564"/>
        <v>20.819199999998752</v>
      </c>
      <c r="DX3305" s="157">
        <f t="shared" si="1565"/>
        <v>4.0471641169942396E-3</v>
      </c>
      <c r="DY3305" s="148">
        <f t="shared" si="1566"/>
        <v>1.0134425538672193E-5</v>
      </c>
      <c r="DZ3305" s="148">
        <f t="shared" si="1567"/>
        <v>1.0134425538672193E-5</v>
      </c>
      <c r="EA3305" s="142" t="str">
        <f t="shared" si="1568"/>
        <v/>
      </c>
    </row>
    <row r="3306" spans="125:131" ht="20.100000000000001" customHeight="1" x14ac:dyDescent="0.25">
      <c r="DU3306" s="148"/>
      <c r="DV3306" s="158">
        <v>3254</v>
      </c>
      <c r="DW3306" s="148">
        <f t="shared" si="1564"/>
        <v>20.825599999998751</v>
      </c>
      <c r="DX3306" s="157">
        <f t="shared" si="1565"/>
        <v>4.0370296914555674E-3</v>
      </c>
      <c r="DY3306" s="148">
        <f t="shared" si="1566"/>
        <v>1.0109811445937686E-5</v>
      </c>
      <c r="DZ3306" s="148">
        <f t="shared" si="1567"/>
        <v>1.0109811445937686E-5</v>
      </c>
      <c r="EA3306" s="142" t="str">
        <f t="shared" si="1568"/>
        <v/>
      </c>
    </row>
    <row r="3307" spans="125:131" ht="20.100000000000001" customHeight="1" x14ac:dyDescent="0.25">
      <c r="DU3307" s="148"/>
      <c r="DV3307" s="158">
        <v>3255</v>
      </c>
      <c r="DW3307" s="148">
        <f t="shared" si="1564"/>
        <v>20.83199999999875</v>
      </c>
      <c r="DX3307" s="157">
        <f t="shared" si="1565"/>
        <v>4.0269198800096297E-3</v>
      </c>
      <c r="DY3307" s="148">
        <f t="shared" si="1566"/>
        <v>1.0085254754494365E-5</v>
      </c>
      <c r="DZ3307" s="148">
        <f t="shared" si="1567"/>
        <v>1.0085254754494365E-5</v>
      </c>
      <c r="EA3307" s="142" t="str">
        <f t="shared" si="1568"/>
        <v/>
      </c>
    </row>
    <row r="3308" spans="125:131" ht="20.100000000000001" customHeight="1" x14ac:dyDescent="0.25">
      <c r="DU3308" s="148"/>
      <c r="DV3308" s="158">
        <v>3256</v>
      </c>
      <c r="DW3308" s="148">
        <f t="shared" si="1564"/>
        <v>20.838399999998749</v>
      </c>
      <c r="DX3308" s="157">
        <f t="shared" si="1565"/>
        <v>4.0168346252551354E-3</v>
      </c>
      <c r="DY3308" s="148">
        <f t="shared" si="1566"/>
        <v>1.0060755337947674E-5</v>
      </c>
      <c r="DZ3308" s="148">
        <f t="shared" si="1567"/>
        <v>1.0060755337947674E-5</v>
      </c>
      <c r="EA3308" s="142" t="str">
        <f t="shared" si="1568"/>
        <v/>
      </c>
    </row>
    <row r="3309" spans="125:131" ht="20.100000000000001" customHeight="1" x14ac:dyDescent="0.25">
      <c r="DU3309" s="148"/>
      <c r="DV3309" s="158">
        <v>3257</v>
      </c>
      <c r="DW3309" s="148">
        <f t="shared" si="1564"/>
        <v>20.844799999998749</v>
      </c>
      <c r="DX3309" s="157">
        <f t="shared" si="1565"/>
        <v>4.0067738699171877E-3</v>
      </c>
      <c r="DY3309" s="148">
        <f t="shared" si="1566"/>
        <v>1.0036313070164136E-5</v>
      </c>
      <c r="DZ3309" s="148">
        <f t="shared" si="1567"/>
        <v>1.0036313070164136E-5</v>
      </c>
      <c r="EA3309" s="142" t="str">
        <f t="shared" si="1568"/>
        <v/>
      </c>
    </row>
    <row r="3310" spans="125:131" ht="20.100000000000001" customHeight="1" x14ac:dyDescent="0.25">
      <c r="DU3310" s="148"/>
      <c r="DV3310" s="158">
        <v>3258</v>
      </c>
      <c r="DW3310" s="148">
        <f t="shared" si="1564"/>
        <v>20.851199999998748</v>
      </c>
      <c r="DX3310" s="157">
        <f t="shared" si="1565"/>
        <v>3.9967375568470236E-3</v>
      </c>
      <c r="DY3310" s="148">
        <f t="shared" si="1566"/>
        <v>1.0011927825261807E-5</v>
      </c>
      <c r="DZ3310" s="148">
        <f t="shared" si="1567"/>
        <v>1.0011927825261807E-5</v>
      </c>
      <c r="EA3310" s="142" t="str">
        <f t="shared" si="1568"/>
        <v/>
      </c>
    </row>
    <row r="3311" spans="125:131" ht="20.100000000000001" customHeight="1" x14ac:dyDescent="0.25">
      <c r="DU3311" s="148"/>
      <c r="DV3311" s="158">
        <v>3259</v>
      </c>
      <c r="DW3311" s="148">
        <f t="shared" si="1564"/>
        <v>20.857599999998747</v>
      </c>
      <c r="DX3311" s="157">
        <f t="shared" si="1565"/>
        <v>3.9867256290217618E-3</v>
      </c>
      <c r="DY3311" s="148">
        <f t="shared" si="1566"/>
        <v>9.9875994776189511E-6</v>
      </c>
      <c r="DZ3311" s="148">
        <f t="shared" si="1567"/>
        <v>9.9875994776189511E-6</v>
      </c>
      <c r="EA3311" s="142" t="str">
        <f t="shared" si="1568"/>
        <v/>
      </c>
    </row>
    <row r="3312" spans="125:131" ht="20.100000000000001" customHeight="1" x14ac:dyDescent="0.25">
      <c r="DU3312" s="148"/>
      <c r="DV3312" s="158">
        <v>3260</v>
      </c>
      <c r="DW3312" s="148">
        <f t="shared" si="1564"/>
        <v>20.863999999998747</v>
      </c>
      <c r="DX3312" s="157">
        <f t="shared" si="1565"/>
        <v>3.9767380295441428E-3</v>
      </c>
      <c r="DY3312" s="148">
        <f t="shared" si="1566"/>
        <v>9.9633279018402146E-6</v>
      </c>
      <c r="DZ3312" s="148">
        <f t="shared" si="1567"/>
        <v>9.9633279018402146E-6</v>
      </c>
      <c r="EA3312" s="142" t="str">
        <f t="shared" si="1568"/>
        <v/>
      </c>
    </row>
    <row r="3313" spans="125:131" ht="20.100000000000001" customHeight="1" x14ac:dyDescent="0.25">
      <c r="DU3313" s="148"/>
      <c r="DV3313" s="158">
        <v>3261</v>
      </c>
      <c r="DW3313" s="148">
        <f t="shared" si="1564"/>
        <v>20.870399999998746</v>
      </c>
      <c r="DX3313" s="157">
        <f t="shared" si="1565"/>
        <v>3.9667747016423026E-3</v>
      </c>
      <c r="DY3313" s="148">
        <f t="shared" si="1566"/>
        <v>9.9391129728320857E-6</v>
      </c>
      <c r="DZ3313" s="148">
        <f t="shared" si="1567"/>
        <v>9.9391129728320857E-6</v>
      </c>
      <c r="EA3313" s="142" t="str">
        <f t="shared" si="1568"/>
        <v/>
      </c>
    </row>
    <row r="3314" spans="125:131" ht="20.100000000000001" customHeight="1" x14ac:dyDescent="0.25">
      <c r="DU3314" s="148"/>
      <c r="DV3314" s="158">
        <v>3262</v>
      </c>
      <c r="DW3314" s="148">
        <f t="shared" si="1564"/>
        <v>20.876799999998745</v>
      </c>
      <c r="DX3314" s="157">
        <f t="shared" si="1565"/>
        <v>3.9568355886694705E-3</v>
      </c>
      <c r="DY3314" s="148">
        <f t="shared" si="1566"/>
        <v>9.914954565704015E-6</v>
      </c>
      <c r="DZ3314" s="148">
        <f t="shared" si="1567"/>
        <v>9.914954565704015E-6</v>
      </c>
      <c r="EA3314" s="142" t="str">
        <f t="shared" si="1568"/>
        <v/>
      </c>
    </row>
    <row r="3315" spans="125:131" ht="20.100000000000001" customHeight="1" x14ac:dyDescent="0.25">
      <c r="DU3315" s="148"/>
      <c r="DV3315" s="158">
        <v>3263</v>
      </c>
      <c r="DW3315" s="148">
        <f t="shared" si="1564"/>
        <v>20.883199999998745</v>
      </c>
      <c r="DX3315" s="157">
        <f t="shared" si="1565"/>
        <v>3.9469206341037665E-3</v>
      </c>
      <c r="DY3315" s="148">
        <f t="shared" si="1566"/>
        <v>9.8908525558447438E-6</v>
      </c>
      <c r="DZ3315" s="148">
        <f t="shared" si="1567"/>
        <v>9.8908525558447438E-6</v>
      </c>
      <c r="EA3315" s="142" t="str">
        <f t="shared" si="1568"/>
        <v/>
      </c>
    </row>
    <row r="3316" spans="125:131" ht="20.100000000000001" customHeight="1" x14ac:dyDescent="0.25">
      <c r="DU3316" s="148"/>
      <c r="DV3316" s="158">
        <v>3264</v>
      </c>
      <c r="DW3316" s="148">
        <f t="shared" si="1564"/>
        <v>20.889599999998744</v>
      </c>
      <c r="DX3316" s="157">
        <f t="shared" si="1565"/>
        <v>3.9370297815479217E-3</v>
      </c>
      <c r="DY3316" s="148">
        <f t="shared" si="1566"/>
        <v>9.8668068188928135E-6</v>
      </c>
      <c r="DZ3316" s="148">
        <f t="shared" si="1567"/>
        <v>9.8668068188928135E-6</v>
      </c>
      <c r="EA3316" s="142" t="str">
        <f t="shared" si="1568"/>
        <v/>
      </c>
    </row>
    <row r="3317" spans="125:131" ht="20.100000000000001" customHeight="1" x14ac:dyDescent="0.25">
      <c r="DU3317" s="148"/>
      <c r="DV3317" s="158">
        <v>3265</v>
      </c>
      <c r="DW3317" s="148">
        <f t="shared" si="1564"/>
        <v>20.895999999998743</v>
      </c>
      <c r="DX3317" s="157">
        <f t="shared" si="1565"/>
        <v>3.9271629747290289E-3</v>
      </c>
      <c r="DY3317" s="148">
        <f t="shared" si="1566"/>
        <v>9.8428172307131467E-6</v>
      </c>
      <c r="DZ3317" s="148">
        <f t="shared" si="1567"/>
        <v>9.8428172307131467E-6</v>
      </c>
      <c r="EA3317" s="142" t="str">
        <f t="shared" si="1568"/>
        <v/>
      </c>
    </row>
    <row r="3318" spans="125:131" ht="20.100000000000001" customHeight="1" x14ac:dyDescent="0.25">
      <c r="DU3318" s="148"/>
      <c r="DV3318" s="158">
        <v>3266</v>
      </c>
      <c r="DW3318" s="148">
        <f t="shared" si="1564"/>
        <v>20.902399999998742</v>
      </c>
      <c r="DX3318" s="157">
        <f t="shared" si="1565"/>
        <v>3.9173201574983158E-3</v>
      </c>
      <c r="DY3318" s="148">
        <f t="shared" si="1566"/>
        <v>9.8188836674725083E-6</v>
      </c>
      <c r="DZ3318" s="148">
        <f t="shared" si="1567"/>
        <v>9.8188836674725083E-6</v>
      </c>
      <c r="EA3318" s="142" t="str">
        <f t="shared" si="1568"/>
        <v/>
      </c>
    </row>
    <row r="3319" spans="125:131" ht="20.100000000000001" customHeight="1" x14ac:dyDescent="0.25">
      <c r="DU3319" s="148"/>
      <c r="DV3319" s="158">
        <v>3267</v>
      </c>
      <c r="DW3319" s="148">
        <f t="shared" si="1564"/>
        <v>20.908799999998742</v>
      </c>
      <c r="DX3319" s="157">
        <f t="shared" si="1565"/>
        <v>3.9075012738308433E-3</v>
      </c>
      <c r="DY3319" s="148">
        <f t="shared" si="1566"/>
        <v>9.7950060055211098E-6</v>
      </c>
      <c r="DZ3319" s="148">
        <f t="shared" si="1567"/>
        <v>9.7950060055211098E-6</v>
      </c>
      <c r="EA3319" s="142" t="str">
        <f t="shared" si="1568"/>
        <v/>
      </c>
    </row>
    <row r="3320" spans="125:131" ht="20.100000000000001" customHeight="1" x14ac:dyDescent="0.25">
      <c r="DU3320" s="148"/>
      <c r="DV3320" s="158">
        <v>3268</v>
      </c>
      <c r="DW3320" s="148">
        <f t="shared" ref="DW3320:DW3383" si="1569">DW3319+$DZ$46</f>
        <v>20.915199999998741</v>
      </c>
      <c r="DX3320" s="157">
        <f t="shared" si="1565"/>
        <v>3.8977062678253222E-3</v>
      </c>
      <c r="DY3320" s="148">
        <f t="shared" si="1566"/>
        <v>9.7711841215309542E-6</v>
      </c>
      <c r="DZ3320" s="148">
        <f t="shared" si="1567"/>
        <v>9.7711841215309542E-6</v>
      </c>
      <c r="EA3320" s="142" t="str">
        <f t="shared" si="1568"/>
        <v/>
      </c>
    </row>
    <row r="3321" spans="125:131" ht="20.100000000000001" customHeight="1" x14ac:dyDescent="0.25">
      <c r="DU3321" s="148"/>
      <c r="DV3321" s="158">
        <v>3269</v>
      </c>
      <c r="DW3321" s="148">
        <f t="shared" si="1569"/>
        <v>20.92159999999874</v>
      </c>
      <c r="DX3321" s="157">
        <f t="shared" si="1565"/>
        <v>3.8879350837037912E-3</v>
      </c>
      <c r="DY3321" s="148">
        <f t="shared" si="1566"/>
        <v>9.7474178923518534E-6</v>
      </c>
      <c r="DZ3321" s="148">
        <f t="shared" si="1567"/>
        <v>9.7474178923518534E-6</v>
      </c>
      <c r="EA3321" s="142" t="str">
        <f t="shared" si="1568"/>
        <v/>
      </c>
    </row>
    <row r="3322" spans="125:131" ht="20.100000000000001" customHeight="1" x14ac:dyDescent="0.25">
      <c r="DU3322" s="148"/>
      <c r="DV3322" s="158">
        <v>3270</v>
      </c>
      <c r="DW3322" s="148">
        <f t="shared" si="1569"/>
        <v>20.92799999999874</v>
      </c>
      <c r="DX3322" s="157">
        <f t="shared" si="1565"/>
        <v>3.8781876658114394E-3</v>
      </c>
      <c r="DY3322" s="148">
        <f t="shared" si="1566"/>
        <v>9.7237071951406656E-6</v>
      </c>
      <c r="DZ3322" s="148">
        <f t="shared" si="1567"/>
        <v>9.7237071951406656E-6</v>
      </c>
      <c r="EA3322" s="142" t="str">
        <f t="shared" si="1568"/>
        <v/>
      </c>
    </row>
    <row r="3323" spans="125:131" ht="20.100000000000001" customHeight="1" x14ac:dyDescent="0.25">
      <c r="DU3323" s="148"/>
      <c r="DV3323" s="158">
        <v>3271</v>
      </c>
      <c r="DW3323" s="148">
        <f t="shared" si="1569"/>
        <v>20.934399999998739</v>
      </c>
      <c r="DX3323" s="157">
        <f t="shared" si="1565"/>
        <v>3.8684639586162987E-3</v>
      </c>
      <c r="DY3323" s="148">
        <f t="shared" si="1566"/>
        <v>9.7000519072710893E-6</v>
      </c>
      <c r="DZ3323" s="148">
        <f t="shared" si="1567"/>
        <v>9.7000519072710893E-6</v>
      </c>
      <c r="EA3323" s="142" t="str">
        <f t="shared" si="1568"/>
        <v/>
      </c>
    </row>
    <row r="3324" spans="125:131" ht="20.100000000000001" customHeight="1" x14ac:dyDescent="0.25">
      <c r="DU3324" s="148"/>
      <c r="DV3324" s="158">
        <v>3272</v>
      </c>
      <c r="DW3324" s="148">
        <f t="shared" si="1569"/>
        <v>20.940799999998738</v>
      </c>
      <c r="DX3324" s="157">
        <f t="shared" si="1565"/>
        <v>3.8587639067090276E-3</v>
      </c>
      <c r="DY3324" s="148">
        <f t="shared" si="1566"/>
        <v>9.676451906369659E-6</v>
      </c>
      <c r="DZ3324" s="148">
        <f t="shared" si="1567"/>
        <v>9.676451906369659E-6</v>
      </c>
      <c r="EA3324" s="142" t="str">
        <f t="shared" si="1568"/>
        <v/>
      </c>
    </row>
    <row r="3325" spans="125:131" ht="20.100000000000001" customHeight="1" x14ac:dyDescent="0.25">
      <c r="DU3325" s="148"/>
      <c r="DV3325" s="158">
        <v>3273</v>
      </c>
      <c r="DW3325" s="148">
        <f t="shared" si="1569"/>
        <v>20.947199999998737</v>
      </c>
      <c r="DX3325" s="157">
        <f t="shared" si="1565"/>
        <v>3.8490874548026579E-3</v>
      </c>
      <c r="DY3325" s="148">
        <f t="shared" si="1566"/>
        <v>9.6529070703322249E-6</v>
      </c>
      <c r="DZ3325" s="148">
        <f t="shared" si="1567"/>
        <v>9.6529070703322249E-6</v>
      </c>
      <c r="EA3325" s="142" t="str">
        <f t="shared" si="1568"/>
        <v/>
      </c>
    </row>
    <row r="3326" spans="125:131" ht="20.100000000000001" customHeight="1" x14ac:dyDescent="0.25">
      <c r="DU3326" s="148"/>
      <c r="DV3326" s="158">
        <v>3274</v>
      </c>
      <c r="DW3326" s="148">
        <f t="shared" si="1569"/>
        <v>20.953599999998737</v>
      </c>
      <c r="DX3326" s="157">
        <f t="shared" si="1565"/>
        <v>3.8394345477323257E-3</v>
      </c>
      <c r="DY3326" s="148">
        <f t="shared" si="1566"/>
        <v>9.6294172772571664E-6</v>
      </c>
      <c r="DZ3326" s="148">
        <f t="shared" si="1567"/>
        <v>9.6294172772571664E-6</v>
      </c>
      <c r="EA3326" s="142" t="str">
        <f t="shared" si="1568"/>
        <v/>
      </c>
    </row>
    <row r="3327" spans="125:131" ht="20.100000000000001" customHeight="1" x14ac:dyDescent="0.25">
      <c r="DU3327" s="148"/>
      <c r="DV3327" s="158">
        <v>3275</v>
      </c>
      <c r="DW3327" s="148">
        <f t="shared" si="1569"/>
        <v>20.959999999998736</v>
      </c>
      <c r="DX3327" s="157">
        <f t="shared" si="1565"/>
        <v>3.8298051304550686E-3</v>
      </c>
      <c r="DY3327" s="148">
        <f t="shared" si="1566"/>
        <v>9.6059824055338625E-6</v>
      </c>
      <c r="DZ3327" s="148">
        <f t="shared" si="1567"/>
        <v>9.6059824055338625E-6</v>
      </c>
      <c r="EA3327" s="142" t="str">
        <f t="shared" si="1568"/>
        <v/>
      </c>
    </row>
    <row r="3328" spans="125:131" ht="20.100000000000001" customHeight="1" x14ac:dyDescent="0.25">
      <c r="DU3328" s="148"/>
      <c r="DV3328" s="158">
        <v>3276</v>
      </c>
      <c r="DW3328" s="148">
        <f t="shared" si="1569"/>
        <v>20.966399999998735</v>
      </c>
      <c r="DX3328" s="157">
        <f t="shared" si="1565"/>
        <v>3.8201991480495347E-3</v>
      </c>
      <c r="DY3328" s="148">
        <f t="shared" si="1566"/>
        <v>9.582602333765497E-6</v>
      </c>
      <c r="DZ3328" s="148">
        <f t="shared" si="1567"/>
        <v>9.582602333765497E-6</v>
      </c>
      <c r="EA3328" s="142" t="str">
        <f t="shared" si="1568"/>
        <v/>
      </c>
    </row>
    <row r="3329" spans="125:131" ht="20.100000000000001" customHeight="1" x14ac:dyDescent="0.25">
      <c r="DU3329" s="148"/>
      <c r="DV3329" s="158">
        <v>3277</v>
      </c>
      <c r="DW3329" s="148">
        <f t="shared" si="1569"/>
        <v>20.972799999998735</v>
      </c>
      <c r="DX3329" s="157">
        <f t="shared" si="1565"/>
        <v>3.8106165457157692E-3</v>
      </c>
      <c r="DY3329" s="148">
        <f t="shared" si="1566"/>
        <v>9.559276940848422E-6</v>
      </c>
      <c r="DZ3329" s="148">
        <f t="shared" si="1567"/>
        <v>9.559276940848422E-6</v>
      </c>
      <c r="EA3329" s="142" t="str">
        <f t="shared" si="1568"/>
        <v/>
      </c>
    </row>
    <row r="3330" spans="125:131" ht="20.100000000000001" customHeight="1" x14ac:dyDescent="0.25">
      <c r="DU3330" s="148"/>
      <c r="DV3330" s="158">
        <v>3278</v>
      </c>
      <c r="DW3330" s="148">
        <f t="shared" si="1569"/>
        <v>20.979199999998734</v>
      </c>
      <c r="DX3330" s="157">
        <f t="shared" si="1565"/>
        <v>3.8010572687749208E-3</v>
      </c>
      <c r="DY3330" s="148">
        <f t="shared" si="1566"/>
        <v>9.5360061058541966E-6</v>
      </c>
      <c r="DZ3330" s="148">
        <f t="shared" si="1567"/>
        <v>9.5360061058541966E-6</v>
      </c>
      <c r="EA3330" s="142" t="str">
        <f t="shared" si="1568"/>
        <v/>
      </c>
    </row>
    <row r="3331" spans="125:131" ht="20.100000000000001" customHeight="1" x14ac:dyDescent="0.25">
      <c r="DU3331" s="148"/>
      <c r="DV3331" s="158">
        <v>3279</v>
      </c>
      <c r="DW3331" s="148">
        <f t="shared" si="1569"/>
        <v>20.985599999998733</v>
      </c>
      <c r="DX3331" s="157">
        <f t="shared" si="1565"/>
        <v>3.7915212626690666E-3</v>
      </c>
      <c r="DY3331" s="148">
        <f t="shared" si="1566"/>
        <v>9.5127897081449461E-6</v>
      </c>
      <c r="DZ3331" s="148">
        <f t="shared" si="1567"/>
        <v>9.5127897081449461E-6</v>
      </c>
      <c r="EA3331" s="142" t="str">
        <f t="shared" si="1568"/>
        <v/>
      </c>
    </row>
    <row r="3332" spans="125:131" ht="20.100000000000001" customHeight="1" x14ac:dyDescent="0.25">
      <c r="DU3332" s="148"/>
      <c r="DV3332" s="158">
        <v>3280</v>
      </c>
      <c r="DW3332" s="148">
        <f t="shared" si="1569"/>
        <v>20.991999999998733</v>
      </c>
      <c r="DX3332" s="157">
        <f t="shared" ref="DX3332:DX3395" si="1570">_xlfn.CHISQ.DIST.RT(DW3332,7)</f>
        <v>3.7820084729609216E-3</v>
      </c>
      <c r="DY3332" s="148">
        <f t="shared" ref="DY3332:DY3395" si="1571">DX3332-DX3333</f>
        <v>9.4896276273486423E-6</v>
      </c>
      <c r="DZ3332" s="148">
        <f t="shared" ref="DZ3332:DZ3395" si="1572">IF(DX3332&lt;(1-$DU$53),DY3332,"")</f>
        <v>9.4896276273486423E-6</v>
      </c>
      <c r="EA3332" s="142" t="str">
        <f t="shared" ref="EA3332:EA3395" si="1573">IF(DX3332&lt;(1-$DU$59),DY3332,"")</f>
        <v/>
      </c>
    </row>
    <row r="3333" spans="125:131" ht="20.100000000000001" customHeight="1" x14ac:dyDescent="0.25">
      <c r="DU3333" s="148"/>
      <c r="DV3333" s="158">
        <v>3281</v>
      </c>
      <c r="DW3333" s="148">
        <f t="shared" si="1569"/>
        <v>20.998399999998732</v>
      </c>
      <c r="DX3333" s="157">
        <f t="shared" si="1570"/>
        <v>3.772518845333573E-3</v>
      </c>
      <c r="DY3333" s="148">
        <f t="shared" si="1571"/>
        <v>9.4665197432775711E-6</v>
      </c>
      <c r="DZ3333" s="148">
        <f t="shared" si="1572"/>
        <v>9.4665197432775711E-6</v>
      </c>
      <c r="EA3333" s="142" t="str">
        <f t="shared" si="1573"/>
        <v/>
      </c>
    </row>
    <row r="3334" spans="125:131" ht="20.100000000000001" customHeight="1" x14ac:dyDescent="0.25">
      <c r="DU3334" s="148"/>
      <c r="DV3334" s="158">
        <v>3282</v>
      </c>
      <c r="DW3334" s="148">
        <f t="shared" si="1569"/>
        <v>21.004799999998731</v>
      </c>
      <c r="DX3334" s="157">
        <f t="shared" si="1570"/>
        <v>3.7630523255902954E-3</v>
      </c>
      <c r="DY3334" s="148">
        <f t="shared" si="1571"/>
        <v>9.4434659360311153E-6</v>
      </c>
      <c r="DZ3334" s="148">
        <f t="shared" si="1572"/>
        <v>9.4434659360311153E-6</v>
      </c>
      <c r="EA3334" s="142" t="str">
        <f t="shared" si="1573"/>
        <v/>
      </c>
    </row>
    <row r="3335" spans="125:131" ht="20.100000000000001" customHeight="1" x14ac:dyDescent="0.25">
      <c r="DU3335" s="148"/>
      <c r="DV3335" s="158">
        <v>3283</v>
      </c>
      <c r="DW3335" s="148">
        <f t="shared" si="1569"/>
        <v>21.01119999999873</v>
      </c>
      <c r="DX3335" s="157">
        <f t="shared" si="1570"/>
        <v>3.7536088596542643E-3</v>
      </c>
      <c r="DY3335" s="148">
        <f t="shared" si="1571"/>
        <v>9.4204660859376413E-6</v>
      </c>
      <c r="DZ3335" s="148">
        <f t="shared" si="1572"/>
        <v>9.4204660859376413E-6</v>
      </c>
      <c r="EA3335" s="142" t="str">
        <f t="shared" si="1573"/>
        <v/>
      </c>
    </row>
    <row r="3336" spans="125:131" ht="20.100000000000001" customHeight="1" x14ac:dyDescent="0.25">
      <c r="DU3336" s="148"/>
      <c r="DV3336" s="158">
        <v>3284</v>
      </c>
      <c r="DW3336" s="148">
        <f t="shared" si="1569"/>
        <v>21.01759999999873</v>
      </c>
      <c r="DX3336" s="157">
        <f t="shared" si="1570"/>
        <v>3.7441883935683267E-3</v>
      </c>
      <c r="DY3336" s="148">
        <f t="shared" si="1571"/>
        <v>9.3975200735692439E-6</v>
      </c>
      <c r="DZ3336" s="148">
        <f t="shared" si="1572"/>
        <v>9.3975200735692439E-6</v>
      </c>
      <c r="EA3336" s="142" t="str">
        <f t="shared" si="1573"/>
        <v/>
      </c>
    </row>
    <row r="3337" spans="125:131" ht="20.100000000000001" customHeight="1" x14ac:dyDescent="0.25">
      <c r="DU3337" s="148"/>
      <c r="DV3337" s="158">
        <v>3285</v>
      </c>
      <c r="DW3337" s="148">
        <f t="shared" si="1569"/>
        <v>21.023999999998729</v>
      </c>
      <c r="DX3337" s="157">
        <f t="shared" si="1570"/>
        <v>3.7347908734947574E-3</v>
      </c>
      <c r="DY3337" s="148">
        <f t="shared" si="1571"/>
        <v>9.374627779746951E-6</v>
      </c>
      <c r="DZ3337" s="148">
        <f t="shared" si="1572"/>
        <v>9.374627779746951E-6</v>
      </c>
      <c r="EA3337" s="142" t="str">
        <f t="shared" si="1573"/>
        <v/>
      </c>
    </row>
    <row r="3338" spans="125:131" ht="20.100000000000001" customHeight="1" x14ac:dyDescent="0.25">
      <c r="DU3338" s="148"/>
      <c r="DV3338" s="158">
        <v>3286</v>
      </c>
      <c r="DW3338" s="148">
        <f t="shared" si="1569"/>
        <v>21.030399999998728</v>
      </c>
      <c r="DX3338" s="157">
        <f t="shared" si="1570"/>
        <v>3.7254162457150105E-3</v>
      </c>
      <c r="DY3338" s="148">
        <f t="shared" si="1571"/>
        <v>9.3517890855255442E-6</v>
      </c>
      <c r="DZ3338" s="148">
        <f t="shared" si="1572"/>
        <v>9.3517890855255442E-6</v>
      </c>
      <c r="EA3338" s="142" t="str">
        <f t="shared" si="1573"/>
        <v/>
      </c>
    </row>
    <row r="3339" spans="125:131" ht="20.100000000000001" customHeight="1" x14ac:dyDescent="0.25">
      <c r="DU3339" s="148"/>
      <c r="DV3339" s="158">
        <v>3287</v>
      </c>
      <c r="DW3339" s="148">
        <f t="shared" si="1569"/>
        <v>21.036799999998728</v>
      </c>
      <c r="DX3339" s="157">
        <f t="shared" si="1570"/>
        <v>3.7160644566294849E-3</v>
      </c>
      <c r="DY3339" s="148">
        <f t="shared" si="1571"/>
        <v>9.3290038722044014E-6</v>
      </c>
      <c r="DZ3339" s="148">
        <f t="shared" si="1572"/>
        <v>9.3290038722044014E-6</v>
      </c>
      <c r="EA3339" s="142" t="str">
        <f t="shared" si="1573"/>
        <v/>
      </c>
    </row>
    <row r="3340" spans="125:131" ht="20.100000000000001" customHeight="1" x14ac:dyDescent="0.25">
      <c r="DU3340" s="148"/>
      <c r="DV3340" s="158">
        <v>3288</v>
      </c>
      <c r="DW3340" s="148">
        <f t="shared" si="1569"/>
        <v>21.043199999998727</v>
      </c>
      <c r="DX3340" s="157">
        <f t="shared" si="1570"/>
        <v>3.7067354527572805E-3</v>
      </c>
      <c r="DY3340" s="148">
        <f t="shared" si="1571"/>
        <v>9.3062720213279299E-6</v>
      </c>
      <c r="DZ3340" s="148">
        <f t="shared" si="1572"/>
        <v>9.3062720213279299E-6</v>
      </c>
      <c r="EA3340" s="142" t="str">
        <f t="shared" si="1573"/>
        <v/>
      </c>
    </row>
    <row r="3341" spans="125:131" ht="20.100000000000001" customHeight="1" x14ac:dyDescent="0.25">
      <c r="DU3341" s="148"/>
      <c r="DV3341" s="158">
        <v>3289</v>
      </c>
      <c r="DW3341" s="148">
        <f t="shared" si="1569"/>
        <v>21.049599999998726</v>
      </c>
      <c r="DX3341" s="157">
        <f t="shared" si="1570"/>
        <v>3.6974291807359526E-3</v>
      </c>
      <c r="DY3341" s="148">
        <f t="shared" si="1571"/>
        <v>9.2835934146760259E-6</v>
      </c>
      <c r="DZ3341" s="148">
        <f t="shared" si="1572"/>
        <v>9.2835934146760259E-6</v>
      </c>
      <c r="EA3341" s="142" t="str">
        <f t="shared" si="1573"/>
        <v/>
      </c>
    </row>
    <row r="3342" spans="125:131" ht="20.100000000000001" customHeight="1" x14ac:dyDescent="0.25">
      <c r="DU3342" s="148"/>
      <c r="DV3342" s="158">
        <v>3290</v>
      </c>
      <c r="DW3342" s="148">
        <f t="shared" si="1569"/>
        <v>21.055999999998726</v>
      </c>
      <c r="DX3342" s="157">
        <f t="shared" si="1570"/>
        <v>3.6881455873212766E-3</v>
      </c>
      <c r="DY3342" s="148">
        <f t="shared" si="1571"/>
        <v>9.2609679342744826E-6</v>
      </c>
      <c r="DZ3342" s="148">
        <f t="shared" si="1572"/>
        <v>9.2609679342744826E-6</v>
      </c>
      <c r="EA3342" s="142" t="str">
        <f t="shared" si="1573"/>
        <v/>
      </c>
    </row>
    <row r="3343" spans="125:131" ht="20.100000000000001" customHeight="1" x14ac:dyDescent="0.25">
      <c r="DU3343" s="148"/>
      <c r="DV3343" s="158">
        <v>3291</v>
      </c>
      <c r="DW3343" s="148">
        <f t="shared" si="1569"/>
        <v>21.062399999998725</v>
      </c>
      <c r="DX3343" s="157">
        <f t="shared" si="1570"/>
        <v>3.6788846193870021E-3</v>
      </c>
      <c r="DY3343" s="148">
        <f t="shared" si="1571"/>
        <v>9.2383954623780767E-6</v>
      </c>
      <c r="DZ3343" s="148">
        <f t="shared" si="1572"/>
        <v>9.2383954623780767E-6</v>
      </c>
      <c r="EA3343" s="142" t="str">
        <f t="shared" si="1573"/>
        <v/>
      </c>
    </row>
    <row r="3344" spans="125:131" ht="20.100000000000001" customHeight="1" x14ac:dyDescent="0.25">
      <c r="DU3344" s="148"/>
      <c r="DV3344" s="158">
        <v>3292</v>
      </c>
      <c r="DW3344" s="148">
        <f t="shared" si="1569"/>
        <v>21.068799999998724</v>
      </c>
      <c r="DX3344" s="157">
        <f t="shared" si="1570"/>
        <v>3.669646223924624E-3</v>
      </c>
      <c r="DY3344" s="148">
        <f t="shared" si="1571"/>
        <v>9.2158758815004925E-6</v>
      </c>
      <c r="DZ3344" s="148">
        <f t="shared" si="1572"/>
        <v>9.2158758815004925E-6</v>
      </c>
      <c r="EA3344" s="142" t="str">
        <f t="shared" si="1573"/>
        <v/>
      </c>
    </row>
    <row r="3345" spans="125:131" ht="20.100000000000001" customHeight="1" x14ac:dyDescent="0.25">
      <c r="DU3345" s="148"/>
      <c r="DV3345" s="158">
        <v>3293</v>
      </c>
      <c r="DW3345" s="148">
        <f t="shared" si="1569"/>
        <v>21.075199999998723</v>
      </c>
      <c r="DX3345" s="157">
        <f t="shared" si="1570"/>
        <v>3.6604303480431235E-3</v>
      </c>
      <c r="DY3345" s="148">
        <f t="shared" si="1571"/>
        <v>9.1934090743653156E-6</v>
      </c>
      <c r="DZ3345" s="148">
        <f t="shared" si="1572"/>
        <v>9.1934090743653156E-6</v>
      </c>
      <c r="EA3345" s="142" t="str">
        <f t="shared" si="1573"/>
        <v/>
      </c>
    </row>
    <row r="3346" spans="125:131" ht="20.100000000000001" customHeight="1" x14ac:dyDescent="0.25">
      <c r="DU3346" s="148"/>
      <c r="DV3346" s="158">
        <v>3294</v>
      </c>
      <c r="DW3346" s="148">
        <f t="shared" si="1569"/>
        <v>21.081599999998723</v>
      </c>
      <c r="DX3346" s="157">
        <f t="shared" si="1570"/>
        <v>3.6512369389687582E-3</v>
      </c>
      <c r="DY3346" s="148">
        <f t="shared" si="1571"/>
        <v>9.1709949239741212E-6</v>
      </c>
      <c r="DZ3346" s="148">
        <f t="shared" si="1572"/>
        <v>9.1709949239741212E-6</v>
      </c>
      <c r="EA3346" s="142" t="str">
        <f t="shared" si="1573"/>
        <v/>
      </c>
    </row>
    <row r="3347" spans="125:131" ht="20.100000000000001" customHeight="1" x14ac:dyDescent="0.25">
      <c r="DU3347" s="148"/>
      <c r="DV3347" s="158">
        <v>3295</v>
      </c>
      <c r="DW3347" s="148">
        <f t="shared" si="1569"/>
        <v>21.087999999998722</v>
      </c>
      <c r="DX3347" s="157">
        <f t="shared" si="1570"/>
        <v>3.6420659440447841E-3</v>
      </c>
      <c r="DY3347" s="148">
        <f t="shared" si="1571"/>
        <v>9.148633313528845E-6</v>
      </c>
      <c r="DZ3347" s="148">
        <f t="shared" si="1572"/>
        <v>9.148633313528845E-6</v>
      </c>
      <c r="EA3347" s="142" t="str">
        <f t="shared" si="1573"/>
        <v/>
      </c>
    </row>
    <row r="3348" spans="125:131" ht="20.100000000000001" customHeight="1" x14ac:dyDescent="0.25">
      <c r="DU3348" s="148"/>
      <c r="DV3348" s="158">
        <v>3296</v>
      </c>
      <c r="DW3348" s="148">
        <f t="shared" si="1569"/>
        <v>21.094399999998721</v>
      </c>
      <c r="DX3348" s="157">
        <f t="shared" si="1570"/>
        <v>3.6329173107312552E-3</v>
      </c>
      <c r="DY3348" s="148">
        <f t="shared" si="1571"/>
        <v>9.1263241264946671E-6</v>
      </c>
      <c r="DZ3348" s="148">
        <f t="shared" si="1572"/>
        <v>9.1263241264946671E-6</v>
      </c>
      <c r="EA3348" s="142" t="str">
        <f t="shared" si="1573"/>
        <v/>
      </c>
    </row>
    <row r="3349" spans="125:131" ht="20.100000000000001" customHeight="1" x14ac:dyDescent="0.25">
      <c r="DU3349" s="148"/>
      <c r="DV3349" s="158">
        <v>3297</v>
      </c>
      <c r="DW3349" s="148">
        <f t="shared" si="1569"/>
        <v>21.100799999998721</v>
      </c>
      <c r="DX3349" s="157">
        <f t="shared" si="1570"/>
        <v>3.6237909866047606E-3</v>
      </c>
      <c r="DY3349" s="148">
        <f t="shared" si="1571"/>
        <v>9.1040672465557762E-6</v>
      </c>
      <c r="DZ3349" s="148">
        <f t="shared" si="1572"/>
        <v>9.1040672465557762E-6</v>
      </c>
      <c r="EA3349" s="142" t="str">
        <f t="shared" si="1573"/>
        <v/>
      </c>
    </row>
    <row r="3350" spans="125:131" ht="20.100000000000001" customHeight="1" x14ac:dyDescent="0.25">
      <c r="DU3350" s="148"/>
      <c r="DV3350" s="158">
        <v>3298</v>
      </c>
      <c r="DW3350" s="148">
        <f t="shared" si="1569"/>
        <v>21.10719999999872</v>
      </c>
      <c r="DX3350" s="157">
        <f t="shared" si="1570"/>
        <v>3.6146869193582048E-3</v>
      </c>
      <c r="DY3350" s="148">
        <f t="shared" si="1571"/>
        <v>9.0818625576622077E-6</v>
      </c>
      <c r="DZ3350" s="148">
        <f t="shared" si="1572"/>
        <v>9.0818625576622077E-6</v>
      </c>
      <c r="EA3350" s="142" t="str">
        <f t="shared" si="1573"/>
        <v/>
      </c>
    </row>
    <row r="3351" spans="125:131" ht="20.100000000000001" customHeight="1" x14ac:dyDescent="0.25">
      <c r="DU3351" s="148"/>
      <c r="DV3351" s="158">
        <v>3299</v>
      </c>
      <c r="DW3351" s="148">
        <f t="shared" si="1569"/>
        <v>21.113599999998719</v>
      </c>
      <c r="DX3351" s="157">
        <f t="shared" si="1570"/>
        <v>3.6056050568005426E-3</v>
      </c>
      <c r="DY3351" s="148">
        <f t="shared" si="1571"/>
        <v>9.059709943957852E-6</v>
      </c>
      <c r="DZ3351" s="148">
        <f t="shared" si="1572"/>
        <v>9.059709943957852E-6</v>
      </c>
      <c r="EA3351" s="142" t="str">
        <f t="shared" si="1573"/>
        <v/>
      </c>
    </row>
    <row r="3352" spans="125:131" ht="20.100000000000001" customHeight="1" x14ac:dyDescent="0.25">
      <c r="DU3352" s="148"/>
      <c r="DV3352" s="158">
        <v>3300</v>
      </c>
      <c r="DW3352" s="148">
        <f t="shared" si="1569"/>
        <v>21.119999999998718</v>
      </c>
      <c r="DX3352" s="157">
        <f t="shared" si="1570"/>
        <v>3.5965453468565847E-3</v>
      </c>
      <c r="DY3352" s="148">
        <f t="shared" si="1571"/>
        <v>9.0376092898671913E-6</v>
      </c>
      <c r="DZ3352" s="148">
        <f t="shared" si="1572"/>
        <v>9.0376092898671913E-6</v>
      </c>
      <c r="EA3352" s="142" t="str">
        <f t="shared" si="1573"/>
        <v/>
      </c>
    </row>
    <row r="3353" spans="125:131" ht="20.100000000000001" customHeight="1" x14ac:dyDescent="0.25">
      <c r="DU3353" s="148"/>
      <c r="DV3353" s="158">
        <v>3301</v>
      </c>
      <c r="DW3353" s="148">
        <f t="shared" si="1569"/>
        <v>21.126399999998718</v>
      </c>
      <c r="DX3353" s="157">
        <f t="shared" si="1570"/>
        <v>3.5875077375667175E-3</v>
      </c>
      <c r="DY3353" s="148">
        <f t="shared" si="1571"/>
        <v>9.0155604800128998E-6</v>
      </c>
      <c r="DZ3353" s="148">
        <f t="shared" si="1572"/>
        <v>9.0155604800128998E-6</v>
      </c>
      <c r="EA3353" s="142" t="str">
        <f t="shared" si="1573"/>
        <v/>
      </c>
    </row>
    <row r="3354" spans="125:131" ht="20.100000000000001" customHeight="1" x14ac:dyDescent="0.25">
      <c r="DU3354" s="148"/>
      <c r="DV3354" s="158">
        <v>3302</v>
      </c>
      <c r="DW3354" s="148">
        <f t="shared" si="1569"/>
        <v>21.132799999998717</v>
      </c>
      <c r="DX3354" s="157">
        <f t="shared" si="1570"/>
        <v>3.5784921770867046E-3</v>
      </c>
      <c r="DY3354" s="148">
        <f t="shared" si="1571"/>
        <v>8.9935633992821971E-6</v>
      </c>
      <c r="DZ3354" s="148">
        <f t="shared" si="1572"/>
        <v>8.9935633992821971E-6</v>
      </c>
      <c r="EA3354" s="142" t="str">
        <f t="shared" si="1573"/>
        <v/>
      </c>
    </row>
    <row r="3355" spans="125:131" ht="20.100000000000001" customHeight="1" x14ac:dyDescent="0.25">
      <c r="DU3355" s="148"/>
      <c r="DV3355" s="158">
        <v>3303</v>
      </c>
      <c r="DW3355" s="148">
        <f t="shared" si="1569"/>
        <v>21.139199999998716</v>
      </c>
      <c r="DX3355" s="157">
        <f t="shared" si="1570"/>
        <v>3.5694986136874224E-3</v>
      </c>
      <c r="DY3355" s="148">
        <f t="shared" si="1571"/>
        <v>8.9716179327782759E-6</v>
      </c>
      <c r="DZ3355" s="148">
        <f t="shared" si="1572"/>
        <v>8.9716179327782759E-6</v>
      </c>
      <c r="EA3355" s="142" t="str">
        <f t="shared" si="1573"/>
        <v/>
      </c>
    </row>
    <row r="3356" spans="125:131" ht="20.100000000000001" customHeight="1" x14ac:dyDescent="0.25">
      <c r="DU3356" s="148"/>
      <c r="DV3356" s="158">
        <v>3304</v>
      </c>
      <c r="DW3356" s="148">
        <f t="shared" si="1569"/>
        <v>21.145599999998716</v>
      </c>
      <c r="DX3356" s="157">
        <f t="shared" si="1570"/>
        <v>3.5605269957546442E-3</v>
      </c>
      <c r="DY3356" s="148">
        <f t="shared" si="1571"/>
        <v>8.9497239658471901E-6</v>
      </c>
      <c r="DZ3356" s="148">
        <f t="shared" si="1572"/>
        <v>8.9497239658471901E-6</v>
      </c>
      <c r="EA3356" s="142" t="str">
        <f t="shared" si="1573"/>
        <v/>
      </c>
    </row>
    <row r="3357" spans="125:131" ht="20.100000000000001" customHeight="1" x14ac:dyDescent="0.25">
      <c r="DU3357" s="148"/>
      <c r="DV3357" s="158">
        <v>3305</v>
      </c>
      <c r="DW3357" s="148">
        <f t="shared" si="1569"/>
        <v>21.151999999998715</v>
      </c>
      <c r="DX3357" s="157">
        <f t="shared" si="1570"/>
        <v>3.551577271788797E-3</v>
      </c>
      <c r="DY3357" s="148">
        <f t="shared" si="1571"/>
        <v>8.9278813840765539E-6</v>
      </c>
      <c r="DZ3357" s="148">
        <f t="shared" si="1572"/>
        <v>8.9278813840765539E-6</v>
      </c>
      <c r="EA3357" s="142" t="str">
        <f t="shared" si="1573"/>
        <v/>
      </c>
    </row>
    <row r="3358" spans="125:131" ht="20.100000000000001" customHeight="1" x14ac:dyDescent="0.25">
      <c r="DU3358" s="148"/>
      <c r="DV3358" s="158">
        <v>3306</v>
      </c>
      <c r="DW3358" s="148">
        <f t="shared" si="1569"/>
        <v>21.158399999998714</v>
      </c>
      <c r="DX3358" s="157">
        <f t="shared" si="1570"/>
        <v>3.5426493904047204E-3</v>
      </c>
      <c r="DY3358" s="148">
        <f t="shared" si="1571"/>
        <v>8.9060900732673524E-6</v>
      </c>
      <c r="DZ3358" s="148">
        <f t="shared" si="1572"/>
        <v>8.9060900732673524E-6</v>
      </c>
      <c r="EA3358" s="142" t="str">
        <f t="shared" si="1573"/>
        <v/>
      </c>
    </row>
    <row r="3359" spans="125:131" ht="20.100000000000001" customHeight="1" x14ac:dyDescent="0.25">
      <c r="DU3359" s="148"/>
      <c r="DV3359" s="158">
        <v>3307</v>
      </c>
      <c r="DW3359" s="148">
        <f t="shared" si="1569"/>
        <v>21.164799999998714</v>
      </c>
      <c r="DX3359" s="157">
        <f t="shared" si="1570"/>
        <v>3.5337433003314531E-3</v>
      </c>
      <c r="DY3359" s="148">
        <f t="shared" si="1571"/>
        <v>8.8843499194777437E-6</v>
      </c>
      <c r="DZ3359" s="148">
        <f t="shared" si="1572"/>
        <v>8.8843499194777437E-6</v>
      </c>
      <c r="EA3359" s="142" t="str">
        <f t="shared" si="1573"/>
        <v/>
      </c>
    </row>
    <row r="3360" spans="125:131" ht="20.100000000000001" customHeight="1" x14ac:dyDescent="0.25">
      <c r="DU3360" s="148"/>
      <c r="DV3360" s="158">
        <v>3308</v>
      </c>
      <c r="DW3360" s="148">
        <f t="shared" si="1569"/>
        <v>21.171199999998713</v>
      </c>
      <c r="DX3360" s="157">
        <f t="shared" si="1570"/>
        <v>3.5248589504119753E-3</v>
      </c>
      <c r="DY3360" s="148">
        <f t="shared" si="1571"/>
        <v>8.8626608089627766E-6</v>
      </c>
      <c r="DZ3360" s="148">
        <f t="shared" si="1572"/>
        <v>8.8626608089627766E-6</v>
      </c>
      <c r="EA3360" s="142" t="str">
        <f t="shared" si="1573"/>
        <v/>
      </c>
    </row>
    <row r="3361" spans="125:131" ht="20.100000000000001" customHeight="1" x14ac:dyDescent="0.25">
      <c r="DU3361" s="148"/>
      <c r="DV3361" s="158">
        <v>3309</v>
      </c>
      <c r="DW3361" s="148">
        <f t="shared" si="1569"/>
        <v>21.177599999998712</v>
      </c>
      <c r="DX3361" s="157">
        <f t="shared" si="1570"/>
        <v>3.5159962896030125E-3</v>
      </c>
      <c r="DY3361" s="148">
        <f t="shared" si="1571"/>
        <v>8.8410226282676328E-6</v>
      </c>
      <c r="DZ3361" s="148">
        <f t="shared" si="1572"/>
        <v>8.8410226282676328E-6</v>
      </c>
      <c r="EA3361" s="142" t="str">
        <f t="shared" si="1573"/>
        <v/>
      </c>
    </row>
    <row r="3362" spans="125:131" ht="20.100000000000001" customHeight="1" x14ac:dyDescent="0.25">
      <c r="DU3362" s="148"/>
      <c r="DV3362" s="158">
        <v>3310</v>
      </c>
      <c r="DW3362" s="148">
        <f t="shared" si="1569"/>
        <v>21.183999999998711</v>
      </c>
      <c r="DX3362" s="157">
        <f t="shared" si="1570"/>
        <v>3.5071552669747449E-3</v>
      </c>
      <c r="DY3362" s="148">
        <f t="shared" si="1571"/>
        <v>8.8194352641100988E-6</v>
      </c>
      <c r="DZ3362" s="148">
        <f t="shared" si="1572"/>
        <v>8.8194352641100988E-6</v>
      </c>
      <c r="EA3362" s="142" t="str">
        <f t="shared" si="1573"/>
        <v/>
      </c>
    </row>
    <row r="3363" spans="125:131" ht="20.100000000000001" customHeight="1" x14ac:dyDescent="0.25">
      <c r="DU3363" s="148"/>
      <c r="DV3363" s="158">
        <v>3311</v>
      </c>
      <c r="DW3363" s="148">
        <f t="shared" si="1569"/>
        <v>21.190399999998711</v>
      </c>
      <c r="DX3363" s="157">
        <f t="shared" si="1570"/>
        <v>3.4983358317106348E-3</v>
      </c>
      <c r="DY3363" s="148">
        <f t="shared" si="1571"/>
        <v>8.7978986034863843E-6</v>
      </c>
      <c r="DZ3363" s="148">
        <f t="shared" si="1572"/>
        <v>8.7978986034863843E-6</v>
      </c>
      <c r="EA3363" s="142" t="str">
        <f t="shared" si="1573"/>
        <v/>
      </c>
    </row>
    <row r="3364" spans="125:131" ht="20.100000000000001" customHeight="1" x14ac:dyDescent="0.25">
      <c r="DU3364" s="148"/>
      <c r="DV3364" s="158">
        <v>3312</v>
      </c>
      <c r="DW3364" s="148">
        <f t="shared" si="1569"/>
        <v>21.19679999999871</v>
      </c>
      <c r="DX3364" s="157">
        <f t="shared" si="1570"/>
        <v>3.4895379331071484E-3</v>
      </c>
      <c r="DY3364" s="148">
        <f t="shared" si="1571"/>
        <v>8.7764125335778806E-6</v>
      </c>
      <c r="DZ3364" s="148">
        <f t="shared" si="1572"/>
        <v>8.7764125335778806E-6</v>
      </c>
      <c r="EA3364" s="142" t="str">
        <f t="shared" si="1573"/>
        <v/>
      </c>
    </row>
    <row r="3365" spans="125:131" ht="20.100000000000001" customHeight="1" x14ac:dyDescent="0.25">
      <c r="DU3365" s="148"/>
      <c r="DV3365" s="158">
        <v>3313</v>
      </c>
      <c r="DW3365" s="148">
        <f t="shared" si="1569"/>
        <v>21.203199999998709</v>
      </c>
      <c r="DX3365" s="157">
        <f t="shared" si="1570"/>
        <v>3.4807615205735705E-3</v>
      </c>
      <c r="DY3365" s="148">
        <f t="shared" si="1571"/>
        <v>8.7549769418465706E-6</v>
      </c>
      <c r="DZ3365" s="148">
        <f t="shared" si="1572"/>
        <v>8.7549769418465706E-6</v>
      </c>
      <c r="EA3365" s="142" t="str">
        <f t="shared" si="1573"/>
        <v/>
      </c>
    </row>
    <row r="3366" spans="125:131" ht="20.100000000000001" customHeight="1" x14ac:dyDescent="0.25">
      <c r="DU3366" s="148"/>
      <c r="DV3366" s="158">
        <v>3314</v>
      </c>
      <c r="DW3366" s="148">
        <f t="shared" si="1569"/>
        <v>21.209599999998709</v>
      </c>
      <c r="DX3366" s="157">
        <f t="shared" si="1570"/>
        <v>3.472006543631724E-3</v>
      </c>
      <c r="DY3366" s="148">
        <f t="shared" si="1571"/>
        <v>8.7335917159452568E-6</v>
      </c>
      <c r="DZ3366" s="148">
        <f t="shared" si="1572"/>
        <v>8.7335917159452568E-6</v>
      </c>
      <c r="EA3366" s="142" t="str">
        <f t="shared" si="1573"/>
        <v/>
      </c>
    </row>
    <row r="3367" spans="125:131" ht="20.100000000000001" customHeight="1" x14ac:dyDescent="0.25">
      <c r="DU3367" s="148"/>
      <c r="DV3367" s="158">
        <v>3315</v>
      </c>
      <c r="DW3367" s="148">
        <f t="shared" si="1569"/>
        <v>21.215999999998708</v>
      </c>
      <c r="DX3367" s="157">
        <f t="shared" si="1570"/>
        <v>3.4632729519157787E-3</v>
      </c>
      <c r="DY3367" s="148">
        <f t="shared" si="1571"/>
        <v>8.7122567437813124E-6</v>
      </c>
      <c r="DZ3367" s="148">
        <f t="shared" si="1572"/>
        <v>8.7122567437813124E-6</v>
      </c>
      <c r="EA3367" s="142" t="str">
        <f t="shared" si="1573"/>
        <v/>
      </c>
    </row>
    <row r="3368" spans="125:131" ht="20.100000000000001" customHeight="1" x14ac:dyDescent="0.25">
      <c r="DU3368" s="148"/>
      <c r="DV3368" s="158">
        <v>3316</v>
      </c>
      <c r="DW3368" s="148">
        <f t="shared" si="1569"/>
        <v>21.222399999998707</v>
      </c>
      <c r="DX3368" s="157">
        <f t="shared" si="1570"/>
        <v>3.4545606951719974E-3</v>
      </c>
      <c r="DY3368" s="148">
        <f t="shared" si="1571"/>
        <v>8.6909719134780836E-6</v>
      </c>
      <c r="DZ3368" s="148">
        <f t="shared" si="1572"/>
        <v>8.6909719134780836E-6</v>
      </c>
      <c r="EA3368" s="142" t="str">
        <f t="shared" si="1573"/>
        <v/>
      </c>
    </row>
    <row r="3369" spans="125:131" ht="20.100000000000001" customHeight="1" x14ac:dyDescent="0.25">
      <c r="DU3369" s="148"/>
      <c r="DV3369" s="158">
        <v>3317</v>
      </c>
      <c r="DW3369" s="148">
        <f t="shared" si="1569"/>
        <v>21.228799999998706</v>
      </c>
      <c r="DX3369" s="157">
        <f t="shared" si="1570"/>
        <v>3.4458697232585193E-3</v>
      </c>
      <c r="DY3369" s="148">
        <f t="shared" si="1571"/>
        <v>8.6697371133948389E-6</v>
      </c>
      <c r="DZ3369" s="148">
        <f t="shared" si="1572"/>
        <v>8.6697371133948389E-6</v>
      </c>
      <c r="EA3369" s="142" t="str">
        <f t="shared" si="1573"/>
        <v/>
      </c>
    </row>
    <row r="3370" spans="125:131" ht="20.100000000000001" customHeight="1" x14ac:dyDescent="0.25">
      <c r="DU3370" s="148"/>
      <c r="DV3370" s="158">
        <v>3318</v>
      </c>
      <c r="DW3370" s="148">
        <f t="shared" si="1569"/>
        <v>21.235199999998706</v>
      </c>
      <c r="DX3370" s="157">
        <f t="shared" si="1570"/>
        <v>3.4371999861451245E-3</v>
      </c>
      <c r="DY3370" s="148">
        <f t="shared" si="1571"/>
        <v>8.6485522321193969E-6</v>
      </c>
      <c r="DZ3370" s="148">
        <f t="shared" si="1572"/>
        <v>8.6485522321193969E-6</v>
      </c>
      <c r="EA3370" s="142" t="str">
        <f t="shared" si="1573"/>
        <v/>
      </c>
    </row>
    <row r="3371" spans="125:131" ht="20.100000000000001" customHeight="1" x14ac:dyDescent="0.25">
      <c r="DU3371" s="148"/>
      <c r="DV3371" s="158">
        <v>3319</v>
      </c>
      <c r="DW3371" s="148">
        <f t="shared" si="1569"/>
        <v>21.241599999998705</v>
      </c>
      <c r="DX3371" s="157">
        <f t="shared" si="1570"/>
        <v>3.4285514339130051E-3</v>
      </c>
      <c r="DY3371" s="148">
        <f t="shared" si="1571"/>
        <v>8.6274171584633554E-6</v>
      </c>
      <c r="DZ3371" s="148">
        <f t="shared" si="1572"/>
        <v>8.6274171584633554E-6</v>
      </c>
      <c r="EA3371" s="142" t="str">
        <f t="shared" si="1573"/>
        <v/>
      </c>
    </row>
    <row r="3372" spans="125:131" ht="20.100000000000001" customHeight="1" x14ac:dyDescent="0.25">
      <c r="DU3372" s="148"/>
      <c r="DV3372" s="158">
        <v>3320</v>
      </c>
      <c r="DW3372" s="148">
        <f t="shared" si="1569"/>
        <v>21.247999999998704</v>
      </c>
      <c r="DX3372" s="157">
        <f t="shared" si="1570"/>
        <v>3.4199240167545417E-3</v>
      </c>
      <c r="DY3372" s="148">
        <f t="shared" si="1571"/>
        <v>8.6063317814677291E-6</v>
      </c>
      <c r="DZ3372" s="148">
        <f t="shared" si="1572"/>
        <v>8.6063317814677291E-6</v>
      </c>
      <c r="EA3372" s="142" t="str">
        <f t="shared" si="1573"/>
        <v/>
      </c>
    </row>
    <row r="3373" spans="125:131" ht="20.100000000000001" customHeight="1" x14ac:dyDescent="0.25">
      <c r="DU3373" s="148"/>
      <c r="DV3373" s="158">
        <v>3321</v>
      </c>
      <c r="DW3373" s="148">
        <f t="shared" si="1569"/>
        <v>21.254399999998704</v>
      </c>
      <c r="DX3373" s="157">
        <f t="shared" si="1570"/>
        <v>3.411317684973074E-3</v>
      </c>
      <c r="DY3373" s="148">
        <f t="shared" si="1571"/>
        <v>8.5852959904103229E-6</v>
      </c>
      <c r="DZ3373" s="148">
        <f t="shared" si="1572"/>
        <v>8.5852959904103229E-6</v>
      </c>
      <c r="EA3373" s="142" t="str">
        <f t="shared" si="1573"/>
        <v/>
      </c>
    </row>
    <row r="3374" spans="125:131" ht="20.100000000000001" customHeight="1" x14ac:dyDescent="0.25">
      <c r="DU3374" s="148"/>
      <c r="DV3374" s="158">
        <v>3322</v>
      </c>
      <c r="DW3374" s="148">
        <f t="shared" si="1569"/>
        <v>21.260799999998703</v>
      </c>
      <c r="DX3374" s="157">
        <f t="shared" si="1570"/>
        <v>3.4027323889826637E-3</v>
      </c>
      <c r="DY3374" s="148">
        <f t="shared" si="1571"/>
        <v>8.5643096747844809E-6</v>
      </c>
      <c r="DZ3374" s="148">
        <f t="shared" si="1572"/>
        <v>8.5643096747844809E-6</v>
      </c>
      <c r="EA3374" s="142" t="str">
        <f t="shared" si="1573"/>
        <v/>
      </c>
    </row>
    <row r="3375" spans="125:131" ht="20.100000000000001" customHeight="1" x14ac:dyDescent="0.25">
      <c r="DU3375" s="148"/>
      <c r="DV3375" s="158">
        <v>3323</v>
      </c>
      <c r="DW3375" s="148">
        <f t="shared" si="1569"/>
        <v>21.267199999998702</v>
      </c>
      <c r="DX3375" s="157">
        <f t="shared" si="1570"/>
        <v>3.3941680793078792E-3</v>
      </c>
      <c r="DY3375" s="148">
        <f t="shared" si="1571"/>
        <v>8.5433727243186021E-6</v>
      </c>
      <c r="DZ3375" s="148">
        <f t="shared" si="1572"/>
        <v>8.5433727243186021E-6</v>
      </c>
      <c r="EA3375" s="142" t="str">
        <f t="shared" si="1573"/>
        <v/>
      </c>
    </row>
    <row r="3376" spans="125:131" ht="20.100000000000001" customHeight="1" x14ac:dyDescent="0.25">
      <c r="DU3376" s="148"/>
      <c r="DV3376" s="158">
        <v>3324</v>
      </c>
      <c r="DW3376" s="148">
        <f t="shared" si="1569"/>
        <v>21.273599999998702</v>
      </c>
      <c r="DX3376" s="157">
        <f t="shared" si="1570"/>
        <v>3.3856247065835606E-3</v>
      </c>
      <c r="DY3376" s="148">
        <f t="shared" si="1571"/>
        <v>8.5224850289535893E-6</v>
      </c>
      <c r="DZ3376" s="148">
        <f t="shared" si="1572"/>
        <v>8.5224850289535893E-6</v>
      </c>
      <c r="EA3376" s="142" t="str">
        <f t="shared" si="1573"/>
        <v/>
      </c>
    </row>
    <row r="3377" spans="125:131" ht="20.100000000000001" customHeight="1" x14ac:dyDescent="0.25">
      <c r="DU3377" s="148"/>
      <c r="DV3377" s="158">
        <v>3325</v>
      </c>
      <c r="DW3377" s="148">
        <f t="shared" si="1569"/>
        <v>21.279999999998701</v>
      </c>
      <c r="DX3377" s="157">
        <f t="shared" si="1570"/>
        <v>3.377102221554607E-3</v>
      </c>
      <c r="DY3377" s="148">
        <f t="shared" si="1571"/>
        <v>8.5016464788792781E-6</v>
      </c>
      <c r="DZ3377" s="148">
        <f t="shared" si="1572"/>
        <v>8.5016464788792781E-6</v>
      </c>
      <c r="EA3377" s="142" t="str">
        <f t="shared" si="1573"/>
        <v/>
      </c>
    </row>
    <row r="3378" spans="125:131" ht="20.100000000000001" customHeight="1" x14ac:dyDescent="0.25">
      <c r="DU3378" s="148"/>
      <c r="DV3378" s="158">
        <v>3326</v>
      </c>
      <c r="DW3378" s="148">
        <f t="shared" si="1569"/>
        <v>21.2863999999987</v>
      </c>
      <c r="DX3378" s="157">
        <f t="shared" si="1570"/>
        <v>3.3686005750757277E-3</v>
      </c>
      <c r="DY3378" s="148">
        <f t="shared" si="1571"/>
        <v>8.4808569644849972E-6</v>
      </c>
      <c r="DZ3378" s="148">
        <f t="shared" si="1572"/>
        <v>8.4808569644849972E-6</v>
      </c>
      <c r="EA3378" s="142" t="str">
        <f t="shared" si="1573"/>
        <v/>
      </c>
    </row>
    <row r="3379" spans="125:131" ht="20.100000000000001" customHeight="1" x14ac:dyDescent="0.25">
      <c r="DU3379" s="148"/>
      <c r="DV3379" s="158">
        <v>3327</v>
      </c>
      <c r="DW3379" s="148">
        <f t="shared" si="1569"/>
        <v>21.292799999998699</v>
      </c>
      <c r="DX3379" s="157">
        <f t="shared" si="1570"/>
        <v>3.3601197181112427E-3</v>
      </c>
      <c r="DY3379" s="148">
        <f t="shared" si="1571"/>
        <v>8.4601163764159472E-6</v>
      </c>
      <c r="DZ3379" s="148">
        <f t="shared" si="1572"/>
        <v>8.4601163764159472E-6</v>
      </c>
      <c r="EA3379" s="142" t="str">
        <f t="shared" si="1573"/>
        <v/>
      </c>
    </row>
    <row r="3380" spans="125:131" ht="20.100000000000001" customHeight="1" x14ac:dyDescent="0.25">
      <c r="DU3380" s="148"/>
      <c r="DV3380" s="158">
        <v>3328</v>
      </c>
      <c r="DW3380" s="148">
        <f t="shared" si="1569"/>
        <v>21.299199999998699</v>
      </c>
      <c r="DX3380" s="157">
        <f t="shared" si="1570"/>
        <v>3.3516596017348268E-3</v>
      </c>
      <c r="DY3380" s="148">
        <f t="shared" si="1571"/>
        <v>8.4394246055159543E-6</v>
      </c>
      <c r="DZ3380" s="148">
        <f t="shared" si="1572"/>
        <v>8.4394246055159543E-6</v>
      </c>
      <c r="EA3380" s="142" t="str">
        <f t="shared" si="1573"/>
        <v/>
      </c>
    </row>
    <row r="3381" spans="125:131" ht="20.100000000000001" customHeight="1" x14ac:dyDescent="0.25">
      <c r="DU3381" s="148"/>
      <c r="DV3381" s="158">
        <v>3329</v>
      </c>
      <c r="DW3381" s="148">
        <f t="shared" si="1569"/>
        <v>21.305599999998698</v>
      </c>
      <c r="DX3381" s="157">
        <f t="shared" si="1570"/>
        <v>3.3432201771293108E-3</v>
      </c>
      <c r="DY3381" s="148">
        <f t="shared" si="1571"/>
        <v>8.4187815428500221E-6</v>
      </c>
      <c r="DZ3381" s="148">
        <f t="shared" si="1572"/>
        <v>8.4187815428500221E-6</v>
      </c>
      <c r="EA3381" s="142" t="str">
        <f t="shared" si="1573"/>
        <v/>
      </c>
    </row>
    <row r="3382" spans="125:131" ht="20.100000000000001" customHeight="1" x14ac:dyDescent="0.25">
      <c r="DU3382" s="148"/>
      <c r="DV3382" s="158">
        <v>3330</v>
      </c>
      <c r="DW3382" s="148">
        <f t="shared" si="1569"/>
        <v>21.311999999998697</v>
      </c>
      <c r="DX3382" s="157">
        <f t="shared" si="1570"/>
        <v>3.3348013955864608E-3</v>
      </c>
      <c r="DY3382" s="148">
        <f t="shared" si="1571"/>
        <v>8.3981870797472657E-6</v>
      </c>
      <c r="DZ3382" s="148">
        <f t="shared" si="1572"/>
        <v>8.3981870797472657E-6</v>
      </c>
      <c r="EA3382" s="142" t="str">
        <f t="shared" si="1573"/>
        <v/>
      </c>
    </row>
    <row r="3383" spans="125:131" ht="20.100000000000001" customHeight="1" x14ac:dyDescent="0.25">
      <c r="DU3383" s="148"/>
      <c r="DV3383" s="158">
        <v>3331</v>
      </c>
      <c r="DW3383" s="148">
        <f t="shared" si="1569"/>
        <v>21.318399999998697</v>
      </c>
      <c r="DX3383" s="157">
        <f t="shared" si="1570"/>
        <v>3.3264032085067135E-3</v>
      </c>
      <c r="DY3383" s="148">
        <f t="shared" si="1571"/>
        <v>8.377641107703334E-6</v>
      </c>
      <c r="DZ3383" s="148">
        <f t="shared" si="1572"/>
        <v>8.377641107703334E-6</v>
      </c>
      <c r="EA3383" s="142" t="str">
        <f t="shared" si="1573"/>
        <v/>
      </c>
    </row>
    <row r="3384" spans="125:131" ht="20.100000000000001" customHeight="1" x14ac:dyDescent="0.25">
      <c r="DU3384" s="148"/>
      <c r="DV3384" s="158">
        <v>3332</v>
      </c>
      <c r="DW3384" s="148">
        <f t="shared" ref="DW3384:DW3447" si="1574">DW3383+$DZ$46</f>
        <v>21.324799999998696</v>
      </c>
      <c r="DX3384" s="157">
        <f t="shared" si="1570"/>
        <v>3.3180255673990102E-3</v>
      </c>
      <c r="DY3384" s="148">
        <f t="shared" si="1571"/>
        <v>8.3571435184975028E-6</v>
      </c>
      <c r="DZ3384" s="148">
        <f t="shared" si="1572"/>
        <v>8.3571435184975028E-6</v>
      </c>
      <c r="EA3384" s="142" t="str">
        <f t="shared" si="1573"/>
        <v/>
      </c>
    </row>
    <row r="3385" spans="125:131" ht="20.100000000000001" customHeight="1" x14ac:dyDescent="0.25">
      <c r="DU3385" s="148"/>
      <c r="DV3385" s="158">
        <v>3333</v>
      </c>
      <c r="DW3385" s="148">
        <f t="shared" si="1574"/>
        <v>21.331199999998695</v>
      </c>
      <c r="DX3385" s="157">
        <f t="shared" si="1570"/>
        <v>3.3096684238805127E-3</v>
      </c>
      <c r="DY3385" s="148">
        <f t="shared" si="1571"/>
        <v>8.3366942040699436E-6</v>
      </c>
      <c r="DZ3385" s="148">
        <f t="shared" si="1572"/>
        <v>8.3366942040699436E-6</v>
      </c>
      <c r="EA3385" s="142" t="str">
        <f t="shared" si="1573"/>
        <v/>
      </c>
    </row>
    <row r="3386" spans="125:131" ht="20.100000000000001" customHeight="1" x14ac:dyDescent="0.25">
      <c r="DU3386" s="148"/>
      <c r="DV3386" s="158">
        <v>3334</v>
      </c>
      <c r="DW3386" s="148">
        <f t="shared" si="1574"/>
        <v>21.337599999998694</v>
      </c>
      <c r="DX3386" s="157">
        <f t="shared" si="1570"/>
        <v>3.3013317296764428E-3</v>
      </c>
      <c r="DY3386" s="148">
        <f t="shared" si="1571"/>
        <v>8.3162930566275418E-6</v>
      </c>
      <c r="DZ3386" s="148">
        <f t="shared" si="1572"/>
        <v>8.3162930566275418E-6</v>
      </c>
      <c r="EA3386" s="142" t="str">
        <f t="shared" si="1573"/>
        <v/>
      </c>
    </row>
    <row r="3387" spans="125:131" ht="20.100000000000001" customHeight="1" x14ac:dyDescent="0.25">
      <c r="DU3387" s="148"/>
      <c r="DV3387" s="158">
        <v>3335</v>
      </c>
      <c r="DW3387" s="148">
        <f t="shared" si="1574"/>
        <v>21.343999999998694</v>
      </c>
      <c r="DX3387" s="157">
        <f t="shared" si="1570"/>
        <v>3.2930154366198152E-3</v>
      </c>
      <c r="DY3387" s="148">
        <f t="shared" si="1571"/>
        <v>8.295939968600962E-6</v>
      </c>
      <c r="DZ3387" s="148">
        <f t="shared" si="1572"/>
        <v>8.295939968600962E-6</v>
      </c>
      <c r="EA3387" s="142" t="str">
        <f t="shared" si="1573"/>
        <v/>
      </c>
    </row>
    <row r="3388" spans="125:131" ht="20.100000000000001" customHeight="1" x14ac:dyDescent="0.25">
      <c r="DU3388" s="148"/>
      <c r="DV3388" s="158">
        <v>3336</v>
      </c>
      <c r="DW3388" s="148">
        <f t="shared" si="1574"/>
        <v>21.350399999998693</v>
      </c>
      <c r="DX3388" s="157">
        <f t="shared" si="1570"/>
        <v>3.2847194966512143E-3</v>
      </c>
      <c r="DY3388" s="148">
        <f t="shared" si="1571"/>
        <v>8.2756348326008464E-6</v>
      </c>
      <c r="DZ3388" s="148">
        <f t="shared" si="1572"/>
        <v>8.2756348326008464E-6</v>
      </c>
      <c r="EA3388" s="142" t="str">
        <f t="shared" si="1573"/>
        <v/>
      </c>
    </row>
    <row r="3389" spans="125:131" ht="20.100000000000001" customHeight="1" x14ac:dyDescent="0.25">
      <c r="DU3389" s="148"/>
      <c r="DV3389" s="158">
        <v>3337</v>
      </c>
      <c r="DW3389" s="148">
        <f t="shared" si="1574"/>
        <v>21.356799999998692</v>
      </c>
      <c r="DX3389" s="157">
        <f t="shared" si="1570"/>
        <v>3.2764438618186134E-3</v>
      </c>
      <c r="DY3389" s="148">
        <f t="shared" si="1571"/>
        <v>8.2553775415088876E-6</v>
      </c>
      <c r="DZ3389" s="148">
        <f t="shared" si="1572"/>
        <v>8.2553775415088876E-6</v>
      </c>
      <c r="EA3389" s="142" t="str">
        <f t="shared" si="1573"/>
        <v/>
      </c>
    </row>
    <row r="3390" spans="125:131" ht="20.100000000000001" customHeight="1" x14ac:dyDescent="0.25">
      <c r="DU3390" s="148"/>
      <c r="DV3390" s="158">
        <v>3338</v>
      </c>
      <c r="DW3390" s="148">
        <f t="shared" si="1574"/>
        <v>21.363199999998692</v>
      </c>
      <c r="DX3390" s="157">
        <f t="shared" si="1570"/>
        <v>3.2681884842771045E-3</v>
      </c>
      <c r="DY3390" s="148">
        <f t="shared" si="1571"/>
        <v>8.2351679883910928E-6</v>
      </c>
      <c r="DZ3390" s="148">
        <f t="shared" si="1572"/>
        <v>8.2351679883910928E-6</v>
      </c>
      <c r="EA3390" s="142" t="str">
        <f t="shared" si="1573"/>
        <v/>
      </c>
    </row>
    <row r="3391" spans="125:131" ht="20.100000000000001" customHeight="1" x14ac:dyDescent="0.25">
      <c r="DU3391" s="148"/>
      <c r="DV3391" s="158">
        <v>3339</v>
      </c>
      <c r="DW3391" s="148">
        <f t="shared" si="1574"/>
        <v>21.369599999998691</v>
      </c>
      <c r="DX3391" s="157">
        <f t="shared" si="1570"/>
        <v>3.2599533162887134E-3</v>
      </c>
      <c r="DY3391" s="148">
        <f t="shared" si="1571"/>
        <v>8.2150060665415851E-6</v>
      </c>
      <c r="DZ3391" s="148">
        <f t="shared" si="1572"/>
        <v>8.2150060665415851E-6</v>
      </c>
      <c r="EA3391" s="142" t="str">
        <f t="shared" si="1573"/>
        <v/>
      </c>
    </row>
    <row r="3392" spans="125:131" ht="20.100000000000001" customHeight="1" x14ac:dyDescent="0.25">
      <c r="DU3392" s="148"/>
      <c r="DV3392" s="158">
        <v>3340</v>
      </c>
      <c r="DW3392" s="148">
        <f t="shared" si="1574"/>
        <v>21.37599999999869</v>
      </c>
      <c r="DX3392" s="157">
        <f t="shared" si="1570"/>
        <v>3.2517383102221718E-3</v>
      </c>
      <c r="DY3392" s="148">
        <f t="shared" si="1571"/>
        <v>8.1948916695060228E-6</v>
      </c>
      <c r="DZ3392" s="148">
        <f t="shared" si="1572"/>
        <v>8.1948916695060228E-6</v>
      </c>
      <c r="EA3392" s="142" t="str">
        <f t="shared" si="1573"/>
        <v/>
      </c>
    </row>
    <row r="3393" spans="125:131" ht="20.100000000000001" customHeight="1" x14ac:dyDescent="0.25">
      <c r="DU3393" s="148"/>
      <c r="DV3393" s="158">
        <v>3341</v>
      </c>
      <c r="DW3393" s="148">
        <f t="shared" si="1574"/>
        <v>21.38239999999869</v>
      </c>
      <c r="DX3393" s="157">
        <f t="shared" si="1570"/>
        <v>3.2435434185526658E-3</v>
      </c>
      <c r="DY3393" s="148">
        <f t="shared" si="1571"/>
        <v>8.1748246909952964E-6</v>
      </c>
      <c r="DZ3393" s="148">
        <f t="shared" si="1572"/>
        <v>8.1748246909952964E-6</v>
      </c>
      <c r="EA3393" s="142" t="str">
        <f t="shared" si="1573"/>
        <v/>
      </c>
    </row>
    <row r="3394" spans="125:131" ht="20.100000000000001" customHeight="1" x14ac:dyDescent="0.25">
      <c r="DU3394" s="148"/>
      <c r="DV3394" s="158">
        <v>3342</v>
      </c>
      <c r="DW3394" s="148">
        <f t="shared" si="1574"/>
        <v>21.388799999998689</v>
      </c>
      <c r="DX3394" s="157">
        <f t="shared" si="1570"/>
        <v>3.2353685938616705E-3</v>
      </c>
      <c r="DY3394" s="148">
        <f t="shared" si="1571"/>
        <v>8.1548050249926479E-6</v>
      </c>
      <c r="DZ3394" s="148">
        <f t="shared" si="1572"/>
        <v>8.1548050249926479E-6</v>
      </c>
      <c r="EA3394" s="142" t="str">
        <f t="shared" si="1573"/>
        <v/>
      </c>
    </row>
    <row r="3395" spans="125:131" ht="20.100000000000001" customHeight="1" x14ac:dyDescent="0.25">
      <c r="DU3395" s="148"/>
      <c r="DV3395" s="158">
        <v>3343</v>
      </c>
      <c r="DW3395" s="148">
        <f t="shared" si="1574"/>
        <v>21.395199999998688</v>
      </c>
      <c r="DX3395" s="157">
        <f t="shared" si="1570"/>
        <v>3.2272137888366779E-3</v>
      </c>
      <c r="DY3395" s="148">
        <f t="shared" si="1571"/>
        <v>8.1348325656521898E-6</v>
      </c>
      <c r="DZ3395" s="148">
        <f t="shared" si="1572"/>
        <v>8.1348325656521898E-6</v>
      </c>
      <c r="EA3395" s="142" t="str">
        <f t="shared" si="1573"/>
        <v/>
      </c>
    </row>
    <row r="3396" spans="125:131" ht="20.100000000000001" customHeight="1" x14ac:dyDescent="0.25">
      <c r="DU3396" s="148"/>
      <c r="DV3396" s="158">
        <v>3344</v>
      </c>
      <c r="DW3396" s="148">
        <f t="shared" si="1574"/>
        <v>21.401599999998687</v>
      </c>
      <c r="DX3396" s="157">
        <f t="shared" ref="DX3396:DX3459" si="1575">_xlfn.CHISQ.DIST.RT(DW3396,7)</f>
        <v>3.2190789562710257E-3</v>
      </c>
      <c r="DY3396" s="148">
        <f t="shared" ref="DY3396:DY3459" si="1576">DX3396-DX3397</f>
        <v>8.1149072073973504E-6</v>
      </c>
      <c r="DZ3396" s="148">
        <f t="shared" ref="DZ3396:DZ3459" si="1577">IF(DX3396&lt;(1-$DU$53),DY3396,"")</f>
        <v>8.1149072073973504E-6</v>
      </c>
      <c r="EA3396" s="142" t="str">
        <f t="shared" ref="EA3396:EA3459" si="1578">IF(DX3396&lt;(1-$DU$59),DY3396,"")</f>
        <v/>
      </c>
    </row>
    <row r="3397" spans="125:131" ht="20.100000000000001" customHeight="1" x14ac:dyDescent="0.25">
      <c r="DU3397" s="148"/>
      <c r="DV3397" s="158">
        <v>3345</v>
      </c>
      <c r="DW3397" s="148">
        <f t="shared" si="1574"/>
        <v>21.407999999998687</v>
      </c>
      <c r="DX3397" s="157">
        <f t="shared" si="1575"/>
        <v>3.2109640490636283E-3</v>
      </c>
      <c r="DY3397" s="148">
        <f t="shared" si="1576"/>
        <v>8.0950288448189585E-6</v>
      </c>
      <c r="DZ3397" s="148">
        <f t="shared" si="1577"/>
        <v>8.0950288448189585E-6</v>
      </c>
      <c r="EA3397" s="142" t="str">
        <f t="shared" si="1578"/>
        <v/>
      </c>
    </row>
    <row r="3398" spans="125:131" ht="20.100000000000001" customHeight="1" x14ac:dyDescent="0.25">
      <c r="DU3398" s="148"/>
      <c r="DV3398" s="158">
        <v>3346</v>
      </c>
      <c r="DW3398" s="148">
        <f t="shared" si="1574"/>
        <v>21.414399999998686</v>
      </c>
      <c r="DX3398" s="157">
        <f t="shared" si="1575"/>
        <v>3.2028690202188094E-3</v>
      </c>
      <c r="DY3398" s="148">
        <f t="shared" si="1576"/>
        <v>8.0751973727624139E-6</v>
      </c>
      <c r="DZ3398" s="148">
        <f t="shared" si="1577"/>
        <v>8.0751973727624139E-6</v>
      </c>
      <c r="EA3398" s="142" t="str">
        <f t="shared" si="1578"/>
        <v/>
      </c>
    </row>
    <row r="3399" spans="125:131" ht="20.100000000000001" customHeight="1" x14ac:dyDescent="0.25">
      <c r="DU3399" s="148"/>
      <c r="DV3399" s="158">
        <v>3347</v>
      </c>
      <c r="DW3399" s="148">
        <f t="shared" si="1574"/>
        <v>21.420799999998685</v>
      </c>
      <c r="DX3399" s="157">
        <f t="shared" si="1575"/>
        <v>3.194793822846047E-3</v>
      </c>
      <c r="DY3399" s="148">
        <f t="shared" si="1576"/>
        <v>8.055412686274778E-6</v>
      </c>
      <c r="DZ3399" s="148">
        <f t="shared" si="1577"/>
        <v>8.055412686274778E-6</v>
      </c>
      <c r="EA3399" s="142" t="str">
        <f t="shared" si="1578"/>
        <v/>
      </c>
    </row>
    <row r="3400" spans="125:131" ht="20.100000000000001" customHeight="1" x14ac:dyDescent="0.25">
      <c r="DU3400" s="148"/>
      <c r="DV3400" s="158">
        <v>3348</v>
      </c>
      <c r="DW3400" s="148">
        <f t="shared" si="1574"/>
        <v>21.427199999998685</v>
      </c>
      <c r="DX3400" s="157">
        <f t="shared" si="1575"/>
        <v>3.1867384101597722E-3</v>
      </c>
      <c r="DY3400" s="148">
        <f t="shared" si="1576"/>
        <v>8.0356746806186513E-6</v>
      </c>
      <c r="DZ3400" s="148">
        <f t="shared" si="1577"/>
        <v>8.0356746806186513E-6</v>
      </c>
      <c r="EA3400" s="142" t="str">
        <f t="shared" si="1578"/>
        <v/>
      </c>
    </row>
    <row r="3401" spans="125:131" ht="20.100000000000001" customHeight="1" x14ac:dyDescent="0.25">
      <c r="DU3401" s="148"/>
      <c r="DV3401" s="158">
        <v>3349</v>
      </c>
      <c r="DW3401" s="148">
        <f t="shared" si="1574"/>
        <v>21.433599999998684</v>
      </c>
      <c r="DX3401" s="157">
        <f t="shared" si="1575"/>
        <v>3.1787027354791535E-3</v>
      </c>
      <c r="DY3401" s="148">
        <f t="shared" si="1576"/>
        <v>8.0159832512869192E-6</v>
      </c>
      <c r="DZ3401" s="148">
        <f t="shared" si="1577"/>
        <v>8.0159832512869192E-6</v>
      </c>
      <c r="EA3401" s="142" t="str">
        <f t="shared" si="1578"/>
        <v/>
      </c>
    </row>
    <row r="3402" spans="125:131" ht="20.100000000000001" customHeight="1" x14ac:dyDescent="0.25">
      <c r="DU3402" s="148"/>
      <c r="DV3402" s="158">
        <v>3350</v>
      </c>
      <c r="DW3402" s="148">
        <f t="shared" si="1574"/>
        <v>21.439999999998683</v>
      </c>
      <c r="DX3402" s="157">
        <f t="shared" si="1575"/>
        <v>3.1706867522278666E-3</v>
      </c>
      <c r="DY3402" s="148">
        <f t="shared" si="1576"/>
        <v>7.9963382939637201E-6</v>
      </c>
      <c r="DZ3402" s="148">
        <f t="shared" si="1577"/>
        <v>7.9963382939637201E-6</v>
      </c>
      <c r="EA3402" s="142" t="str">
        <f t="shared" si="1578"/>
        <v/>
      </c>
    </row>
    <row r="3403" spans="125:131" ht="20.100000000000001" customHeight="1" x14ac:dyDescent="0.25">
      <c r="DU3403" s="148"/>
      <c r="DV3403" s="158">
        <v>3351</v>
      </c>
      <c r="DW3403" s="148">
        <f t="shared" si="1574"/>
        <v>21.446399999998683</v>
      </c>
      <c r="DX3403" s="157">
        <f t="shared" si="1575"/>
        <v>3.1626904139339029E-3</v>
      </c>
      <c r="DY3403" s="148">
        <f t="shared" si="1576"/>
        <v>7.9767397045886305E-6</v>
      </c>
      <c r="DZ3403" s="148">
        <f t="shared" si="1577"/>
        <v>7.9767397045886305E-6</v>
      </c>
      <c r="EA3403" s="142" t="str">
        <f t="shared" si="1578"/>
        <v/>
      </c>
    </row>
    <row r="3404" spans="125:131" ht="20.100000000000001" customHeight="1" x14ac:dyDescent="0.25">
      <c r="DU3404" s="148"/>
      <c r="DV3404" s="158">
        <v>3352</v>
      </c>
      <c r="DW3404" s="148">
        <f t="shared" si="1574"/>
        <v>21.452799999998682</v>
      </c>
      <c r="DX3404" s="157">
        <f t="shared" si="1575"/>
        <v>3.1547136742293143E-3</v>
      </c>
      <c r="DY3404" s="148">
        <f t="shared" si="1576"/>
        <v>7.957187379261689E-6</v>
      </c>
      <c r="DZ3404" s="148">
        <f t="shared" si="1577"/>
        <v>7.957187379261689E-6</v>
      </c>
      <c r="EA3404" s="142" t="str">
        <f t="shared" si="1578"/>
        <v/>
      </c>
    </row>
    <row r="3405" spans="125:131" ht="20.100000000000001" customHeight="1" x14ac:dyDescent="0.25">
      <c r="DU3405" s="148"/>
      <c r="DV3405" s="158">
        <v>3353</v>
      </c>
      <c r="DW3405" s="148">
        <f t="shared" si="1574"/>
        <v>21.459199999998681</v>
      </c>
      <c r="DX3405" s="157">
        <f t="shared" si="1575"/>
        <v>3.1467564868500526E-3</v>
      </c>
      <c r="DY3405" s="148">
        <f t="shared" si="1576"/>
        <v>7.9376812143526834E-6</v>
      </c>
      <c r="DZ3405" s="148">
        <f t="shared" si="1577"/>
        <v>7.9376812143526834E-6</v>
      </c>
      <c r="EA3405" s="142" t="str">
        <f t="shared" si="1578"/>
        <v/>
      </c>
    </row>
    <row r="3406" spans="125:131" ht="20.100000000000001" customHeight="1" x14ac:dyDescent="0.25">
      <c r="DU3406" s="148"/>
      <c r="DV3406" s="158">
        <v>3354</v>
      </c>
      <c r="DW3406" s="148">
        <f t="shared" si="1574"/>
        <v>21.46559999999868</v>
      </c>
      <c r="DX3406" s="157">
        <f t="shared" si="1575"/>
        <v>3.1388188056356999E-3</v>
      </c>
      <c r="DY3406" s="148">
        <f t="shared" si="1576"/>
        <v>7.9182211064057414E-6</v>
      </c>
      <c r="DZ3406" s="148">
        <f t="shared" si="1577"/>
        <v>7.9182211064057414E-6</v>
      </c>
      <c r="EA3406" s="142" t="str">
        <f t="shared" si="1578"/>
        <v/>
      </c>
    </row>
    <row r="3407" spans="125:131" ht="20.100000000000001" customHeight="1" x14ac:dyDescent="0.25">
      <c r="DU3407" s="148"/>
      <c r="DV3407" s="158">
        <v>3355</v>
      </c>
      <c r="DW3407" s="148">
        <f t="shared" si="1574"/>
        <v>21.47199999999868</v>
      </c>
      <c r="DX3407" s="157">
        <f t="shared" si="1575"/>
        <v>3.1309005845292942E-3</v>
      </c>
      <c r="DY3407" s="148">
        <f t="shared" si="1576"/>
        <v>7.8988069522117552E-6</v>
      </c>
      <c r="DZ3407" s="148">
        <f t="shared" si="1577"/>
        <v>7.8988069522117552E-6</v>
      </c>
      <c r="EA3407" s="142" t="str">
        <f t="shared" si="1578"/>
        <v/>
      </c>
    </row>
    <row r="3408" spans="125:131" ht="20.100000000000001" customHeight="1" x14ac:dyDescent="0.25">
      <c r="DU3408" s="148"/>
      <c r="DV3408" s="158">
        <v>3356</v>
      </c>
      <c r="DW3408" s="148">
        <f t="shared" si="1574"/>
        <v>21.478399999998679</v>
      </c>
      <c r="DX3408" s="157">
        <f t="shared" si="1575"/>
        <v>3.1230017775770824E-3</v>
      </c>
      <c r="DY3408" s="148">
        <f t="shared" si="1576"/>
        <v>7.8794386487450636E-6</v>
      </c>
      <c r="DZ3408" s="148">
        <f t="shared" si="1577"/>
        <v>7.8794386487450636E-6</v>
      </c>
      <c r="EA3408" s="142" t="str">
        <f t="shared" si="1578"/>
        <v/>
      </c>
    </row>
    <row r="3409" spans="125:131" ht="20.100000000000001" customHeight="1" x14ac:dyDescent="0.25">
      <c r="DU3409" s="148"/>
      <c r="DV3409" s="158">
        <v>3357</v>
      </c>
      <c r="DW3409" s="148">
        <f t="shared" si="1574"/>
        <v>21.484799999998678</v>
      </c>
      <c r="DX3409" s="157">
        <f t="shared" si="1575"/>
        <v>3.1151223389283373E-3</v>
      </c>
      <c r="DY3409" s="148">
        <f t="shared" si="1576"/>
        <v>7.8601160932059537E-6</v>
      </c>
      <c r="DZ3409" s="148">
        <f t="shared" si="1577"/>
        <v>7.8601160932059537E-6</v>
      </c>
      <c r="EA3409" s="142" t="str">
        <f t="shared" si="1578"/>
        <v/>
      </c>
    </row>
    <row r="3410" spans="125:131" ht="20.100000000000001" customHeight="1" x14ac:dyDescent="0.25">
      <c r="DU3410" s="148"/>
      <c r="DV3410" s="158">
        <v>3358</v>
      </c>
      <c r="DW3410" s="148">
        <f t="shared" si="1574"/>
        <v>21.491199999998678</v>
      </c>
      <c r="DX3410" s="157">
        <f t="shared" si="1575"/>
        <v>3.1072622228351314E-3</v>
      </c>
      <c r="DY3410" s="148">
        <f t="shared" si="1576"/>
        <v>7.8408391830288998E-6</v>
      </c>
      <c r="DZ3410" s="148">
        <f t="shared" si="1577"/>
        <v>7.8408391830288998E-6</v>
      </c>
      <c r="EA3410" s="142" t="str">
        <f t="shared" si="1578"/>
        <v/>
      </c>
    </row>
    <row r="3411" spans="125:131" ht="20.100000000000001" customHeight="1" x14ac:dyDescent="0.25">
      <c r="DU3411" s="148"/>
      <c r="DV3411" s="158">
        <v>3359</v>
      </c>
      <c r="DW3411" s="148">
        <f t="shared" si="1574"/>
        <v>21.497599999998677</v>
      </c>
      <c r="DX3411" s="157">
        <f t="shared" si="1575"/>
        <v>3.0994213836521025E-3</v>
      </c>
      <c r="DY3411" s="148">
        <f t="shared" si="1576"/>
        <v>7.8216078158123079E-6</v>
      </c>
      <c r="DZ3411" s="148">
        <f t="shared" si="1577"/>
        <v>7.8216078158123079E-6</v>
      </c>
      <c r="EA3411" s="142" t="str">
        <f t="shared" si="1578"/>
        <v/>
      </c>
    </row>
    <row r="3412" spans="125:131" ht="20.100000000000001" customHeight="1" x14ac:dyDescent="0.25">
      <c r="DU3412" s="148"/>
      <c r="DV3412" s="158">
        <v>3360</v>
      </c>
      <c r="DW3412" s="148">
        <f t="shared" si="1574"/>
        <v>21.503999999998676</v>
      </c>
      <c r="DX3412" s="157">
        <f t="shared" si="1575"/>
        <v>3.0915997758362902E-3</v>
      </c>
      <c r="DY3412" s="148">
        <f t="shared" si="1576"/>
        <v>7.8024218894221647E-6</v>
      </c>
      <c r="DZ3412" s="148">
        <f t="shared" si="1577"/>
        <v>7.8024218894221647E-6</v>
      </c>
      <c r="EA3412" s="142" t="str">
        <f t="shared" si="1578"/>
        <v/>
      </c>
    </row>
    <row r="3413" spans="125:131" ht="20.100000000000001" customHeight="1" x14ac:dyDescent="0.25">
      <c r="DU3413" s="148"/>
      <c r="DV3413" s="158">
        <v>3361</v>
      </c>
      <c r="DW3413" s="148">
        <f t="shared" si="1574"/>
        <v>21.510399999998675</v>
      </c>
      <c r="DX3413" s="157">
        <f t="shared" si="1575"/>
        <v>3.083797353946868E-3</v>
      </c>
      <c r="DY3413" s="148">
        <f t="shared" si="1576"/>
        <v>7.7832813018927256E-6</v>
      </c>
      <c r="DZ3413" s="148">
        <f t="shared" si="1577"/>
        <v>7.7832813018927256E-6</v>
      </c>
      <c r="EA3413" s="142" t="str">
        <f t="shared" si="1578"/>
        <v/>
      </c>
    </row>
    <row r="3414" spans="125:131" ht="20.100000000000001" customHeight="1" x14ac:dyDescent="0.25">
      <c r="DU3414" s="148"/>
      <c r="DV3414" s="158">
        <v>3362</v>
      </c>
      <c r="DW3414" s="148">
        <f t="shared" si="1574"/>
        <v>21.516799999998675</v>
      </c>
      <c r="DX3414" s="157">
        <f t="shared" si="1575"/>
        <v>3.0760140726449753E-3</v>
      </c>
      <c r="DY3414" s="148">
        <f t="shared" si="1576"/>
        <v>7.7641859515015406E-6</v>
      </c>
      <c r="DZ3414" s="148">
        <f t="shared" si="1577"/>
        <v>7.7641859515015406E-6</v>
      </c>
      <c r="EA3414" s="142" t="str">
        <f t="shared" si="1578"/>
        <v/>
      </c>
    </row>
    <row r="3415" spans="125:131" ht="20.100000000000001" customHeight="1" x14ac:dyDescent="0.25">
      <c r="DU3415" s="148"/>
      <c r="DV3415" s="158">
        <v>3363</v>
      </c>
      <c r="DW3415" s="148">
        <f t="shared" si="1574"/>
        <v>21.523199999998674</v>
      </c>
      <c r="DX3415" s="157">
        <f t="shared" si="1575"/>
        <v>3.0682498866934737E-3</v>
      </c>
      <c r="DY3415" s="148">
        <f t="shared" si="1576"/>
        <v>7.7451357367052699E-6</v>
      </c>
      <c r="DZ3415" s="148">
        <f t="shared" si="1577"/>
        <v>7.7451357367052699E-6</v>
      </c>
      <c r="EA3415" s="142" t="str">
        <f t="shared" si="1578"/>
        <v/>
      </c>
    </row>
    <row r="3416" spans="125:131" ht="20.100000000000001" customHeight="1" x14ac:dyDescent="0.25">
      <c r="DU3416" s="148"/>
      <c r="DV3416" s="158">
        <v>3364</v>
      </c>
      <c r="DW3416" s="148">
        <f t="shared" si="1574"/>
        <v>21.529599999998673</v>
      </c>
      <c r="DX3416" s="157">
        <f t="shared" si="1575"/>
        <v>3.0605047509567685E-3</v>
      </c>
      <c r="DY3416" s="148">
        <f t="shared" si="1576"/>
        <v>7.7261305562030015E-6</v>
      </c>
      <c r="DZ3416" s="148">
        <f t="shared" si="1577"/>
        <v>7.7261305562030015E-6</v>
      </c>
      <c r="EA3416" s="142" t="str">
        <f t="shared" si="1578"/>
        <v/>
      </c>
    </row>
    <row r="3417" spans="125:131" ht="20.100000000000001" customHeight="1" x14ac:dyDescent="0.25">
      <c r="DU3417" s="148"/>
      <c r="DV3417" s="158">
        <v>3365</v>
      </c>
      <c r="DW3417" s="148">
        <f t="shared" si="1574"/>
        <v>21.535999999998673</v>
      </c>
      <c r="DX3417" s="157">
        <f t="shared" si="1575"/>
        <v>3.0527786204005655E-3</v>
      </c>
      <c r="DY3417" s="148">
        <f t="shared" si="1576"/>
        <v>7.7071703088911481E-6</v>
      </c>
      <c r="DZ3417" s="148">
        <f t="shared" si="1577"/>
        <v>7.7071703088911481E-6</v>
      </c>
      <c r="EA3417" s="142" t="str">
        <f t="shared" si="1578"/>
        <v/>
      </c>
    </row>
    <row r="3418" spans="125:131" ht="20.100000000000001" customHeight="1" x14ac:dyDescent="0.25">
      <c r="DU3418" s="148"/>
      <c r="DV3418" s="158">
        <v>3366</v>
      </c>
      <c r="DW3418" s="148">
        <f t="shared" si="1574"/>
        <v>21.542399999998672</v>
      </c>
      <c r="DX3418" s="157">
        <f t="shared" si="1575"/>
        <v>3.0450714500916743E-3</v>
      </c>
      <c r="DY3418" s="148">
        <f t="shared" si="1576"/>
        <v>7.6882548938582429E-6</v>
      </c>
      <c r="DZ3418" s="148">
        <f t="shared" si="1577"/>
        <v>7.6882548938582429E-6</v>
      </c>
      <c r="EA3418" s="142" t="str">
        <f t="shared" si="1578"/>
        <v/>
      </c>
    </row>
    <row r="3419" spans="125:131" ht="20.100000000000001" customHeight="1" x14ac:dyDescent="0.25">
      <c r="DU3419" s="148"/>
      <c r="DV3419" s="158">
        <v>3367</v>
      </c>
      <c r="DW3419" s="148">
        <f t="shared" si="1574"/>
        <v>21.548799999998671</v>
      </c>
      <c r="DX3419" s="157">
        <f t="shared" si="1575"/>
        <v>3.0373831951978161E-3</v>
      </c>
      <c r="DY3419" s="148">
        <f t="shared" si="1576"/>
        <v>7.6693842104439205E-6</v>
      </c>
      <c r="DZ3419" s="148">
        <f t="shared" si="1577"/>
        <v>7.6693842104439205E-6</v>
      </c>
      <c r="EA3419" s="142" t="str">
        <f t="shared" si="1578"/>
        <v/>
      </c>
    </row>
    <row r="3420" spans="125:131" ht="20.100000000000001" customHeight="1" x14ac:dyDescent="0.25">
      <c r="DU3420" s="148"/>
      <c r="DV3420" s="158">
        <v>3368</v>
      </c>
      <c r="DW3420" s="148">
        <f t="shared" si="1574"/>
        <v>21.555199999998671</v>
      </c>
      <c r="DX3420" s="157">
        <f t="shared" si="1575"/>
        <v>3.0297138109873722E-3</v>
      </c>
      <c r="DY3420" s="148">
        <f t="shared" si="1576"/>
        <v>7.6505581581552164E-6</v>
      </c>
      <c r="DZ3420" s="148">
        <f t="shared" si="1577"/>
        <v>7.6505581581552164E-6</v>
      </c>
      <c r="EA3420" s="142" t="str">
        <f t="shared" si="1578"/>
        <v/>
      </c>
    </row>
    <row r="3421" spans="125:131" ht="20.100000000000001" customHeight="1" x14ac:dyDescent="0.25">
      <c r="DU3421" s="148"/>
      <c r="DV3421" s="158">
        <v>3369</v>
      </c>
      <c r="DW3421" s="148">
        <f t="shared" si="1574"/>
        <v>21.56159999999867</v>
      </c>
      <c r="DX3421" s="157">
        <f t="shared" si="1575"/>
        <v>3.0220632528292169E-3</v>
      </c>
      <c r="DY3421" s="148">
        <f t="shared" si="1576"/>
        <v>7.6317766367264145E-6</v>
      </c>
      <c r="DZ3421" s="148">
        <f t="shared" si="1577"/>
        <v>7.6317766367264145E-6</v>
      </c>
      <c r="EA3421" s="142" t="str">
        <f t="shared" si="1578"/>
        <v/>
      </c>
    </row>
    <row r="3422" spans="125:131" ht="20.100000000000001" customHeight="1" x14ac:dyDescent="0.25">
      <c r="DU3422" s="148"/>
      <c r="DV3422" s="158">
        <v>3370</v>
      </c>
      <c r="DW3422" s="148">
        <f t="shared" si="1574"/>
        <v>21.567999999998669</v>
      </c>
      <c r="DX3422" s="157">
        <f t="shared" si="1575"/>
        <v>3.0144314761924905E-3</v>
      </c>
      <c r="DY3422" s="148">
        <f t="shared" si="1576"/>
        <v>7.6130395461012669E-6</v>
      </c>
      <c r="DZ3422" s="148">
        <f t="shared" si="1577"/>
        <v>7.6130395461012669E-6</v>
      </c>
      <c r="EA3422" s="142" t="str">
        <f t="shared" si="1578"/>
        <v/>
      </c>
    </row>
    <row r="3423" spans="125:131" ht="20.100000000000001" customHeight="1" x14ac:dyDescent="0.25">
      <c r="DU3423" s="148"/>
      <c r="DV3423" s="158">
        <v>3371</v>
      </c>
      <c r="DW3423" s="148">
        <f t="shared" si="1574"/>
        <v>21.574399999998668</v>
      </c>
      <c r="DX3423" s="157">
        <f t="shared" si="1575"/>
        <v>3.0068184366463893E-3</v>
      </c>
      <c r="DY3423" s="148">
        <f t="shared" si="1576"/>
        <v>7.5943467864394987E-6</v>
      </c>
      <c r="DZ3423" s="148">
        <f t="shared" si="1577"/>
        <v>7.5943467864394987E-6</v>
      </c>
      <c r="EA3423" s="142" t="str">
        <f t="shared" si="1578"/>
        <v/>
      </c>
    </row>
    <row r="3424" spans="125:131" ht="20.100000000000001" customHeight="1" x14ac:dyDescent="0.25">
      <c r="DU3424" s="148"/>
      <c r="DV3424" s="158">
        <v>3372</v>
      </c>
      <c r="DW3424" s="148">
        <f t="shared" si="1574"/>
        <v>21.580799999998668</v>
      </c>
      <c r="DX3424" s="157">
        <f t="shared" si="1575"/>
        <v>2.9992240898599498E-3</v>
      </c>
      <c r="DY3424" s="148">
        <f t="shared" si="1576"/>
        <v>7.575698258077343E-6</v>
      </c>
      <c r="DZ3424" s="148">
        <f t="shared" si="1577"/>
        <v>7.575698258077343E-6</v>
      </c>
      <c r="EA3424" s="142" t="str">
        <f t="shared" si="1578"/>
        <v/>
      </c>
    </row>
    <row r="3425" spans="125:131" ht="20.100000000000001" customHeight="1" x14ac:dyDescent="0.25">
      <c r="DU3425" s="148"/>
      <c r="DV3425" s="158">
        <v>3373</v>
      </c>
      <c r="DW3425" s="148">
        <f t="shared" si="1574"/>
        <v>21.587199999998667</v>
      </c>
      <c r="DX3425" s="157">
        <f t="shared" si="1575"/>
        <v>2.9916483916018724E-3</v>
      </c>
      <c r="DY3425" s="148">
        <f t="shared" si="1576"/>
        <v>7.557093861606471E-6</v>
      </c>
      <c r="DZ3425" s="148">
        <f t="shared" si="1577"/>
        <v>7.557093861606471E-6</v>
      </c>
      <c r="EA3425" s="142" t="str">
        <f t="shared" si="1578"/>
        <v/>
      </c>
    </row>
    <row r="3426" spans="125:131" ht="20.100000000000001" customHeight="1" x14ac:dyDescent="0.25">
      <c r="DU3426" s="148"/>
      <c r="DV3426" s="158">
        <v>3374</v>
      </c>
      <c r="DW3426" s="148">
        <f t="shared" si="1574"/>
        <v>21.593599999998666</v>
      </c>
      <c r="DX3426" s="157">
        <f t="shared" si="1575"/>
        <v>2.9840912977402659E-3</v>
      </c>
      <c r="DY3426" s="148">
        <f t="shared" si="1576"/>
        <v>7.5385334977746792E-6</v>
      </c>
      <c r="DZ3426" s="148">
        <f t="shared" si="1577"/>
        <v>7.5385334977746792E-6</v>
      </c>
      <c r="EA3426" s="142" t="str">
        <f t="shared" si="1578"/>
        <v/>
      </c>
    </row>
    <row r="3427" spans="125:131" ht="20.100000000000001" customHeight="1" x14ac:dyDescent="0.25">
      <c r="DU3427" s="148"/>
      <c r="DV3427" s="158">
        <v>3375</v>
      </c>
      <c r="DW3427" s="148">
        <f t="shared" si="1574"/>
        <v>21.599999999998666</v>
      </c>
      <c r="DX3427" s="157">
        <f t="shared" si="1575"/>
        <v>2.9765527642424913E-3</v>
      </c>
      <c r="DY3427" s="148">
        <f t="shared" si="1576"/>
        <v>7.5200170675726249E-6</v>
      </c>
      <c r="DZ3427" s="148">
        <f t="shared" si="1577"/>
        <v>7.5200170675726249E-6</v>
      </c>
      <c r="EA3427" s="142" t="str">
        <f t="shared" si="1578"/>
        <v/>
      </c>
    </row>
    <row r="3428" spans="125:131" ht="20.100000000000001" customHeight="1" x14ac:dyDescent="0.25">
      <c r="DU3428" s="148"/>
      <c r="DV3428" s="158">
        <v>3376</v>
      </c>
      <c r="DW3428" s="148">
        <f t="shared" si="1574"/>
        <v>21.606399999998665</v>
      </c>
      <c r="DX3428" s="157">
        <f t="shared" si="1575"/>
        <v>2.9690327471749186E-3</v>
      </c>
      <c r="DY3428" s="148">
        <f t="shared" si="1576"/>
        <v>7.5015444721830866E-6</v>
      </c>
      <c r="DZ3428" s="148">
        <f t="shared" si="1577"/>
        <v>7.5015444721830866E-6</v>
      </c>
      <c r="EA3428" s="142" t="str">
        <f t="shared" si="1578"/>
        <v/>
      </c>
    </row>
    <row r="3429" spans="125:131" ht="20.100000000000001" customHeight="1" x14ac:dyDescent="0.25">
      <c r="DU3429" s="148"/>
      <c r="DV3429" s="158">
        <v>3377</v>
      </c>
      <c r="DW3429" s="148">
        <f t="shared" si="1574"/>
        <v>21.612799999998664</v>
      </c>
      <c r="DX3429" s="157">
        <f t="shared" si="1575"/>
        <v>2.9615312027027356E-3</v>
      </c>
      <c r="DY3429" s="148">
        <f t="shared" si="1576"/>
        <v>7.4831156129944072E-6</v>
      </c>
      <c r="DZ3429" s="148">
        <f t="shared" si="1577"/>
        <v>7.4831156129944072E-6</v>
      </c>
      <c r="EA3429" s="142" t="str">
        <f t="shared" si="1578"/>
        <v/>
      </c>
    </row>
    <row r="3430" spans="125:131" ht="20.100000000000001" customHeight="1" x14ac:dyDescent="0.25">
      <c r="DU3430" s="148"/>
      <c r="DV3430" s="158">
        <v>3378</v>
      </c>
      <c r="DW3430" s="148">
        <f t="shared" si="1574"/>
        <v>21.619199999998663</v>
      </c>
      <c r="DX3430" s="157">
        <f t="shared" si="1575"/>
        <v>2.9540480870897412E-3</v>
      </c>
      <c r="DY3430" s="148">
        <f t="shared" si="1576"/>
        <v>7.4647303916030965E-6</v>
      </c>
      <c r="DZ3430" s="148">
        <f t="shared" si="1577"/>
        <v>7.4647303916030965E-6</v>
      </c>
      <c r="EA3430" s="142" t="str">
        <f t="shared" si="1578"/>
        <v/>
      </c>
    </row>
    <row r="3431" spans="125:131" ht="20.100000000000001" customHeight="1" x14ac:dyDescent="0.25">
      <c r="DU3431" s="148"/>
      <c r="DV3431" s="158">
        <v>3379</v>
      </c>
      <c r="DW3431" s="148">
        <f t="shared" si="1574"/>
        <v>21.625599999998663</v>
      </c>
      <c r="DX3431" s="157">
        <f t="shared" si="1575"/>
        <v>2.9465833566981381E-3</v>
      </c>
      <c r="DY3431" s="148">
        <f t="shared" si="1576"/>
        <v>7.4463887098159993E-6</v>
      </c>
      <c r="DZ3431" s="148">
        <f t="shared" si="1577"/>
        <v>7.4463887098159993E-6</v>
      </c>
      <c r="EA3431" s="142" t="str">
        <f t="shared" si="1578"/>
        <v/>
      </c>
    </row>
    <row r="3432" spans="125:131" ht="20.100000000000001" customHeight="1" x14ac:dyDescent="0.25">
      <c r="DU3432" s="148"/>
      <c r="DV3432" s="158">
        <v>3380</v>
      </c>
      <c r="DW3432" s="148">
        <f t="shared" si="1574"/>
        <v>21.631999999998662</v>
      </c>
      <c r="DX3432" s="157">
        <f t="shared" si="1575"/>
        <v>2.9391369679883221E-3</v>
      </c>
      <c r="DY3432" s="148">
        <f t="shared" si="1576"/>
        <v>7.4280904696264437E-6</v>
      </c>
      <c r="DZ3432" s="148">
        <f t="shared" si="1577"/>
        <v>7.4280904696264437E-6</v>
      </c>
      <c r="EA3432" s="142" t="str">
        <f t="shared" si="1578"/>
        <v/>
      </c>
    </row>
    <row r="3433" spans="125:131" ht="20.100000000000001" customHeight="1" x14ac:dyDescent="0.25">
      <c r="DU3433" s="148"/>
      <c r="DV3433" s="158">
        <v>3381</v>
      </c>
      <c r="DW3433" s="148">
        <f t="shared" si="1574"/>
        <v>21.638399999998661</v>
      </c>
      <c r="DX3433" s="157">
        <f t="shared" si="1575"/>
        <v>2.9317088775186956E-3</v>
      </c>
      <c r="DY3433" s="148">
        <f t="shared" si="1576"/>
        <v>7.4098355732545723E-6</v>
      </c>
      <c r="DZ3433" s="148">
        <f t="shared" si="1577"/>
        <v>7.4098355732545723E-6</v>
      </c>
      <c r="EA3433" s="142" t="str">
        <f t="shared" si="1578"/>
        <v/>
      </c>
    </row>
    <row r="3434" spans="125:131" ht="20.100000000000001" customHeight="1" x14ac:dyDescent="0.25">
      <c r="DU3434" s="148"/>
      <c r="DV3434" s="158">
        <v>3382</v>
      </c>
      <c r="DW3434" s="148">
        <f t="shared" si="1574"/>
        <v>21.644799999998661</v>
      </c>
      <c r="DX3434" s="157">
        <f t="shared" si="1575"/>
        <v>2.924299041945441E-3</v>
      </c>
      <c r="DY3434" s="148">
        <f t="shared" si="1576"/>
        <v>7.3916239231122151E-6</v>
      </c>
      <c r="DZ3434" s="148">
        <f t="shared" si="1577"/>
        <v>7.3916239231122151E-6</v>
      </c>
      <c r="EA3434" s="142" t="str">
        <f t="shared" si="1578"/>
        <v/>
      </c>
    </row>
    <row r="3435" spans="125:131" ht="20.100000000000001" customHeight="1" x14ac:dyDescent="0.25">
      <c r="DU3435" s="148"/>
      <c r="DV3435" s="158">
        <v>3383</v>
      </c>
      <c r="DW3435" s="148">
        <f t="shared" si="1574"/>
        <v>21.65119999999866</v>
      </c>
      <c r="DX3435" s="157">
        <f t="shared" si="1575"/>
        <v>2.9169074180223288E-3</v>
      </c>
      <c r="DY3435" s="148">
        <f t="shared" si="1576"/>
        <v>7.3734554218163328E-6</v>
      </c>
      <c r="DZ3435" s="148">
        <f t="shared" si="1577"/>
        <v>7.3734554218163328E-6</v>
      </c>
      <c r="EA3435" s="142" t="str">
        <f t="shared" si="1578"/>
        <v/>
      </c>
    </row>
    <row r="3436" spans="125:131" ht="20.100000000000001" customHeight="1" x14ac:dyDescent="0.25">
      <c r="DU3436" s="148"/>
      <c r="DV3436" s="158">
        <v>3384</v>
      </c>
      <c r="DW3436" s="148">
        <f t="shared" si="1574"/>
        <v>21.657599999998659</v>
      </c>
      <c r="DX3436" s="157">
        <f t="shared" si="1575"/>
        <v>2.9095339626005125E-3</v>
      </c>
      <c r="DY3436" s="148">
        <f t="shared" si="1576"/>
        <v>7.3553299721851144E-6</v>
      </c>
      <c r="DZ3436" s="148">
        <f t="shared" si="1577"/>
        <v>7.3553299721851144E-6</v>
      </c>
      <c r="EA3436" s="142" t="str">
        <f t="shared" si="1578"/>
        <v/>
      </c>
    </row>
    <row r="3437" spans="125:131" ht="20.100000000000001" customHeight="1" x14ac:dyDescent="0.25">
      <c r="DU3437" s="148"/>
      <c r="DV3437" s="158">
        <v>3385</v>
      </c>
      <c r="DW3437" s="148">
        <f t="shared" si="1574"/>
        <v>21.663999999998659</v>
      </c>
      <c r="DX3437" s="157">
        <f t="shared" si="1575"/>
        <v>2.9021786326283274E-3</v>
      </c>
      <c r="DY3437" s="148">
        <f t="shared" si="1576"/>
        <v>7.3372474772423132E-6</v>
      </c>
      <c r="DZ3437" s="148">
        <f t="shared" si="1577"/>
        <v>7.3372474772423132E-6</v>
      </c>
      <c r="EA3437" s="142" t="str">
        <f t="shared" si="1578"/>
        <v/>
      </c>
    </row>
    <row r="3438" spans="125:131" ht="20.100000000000001" customHeight="1" x14ac:dyDescent="0.25">
      <c r="DU3438" s="148"/>
      <c r="DV3438" s="158">
        <v>3386</v>
      </c>
      <c r="DW3438" s="148">
        <f t="shared" si="1574"/>
        <v>21.670399999998658</v>
      </c>
      <c r="DX3438" s="157">
        <f t="shared" si="1575"/>
        <v>2.8948413851510851E-3</v>
      </c>
      <c r="DY3438" s="148">
        <f t="shared" si="1576"/>
        <v>7.319207840226355E-6</v>
      </c>
      <c r="DZ3438" s="148">
        <f t="shared" si="1577"/>
        <v>7.319207840226355E-6</v>
      </c>
      <c r="EA3438" s="142" t="str">
        <f t="shared" si="1578"/>
        <v/>
      </c>
    </row>
    <row r="3439" spans="125:131" ht="20.100000000000001" customHeight="1" x14ac:dyDescent="0.25">
      <c r="DU3439" s="148"/>
      <c r="DV3439" s="158">
        <v>3387</v>
      </c>
      <c r="DW3439" s="148">
        <f t="shared" si="1574"/>
        <v>21.676799999998657</v>
      </c>
      <c r="DX3439" s="157">
        <f t="shared" si="1575"/>
        <v>2.8875221773108587E-3</v>
      </c>
      <c r="DY3439" s="148">
        <f t="shared" si="1576"/>
        <v>7.3012109645404638E-6</v>
      </c>
      <c r="DZ3439" s="148">
        <f t="shared" si="1577"/>
        <v>7.3012109645404638E-6</v>
      </c>
      <c r="EA3439" s="142" t="str">
        <f t="shared" si="1578"/>
        <v/>
      </c>
    </row>
    <row r="3440" spans="125:131" ht="20.100000000000001" customHeight="1" x14ac:dyDescent="0.25">
      <c r="DU3440" s="148"/>
      <c r="DV3440" s="158">
        <v>3388</v>
      </c>
      <c r="DW3440" s="148">
        <f t="shared" si="1574"/>
        <v>21.683199999998656</v>
      </c>
      <c r="DX3440" s="157">
        <f t="shared" si="1575"/>
        <v>2.8802209663463182E-3</v>
      </c>
      <c r="DY3440" s="148">
        <f t="shared" si="1576"/>
        <v>7.2832567538446032E-6</v>
      </c>
      <c r="DZ3440" s="148">
        <f t="shared" si="1577"/>
        <v>7.2832567538446032E-6</v>
      </c>
      <c r="EA3440" s="142" t="str">
        <f t="shared" si="1578"/>
        <v/>
      </c>
    </row>
    <row r="3441" spans="125:131" ht="20.100000000000001" customHeight="1" x14ac:dyDescent="0.25">
      <c r="DU3441" s="148"/>
      <c r="DV3441" s="158">
        <v>3389</v>
      </c>
      <c r="DW3441" s="148">
        <f t="shared" si="1574"/>
        <v>21.689599999998656</v>
      </c>
      <c r="DX3441" s="157">
        <f t="shared" si="1575"/>
        <v>2.8729377095924736E-3</v>
      </c>
      <c r="DY3441" s="148">
        <f t="shared" si="1576"/>
        <v>7.2653451119466216E-6</v>
      </c>
      <c r="DZ3441" s="148">
        <f t="shared" si="1577"/>
        <v>7.2653451119466216E-6</v>
      </c>
      <c r="EA3441" s="142" t="str">
        <f t="shared" si="1578"/>
        <v/>
      </c>
    </row>
    <row r="3442" spans="125:131" ht="20.100000000000001" customHeight="1" x14ac:dyDescent="0.25">
      <c r="DU3442" s="148"/>
      <c r="DV3442" s="158">
        <v>3390</v>
      </c>
      <c r="DW3442" s="148">
        <f t="shared" si="1574"/>
        <v>21.695999999998655</v>
      </c>
      <c r="DX3442" s="157">
        <f t="shared" si="1575"/>
        <v>2.865672364480527E-3</v>
      </c>
      <c r="DY3442" s="148">
        <f t="shared" si="1576"/>
        <v>7.2474759428816163E-6</v>
      </c>
      <c r="DZ3442" s="148">
        <f t="shared" si="1577"/>
        <v>7.2474759428816163E-6</v>
      </c>
      <c r="EA3442" s="142" t="str">
        <f t="shared" si="1578"/>
        <v/>
      </c>
    </row>
    <row r="3443" spans="125:131" ht="20.100000000000001" customHeight="1" x14ac:dyDescent="0.25">
      <c r="DU3443" s="148"/>
      <c r="DV3443" s="158">
        <v>3391</v>
      </c>
      <c r="DW3443" s="148">
        <f t="shared" si="1574"/>
        <v>21.702399999998654</v>
      </c>
      <c r="DX3443" s="157">
        <f t="shared" si="1575"/>
        <v>2.8584248885376454E-3</v>
      </c>
      <c r="DY3443" s="148">
        <f t="shared" si="1576"/>
        <v>7.229649150897622E-6</v>
      </c>
      <c r="DZ3443" s="148">
        <f t="shared" si="1577"/>
        <v>7.229649150897622E-6</v>
      </c>
      <c r="EA3443" s="142" t="str">
        <f t="shared" si="1578"/>
        <v/>
      </c>
    </row>
    <row r="3444" spans="125:131" ht="20.100000000000001" customHeight="1" x14ac:dyDescent="0.25">
      <c r="DU3444" s="148"/>
      <c r="DV3444" s="158">
        <v>3392</v>
      </c>
      <c r="DW3444" s="148">
        <f t="shared" si="1574"/>
        <v>21.708799999998654</v>
      </c>
      <c r="DX3444" s="157">
        <f t="shared" si="1575"/>
        <v>2.8511952393867478E-3</v>
      </c>
      <c r="DY3444" s="148">
        <f t="shared" si="1576"/>
        <v>7.2118646404135435E-6</v>
      </c>
      <c r="DZ3444" s="148">
        <f t="shared" si="1577"/>
        <v>7.2118646404135435E-6</v>
      </c>
      <c r="EA3444" s="142" t="str">
        <f t="shared" si="1578"/>
        <v/>
      </c>
    </row>
    <row r="3445" spans="125:131" ht="20.100000000000001" customHeight="1" x14ac:dyDescent="0.25">
      <c r="DU3445" s="148"/>
      <c r="DV3445" s="158">
        <v>3393</v>
      </c>
      <c r="DW3445" s="148">
        <f t="shared" si="1574"/>
        <v>21.715199999998653</v>
      </c>
      <c r="DX3445" s="157">
        <f t="shared" si="1575"/>
        <v>2.8439833747463342E-3</v>
      </c>
      <c r="DY3445" s="148">
        <f t="shared" si="1576"/>
        <v>7.1941223160716314E-6</v>
      </c>
      <c r="DZ3445" s="148">
        <f t="shared" si="1577"/>
        <v>7.1941223160716314E-6</v>
      </c>
      <c r="EA3445" s="142" t="str">
        <f t="shared" si="1578"/>
        <v/>
      </c>
    </row>
    <row r="3446" spans="125:131" ht="20.100000000000001" customHeight="1" x14ac:dyDescent="0.25">
      <c r="DU3446" s="148"/>
      <c r="DV3446" s="158">
        <v>3394</v>
      </c>
      <c r="DW3446" s="148">
        <f t="shared" si="1574"/>
        <v>21.721599999998652</v>
      </c>
      <c r="DX3446" s="157">
        <f t="shared" si="1575"/>
        <v>2.8367892524302626E-3</v>
      </c>
      <c r="DY3446" s="148">
        <f t="shared" si="1576"/>
        <v>7.1764220826919453E-6</v>
      </c>
      <c r="DZ3446" s="148">
        <f t="shared" si="1577"/>
        <v>7.1764220826919453E-6</v>
      </c>
      <c r="EA3446" s="142" t="str">
        <f t="shared" si="1578"/>
        <v/>
      </c>
    </row>
    <row r="3447" spans="125:131" ht="20.100000000000001" customHeight="1" x14ac:dyDescent="0.25">
      <c r="DU3447" s="148"/>
      <c r="DV3447" s="158">
        <v>3395</v>
      </c>
      <c r="DW3447" s="148">
        <f t="shared" si="1574"/>
        <v>21.727999999998652</v>
      </c>
      <c r="DX3447" s="157">
        <f t="shared" si="1575"/>
        <v>2.8296128303475707E-3</v>
      </c>
      <c r="DY3447" s="148">
        <f t="shared" si="1576"/>
        <v>7.1587638453157222E-6</v>
      </c>
      <c r="DZ3447" s="148">
        <f t="shared" si="1577"/>
        <v>7.1587638453157222E-6</v>
      </c>
      <c r="EA3447" s="142" t="str">
        <f t="shared" si="1578"/>
        <v/>
      </c>
    </row>
    <row r="3448" spans="125:131" ht="20.100000000000001" customHeight="1" x14ac:dyDescent="0.25">
      <c r="DU3448" s="148"/>
      <c r="DV3448" s="158">
        <v>3396</v>
      </c>
      <c r="DW3448" s="148">
        <f t="shared" ref="DW3448:DW3511" si="1579">DW3447+$DZ$46</f>
        <v>21.734399999998651</v>
      </c>
      <c r="DX3448" s="157">
        <f t="shared" si="1575"/>
        <v>2.8224540665022549E-3</v>
      </c>
      <c r="DY3448" s="148">
        <f t="shared" si="1576"/>
        <v>7.1411475091758859E-6</v>
      </c>
      <c r="DZ3448" s="148">
        <f t="shared" si="1577"/>
        <v>7.1411475091758859E-6</v>
      </c>
      <c r="EA3448" s="142" t="str">
        <f t="shared" si="1578"/>
        <v/>
      </c>
    </row>
    <row r="3449" spans="125:131" ht="20.100000000000001" customHeight="1" x14ac:dyDescent="0.25">
      <c r="DU3449" s="148"/>
      <c r="DV3449" s="158">
        <v>3397</v>
      </c>
      <c r="DW3449" s="148">
        <f t="shared" si="1579"/>
        <v>21.74079999999865</v>
      </c>
      <c r="DX3449" s="157">
        <f t="shared" si="1575"/>
        <v>2.8153129189930791E-3</v>
      </c>
      <c r="DY3449" s="148">
        <f t="shared" si="1576"/>
        <v>7.1235729796914095E-6</v>
      </c>
      <c r="DZ3449" s="148">
        <f t="shared" si="1577"/>
        <v>7.1235729796914095E-6</v>
      </c>
      <c r="EA3449" s="142" t="str">
        <f t="shared" si="1578"/>
        <v/>
      </c>
    </row>
    <row r="3450" spans="125:131" ht="20.100000000000001" customHeight="1" x14ac:dyDescent="0.25">
      <c r="DU3450" s="148"/>
      <c r="DV3450" s="158">
        <v>3398</v>
      </c>
      <c r="DW3450" s="148">
        <f t="shared" si="1579"/>
        <v>21.747199999998649</v>
      </c>
      <c r="DX3450" s="157">
        <f t="shared" si="1575"/>
        <v>2.8081893460133876E-3</v>
      </c>
      <c r="DY3450" s="148">
        <f t="shared" si="1576"/>
        <v>7.1060401625015757E-6</v>
      </c>
      <c r="DZ3450" s="148">
        <f t="shared" si="1577"/>
        <v>7.1060401625015757E-6</v>
      </c>
      <c r="EA3450" s="142" t="str">
        <f t="shared" si="1578"/>
        <v/>
      </c>
    </row>
    <row r="3451" spans="125:131" ht="20.100000000000001" customHeight="1" x14ac:dyDescent="0.25">
      <c r="DU3451" s="148"/>
      <c r="DV3451" s="158">
        <v>3399</v>
      </c>
      <c r="DW3451" s="148">
        <f t="shared" si="1579"/>
        <v>21.753599999998649</v>
      </c>
      <c r="DX3451" s="157">
        <f t="shared" si="1575"/>
        <v>2.8010833058508861E-3</v>
      </c>
      <c r="DY3451" s="148">
        <f t="shared" si="1576"/>
        <v>7.0885489634195734E-6</v>
      </c>
      <c r="DZ3451" s="148">
        <f t="shared" si="1577"/>
        <v>7.0885489634195734E-6</v>
      </c>
      <c r="EA3451" s="142" t="str">
        <f t="shared" si="1578"/>
        <v/>
      </c>
    </row>
    <row r="3452" spans="125:131" ht="20.100000000000001" customHeight="1" x14ac:dyDescent="0.25">
      <c r="DU3452" s="148"/>
      <c r="DV3452" s="158">
        <v>3400</v>
      </c>
      <c r="DW3452" s="148">
        <f t="shared" si="1579"/>
        <v>21.759999999998648</v>
      </c>
      <c r="DX3452" s="157">
        <f t="shared" si="1575"/>
        <v>2.7939947568874665E-3</v>
      </c>
      <c r="DY3452" s="148">
        <f t="shared" si="1576"/>
        <v>7.0710992884762992E-6</v>
      </c>
      <c r="DZ3452" s="148">
        <f t="shared" si="1577"/>
        <v>7.0710992884762992E-6</v>
      </c>
      <c r="EA3452" s="142" t="str">
        <f t="shared" si="1578"/>
        <v/>
      </c>
    </row>
    <row r="3453" spans="125:131" ht="20.100000000000001" customHeight="1" x14ac:dyDescent="0.25">
      <c r="DU3453" s="148"/>
      <c r="DV3453" s="158">
        <v>3401</v>
      </c>
      <c r="DW3453" s="148">
        <f t="shared" si="1579"/>
        <v>21.766399999998647</v>
      </c>
      <c r="DX3453" s="157">
        <f t="shared" si="1575"/>
        <v>2.7869236575989902E-3</v>
      </c>
      <c r="DY3453" s="148">
        <f t="shared" si="1576"/>
        <v>7.053691043877857E-6</v>
      </c>
      <c r="DZ3453" s="148">
        <f t="shared" si="1577"/>
        <v>7.053691043877857E-6</v>
      </c>
      <c r="EA3453" s="142" t="str">
        <f t="shared" si="1578"/>
        <v/>
      </c>
    </row>
    <row r="3454" spans="125:131" ht="20.100000000000001" customHeight="1" x14ac:dyDescent="0.25">
      <c r="DU3454" s="148"/>
      <c r="DV3454" s="158">
        <v>3402</v>
      </c>
      <c r="DW3454" s="148">
        <f t="shared" si="1579"/>
        <v>21.772799999998647</v>
      </c>
      <c r="DX3454" s="157">
        <f t="shared" si="1575"/>
        <v>2.7798699665551123E-3</v>
      </c>
      <c r="DY3454" s="148">
        <f t="shared" si="1576"/>
        <v>7.0363241360580329E-6</v>
      </c>
      <c r="DZ3454" s="148">
        <f t="shared" si="1577"/>
        <v>7.0363241360580329E-6</v>
      </c>
      <c r="EA3454" s="142" t="str">
        <f t="shared" si="1578"/>
        <v/>
      </c>
    </row>
    <row r="3455" spans="125:131" ht="20.100000000000001" customHeight="1" x14ac:dyDescent="0.25">
      <c r="DU3455" s="148"/>
      <c r="DV3455" s="158">
        <v>3403</v>
      </c>
      <c r="DW3455" s="148">
        <f t="shared" si="1579"/>
        <v>21.779199999998646</v>
      </c>
      <c r="DX3455" s="157">
        <f t="shared" si="1575"/>
        <v>2.7728336424190543E-3</v>
      </c>
      <c r="DY3455" s="148">
        <f t="shared" si="1576"/>
        <v>7.0189984716167129E-6</v>
      </c>
      <c r="DZ3455" s="148">
        <f t="shared" si="1577"/>
        <v>7.0189984716167129E-6</v>
      </c>
      <c r="EA3455" s="142" t="str">
        <f t="shared" si="1578"/>
        <v/>
      </c>
    </row>
    <row r="3456" spans="125:131" ht="20.100000000000001" customHeight="1" x14ac:dyDescent="0.25">
      <c r="DU3456" s="148"/>
      <c r="DV3456" s="158">
        <v>3404</v>
      </c>
      <c r="DW3456" s="148">
        <f t="shared" si="1579"/>
        <v>21.785599999998645</v>
      </c>
      <c r="DX3456" s="157">
        <f t="shared" si="1575"/>
        <v>2.7658146439474376E-3</v>
      </c>
      <c r="DY3456" s="148">
        <f t="shared" si="1576"/>
        <v>7.0017139573610825E-6</v>
      </c>
      <c r="DZ3456" s="148">
        <f t="shared" si="1577"/>
        <v>7.0017139573610825E-6</v>
      </c>
      <c r="EA3456" s="142" t="str">
        <f t="shared" si="1578"/>
        <v/>
      </c>
    </row>
    <row r="3457" spans="125:131" ht="20.100000000000001" customHeight="1" x14ac:dyDescent="0.25">
      <c r="DU3457" s="148"/>
      <c r="DV3457" s="158">
        <v>3405</v>
      </c>
      <c r="DW3457" s="148">
        <f t="shared" si="1579"/>
        <v>21.791999999998644</v>
      </c>
      <c r="DX3457" s="157">
        <f t="shared" si="1575"/>
        <v>2.7588129299900765E-3</v>
      </c>
      <c r="DY3457" s="148">
        <f t="shared" si="1576"/>
        <v>6.9844705002947843E-6</v>
      </c>
      <c r="DZ3457" s="148">
        <f t="shared" si="1577"/>
        <v>6.9844705002947843E-6</v>
      </c>
      <c r="EA3457" s="142" t="str">
        <f t="shared" si="1578"/>
        <v/>
      </c>
    </row>
    <row r="3458" spans="125:131" ht="20.100000000000001" customHeight="1" x14ac:dyDescent="0.25">
      <c r="DU3458" s="148"/>
      <c r="DV3458" s="158">
        <v>3406</v>
      </c>
      <c r="DW3458" s="148">
        <f t="shared" si="1579"/>
        <v>21.798399999998644</v>
      </c>
      <c r="DX3458" s="157">
        <f t="shared" si="1575"/>
        <v>2.7518284594897817E-3</v>
      </c>
      <c r="DY3458" s="148">
        <f t="shared" si="1576"/>
        <v>6.9672680076252914E-6</v>
      </c>
      <c r="DZ3458" s="148">
        <f t="shared" si="1577"/>
        <v>6.9672680076252914E-6</v>
      </c>
      <c r="EA3458" s="142" t="str">
        <f t="shared" si="1578"/>
        <v/>
      </c>
    </row>
    <row r="3459" spans="125:131" ht="20.100000000000001" customHeight="1" x14ac:dyDescent="0.25">
      <c r="DU3459" s="148"/>
      <c r="DV3459" s="158">
        <v>3407</v>
      </c>
      <c r="DW3459" s="148">
        <f t="shared" si="1579"/>
        <v>21.804799999998643</v>
      </c>
      <c r="DX3459" s="157">
        <f t="shared" si="1575"/>
        <v>2.7448611914821564E-3</v>
      </c>
      <c r="DY3459" s="148">
        <f t="shared" si="1576"/>
        <v>6.9501063867378858E-6</v>
      </c>
      <c r="DZ3459" s="148">
        <f t="shared" si="1577"/>
        <v>6.9501063867378858E-6</v>
      </c>
      <c r="EA3459" s="142" t="str">
        <f t="shared" si="1578"/>
        <v/>
      </c>
    </row>
    <row r="3460" spans="125:131" ht="20.100000000000001" customHeight="1" x14ac:dyDescent="0.25">
      <c r="DU3460" s="148"/>
      <c r="DV3460" s="158">
        <v>3408</v>
      </c>
      <c r="DW3460" s="148">
        <f t="shared" si="1579"/>
        <v>21.811199999998642</v>
      </c>
      <c r="DX3460" s="157">
        <f t="shared" ref="DX3460:DX3523" si="1580">_xlfn.CHISQ.DIST.RT(DW3460,7)</f>
        <v>2.7379110850954185E-3</v>
      </c>
      <c r="DY3460" s="148">
        <f t="shared" ref="DY3460:DY3523" si="1581">DX3460-DX3461</f>
        <v>6.9329855452186437E-6</v>
      </c>
      <c r="DZ3460" s="148">
        <f t="shared" ref="DZ3460:DZ3523" si="1582">IF(DX3460&lt;(1-$DU$53),DY3460,"")</f>
        <v>6.9329855452186437E-6</v>
      </c>
      <c r="EA3460" s="142" t="str">
        <f t="shared" ref="EA3460:EA3523" si="1583">IF(DX3460&lt;(1-$DU$59),DY3460,"")</f>
        <v/>
      </c>
    </row>
    <row r="3461" spans="125:131" ht="20.100000000000001" customHeight="1" x14ac:dyDescent="0.25">
      <c r="DU3461" s="148"/>
      <c r="DV3461" s="158">
        <v>3409</v>
      </c>
      <c r="DW3461" s="148">
        <f t="shared" si="1579"/>
        <v>21.817599999998642</v>
      </c>
      <c r="DX3461" s="157">
        <f t="shared" si="1580"/>
        <v>2.7309780995501999E-3</v>
      </c>
      <c r="DY3461" s="148">
        <f t="shared" si="1581"/>
        <v>6.9159053908440273E-6</v>
      </c>
      <c r="DZ3461" s="148">
        <f t="shared" si="1582"/>
        <v>6.9159053908440273E-6</v>
      </c>
      <c r="EA3461" s="142" t="str">
        <f t="shared" si="1583"/>
        <v/>
      </c>
    </row>
    <row r="3462" spans="125:131" ht="20.100000000000001" customHeight="1" x14ac:dyDescent="0.25">
      <c r="DU3462" s="148"/>
      <c r="DV3462" s="158">
        <v>3410</v>
      </c>
      <c r="DW3462" s="148">
        <f t="shared" si="1579"/>
        <v>21.823999999998641</v>
      </c>
      <c r="DX3462" s="157">
        <f t="shared" si="1580"/>
        <v>2.7240621941593559E-3</v>
      </c>
      <c r="DY3462" s="148">
        <f t="shared" si="1581"/>
        <v>6.8988658316121096E-6</v>
      </c>
      <c r="DZ3462" s="148">
        <f t="shared" si="1582"/>
        <v>6.8988658316121096E-6</v>
      </c>
      <c r="EA3462" s="142" t="str">
        <f t="shared" si="1583"/>
        <v/>
      </c>
    </row>
    <row r="3463" spans="125:131" ht="20.100000000000001" customHeight="1" x14ac:dyDescent="0.25">
      <c r="DU3463" s="148"/>
      <c r="DV3463" s="158">
        <v>3411</v>
      </c>
      <c r="DW3463" s="148">
        <f t="shared" si="1579"/>
        <v>21.83039999999864</v>
      </c>
      <c r="DX3463" s="157">
        <f t="shared" si="1580"/>
        <v>2.7171633283277438E-3</v>
      </c>
      <c r="DY3463" s="148">
        <f t="shared" si="1581"/>
        <v>6.8818667756684153E-6</v>
      </c>
      <c r="DZ3463" s="148">
        <f t="shared" si="1582"/>
        <v>6.8818667756684153E-6</v>
      </c>
      <c r="EA3463" s="142" t="str">
        <f t="shared" si="1583"/>
        <v/>
      </c>
    </row>
    <row r="3464" spans="125:131" ht="20.100000000000001" customHeight="1" x14ac:dyDescent="0.25">
      <c r="DU3464" s="148"/>
      <c r="DV3464" s="158">
        <v>3412</v>
      </c>
      <c r="DW3464" s="148">
        <f t="shared" si="1579"/>
        <v>21.83679999999864</v>
      </c>
      <c r="DX3464" s="157">
        <f t="shared" si="1580"/>
        <v>2.7102814615520754E-3</v>
      </c>
      <c r="DY3464" s="148">
        <f t="shared" si="1581"/>
        <v>6.8649081313809472E-6</v>
      </c>
      <c r="DZ3464" s="148">
        <f t="shared" si="1582"/>
        <v>6.8649081313809472E-6</v>
      </c>
      <c r="EA3464" s="142" t="str">
        <f t="shared" si="1583"/>
        <v/>
      </c>
    </row>
    <row r="3465" spans="125:131" ht="20.100000000000001" customHeight="1" x14ac:dyDescent="0.25">
      <c r="DU3465" s="148"/>
      <c r="DV3465" s="158">
        <v>3413</v>
      </c>
      <c r="DW3465" s="148">
        <f t="shared" si="1579"/>
        <v>21.843199999998639</v>
      </c>
      <c r="DX3465" s="157">
        <f t="shared" si="1580"/>
        <v>2.7034165534206944E-3</v>
      </c>
      <c r="DY3465" s="148">
        <f t="shared" si="1581"/>
        <v>6.8479898073020226E-6</v>
      </c>
      <c r="DZ3465" s="148">
        <f t="shared" si="1582"/>
        <v>6.8479898073020226E-6</v>
      </c>
      <c r="EA3465" s="142" t="str">
        <f t="shared" si="1583"/>
        <v/>
      </c>
    </row>
    <row r="3466" spans="125:131" ht="20.100000000000001" customHeight="1" x14ac:dyDescent="0.25">
      <c r="DU3466" s="148"/>
      <c r="DV3466" s="158">
        <v>3414</v>
      </c>
      <c r="DW3466" s="148">
        <f t="shared" si="1579"/>
        <v>21.849599999998638</v>
      </c>
      <c r="DX3466" s="157">
        <f t="shared" si="1580"/>
        <v>2.6965685636133924E-3</v>
      </c>
      <c r="DY3466" s="148">
        <f t="shared" si="1581"/>
        <v>6.8311117121903908E-6</v>
      </c>
      <c r="DZ3466" s="148">
        <f t="shared" si="1582"/>
        <v>6.8311117121903908E-6</v>
      </c>
      <c r="EA3466" s="142" t="str">
        <f t="shared" si="1583"/>
        <v/>
      </c>
    </row>
    <row r="3467" spans="125:131" ht="20.100000000000001" customHeight="1" x14ac:dyDescent="0.25">
      <c r="DU3467" s="148"/>
      <c r="DV3467" s="158">
        <v>3415</v>
      </c>
      <c r="DW3467" s="148">
        <f t="shared" si="1579"/>
        <v>21.855999999998637</v>
      </c>
      <c r="DX3467" s="157">
        <f t="shared" si="1580"/>
        <v>2.689737451901202E-3</v>
      </c>
      <c r="DY3467" s="148">
        <f t="shared" si="1581"/>
        <v>6.814273754973503E-6</v>
      </c>
      <c r="DZ3467" s="148">
        <f t="shared" si="1582"/>
        <v>6.814273754973503E-6</v>
      </c>
      <c r="EA3467" s="142" t="str">
        <f t="shared" si="1583"/>
        <v/>
      </c>
    </row>
    <row r="3468" spans="125:131" ht="20.100000000000001" customHeight="1" x14ac:dyDescent="0.25">
      <c r="DU3468" s="148"/>
      <c r="DV3468" s="158">
        <v>3416</v>
      </c>
      <c r="DW3468" s="148">
        <f t="shared" si="1579"/>
        <v>21.862399999998637</v>
      </c>
      <c r="DX3468" s="157">
        <f t="shared" si="1580"/>
        <v>2.6829231781462285E-3</v>
      </c>
      <c r="DY3468" s="148">
        <f t="shared" si="1581"/>
        <v>6.7974758447796046E-6</v>
      </c>
      <c r="DZ3468" s="148">
        <f t="shared" si="1582"/>
        <v>6.7974758447796046E-6</v>
      </c>
      <c r="EA3468" s="142" t="str">
        <f t="shared" si="1583"/>
        <v/>
      </c>
    </row>
    <row r="3469" spans="125:131" ht="20.100000000000001" customHeight="1" x14ac:dyDescent="0.25">
      <c r="DU3469" s="148"/>
      <c r="DV3469" s="158">
        <v>3417</v>
      </c>
      <c r="DW3469" s="148">
        <f t="shared" si="1579"/>
        <v>21.868799999998636</v>
      </c>
      <c r="DX3469" s="157">
        <f t="shared" si="1580"/>
        <v>2.6761257023014489E-3</v>
      </c>
      <c r="DY3469" s="148">
        <f t="shared" si="1581"/>
        <v>6.780717890935567E-6</v>
      </c>
      <c r="DZ3469" s="148">
        <f t="shared" si="1582"/>
        <v>6.780717890935567E-6</v>
      </c>
      <c r="EA3469" s="142" t="str">
        <f t="shared" si="1583"/>
        <v/>
      </c>
    </row>
    <row r="3470" spans="125:131" ht="20.100000000000001" customHeight="1" x14ac:dyDescent="0.25">
      <c r="DU3470" s="148"/>
      <c r="DV3470" s="158">
        <v>3418</v>
      </c>
      <c r="DW3470" s="148">
        <f t="shared" si="1579"/>
        <v>21.875199999998635</v>
      </c>
      <c r="DX3470" s="157">
        <f t="shared" si="1580"/>
        <v>2.6693449844105133E-3</v>
      </c>
      <c r="DY3470" s="148">
        <f t="shared" si="1581"/>
        <v>6.7639998029530093E-6</v>
      </c>
      <c r="DZ3470" s="148">
        <f t="shared" si="1582"/>
        <v>6.7639998029530093E-6</v>
      </c>
      <c r="EA3470" s="142" t="str">
        <f t="shared" si="1583"/>
        <v/>
      </c>
    </row>
    <row r="3471" spans="125:131" ht="20.100000000000001" customHeight="1" x14ac:dyDescent="0.25">
      <c r="DU3471" s="148"/>
      <c r="DV3471" s="158">
        <v>3419</v>
      </c>
      <c r="DW3471" s="148">
        <f t="shared" si="1579"/>
        <v>21.881599999998635</v>
      </c>
      <c r="DX3471" s="157">
        <f t="shared" si="1580"/>
        <v>2.6625809846075603E-3</v>
      </c>
      <c r="DY3471" s="148">
        <f t="shared" si="1581"/>
        <v>6.7473214905322022E-6</v>
      </c>
      <c r="DZ3471" s="148">
        <f t="shared" si="1582"/>
        <v>6.7473214905322022E-6</v>
      </c>
      <c r="EA3471" s="142" t="str">
        <f t="shared" si="1583"/>
        <v/>
      </c>
    </row>
    <row r="3472" spans="125:131" ht="20.100000000000001" customHeight="1" x14ac:dyDescent="0.25">
      <c r="DU3472" s="148"/>
      <c r="DV3472" s="158">
        <v>3420</v>
      </c>
      <c r="DW3472" s="148">
        <f t="shared" si="1579"/>
        <v>21.887999999998634</v>
      </c>
      <c r="DX3472" s="157">
        <f t="shared" si="1580"/>
        <v>2.6558336631170281E-3</v>
      </c>
      <c r="DY3472" s="148">
        <f t="shared" si="1581"/>
        <v>6.7306828635677052E-6</v>
      </c>
      <c r="DZ3472" s="148">
        <f t="shared" si="1582"/>
        <v>6.7306828635677052E-6</v>
      </c>
      <c r="EA3472" s="142" t="str">
        <f t="shared" si="1583"/>
        <v/>
      </c>
    </row>
    <row r="3473" spans="125:131" ht="20.100000000000001" customHeight="1" x14ac:dyDescent="0.25">
      <c r="DU3473" s="148"/>
      <c r="DV3473" s="158">
        <v>3421</v>
      </c>
      <c r="DW3473" s="148">
        <f t="shared" si="1579"/>
        <v>21.894399999998633</v>
      </c>
      <c r="DX3473" s="157">
        <f t="shared" si="1580"/>
        <v>2.6491029802534604E-3</v>
      </c>
      <c r="DY3473" s="148">
        <f t="shared" si="1581"/>
        <v>6.7140838321344889E-6</v>
      </c>
      <c r="DZ3473" s="148">
        <f t="shared" si="1582"/>
        <v>6.7140838321344889E-6</v>
      </c>
      <c r="EA3473" s="142" t="str">
        <f t="shared" si="1583"/>
        <v/>
      </c>
    </row>
    <row r="3474" spans="125:131" ht="20.100000000000001" customHeight="1" x14ac:dyDescent="0.25">
      <c r="DU3474" s="148"/>
      <c r="DV3474" s="158">
        <v>3422</v>
      </c>
      <c r="DW3474" s="148">
        <f t="shared" si="1579"/>
        <v>21.900799999998632</v>
      </c>
      <c r="DX3474" s="157">
        <f t="shared" si="1580"/>
        <v>2.6423888964213259E-3</v>
      </c>
      <c r="DY3474" s="148">
        <f t="shared" si="1581"/>
        <v>6.6975243065239311E-6</v>
      </c>
      <c r="DZ3474" s="148">
        <f t="shared" si="1582"/>
        <v>6.6975243065239311E-6</v>
      </c>
      <c r="EA3474" s="142" t="str">
        <f t="shared" si="1583"/>
        <v/>
      </c>
    </row>
    <row r="3475" spans="125:131" ht="20.100000000000001" customHeight="1" x14ac:dyDescent="0.25">
      <c r="DU3475" s="148"/>
      <c r="DV3475" s="158">
        <v>3423</v>
      </c>
      <c r="DW3475" s="148">
        <f t="shared" si="1579"/>
        <v>21.907199999998632</v>
      </c>
      <c r="DX3475" s="157">
        <f t="shared" si="1580"/>
        <v>2.635691372114802E-3</v>
      </c>
      <c r="DY3475" s="148">
        <f t="shared" si="1581"/>
        <v>6.6810041971718248E-6</v>
      </c>
      <c r="DZ3475" s="148">
        <f t="shared" si="1582"/>
        <v>6.6810041971718248E-6</v>
      </c>
      <c r="EA3475" s="142" t="str">
        <f t="shared" si="1583"/>
        <v/>
      </c>
    </row>
    <row r="3476" spans="125:131" ht="20.100000000000001" customHeight="1" x14ac:dyDescent="0.25">
      <c r="DU3476" s="148"/>
      <c r="DV3476" s="158">
        <v>3424</v>
      </c>
      <c r="DW3476" s="148">
        <f t="shared" si="1579"/>
        <v>21.913599999998631</v>
      </c>
      <c r="DX3476" s="157">
        <f t="shared" si="1580"/>
        <v>2.6290103679176302E-3</v>
      </c>
      <c r="DY3476" s="148">
        <f t="shared" si="1581"/>
        <v>6.6645234147494521E-6</v>
      </c>
      <c r="DZ3476" s="148">
        <f t="shared" si="1582"/>
        <v>6.6645234147494521E-6</v>
      </c>
      <c r="EA3476" s="142" t="str">
        <f t="shared" si="1583"/>
        <v/>
      </c>
    </row>
    <row r="3477" spans="125:131" ht="20.100000000000001" customHeight="1" x14ac:dyDescent="0.25">
      <c r="DU3477" s="148"/>
      <c r="DV3477" s="158">
        <v>3425</v>
      </c>
      <c r="DW3477" s="148">
        <f t="shared" si="1579"/>
        <v>21.91999999999863</v>
      </c>
      <c r="DX3477" s="157">
        <f t="shared" si="1580"/>
        <v>2.6223458445028807E-3</v>
      </c>
      <c r="DY3477" s="148">
        <f t="shared" si="1581"/>
        <v>6.6480818700790159E-6</v>
      </c>
      <c r="DZ3477" s="148">
        <f t="shared" si="1582"/>
        <v>6.6480818700790159E-6</v>
      </c>
      <c r="EA3477" s="142" t="str">
        <f t="shared" si="1583"/>
        <v/>
      </c>
    </row>
    <row r="3478" spans="125:131" ht="20.100000000000001" customHeight="1" x14ac:dyDescent="0.25">
      <c r="DU3478" s="148"/>
      <c r="DV3478" s="158">
        <v>3426</v>
      </c>
      <c r="DW3478" s="148">
        <f t="shared" si="1579"/>
        <v>21.92639999999863</v>
      </c>
      <c r="DX3478" s="157">
        <f t="shared" si="1580"/>
        <v>2.6156977626328017E-3</v>
      </c>
      <c r="DY3478" s="148">
        <f t="shared" si="1581"/>
        <v>6.6316794741939217E-6</v>
      </c>
      <c r="DZ3478" s="148">
        <f t="shared" si="1582"/>
        <v>6.6316794741939217E-6</v>
      </c>
      <c r="EA3478" s="142" t="str">
        <f t="shared" si="1583"/>
        <v/>
      </c>
    </row>
    <row r="3479" spans="125:131" ht="20.100000000000001" customHeight="1" x14ac:dyDescent="0.25">
      <c r="DU3479" s="148"/>
      <c r="DV3479" s="158">
        <v>3427</v>
      </c>
      <c r="DW3479" s="148">
        <f t="shared" si="1579"/>
        <v>21.932799999998629</v>
      </c>
      <c r="DX3479" s="157">
        <f t="shared" si="1580"/>
        <v>2.6090660831586078E-3</v>
      </c>
      <c r="DY3479" s="148">
        <f t="shared" si="1581"/>
        <v>6.6153161383131903E-6</v>
      </c>
      <c r="DZ3479" s="148">
        <f t="shared" si="1582"/>
        <v>6.6153161383131903E-6</v>
      </c>
      <c r="EA3479" s="142" t="str">
        <f t="shared" si="1583"/>
        <v/>
      </c>
    </row>
    <row r="3480" spans="125:131" ht="20.100000000000001" customHeight="1" x14ac:dyDescent="0.25">
      <c r="DU3480" s="148"/>
      <c r="DV3480" s="158">
        <v>3428</v>
      </c>
      <c r="DW3480" s="148">
        <f t="shared" si="1579"/>
        <v>21.939199999998628</v>
      </c>
      <c r="DX3480" s="157">
        <f t="shared" si="1580"/>
        <v>2.6024507670202946E-3</v>
      </c>
      <c r="DY3480" s="148">
        <f t="shared" si="1581"/>
        <v>6.5989917738310498E-6</v>
      </c>
      <c r="DZ3480" s="148">
        <f t="shared" si="1582"/>
        <v>6.5989917738310498E-6</v>
      </c>
      <c r="EA3480" s="142" t="str">
        <f t="shared" si="1583"/>
        <v/>
      </c>
    </row>
    <row r="3481" spans="125:131" ht="20.100000000000001" customHeight="1" x14ac:dyDescent="0.25">
      <c r="DU3481" s="148"/>
      <c r="DV3481" s="158">
        <v>3429</v>
      </c>
      <c r="DW3481" s="148">
        <f t="shared" si="1579"/>
        <v>21.945599999998628</v>
      </c>
      <c r="DX3481" s="157">
        <f t="shared" si="1580"/>
        <v>2.5958517752464635E-3</v>
      </c>
      <c r="DY3481" s="148">
        <f t="shared" si="1581"/>
        <v>6.5827062923273436E-6</v>
      </c>
      <c r="DZ3481" s="148">
        <f t="shared" si="1582"/>
        <v>6.5827062923273436E-6</v>
      </c>
      <c r="EA3481" s="142" t="str">
        <f t="shared" si="1583"/>
        <v/>
      </c>
    </row>
    <row r="3482" spans="125:131" ht="20.100000000000001" customHeight="1" x14ac:dyDescent="0.25">
      <c r="DU3482" s="148"/>
      <c r="DV3482" s="158">
        <v>3430</v>
      </c>
      <c r="DW3482" s="148">
        <f t="shared" si="1579"/>
        <v>21.951999999998627</v>
      </c>
      <c r="DX3482" s="157">
        <f t="shared" si="1580"/>
        <v>2.5892690689541362E-3</v>
      </c>
      <c r="DY3482" s="148">
        <f t="shared" si="1581"/>
        <v>6.5664596055961533E-6</v>
      </c>
      <c r="DZ3482" s="148">
        <f t="shared" si="1582"/>
        <v>6.5664596055961533E-6</v>
      </c>
      <c r="EA3482" s="142" t="str">
        <f t="shared" si="1583"/>
        <v/>
      </c>
    </row>
    <row r="3483" spans="125:131" ht="20.100000000000001" customHeight="1" x14ac:dyDescent="0.25">
      <c r="DU3483" s="148"/>
      <c r="DV3483" s="158">
        <v>3431</v>
      </c>
      <c r="DW3483" s="148">
        <f t="shared" si="1579"/>
        <v>21.958399999998626</v>
      </c>
      <c r="DX3483" s="157">
        <f t="shared" si="1580"/>
        <v>2.58270260934854E-3</v>
      </c>
      <c r="DY3483" s="148">
        <f t="shared" si="1581"/>
        <v>6.5502516255889869E-6</v>
      </c>
      <c r="DZ3483" s="148">
        <f t="shared" si="1582"/>
        <v>6.5502516255889869E-6</v>
      </c>
      <c r="EA3483" s="142" t="str">
        <f t="shared" si="1583"/>
        <v/>
      </c>
    </row>
    <row r="3484" spans="125:131" ht="20.100000000000001" customHeight="1" x14ac:dyDescent="0.25">
      <c r="DU3484" s="148"/>
      <c r="DV3484" s="158">
        <v>3432</v>
      </c>
      <c r="DW3484" s="148">
        <f t="shared" si="1579"/>
        <v>21.964799999998625</v>
      </c>
      <c r="DX3484" s="157">
        <f t="shared" si="1580"/>
        <v>2.576152357722951E-3</v>
      </c>
      <c r="DY3484" s="148">
        <f t="shared" si="1581"/>
        <v>6.534082264443835E-6</v>
      </c>
      <c r="DZ3484" s="148">
        <f t="shared" si="1582"/>
        <v>6.534082264443835E-6</v>
      </c>
      <c r="EA3484" s="142" t="str">
        <f t="shared" si="1583"/>
        <v/>
      </c>
    </row>
    <row r="3485" spans="125:131" ht="20.100000000000001" customHeight="1" x14ac:dyDescent="0.25">
      <c r="DU3485" s="148"/>
      <c r="DV3485" s="158">
        <v>3433</v>
      </c>
      <c r="DW3485" s="148">
        <f t="shared" si="1579"/>
        <v>21.971199999998625</v>
      </c>
      <c r="DX3485" s="157">
        <f t="shared" si="1580"/>
        <v>2.5696182754585072E-3</v>
      </c>
      <c r="DY3485" s="148">
        <f t="shared" si="1581"/>
        <v>6.5179514345111919E-6</v>
      </c>
      <c r="DZ3485" s="148">
        <f t="shared" si="1582"/>
        <v>6.5179514345111919E-6</v>
      </c>
      <c r="EA3485" s="142" t="str">
        <f t="shared" si="1583"/>
        <v/>
      </c>
    </row>
    <row r="3486" spans="125:131" ht="20.100000000000001" customHeight="1" x14ac:dyDescent="0.25">
      <c r="DU3486" s="148"/>
      <c r="DV3486" s="158">
        <v>3434</v>
      </c>
      <c r="DW3486" s="148">
        <f t="shared" si="1579"/>
        <v>21.977599999998624</v>
      </c>
      <c r="DX3486" s="157">
        <f t="shared" si="1580"/>
        <v>2.563100324023996E-3</v>
      </c>
      <c r="DY3486" s="148">
        <f t="shared" si="1581"/>
        <v>6.5018590482946413E-6</v>
      </c>
      <c r="DZ3486" s="148">
        <f t="shared" si="1582"/>
        <v>6.5018590482946413E-6</v>
      </c>
      <c r="EA3486" s="142" t="str">
        <f t="shared" si="1583"/>
        <v/>
      </c>
    </row>
    <row r="3487" spans="125:131" ht="20.100000000000001" customHeight="1" x14ac:dyDescent="0.25">
      <c r="DU3487" s="148"/>
      <c r="DV3487" s="158">
        <v>3435</v>
      </c>
      <c r="DW3487" s="148">
        <f t="shared" si="1579"/>
        <v>21.983999999998623</v>
      </c>
      <c r="DX3487" s="157">
        <f t="shared" si="1580"/>
        <v>2.5565984649757014E-3</v>
      </c>
      <c r="DY3487" s="148">
        <f t="shared" si="1581"/>
        <v>6.4858050184989947E-6</v>
      </c>
      <c r="DZ3487" s="148">
        <f t="shared" si="1582"/>
        <v>6.4858050184989947E-6</v>
      </c>
      <c r="EA3487" s="142" t="str">
        <f t="shared" si="1583"/>
        <v/>
      </c>
    </row>
    <row r="3488" spans="125:131" ht="20.100000000000001" customHeight="1" x14ac:dyDescent="0.25">
      <c r="DU3488" s="148"/>
      <c r="DV3488" s="158">
        <v>3436</v>
      </c>
      <c r="DW3488" s="148">
        <f t="shared" si="1579"/>
        <v>21.990399999998623</v>
      </c>
      <c r="DX3488" s="157">
        <f t="shared" si="1580"/>
        <v>2.5501126599572024E-3</v>
      </c>
      <c r="DY3488" s="148">
        <f t="shared" si="1581"/>
        <v>6.4697892580159802E-6</v>
      </c>
      <c r="DZ3488" s="148">
        <f t="shared" si="1582"/>
        <v>6.4697892580159802E-6</v>
      </c>
      <c r="EA3488" s="142" t="str">
        <f t="shared" si="1583"/>
        <v/>
      </c>
    </row>
    <row r="3489" spans="125:131" ht="20.100000000000001" customHeight="1" x14ac:dyDescent="0.25">
      <c r="DU3489" s="148"/>
      <c r="DV3489" s="158">
        <v>3437</v>
      </c>
      <c r="DW3489" s="148">
        <f t="shared" si="1579"/>
        <v>21.996799999998622</v>
      </c>
      <c r="DX3489" s="157">
        <f t="shared" si="1580"/>
        <v>2.5436428706991864E-3</v>
      </c>
      <c r="DY3489" s="148">
        <f t="shared" si="1581"/>
        <v>6.4538116799181706E-6</v>
      </c>
      <c r="DZ3489" s="148">
        <f t="shared" si="1582"/>
        <v>6.4538116799181706E-6</v>
      </c>
      <c r="EA3489" s="142" t="str">
        <f t="shared" si="1583"/>
        <v/>
      </c>
    </row>
    <row r="3490" spans="125:131" ht="20.100000000000001" customHeight="1" x14ac:dyDescent="0.25">
      <c r="DU3490" s="148"/>
      <c r="DV3490" s="158">
        <v>3438</v>
      </c>
      <c r="DW3490" s="148">
        <f t="shared" si="1579"/>
        <v>22.003199999998621</v>
      </c>
      <c r="DX3490" s="157">
        <f t="shared" si="1580"/>
        <v>2.5371890590192682E-3</v>
      </c>
      <c r="DY3490" s="148">
        <f t="shared" si="1581"/>
        <v>6.4378721974550808E-6</v>
      </c>
      <c r="DZ3490" s="148">
        <f t="shared" si="1582"/>
        <v>6.4378721974550808E-6</v>
      </c>
      <c r="EA3490" s="142" t="str">
        <f t="shared" si="1583"/>
        <v/>
      </c>
    </row>
    <row r="3491" spans="125:131" ht="20.100000000000001" customHeight="1" x14ac:dyDescent="0.25">
      <c r="DU3491" s="148"/>
      <c r="DV3491" s="158">
        <v>3439</v>
      </c>
      <c r="DW3491" s="148">
        <f t="shared" si="1579"/>
        <v>22.00959999999862</v>
      </c>
      <c r="DX3491" s="157">
        <f t="shared" si="1580"/>
        <v>2.5307511868218131E-3</v>
      </c>
      <c r="DY3491" s="148">
        <f t="shared" si="1581"/>
        <v>6.421970724067045E-6</v>
      </c>
      <c r="DZ3491" s="148">
        <f t="shared" si="1582"/>
        <v>6.421970724067045E-6</v>
      </c>
      <c r="EA3491" s="142" t="str">
        <f t="shared" si="1583"/>
        <v/>
      </c>
    </row>
    <row r="3492" spans="125:131" ht="20.100000000000001" customHeight="1" x14ac:dyDescent="0.25">
      <c r="DU3492" s="148"/>
      <c r="DV3492" s="158">
        <v>3440</v>
      </c>
      <c r="DW3492" s="148">
        <f t="shared" si="1579"/>
        <v>22.01599999999862</v>
      </c>
      <c r="DX3492" s="157">
        <f t="shared" si="1580"/>
        <v>2.5243292160977461E-3</v>
      </c>
      <c r="DY3492" s="148">
        <f t="shared" si="1581"/>
        <v>6.4061071733769771E-6</v>
      </c>
      <c r="DZ3492" s="148">
        <f t="shared" si="1582"/>
        <v>6.4061071733769771E-6</v>
      </c>
      <c r="EA3492" s="142" t="str">
        <f t="shared" si="1583"/>
        <v/>
      </c>
    </row>
    <row r="3493" spans="125:131" ht="20.100000000000001" customHeight="1" x14ac:dyDescent="0.25">
      <c r="DU3493" s="148"/>
      <c r="DV3493" s="158">
        <v>3441</v>
      </c>
      <c r="DW3493" s="148">
        <f t="shared" si="1579"/>
        <v>22.022399999998619</v>
      </c>
      <c r="DX3493" s="157">
        <f t="shared" si="1580"/>
        <v>2.5179231089243691E-3</v>
      </c>
      <c r="DY3493" s="148">
        <f t="shared" si="1581"/>
        <v>6.3902814591921056E-6</v>
      </c>
      <c r="DZ3493" s="148">
        <f t="shared" si="1582"/>
        <v>6.3902814591921056E-6</v>
      </c>
      <c r="EA3493" s="142" t="str">
        <f t="shared" si="1583"/>
        <v/>
      </c>
    </row>
    <row r="3494" spans="125:131" ht="20.100000000000001" customHeight="1" x14ac:dyDescent="0.25">
      <c r="DU3494" s="148"/>
      <c r="DV3494" s="158">
        <v>3442</v>
      </c>
      <c r="DW3494" s="148">
        <f t="shared" si="1579"/>
        <v>22.028799999998618</v>
      </c>
      <c r="DX3494" s="157">
        <f t="shared" si="1580"/>
        <v>2.511532827465177E-3</v>
      </c>
      <c r="DY3494" s="148">
        <f t="shared" si="1581"/>
        <v>6.3744934954931311E-6</v>
      </c>
      <c r="DZ3494" s="148">
        <f t="shared" si="1582"/>
        <v>6.3744934954931311E-6</v>
      </c>
      <c r="EA3494" s="142" t="str">
        <f t="shared" si="1583"/>
        <v/>
      </c>
    </row>
    <row r="3495" spans="125:131" ht="20.100000000000001" customHeight="1" x14ac:dyDescent="0.25">
      <c r="DU3495" s="148"/>
      <c r="DV3495" s="158">
        <v>3443</v>
      </c>
      <c r="DW3495" s="148">
        <f t="shared" si="1579"/>
        <v>22.035199999998618</v>
      </c>
      <c r="DX3495" s="157">
        <f t="shared" si="1580"/>
        <v>2.5051583339696839E-3</v>
      </c>
      <c r="DY3495" s="148">
        <f t="shared" si="1581"/>
        <v>6.3587431964576453E-6</v>
      </c>
      <c r="DZ3495" s="148">
        <f t="shared" si="1582"/>
        <v>6.3587431964576453E-6</v>
      </c>
      <c r="EA3495" s="142" t="str">
        <f t="shared" si="1583"/>
        <v/>
      </c>
    </row>
    <row r="3496" spans="125:131" ht="20.100000000000001" customHeight="1" x14ac:dyDescent="0.25">
      <c r="DU3496" s="148"/>
      <c r="DV3496" s="158">
        <v>3444</v>
      </c>
      <c r="DW3496" s="148">
        <f t="shared" si="1579"/>
        <v>22.041599999998617</v>
      </c>
      <c r="DX3496" s="157">
        <f t="shared" si="1580"/>
        <v>2.4987995907732262E-3</v>
      </c>
      <c r="DY3496" s="148">
        <f t="shared" si="1581"/>
        <v>6.3430304764271715E-6</v>
      </c>
      <c r="DZ3496" s="148">
        <f t="shared" si="1582"/>
        <v>6.3430304764271715E-6</v>
      </c>
      <c r="EA3496" s="142" t="str">
        <f t="shared" si="1583"/>
        <v/>
      </c>
    </row>
    <row r="3497" spans="125:131" ht="20.100000000000001" customHeight="1" x14ac:dyDescent="0.25">
      <c r="DU3497" s="148"/>
      <c r="DV3497" s="158">
        <v>3445</v>
      </c>
      <c r="DW3497" s="148">
        <f t="shared" si="1579"/>
        <v>22.047999999998616</v>
      </c>
      <c r="DX3497" s="157">
        <f t="shared" si="1580"/>
        <v>2.4924565602967991E-3</v>
      </c>
      <c r="DY3497" s="148">
        <f t="shared" si="1581"/>
        <v>6.3273552499379555E-6</v>
      </c>
      <c r="DZ3497" s="148">
        <f t="shared" si="1582"/>
        <v>6.3273552499379555E-6</v>
      </c>
      <c r="EA3497" s="142" t="str">
        <f t="shared" si="1583"/>
        <v/>
      </c>
    </row>
    <row r="3498" spans="125:131" ht="20.100000000000001" customHeight="1" x14ac:dyDescent="0.25">
      <c r="DU3498" s="148"/>
      <c r="DV3498" s="158">
        <v>3446</v>
      </c>
      <c r="DW3498" s="148">
        <f t="shared" si="1579"/>
        <v>22.054399999998616</v>
      </c>
      <c r="DX3498" s="157">
        <f t="shared" si="1580"/>
        <v>2.4861292050468611E-3</v>
      </c>
      <c r="DY3498" s="148">
        <f t="shared" si="1581"/>
        <v>6.3117174317122923E-6</v>
      </c>
      <c r="DZ3498" s="148">
        <f t="shared" si="1582"/>
        <v>6.3117174317122923E-6</v>
      </c>
      <c r="EA3498" s="142" t="str">
        <f t="shared" si="1583"/>
        <v/>
      </c>
    </row>
    <row r="3499" spans="125:131" ht="20.100000000000001" customHeight="1" x14ac:dyDescent="0.25">
      <c r="DU3499" s="148"/>
      <c r="DV3499" s="158">
        <v>3447</v>
      </c>
      <c r="DW3499" s="148">
        <f t="shared" si="1579"/>
        <v>22.060799999998615</v>
      </c>
      <c r="DX3499" s="157">
        <f t="shared" si="1580"/>
        <v>2.4798174876151488E-3</v>
      </c>
      <c r="DY3499" s="148">
        <f t="shared" si="1581"/>
        <v>6.2961169366294693E-6</v>
      </c>
      <c r="DZ3499" s="148">
        <f t="shared" si="1582"/>
        <v>6.2961169366294693E-6</v>
      </c>
      <c r="EA3499" s="142" t="str">
        <f t="shared" si="1583"/>
        <v/>
      </c>
    </row>
    <row r="3500" spans="125:131" ht="20.100000000000001" customHeight="1" x14ac:dyDescent="0.25">
      <c r="DU3500" s="148"/>
      <c r="DV3500" s="158">
        <v>3448</v>
      </c>
      <c r="DW3500" s="148">
        <f t="shared" si="1579"/>
        <v>22.067199999998614</v>
      </c>
      <c r="DX3500" s="157">
        <f t="shared" si="1580"/>
        <v>2.4735213706785194E-3</v>
      </c>
      <c r="DY3500" s="148">
        <f t="shared" si="1581"/>
        <v>6.2805536797739051E-6</v>
      </c>
      <c r="DZ3500" s="148">
        <f t="shared" si="1582"/>
        <v>6.2805536797739051E-6</v>
      </c>
      <c r="EA3500" s="142" t="str">
        <f t="shared" si="1583"/>
        <v/>
      </c>
    </row>
    <row r="3501" spans="125:131" ht="20.100000000000001" customHeight="1" x14ac:dyDescent="0.25">
      <c r="DU3501" s="148"/>
      <c r="DV3501" s="158">
        <v>3449</v>
      </c>
      <c r="DW3501" s="148">
        <f t="shared" si="1579"/>
        <v>22.073599999998613</v>
      </c>
      <c r="DX3501" s="157">
        <f t="shared" si="1580"/>
        <v>2.4672408169987455E-3</v>
      </c>
      <c r="DY3501" s="148">
        <f t="shared" si="1581"/>
        <v>6.2650275764047914E-6</v>
      </c>
      <c r="DZ3501" s="148">
        <f t="shared" si="1582"/>
        <v>6.2650275764047914E-6</v>
      </c>
      <c r="EA3501" s="142" t="str">
        <f t="shared" si="1583"/>
        <v/>
      </c>
    </row>
    <row r="3502" spans="125:131" ht="20.100000000000001" customHeight="1" x14ac:dyDescent="0.25">
      <c r="DU3502" s="148"/>
      <c r="DV3502" s="158">
        <v>3450</v>
      </c>
      <c r="DW3502" s="148">
        <f t="shared" si="1579"/>
        <v>22.079999999998613</v>
      </c>
      <c r="DX3502" s="157">
        <f t="shared" si="1580"/>
        <v>2.4609757894223407E-3</v>
      </c>
      <c r="DY3502" s="148">
        <f t="shared" si="1581"/>
        <v>6.2495385419430831E-6</v>
      </c>
      <c r="DZ3502" s="148">
        <f t="shared" si="1582"/>
        <v>6.2495385419430831E-6</v>
      </c>
      <c r="EA3502" s="142" t="str">
        <f t="shared" si="1583"/>
        <v/>
      </c>
    </row>
    <row r="3503" spans="125:131" ht="20.100000000000001" customHeight="1" x14ac:dyDescent="0.25">
      <c r="DU3503" s="148"/>
      <c r="DV3503" s="158">
        <v>3451</v>
      </c>
      <c r="DW3503" s="148">
        <f t="shared" si="1579"/>
        <v>22.086399999998612</v>
      </c>
      <c r="DX3503" s="157">
        <f t="shared" si="1580"/>
        <v>2.4547262508803976E-3</v>
      </c>
      <c r="DY3503" s="148">
        <f t="shared" si="1581"/>
        <v>6.2340864920074936E-6</v>
      </c>
      <c r="DZ3503" s="148">
        <f t="shared" si="1582"/>
        <v>6.2340864920074936E-6</v>
      </c>
      <c r="EA3503" s="142" t="str">
        <f t="shared" si="1583"/>
        <v/>
      </c>
    </row>
    <row r="3504" spans="125:131" ht="20.100000000000001" customHeight="1" x14ac:dyDescent="0.25">
      <c r="DU3504" s="148"/>
      <c r="DV3504" s="158">
        <v>3452</v>
      </c>
      <c r="DW3504" s="148">
        <f t="shared" si="1579"/>
        <v>22.092799999998611</v>
      </c>
      <c r="DX3504" s="157">
        <f t="shared" si="1580"/>
        <v>2.4484921643883901E-3</v>
      </c>
      <c r="DY3504" s="148">
        <f t="shared" si="1581"/>
        <v>6.2186713424062547E-6</v>
      </c>
      <c r="DZ3504" s="148">
        <f t="shared" si="1582"/>
        <v>6.2186713424062547E-6</v>
      </c>
      <c r="EA3504" s="142" t="str">
        <f t="shared" si="1583"/>
        <v/>
      </c>
    </row>
    <row r="3505" spans="125:131" ht="20.100000000000001" customHeight="1" x14ac:dyDescent="0.25">
      <c r="DU3505" s="148"/>
      <c r="DV3505" s="158">
        <v>3453</v>
      </c>
      <c r="DW3505" s="148">
        <f t="shared" si="1579"/>
        <v>22.099199999998611</v>
      </c>
      <c r="DX3505" s="157">
        <f t="shared" si="1580"/>
        <v>2.4422734930459838E-3</v>
      </c>
      <c r="DY3505" s="148">
        <f t="shared" si="1581"/>
        <v>6.2032930090872435E-6</v>
      </c>
      <c r="DZ3505" s="148">
        <f t="shared" si="1582"/>
        <v>6.2032930090872435E-6</v>
      </c>
      <c r="EA3505" s="142" t="str">
        <f t="shared" si="1583"/>
        <v/>
      </c>
    </row>
    <row r="3506" spans="125:131" ht="20.100000000000001" customHeight="1" x14ac:dyDescent="0.25">
      <c r="DU3506" s="148"/>
      <c r="DV3506" s="158">
        <v>3454</v>
      </c>
      <c r="DW3506" s="148">
        <f t="shared" si="1579"/>
        <v>22.10559999999861</v>
      </c>
      <c r="DX3506" s="157">
        <f t="shared" si="1580"/>
        <v>2.4360702000368966E-3</v>
      </c>
      <c r="DY3506" s="148">
        <f t="shared" si="1581"/>
        <v>6.1879514082195143E-6</v>
      </c>
      <c r="DZ3506" s="148">
        <f t="shared" si="1582"/>
        <v>6.1879514082195143E-6</v>
      </c>
      <c r="EA3506" s="142" t="str">
        <f t="shared" si="1583"/>
        <v/>
      </c>
    </row>
    <row r="3507" spans="125:131" ht="20.100000000000001" customHeight="1" x14ac:dyDescent="0.25">
      <c r="DU3507" s="148"/>
      <c r="DV3507" s="158">
        <v>3455</v>
      </c>
      <c r="DW3507" s="148">
        <f t="shared" si="1579"/>
        <v>22.111999999998609</v>
      </c>
      <c r="DX3507" s="157">
        <f t="shared" si="1580"/>
        <v>2.4298822486286771E-3</v>
      </c>
      <c r="DY3507" s="148">
        <f t="shared" si="1581"/>
        <v>6.1726464561148026E-6</v>
      </c>
      <c r="DZ3507" s="148">
        <f t="shared" si="1582"/>
        <v>6.1726464561148026E-6</v>
      </c>
      <c r="EA3507" s="142" t="str">
        <f t="shared" si="1583"/>
        <v/>
      </c>
    </row>
    <row r="3508" spans="125:131" ht="20.100000000000001" customHeight="1" x14ac:dyDescent="0.25">
      <c r="DU3508" s="148"/>
      <c r="DV3508" s="158">
        <v>3456</v>
      </c>
      <c r="DW3508" s="148">
        <f t="shared" si="1579"/>
        <v>22.118399999998609</v>
      </c>
      <c r="DX3508" s="157">
        <f t="shared" si="1580"/>
        <v>2.4237096021725623E-3</v>
      </c>
      <c r="DY3508" s="148">
        <f t="shared" si="1581"/>
        <v>6.1573780692999493E-6</v>
      </c>
      <c r="DZ3508" s="148">
        <f t="shared" si="1582"/>
        <v>6.1573780692999493E-6</v>
      </c>
      <c r="EA3508" s="142" t="str">
        <f t="shared" si="1583"/>
        <v/>
      </c>
    </row>
    <row r="3509" spans="125:131" ht="20.100000000000001" customHeight="1" x14ac:dyDescent="0.25">
      <c r="DU3509" s="148"/>
      <c r="DV3509" s="158">
        <v>3457</v>
      </c>
      <c r="DW3509" s="148">
        <f t="shared" si="1579"/>
        <v>22.124799999998608</v>
      </c>
      <c r="DX3509" s="157">
        <f t="shared" si="1580"/>
        <v>2.4175522241032623E-3</v>
      </c>
      <c r="DY3509" s="148">
        <f t="shared" si="1581"/>
        <v>6.1421461644401397E-6</v>
      </c>
      <c r="DZ3509" s="148">
        <f t="shared" si="1582"/>
        <v>6.1421461644401397E-6</v>
      </c>
      <c r="EA3509" s="142" t="str">
        <f t="shared" si="1583"/>
        <v/>
      </c>
    </row>
    <row r="3510" spans="125:131" ht="20.100000000000001" customHeight="1" x14ac:dyDescent="0.25">
      <c r="DU3510" s="148"/>
      <c r="DV3510" s="158">
        <v>3458</v>
      </c>
      <c r="DW3510" s="148">
        <f t="shared" si="1579"/>
        <v>22.131199999998607</v>
      </c>
      <c r="DX3510" s="157">
        <f t="shared" si="1580"/>
        <v>2.4114100779388222E-3</v>
      </c>
      <c r="DY3510" s="148">
        <f t="shared" si="1581"/>
        <v>6.1269506583983176E-6</v>
      </c>
      <c r="DZ3510" s="148">
        <f t="shared" si="1582"/>
        <v>6.1269506583983176E-6</v>
      </c>
      <c r="EA3510" s="142" t="str">
        <f t="shared" si="1583"/>
        <v/>
      </c>
    </row>
    <row r="3511" spans="125:131" ht="20.100000000000001" customHeight="1" x14ac:dyDescent="0.25">
      <c r="DU3511" s="148"/>
      <c r="DV3511" s="158">
        <v>3459</v>
      </c>
      <c r="DW3511" s="148">
        <f t="shared" si="1579"/>
        <v>22.137599999998606</v>
      </c>
      <c r="DX3511" s="157">
        <f t="shared" si="1580"/>
        <v>2.4052831272804239E-3</v>
      </c>
      <c r="DY3511" s="148">
        <f t="shared" si="1581"/>
        <v>6.1117914682260778E-6</v>
      </c>
      <c r="DZ3511" s="148">
        <f t="shared" si="1582"/>
        <v>6.1117914682260778E-6</v>
      </c>
      <c r="EA3511" s="142" t="str">
        <f t="shared" si="1583"/>
        <v/>
      </c>
    </row>
    <row r="3512" spans="125:131" ht="20.100000000000001" customHeight="1" x14ac:dyDescent="0.25">
      <c r="DU3512" s="148"/>
      <c r="DV3512" s="158">
        <v>3460</v>
      </c>
      <c r="DW3512" s="148">
        <f t="shared" ref="DW3512:DW3575" si="1584">DW3511+$DZ$46</f>
        <v>22.143999999998606</v>
      </c>
      <c r="DX3512" s="157">
        <f t="shared" si="1580"/>
        <v>2.3991713358121978E-3</v>
      </c>
      <c r="DY3512" s="148">
        <f t="shared" si="1581"/>
        <v>6.0966685111159616E-6</v>
      </c>
      <c r="DZ3512" s="148">
        <f t="shared" si="1582"/>
        <v>6.0966685111159616E-6</v>
      </c>
      <c r="EA3512" s="142" t="str">
        <f t="shared" si="1583"/>
        <v/>
      </c>
    </row>
    <row r="3513" spans="125:131" ht="20.100000000000001" customHeight="1" x14ac:dyDescent="0.25">
      <c r="DU3513" s="148"/>
      <c r="DV3513" s="158">
        <v>3461</v>
      </c>
      <c r="DW3513" s="148">
        <f t="shared" si="1584"/>
        <v>22.150399999998605</v>
      </c>
      <c r="DX3513" s="157">
        <f t="shared" si="1580"/>
        <v>2.3930746673010818E-3</v>
      </c>
      <c r="DY3513" s="148">
        <f t="shared" si="1581"/>
        <v>6.0815817044769169E-6</v>
      </c>
      <c r="DZ3513" s="148">
        <f t="shared" si="1582"/>
        <v>6.0815817044769169E-6</v>
      </c>
      <c r="EA3513" s="142" t="str">
        <f t="shared" si="1583"/>
        <v/>
      </c>
    </row>
    <row r="3514" spans="125:131" ht="20.100000000000001" customHeight="1" x14ac:dyDescent="0.25">
      <c r="DU3514" s="148"/>
      <c r="DV3514" s="158">
        <v>3462</v>
      </c>
      <c r="DW3514" s="148">
        <f t="shared" si="1584"/>
        <v>22.156799999998604</v>
      </c>
      <c r="DX3514" s="157">
        <f t="shared" si="1580"/>
        <v>2.3869930855966049E-3</v>
      </c>
      <c r="DY3514" s="148">
        <f t="shared" si="1581"/>
        <v>6.0665309658575368E-6</v>
      </c>
      <c r="DZ3514" s="148">
        <f t="shared" si="1582"/>
        <v>6.0665309658575368E-6</v>
      </c>
      <c r="EA3514" s="142" t="str">
        <f t="shared" si="1583"/>
        <v/>
      </c>
    </row>
    <row r="3515" spans="125:131" ht="20.100000000000001" customHeight="1" x14ac:dyDescent="0.25">
      <c r="DU3515" s="148"/>
      <c r="DV3515" s="158">
        <v>3463</v>
      </c>
      <c r="DW3515" s="148">
        <f t="shared" si="1584"/>
        <v>22.163199999998604</v>
      </c>
      <c r="DX3515" s="157">
        <f t="shared" si="1580"/>
        <v>2.3809265546307474E-3</v>
      </c>
      <c r="DY3515" s="148">
        <f t="shared" si="1581"/>
        <v>6.0515162130119794E-6</v>
      </c>
      <c r="DZ3515" s="148">
        <f t="shared" si="1582"/>
        <v>6.0515162130119794E-6</v>
      </c>
      <c r="EA3515" s="142" t="str">
        <f t="shared" si="1583"/>
        <v/>
      </c>
    </row>
    <row r="3516" spans="125:131" ht="20.100000000000001" customHeight="1" x14ac:dyDescent="0.25">
      <c r="DU3516" s="148"/>
      <c r="DV3516" s="158">
        <v>3464</v>
      </c>
      <c r="DW3516" s="148">
        <f t="shared" si="1584"/>
        <v>22.169599999998603</v>
      </c>
      <c r="DX3516" s="157">
        <f t="shared" si="1580"/>
        <v>2.3748750384177354E-3</v>
      </c>
      <c r="DY3516" s="148">
        <f t="shared" si="1581"/>
        <v>6.0365373638435887E-6</v>
      </c>
      <c r="DZ3516" s="148">
        <f t="shared" si="1582"/>
        <v>6.0365373638435887E-6</v>
      </c>
      <c r="EA3516" s="142" t="str">
        <f t="shared" si="1583"/>
        <v/>
      </c>
    </row>
    <row r="3517" spans="125:131" ht="20.100000000000001" customHeight="1" x14ac:dyDescent="0.25">
      <c r="DU3517" s="148"/>
      <c r="DV3517" s="158">
        <v>3465</v>
      </c>
      <c r="DW3517" s="148">
        <f t="shared" si="1584"/>
        <v>22.175999999998602</v>
      </c>
      <c r="DX3517" s="157">
        <f t="shared" si="1580"/>
        <v>2.3688385010538918E-3</v>
      </c>
      <c r="DY3517" s="148">
        <f t="shared" si="1581"/>
        <v>6.0215943364565032E-6</v>
      </c>
      <c r="DZ3517" s="148">
        <f t="shared" si="1582"/>
        <v>6.0215943364565032E-6</v>
      </c>
      <c r="EA3517" s="142" t="str">
        <f t="shared" si="1583"/>
        <v/>
      </c>
    </row>
    <row r="3518" spans="125:131" ht="20.100000000000001" customHeight="1" x14ac:dyDescent="0.25">
      <c r="DU3518" s="148"/>
      <c r="DV3518" s="158">
        <v>3466</v>
      </c>
      <c r="DW3518" s="148">
        <f t="shared" si="1584"/>
        <v>22.182399999998601</v>
      </c>
      <c r="DX3518" s="157">
        <f t="shared" si="1580"/>
        <v>2.3628169067174353E-3</v>
      </c>
      <c r="DY3518" s="148">
        <f t="shared" si="1581"/>
        <v>6.0066870491049147E-6</v>
      </c>
      <c r="DZ3518" s="148">
        <f t="shared" si="1582"/>
        <v>6.0066870491049147E-6</v>
      </c>
      <c r="EA3518" s="142" t="str">
        <f t="shared" si="1583"/>
        <v/>
      </c>
    </row>
    <row r="3519" spans="125:131" ht="20.100000000000001" customHeight="1" x14ac:dyDescent="0.25">
      <c r="DU3519" s="148"/>
      <c r="DV3519" s="158">
        <v>3467</v>
      </c>
      <c r="DW3519" s="148">
        <f t="shared" si="1584"/>
        <v>22.188799999998601</v>
      </c>
      <c r="DX3519" s="157">
        <f t="shared" si="1580"/>
        <v>2.3568102196683304E-3</v>
      </c>
      <c r="DY3519" s="148">
        <f t="shared" si="1581"/>
        <v>5.9918154202316665E-6</v>
      </c>
      <c r="DZ3519" s="148">
        <f t="shared" si="1582"/>
        <v>5.9918154202316665E-6</v>
      </c>
      <c r="EA3519" s="142" t="str">
        <f t="shared" si="1583"/>
        <v/>
      </c>
    </row>
    <row r="3520" spans="125:131" ht="20.100000000000001" customHeight="1" x14ac:dyDescent="0.25">
      <c r="DU3520" s="148"/>
      <c r="DV3520" s="158">
        <v>3468</v>
      </c>
      <c r="DW3520" s="148">
        <f t="shared" si="1584"/>
        <v>22.1951999999986</v>
      </c>
      <c r="DX3520" s="157">
        <f t="shared" si="1580"/>
        <v>2.3508184042480987E-3</v>
      </c>
      <c r="DY3520" s="148">
        <f t="shared" si="1581"/>
        <v>5.9769793684435329E-6</v>
      </c>
      <c r="DZ3520" s="148">
        <f t="shared" si="1582"/>
        <v>5.9769793684435329E-6</v>
      </c>
      <c r="EA3520" s="142" t="str">
        <f t="shared" si="1583"/>
        <v/>
      </c>
    </row>
    <row r="3521" spans="125:131" ht="20.100000000000001" customHeight="1" x14ac:dyDescent="0.25">
      <c r="DU3521" s="148"/>
      <c r="DV3521" s="158">
        <v>3469</v>
      </c>
      <c r="DW3521" s="148">
        <f t="shared" si="1584"/>
        <v>22.201599999998599</v>
      </c>
      <c r="DX3521" s="157">
        <f t="shared" si="1580"/>
        <v>2.3448414248796552E-3</v>
      </c>
      <c r="DY3521" s="148">
        <f t="shared" si="1581"/>
        <v>5.962178812541144E-6</v>
      </c>
      <c r="DZ3521" s="148">
        <f t="shared" si="1582"/>
        <v>5.962178812541144E-6</v>
      </c>
      <c r="EA3521" s="142" t="str">
        <f t="shared" si="1583"/>
        <v/>
      </c>
    </row>
    <row r="3522" spans="125:131" ht="20.100000000000001" customHeight="1" x14ac:dyDescent="0.25">
      <c r="DU3522" s="148"/>
      <c r="DV3522" s="158">
        <v>3470</v>
      </c>
      <c r="DW3522" s="148">
        <f t="shared" si="1584"/>
        <v>22.207999999998599</v>
      </c>
      <c r="DX3522" s="157">
        <f t="shared" si="1580"/>
        <v>2.338879246067114E-3</v>
      </c>
      <c r="DY3522" s="148">
        <f t="shared" si="1581"/>
        <v>5.94741367146304E-6</v>
      </c>
      <c r="DZ3522" s="148">
        <f t="shared" si="1582"/>
        <v>5.94741367146304E-6</v>
      </c>
      <c r="EA3522" s="142" t="str">
        <f t="shared" si="1583"/>
        <v/>
      </c>
    </row>
    <row r="3523" spans="125:131" ht="20.100000000000001" customHeight="1" x14ac:dyDescent="0.25">
      <c r="DU3523" s="148"/>
      <c r="DV3523" s="158">
        <v>3471</v>
      </c>
      <c r="DW3523" s="148">
        <f t="shared" si="1584"/>
        <v>22.214399999998598</v>
      </c>
      <c r="DX3523" s="157">
        <f t="shared" si="1580"/>
        <v>2.332931832395651E-3</v>
      </c>
      <c r="DY3523" s="148">
        <f t="shared" si="1581"/>
        <v>5.9326838643615661E-6</v>
      </c>
      <c r="DZ3523" s="148">
        <f t="shared" si="1582"/>
        <v>5.9326838643615661E-6</v>
      </c>
      <c r="EA3523" s="142" t="str">
        <f t="shared" si="1583"/>
        <v/>
      </c>
    </row>
    <row r="3524" spans="125:131" ht="20.100000000000001" customHeight="1" x14ac:dyDescent="0.25">
      <c r="DU3524" s="148"/>
      <c r="DV3524" s="158">
        <v>3472</v>
      </c>
      <c r="DW3524" s="148">
        <f t="shared" si="1584"/>
        <v>22.220799999998597</v>
      </c>
      <c r="DX3524" s="157">
        <f t="shared" ref="DX3524:DX3587" si="1585">_xlfn.CHISQ.DIST.RT(DW3524,7)</f>
        <v>2.3269991485312894E-3</v>
      </c>
      <c r="DY3524" s="148">
        <f t="shared" ref="DY3524:DY3587" si="1586">DX3524-DX3525</f>
        <v>5.9179893105222071E-6</v>
      </c>
      <c r="DZ3524" s="148">
        <f t="shared" ref="DZ3524:DZ3587" si="1587">IF(DX3524&lt;(1-$DU$53),DY3524,"")</f>
        <v>5.9179893105222071E-6</v>
      </c>
      <c r="EA3524" s="142" t="str">
        <f t="shared" ref="EA3524:EA3587" si="1588">IF(DX3524&lt;(1-$DU$59),DY3524,"")</f>
        <v/>
      </c>
    </row>
    <row r="3525" spans="125:131" ht="20.100000000000001" customHeight="1" x14ac:dyDescent="0.25">
      <c r="DU3525" s="148"/>
      <c r="DV3525" s="158">
        <v>3473</v>
      </c>
      <c r="DW3525" s="148">
        <f t="shared" si="1584"/>
        <v>22.227199999998597</v>
      </c>
      <c r="DX3525" s="157">
        <f t="shared" si="1585"/>
        <v>2.3210811592207672E-3</v>
      </c>
      <c r="DY3525" s="148">
        <f t="shared" si="1586"/>
        <v>5.9033299294316763E-6</v>
      </c>
      <c r="DZ3525" s="148">
        <f t="shared" si="1587"/>
        <v>5.9033299294316763E-6</v>
      </c>
      <c r="EA3525" s="142" t="str">
        <f t="shared" si="1588"/>
        <v/>
      </c>
    </row>
    <row r="3526" spans="125:131" ht="20.100000000000001" customHeight="1" x14ac:dyDescent="0.25">
      <c r="DU3526" s="148"/>
      <c r="DV3526" s="158">
        <v>3474</v>
      </c>
      <c r="DW3526" s="148">
        <f t="shared" si="1584"/>
        <v>22.233599999998596</v>
      </c>
      <c r="DX3526" s="157">
        <f t="shared" si="1585"/>
        <v>2.3151778292913355E-3</v>
      </c>
      <c r="DY3526" s="148">
        <f t="shared" si="1586"/>
        <v>5.8887056407410515E-6</v>
      </c>
      <c r="DZ3526" s="148">
        <f t="shared" si="1587"/>
        <v>5.8887056407410515E-6</v>
      </c>
      <c r="EA3526" s="142" t="str">
        <f t="shared" si="1588"/>
        <v/>
      </c>
    </row>
    <row r="3527" spans="125:131" ht="20.100000000000001" customHeight="1" x14ac:dyDescent="0.25">
      <c r="DU3527" s="148"/>
      <c r="DV3527" s="158">
        <v>3475</v>
      </c>
      <c r="DW3527" s="148">
        <f t="shared" si="1584"/>
        <v>22.239999999998595</v>
      </c>
      <c r="DX3527" s="157">
        <f t="shared" si="1585"/>
        <v>2.3092891236505945E-3</v>
      </c>
      <c r="DY3527" s="148">
        <f t="shared" si="1586"/>
        <v>5.874116364258837E-6</v>
      </c>
      <c r="DZ3527" s="148">
        <f t="shared" si="1587"/>
        <v>5.874116364258837E-6</v>
      </c>
      <c r="EA3527" s="142" t="str">
        <f t="shared" si="1588"/>
        <v/>
      </c>
    </row>
    <row r="3528" spans="125:131" ht="20.100000000000001" customHeight="1" x14ac:dyDescent="0.25">
      <c r="DU3528" s="148"/>
      <c r="DV3528" s="158">
        <v>3476</v>
      </c>
      <c r="DW3528" s="148">
        <f t="shared" si="1584"/>
        <v>22.246399999998594</v>
      </c>
      <c r="DX3528" s="157">
        <f t="shared" si="1585"/>
        <v>2.3034150072863357E-3</v>
      </c>
      <c r="DY3528" s="148">
        <f t="shared" si="1586"/>
        <v>5.8595620199843566E-6</v>
      </c>
      <c r="DZ3528" s="148">
        <f t="shared" si="1587"/>
        <v>5.8595620199843566E-6</v>
      </c>
      <c r="EA3528" s="142" t="str">
        <f t="shared" si="1588"/>
        <v/>
      </c>
    </row>
    <row r="3529" spans="125:131" ht="20.100000000000001" customHeight="1" x14ac:dyDescent="0.25">
      <c r="DU3529" s="148"/>
      <c r="DV3529" s="158">
        <v>3477</v>
      </c>
      <c r="DW3529" s="148">
        <f t="shared" si="1584"/>
        <v>22.252799999998594</v>
      </c>
      <c r="DX3529" s="157">
        <f t="shared" si="1585"/>
        <v>2.2975554452663513E-3</v>
      </c>
      <c r="DY3529" s="148">
        <f t="shared" si="1586"/>
        <v>5.8450425280769623E-6</v>
      </c>
      <c r="DZ3529" s="148">
        <f t="shared" si="1587"/>
        <v>5.8450425280769623E-6</v>
      </c>
      <c r="EA3529" s="142" t="str">
        <f t="shared" si="1588"/>
        <v/>
      </c>
    </row>
    <row r="3530" spans="125:131" ht="20.100000000000001" customHeight="1" x14ac:dyDescent="0.25">
      <c r="DU3530" s="148"/>
      <c r="DV3530" s="158">
        <v>3478</v>
      </c>
      <c r="DW3530" s="148">
        <f t="shared" si="1584"/>
        <v>22.259199999998593</v>
      </c>
      <c r="DX3530" s="157">
        <f t="shared" si="1585"/>
        <v>2.2917104027382743E-3</v>
      </c>
      <c r="DY3530" s="148">
        <f t="shared" si="1586"/>
        <v>5.8305578088616722E-6</v>
      </c>
      <c r="DZ3530" s="148">
        <f t="shared" si="1587"/>
        <v>5.8305578088616722E-6</v>
      </c>
      <c r="EA3530" s="142" t="str">
        <f t="shared" si="1588"/>
        <v/>
      </c>
    </row>
    <row r="3531" spans="125:131" ht="20.100000000000001" customHeight="1" x14ac:dyDescent="0.25">
      <c r="DU3531" s="148"/>
      <c r="DV3531" s="158">
        <v>3479</v>
      </c>
      <c r="DW3531" s="148">
        <f t="shared" si="1584"/>
        <v>22.265599999998592</v>
      </c>
      <c r="DX3531" s="157">
        <f t="shared" si="1585"/>
        <v>2.2858798449294127E-3</v>
      </c>
      <c r="DY3531" s="148">
        <f t="shared" si="1586"/>
        <v>5.8161077828504208E-6</v>
      </c>
      <c r="DZ3531" s="148">
        <f t="shared" si="1587"/>
        <v>5.8161077828504208E-6</v>
      </c>
      <c r="EA3531" s="142" t="str">
        <f t="shared" si="1588"/>
        <v/>
      </c>
    </row>
    <row r="3532" spans="125:131" ht="20.100000000000001" customHeight="1" x14ac:dyDescent="0.25">
      <c r="DU3532" s="148"/>
      <c r="DV3532" s="158">
        <v>3480</v>
      </c>
      <c r="DW3532" s="148">
        <f t="shared" si="1584"/>
        <v>22.271999999998592</v>
      </c>
      <c r="DX3532" s="157">
        <f t="shared" si="1585"/>
        <v>2.2800637371465622E-3</v>
      </c>
      <c r="DY3532" s="148">
        <f t="shared" si="1586"/>
        <v>5.8016923707060637E-6</v>
      </c>
      <c r="DZ3532" s="148">
        <f t="shared" si="1587"/>
        <v>5.8016923707060637E-6</v>
      </c>
      <c r="EA3532" s="142" t="str">
        <f t="shared" si="1588"/>
        <v/>
      </c>
    </row>
    <row r="3533" spans="125:131" ht="20.100000000000001" customHeight="1" x14ac:dyDescent="0.25">
      <c r="DU3533" s="148"/>
      <c r="DV3533" s="158">
        <v>3481</v>
      </c>
      <c r="DW3533" s="148">
        <f t="shared" si="1584"/>
        <v>22.278399999998591</v>
      </c>
      <c r="DX3533" s="157">
        <f t="shared" si="1585"/>
        <v>2.2742620447758562E-3</v>
      </c>
      <c r="DY3533" s="148">
        <f t="shared" si="1586"/>
        <v>5.7873114932801076E-6</v>
      </c>
      <c r="DZ3533" s="148">
        <f t="shared" si="1587"/>
        <v>5.7873114932801076E-6</v>
      </c>
      <c r="EA3533" s="142" t="str">
        <f t="shared" si="1588"/>
        <v/>
      </c>
    </row>
    <row r="3534" spans="125:131" ht="20.100000000000001" customHeight="1" x14ac:dyDescent="0.25">
      <c r="DU3534" s="148"/>
      <c r="DV3534" s="158">
        <v>3482</v>
      </c>
      <c r="DW3534" s="148">
        <f t="shared" si="1584"/>
        <v>22.28479999999859</v>
      </c>
      <c r="DX3534" s="157">
        <f t="shared" si="1585"/>
        <v>2.2684747332825761E-3</v>
      </c>
      <c r="DY3534" s="148">
        <f t="shared" si="1586"/>
        <v>5.7729650715684748E-6</v>
      </c>
      <c r="DZ3534" s="148">
        <f t="shared" si="1587"/>
        <v>5.7729650715684748E-6</v>
      </c>
      <c r="EA3534" s="142" t="str">
        <f t="shared" si="1588"/>
        <v/>
      </c>
    </row>
    <row r="3535" spans="125:131" ht="20.100000000000001" customHeight="1" x14ac:dyDescent="0.25">
      <c r="DU3535" s="148"/>
      <c r="DV3535" s="158">
        <v>3483</v>
      </c>
      <c r="DW3535" s="148">
        <f t="shared" si="1584"/>
        <v>22.291199999998589</v>
      </c>
      <c r="DX3535" s="157">
        <f t="shared" si="1585"/>
        <v>2.2627017682110076E-3</v>
      </c>
      <c r="DY3535" s="148">
        <f t="shared" si="1586"/>
        <v>5.7586530267579074E-6</v>
      </c>
      <c r="DZ3535" s="148">
        <f t="shared" si="1587"/>
        <v>5.7586530267579074E-6</v>
      </c>
      <c r="EA3535" s="142" t="str">
        <f t="shared" si="1588"/>
        <v/>
      </c>
    </row>
    <row r="3536" spans="125:131" ht="20.100000000000001" customHeight="1" x14ac:dyDescent="0.25">
      <c r="DU3536" s="148"/>
      <c r="DV3536" s="158">
        <v>3484</v>
      </c>
      <c r="DW3536" s="148">
        <f t="shared" si="1584"/>
        <v>22.297599999998589</v>
      </c>
      <c r="DX3536" s="157">
        <f t="shared" si="1585"/>
        <v>2.2569431151842497E-3</v>
      </c>
      <c r="DY3536" s="148">
        <f t="shared" si="1586"/>
        <v>5.7443752802012471E-6</v>
      </c>
      <c r="DZ3536" s="148">
        <f t="shared" si="1587"/>
        <v>5.7443752802012471E-6</v>
      </c>
      <c r="EA3536" s="142" t="str">
        <f t="shared" si="1588"/>
        <v/>
      </c>
    </row>
    <row r="3537" spans="125:131" ht="20.100000000000001" customHeight="1" x14ac:dyDescent="0.25">
      <c r="DU3537" s="148"/>
      <c r="DV3537" s="158">
        <v>3485</v>
      </c>
      <c r="DW3537" s="148">
        <f t="shared" si="1584"/>
        <v>22.303999999998588</v>
      </c>
      <c r="DX3537" s="157">
        <f t="shared" si="1585"/>
        <v>2.2511987399040484E-3</v>
      </c>
      <c r="DY3537" s="148">
        <f t="shared" si="1586"/>
        <v>5.7301317534052924E-6</v>
      </c>
      <c r="DZ3537" s="148">
        <f t="shared" si="1587"/>
        <v>5.7301317534052924E-6</v>
      </c>
      <c r="EA3537" s="142" t="str">
        <f t="shared" si="1588"/>
        <v/>
      </c>
    </row>
    <row r="3538" spans="125:131" ht="20.100000000000001" customHeight="1" x14ac:dyDescent="0.25">
      <c r="DU3538" s="148"/>
      <c r="DV3538" s="158">
        <v>3486</v>
      </c>
      <c r="DW3538" s="148">
        <f t="shared" si="1584"/>
        <v>22.310399999998587</v>
      </c>
      <c r="DX3538" s="157">
        <f t="shared" si="1585"/>
        <v>2.2454686081506432E-3</v>
      </c>
      <c r="DY3538" s="148">
        <f t="shared" si="1586"/>
        <v>5.7159223680542173E-6</v>
      </c>
      <c r="DZ3538" s="148">
        <f t="shared" si="1587"/>
        <v>5.7159223680542173E-6</v>
      </c>
      <c r="EA3538" s="142" t="str">
        <f t="shared" si="1588"/>
        <v/>
      </c>
    </row>
    <row r="3539" spans="125:131" ht="20.100000000000001" customHeight="1" x14ac:dyDescent="0.25">
      <c r="DU3539" s="148"/>
      <c r="DV3539" s="158">
        <v>3487</v>
      </c>
      <c r="DW3539" s="148">
        <f t="shared" si="1584"/>
        <v>22.316799999998587</v>
      </c>
      <c r="DX3539" s="157">
        <f t="shared" si="1585"/>
        <v>2.2397526857825889E-3</v>
      </c>
      <c r="DY3539" s="148">
        <f t="shared" si="1586"/>
        <v>5.7017470460087039E-6</v>
      </c>
      <c r="DZ3539" s="148">
        <f t="shared" si="1587"/>
        <v>5.7017470460087039E-6</v>
      </c>
      <c r="EA3539" s="142" t="str">
        <f t="shared" si="1588"/>
        <v/>
      </c>
    </row>
    <row r="3540" spans="125:131" ht="20.100000000000001" customHeight="1" x14ac:dyDescent="0.25">
      <c r="DU3540" s="148"/>
      <c r="DV3540" s="158">
        <v>3488</v>
      </c>
      <c r="DW3540" s="148">
        <f t="shared" si="1584"/>
        <v>22.323199999998586</v>
      </c>
      <c r="DX3540" s="157">
        <f t="shared" si="1585"/>
        <v>2.2340509387365802E-3</v>
      </c>
      <c r="DY3540" s="148">
        <f t="shared" si="1586"/>
        <v>5.6876057092729825E-6</v>
      </c>
      <c r="DZ3540" s="148">
        <f t="shared" si="1587"/>
        <v>5.6876057092729825E-6</v>
      </c>
      <c r="EA3540" s="142" t="str">
        <f t="shared" si="1588"/>
        <v/>
      </c>
    </row>
    <row r="3541" spans="125:131" ht="20.100000000000001" customHeight="1" x14ac:dyDescent="0.25">
      <c r="DU3541" s="148"/>
      <c r="DV3541" s="158">
        <v>3489</v>
      </c>
      <c r="DW3541" s="148">
        <f t="shared" si="1584"/>
        <v>22.329599999998585</v>
      </c>
      <c r="DX3541" s="157">
        <f t="shared" si="1585"/>
        <v>2.2283633330273073E-3</v>
      </c>
      <c r="DY3541" s="148">
        <f t="shared" si="1586"/>
        <v>5.6734982800421031E-6</v>
      </c>
      <c r="DZ3541" s="148">
        <f t="shared" si="1587"/>
        <v>5.6734982800421031E-6</v>
      </c>
      <c r="EA3541" s="142" t="str">
        <f t="shared" si="1588"/>
        <v/>
      </c>
    </row>
    <row r="3542" spans="125:131" ht="20.100000000000001" customHeight="1" x14ac:dyDescent="0.25">
      <c r="DU3542" s="148"/>
      <c r="DV3542" s="158">
        <v>3490</v>
      </c>
      <c r="DW3542" s="148">
        <f t="shared" si="1584"/>
        <v>22.335999999998585</v>
      </c>
      <c r="DX3542" s="157">
        <f t="shared" si="1585"/>
        <v>2.2226898347472651E-3</v>
      </c>
      <c r="DY3542" s="148">
        <f t="shared" si="1586"/>
        <v>5.6594246806607358E-6</v>
      </c>
      <c r="DZ3542" s="148">
        <f t="shared" si="1587"/>
        <v>5.6594246806607358E-6</v>
      </c>
      <c r="EA3542" s="142" t="str">
        <f t="shared" si="1588"/>
        <v/>
      </c>
    </row>
    <row r="3543" spans="125:131" ht="20.100000000000001" customHeight="1" x14ac:dyDescent="0.25">
      <c r="DU3543" s="148"/>
      <c r="DV3543" s="158">
        <v>3491</v>
      </c>
      <c r="DW3543" s="148">
        <f t="shared" si="1584"/>
        <v>22.342399999998584</v>
      </c>
      <c r="DX3543" s="157">
        <f t="shared" si="1585"/>
        <v>2.2170304100666044E-3</v>
      </c>
      <c r="DY3543" s="148">
        <f t="shared" si="1586"/>
        <v>5.6453848336578648E-6</v>
      </c>
      <c r="DZ3543" s="148">
        <f t="shared" si="1587"/>
        <v>5.6453848336578648E-6</v>
      </c>
      <c r="EA3543" s="142" t="str">
        <f t="shared" si="1588"/>
        <v/>
      </c>
    </row>
    <row r="3544" spans="125:131" ht="20.100000000000001" customHeight="1" x14ac:dyDescent="0.25">
      <c r="DU3544" s="148"/>
      <c r="DV3544" s="158">
        <v>3492</v>
      </c>
      <c r="DW3544" s="148">
        <f t="shared" si="1584"/>
        <v>22.348799999998583</v>
      </c>
      <c r="DX3544" s="157">
        <f t="shared" si="1585"/>
        <v>2.2113850252329465E-3</v>
      </c>
      <c r="DY3544" s="148">
        <f t="shared" si="1586"/>
        <v>5.631378661704288E-6</v>
      </c>
      <c r="DZ3544" s="148">
        <f t="shared" si="1587"/>
        <v>5.631378661704288E-6</v>
      </c>
      <c r="EA3544" s="142" t="str">
        <f t="shared" si="1588"/>
        <v/>
      </c>
    </row>
    <row r="3545" spans="125:131" ht="20.100000000000001" customHeight="1" x14ac:dyDescent="0.25">
      <c r="DU3545" s="148"/>
      <c r="DV3545" s="158">
        <v>3493</v>
      </c>
      <c r="DW3545" s="148">
        <f t="shared" si="1584"/>
        <v>22.355199999998582</v>
      </c>
      <c r="DX3545" s="157">
        <f t="shared" si="1585"/>
        <v>2.2057536465712423E-3</v>
      </c>
      <c r="DY3545" s="148">
        <f t="shared" si="1586"/>
        <v>5.6174060876611892E-6</v>
      </c>
      <c r="DZ3545" s="148">
        <f t="shared" si="1587"/>
        <v>5.6174060876611892E-6</v>
      </c>
      <c r="EA3545" s="142" t="str">
        <f t="shared" si="1588"/>
        <v/>
      </c>
    </row>
    <row r="3546" spans="125:131" ht="20.100000000000001" customHeight="1" x14ac:dyDescent="0.25">
      <c r="DU3546" s="148"/>
      <c r="DV3546" s="158">
        <v>3494</v>
      </c>
      <c r="DW3546" s="148">
        <f t="shared" si="1584"/>
        <v>22.361599999998582</v>
      </c>
      <c r="DX3546" s="157">
        <f t="shared" si="1585"/>
        <v>2.2001362404835811E-3</v>
      </c>
      <c r="DY3546" s="148">
        <f t="shared" si="1586"/>
        <v>5.6034670345311323E-6</v>
      </c>
      <c r="DZ3546" s="148">
        <f t="shared" si="1587"/>
        <v>5.6034670345311323E-6</v>
      </c>
      <c r="EA3546" s="142" t="str">
        <f t="shared" si="1588"/>
        <v/>
      </c>
    </row>
    <row r="3547" spans="125:131" ht="20.100000000000001" customHeight="1" x14ac:dyDescent="0.25">
      <c r="DU3547" s="148"/>
      <c r="DV3547" s="158">
        <v>3495</v>
      </c>
      <c r="DW3547" s="148">
        <f t="shared" si="1584"/>
        <v>22.367999999998581</v>
      </c>
      <c r="DX3547" s="157">
        <f t="shared" si="1585"/>
        <v>2.1945327734490499E-3</v>
      </c>
      <c r="DY3547" s="148">
        <f t="shared" si="1586"/>
        <v>5.5895614255088016E-6</v>
      </c>
      <c r="DZ3547" s="148">
        <f t="shared" si="1587"/>
        <v>5.5895614255088016E-6</v>
      </c>
      <c r="EA3547" s="142" t="str">
        <f t="shared" si="1588"/>
        <v/>
      </c>
    </row>
    <row r="3548" spans="125:131" ht="20.100000000000001" customHeight="1" x14ac:dyDescent="0.25">
      <c r="DU3548" s="148"/>
      <c r="DV3548" s="158">
        <v>3496</v>
      </c>
      <c r="DW3548" s="148">
        <f t="shared" si="1584"/>
        <v>22.37439999999858</v>
      </c>
      <c r="DX3548" s="157">
        <f t="shared" si="1585"/>
        <v>2.1889432120235411E-3</v>
      </c>
      <c r="DY3548" s="148">
        <f t="shared" si="1586"/>
        <v>5.5756891839220217E-6</v>
      </c>
      <c r="DZ3548" s="148">
        <f t="shared" si="1587"/>
        <v>5.5756891839220217E-6</v>
      </c>
      <c r="EA3548" s="142" t="str">
        <f t="shared" si="1588"/>
        <v/>
      </c>
    </row>
    <row r="3549" spans="125:131" ht="20.100000000000001" customHeight="1" x14ac:dyDescent="0.25">
      <c r="DU3549" s="148"/>
      <c r="DV3549" s="158">
        <v>3497</v>
      </c>
      <c r="DW3549" s="148">
        <f t="shared" si="1584"/>
        <v>22.38079999999858</v>
      </c>
      <c r="DX3549" s="157">
        <f t="shared" si="1585"/>
        <v>2.1833675228396191E-3</v>
      </c>
      <c r="DY3549" s="148">
        <f t="shared" si="1586"/>
        <v>5.5618502332916049E-6</v>
      </c>
      <c r="DZ3549" s="148">
        <f t="shared" si="1587"/>
        <v>5.5618502332916049E-6</v>
      </c>
      <c r="EA3549" s="142" t="str">
        <f t="shared" si="1588"/>
        <v/>
      </c>
    </row>
    <row r="3550" spans="125:131" ht="20.100000000000001" customHeight="1" x14ac:dyDescent="0.25">
      <c r="DU3550" s="148"/>
      <c r="DV3550" s="158">
        <v>3498</v>
      </c>
      <c r="DW3550" s="148">
        <f t="shared" si="1584"/>
        <v>22.387199999998579</v>
      </c>
      <c r="DX3550" s="157">
        <f t="shared" si="1585"/>
        <v>2.1778056726063275E-3</v>
      </c>
      <c r="DY3550" s="148">
        <f t="shared" si="1586"/>
        <v>5.5480444972845142E-6</v>
      </c>
      <c r="DZ3550" s="148">
        <f t="shared" si="1587"/>
        <v>5.5480444972845142E-6</v>
      </c>
      <c r="EA3550" s="142" t="str">
        <f t="shared" si="1588"/>
        <v/>
      </c>
    </row>
    <row r="3551" spans="125:131" ht="20.100000000000001" customHeight="1" x14ac:dyDescent="0.25">
      <c r="DU3551" s="148"/>
      <c r="DV3551" s="158">
        <v>3499</v>
      </c>
      <c r="DW3551" s="148">
        <f t="shared" si="1584"/>
        <v>22.393599999998578</v>
      </c>
      <c r="DX3551" s="157">
        <f t="shared" si="1585"/>
        <v>2.172257628109043E-3</v>
      </c>
      <c r="DY3551" s="148">
        <f t="shared" si="1586"/>
        <v>5.5342718997442204E-6</v>
      </c>
      <c r="DZ3551" s="148">
        <f t="shared" si="1587"/>
        <v>5.5342718997442204E-6</v>
      </c>
      <c r="EA3551" s="142" t="str">
        <f t="shared" si="1588"/>
        <v/>
      </c>
    </row>
    <row r="3552" spans="125:131" ht="20.100000000000001" customHeight="1" x14ac:dyDescent="0.25">
      <c r="DU3552" s="148"/>
      <c r="DV3552" s="158">
        <v>3500</v>
      </c>
      <c r="DW3552" s="148">
        <f t="shared" si="1584"/>
        <v>22.399999999998577</v>
      </c>
      <c r="DX3552" s="157">
        <f t="shared" si="1585"/>
        <v>2.1667233562092988E-3</v>
      </c>
      <c r="DY3552" s="148">
        <f t="shared" si="1586"/>
        <v>5.5205323646603452E-6</v>
      </c>
      <c r="DZ3552" s="148">
        <f t="shared" si="1587"/>
        <v>5.5205323646603452E-6</v>
      </c>
      <c r="EA3552" s="142" t="str">
        <f t="shared" si="1588"/>
        <v/>
      </c>
    </row>
    <row r="3553" spans="125:131" ht="20.100000000000001" customHeight="1" x14ac:dyDescent="0.25">
      <c r="DU3553" s="148"/>
      <c r="DV3553" s="158">
        <v>3501</v>
      </c>
      <c r="DW3553" s="148">
        <f t="shared" si="1584"/>
        <v>22.406399999998577</v>
      </c>
      <c r="DX3553" s="157">
        <f t="shared" si="1585"/>
        <v>2.1612028238446384E-3</v>
      </c>
      <c r="DY3553" s="148">
        <f t="shared" si="1586"/>
        <v>5.5068258162063906E-6</v>
      </c>
      <c r="DZ3553" s="148">
        <f t="shared" si="1587"/>
        <v>5.5068258162063906E-6</v>
      </c>
      <c r="EA3553" s="142" t="str">
        <f t="shared" si="1588"/>
        <v/>
      </c>
    </row>
    <row r="3554" spans="125:131" ht="20.100000000000001" customHeight="1" x14ac:dyDescent="0.25">
      <c r="DU3554" s="148"/>
      <c r="DV3554" s="158">
        <v>3502</v>
      </c>
      <c r="DW3554" s="148">
        <f t="shared" si="1584"/>
        <v>22.412799999998576</v>
      </c>
      <c r="DX3554" s="157">
        <f t="shared" si="1585"/>
        <v>2.155695998028432E-3</v>
      </c>
      <c r="DY3554" s="148">
        <f t="shared" si="1586"/>
        <v>5.4931521787033102E-6</v>
      </c>
      <c r="DZ3554" s="148">
        <f t="shared" si="1587"/>
        <v>5.4931521787033102E-6</v>
      </c>
      <c r="EA3554" s="142" t="str">
        <f t="shared" si="1588"/>
        <v/>
      </c>
    </row>
    <row r="3555" spans="125:131" ht="20.100000000000001" customHeight="1" x14ac:dyDescent="0.25">
      <c r="DU3555" s="148"/>
      <c r="DV3555" s="158">
        <v>3503</v>
      </c>
      <c r="DW3555" s="148">
        <f t="shared" si="1584"/>
        <v>22.419199999998575</v>
      </c>
      <c r="DX3555" s="157">
        <f t="shared" si="1585"/>
        <v>2.1502028458497287E-3</v>
      </c>
      <c r="DY3555" s="148">
        <f t="shared" si="1586"/>
        <v>5.4795113766355555E-6</v>
      </c>
      <c r="DZ3555" s="148">
        <f t="shared" si="1587"/>
        <v>5.4795113766355555E-6</v>
      </c>
      <c r="EA3555" s="142" t="str">
        <f t="shared" si="1588"/>
        <v/>
      </c>
    </row>
    <row r="3556" spans="125:131" ht="20.100000000000001" customHeight="1" x14ac:dyDescent="0.25">
      <c r="DU3556" s="148"/>
      <c r="DV3556" s="158">
        <v>3504</v>
      </c>
      <c r="DW3556" s="148">
        <f t="shared" si="1584"/>
        <v>22.425599999998575</v>
      </c>
      <c r="DX3556" s="157">
        <f t="shared" si="1585"/>
        <v>2.1447233344730932E-3</v>
      </c>
      <c r="DY3556" s="148">
        <f t="shared" si="1586"/>
        <v>5.4659033346584479E-6</v>
      </c>
      <c r="DZ3556" s="148">
        <f t="shared" si="1587"/>
        <v>5.4659033346584479E-6</v>
      </c>
      <c r="EA3556" s="142" t="str">
        <f t="shared" si="1588"/>
        <v/>
      </c>
    </row>
    <row r="3557" spans="125:131" ht="20.100000000000001" customHeight="1" x14ac:dyDescent="0.25">
      <c r="DU3557" s="148"/>
      <c r="DV3557" s="158">
        <v>3505</v>
      </c>
      <c r="DW3557" s="148">
        <f t="shared" si="1584"/>
        <v>22.431999999998574</v>
      </c>
      <c r="DX3557" s="157">
        <f t="shared" si="1585"/>
        <v>2.1392574311384347E-3</v>
      </c>
      <c r="DY3557" s="148">
        <f t="shared" si="1586"/>
        <v>5.4523279775843016E-6</v>
      </c>
      <c r="DZ3557" s="148">
        <f t="shared" si="1587"/>
        <v>5.4523279775843016E-6</v>
      </c>
      <c r="EA3557" s="142" t="str">
        <f t="shared" si="1588"/>
        <v/>
      </c>
    </row>
    <row r="3558" spans="125:131" ht="20.100000000000001" customHeight="1" x14ac:dyDescent="0.25">
      <c r="DU3558" s="148"/>
      <c r="DV3558" s="158">
        <v>3506</v>
      </c>
      <c r="DW3558" s="148">
        <f t="shared" si="1584"/>
        <v>22.438399999998573</v>
      </c>
      <c r="DX3558" s="157">
        <f t="shared" si="1585"/>
        <v>2.1338051031608504E-3</v>
      </c>
      <c r="DY3558" s="148">
        <f t="shared" si="1586"/>
        <v>5.4387852303819893E-6</v>
      </c>
      <c r="DZ3558" s="148">
        <f t="shared" si="1587"/>
        <v>5.4387852303819893E-6</v>
      </c>
      <c r="EA3558" s="142" t="str">
        <f t="shared" si="1588"/>
        <v/>
      </c>
    </row>
    <row r="3559" spans="125:131" ht="20.100000000000001" customHeight="1" x14ac:dyDescent="0.25">
      <c r="DU3559" s="148"/>
      <c r="DV3559" s="158">
        <v>3507</v>
      </c>
      <c r="DW3559" s="148">
        <f t="shared" si="1584"/>
        <v>22.444799999998573</v>
      </c>
      <c r="DX3559" s="157">
        <f t="shared" si="1585"/>
        <v>2.1283663179304684E-3</v>
      </c>
      <c r="DY3559" s="148">
        <f t="shared" si="1586"/>
        <v>5.4252750181960248E-6</v>
      </c>
      <c r="DZ3559" s="148">
        <f t="shared" si="1587"/>
        <v>5.4252750181960248E-6</v>
      </c>
      <c r="EA3559" s="142" t="str">
        <f t="shared" si="1588"/>
        <v/>
      </c>
    </row>
    <row r="3560" spans="125:131" ht="20.100000000000001" customHeight="1" x14ac:dyDescent="0.25">
      <c r="DU3560" s="148"/>
      <c r="DV3560" s="158">
        <v>3508</v>
      </c>
      <c r="DW3560" s="148">
        <f t="shared" si="1584"/>
        <v>22.451199999998572</v>
      </c>
      <c r="DX3560" s="157">
        <f t="shared" si="1585"/>
        <v>2.1229410429122724E-3</v>
      </c>
      <c r="DY3560" s="148">
        <f t="shared" si="1586"/>
        <v>5.4117972663175057E-6</v>
      </c>
      <c r="DZ3560" s="148">
        <f t="shared" si="1587"/>
        <v>5.4117972663175057E-6</v>
      </c>
      <c r="EA3560" s="142" t="str">
        <f t="shared" si="1588"/>
        <v/>
      </c>
    </row>
    <row r="3561" spans="125:131" ht="20.100000000000001" customHeight="1" x14ac:dyDescent="0.25">
      <c r="DU3561" s="148"/>
      <c r="DV3561" s="158">
        <v>3509</v>
      </c>
      <c r="DW3561" s="148">
        <f t="shared" si="1584"/>
        <v>22.457599999998571</v>
      </c>
      <c r="DX3561" s="157">
        <f t="shared" si="1585"/>
        <v>2.1175292456459549E-3</v>
      </c>
      <c r="DY3561" s="148">
        <f t="shared" si="1586"/>
        <v>5.3983519001945222E-6</v>
      </c>
      <c r="DZ3561" s="148">
        <f t="shared" si="1587"/>
        <v>5.3983519001945222E-6</v>
      </c>
      <c r="EA3561" s="142" t="str">
        <f t="shared" si="1588"/>
        <v/>
      </c>
    </row>
    <row r="3562" spans="125:131" ht="20.100000000000001" customHeight="1" x14ac:dyDescent="0.25">
      <c r="DU3562" s="148"/>
      <c r="DV3562" s="158">
        <v>3510</v>
      </c>
      <c r="DW3562" s="148">
        <f t="shared" si="1584"/>
        <v>22.46399999999857</v>
      </c>
      <c r="DX3562" s="157">
        <f t="shared" si="1585"/>
        <v>2.1121308937457604E-3</v>
      </c>
      <c r="DY3562" s="148">
        <f t="shared" si="1586"/>
        <v>5.3849388454521065E-6</v>
      </c>
      <c r="DZ3562" s="148">
        <f t="shared" si="1587"/>
        <v>5.3849388454521065E-6</v>
      </c>
      <c r="EA3562" s="142" t="str">
        <f t="shared" si="1588"/>
        <v/>
      </c>
    </row>
    <row r="3563" spans="125:131" ht="20.100000000000001" customHeight="1" x14ac:dyDescent="0.25">
      <c r="DU3563" s="148"/>
      <c r="DV3563" s="158">
        <v>3511</v>
      </c>
      <c r="DW3563" s="148">
        <f t="shared" si="1584"/>
        <v>22.47039999999857</v>
      </c>
      <c r="DX3563" s="157">
        <f t="shared" si="1585"/>
        <v>2.1067459549003083E-3</v>
      </c>
      <c r="DY3563" s="148">
        <f t="shared" si="1586"/>
        <v>5.3715580278727165E-6</v>
      </c>
      <c r="DZ3563" s="148">
        <f t="shared" si="1587"/>
        <v>5.3715580278727165E-6</v>
      </c>
      <c r="EA3563" s="142" t="str">
        <f t="shared" si="1588"/>
        <v/>
      </c>
    </row>
    <row r="3564" spans="125:131" ht="20.100000000000001" customHeight="1" x14ac:dyDescent="0.25">
      <c r="DU3564" s="148"/>
      <c r="DV3564" s="158">
        <v>3512</v>
      </c>
      <c r="DW3564" s="148">
        <f t="shared" si="1584"/>
        <v>22.476799999998569</v>
      </c>
      <c r="DX3564" s="157">
        <f t="shared" si="1585"/>
        <v>2.1013743968724356E-3</v>
      </c>
      <c r="DY3564" s="148">
        <f t="shared" si="1586"/>
        <v>5.3582093733827926E-6</v>
      </c>
      <c r="DZ3564" s="148">
        <f t="shared" si="1587"/>
        <v>5.3582093733827926E-6</v>
      </c>
      <c r="EA3564" s="142" t="str">
        <f t="shared" si="1588"/>
        <v/>
      </c>
    </row>
    <row r="3565" spans="125:131" ht="20.100000000000001" customHeight="1" x14ac:dyDescent="0.25">
      <c r="DU3565" s="148"/>
      <c r="DV3565" s="158">
        <v>3513</v>
      </c>
      <c r="DW3565" s="148">
        <f t="shared" si="1584"/>
        <v>22.483199999998568</v>
      </c>
      <c r="DX3565" s="157">
        <f t="shared" si="1585"/>
        <v>2.0960161874990528E-3</v>
      </c>
      <c r="DY3565" s="148">
        <f t="shared" si="1586"/>
        <v>5.3448928080774769E-6</v>
      </c>
      <c r="DZ3565" s="148">
        <f t="shared" si="1587"/>
        <v>5.3448928080774769E-6</v>
      </c>
      <c r="EA3565" s="142" t="str">
        <f t="shared" si="1588"/>
        <v/>
      </c>
    </row>
    <row r="3566" spans="125:131" ht="20.100000000000001" customHeight="1" x14ac:dyDescent="0.25">
      <c r="DU3566" s="148"/>
      <c r="DV3566" s="158">
        <v>3514</v>
      </c>
      <c r="DW3566" s="148">
        <f t="shared" si="1584"/>
        <v>22.489599999998568</v>
      </c>
      <c r="DX3566" s="157">
        <f t="shared" si="1585"/>
        <v>2.0906712946909753E-3</v>
      </c>
      <c r="DY3566" s="148">
        <f t="shared" si="1586"/>
        <v>5.3316082582210468E-6</v>
      </c>
      <c r="DZ3566" s="148">
        <f t="shared" si="1587"/>
        <v>5.3316082582210468E-6</v>
      </c>
      <c r="EA3566" s="142" t="str">
        <f t="shared" si="1588"/>
        <v/>
      </c>
    </row>
    <row r="3567" spans="125:131" ht="20.100000000000001" customHeight="1" x14ac:dyDescent="0.25">
      <c r="DU3567" s="148"/>
      <c r="DV3567" s="158">
        <v>3515</v>
      </c>
      <c r="DW3567" s="148">
        <f t="shared" si="1584"/>
        <v>22.495999999998567</v>
      </c>
      <c r="DX3567" s="157">
        <f t="shared" si="1585"/>
        <v>2.0853396864327542E-3</v>
      </c>
      <c r="DY3567" s="148">
        <f t="shared" si="1586"/>
        <v>5.3183556502213285E-6</v>
      </c>
      <c r="DZ3567" s="148">
        <f t="shared" si="1587"/>
        <v>5.3183556502213285E-6</v>
      </c>
      <c r="EA3567" s="142" t="str">
        <f t="shared" si="1588"/>
        <v/>
      </c>
    </row>
    <row r="3568" spans="125:131" ht="20.100000000000001" customHeight="1" x14ac:dyDescent="0.25">
      <c r="DU3568" s="148"/>
      <c r="DV3568" s="158">
        <v>3516</v>
      </c>
      <c r="DW3568" s="148">
        <f t="shared" si="1584"/>
        <v>22.502399999998566</v>
      </c>
      <c r="DX3568" s="157">
        <f t="shared" si="1585"/>
        <v>2.0800213307825329E-3</v>
      </c>
      <c r="DY3568" s="148">
        <f t="shared" si="1586"/>
        <v>5.3051349106431403E-6</v>
      </c>
      <c r="DZ3568" s="148">
        <f t="shared" si="1587"/>
        <v>5.3051349106431403E-6</v>
      </c>
      <c r="EA3568" s="142" t="str">
        <f t="shared" si="1588"/>
        <v/>
      </c>
    </row>
    <row r="3569" spans="125:131" ht="20.100000000000001" customHeight="1" x14ac:dyDescent="0.25">
      <c r="DU3569" s="148"/>
      <c r="DV3569" s="158">
        <v>3517</v>
      </c>
      <c r="DW3569" s="148">
        <f t="shared" si="1584"/>
        <v>22.508799999998566</v>
      </c>
      <c r="DX3569" s="157">
        <f t="shared" si="1585"/>
        <v>2.0747161958718898E-3</v>
      </c>
      <c r="DY3569" s="148">
        <f t="shared" si="1586"/>
        <v>5.2919459662334467E-6</v>
      </c>
      <c r="DZ3569" s="148">
        <f t="shared" si="1587"/>
        <v>5.2919459662334467E-6</v>
      </c>
      <c r="EA3569" s="142" t="str">
        <f t="shared" si="1588"/>
        <v/>
      </c>
    </row>
    <row r="3570" spans="125:131" ht="20.100000000000001" customHeight="1" x14ac:dyDescent="0.25">
      <c r="DU3570" s="148"/>
      <c r="DV3570" s="158">
        <v>3518</v>
      </c>
      <c r="DW3570" s="148">
        <f t="shared" si="1584"/>
        <v>22.515199999998565</v>
      </c>
      <c r="DX3570" s="157">
        <f t="shared" si="1585"/>
        <v>2.0694242499056563E-3</v>
      </c>
      <c r="DY3570" s="148">
        <f t="shared" si="1586"/>
        <v>5.2787887438636785E-6</v>
      </c>
      <c r="DZ3570" s="148">
        <f t="shared" si="1587"/>
        <v>5.2787887438636785E-6</v>
      </c>
      <c r="EA3570" s="142" t="str">
        <f t="shared" si="1588"/>
        <v/>
      </c>
    </row>
    <row r="3571" spans="125:131" ht="20.100000000000001" customHeight="1" x14ac:dyDescent="0.25">
      <c r="DU3571" s="148"/>
      <c r="DV3571" s="158">
        <v>3519</v>
      </c>
      <c r="DW3571" s="148">
        <f t="shared" si="1584"/>
        <v>22.521599999998564</v>
      </c>
      <c r="DX3571" s="157">
        <f t="shared" si="1585"/>
        <v>2.0641454611617926E-3</v>
      </c>
      <c r="DY3571" s="148">
        <f t="shared" si="1586"/>
        <v>5.2656631705904483E-6</v>
      </c>
      <c r="DZ3571" s="148">
        <f t="shared" si="1587"/>
        <v>5.2656631705904483E-6</v>
      </c>
      <c r="EA3571" s="142" t="str">
        <f t="shared" si="1588"/>
        <v/>
      </c>
    </row>
    <row r="3572" spans="125:131" ht="20.100000000000001" customHeight="1" x14ac:dyDescent="0.25">
      <c r="DU3572" s="148"/>
      <c r="DV3572" s="158">
        <v>3520</v>
      </c>
      <c r="DW3572" s="148">
        <f t="shared" si="1584"/>
        <v>22.527999999998563</v>
      </c>
      <c r="DX3572" s="157">
        <f t="shared" si="1585"/>
        <v>2.0588797979912022E-3</v>
      </c>
      <c r="DY3572" s="148">
        <f t="shared" si="1586"/>
        <v>5.2525691736100139E-6</v>
      </c>
      <c r="DZ3572" s="148">
        <f t="shared" si="1587"/>
        <v>5.2525691736100139E-6</v>
      </c>
      <c r="EA3572" s="142" t="str">
        <f t="shared" si="1588"/>
        <v/>
      </c>
    </row>
    <row r="3573" spans="125:131" ht="20.100000000000001" customHeight="1" x14ac:dyDescent="0.25">
      <c r="DU3573" s="148"/>
      <c r="DV3573" s="158">
        <v>3521</v>
      </c>
      <c r="DW3573" s="148">
        <f t="shared" si="1584"/>
        <v>22.534399999998563</v>
      </c>
      <c r="DX3573" s="157">
        <f t="shared" si="1585"/>
        <v>2.0536272288175922E-3</v>
      </c>
      <c r="DY3573" s="148">
        <f t="shared" si="1586"/>
        <v>5.2395066802821307E-6</v>
      </c>
      <c r="DZ3573" s="148">
        <f t="shared" si="1587"/>
        <v>5.2395066802821307E-6</v>
      </c>
      <c r="EA3573" s="142" t="str">
        <f t="shared" si="1588"/>
        <v/>
      </c>
    </row>
    <row r="3574" spans="125:131" ht="20.100000000000001" customHeight="1" x14ac:dyDescent="0.25">
      <c r="DU3574" s="148"/>
      <c r="DV3574" s="158">
        <v>3522</v>
      </c>
      <c r="DW3574" s="148">
        <f t="shared" si="1584"/>
        <v>22.540799999998562</v>
      </c>
      <c r="DX3574" s="157">
        <f t="shared" si="1585"/>
        <v>2.0483877221373101E-3</v>
      </c>
      <c r="DY3574" s="148">
        <f t="shared" si="1586"/>
        <v>5.2264756181278835E-6</v>
      </c>
      <c r="DZ3574" s="148">
        <f t="shared" si="1587"/>
        <v>5.2264756181278835E-6</v>
      </c>
      <c r="EA3574" s="142" t="str">
        <f t="shared" si="1588"/>
        <v/>
      </c>
    </row>
    <row r="3575" spans="125:131" ht="20.100000000000001" customHeight="1" x14ac:dyDescent="0.25">
      <c r="DU3575" s="148"/>
      <c r="DV3575" s="158">
        <v>3523</v>
      </c>
      <c r="DW3575" s="148">
        <f t="shared" si="1584"/>
        <v>22.547199999998561</v>
      </c>
      <c r="DX3575" s="157">
        <f t="shared" si="1585"/>
        <v>2.0431612465191822E-3</v>
      </c>
      <c r="DY3575" s="148">
        <f t="shared" si="1586"/>
        <v>5.2134759148153749E-6</v>
      </c>
      <c r="DZ3575" s="148">
        <f t="shared" si="1587"/>
        <v>5.2134759148153749E-6</v>
      </c>
      <c r="EA3575" s="142" t="str">
        <f t="shared" si="1588"/>
        <v/>
      </c>
    </row>
    <row r="3576" spans="125:131" ht="20.100000000000001" customHeight="1" x14ac:dyDescent="0.25">
      <c r="DU3576" s="148"/>
      <c r="DV3576" s="158">
        <v>3524</v>
      </c>
      <c r="DW3576" s="148">
        <f t="shared" ref="DW3576:DW3639" si="1589">DW3575+$DZ$46</f>
        <v>22.553599999998561</v>
      </c>
      <c r="DX3576" s="157">
        <f t="shared" si="1585"/>
        <v>2.0379477706043668E-3</v>
      </c>
      <c r="DY3576" s="148">
        <f t="shared" si="1586"/>
        <v>5.2005074981714347E-6</v>
      </c>
      <c r="DZ3576" s="148">
        <f t="shared" si="1587"/>
        <v>5.2005074981714347E-6</v>
      </c>
      <c r="EA3576" s="142" t="str">
        <f t="shared" si="1588"/>
        <v/>
      </c>
    </row>
    <row r="3577" spans="125:131" ht="20.100000000000001" customHeight="1" x14ac:dyDescent="0.25">
      <c r="DU3577" s="148"/>
      <c r="DV3577" s="158">
        <v>3525</v>
      </c>
      <c r="DW3577" s="148">
        <f t="shared" si="1589"/>
        <v>22.55999999999856</v>
      </c>
      <c r="DX3577" s="157">
        <f t="shared" si="1585"/>
        <v>2.0327472631061954E-3</v>
      </c>
      <c r="DY3577" s="148">
        <f t="shared" si="1586"/>
        <v>5.1875702961894261E-6</v>
      </c>
      <c r="DZ3577" s="148">
        <f t="shared" si="1587"/>
        <v>5.1875702961894261E-6</v>
      </c>
      <c r="EA3577" s="142" t="str">
        <f t="shared" si="1588"/>
        <v/>
      </c>
    </row>
    <row r="3578" spans="125:131" ht="20.100000000000001" customHeight="1" x14ac:dyDescent="0.25">
      <c r="DU3578" s="148"/>
      <c r="DV3578" s="158">
        <v>3526</v>
      </c>
      <c r="DW3578" s="148">
        <f t="shared" si="1589"/>
        <v>22.566399999998559</v>
      </c>
      <c r="DX3578" s="157">
        <f t="shared" si="1585"/>
        <v>2.0275596928100059E-3</v>
      </c>
      <c r="DY3578" s="148">
        <f t="shared" si="1586"/>
        <v>5.1746642369975872E-6</v>
      </c>
      <c r="DZ3578" s="148">
        <f t="shared" si="1587"/>
        <v>5.1746642369975872E-6</v>
      </c>
      <c r="EA3578" s="142" t="str">
        <f t="shared" si="1588"/>
        <v/>
      </c>
    </row>
    <row r="3579" spans="125:131" ht="20.100000000000001" customHeight="1" x14ac:dyDescent="0.25">
      <c r="DU3579" s="148"/>
      <c r="DV3579" s="158">
        <v>3527</v>
      </c>
      <c r="DW3579" s="148">
        <f t="shared" si="1589"/>
        <v>22.572799999998558</v>
      </c>
      <c r="DX3579" s="157">
        <f t="shared" si="1585"/>
        <v>2.0223850285730084E-3</v>
      </c>
      <c r="DY3579" s="148">
        <f t="shared" si="1586"/>
        <v>5.1617892488902556E-6</v>
      </c>
      <c r="DZ3579" s="148">
        <f t="shared" si="1587"/>
        <v>5.1617892488902556E-6</v>
      </c>
      <c r="EA3579" s="142" t="str">
        <f t="shared" si="1588"/>
        <v/>
      </c>
    </row>
    <row r="3580" spans="125:131" ht="20.100000000000001" customHeight="1" x14ac:dyDescent="0.25">
      <c r="DU3580" s="148"/>
      <c r="DV3580" s="158">
        <v>3528</v>
      </c>
      <c r="DW3580" s="148">
        <f t="shared" si="1589"/>
        <v>22.579199999998558</v>
      </c>
      <c r="DX3580" s="157">
        <f t="shared" si="1585"/>
        <v>2.0172232393241181E-3</v>
      </c>
      <c r="DY3580" s="148">
        <f t="shared" si="1586"/>
        <v>5.1489452603326394E-6</v>
      </c>
      <c r="DZ3580" s="148">
        <f t="shared" si="1587"/>
        <v>5.1489452603326394E-6</v>
      </c>
      <c r="EA3580" s="142" t="str">
        <f t="shared" si="1588"/>
        <v/>
      </c>
    </row>
    <row r="3581" spans="125:131" ht="20.100000000000001" customHeight="1" x14ac:dyDescent="0.25">
      <c r="DU3581" s="148"/>
      <c r="DV3581" s="158">
        <v>3529</v>
      </c>
      <c r="DW3581" s="148">
        <f t="shared" si="1589"/>
        <v>22.585599999998557</v>
      </c>
      <c r="DX3581" s="157">
        <f t="shared" si="1585"/>
        <v>2.0120742940637855E-3</v>
      </c>
      <c r="DY3581" s="148">
        <f t="shared" si="1586"/>
        <v>5.1361321999066067E-6</v>
      </c>
      <c r="DZ3581" s="148">
        <f t="shared" si="1587"/>
        <v>5.1361321999066067E-6</v>
      </c>
      <c r="EA3581" s="142" t="str">
        <f t="shared" si="1588"/>
        <v/>
      </c>
    </row>
    <row r="3582" spans="125:131" ht="20.100000000000001" customHeight="1" x14ac:dyDescent="0.25">
      <c r="DU3582" s="148"/>
      <c r="DV3582" s="158">
        <v>3530</v>
      </c>
      <c r="DW3582" s="148">
        <f t="shared" si="1589"/>
        <v>22.591999999998556</v>
      </c>
      <c r="DX3582" s="157">
        <f t="shared" si="1585"/>
        <v>2.0069381618638788E-3</v>
      </c>
      <c r="DY3582" s="148">
        <f t="shared" si="1586"/>
        <v>5.1233499963917843E-6</v>
      </c>
      <c r="DZ3582" s="148">
        <f t="shared" si="1587"/>
        <v>5.1233499963917843E-6</v>
      </c>
      <c r="EA3582" s="142" t="str">
        <f t="shared" si="1588"/>
        <v/>
      </c>
    </row>
    <row r="3583" spans="125:131" ht="20.100000000000001" customHeight="1" x14ac:dyDescent="0.25">
      <c r="DU3583" s="148"/>
      <c r="DV3583" s="158">
        <v>3531</v>
      </c>
      <c r="DW3583" s="148">
        <f t="shared" si="1589"/>
        <v>22.598399999998556</v>
      </c>
      <c r="DX3583" s="157">
        <f t="shared" si="1585"/>
        <v>2.0018148118674871E-3</v>
      </c>
      <c r="DY3583" s="148">
        <f t="shared" si="1586"/>
        <v>5.1105985786788211E-6</v>
      </c>
      <c r="DZ3583" s="148">
        <f t="shared" si="1587"/>
        <v>5.1105985786788211E-6</v>
      </c>
      <c r="EA3583" s="142" t="str">
        <f t="shared" si="1588"/>
        <v/>
      </c>
    </row>
    <row r="3584" spans="125:131" ht="20.100000000000001" customHeight="1" x14ac:dyDescent="0.25">
      <c r="DU3584" s="148"/>
      <c r="DV3584" s="158">
        <v>3532</v>
      </c>
      <c r="DW3584" s="148">
        <f t="shared" si="1589"/>
        <v>22.604799999998555</v>
      </c>
      <c r="DX3584" s="157">
        <f t="shared" si="1585"/>
        <v>1.9967042132888082E-3</v>
      </c>
      <c r="DY3584" s="148">
        <f t="shared" si="1586"/>
        <v>5.0978778758522213E-6</v>
      </c>
      <c r="DZ3584" s="148">
        <f t="shared" si="1587"/>
        <v>5.0978778758522213E-6</v>
      </c>
      <c r="EA3584" s="142" t="str">
        <f t="shared" si="1588"/>
        <v/>
      </c>
    </row>
    <row r="3585" spans="125:131" ht="20.100000000000001" customHeight="1" x14ac:dyDescent="0.25">
      <c r="DU3585" s="148"/>
      <c r="DV3585" s="158">
        <v>3533</v>
      </c>
      <c r="DW3585" s="148">
        <f t="shared" si="1589"/>
        <v>22.611199999998554</v>
      </c>
      <c r="DX3585" s="157">
        <f t="shared" si="1585"/>
        <v>1.991606335412956E-3</v>
      </c>
      <c r="DY3585" s="148">
        <f t="shared" si="1586"/>
        <v>5.0851878171183536E-6</v>
      </c>
      <c r="DZ3585" s="148">
        <f t="shared" si="1587"/>
        <v>5.0851878171183536E-6</v>
      </c>
      <c r="EA3585" s="142" t="str">
        <f t="shared" si="1588"/>
        <v/>
      </c>
    </row>
    <row r="3586" spans="125:131" ht="20.100000000000001" customHeight="1" x14ac:dyDescent="0.25">
      <c r="DU3586" s="148"/>
      <c r="DV3586" s="158">
        <v>3534</v>
      </c>
      <c r="DW3586" s="148">
        <f t="shared" si="1589"/>
        <v>22.617599999998554</v>
      </c>
      <c r="DX3586" s="157">
        <f t="shared" si="1585"/>
        <v>1.9865211475958377E-3</v>
      </c>
      <c r="DY3586" s="148">
        <f t="shared" si="1586"/>
        <v>5.0725283318522885E-6</v>
      </c>
      <c r="DZ3586" s="148">
        <f t="shared" si="1587"/>
        <v>5.0725283318522885E-6</v>
      </c>
      <c r="EA3586" s="142" t="str">
        <f t="shared" si="1588"/>
        <v/>
      </c>
    </row>
    <row r="3587" spans="125:131" ht="20.100000000000001" customHeight="1" x14ac:dyDescent="0.25">
      <c r="DU3587" s="148"/>
      <c r="DV3587" s="158">
        <v>3535</v>
      </c>
      <c r="DW3587" s="148">
        <f t="shared" si="1589"/>
        <v>22.623999999998553</v>
      </c>
      <c r="DX3587" s="157">
        <f t="shared" si="1585"/>
        <v>1.9814486192639854E-3</v>
      </c>
      <c r="DY3587" s="148">
        <f t="shared" si="1586"/>
        <v>5.0598993495774153E-6</v>
      </c>
      <c r="DZ3587" s="148">
        <f t="shared" si="1587"/>
        <v>5.0598993495774153E-6</v>
      </c>
      <c r="EA3587" s="142" t="str">
        <f t="shared" si="1588"/>
        <v/>
      </c>
    </row>
    <row r="3588" spans="125:131" ht="20.100000000000001" customHeight="1" x14ac:dyDescent="0.25">
      <c r="DU3588" s="148"/>
      <c r="DV3588" s="158">
        <v>3536</v>
      </c>
      <c r="DW3588" s="148">
        <f t="shared" si="1589"/>
        <v>22.630399999998552</v>
      </c>
      <c r="DX3588" s="157">
        <f t="shared" ref="DX3588:DX3651" si="1590">_xlfn.CHISQ.DIST.RT(DW3588,7)</f>
        <v>1.976388719914408E-3</v>
      </c>
      <c r="DY3588" s="148">
        <f t="shared" ref="DY3588:DY3651" si="1591">DX3588-DX3589</f>
        <v>5.0473007999754169E-6</v>
      </c>
      <c r="DZ3588" s="148">
        <f t="shared" ref="DZ3588:DZ3651" si="1592">IF(DX3588&lt;(1-$DU$53),DY3588,"")</f>
        <v>5.0473007999754169E-6</v>
      </c>
      <c r="EA3588" s="142" t="str">
        <f t="shared" ref="EA3588:EA3651" si="1593">IF(DX3588&lt;(1-$DU$59),DY3588,"")</f>
        <v/>
      </c>
    </row>
    <row r="3589" spans="125:131" ht="20.100000000000001" customHeight="1" x14ac:dyDescent="0.25">
      <c r="DU3589" s="148"/>
      <c r="DV3589" s="158">
        <v>3537</v>
      </c>
      <c r="DW3589" s="148">
        <f t="shared" si="1589"/>
        <v>22.636799999998551</v>
      </c>
      <c r="DX3589" s="157">
        <f t="shared" si="1590"/>
        <v>1.9713414191144325E-3</v>
      </c>
      <c r="DY3589" s="148">
        <f t="shared" si="1591"/>
        <v>5.0347326128723918E-6</v>
      </c>
      <c r="DZ3589" s="148">
        <f t="shared" si="1592"/>
        <v>5.0347326128723918E-6</v>
      </c>
      <c r="EA3589" s="142" t="str">
        <f t="shared" si="1593"/>
        <v/>
      </c>
    </row>
    <row r="3590" spans="125:131" ht="20.100000000000001" customHeight="1" x14ac:dyDescent="0.25">
      <c r="DU3590" s="148"/>
      <c r="DV3590" s="158">
        <v>3538</v>
      </c>
      <c r="DW3590" s="148">
        <f t="shared" si="1589"/>
        <v>22.643199999998551</v>
      </c>
      <c r="DX3590" s="157">
        <f t="shared" si="1590"/>
        <v>1.9663066865015602E-3</v>
      </c>
      <c r="DY3590" s="148">
        <f t="shared" si="1591"/>
        <v>5.0221947182483954E-6</v>
      </c>
      <c r="DZ3590" s="148">
        <f t="shared" si="1592"/>
        <v>5.0221947182483954E-6</v>
      </c>
      <c r="EA3590" s="142" t="str">
        <f t="shared" si="1593"/>
        <v/>
      </c>
    </row>
    <row r="3591" spans="125:131" ht="20.100000000000001" customHeight="1" x14ac:dyDescent="0.25">
      <c r="DU3591" s="148"/>
      <c r="DV3591" s="158">
        <v>3539</v>
      </c>
      <c r="DW3591" s="148">
        <f t="shared" si="1589"/>
        <v>22.64959999999855</v>
      </c>
      <c r="DX3591" s="157">
        <f t="shared" si="1590"/>
        <v>1.9612844917833118E-3</v>
      </c>
      <c r="DY3591" s="148">
        <f t="shared" si="1591"/>
        <v>5.0096870462322356E-6</v>
      </c>
      <c r="DZ3591" s="148">
        <f t="shared" si="1592"/>
        <v>5.0096870462322356E-6</v>
      </c>
      <c r="EA3591" s="142" t="str">
        <f t="shared" si="1593"/>
        <v/>
      </c>
    </row>
    <row r="3592" spans="125:131" ht="20.100000000000001" customHeight="1" x14ac:dyDescent="0.25">
      <c r="DU3592" s="148"/>
      <c r="DV3592" s="158">
        <v>3540</v>
      </c>
      <c r="DW3592" s="148">
        <f t="shared" si="1589"/>
        <v>22.655999999998549</v>
      </c>
      <c r="DX3592" s="157">
        <f t="shared" si="1590"/>
        <v>1.9562748047370795E-3</v>
      </c>
      <c r="DY3592" s="148">
        <f t="shared" si="1591"/>
        <v>4.9972095271129651E-6</v>
      </c>
      <c r="DZ3592" s="148">
        <f t="shared" si="1592"/>
        <v>4.9972095271129651E-6</v>
      </c>
      <c r="EA3592" s="142" t="str">
        <f t="shared" si="1593"/>
        <v/>
      </c>
    </row>
    <row r="3593" spans="125:131" ht="20.100000000000001" customHeight="1" x14ac:dyDescent="0.25">
      <c r="DU3593" s="148"/>
      <c r="DV3593" s="158">
        <v>3541</v>
      </c>
      <c r="DW3593" s="148">
        <f t="shared" si="1589"/>
        <v>22.662399999998549</v>
      </c>
      <c r="DX3593" s="157">
        <f t="shared" si="1590"/>
        <v>1.9512775952099666E-3</v>
      </c>
      <c r="DY3593" s="148">
        <f t="shared" si="1591"/>
        <v>4.9847620913208001E-6</v>
      </c>
      <c r="DZ3593" s="148">
        <f t="shared" si="1592"/>
        <v>4.9847620913208001E-6</v>
      </c>
      <c r="EA3593" s="142" t="str">
        <f t="shared" si="1593"/>
        <v/>
      </c>
    </row>
    <row r="3594" spans="125:131" ht="20.100000000000001" customHeight="1" x14ac:dyDescent="0.25">
      <c r="DU3594" s="148"/>
      <c r="DV3594" s="158">
        <v>3542</v>
      </c>
      <c r="DW3594" s="148">
        <f t="shared" si="1589"/>
        <v>22.668799999998548</v>
      </c>
      <c r="DX3594" s="157">
        <f t="shared" si="1590"/>
        <v>1.9462928331186458E-3</v>
      </c>
      <c r="DY3594" s="148">
        <f t="shared" si="1591"/>
        <v>4.9723446694464185E-6</v>
      </c>
      <c r="DZ3594" s="148">
        <f t="shared" si="1592"/>
        <v>4.9723446694464185E-6</v>
      </c>
      <c r="EA3594" s="142" t="str">
        <f t="shared" si="1593"/>
        <v/>
      </c>
    </row>
    <row r="3595" spans="125:131" ht="20.100000000000001" customHeight="1" x14ac:dyDescent="0.25">
      <c r="DU3595" s="148"/>
      <c r="DV3595" s="158">
        <v>3543</v>
      </c>
      <c r="DW3595" s="148">
        <f t="shared" si="1589"/>
        <v>22.675199999998547</v>
      </c>
      <c r="DX3595" s="157">
        <f t="shared" si="1590"/>
        <v>1.9413204884491993E-3</v>
      </c>
      <c r="DY3595" s="148">
        <f t="shared" si="1591"/>
        <v>4.9599571922175414E-6</v>
      </c>
      <c r="DZ3595" s="148">
        <f t="shared" si="1592"/>
        <v>4.9599571922175414E-6</v>
      </c>
      <c r="EA3595" s="142" t="str">
        <f t="shared" si="1593"/>
        <v/>
      </c>
    </row>
    <row r="3596" spans="125:131" ht="20.100000000000001" customHeight="1" x14ac:dyDescent="0.25">
      <c r="DU3596" s="148"/>
      <c r="DV3596" s="158">
        <v>3544</v>
      </c>
      <c r="DW3596" s="148">
        <f t="shared" si="1589"/>
        <v>22.681599999998546</v>
      </c>
      <c r="DX3596" s="157">
        <f t="shared" si="1590"/>
        <v>1.9363605312569818E-3</v>
      </c>
      <c r="DY3596" s="148">
        <f t="shared" si="1591"/>
        <v>4.947599590524954E-6</v>
      </c>
      <c r="DZ3596" s="148">
        <f t="shared" si="1592"/>
        <v>4.947599590524954E-6</v>
      </c>
      <c r="EA3596" s="142" t="str">
        <f t="shared" si="1593"/>
        <v/>
      </c>
    </row>
    <row r="3597" spans="125:131" ht="20.100000000000001" customHeight="1" x14ac:dyDescent="0.25">
      <c r="DU3597" s="148"/>
      <c r="DV3597" s="158">
        <v>3545</v>
      </c>
      <c r="DW3597" s="148">
        <f t="shared" si="1589"/>
        <v>22.687999999998546</v>
      </c>
      <c r="DX3597" s="157">
        <f t="shared" si="1590"/>
        <v>1.9314129316664568E-3</v>
      </c>
      <c r="DY3597" s="148">
        <f t="shared" si="1591"/>
        <v>4.9352717954032066E-6</v>
      </c>
      <c r="DZ3597" s="148">
        <f t="shared" si="1592"/>
        <v>4.9352717954032066E-6</v>
      </c>
      <c r="EA3597" s="142" t="str">
        <f t="shared" si="1593"/>
        <v/>
      </c>
    </row>
    <row r="3598" spans="125:131" ht="20.100000000000001" customHeight="1" x14ac:dyDescent="0.25">
      <c r="DU3598" s="148"/>
      <c r="DV3598" s="158">
        <v>3546</v>
      </c>
      <c r="DW3598" s="148">
        <f t="shared" si="1589"/>
        <v>22.694399999998545</v>
      </c>
      <c r="DX3598" s="157">
        <f t="shared" si="1590"/>
        <v>1.9264776598710536E-3</v>
      </c>
      <c r="DY3598" s="148">
        <f t="shared" si="1591"/>
        <v>4.9229737380310484E-6</v>
      </c>
      <c r="DZ3598" s="148">
        <f t="shared" si="1592"/>
        <v>4.9229737380310484E-6</v>
      </c>
      <c r="EA3598" s="142" t="str">
        <f t="shared" si="1593"/>
        <v/>
      </c>
    </row>
    <row r="3599" spans="125:131" ht="20.100000000000001" customHeight="1" x14ac:dyDescent="0.25">
      <c r="DU3599" s="148"/>
      <c r="DV3599" s="158">
        <v>3547</v>
      </c>
      <c r="DW3599" s="148">
        <f t="shared" si="1589"/>
        <v>22.700799999998544</v>
      </c>
      <c r="DX3599" s="157">
        <f t="shared" si="1590"/>
        <v>1.9215546861330226E-3</v>
      </c>
      <c r="DY3599" s="148">
        <f t="shared" si="1591"/>
        <v>4.9107053497492083E-6</v>
      </c>
      <c r="DZ3599" s="148">
        <f t="shared" si="1592"/>
        <v>4.9107053497492083E-6</v>
      </c>
      <c r="EA3599" s="142" t="str">
        <f t="shared" si="1593"/>
        <v/>
      </c>
    </row>
    <row r="3600" spans="125:131" ht="20.100000000000001" customHeight="1" x14ac:dyDescent="0.25">
      <c r="DU3600" s="148"/>
      <c r="DV3600" s="158">
        <v>3548</v>
      </c>
      <c r="DW3600" s="148">
        <f t="shared" si="1589"/>
        <v>22.707199999998544</v>
      </c>
      <c r="DX3600" s="157">
        <f t="shared" si="1590"/>
        <v>1.9166439807832734E-3</v>
      </c>
      <c r="DY3600" s="148">
        <f t="shared" si="1591"/>
        <v>4.8984665620348082E-6</v>
      </c>
      <c r="DZ3600" s="148">
        <f t="shared" si="1592"/>
        <v>4.8984665620348082E-6</v>
      </c>
      <c r="EA3600" s="142" t="str">
        <f t="shared" si="1593"/>
        <v/>
      </c>
    </row>
    <row r="3601" spans="125:131" ht="20.100000000000001" customHeight="1" x14ac:dyDescent="0.25">
      <c r="DU3601" s="148"/>
      <c r="DV3601" s="158">
        <v>3549</v>
      </c>
      <c r="DW3601" s="148">
        <f t="shared" si="1589"/>
        <v>22.713599999998543</v>
      </c>
      <c r="DX3601" s="157">
        <f t="shared" si="1590"/>
        <v>1.9117455142212386E-3</v>
      </c>
      <c r="DY3601" s="148">
        <f t="shared" si="1591"/>
        <v>4.8862573065243473E-6</v>
      </c>
      <c r="DZ3601" s="148">
        <f t="shared" si="1592"/>
        <v>4.8862573065243473E-6</v>
      </c>
      <c r="EA3601" s="142" t="str">
        <f t="shared" si="1593"/>
        <v/>
      </c>
    </row>
    <row r="3602" spans="125:131" ht="20.100000000000001" customHeight="1" x14ac:dyDescent="0.25">
      <c r="DU3602" s="148"/>
      <c r="DV3602" s="158">
        <v>3550</v>
      </c>
      <c r="DW3602" s="148">
        <f t="shared" si="1589"/>
        <v>22.719999999998542</v>
      </c>
      <c r="DX3602" s="157">
        <f t="shared" si="1590"/>
        <v>1.9068592569147142E-3</v>
      </c>
      <c r="DY3602" s="148">
        <f t="shared" si="1591"/>
        <v>4.8740775149898503E-6</v>
      </c>
      <c r="DZ3602" s="148">
        <f t="shared" si="1592"/>
        <v>4.8740775149898503E-6</v>
      </c>
      <c r="EA3602" s="142" t="str">
        <f t="shared" si="1593"/>
        <v/>
      </c>
    </row>
    <row r="3603" spans="125:131" ht="20.100000000000001" customHeight="1" x14ac:dyDescent="0.25">
      <c r="DU3603" s="148"/>
      <c r="DV3603" s="158">
        <v>3551</v>
      </c>
      <c r="DW3603" s="148">
        <f t="shared" si="1589"/>
        <v>22.726399999998542</v>
      </c>
      <c r="DX3603" s="157">
        <f t="shared" si="1590"/>
        <v>1.9019851793997244E-3</v>
      </c>
      <c r="DY3603" s="148">
        <f t="shared" si="1591"/>
        <v>4.8619271193661891E-6</v>
      </c>
      <c r="DZ3603" s="148">
        <f t="shared" si="1592"/>
        <v>4.8619271193661891E-6</v>
      </c>
      <c r="EA3603" s="142" t="str">
        <f t="shared" si="1593"/>
        <v/>
      </c>
    </row>
    <row r="3604" spans="125:131" ht="20.100000000000001" customHeight="1" x14ac:dyDescent="0.25">
      <c r="DU3604" s="148"/>
      <c r="DV3604" s="158">
        <v>3552</v>
      </c>
      <c r="DW3604" s="148">
        <f t="shared" si="1589"/>
        <v>22.732799999998541</v>
      </c>
      <c r="DX3604" s="157">
        <f t="shared" si="1590"/>
        <v>1.8971232522803582E-3</v>
      </c>
      <c r="DY3604" s="148">
        <f t="shared" si="1591"/>
        <v>4.8498060517254953E-6</v>
      </c>
      <c r="DZ3604" s="148">
        <f t="shared" si="1592"/>
        <v>4.8498060517254953E-6</v>
      </c>
      <c r="EA3604" s="142" t="str">
        <f t="shared" si="1593"/>
        <v/>
      </c>
    </row>
    <row r="3605" spans="125:131" ht="20.100000000000001" customHeight="1" x14ac:dyDescent="0.25">
      <c r="DU3605" s="148"/>
      <c r="DV3605" s="158">
        <v>3553</v>
      </c>
      <c r="DW3605" s="148">
        <f t="shared" si="1589"/>
        <v>22.73919999999854</v>
      </c>
      <c r="DX3605" s="157">
        <f t="shared" si="1590"/>
        <v>1.8922734462286327E-3</v>
      </c>
      <c r="DY3605" s="148">
        <f t="shared" si="1591"/>
        <v>4.8377142442834493E-6</v>
      </c>
      <c r="DZ3605" s="148">
        <f t="shared" si="1592"/>
        <v>4.8377142442834493E-6</v>
      </c>
      <c r="EA3605" s="142" t="str">
        <f t="shared" si="1593"/>
        <v/>
      </c>
    </row>
    <row r="3606" spans="125:131" ht="20.100000000000001" customHeight="1" x14ac:dyDescent="0.25">
      <c r="DU3606" s="148"/>
      <c r="DV3606" s="158">
        <v>3554</v>
      </c>
      <c r="DW3606" s="148">
        <f t="shared" si="1589"/>
        <v>22.745599999998539</v>
      </c>
      <c r="DX3606" s="157">
        <f t="shared" si="1590"/>
        <v>1.8874357319843492E-3</v>
      </c>
      <c r="DY3606" s="148">
        <f t="shared" si="1591"/>
        <v>4.8256516294224814E-6</v>
      </c>
      <c r="DZ3606" s="148">
        <f t="shared" si="1592"/>
        <v>4.8256516294224814E-6</v>
      </c>
      <c r="EA3606" s="142" t="str">
        <f t="shared" si="1593"/>
        <v/>
      </c>
    </row>
    <row r="3607" spans="125:131" ht="20.100000000000001" customHeight="1" x14ac:dyDescent="0.25">
      <c r="DU3607" s="148"/>
      <c r="DV3607" s="158">
        <v>3555</v>
      </c>
      <c r="DW3607" s="148">
        <f t="shared" si="1589"/>
        <v>22.751999999998539</v>
      </c>
      <c r="DX3607" s="157">
        <f t="shared" si="1590"/>
        <v>1.8826100803549268E-3</v>
      </c>
      <c r="DY3607" s="148">
        <f t="shared" si="1591"/>
        <v>4.8136181396471033E-6</v>
      </c>
      <c r="DZ3607" s="148">
        <f t="shared" si="1592"/>
        <v>4.8136181396471033E-6</v>
      </c>
      <c r="EA3607" s="142" t="str">
        <f t="shared" si="1593"/>
        <v/>
      </c>
    </row>
    <row r="3608" spans="125:131" ht="20.100000000000001" customHeight="1" x14ac:dyDescent="0.25">
      <c r="DU3608" s="148"/>
      <c r="DV3608" s="158">
        <v>3556</v>
      </c>
      <c r="DW3608" s="148">
        <f t="shared" si="1589"/>
        <v>22.758399999998538</v>
      </c>
      <c r="DX3608" s="157">
        <f t="shared" si="1590"/>
        <v>1.8777964622152797E-3</v>
      </c>
      <c r="DY3608" s="148">
        <f t="shared" si="1591"/>
        <v>4.8016137076233728E-6</v>
      </c>
      <c r="DZ3608" s="148">
        <f t="shared" si="1592"/>
        <v>4.8016137076233728E-6</v>
      </c>
      <c r="EA3608" s="142" t="str">
        <f t="shared" si="1593"/>
        <v/>
      </c>
    </row>
    <row r="3609" spans="125:131" ht="20.100000000000001" customHeight="1" x14ac:dyDescent="0.25">
      <c r="DU3609" s="148"/>
      <c r="DV3609" s="158">
        <v>3557</v>
      </c>
      <c r="DW3609" s="148">
        <f t="shared" si="1589"/>
        <v>22.764799999998537</v>
      </c>
      <c r="DX3609" s="157">
        <f t="shared" si="1590"/>
        <v>1.8729948485076563E-3</v>
      </c>
      <c r="DY3609" s="148">
        <f t="shared" si="1591"/>
        <v>4.7896382661671844E-6</v>
      </c>
      <c r="DZ3609" s="148">
        <f t="shared" si="1592"/>
        <v>4.7896382661671844E-6</v>
      </c>
      <c r="EA3609" s="142" t="str">
        <f t="shared" si="1593"/>
        <v/>
      </c>
    </row>
    <row r="3610" spans="125:131" ht="20.100000000000001" customHeight="1" x14ac:dyDescent="0.25">
      <c r="DU3610" s="148"/>
      <c r="DV3610" s="158">
        <v>3558</v>
      </c>
      <c r="DW3610" s="148">
        <f t="shared" si="1589"/>
        <v>22.771199999998537</v>
      </c>
      <c r="DX3610" s="157">
        <f t="shared" si="1590"/>
        <v>1.8682052102414891E-3</v>
      </c>
      <c r="DY3610" s="148">
        <f t="shared" si="1591"/>
        <v>4.7776917482223683E-6</v>
      </c>
      <c r="DZ3610" s="148">
        <f t="shared" si="1592"/>
        <v>4.7776917482223683E-6</v>
      </c>
      <c r="EA3610" s="142" t="str">
        <f t="shared" si="1593"/>
        <v/>
      </c>
    </row>
    <row r="3611" spans="125:131" ht="20.100000000000001" customHeight="1" x14ac:dyDescent="0.25">
      <c r="DU3611" s="148"/>
      <c r="DV3611" s="158">
        <v>3559</v>
      </c>
      <c r="DW3611" s="148">
        <f t="shared" si="1589"/>
        <v>22.777599999998536</v>
      </c>
      <c r="DX3611" s="157">
        <f t="shared" si="1590"/>
        <v>1.8634275184932667E-3</v>
      </c>
      <c r="DY3611" s="148">
        <f t="shared" si="1591"/>
        <v>4.7657740868982043E-6</v>
      </c>
      <c r="DZ3611" s="148">
        <f t="shared" si="1592"/>
        <v>4.7657740868982043E-6</v>
      </c>
      <c r="EA3611" s="142" t="str">
        <f t="shared" si="1593"/>
        <v/>
      </c>
    </row>
    <row r="3612" spans="125:131" ht="20.100000000000001" customHeight="1" x14ac:dyDescent="0.25">
      <c r="DU3612" s="148"/>
      <c r="DV3612" s="158">
        <v>3560</v>
      </c>
      <c r="DW3612" s="148">
        <f t="shared" si="1589"/>
        <v>22.783999999998535</v>
      </c>
      <c r="DX3612" s="157">
        <f t="shared" si="1590"/>
        <v>1.8586617444063685E-3</v>
      </c>
      <c r="DY3612" s="148">
        <f t="shared" si="1591"/>
        <v>4.7538852154362446E-6</v>
      </c>
      <c r="DZ3612" s="148">
        <f t="shared" si="1592"/>
        <v>4.7538852154362446E-6</v>
      </c>
      <c r="EA3612" s="142" t="str">
        <f t="shared" si="1593"/>
        <v/>
      </c>
    </row>
    <row r="3613" spans="125:131" ht="20.100000000000001" customHeight="1" x14ac:dyDescent="0.25">
      <c r="DU3613" s="148"/>
      <c r="DV3613" s="158">
        <v>3561</v>
      </c>
      <c r="DW3613" s="148">
        <f t="shared" si="1589"/>
        <v>22.790399999998534</v>
      </c>
      <c r="DX3613" s="157">
        <f t="shared" si="1590"/>
        <v>1.8539078591909323E-3</v>
      </c>
      <c r="DY3613" s="148">
        <f t="shared" si="1591"/>
        <v>4.7420250672298297E-6</v>
      </c>
      <c r="DZ3613" s="148">
        <f t="shared" si="1592"/>
        <v>4.7420250672298297E-6</v>
      </c>
      <c r="EA3613" s="142" t="str">
        <f t="shared" si="1593"/>
        <v/>
      </c>
    </row>
    <row r="3614" spans="125:131" ht="20.100000000000001" customHeight="1" x14ac:dyDescent="0.25">
      <c r="DU3614" s="148"/>
      <c r="DV3614" s="158">
        <v>3562</v>
      </c>
      <c r="DW3614" s="148">
        <f t="shared" si="1589"/>
        <v>22.796799999998534</v>
      </c>
      <c r="DX3614" s="157">
        <f t="shared" si="1590"/>
        <v>1.8491658341237025E-3</v>
      </c>
      <c r="DY3614" s="148">
        <f t="shared" si="1591"/>
        <v>4.7301935758143308E-6</v>
      </c>
      <c r="DZ3614" s="148">
        <f t="shared" si="1592"/>
        <v>4.7301935758143308E-6</v>
      </c>
      <c r="EA3614" s="142" t="str">
        <f t="shared" si="1593"/>
        <v/>
      </c>
    </row>
    <row r="3615" spans="125:131" ht="20.100000000000001" customHeight="1" x14ac:dyDescent="0.25">
      <c r="DU3615" s="148"/>
      <c r="DV3615" s="158">
        <v>3563</v>
      </c>
      <c r="DW3615" s="148">
        <f t="shared" si="1589"/>
        <v>22.803199999998533</v>
      </c>
      <c r="DX3615" s="157">
        <f t="shared" si="1590"/>
        <v>1.8444356405478881E-3</v>
      </c>
      <c r="DY3615" s="148">
        <f t="shared" si="1591"/>
        <v>4.718390674874522E-6</v>
      </c>
      <c r="DZ3615" s="148">
        <f t="shared" si="1592"/>
        <v>4.718390674874522E-6</v>
      </c>
      <c r="EA3615" s="142" t="str">
        <f t="shared" si="1593"/>
        <v/>
      </c>
    </row>
    <row r="3616" spans="125:131" ht="20.100000000000001" customHeight="1" x14ac:dyDescent="0.25">
      <c r="DU3616" s="148"/>
      <c r="DV3616" s="158">
        <v>3564</v>
      </c>
      <c r="DW3616" s="148">
        <f t="shared" si="1589"/>
        <v>22.809599999998532</v>
      </c>
      <c r="DX3616" s="157">
        <f t="shared" si="1590"/>
        <v>1.8397172498730136E-3</v>
      </c>
      <c r="DY3616" s="148">
        <f t="shared" si="1591"/>
        <v>4.7066162982220289E-6</v>
      </c>
      <c r="DZ3616" s="148">
        <f t="shared" si="1592"/>
        <v>4.7066162982220289E-6</v>
      </c>
      <c r="EA3616" s="142" t="str">
        <f t="shared" si="1593"/>
        <v/>
      </c>
    </row>
    <row r="3617" spans="125:131" ht="20.100000000000001" customHeight="1" x14ac:dyDescent="0.25">
      <c r="DU3617" s="148"/>
      <c r="DV3617" s="158">
        <v>3565</v>
      </c>
      <c r="DW3617" s="148">
        <f t="shared" si="1589"/>
        <v>22.815999999998532</v>
      </c>
      <c r="DX3617" s="157">
        <f t="shared" si="1590"/>
        <v>1.8350106335747916E-3</v>
      </c>
      <c r="DY3617" s="148">
        <f t="shared" si="1591"/>
        <v>4.694870379840432E-6</v>
      </c>
      <c r="DZ3617" s="148">
        <f t="shared" si="1592"/>
        <v>4.694870379840432E-6</v>
      </c>
      <c r="EA3617" s="142" t="str">
        <f t="shared" si="1593"/>
        <v/>
      </c>
    </row>
    <row r="3618" spans="125:131" ht="20.100000000000001" customHeight="1" x14ac:dyDescent="0.25">
      <c r="DU3618" s="148"/>
      <c r="DV3618" s="158">
        <v>3566</v>
      </c>
      <c r="DW3618" s="148">
        <f t="shared" si="1589"/>
        <v>22.822399999998531</v>
      </c>
      <c r="DX3618" s="157">
        <f t="shared" si="1590"/>
        <v>1.8303157631949511E-3</v>
      </c>
      <c r="DY3618" s="148">
        <f t="shared" si="1591"/>
        <v>4.6831528538343083E-6</v>
      </c>
      <c r="DZ3618" s="148">
        <f t="shared" si="1592"/>
        <v>4.6831528538343083E-6</v>
      </c>
      <c r="EA3618" s="142" t="str">
        <f t="shared" si="1593"/>
        <v/>
      </c>
    </row>
    <row r="3619" spans="125:131" ht="20.100000000000001" customHeight="1" x14ac:dyDescent="0.25">
      <c r="DU3619" s="148"/>
      <c r="DV3619" s="158">
        <v>3567</v>
      </c>
      <c r="DW3619" s="148">
        <f t="shared" si="1589"/>
        <v>22.82879999999853</v>
      </c>
      <c r="DX3619" s="157">
        <f t="shared" si="1590"/>
        <v>1.8256326103411168E-3</v>
      </c>
      <c r="DY3619" s="148">
        <f t="shared" si="1591"/>
        <v>4.6714636544606739E-6</v>
      </c>
      <c r="DZ3619" s="148">
        <f t="shared" si="1592"/>
        <v>4.6714636544606739E-6</v>
      </c>
      <c r="EA3619" s="142" t="str">
        <f t="shared" si="1593"/>
        <v/>
      </c>
    </row>
    <row r="3620" spans="125:131" ht="20.100000000000001" customHeight="1" x14ac:dyDescent="0.25">
      <c r="DU3620" s="148"/>
      <c r="DV3620" s="158">
        <v>3568</v>
      </c>
      <c r="DW3620" s="148">
        <f t="shared" si="1589"/>
        <v>22.83519999999853</v>
      </c>
      <c r="DX3620" s="157">
        <f t="shared" si="1590"/>
        <v>1.8209611466866562E-3</v>
      </c>
      <c r="DY3620" s="148">
        <f t="shared" si="1591"/>
        <v>4.6598027161194426E-6</v>
      </c>
      <c r="DZ3620" s="148">
        <f t="shared" si="1592"/>
        <v>4.6598027161194426E-6</v>
      </c>
      <c r="EA3620" s="142" t="str">
        <f t="shared" si="1593"/>
        <v/>
      </c>
    </row>
    <row r="3621" spans="125:131" ht="20.100000000000001" customHeight="1" x14ac:dyDescent="0.25">
      <c r="DU3621" s="148"/>
      <c r="DV3621" s="158">
        <v>3569</v>
      </c>
      <c r="DW3621" s="148">
        <f t="shared" si="1589"/>
        <v>22.841599999998529</v>
      </c>
      <c r="DX3621" s="157">
        <f t="shared" si="1590"/>
        <v>1.8163013439705367E-3</v>
      </c>
      <c r="DY3621" s="148">
        <f t="shared" si="1591"/>
        <v>4.6481699733506073E-6</v>
      </c>
      <c r="DZ3621" s="148">
        <f t="shared" si="1592"/>
        <v>4.6481699733506073E-6</v>
      </c>
      <c r="EA3621" s="142" t="str">
        <f t="shared" si="1593"/>
        <v/>
      </c>
    </row>
    <row r="3622" spans="125:131" ht="20.100000000000001" customHeight="1" x14ac:dyDescent="0.25">
      <c r="DU3622" s="148"/>
      <c r="DV3622" s="158">
        <v>3570</v>
      </c>
      <c r="DW3622" s="148">
        <f t="shared" si="1589"/>
        <v>22.847999999998528</v>
      </c>
      <c r="DX3622" s="157">
        <f t="shared" si="1590"/>
        <v>1.8116531739971861E-3</v>
      </c>
      <c r="DY3622" s="148">
        <f t="shared" si="1591"/>
        <v>4.636565360843347E-6</v>
      </c>
      <c r="DZ3622" s="148">
        <f t="shared" si="1592"/>
        <v>4.636565360843347E-6</v>
      </c>
      <c r="EA3622" s="142" t="str">
        <f t="shared" si="1593"/>
        <v/>
      </c>
    </row>
    <row r="3623" spans="125:131" ht="20.100000000000001" customHeight="1" x14ac:dyDescent="0.25">
      <c r="DU3623" s="148"/>
      <c r="DV3623" s="158">
        <v>3571</v>
      </c>
      <c r="DW3623" s="148">
        <f t="shared" si="1589"/>
        <v>22.854399999998527</v>
      </c>
      <c r="DX3623" s="157">
        <f t="shared" si="1590"/>
        <v>1.8070166086363428E-3</v>
      </c>
      <c r="DY3623" s="148">
        <f t="shared" si="1591"/>
        <v>4.6249888134186797E-6</v>
      </c>
      <c r="DZ3623" s="148">
        <f t="shared" si="1592"/>
        <v>4.6249888134186797E-6</v>
      </c>
      <c r="EA3623" s="142" t="str">
        <f t="shared" si="1593"/>
        <v/>
      </c>
    </row>
    <row r="3624" spans="125:131" ht="20.100000000000001" customHeight="1" x14ac:dyDescent="0.25">
      <c r="DU3624" s="148"/>
      <c r="DV3624" s="158">
        <v>3572</v>
      </c>
      <c r="DW3624" s="148">
        <f t="shared" si="1589"/>
        <v>22.860799999998527</v>
      </c>
      <c r="DX3624" s="157">
        <f t="shared" si="1590"/>
        <v>1.8023916198229241E-3</v>
      </c>
      <c r="DY3624" s="148">
        <f t="shared" si="1591"/>
        <v>4.6134402660435569E-6</v>
      </c>
      <c r="DZ3624" s="148">
        <f t="shared" si="1592"/>
        <v>4.6134402660435569E-6</v>
      </c>
      <c r="EA3624" s="142" t="str">
        <f t="shared" si="1593"/>
        <v/>
      </c>
    </row>
    <row r="3625" spans="125:131" ht="20.100000000000001" customHeight="1" x14ac:dyDescent="0.25">
      <c r="DU3625" s="148"/>
      <c r="DV3625" s="158">
        <v>3573</v>
      </c>
      <c r="DW3625" s="148">
        <f t="shared" si="1589"/>
        <v>22.867199999998526</v>
      </c>
      <c r="DX3625" s="157">
        <f t="shared" si="1590"/>
        <v>1.7977781795568805E-3</v>
      </c>
      <c r="DY3625" s="148">
        <f t="shared" si="1591"/>
        <v>4.6019196538356344E-6</v>
      </c>
      <c r="DZ3625" s="148">
        <f t="shared" si="1592"/>
        <v>4.6019196538356344E-6</v>
      </c>
      <c r="EA3625" s="142" t="str">
        <f t="shared" si="1593"/>
        <v/>
      </c>
    </row>
    <row r="3626" spans="125:131" ht="20.100000000000001" customHeight="1" x14ac:dyDescent="0.25">
      <c r="DU3626" s="148"/>
      <c r="DV3626" s="158">
        <v>3574</v>
      </c>
      <c r="DW3626" s="148">
        <f t="shared" si="1589"/>
        <v>22.873599999998525</v>
      </c>
      <c r="DX3626" s="157">
        <f t="shared" si="1590"/>
        <v>1.7931762599030449E-3</v>
      </c>
      <c r="DY3626" s="148">
        <f t="shared" si="1591"/>
        <v>4.5904269120402869E-6</v>
      </c>
      <c r="DZ3626" s="148">
        <f t="shared" si="1592"/>
        <v>4.5904269120402869E-6</v>
      </c>
      <c r="EA3626" s="142" t="str">
        <f t="shared" si="1593"/>
        <v/>
      </c>
    </row>
    <row r="3627" spans="125:131" ht="20.100000000000001" customHeight="1" x14ac:dyDescent="0.25">
      <c r="DU3627" s="148"/>
      <c r="DV3627" s="158">
        <v>3575</v>
      </c>
      <c r="DW3627" s="148">
        <f t="shared" si="1589"/>
        <v>22.879999999998525</v>
      </c>
      <c r="DX3627" s="157">
        <f t="shared" si="1590"/>
        <v>1.7885858329910046E-3</v>
      </c>
      <c r="DY3627" s="148">
        <f t="shared" si="1591"/>
        <v>4.5789619760566291E-6</v>
      </c>
      <c r="DZ3627" s="148">
        <f t="shared" si="1592"/>
        <v>4.5789619760566291E-6</v>
      </c>
      <c r="EA3627" s="142" t="str">
        <f t="shared" si="1593"/>
        <v/>
      </c>
    </row>
    <row r="3628" spans="125:131" ht="20.100000000000001" customHeight="1" x14ac:dyDescent="0.25">
      <c r="DU3628" s="148"/>
      <c r="DV3628" s="158">
        <v>3576</v>
      </c>
      <c r="DW3628" s="148">
        <f t="shared" si="1589"/>
        <v>22.886399999998524</v>
      </c>
      <c r="DX3628" s="157">
        <f t="shared" si="1590"/>
        <v>1.784006871014948E-3</v>
      </c>
      <c r="DY3628" s="148">
        <f t="shared" si="1591"/>
        <v>4.5675247814084587E-6</v>
      </c>
      <c r="DZ3628" s="148">
        <f t="shared" si="1592"/>
        <v>4.5675247814084587E-6</v>
      </c>
      <c r="EA3628" s="142" t="str">
        <f t="shared" si="1593"/>
        <v/>
      </c>
    </row>
    <row r="3629" spans="125:131" ht="20.100000000000001" customHeight="1" x14ac:dyDescent="0.25">
      <c r="DU3629" s="148"/>
      <c r="DV3629" s="158">
        <v>3577</v>
      </c>
      <c r="DW3629" s="148">
        <f t="shared" si="1589"/>
        <v>22.892799999998523</v>
      </c>
      <c r="DX3629" s="157">
        <f t="shared" si="1590"/>
        <v>1.7794393462335395E-3</v>
      </c>
      <c r="DY3629" s="148">
        <f t="shared" si="1591"/>
        <v>4.5561152637780839E-6</v>
      </c>
      <c r="DZ3629" s="148">
        <f t="shared" si="1592"/>
        <v>4.5561152637780839E-6</v>
      </c>
      <c r="EA3629" s="142" t="str">
        <f t="shared" si="1593"/>
        <v/>
      </c>
    </row>
    <row r="3630" spans="125:131" ht="20.100000000000001" customHeight="1" x14ac:dyDescent="0.25">
      <c r="DU3630" s="148"/>
      <c r="DV3630" s="158">
        <v>3578</v>
      </c>
      <c r="DW3630" s="148">
        <f t="shared" si="1589"/>
        <v>22.899199999998523</v>
      </c>
      <c r="DX3630" s="157">
        <f t="shared" si="1590"/>
        <v>1.7748832309697614E-3</v>
      </c>
      <c r="DY3630" s="148">
        <f t="shared" si="1591"/>
        <v>4.5447333589798689E-6</v>
      </c>
      <c r="DZ3630" s="148">
        <f t="shared" si="1592"/>
        <v>4.5447333589798689E-6</v>
      </c>
      <c r="EA3630" s="142" t="str">
        <f t="shared" si="1593"/>
        <v/>
      </c>
    </row>
    <row r="3631" spans="125:131" ht="20.100000000000001" customHeight="1" x14ac:dyDescent="0.25">
      <c r="DU3631" s="148"/>
      <c r="DV3631" s="158">
        <v>3579</v>
      </c>
      <c r="DW3631" s="148">
        <f t="shared" si="1589"/>
        <v>22.905599999998522</v>
      </c>
      <c r="DX3631" s="157">
        <f t="shared" si="1590"/>
        <v>1.7703384976107816E-3</v>
      </c>
      <c r="DY3631" s="148">
        <f t="shared" si="1591"/>
        <v>4.5333790029650038E-6</v>
      </c>
      <c r="DZ3631" s="148">
        <f t="shared" si="1592"/>
        <v>4.5333790029650038E-6</v>
      </c>
      <c r="EA3631" s="142" t="str">
        <f t="shared" si="1593"/>
        <v/>
      </c>
    </row>
    <row r="3632" spans="125:131" ht="20.100000000000001" customHeight="1" x14ac:dyDescent="0.25">
      <c r="DU3632" s="148"/>
      <c r="DV3632" s="158">
        <v>3580</v>
      </c>
      <c r="DW3632" s="148">
        <f t="shared" si="1589"/>
        <v>22.911999999998521</v>
      </c>
      <c r="DX3632" s="157">
        <f t="shared" si="1590"/>
        <v>1.7658051186078166E-3</v>
      </c>
      <c r="DY3632" s="148">
        <f t="shared" si="1591"/>
        <v>4.5220521318271433E-6</v>
      </c>
      <c r="DZ3632" s="148">
        <f t="shared" si="1592"/>
        <v>4.5220521318271433E-6</v>
      </c>
      <c r="EA3632" s="142" t="str">
        <f t="shared" si="1593"/>
        <v/>
      </c>
    </row>
    <row r="3633" spans="125:131" ht="20.100000000000001" customHeight="1" x14ac:dyDescent="0.25">
      <c r="DU3633" s="148"/>
      <c r="DV3633" s="158">
        <v>3581</v>
      </c>
      <c r="DW3633" s="148">
        <f t="shared" si="1589"/>
        <v>22.91839999999852</v>
      </c>
      <c r="DX3633" s="157">
        <f t="shared" si="1590"/>
        <v>1.7612830664759894E-3</v>
      </c>
      <c r="DY3633" s="148">
        <f t="shared" si="1591"/>
        <v>4.5107526818050081E-6</v>
      </c>
      <c r="DZ3633" s="148">
        <f t="shared" si="1592"/>
        <v>4.5107526818050081E-6</v>
      </c>
      <c r="EA3633" s="142" t="str">
        <f t="shared" si="1593"/>
        <v/>
      </c>
    </row>
    <row r="3634" spans="125:131" ht="20.100000000000001" customHeight="1" x14ac:dyDescent="0.25">
      <c r="DU3634" s="148"/>
      <c r="DV3634" s="158">
        <v>3582</v>
      </c>
      <c r="DW3634" s="148">
        <f t="shared" si="1589"/>
        <v>22.92479999999852</v>
      </c>
      <c r="DX3634" s="157">
        <f t="shared" si="1590"/>
        <v>1.7567723137941844E-3</v>
      </c>
      <c r="DY3634" s="148">
        <f t="shared" si="1591"/>
        <v>4.4994805892661222E-6</v>
      </c>
      <c r="DZ3634" s="148">
        <f t="shared" si="1592"/>
        <v>4.4994805892661222E-6</v>
      </c>
      <c r="EA3634" s="142" t="str">
        <f t="shared" si="1593"/>
        <v/>
      </c>
    </row>
    <row r="3635" spans="125:131" ht="20.100000000000001" customHeight="1" x14ac:dyDescent="0.25">
      <c r="DU3635" s="148"/>
      <c r="DV3635" s="158">
        <v>3583</v>
      </c>
      <c r="DW3635" s="148">
        <f t="shared" si="1589"/>
        <v>22.931199999998519</v>
      </c>
      <c r="DX3635" s="157">
        <f t="shared" si="1590"/>
        <v>1.7522728332049183E-3</v>
      </c>
      <c r="DY3635" s="148">
        <f t="shared" si="1591"/>
        <v>4.4882357907287136E-6</v>
      </c>
      <c r="DZ3635" s="148">
        <f t="shared" si="1592"/>
        <v>4.4882357907287136E-6</v>
      </c>
      <c r="EA3635" s="142" t="str">
        <f t="shared" si="1593"/>
        <v/>
      </c>
    </row>
    <row r="3636" spans="125:131" ht="20.100000000000001" customHeight="1" x14ac:dyDescent="0.25">
      <c r="DU3636" s="148"/>
      <c r="DV3636" s="158">
        <v>3584</v>
      </c>
      <c r="DW3636" s="148">
        <f t="shared" si="1589"/>
        <v>22.937599999998518</v>
      </c>
      <c r="DX3636" s="157">
        <f t="shared" si="1590"/>
        <v>1.7477845974141896E-3</v>
      </c>
      <c r="DY3636" s="148">
        <f t="shared" si="1591"/>
        <v>4.4770182228391631E-6</v>
      </c>
      <c r="DZ3636" s="148">
        <f t="shared" si="1592"/>
        <v>4.4770182228391631E-6</v>
      </c>
      <c r="EA3636" s="142" t="str">
        <f t="shared" si="1593"/>
        <v/>
      </c>
    </row>
    <row r="3637" spans="125:131" ht="20.100000000000001" customHeight="1" x14ac:dyDescent="0.25">
      <c r="DU3637" s="148"/>
      <c r="DV3637" s="158">
        <v>3585</v>
      </c>
      <c r="DW3637" s="148">
        <f t="shared" si="1589"/>
        <v>22.943999999998518</v>
      </c>
      <c r="DX3637" s="157">
        <f t="shared" si="1590"/>
        <v>1.7433075791913504E-3</v>
      </c>
      <c r="DY3637" s="148">
        <f t="shared" si="1591"/>
        <v>4.465827822383063E-6</v>
      </c>
      <c r="DZ3637" s="148">
        <f t="shared" si="1592"/>
        <v>4.465827822383063E-6</v>
      </c>
      <c r="EA3637" s="142" t="str">
        <f t="shared" si="1593"/>
        <v/>
      </c>
    </row>
    <row r="3638" spans="125:131" ht="20.100000000000001" customHeight="1" x14ac:dyDescent="0.25">
      <c r="DU3638" s="148"/>
      <c r="DV3638" s="158">
        <v>3586</v>
      </c>
      <c r="DW3638" s="148">
        <f t="shared" si="1589"/>
        <v>22.950399999998517</v>
      </c>
      <c r="DX3638" s="157">
        <f t="shared" si="1590"/>
        <v>1.7388417513689673E-3</v>
      </c>
      <c r="DY3638" s="148">
        <f t="shared" si="1591"/>
        <v>4.4546645262954088E-6</v>
      </c>
      <c r="DZ3638" s="148">
        <f t="shared" si="1592"/>
        <v>4.4546645262954088E-6</v>
      </c>
      <c r="EA3638" s="142" t="str">
        <f t="shared" si="1593"/>
        <v/>
      </c>
    </row>
    <row r="3639" spans="125:131" ht="20.100000000000001" customHeight="1" x14ac:dyDescent="0.25">
      <c r="DU3639" s="148"/>
      <c r="DV3639" s="158">
        <v>3587</v>
      </c>
      <c r="DW3639" s="148">
        <f t="shared" si="1589"/>
        <v>22.956799999998516</v>
      </c>
      <c r="DX3639" s="157">
        <f t="shared" si="1590"/>
        <v>1.7343870868426719E-3</v>
      </c>
      <c r="DY3639" s="148">
        <f t="shared" si="1591"/>
        <v>4.4435282716371802E-6</v>
      </c>
      <c r="DZ3639" s="148">
        <f t="shared" si="1592"/>
        <v>4.4435282716371802E-6</v>
      </c>
      <c r="EA3639" s="142" t="str">
        <f t="shared" si="1593"/>
        <v/>
      </c>
    </row>
    <row r="3640" spans="125:131" ht="20.100000000000001" customHeight="1" x14ac:dyDescent="0.25">
      <c r="DU3640" s="148"/>
      <c r="DV3640" s="158">
        <v>3588</v>
      </c>
      <c r="DW3640" s="148">
        <f t="shared" ref="DW3640:DW3703" si="1594">DW3639+$DZ$46</f>
        <v>22.963199999998515</v>
      </c>
      <c r="DX3640" s="157">
        <f t="shared" si="1590"/>
        <v>1.7299435585710348E-3</v>
      </c>
      <c r="DY3640" s="148">
        <f t="shared" si="1591"/>
        <v>4.4324189956105198E-6</v>
      </c>
      <c r="DZ3640" s="148">
        <f t="shared" si="1592"/>
        <v>4.4324189956105198E-6</v>
      </c>
      <c r="EA3640" s="142" t="str">
        <f t="shared" si="1593"/>
        <v/>
      </c>
    </row>
    <row r="3641" spans="125:131" ht="20.100000000000001" customHeight="1" x14ac:dyDescent="0.25">
      <c r="DU3641" s="148"/>
      <c r="DV3641" s="158">
        <v>3589</v>
      </c>
      <c r="DW3641" s="148">
        <f t="shared" si="1594"/>
        <v>22.969599999998515</v>
      </c>
      <c r="DX3641" s="157">
        <f t="shared" si="1590"/>
        <v>1.7255111395754242E-3</v>
      </c>
      <c r="DY3641" s="148">
        <f t="shared" si="1591"/>
        <v>4.4213366355535296E-6</v>
      </c>
      <c r="DZ3641" s="148">
        <f t="shared" si="1592"/>
        <v>4.4213366355535296E-6</v>
      </c>
      <c r="EA3641" s="142" t="str">
        <f t="shared" si="1593"/>
        <v/>
      </c>
    </row>
    <row r="3642" spans="125:131" ht="20.100000000000001" customHeight="1" x14ac:dyDescent="0.25">
      <c r="DU3642" s="148"/>
      <c r="DV3642" s="158">
        <v>3590</v>
      </c>
      <c r="DW3642" s="148">
        <f t="shared" si="1594"/>
        <v>22.975999999998514</v>
      </c>
      <c r="DX3642" s="157">
        <f t="shared" si="1590"/>
        <v>1.7210898029398707E-3</v>
      </c>
      <c r="DY3642" s="148">
        <f t="shared" si="1591"/>
        <v>4.4102811289480764E-6</v>
      </c>
      <c r="DZ3642" s="148">
        <f t="shared" si="1592"/>
        <v>4.4102811289480764E-6</v>
      </c>
      <c r="EA3642" s="142" t="str">
        <f t="shared" si="1593"/>
        <v/>
      </c>
    </row>
    <row r="3643" spans="125:131" ht="20.100000000000001" customHeight="1" x14ac:dyDescent="0.25">
      <c r="DU3643" s="148"/>
      <c r="DV3643" s="158">
        <v>3591</v>
      </c>
      <c r="DW3643" s="148">
        <f t="shared" si="1594"/>
        <v>22.982399999998513</v>
      </c>
      <c r="DX3643" s="157">
        <f t="shared" si="1590"/>
        <v>1.7166795218109226E-3</v>
      </c>
      <c r="DY3643" s="148">
        <f t="shared" si="1591"/>
        <v>4.3992524134043968E-6</v>
      </c>
      <c r="DZ3643" s="148">
        <f t="shared" si="1592"/>
        <v>4.3992524134043968E-6</v>
      </c>
      <c r="EA3643" s="142" t="str">
        <f t="shared" si="1593"/>
        <v/>
      </c>
    </row>
    <row r="3644" spans="125:131" ht="20.100000000000001" customHeight="1" x14ac:dyDescent="0.25">
      <c r="DU3644" s="148"/>
      <c r="DV3644" s="158">
        <v>3592</v>
      </c>
      <c r="DW3644" s="148">
        <f t="shared" si="1594"/>
        <v>22.988799999998513</v>
      </c>
      <c r="DX3644" s="157">
        <f t="shared" si="1590"/>
        <v>1.7122802693975182E-3</v>
      </c>
      <c r="DY3644" s="148">
        <f t="shared" si="1591"/>
        <v>4.3882504266710715E-6</v>
      </c>
      <c r="DZ3644" s="148">
        <f t="shared" si="1592"/>
        <v>4.3882504266710715E-6</v>
      </c>
      <c r="EA3644" s="142" t="str">
        <f t="shared" si="1593"/>
        <v/>
      </c>
    </row>
    <row r="3645" spans="125:131" ht="20.100000000000001" customHeight="1" x14ac:dyDescent="0.25">
      <c r="DU3645" s="148"/>
      <c r="DV3645" s="158">
        <v>3593</v>
      </c>
      <c r="DW3645" s="148">
        <f t="shared" si="1594"/>
        <v>22.995199999998512</v>
      </c>
      <c r="DX3645" s="157">
        <f t="shared" si="1590"/>
        <v>1.7078920189708472E-3</v>
      </c>
      <c r="DY3645" s="148">
        <f t="shared" si="1591"/>
        <v>4.3772751066354591E-6</v>
      </c>
      <c r="DZ3645" s="148">
        <f t="shared" si="1592"/>
        <v>4.3772751066354591E-6</v>
      </c>
      <c r="EA3645" s="142" t="str">
        <f t="shared" si="1593"/>
        <v/>
      </c>
    </row>
    <row r="3646" spans="125:131" ht="20.100000000000001" customHeight="1" x14ac:dyDescent="0.25">
      <c r="DU3646" s="148"/>
      <c r="DV3646" s="158">
        <v>3594</v>
      </c>
      <c r="DW3646" s="148">
        <f t="shared" si="1594"/>
        <v>23.001599999998511</v>
      </c>
      <c r="DX3646" s="157">
        <f t="shared" si="1590"/>
        <v>1.7035147438642117E-3</v>
      </c>
      <c r="DY3646" s="148">
        <f t="shared" si="1591"/>
        <v>4.366326391322178E-6</v>
      </c>
      <c r="DZ3646" s="148">
        <f t="shared" si="1592"/>
        <v>4.366326391322178E-6</v>
      </c>
      <c r="EA3646" s="142" t="str">
        <f t="shared" si="1593"/>
        <v/>
      </c>
    </row>
    <row r="3647" spans="125:131" ht="20.100000000000001" customHeight="1" x14ac:dyDescent="0.25">
      <c r="DU3647" s="148"/>
      <c r="DV3647" s="158">
        <v>3595</v>
      </c>
      <c r="DW3647" s="148">
        <f t="shared" si="1594"/>
        <v>23.007999999998511</v>
      </c>
      <c r="DX3647" s="157">
        <f t="shared" si="1590"/>
        <v>1.6991484174728895E-3</v>
      </c>
      <c r="DY3647" s="148">
        <f t="shared" si="1591"/>
        <v>4.3554042188859513E-6</v>
      </c>
      <c r="DZ3647" s="148">
        <f t="shared" si="1592"/>
        <v>4.3554042188859513E-6</v>
      </c>
      <c r="EA3647" s="142" t="str">
        <f t="shared" si="1593"/>
        <v/>
      </c>
    </row>
    <row r="3648" spans="125:131" ht="20.100000000000001" customHeight="1" x14ac:dyDescent="0.25">
      <c r="DU3648" s="148"/>
      <c r="DV3648" s="158">
        <v>3596</v>
      </c>
      <c r="DW3648" s="148">
        <f t="shared" si="1594"/>
        <v>23.01439999999851</v>
      </c>
      <c r="DX3648" s="157">
        <f t="shared" si="1590"/>
        <v>1.6947930132540036E-3</v>
      </c>
      <c r="DY3648" s="148">
        <f t="shared" si="1591"/>
        <v>4.3445085276224479E-6</v>
      </c>
      <c r="DZ3648" s="148">
        <f t="shared" si="1592"/>
        <v>4.3445085276224479E-6</v>
      </c>
      <c r="EA3648" s="142" t="str">
        <f t="shared" si="1593"/>
        <v/>
      </c>
    </row>
    <row r="3649" spans="125:131" ht="20.100000000000001" customHeight="1" x14ac:dyDescent="0.25">
      <c r="DU3649" s="148"/>
      <c r="DV3649" s="158">
        <v>3597</v>
      </c>
      <c r="DW3649" s="148">
        <f t="shared" si="1594"/>
        <v>23.020799999998509</v>
      </c>
      <c r="DX3649" s="157">
        <f t="shared" si="1590"/>
        <v>1.6904485047263811E-3</v>
      </c>
      <c r="DY3649" s="148">
        <f t="shared" si="1591"/>
        <v>4.3336392559574412E-6</v>
      </c>
      <c r="DZ3649" s="148">
        <f t="shared" si="1592"/>
        <v>4.3336392559574412E-6</v>
      </c>
      <c r="EA3649" s="142" t="str">
        <f t="shared" si="1593"/>
        <v/>
      </c>
    </row>
    <row r="3650" spans="125:131" ht="20.100000000000001" customHeight="1" x14ac:dyDescent="0.25">
      <c r="DU3650" s="148"/>
      <c r="DV3650" s="158">
        <v>3598</v>
      </c>
      <c r="DW3650" s="148">
        <f t="shared" si="1594"/>
        <v>23.027199999998508</v>
      </c>
      <c r="DX3650" s="157">
        <f t="shared" si="1590"/>
        <v>1.6861148654704237E-3</v>
      </c>
      <c r="DY3650" s="148">
        <f t="shared" si="1591"/>
        <v>4.3227963424511458E-6</v>
      </c>
      <c r="DZ3650" s="148">
        <f t="shared" si="1592"/>
        <v>4.3227963424511458E-6</v>
      </c>
      <c r="EA3650" s="142" t="str">
        <f t="shared" si="1593"/>
        <v/>
      </c>
    </row>
    <row r="3651" spans="125:131" ht="20.100000000000001" customHeight="1" x14ac:dyDescent="0.25">
      <c r="DU3651" s="148"/>
      <c r="DV3651" s="158">
        <v>3599</v>
      </c>
      <c r="DW3651" s="148">
        <f t="shared" si="1594"/>
        <v>23.033599999998508</v>
      </c>
      <c r="DX3651" s="157">
        <f t="shared" si="1590"/>
        <v>1.6817920691279725E-3</v>
      </c>
      <c r="DY3651" s="148">
        <f t="shared" si="1591"/>
        <v>4.3119797258086255E-6</v>
      </c>
      <c r="DZ3651" s="148">
        <f t="shared" si="1592"/>
        <v>4.3119797258086255E-6</v>
      </c>
      <c r="EA3651" s="142" t="str">
        <f t="shared" si="1593"/>
        <v/>
      </c>
    </row>
    <row r="3652" spans="125:131" ht="20.100000000000001" customHeight="1" x14ac:dyDescent="0.25">
      <c r="DU3652" s="148"/>
      <c r="DV3652" s="158">
        <v>3600</v>
      </c>
      <c r="DW3652" s="148">
        <f t="shared" si="1594"/>
        <v>23.039999999998507</v>
      </c>
      <c r="DX3652" s="157">
        <f t="shared" ref="DX3652:DX3715" si="1595">_xlfn.CHISQ.DIST.RT(DW3652,7)</f>
        <v>1.6774800894021639E-3</v>
      </c>
      <c r="DY3652" s="148">
        <f t="shared" ref="DY3652:DY3715" si="1596">DX3652-DX3653</f>
        <v>4.301189344857459E-6</v>
      </c>
      <c r="DZ3652" s="148">
        <f t="shared" ref="DZ3652:DZ3715" si="1597">IF(DX3652&lt;(1-$DU$53),DY3652,"")</f>
        <v>4.301189344857459E-6</v>
      </c>
      <c r="EA3652" s="142" t="str">
        <f t="shared" ref="EA3652:EA3715" si="1598">IF(DX3652&lt;(1-$DU$59),DY3652,"")</f>
        <v/>
      </c>
    </row>
    <row r="3653" spans="125:131" ht="20.100000000000001" customHeight="1" x14ac:dyDescent="0.25">
      <c r="DU3653" s="148"/>
      <c r="DV3653" s="158">
        <v>3601</v>
      </c>
      <c r="DW3653" s="148">
        <f t="shared" si="1594"/>
        <v>23.046399999998506</v>
      </c>
      <c r="DX3653" s="157">
        <f t="shared" si="1595"/>
        <v>1.6731789000573065E-3</v>
      </c>
      <c r="DY3653" s="148">
        <f t="shared" si="1596"/>
        <v>4.2904251385653038E-6</v>
      </c>
      <c r="DZ3653" s="148">
        <f t="shared" si="1597"/>
        <v>4.2904251385653038E-6</v>
      </c>
      <c r="EA3653" s="142" t="str">
        <f t="shared" si="1598"/>
        <v/>
      </c>
    </row>
    <row r="3654" spans="125:131" ht="20.100000000000001" customHeight="1" x14ac:dyDescent="0.25">
      <c r="DU3654" s="148"/>
      <c r="DV3654" s="158">
        <v>3602</v>
      </c>
      <c r="DW3654" s="148">
        <f t="shared" si="1594"/>
        <v>23.052799999998506</v>
      </c>
      <c r="DX3654" s="157">
        <f t="shared" si="1595"/>
        <v>1.6688884749187412E-3</v>
      </c>
      <c r="DY3654" s="148">
        <f t="shared" si="1596"/>
        <v>4.279687046029922E-6</v>
      </c>
      <c r="DZ3654" s="148">
        <f t="shared" si="1597"/>
        <v>4.279687046029922E-6</v>
      </c>
      <c r="EA3654" s="142" t="str">
        <f t="shared" si="1598"/>
        <v/>
      </c>
    </row>
    <row r="3655" spans="125:131" ht="20.100000000000001" customHeight="1" x14ac:dyDescent="0.25">
      <c r="DU3655" s="148"/>
      <c r="DV3655" s="158">
        <v>3603</v>
      </c>
      <c r="DW3655" s="148">
        <f t="shared" si="1594"/>
        <v>23.059199999998505</v>
      </c>
      <c r="DX3655" s="157">
        <f t="shared" si="1595"/>
        <v>1.6646087878727112E-3</v>
      </c>
      <c r="DY3655" s="148">
        <f t="shared" si="1596"/>
        <v>4.2689750064869858E-6</v>
      </c>
      <c r="DZ3655" s="148">
        <f t="shared" si="1597"/>
        <v>4.2689750064869858E-6</v>
      </c>
      <c r="EA3655" s="142" t="str">
        <f t="shared" si="1598"/>
        <v/>
      </c>
    </row>
    <row r="3656" spans="125:131" ht="20.100000000000001" customHeight="1" x14ac:dyDescent="0.25">
      <c r="DU3656" s="148"/>
      <c r="DV3656" s="158">
        <v>3604</v>
      </c>
      <c r="DW3656" s="148">
        <f t="shared" si="1594"/>
        <v>23.065599999998504</v>
      </c>
      <c r="DX3656" s="157">
        <f t="shared" si="1595"/>
        <v>1.6603398128662242E-3</v>
      </c>
      <c r="DY3656" s="148">
        <f t="shared" si="1596"/>
        <v>4.2582889592988026E-6</v>
      </c>
      <c r="DZ3656" s="148">
        <f t="shared" si="1597"/>
        <v>4.2582889592988026E-6</v>
      </c>
      <c r="EA3656" s="142" t="str">
        <f t="shared" si="1598"/>
        <v/>
      </c>
    </row>
    <row r="3657" spans="125:131" ht="20.100000000000001" customHeight="1" x14ac:dyDescent="0.25">
      <c r="DU3657" s="148"/>
      <c r="DV3657" s="158">
        <v>3605</v>
      </c>
      <c r="DW3657" s="148">
        <f t="shared" si="1594"/>
        <v>23.071999999998503</v>
      </c>
      <c r="DX3657" s="157">
        <f t="shared" si="1595"/>
        <v>1.6560815239069254E-3</v>
      </c>
      <c r="DY3657" s="148">
        <f t="shared" si="1596"/>
        <v>4.2476288439714446E-6</v>
      </c>
      <c r="DZ3657" s="148">
        <f t="shared" si="1597"/>
        <v>4.2476288439714446E-6</v>
      </c>
      <c r="EA3657" s="142" t="str">
        <f t="shared" si="1598"/>
        <v/>
      </c>
    </row>
    <row r="3658" spans="125:131" ht="20.100000000000001" customHeight="1" x14ac:dyDescent="0.25">
      <c r="DU3658" s="148"/>
      <c r="DV3658" s="158">
        <v>3606</v>
      </c>
      <c r="DW3658" s="148">
        <f t="shared" si="1594"/>
        <v>23.078399999998503</v>
      </c>
      <c r="DX3658" s="157">
        <f t="shared" si="1595"/>
        <v>1.651833895062954E-3</v>
      </c>
      <c r="DY3658" s="148">
        <f t="shared" si="1596"/>
        <v>4.2369946001274278E-6</v>
      </c>
      <c r="DZ3658" s="148">
        <f t="shared" si="1597"/>
        <v>4.2369946001274278E-6</v>
      </c>
      <c r="EA3658" s="142" t="str">
        <f t="shared" si="1598"/>
        <v/>
      </c>
    </row>
    <row r="3659" spans="125:131" ht="20.100000000000001" customHeight="1" x14ac:dyDescent="0.25">
      <c r="DU3659" s="148"/>
      <c r="DV3659" s="158">
        <v>3607</v>
      </c>
      <c r="DW3659" s="148">
        <f t="shared" si="1594"/>
        <v>23.084799999998502</v>
      </c>
      <c r="DX3659" s="157">
        <f t="shared" si="1595"/>
        <v>1.6475969004628266E-3</v>
      </c>
      <c r="DY3659" s="148">
        <f t="shared" si="1596"/>
        <v>4.226386167543875E-6</v>
      </c>
      <c r="DZ3659" s="148">
        <f t="shared" si="1597"/>
        <v>4.226386167543875E-6</v>
      </c>
      <c r="EA3659" s="142" t="str">
        <f t="shared" si="1598"/>
        <v/>
      </c>
    </row>
    <row r="3660" spans="125:131" ht="20.100000000000001" customHeight="1" x14ac:dyDescent="0.25">
      <c r="DU3660" s="148"/>
      <c r="DV3660" s="158">
        <v>3608</v>
      </c>
      <c r="DW3660" s="148">
        <f t="shared" si="1594"/>
        <v>23.091199999998501</v>
      </c>
      <c r="DX3660" s="157">
        <f t="shared" si="1595"/>
        <v>1.6433705142952827E-3</v>
      </c>
      <c r="DY3660" s="148">
        <f t="shared" si="1596"/>
        <v>4.2158034861087147E-6</v>
      </c>
      <c r="DZ3660" s="148">
        <f t="shared" si="1597"/>
        <v>4.2158034861087147E-6</v>
      </c>
      <c r="EA3660" s="142" t="str">
        <f t="shared" si="1598"/>
        <v/>
      </c>
    </row>
    <row r="3661" spans="125:131" ht="20.100000000000001" customHeight="1" x14ac:dyDescent="0.25">
      <c r="DU3661" s="148"/>
      <c r="DV3661" s="158">
        <v>3609</v>
      </c>
      <c r="DW3661" s="148">
        <f t="shared" si="1594"/>
        <v>23.097599999998501</v>
      </c>
      <c r="DX3661" s="157">
        <f t="shared" si="1595"/>
        <v>1.639154710809174E-3</v>
      </c>
      <c r="DY3661" s="148">
        <f t="shared" si="1596"/>
        <v>4.2052464958499541E-6</v>
      </c>
      <c r="DZ3661" s="148">
        <f t="shared" si="1597"/>
        <v>4.2052464958499541E-6</v>
      </c>
      <c r="EA3661" s="142" t="str">
        <f t="shared" si="1598"/>
        <v/>
      </c>
    </row>
    <row r="3662" spans="125:131" ht="20.100000000000001" customHeight="1" x14ac:dyDescent="0.25">
      <c r="DU3662" s="148"/>
      <c r="DV3662" s="158">
        <v>3610</v>
      </c>
      <c r="DW3662" s="148">
        <f t="shared" si="1594"/>
        <v>23.1039999999985</v>
      </c>
      <c r="DX3662" s="157">
        <f t="shared" si="1595"/>
        <v>1.634949464313324E-3</v>
      </c>
      <c r="DY3662" s="148">
        <f t="shared" si="1596"/>
        <v>4.1947151369371976E-6</v>
      </c>
      <c r="DZ3662" s="148">
        <f t="shared" si="1597"/>
        <v>4.1947151369371976E-6</v>
      </c>
      <c r="EA3662" s="142" t="str">
        <f t="shared" si="1598"/>
        <v/>
      </c>
    </row>
    <row r="3663" spans="125:131" ht="20.100000000000001" customHeight="1" x14ac:dyDescent="0.25">
      <c r="DU3663" s="148"/>
      <c r="DV3663" s="158">
        <v>3611</v>
      </c>
      <c r="DW3663" s="148">
        <f t="shared" si="1594"/>
        <v>23.110399999998499</v>
      </c>
      <c r="DX3663" s="157">
        <f t="shared" si="1595"/>
        <v>1.6307547491763868E-3</v>
      </c>
      <c r="DY3663" s="148">
        <f t="shared" si="1596"/>
        <v>4.1842093496499873E-6</v>
      </c>
      <c r="DZ3663" s="148">
        <f t="shared" si="1597"/>
        <v>4.1842093496499873E-6</v>
      </c>
      <c r="EA3663" s="142" t="str">
        <f t="shared" si="1598"/>
        <v/>
      </c>
    </row>
    <row r="3664" spans="125:131" ht="20.100000000000001" customHeight="1" x14ac:dyDescent="0.25">
      <c r="DU3664" s="148"/>
      <c r="DV3664" s="158">
        <v>3612</v>
      </c>
      <c r="DW3664" s="148">
        <f t="shared" si="1594"/>
        <v>23.116799999998499</v>
      </c>
      <c r="DX3664" s="157">
        <f t="shared" si="1595"/>
        <v>1.6265705398267368E-3</v>
      </c>
      <c r="DY3664" s="148">
        <f t="shared" si="1596"/>
        <v>4.1737290744198706E-6</v>
      </c>
      <c r="DZ3664" s="148">
        <f t="shared" si="1597"/>
        <v>4.1737290744198706E-6</v>
      </c>
      <c r="EA3664" s="142" t="str">
        <f t="shared" si="1598"/>
        <v/>
      </c>
    </row>
    <row r="3665" spans="125:131" ht="20.100000000000001" customHeight="1" x14ac:dyDescent="0.25">
      <c r="DU3665" s="148"/>
      <c r="DV3665" s="158">
        <v>3613</v>
      </c>
      <c r="DW3665" s="148">
        <f t="shared" si="1594"/>
        <v>23.123199999998498</v>
      </c>
      <c r="DX3665" s="157">
        <f t="shared" si="1595"/>
        <v>1.622396810752317E-3</v>
      </c>
      <c r="DY3665" s="148">
        <f t="shared" si="1596"/>
        <v>4.1632742517950551E-6</v>
      </c>
      <c r="DZ3665" s="148">
        <f t="shared" si="1597"/>
        <v>4.1632742517950551E-6</v>
      </c>
      <c r="EA3665" s="142" t="str">
        <f t="shared" si="1598"/>
        <v/>
      </c>
    </row>
    <row r="3666" spans="125:131" ht="20.100000000000001" customHeight="1" x14ac:dyDescent="0.25">
      <c r="DU3666" s="148"/>
      <c r="DV3666" s="158">
        <v>3614</v>
      </c>
      <c r="DW3666" s="148">
        <f t="shared" si="1594"/>
        <v>23.129599999998497</v>
      </c>
      <c r="DX3666" s="157">
        <f t="shared" si="1595"/>
        <v>1.6182335365005219E-3</v>
      </c>
      <c r="DY3666" s="148">
        <f t="shared" si="1596"/>
        <v>4.1528448224701156E-6</v>
      </c>
      <c r="DZ3666" s="148">
        <f t="shared" si="1597"/>
        <v>4.1528448224701156E-6</v>
      </c>
      <c r="EA3666" s="142" t="str">
        <f t="shared" si="1598"/>
        <v/>
      </c>
    </row>
    <row r="3667" spans="125:131" ht="20.100000000000001" customHeight="1" x14ac:dyDescent="0.25">
      <c r="DU3667" s="148"/>
      <c r="DV3667" s="158">
        <v>3615</v>
      </c>
      <c r="DW3667" s="148">
        <f t="shared" si="1594"/>
        <v>23.135999999998496</v>
      </c>
      <c r="DX3667" s="157">
        <f t="shared" si="1595"/>
        <v>1.6140806916780518E-3</v>
      </c>
      <c r="DY3667" s="148">
        <f t="shared" si="1596"/>
        <v>4.1424407272460956E-6</v>
      </c>
      <c r="DZ3667" s="148">
        <f t="shared" si="1597"/>
        <v>4.1424407272460956E-6</v>
      </c>
      <c r="EA3667" s="142" t="str">
        <f t="shared" si="1598"/>
        <v/>
      </c>
    </row>
    <row r="3668" spans="125:131" ht="20.100000000000001" customHeight="1" x14ac:dyDescent="0.25">
      <c r="DU3668" s="148"/>
      <c r="DV3668" s="158">
        <v>3616</v>
      </c>
      <c r="DW3668" s="148">
        <f t="shared" si="1594"/>
        <v>23.142399999998496</v>
      </c>
      <c r="DX3668" s="157">
        <f t="shared" si="1595"/>
        <v>1.6099382509508057E-3</v>
      </c>
      <c r="DY3668" s="148">
        <f t="shared" si="1596"/>
        <v>4.1320619070721407E-6</v>
      </c>
      <c r="DZ3668" s="148">
        <f t="shared" si="1597"/>
        <v>4.1320619070721407E-6</v>
      </c>
      <c r="EA3668" s="142" t="str">
        <f t="shared" si="1598"/>
        <v/>
      </c>
    </row>
    <row r="3669" spans="125:131" ht="20.100000000000001" customHeight="1" x14ac:dyDescent="0.25">
      <c r="DU3669" s="148"/>
      <c r="DV3669" s="158">
        <v>3617</v>
      </c>
      <c r="DW3669" s="148">
        <f t="shared" si="1594"/>
        <v>23.148799999998495</v>
      </c>
      <c r="DX3669" s="157">
        <f t="shared" si="1595"/>
        <v>1.6058061890437336E-3</v>
      </c>
      <c r="DY3669" s="148">
        <f t="shared" si="1596"/>
        <v>4.121708303032488E-6</v>
      </c>
      <c r="DZ3669" s="148">
        <f t="shared" si="1597"/>
        <v>4.121708303032488E-6</v>
      </c>
      <c r="EA3669" s="142" t="str">
        <f t="shared" si="1598"/>
        <v/>
      </c>
    </row>
    <row r="3670" spans="125:131" ht="20.100000000000001" customHeight="1" x14ac:dyDescent="0.25">
      <c r="DU3670" s="148"/>
      <c r="DV3670" s="158">
        <v>3618</v>
      </c>
      <c r="DW3670" s="148">
        <f t="shared" si="1594"/>
        <v>23.155199999998494</v>
      </c>
      <c r="DX3670" s="157">
        <f t="shared" si="1595"/>
        <v>1.6016844807407011E-3</v>
      </c>
      <c r="DY3670" s="148">
        <f t="shared" si="1596"/>
        <v>4.1113798563182768E-6</v>
      </c>
      <c r="DZ3670" s="148">
        <f t="shared" si="1597"/>
        <v>4.1113798563182768E-6</v>
      </c>
      <c r="EA3670" s="142" t="str">
        <f t="shared" si="1598"/>
        <v/>
      </c>
    </row>
    <row r="3671" spans="125:131" ht="20.100000000000001" customHeight="1" x14ac:dyDescent="0.25">
      <c r="DU3671" s="148"/>
      <c r="DV3671" s="158">
        <v>3619</v>
      </c>
      <c r="DW3671" s="148">
        <f t="shared" si="1594"/>
        <v>23.161599999998494</v>
      </c>
      <c r="DX3671" s="157">
        <f t="shared" si="1595"/>
        <v>1.5975731008843828E-3</v>
      </c>
      <c r="DY3671" s="148">
        <f t="shared" si="1596"/>
        <v>4.1010765082687486E-6</v>
      </c>
      <c r="DZ3671" s="148">
        <f t="shared" si="1597"/>
        <v>4.1010765082687486E-6</v>
      </c>
      <c r="EA3671" s="142" t="str">
        <f t="shared" si="1598"/>
        <v/>
      </c>
    </row>
    <row r="3672" spans="125:131" ht="20.100000000000001" customHeight="1" x14ac:dyDescent="0.25">
      <c r="DU3672" s="148"/>
      <c r="DV3672" s="158">
        <v>3620</v>
      </c>
      <c r="DW3672" s="148">
        <f t="shared" si="1594"/>
        <v>23.167999999998493</v>
      </c>
      <c r="DX3672" s="157">
        <f t="shared" si="1595"/>
        <v>1.593472024376114E-3</v>
      </c>
      <c r="DY3672" s="148">
        <f t="shared" si="1596"/>
        <v>4.0907982003447925E-6</v>
      </c>
      <c r="DZ3672" s="148">
        <f t="shared" si="1597"/>
        <v>4.0907982003447925E-6</v>
      </c>
      <c r="EA3672" s="142" t="str">
        <f t="shared" si="1598"/>
        <v/>
      </c>
    </row>
    <row r="3673" spans="125:131" ht="20.100000000000001" customHeight="1" x14ac:dyDescent="0.25">
      <c r="DU3673" s="148"/>
      <c r="DV3673" s="158">
        <v>3621</v>
      </c>
      <c r="DW3673" s="148">
        <f t="shared" si="1594"/>
        <v>23.174399999998492</v>
      </c>
      <c r="DX3673" s="157">
        <f t="shared" si="1595"/>
        <v>1.5893812261757693E-3</v>
      </c>
      <c r="DY3673" s="148">
        <f t="shared" si="1596"/>
        <v>4.080544874142172E-6</v>
      </c>
      <c r="DZ3673" s="148">
        <f t="shared" si="1597"/>
        <v>4.080544874142172E-6</v>
      </c>
      <c r="EA3673" s="142" t="str">
        <f t="shared" si="1598"/>
        <v/>
      </c>
    </row>
    <row r="3674" spans="125:131" ht="20.100000000000001" customHeight="1" x14ac:dyDescent="0.25">
      <c r="DU3674" s="148"/>
      <c r="DV3674" s="158">
        <v>3622</v>
      </c>
      <c r="DW3674" s="148">
        <f t="shared" si="1594"/>
        <v>23.180799999998492</v>
      </c>
      <c r="DX3674" s="157">
        <f t="shared" si="1595"/>
        <v>1.5853006813016271E-3</v>
      </c>
      <c r="DY3674" s="148">
        <f t="shared" si="1596"/>
        <v>4.0703164713726606E-6</v>
      </c>
      <c r="DZ3674" s="148">
        <f t="shared" si="1597"/>
        <v>4.0703164713726606E-6</v>
      </c>
      <c r="EA3674" s="142" t="str">
        <f t="shared" si="1598"/>
        <v/>
      </c>
    </row>
    <row r="3675" spans="125:131" ht="20.100000000000001" customHeight="1" x14ac:dyDescent="0.25">
      <c r="DU3675" s="148"/>
      <c r="DV3675" s="158">
        <v>3623</v>
      </c>
      <c r="DW3675" s="148">
        <f t="shared" si="1594"/>
        <v>23.187199999998491</v>
      </c>
      <c r="DX3675" s="157">
        <f t="shared" si="1595"/>
        <v>1.5812303648302544E-3</v>
      </c>
      <c r="DY3675" s="148">
        <f t="shared" si="1596"/>
        <v>4.0601129338930977E-6</v>
      </c>
      <c r="DZ3675" s="148">
        <f t="shared" si="1597"/>
        <v>4.0601129338930977E-6</v>
      </c>
      <c r="EA3675" s="142" t="str">
        <f t="shared" si="1598"/>
        <v/>
      </c>
    </row>
    <row r="3676" spans="125:131" ht="20.100000000000001" customHeight="1" x14ac:dyDescent="0.25">
      <c r="DU3676" s="148"/>
      <c r="DV3676" s="158">
        <v>3624</v>
      </c>
      <c r="DW3676" s="148">
        <f t="shared" si="1594"/>
        <v>23.19359999999849</v>
      </c>
      <c r="DX3676" s="157">
        <f t="shared" si="1595"/>
        <v>1.5771702518963613E-3</v>
      </c>
      <c r="DY3676" s="148">
        <f t="shared" si="1596"/>
        <v>4.0499342036728631E-6</v>
      </c>
      <c r="DZ3676" s="148">
        <f t="shared" si="1597"/>
        <v>4.0499342036728631E-6</v>
      </c>
      <c r="EA3676" s="142" t="str">
        <f t="shared" si="1598"/>
        <v/>
      </c>
    </row>
    <row r="3677" spans="125:131" ht="20.100000000000001" customHeight="1" x14ac:dyDescent="0.25">
      <c r="DU3677" s="148"/>
      <c r="DV3677" s="158">
        <v>3625</v>
      </c>
      <c r="DW3677" s="148">
        <f t="shared" si="1594"/>
        <v>23.199999999998489</v>
      </c>
      <c r="DX3677" s="157">
        <f t="shared" si="1595"/>
        <v>1.5731203176926885E-3</v>
      </c>
      <c r="DY3677" s="148">
        <f t="shared" si="1596"/>
        <v>4.0397802228155609E-6</v>
      </c>
      <c r="DZ3677" s="148">
        <f t="shared" si="1597"/>
        <v>4.0397802228155609E-6</v>
      </c>
      <c r="EA3677" s="142" t="str">
        <f t="shared" si="1598"/>
        <v/>
      </c>
    </row>
    <row r="3678" spans="125:131" ht="20.100000000000001" customHeight="1" x14ac:dyDescent="0.25">
      <c r="DU3678" s="148"/>
      <c r="DV3678" s="158">
        <v>3626</v>
      </c>
      <c r="DW3678" s="148">
        <f t="shared" si="1594"/>
        <v>23.206399999998489</v>
      </c>
      <c r="DX3678" s="157">
        <f t="shared" si="1595"/>
        <v>1.5690805374698729E-3</v>
      </c>
      <c r="DY3678" s="148">
        <f t="shared" si="1596"/>
        <v>4.0296509335598866E-6</v>
      </c>
      <c r="DZ3678" s="148">
        <f t="shared" si="1597"/>
        <v>4.0296509335598866E-6</v>
      </c>
      <c r="EA3678" s="142" t="str">
        <f t="shared" si="1598"/>
        <v/>
      </c>
    </row>
    <row r="3679" spans="125:131" ht="20.100000000000001" customHeight="1" x14ac:dyDescent="0.25">
      <c r="DU3679" s="148"/>
      <c r="DV3679" s="158">
        <v>3627</v>
      </c>
      <c r="DW3679" s="148">
        <f t="shared" si="1594"/>
        <v>23.212799999998488</v>
      </c>
      <c r="DX3679" s="157">
        <f t="shared" si="1595"/>
        <v>1.565050886536313E-3</v>
      </c>
      <c r="DY3679" s="148">
        <f t="shared" si="1596"/>
        <v>4.0195462782553412E-6</v>
      </c>
      <c r="DZ3679" s="148">
        <f t="shared" si="1597"/>
        <v>4.0195462782553412E-6</v>
      </c>
      <c r="EA3679" s="142" t="str">
        <f t="shared" si="1598"/>
        <v/>
      </c>
    </row>
    <row r="3680" spans="125:131" ht="20.100000000000001" customHeight="1" x14ac:dyDescent="0.25">
      <c r="DU3680" s="148"/>
      <c r="DV3680" s="158">
        <v>3628</v>
      </c>
      <c r="DW3680" s="148">
        <f t="shared" si="1594"/>
        <v>23.219199999998487</v>
      </c>
      <c r="DX3680" s="157">
        <f t="shared" si="1595"/>
        <v>1.5610313402580577E-3</v>
      </c>
      <c r="DY3680" s="148">
        <f t="shared" si="1596"/>
        <v>4.009466199392589E-6</v>
      </c>
      <c r="DZ3680" s="148">
        <f t="shared" si="1597"/>
        <v>4.009466199392589E-6</v>
      </c>
      <c r="EA3680" s="142" t="str">
        <f t="shared" si="1598"/>
        <v/>
      </c>
    </row>
    <row r="3681" spans="125:131" ht="20.100000000000001" customHeight="1" x14ac:dyDescent="0.25">
      <c r="DU3681" s="148"/>
      <c r="DV3681" s="158">
        <v>3629</v>
      </c>
      <c r="DW3681" s="148">
        <f t="shared" si="1594"/>
        <v>23.225599999998487</v>
      </c>
      <c r="DX3681" s="157">
        <f t="shared" si="1595"/>
        <v>1.5570218740586651E-3</v>
      </c>
      <c r="DY3681" s="148">
        <f t="shared" si="1596"/>
        <v>3.9994106395824236E-6</v>
      </c>
      <c r="DZ3681" s="148">
        <f t="shared" si="1597"/>
        <v>3.9994106395824236E-6</v>
      </c>
      <c r="EA3681" s="142" t="str">
        <f t="shared" si="1598"/>
        <v/>
      </c>
    </row>
    <row r="3682" spans="125:131" ht="20.100000000000001" customHeight="1" x14ac:dyDescent="0.25">
      <c r="DU3682" s="148"/>
      <c r="DV3682" s="158">
        <v>3630</v>
      </c>
      <c r="DW3682" s="148">
        <f t="shared" si="1594"/>
        <v>23.231999999998486</v>
      </c>
      <c r="DX3682" s="157">
        <f t="shared" si="1595"/>
        <v>1.5530224634190827E-3</v>
      </c>
      <c r="DY3682" s="148">
        <f t="shared" si="1596"/>
        <v>3.9893795415666105E-6</v>
      </c>
      <c r="DZ3682" s="148">
        <f t="shared" si="1597"/>
        <v>3.9893795415666105E-6</v>
      </c>
      <c r="EA3682" s="142" t="str">
        <f t="shared" si="1598"/>
        <v/>
      </c>
    </row>
    <row r="3683" spans="125:131" ht="20.100000000000001" customHeight="1" x14ac:dyDescent="0.25">
      <c r="DU3683" s="148"/>
      <c r="DV3683" s="158">
        <v>3631</v>
      </c>
      <c r="DW3683" s="148">
        <f t="shared" si="1594"/>
        <v>23.238399999998485</v>
      </c>
      <c r="DX3683" s="157">
        <f t="shared" si="1595"/>
        <v>1.5490330838775161E-3</v>
      </c>
      <c r="DY3683" s="148">
        <f t="shared" si="1596"/>
        <v>3.979372848202491E-6</v>
      </c>
      <c r="DZ3683" s="148">
        <f t="shared" si="1597"/>
        <v>3.979372848202491E-6</v>
      </c>
      <c r="EA3683" s="142" t="str">
        <f t="shared" si="1598"/>
        <v/>
      </c>
    </row>
    <row r="3684" spans="125:131" ht="20.100000000000001" customHeight="1" x14ac:dyDescent="0.25">
      <c r="DU3684" s="148"/>
      <c r="DV3684" s="158">
        <v>3632</v>
      </c>
      <c r="DW3684" s="148">
        <f t="shared" si="1594"/>
        <v>23.244799999998484</v>
      </c>
      <c r="DX3684" s="157">
        <f t="shared" si="1595"/>
        <v>1.5450537110293136E-3</v>
      </c>
      <c r="DY3684" s="148">
        <f t="shared" si="1596"/>
        <v>3.9693905024874854E-6</v>
      </c>
      <c r="DZ3684" s="148">
        <f t="shared" si="1597"/>
        <v>3.9693905024874854E-6</v>
      </c>
      <c r="EA3684" s="142" t="str">
        <f t="shared" si="1598"/>
        <v/>
      </c>
    </row>
    <row r="3685" spans="125:131" ht="20.100000000000001" customHeight="1" x14ac:dyDescent="0.25">
      <c r="DU3685" s="148"/>
      <c r="DV3685" s="158">
        <v>3633</v>
      </c>
      <c r="DW3685" s="148">
        <f t="shared" si="1594"/>
        <v>23.251199999998484</v>
      </c>
      <c r="DX3685" s="157">
        <f t="shared" si="1595"/>
        <v>1.5410843205268261E-3</v>
      </c>
      <c r="DY3685" s="148">
        <f t="shared" si="1596"/>
        <v>3.9594324475350235E-6</v>
      </c>
      <c r="DZ3685" s="148">
        <f t="shared" si="1597"/>
        <v>3.9594324475350235E-6</v>
      </c>
      <c r="EA3685" s="142" t="str">
        <f t="shared" si="1598"/>
        <v/>
      </c>
    </row>
    <row r="3686" spans="125:131" ht="20.100000000000001" customHeight="1" x14ac:dyDescent="0.25">
      <c r="DU3686" s="148"/>
      <c r="DV3686" s="158">
        <v>3634</v>
      </c>
      <c r="DW3686" s="148">
        <f t="shared" si="1594"/>
        <v>23.257599999998483</v>
      </c>
      <c r="DX3686" s="157">
        <f t="shared" si="1595"/>
        <v>1.5371248880792911E-3</v>
      </c>
      <c r="DY3686" s="148">
        <f t="shared" si="1596"/>
        <v>3.94949862659341E-6</v>
      </c>
      <c r="DZ3686" s="148">
        <f t="shared" si="1597"/>
        <v>3.94949862659341E-6</v>
      </c>
      <c r="EA3686" s="142" t="str">
        <f t="shared" si="1598"/>
        <v/>
      </c>
    </row>
    <row r="3687" spans="125:131" ht="20.100000000000001" customHeight="1" x14ac:dyDescent="0.25">
      <c r="DU3687" s="148"/>
      <c r="DV3687" s="158">
        <v>3635</v>
      </c>
      <c r="DW3687" s="148">
        <f t="shared" si="1594"/>
        <v>23.263999999998482</v>
      </c>
      <c r="DX3687" s="157">
        <f t="shared" si="1595"/>
        <v>1.5331753894526976E-3</v>
      </c>
      <c r="DY3687" s="148">
        <f t="shared" si="1596"/>
        <v>3.9395889830165509E-6</v>
      </c>
      <c r="DZ3687" s="148">
        <f t="shared" si="1597"/>
        <v>3.9395889830165509E-6</v>
      </c>
      <c r="EA3687" s="142" t="str">
        <f t="shared" si="1598"/>
        <v/>
      </c>
    </row>
    <row r="3688" spans="125:131" ht="20.100000000000001" customHeight="1" x14ac:dyDescent="0.25">
      <c r="DU3688" s="148"/>
      <c r="DV3688" s="158">
        <v>3636</v>
      </c>
      <c r="DW3688" s="148">
        <f t="shared" si="1594"/>
        <v>23.270399999998482</v>
      </c>
      <c r="DX3688" s="157">
        <f t="shared" si="1595"/>
        <v>1.5292358004696811E-3</v>
      </c>
      <c r="DY3688" s="148">
        <f t="shared" si="1596"/>
        <v>3.9297034603086225E-6</v>
      </c>
      <c r="DZ3688" s="148">
        <f t="shared" si="1597"/>
        <v>3.9297034603086225E-6</v>
      </c>
      <c r="EA3688" s="142" t="str">
        <f t="shared" si="1598"/>
        <v/>
      </c>
    </row>
    <row r="3689" spans="125:131" ht="20.100000000000001" customHeight="1" x14ac:dyDescent="0.25">
      <c r="DU3689" s="148"/>
      <c r="DV3689" s="158">
        <v>3637</v>
      </c>
      <c r="DW3689" s="148">
        <f t="shared" si="1594"/>
        <v>23.276799999998481</v>
      </c>
      <c r="DX3689" s="157">
        <f t="shared" si="1595"/>
        <v>1.5253060970093725E-3</v>
      </c>
      <c r="DY3689" s="148">
        <f t="shared" si="1596"/>
        <v>3.9198420020841729E-6</v>
      </c>
      <c r="DZ3689" s="148">
        <f t="shared" si="1597"/>
        <v>3.9198420020841729E-6</v>
      </c>
      <c r="EA3689" s="142" t="str">
        <f t="shared" si="1598"/>
        <v/>
      </c>
    </row>
    <row r="3690" spans="125:131" ht="20.100000000000001" customHeight="1" x14ac:dyDescent="0.25">
      <c r="DU3690" s="148"/>
      <c r="DV3690" s="158">
        <v>3638</v>
      </c>
      <c r="DW3690" s="148">
        <f t="shared" si="1594"/>
        <v>23.28319999999848</v>
      </c>
      <c r="DX3690" s="157">
        <f t="shared" si="1595"/>
        <v>1.5213862550072883E-3</v>
      </c>
      <c r="DY3690" s="148">
        <f t="shared" si="1596"/>
        <v>3.9100045520806988E-6</v>
      </c>
      <c r="DZ3690" s="148">
        <f t="shared" si="1597"/>
        <v>3.9100045520806988E-6</v>
      </c>
      <c r="EA3690" s="142" t="str">
        <f t="shared" si="1598"/>
        <v/>
      </c>
    </row>
    <row r="3691" spans="125:131" ht="20.100000000000001" customHeight="1" x14ac:dyDescent="0.25">
      <c r="DU3691" s="148"/>
      <c r="DV3691" s="158">
        <v>3639</v>
      </c>
      <c r="DW3691" s="148">
        <f t="shared" si="1594"/>
        <v>23.28959999999848</v>
      </c>
      <c r="DX3691" s="157">
        <f t="shared" si="1595"/>
        <v>1.5174762504552076E-3</v>
      </c>
      <c r="DY3691" s="148">
        <f t="shared" si="1596"/>
        <v>3.9001910541653674E-6</v>
      </c>
      <c r="DZ3691" s="148">
        <f t="shared" si="1597"/>
        <v>3.9001910541653674E-6</v>
      </c>
      <c r="EA3691" s="142" t="str">
        <f t="shared" si="1598"/>
        <v/>
      </c>
    </row>
    <row r="3692" spans="125:131" ht="20.100000000000001" customHeight="1" x14ac:dyDescent="0.25">
      <c r="DU3692" s="148"/>
      <c r="DV3692" s="158">
        <v>3640</v>
      </c>
      <c r="DW3692" s="148">
        <f t="shared" si="1594"/>
        <v>23.295999999998479</v>
      </c>
      <c r="DX3692" s="157">
        <f t="shared" si="1595"/>
        <v>1.5135760594010422E-3</v>
      </c>
      <c r="DY3692" s="148">
        <f t="shared" si="1596"/>
        <v>3.8904014523278609E-6</v>
      </c>
      <c r="DZ3692" s="148">
        <f t="shared" si="1597"/>
        <v>3.8904014523278609E-6</v>
      </c>
      <c r="EA3692" s="142" t="str">
        <f t="shared" si="1598"/>
        <v/>
      </c>
    </row>
    <row r="3693" spans="125:131" ht="20.100000000000001" customHeight="1" x14ac:dyDescent="0.25">
      <c r="DU3693" s="148"/>
      <c r="DV3693" s="158">
        <v>3641</v>
      </c>
      <c r="DW3693" s="148">
        <f t="shared" si="1594"/>
        <v>23.302399999998478</v>
      </c>
      <c r="DX3693" s="157">
        <f t="shared" si="1595"/>
        <v>1.5096856579487144E-3</v>
      </c>
      <c r="DY3693" s="148">
        <f t="shared" si="1596"/>
        <v>3.8806356906816771E-6</v>
      </c>
      <c r="DZ3693" s="148">
        <f t="shared" si="1597"/>
        <v>3.8806356906816771E-6</v>
      </c>
      <c r="EA3693" s="142" t="str">
        <f t="shared" si="1598"/>
        <v/>
      </c>
    </row>
    <row r="3694" spans="125:131" ht="20.100000000000001" customHeight="1" x14ac:dyDescent="0.25">
      <c r="DU3694" s="148"/>
      <c r="DV3694" s="158">
        <v>3642</v>
      </c>
      <c r="DW3694" s="148">
        <f t="shared" si="1594"/>
        <v>23.308799999998477</v>
      </c>
      <c r="DX3694" s="157">
        <f t="shared" si="1595"/>
        <v>1.5058050222580327E-3</v>
      </c>
      <c r="DY3694" s="148">
        <f t="shared" si="1596"/>
        <v>3.8708937134649974E-6</v>
      </c>
      <c r="DZ3694" s="148">
        <f t="shared" si="1597"/>
        <v>3.8708937134649974E-6</v>
      </c>
      <c r="EA3694" s="142" t="str">
        <f t="shared" si="1598"/>
        <v/>
      </c>
    </row>
    <row r="3695" spans="125:131" ht="20.100000000000001" customHeight="1" x14ac:dyDescent="0.25">
      <c r="DU3695" s="148"/>
      <c r="DV3695" s="158">
        <v>3643</v>
      </c>
      <c r="DW3695" s="148">
        <f t="shared" si="1594"/>
        <v>23.315199999998477</v>
      </c>
      <c r="DX3695" s="157">
        <f t="shared" si="1595"/>
        <v>1.5019341285445677E-3</v>
      </c>
      <c r="DY3695" s="148">
        <f t="shared" si="1596"/>
        <v>3.8611754650317957E-6</v>
      </c>
      <c r="DZ3695" s="148">
        <f t="shared" si="1597"/>
        <v>3.8611754650317957E-6</v>
      </c>
      <c r="EA3695" s="142" t="str">
        <f t="shared" si="1598"/>
        <v/>
      </c>
    </row>
    <row r="3696" spans="125:131" ht="20.100000000000001" customHeight="1" x14ac:dyDescent="0.25">
      <c r="DU3696" s="148"/>
      <c r="DV3696" s="158">
        <v>3644</v>
      </c>
      <c r="DW3696" s="148">
        <f t="shared" si="1594"/>
        <v>23.321599999998476</v>
      </c>
      <c r="DX3696" s="157">
        <f t="shared" si="1595"/>
        <v>1.4980729530795359E-3</v>
      </c>
      <c r="DY3696" s="148">
        <f t="shared" si="1596"/>
        <v>3.8514808898711377E-6</v>
      </c>
      <c r="DZ3696" s="148">
        <f t="shared" si="1597"/>
        <v>3.8514808898711377E-6</v>
      </c>
      <c r="EA3696" s="142" t="str">
        <f t="shared" si="1598"/>
        <v/>
      </c>
    </row>
    <row r="3697" spans="125:131" ht="20.100000000000001" customHeight="1" x14ac:dyDescent="0.25">
      <c r="DU3697" s="148"/>
      <c r="DV3697" s="158">
        <v>3645</v>
      </c>
      <c r="DW3697" s="148">
        <f t="shared" si="1594"/>
        <v>23.327999999998475</v>
      </c>
      <c r="DX3697" s="157">
        <f t="shared" si="1595"/>
        <v>1.4942214721896648E-3</v>
      </c>
      <c r="DY3697" s="148">
        <f t="shared" si="1596"/>
        <v>3.8418099325878818E-6</v>
      </c>
      <c r="DZ3697" s="148">
        <f t="shared" si="1597"/>
        <v>3.8418099325878818E-6</v>
      </c>
      <c r="EA3697" s="142" t="str">
        <f t="shared" si="1598"/>
        <v/>
      </c>
    </row>
    <row r="3698" spans="125:131" ht="20.100000000000001" customHeight="1" x14ac:dyDescent="0.25">
      <c r="DU3698" s="148"/>
      <c r="DV3698" s="158">
        <v>3646</v>
      </c>
      <c r="DW3698" s="148">
        <f t="shared" si="1594"/>
        <v>23.334399999998475</v>
      </c>
      <c r="DX3698" s="157">
        <f t="shared" si="1595"/>
        <v>1.4903796622570769E-3</v>
      </c>
      <c r="DY3698" s="148">
        <f t="shared" si="1596"/>
        <v>3.8321625379028959E-6</v>
      </c>
      <c r="DZ3698" s="148">
        <f t="shared" si="1597"/>
        <v>3.8321625379028959E-6</v>
      </c>
      <c r="EA3698" s="142" t="str">
        <f t="shared" si="1598"/>
        <v/>
      </c>
    </row>
    <row r="3699" spans="125:131" ht="20.100000000000001" customHeight="1" x14ac:dyDescent="0.25">
      <c r="DU3699" s="148"/>
      <c r="DV3699" s="158">
        <v>3647</v>
      </c>
      <c r="DW3699" s="148">
        <f t="shared" si="1594"/>
        <v>23.340799999998474</v>
      </c>
      <c r="DX3699" s="157">
        <f t="shared" si="1595"/>
        <v>1.486547499719174E-3</v>
      </c>
      <c r="DY3699" s="148">
        <f t="shared" si="1596"/>
        <v>3.8225386506721398E-6</v>
      </c>
      <c r="DZ3699" s="148">
        <f t="shared" si="1597"/>
        <v>3.8225386506721398E-6</v>
      </c>
      <c r="EA3699" s="142" t="str">
        <f t="shared" si="1598"/>
        <v/>
      </c>
    </row>
    <row r="3700" spans="125:131" ht="20.100000000000001" customHeight="1" x14ac:dyDescent="0.25">
      <c r="DU3700" s="148"/>
      <c r="DV3700" s="158">
        <v>3648</v>
      </c>
      <c r="DW3700" s="148">
        <f t="shared" si="1594"/>
        <v>23.347199999998473</v>
      </c>
      <c r="DX3700" s="157">
        <f t="shared" si="1595"/>
        <v>1.4827249610685018E-3</v>
      </c>
      <c r="DY3700" s="148">
        <f t="shared" si="1596"/>
        <v>3.8129382158706183E-6</v>
      </c>
      <c r="DZ3700" s="148">
        <f t="shared" si="1597"/>
        <v>3.8129382158706183E-6</v>
      </c>
      <c r="EA3700" s="142" t="str">
        <f t="shared" si="1598"/>
        <v/>
      </c>
    </row>
    <row r="3701" spans="125:131" ht="20.100000000000001" customHeight="1" x14ac:dyDescent="0.25">
      <c r="DU3701" s="148"/>
      <c r="DV3701" s="158">
        <v>3649</v>
      </c>
      <c r="DW3701" s="148">
        <f t="shared" si="1594"/>
        <v>23.353599999998472</v>
      </c>
      <c r="DX3701" s="157">
        <f t="shared" si="1595"/>
        <v>1.4789120228526312E-3</v>
      </c>
      <c r="DY3701" s="148">
        <f t="shared" si="1596"/>
        <v>3.8033611785819738E-6</v>
      </c>
      <c r="DZ3701" s="148">
        <f t="shared" si="1597"/>
        <v>3.8033611785819738E-6</v>
      </c>
      <c r="EA3701" s="142" t="str">
        <f t="shared" si="1598"/>
        <v/>
      </c>
    </row>
    <row r="3702" spans="125:131" ht="20.100000000000001" customHeight="1" x14ac:dyDescent="0.25">
      <c r="DU3702" s="148"/>
      <c r="DV3702" s="158">
        <v>3650</v>
      </c>
      <c r="DW3702" s="148">
        <f t="shared" si="1594"/>
        <v>23.359999999998472</v>
      </c>
      <c r="DX3702" s="157">
        <f t="shared" si="1595"/>
        <v>1.4751086616740493E-3</v>
      </c>
      <c r="DY3702" s="148">
        <f t="shared" si="1596"/>
        <v>3.7938074840303607E-6</v>
      </c>
      <c r="DZ3702" s="148">
        <f t="shared" si="1597"/>
        <v>3.7938074840303607E-6</v>
      </c>
      <c r="EA3702" s="142" t="str">
        <f t="shared" si="1598"/>
        <v/>
      </c>
    </row>
    <row r="3703" spans="125:131" ht="20.100000000000001" customHeight="1" x14ac:dyDescent="0.25">
      <c r="DU3703" s="148"/>
      <c r="DV3703" s="158">
        <v>3651</v>
      </c>
      <c r="DW3703" s="148">
        <f t="shared" si="1594"/>
        <v>23.366399999998471</v>
      </c>
      <c r="DX3703" s="157">
        <f t="shared" si="1595"/>
        <v>1.4713148541900189E-3</v>
      </c>
      <c r="DY3703" s="148">
        <f t="shared" si="1596"/>
        <v>3.7842770775468361E-6</v>
      </c>
      <c r="DZ3703" s="148">
        <f t="shared" si="1597"/>
        <v>3.7842770775468361E-6</v>
      </c>
      <c r="EA3703" s="142" t="str">
        <f t="shared" si="1598"/>
        <v/>
      </c>
    </row>
    <row r="3704" spans="125:131" ht="20.100000000000001" customHeight="1" x14ac:dyDescent="0.25">
      <c r="DU3704" s="148"/>
      <c r="DV3704" s="158">
        <v>3652</v>
      </c>
      <c r="DW3704" s="148">
        <f t="shared" ref="DW3704:DW3767" si="1599">DW3703+$DZ$46</f>
        <v>23.37279999999847</v>
      </c>
      <c r="DX3704" s="157">
        <f t="shared" si="1595"/>
        <v>1.4675305771124721E-3</v>
      </c>
      <c r="DY3704" s="148">
        <f t="shared" si="1596"/>
        <v>3.7747699045936455E-6</v>
      </c>
      <c r="DZ3704" s="148">
        <f t="shared" si="1597"/>
        <v>3.7747699045936455E-6</v>
      </c>
      <c r="EA3704" s="142" t="str">
        <f t="shared" si="1598"/>
        <v/>
      </c>
    </row>
    <row r="3705" spans="125:131" ht="20.100000000000001" customHeight="1" x14ac:dyDescent="0.25">
      <c r="DU3705" s="148"/>
      <c r="DV3705" s="158">
        <v>3653</v>
      </c>
      <c r="DW3705" s="148">
        <f t="shared" si="1599"/>
        <v>23.37919999999847</v>
      </c>
      <c r="DX3705" s="157">
        <f t="shared" si="1595"/>
        <v>1.4637558072078784E-3</v>
      </c>
      <c r="DY3705" s="148">
        <f t="shared" si="1596"/>
        <v>3.7652859107431894E-6</v>
      </c>
      <c r="DZ3705" s="148">
        <f t="shared" si="1597"/>
        <v>3.7652859107431894E-6</v>
      </c>
      <c r="EA3705" s="142" t="str">
        <f t="shared" si="1598"/>
        <v/>
      </c>
    </row>
    <row r="3706" spans="125:131" ht="20.100000000000001" customHeight="1" x14ac:dyDescent="0.25">
      <c r="DU3706" s="148"/>
      <c r="DV3706" s="158">
        <v>3654</v>
      </c>
      <c r="DW3706" s="148">
        <f t="shared" si="1599"/>
        <v>23.385599999998469</v>
      </c>
      <c r="DX3706" s="157">
        <f t="shared" si="1595"/>
        <v>1.4599905212971352E-3</v>
      </c>
      <c r="DY3706" s="148">
        <f t="shared" si="1596"/>
        <v>3.7558250417003575E-6</v>
      </c>
      <c r="DZ3706" s="148">
        <f t="shared" si="1597"/>
        <v>3.7558250417003575E-6</v>
      </c>
      <c r="EA3706" s="142" t="str">
        <f t="shared" si="1598"/>
        <v/>
      </c>
    </row>
    <row r="3707" spans="125:131" ht="20.100000000000001" customHeight="1" x14ac:dyDescent="0.25">
      <c r="DU3707" s="148"/>
      <c r="DV3707" s="158">
        <v>3655</v>
      </c>
      <c r="DW3707" s="148">
        <f t="shared" si="1599"/>
        <v>23.391999999998468</v>
      </c>
      <c r="DX3707" s="157">
        <f t="shared" si="1595"/>
        <v>1.4562346962554349E-3</v>
      </c>
      <c r="DY3707" s="148">
        <f t="shared" si="1596"/>
        <v>3.7463872432747739E-6</v>
      </c>
      <c r="DZ3707" s="148">
        <f t="shared" si="1597"/>
        <v>3.7463872432747739E-6</v>
      </c>
      <c r="EA3707" s="142" t="str">
        <f t="shared" si="1598"/>
        <v/>
      </c>
    </row>
    <row r="3708" spans="125:131" ht="20.100000000000001" customHeight="1" x14ac:dyDescent="0.25">
      <c r="DU3708" s="148"/>
      <c r="DV3708" s="158">
        <v>3656</v>
      </c>
      <c r="DW3708" s="148">
        <f t="shared" si="1599"/>
        <v>23.398399999998468</v>
      </c>
      <c r="DX3708" s="157">
        <f t="shared" si="1595"/>
        <v>1.4524883090121601E-3</v>
      </c>
      <c r="DY3708" s="148">
        <f t="shared" si="1596"/>
        <v>3.7369724614163581E-6</v>
      </c>
      <c r="DZ3708" s="148">
        <f t="shared" si="1597"/>
        <v>3.7369724614163581E-6</v>
      </c>
      <c r="EA3708" s="142" t="str">
        <f t="shared" si="1598"/>
        <v/>
      </c>
    </row>
    <row r="3709" spans="125:131" ht="20.100000000000001" customHeight="1" x14ac:dyDescent="0.25">
      <c r="DU3709" s="148"/>
      <c r="DV3709" s="158">
        <v>3657</v>
      </c>
      <c r="DW3709" s="148">
        <f t="shared" si="1599"/>
        <v>23.404799999998467</v>
      </c>
      <c r="DX3709" s="157">
        <f t="shared" si="1595"/>
        <v>1.4487513365507437E-3</v>
      </c>
      <c r="DY3709" s="148">
        <f t="shared" si="1596"/>
        <v>3.7275806421743427E-6</v>
      </c>
      <c r="DZ3709" s="148">
        <f t="shared" si="1597"/>
        <v>3.7275806421743427E-6</v>
      </c>
      <c r="EA3709" s="142" t="str">
        <f t="shared" si="1598"/>
        <v/>
      </c>
    </row>
    <row r="3710" spans="125:131" ht="20.100000000000001" customHeight="1" x14ac:dyDescent="0.25">
      <c r="DU3710" s="148"/>
      <c r="DV3710" s="158">
        <v>3658</v>
      </c>
      <c r="DW3710" s="148">
        <f t="shared" si="1599"/>
        <v>23.411199999998466</v>
      </c>
      <c r="DX3710" s="157">
        <f t="shared" si="1595"/>
        <v>1.4450237559085694E-3</v>
      </c>
      <c r="DY3710" s="148">
        <f t="shared" si="1596"/>
        <v>3.7182117317306664E-6</v>
      </c>
      <c r="DZ3710" s="148">
        <f t="shared" si="1597"/>
        <v>3.7182117317306664E-6</v>
      </c>
      <c r="EA3710" s="142" t="str">
        <f t="shared" si="1598"/>
        <v/>
      </c>
    </row>
    <row r="3711" spans="125:131" ht="20.100000000000001" customHeight="1" x14ac:dyDescent="0.25">
      <c r="DU3711" s="148"/>
      <c r="DV3711" s="158">
        <v>3659</v>
      </c>
      <c r="DW3711" s="148">
        <f t="shared" si="1599"/>
        <v>23.417599999998465</v>
      </c>
      <c r="DX3711" s="157">
        <f t="shared" si="1595"/>
        <v>1.4413055441768387E-3</v>
      </c>
      <c r="DY3711" s="148">
        <f t="shared" si="1596"/>
        <v>3.7088656763817601E-6</v>
      </c>
      <c r="DZ3711" s="148">
        <f t="shared" si="1597"/>
        <v>3.7088656763817601E-6</v>
      </c>
      <c r="EA3711" s="142" t="str">
        <f t="shared" si="1598"/>
        <v/>
      </c>
    </row>
    <row r="3712" spans="125:131" ht="20.100000000000001" customHeight="1" x14ac:dyDescent="0.25">
      <c r="DU3712" s="148"/>
      <c r="DV3712" s="158">
        <v>3660</v>
      </c>
      <c r="DW3712" s="148">
        <f t="shared" si="1599"/>
        <v>23.423999999998465</v>
      </c>
      <c r="DX3712" s="157">
        <f t="shared" si="1595"/>
        <v>1.437596678500457E-3</v>
      </c>
      <c r="DY3712" s="148">
        <f t="shared" si="1596"/>
        <v>3.6995424225463522E-6</v>
      </c>
      <c r="DZ3712" s="148">
        <f t="shared" si="1597"/>
        <v>3.6995424225463522E-6</v>
      </c>
      <c r="EA3712" s="142" t="str">
        <f t="shared" si="1598"/>
        <v/>
      </c>
    </row>
    <row r="3713" spans="125:131" ht="20.100000000000001" customHeight="1" x14ac:dyDescent="0.25">
      <c r="DU3713" s="148"/>
      <c r="DV3713" s="158">
        <v>3661</v>
      </c>
      <c r="DW3713" s="148">
        <f t="shared" si="1599"/>
        <v>23.430399999998464</v>
      </c>
      <c r="DX3713" s="157">
        <f t="shared" si="1595"/>
        <v>1.4338971360779106E-3</v>
      </c>
      <c r="DY3713" s="148">
        <f t="shared" si="1596"/>
        <v>3.6902419167533264E-6</v>
      </c>
      <c r="DZ3713" s="148">
        <f t="shared" si="1597"/>
        <v>3.6902419167533264E-6</v>
      </c>
      <c r="EA3713" s="142" t="str">
        <f t="shared" si="1598"/>
        <v/>
      </c>
    </row>
    <row r="3714" spans="125:131" ht="20.100000000000001" customHeight="1" x14ac:dyDescent="0.25">
      <c r="DU3714" s="148"/>
      <c r="DV3714" s="158">
        <v>3662</v>
      </c>
      <c r="DW3714" s="148">
        <f t="shared" si="1599"/>
        <v>23.436799999998463</v>
      </c>
      <c r="DX3714" s="157">
        <f t="shared" si="1595"/>
        <v>1.4302068941611573E-3</v>
      </c>
      <c r="DY3714" s="148">
        <f t="shared" si="1596"/>
        <v>3.6809641056653568E-6</v>
      </c>
      <c r="DZ3714" s="148">
        <f t="shared" si="1597"/>
        <v>3.6809641056653568E-6</v>
      </c>
      <c r="EA3714" s="142" t="str">
        <f t="shared" si="1598"/>
        <v/>
      </c>
    </row>
    <row r="3715" spans="125:131" ht="20.100000000000001" customHeight="1" x14ac:dyDescent="0.25">
      <c r="DU3715" s="148"/>
      <c r="DV3715" s="158">
        <v>3663</v>
      </c>
      <c r="DW3715" s="148">
        <f t="shared" si="1599"/>
        <v>23.443199999998463</v>
      </c>
      <c r="DX3715" s="157">
        <f t="shared" si="1595"/>
        <v>1.4265259300554919E-3</v>
      </c>
      <c r="DY3715" s="148">
        <f t="shared" si="1596"/>
        <v>3.6717089360439967E-6</v>
      </c>
      <c r="DZ3715" s="148">
        <f t="shared" si="1597"/>
        <v>3.6717089360439967E-6</v>
      </c>
      <c r="EA3715" s="142" t="str">
        <f t="shared" si="1598"/>
        <v/>
      </c>
    </row>
    <row r="3716" spans="125:131" ht="20.100000000000001" customHeight="1" x14ac:dyDescent="0.25">
      <c r="DU3716" s="148"/>
      <c r="DV3716" s="158">
        <v>3664</v>
      </c>
      <c r="DW3716" s="148">
        <f t="shared" si="1599"/>
        <v>23.449599999998462</v>
      </c>
      <c r="DX3716" s="157">
        <f t="shared" ref="DX3716:DX3779" si="1600">_xlfn.CHISQ.DIST.RT(DW3716,7)</f>
        <v>1.4228542211194479E-3</v>
      </c>
      <c r="DY3716" s="148">
        <f t="shared" ref="DY3716:DY3779" si="1601">DX3716-DX3717</f>
        <v>3.6624763547863249E-6</v>
      </c>
      <c r="DZ3716" s="148">
        <f t="shared" ref="DZ3716:DZ3779" si="1602">IF(DX3716&lt;(1-$DU$53),DY3716,"")</f>
        <v>3.6624763547863249E-6</v>
      </c>
      <c r="EA3716" s="142" t="str">
        <f t="shared" ref="EA3716:EA3779" si="1603">IF(DX3716&lt;(1-$DU$59),DY3716,"")</f>
        <v/>
      </c>
    </row>
    <row r="3717" spans="125:131" ht="20.100000000000001" customHeight="1" x14ac:dyDescent="0.25">
      <c r="DU3717" s="148"/>
      <c r="DV3717" s="158">
        <v>3665</v>
      </c>
      <c r="DW3717" s="148">
        <f t="shared" si="1599"/>
        <v>23.455999999998461</v>
      </c>
      <c r="DX3717" s="157">
        <f t="shared" si="1600"/>
        <v>1.4191917447646616E-3</v>
      </c>
      <c r="DY3717" s="148">
        <f t="shared" si="1601"/>
        <v>3.6532663088978401E-6</v>
      </c>
      <c r="DZ3717" s="148">
        <f t="shared" si="1602"/>
        <v>3.6532663088978401E-6</v>
      </c>
      <c r="EA3717" s="142" t="str">
        <f t="shared" si="1603"/>
        <v/>
      </c>
    </row>
    <row r="3718" spans="125:131" ht="20.100000000000001" customHeight="1" x14ac:dyDescent="0.25">
      <c r="DU3718" s="148"/>
      <c r="DV3718" s="158">
        <v>3666</v>
      </c>
      <c r="DW3718" s="148">
        <f t="shared" si="1599"/>
        <v>23.46239999999846</v>
      </c>
      <c r="DX3718" s="157">
        <f t="shared" si="1600"/>
        <v>1.4155384784557638E-3</v>
      </c>
      <c r="DY3718" s="148">
        <f t="shared" si="1601"/>
        <v>3.644078745505255E-6</v>
      </c>
      <c r="DZ3718" s="148">
        <f t="shared" si="1602"/>
        <v>3.644078745505255E-6</v>
      </c>
      <c r="EA3718" s="142" t="str">
        <f t="shared" si="1603"/>
        <v/>
      </c>
    </row>
    <row r="3719" spans="125:131" ht="20.100000000000001" customHeight="1" x14ac:dyDescent="0.25">
      <c r="DU3719" s="148"/>
      <c r="DV3719" s="158">
        <v>3667</v>
      </c>
      <c r="DW3719" s="148">
        <f t="shared" si="1599"/>
        <v>23.46879999999846</v>
      </c>
      <c r="DX3719" s="157">
        <f t="shared" si="1600"/>
        <v>1.4118943997102585E-3</v>
      </c>
      <c r="DY3719" s="148">
        <f t="shared" si="1601"/>
        <v>3.6349136118486898E-6</v>
      </c>
      <c r="DZ3719" s="148">
        <f t="shared" si="1602"/>
        <v>3.6349136118486898E-6</v>
      </c>
      <c r="EA3719" s="142" t="str">
        <f t="shared" si="1603"/>
        <v/>
      </c>
    </row>
    <row r="3720" spans="125:131" ht="20.100000000000001" customHeight="1" x14ac:dyDescent="0.25">
      <c r="DU3720" s="148"/>
      <c r="DV3720" s="158">
        <v>3668</v>
      </c>
      <c r="DW3720" s="148">
        <f t="shared" si="1599"/>
        <v>23.475199999998459</v>
      </c>
      <c r="DX3720" s="157">
        <f t="shared" si="1600"/>
        <v>1.4082594860984098E-3</v>
      </c>
      <c r="DY3720" s="148">
        <f t="shared" si="1601"/>
        <v>3.6257708552896954E-6</v>
      </c>
      <c r="DZ3720" s="148">
        <f t="shared" si="1602"/>
        <v>3.6257708552896954E-6</v>
      </c>
      <c r="EA3720" s="142" t="str">
        <f t="shared" si="1603"/>
        <v/>
      </c>
    </row>
    <row r="3721" spans="125:131" ht="20.100000000000001" customHeight="1" x14ac:dyDescent="0.25">
      <c r="DU3721" s="148"/>
      <c r="DV3721" s="158">
        <v>3669</v>
      </c>
      <c r="DW3721" s="148">
        <f t="shared" si="1599"/>
        <v>23.481599999998458</v>
      </c>
      <c r="DX3721" s="157">
        <f t="shared" si="1600"/>
        <v>1.4046337152431201E-3</v>
      </c>
      <c r="DY3721" s="148">
        <f t="shared" si="1601"/>
        <v>3.6166504233043142E-6</v>
      </c>
      <c r="DZ3721" s="148">
        <f t="shared" si="1602"/>
        <v>3.6166504233043142E-6</v>
      </c>
      <c r="EA3721" s="142" t="str">
        <f t="shared" si="1603"/>
        <v/>
      </c>
    </row>
    <row r="3722" spans="125:131" ht="20.100000000000001" customHeight="1" x14ac:dyDescent="0.25">
      <c r="DU3722" s="148"/>
      <c r="DV3722" s="158">
        <v>3670</v>
      </c>
      <c r="DW3722" s="148">
        <f t="shared" si="1599"/>
        <v>23.487999999998458</v>
      </c>
      <c r="DX3722" s="157">
        <f t="shared" si="1600"/>
        <v>1.4010170648198158E-3</v>
      </c>
      <c r="DY3722" s="148">
        <f t="shared" si="1601"/>
        <v>3.6075522634837313E-6</v>
      </c>
      <c r="DZ3722" s="148">
        <f t="shared" si="1602"/>
        <v>3.6075522634837313E-6</v>
      </c>
      <c r="EA3722" s="142" t="str">
        <f t="shared" si="1603"/>
        <v/>
      </c>
    </row>
    <row r="3723" spans="125:131" ht="20.100000000000001" customHeight="1" x14ac:dyDescent="0.25">
      <c r="DU3723" s="148"/>
      <c r="DV3723" s="158">
        <v>3671</v>
      </c>
      <c r="DW3723" s="148">
        <f t="shared" si="1599"/>
        <v>23.494399999998457</v>
      </c>
      <c r="DX3723" s="157">
        <f t="shared" si="1600"/>
        <v>1.3974095125563321E-3</v>
      </c>
      <c r="DY3723" s="148">
        <f t="shared" si="1601"/>
        <v>3.5984763235405622E-6</v>
      </c>
      <c r="DZ3723" s="148">
        <f t="shared" si="1602"/>
        <v>3.5984763235405622E-6</v>
      </c>
      <c r="EA3723" s="142" t="str">
        <f t="shared" si="1603"/>
        <v/>
      </c>
    </row>
    <row r="3724" spans="125:131" ht="20.100000000000001" customHeight="1" x14ac:dyDescent="0.25">
      <c r="DU3724" s="148"/>
      <c r="DV3724" s="158">
        <v>3672</v>
      </c>
      <c r="DW3724" s="148">
        <f t="shared" si="1599"/>
        <v>23.500799999998456</v>
      </c>
      <c r="DX3724" s="157">
        <f t="shared" si="1600"/>
        <v>1.3938110362327915E-3</v>
      </c>
      <c r="DY3724" s="148">
        <f t="shared" si="1601"/>
        <v>3.5894225512984445E-6</v>
      </c>
      <c r="DZ3724" s="148">
        <f t="shared" si="1602"/>
        <v>3.5894225512984445E-6</v>
      </c>
      <c r="EA3724" s="142" t="str">
        <f t="shared" si="1603"/>
        <v/>
      </c>
    </row>
    <row r="3725" spans="125:131" ht="20.100000000000001" customHeight="1" x14ac:dyDescent="0.25">
      <c r="DU3725" s="148"/>
      <c r="DV3725" s="158">
        <v>3673</v>
      </c>
      <c r="DW3725" s="148">
        <f t="shared" si="1599"/>
        <v>23.507199999998456</v>
      </c>
      <c r="DX3725" s="157">
        <f t="shared" si="1600"/>
        <v>1.3902216136814931E-3</v>
      </c>
      <c r="DY3725" s="148">
        <f t="shared" si="1601"/>
        <v>3.5803908947039647E-6</v>
      </c>
      <c r="DZ3725" s="148">
        <f t="shared" si="1602"/>
        <v>3.5803908947039647E-6</v>
      </c>
      <c r="EA3725" s="142" t="str">
        <f t="shared" si="1603"/>
        <v/>
      </c>
    </row>
    <row r="3726" spans="125:131" ht="20.100000000000001" customHeight="1" x14ac:dyDescent="0.25">
      <c r="DU3726" s="148"/>
      <c r="DV3726" s="158">
        <v>3674</v>
      </c>
      <c r="DW3726" s="148">
        <f t="shared" si="1599"/>
        <v>23.513599999998455</v>
      </c>
      <c r="DX3726" s="157">
        <f t="shared" si="1600"/>
        <v>1.3866412227867891E-3</v>
      </c>
      <c r="DY3726" s="148">
        <f t="shared" si="1601"/>
        <v>3.5713813018047567E-6</v>
      </c>
      <c r="DZ3726" s="148">
        <f t="shared" si="1602"/>
        <v>3.5713813018047567E-6</v>
      </c>
      <c r="EA3726" s="142" t="str">
        <f t="shared" si="1603"/>
        <v/>
      </c>
    </row>
    <row r="3727" spans="125:131" ht="20.100000000000001" customHeight="1" x14ac:dyDescent="0.25">
      <c r="DU3727" s="148"/>
      <c r="DV3727" s="158">
        <v>3675</v>
      </c>
      <c r="DW3727" s="148">
        <f t="shared" si="1599"/>
        <v>23.519999999998454</v>
      </c>
      <c r="DX3727" s="157">
        <f t="shared" si="1600"/>
        <v>1.3830698414849843E-3</v>
      </c>
      <c r="DY3727" s="148">
        <f t="shared" si="1601"/>
        <v>3.5623937207822452E-6</v>
      </c>
      <c r="DZ3727" s="148">
        <f t="shared" si="1602"/>
        <v>3.5623937207822452E-6</v>
      </c>
      <c r="EA3727" s="142" t="str">
        <f t="shared" si="1603"/>
        <v/>
      </c>
    </row>
    <row r="3728" spans="125:131" ht="20.100000000000001" customHeight="1" x14ac:dyDescent="0.25">
      <c r="DU3728" s="148"/>
      <c r="DV3728" s="158">
        <v>3676</v>
      </c>
      <c r="DW3728" s="148">
        <f t="shared" si="1599"/>
        <v>23.526399999998453</v>
      </c>
      <c r="DX3728" s="157">
        <f t="shared" si="1600"/>
        <v>1.3795074477642021E-3</v>
      </c>
      <c r="DY3728" s="148">
        <f t="shared" si="1601"/>
        <v>3.553428099921721E-6</v>
      </c>
      <c r="DZ3728" s="148">
        <f t="shared" si="1602"/>
        <v>3.553428099921721E-6</v>
      </c>
      <c r="EA3728" s="142" t="str">
        <f t="shared" si="1603"/>
        <v/>
      </c>
    </row>
    <row r="3729" spans="125:131" ht="20.100000000000001" customHeight="1" x14ac:dyDescent="0.25">
      <c r="DU3729" s="148"/>
      <c r="DV3729" s="158">
        <v>3677</v>
      </c>
      <c r="DW3729" s="148">
        <f t="shared" si="1599"/>
        <v>23.532799999998453</v>
      </c>
      <c r="DX3729" s="157">
        <f t="shared" si="1600"/>
        <v>1.3759540196642804E-3</v>
      </c>
      <c r="DY3729" s="148">
        <f t="shared" si="1601"/>
        <v>3.5444843876229672E-6</v>
      </c>
      <c r="DZ3729" s="148">
        <f t="shared" si="1602"/>
        <v>3.5444843876229672E-6</v>
      </c>
      <c r="EA3729" s="142" t="str">
        <f t="shared" si="1603"/>
        <v/>
      </c>
    </row>
    <row r="3730" spans="125:131" ht="20.100000000000001" customHeight="1" x14ac:dyDescent="0.25">
      <c r="DU3730" s="148"/>
      <c r="DV3730" s="158">
        <v>3678</v>
      </c>
      <c r="DW3730" s="148">
        <f t="shared" si="1599"/>
        <v>23.539199999998452</v>
      </c>
      <c r="DX3730" s="157">
        <f t="shared" si="1600"/>
        <v>1.3724095352766574E-3</v>
      </c>
      <c r="DY3730" s="148">
        <f t="shared" si="1601"/>
        <v>3.5355625324106667E-6</v>
      </c>
      <c r="DZ3730" s="148">
        <f t="shared" si="1602"/>
        <v>3.5355625324106667E-6</v>
      </c>
      <c r="EA3730" s="142" t="str">
        <f t="shared" si="1603"/>
        <v/>
      </c>
    </row>
    <row r="3731" spans="125:131" ht="20.100000000000001" customHeight="1" x14ac:dyDescent="0.25">
      <c r="DU3731" s="148"/>
      <c r="DV3731" s="158">
        <v>3679</v>
      </c>
      <c r="DW3731" s="148">
        <f t="shared" si="1599"/>
        <v>23.545599999998451</v>
      </c>
      <c r="DX3731" s="157">
        <f t="shared" si="1600"/>
        <v>1.3688739727442467E-3</v>
      </c>
      <c r="DY3731" s="148">
        <f t="shared" si="1601"/>
        <v>3.5266624829075142E-6</v>
      </c>
      <c r="DZ3731" s="148">
        <f t="shared" si="1602"/>
        <v>3.5266624829075142E-6</v>
      </c>
      <c r="EA3731" s="142" t="str">
        <f t="shared" si="1603"/>
        <v/>
      </c>
    </row>
    <row r="3732" spans="125:131" ht="20.100000000000001" customHeight="1" x14ac:dyDescent="0.25">
      <c r="DU3732" s="148"/>
      <c r="DV3732" s="158">
        <v>3680</v>
      </c>
      <c r="DW3732" s="148">
        <f t="shared" si="1599"/>
        <v>23.551999999998451</v>
      </c>
      <c r="DX3732" s="157">
        <f t="shared" si="1600"/>
        <v>1.3653473102613392E-3</v>
      </c>
      <c r="DY3732" s="148">
        <f t="shared" si="1601"/>
        <v>3.5177841878665256E-6</v>
      </c>
      <c r="DZ3732" s="148">
        <f t="shared" si="1602"/>
        <v>3.5177841878665256E-6</v>
      </c>
      <c r="EA3732" s="142" t="str">
        <f t="shared" si="1603"/>
        <v/>
      </c>
    </row>
    <row r="3733" spans="125:131" ht="20.100000000000001" customHeight="1" x14ac:dyDescent="0.25">
      <c r="DU3733" s="148"/>
      <c r="DV3733" s="158">
        <v>3681</v>
      </c>
      <c r="DW3733" s="148">
        <f t="shared" si="1599"/>
        <v>23.55839999999845</v>
      </c>
      <c r="DX3733" s="157">
        <f t="shared" si="1600"/>
        <v>1.3618295260734727E-3</v>
      </c>
      <c r="DY3733" s="148">
        <f t="shared" si="1601"/>
        <v>3.5089275961476193E-6</v>
      </c>
      <c r="DZ3733" s="148">
        <f t="shared" si="1602"/>
        <v>3.5089275961476193E-6</v>
      </c>
      <c r="EA3733" s="142" t="str">
        <f t="shared" si="1603"/>
        <v/>
      </c>
    </row>
    <row r="3734" spans="125:131" ht="20.100000000000001" customHeight="1" x14ac:dyDescent="0.25">
      <c r="DU3734" s="148"/>
      <c r="DV3734" s="158">
        <v>3682</v>
      </c>
      <c r="DW3734" s="148">
        <f t="shared" si="1599"/>
        <v>23.564799999998449</v>
      </c>
      <c r="DX3734" s="157">
        <f t="shared" si="1600"/>
        <v>1.3583205984773251E-3</v>
      </c>
      <c r="DY3734" s="148">
        <f t="shared" si="1601"/>
        <v>3.5000926567226032E-6</v>
      </c>
      <c r="DZ3734" s="148">
        <f t="shared" si="1602"/>
        <v>3.5000926567226032E-6</v>
      </c>
      <c r="EA3734" s="142" t="str">
        <f t="shared" si="1603"/>
        <v/>
      </c>
    </row>
    <row r="3735" spans="125:131" ht="20.100000000000001" customHeight="1" x14ac:dyDescent="0.25">
      <c r="DU3735" s="148"/>
      <c r="DV3735" s="158">
        <v>3683</v>
      </c>
      <c r="DW3735" s="148">
        <f t="shared" si="1599"/>
        <v>23.571199999998449</v>
      </c>
      <c r="DX3735" s="157">
        <f t="shared" si="1600"/>
        <v>1.3548205058206025E-3</v>
      </c>
      <c r="DY3735" s="148">
        <f t="shared" si="1601"/>
        <v>3.4912793186838483E-6</v>
      </c>
      <c r="DZ3735" s="148">
        <f t="shared" si="1602"/>
        <v>3.4912793186838483E-6</v>
      </c>
      <c r="EA3735" s="142" t="str">
        <f t="shared" si="1603"/>
        <v/>
      </c>
    </row>
    <row r="3736" spans="125:131" ht="20.100000000000001" customHeight="1" x14ac:dyDescent="0.25">
      <c r="DU3736" s="148"/>
      <c r="DV3736" s="158">
        <v>3684</v>
      </c>
      <c r="DW3736" s="148">
        <f t="shared" si="1599"/>
        <v>23.577599999998448</v>
      </c>
      <c r="DX3736" s="157">
        <f t="shared" si="1600"/>
        <v>1.3513292265019186E-3</v>
      </c>
      <c r="DY3736" s="148">
        <f t="shared" si="1601"/>
        <v>3.4824875312226052E-6</v>
      </c>
      <c r="DZ3736" s="148">
        <f t="shared" si="1602"/>
        <v>3.4824875312226052E-6</v>
      </c>
      <c r="EA3736" s="142" t="str">
        <f t="shared" si="1603"/>
        <v/>
      </c>
    </row>
    <row r="3737" spans="125:131" ht="20.100000000000001" customHeight="1" x14ac:dyDescent="0.25">
      <c r="DU3737" s="148"/>
      <c r="DV3737" s="158">
        <v>3685</v>
      </c>
      <c r="DW3737" s="148">
        <f t="shared" si="1599"/>
        <v>23.583999999998447</v>
      </c>
      <c r="DX3737" s="157">
        <f t="shared" si="1600"/>
        <v>1.347846738970696E-3</v>
      </c>
      <c r="DY3737" s="148">
        <f t="shared" si="1601"/>
        <v>3.4737172436643485E-6</v>
      </c>
      <c r="DZ3737" s="148">
        <f t="shared" si="1602"/>
        <v>3.4737172436643485E-6</v>
      </c>
      <c r="EA3737" s="142" t="str">
        <f t="shared" si="1603"/>
        <v/>
      </c>
    </row>
    <row r="3738" spans="125:131" ht="20.100000000000001" customHeight="1" x14ac:dyDescent="0.25">
      <c r="DU3738" s="148"/>
      <c r="DV3738" s="158">
        <v>3686</v>
      </c>
      <c r="DW3738" s="148">
        <f t="shared" si="1599"/>
        <v>23.590399999998446</v>
      </c>
      <c r="DX3738" s="157">
        <f t="shared" si="1600"/>
        <v>1.3443730217270317E-3</v>
      </c>
      <c r="DY3738" s="148">
        <f t="shared" si="1601"/>
        <v>3.4649684054293122E-6</v>
      </c>
      <c r="DZ3738" s="148">
        <f t="shared" si="1602"/>
        <v>3.4649684054293122E-6</v>
      </c>
      <c r="EA3738" s="142" t="str">
        <f t="shared" si="1603"/>
        <v/>
      </c>
    </row>
    <row r="3739" spans="125:131" ht="20.100000000000001" customHeight="1" x14ac:dyDescent="0.25">
      <c r="DU3739" s="148"/>
      <c r="DV3739" s="158">
        <v>3687</v>
      </c>
      <c r="DW3739" s="148">
        <f t="shared" si="1599"/>
        <v>23.596799999998446</v>
      </c>
      <c r="DX3739" s="157">
        <f t="shared" si="1600"/>
        <v>1.3409080533216024E-3</v>
      </c>
      <c r="DY3739" s="148">
        <f t="shared" si="1601"/>
        <v>3.4562409660600282E-6</v>
      </c>
      <c r="DZ3739" s="148">
        <f t="shared" si="1602"/>
        <v>3.4562409660600282E-6</v>
      </c>
      <c r="EA3739" s="142" t="str">
        <f t="shared" si="1603"/>
        <v/>
      </c>
    </row>
    <row r="3740" spans="125:131" ht="20.100000000000001" customHeight="1" x14ac:dyDescent="0.25">
      <c r="DU3740" s="148"/>
      <c r="DV3740" s="158">
        <v>3688</v>
      </c>
      <c r="DW3740" s="148">
        <f t="shared" si="1599"/>
        <v>23.603199999998445</v>
      </c>
      <c r="DX3740" s="157">
        <f t="shared" si="1600"/>
        <v>1.3374518123555423E-3</v>
      </c>
      <c r="DY3740" s="148">
        <f t="shared" si="1601"/>
        <v>3.4475348752078822E-6</v>
      </c>
      <c r="DZ3740" s="148">
        <f t="shared" si="1602"/>
        <v>3.4475348752078822E-6</v>
      </c>
      <c r="EA3740" s="142" t="str">
        <f t="shared" si="1603"/>
        <v/>
      </c>
    </row>
    <row r="3741" spans="125:131" ht="20.100000000000001" customHeight="1" x14ac:dyDescent="0.25">
      <c r="DU3741" s="148"/>
      <c r="DV3741" s="158">
        <v>3689</v>
      </c>
      <c r="DW3741" s="148">
        <f t="shared" si="1599"/>
        <v>23.609599999998444</v>
      </c>
      <c r="DX3741" s="157">
        <f t="shared" si="1600"/>
        <v>1.3340042774803345E-3</v>
      </c>
      <c r="DY3741" s="148">
        <f t="shared" si="1601"/>
        <v>3.4388500826365836E-6</v>
      </c>
      <c r="DZ3741" s="148">
        <f t="shared" si="1602"/>
        <v>3.4388500826365836E-6</v>
      </c>
      <c r="EA3741" s="142" t="str">
        <f t="shared" si="1603"/>
        <v/>
      </c>
    </row>
    <row r="3742" spans="125:131" ht="20.100000000000001" customHeight="1" x14ac:dyDescent="0.25">
      <c r="DU3742" s="148"/>
      <c r="DV3742" s="158">
        <v>3690</v>
      </c>
      <c r="DW3742" s="148">
        <f t="shared" si="1599"/>
        <v>23.615999999998444</v>
      </c>
      <c r="DX3742" s="157">
        <f t="shared" si="1600"/>
        <v>1.3305654273976979E-3</v>
      </c>
      <c r="DY3742" s="148">
        <f t="shared" si="1601"/>
        <v>3.4301865382221648E-6</v>
      </c>
      <c r="DZ3742" s="148">
        <f t="shared" si="1602"/>
        <v>3.4301865382221648E-6</v>
      </c>
      <c r="EA3742" s="142" t="str">
        <f t="shared" si="1603"/>
        <v/>
      </c>
    </row>
    <row r="3743" spans="125:131" ht="20.100000000000001" customHeight="1" x14ac:dyDescent="0.25">
      <c r="DU3743" s="148"/>
      <c r="DV3743" s="158">
        <v>3691</v>
      </c>
      <c r="DW3743" s="148">
        <f t="shared" si="1599"/>
        <v>23.622399999998443</v>
      </c>
      <c r="DX3743" s="157">
        <f t="shared" si="1600"/>
        <v>1.3271352408594757E-3</v>
      </c>
      <c r="DY3743" s="148">
        <f t="shared" si="1601"/>
        <v>3.4215441919512469E-6</v>
      </c>
      <c r="DZ3743" s="148">
        <f t="shared" si="1602"/>
        <v>3.4215441919512469E-6</v>
      </c>
      <c r="EA3743" s="142" t="str">
        <f t="shared" si="1603"/>
        <v/>
      </c>
    </row>
    <row r="3744" spans="125:131" ht="20.100000000000001" customHeight="1" x14ac:dyDescent="0.25">
      <c r="DU3744" s="148"/>
      <c r="DV3744" s="158">
        <v>3692</v>
      </c>
      <c r="DW3744" s="148">
        <f t="shared" si="1599"/>
        <v>23.628799999998442</v>
      </c>
      <c r="DX3744" s="157">
        <f t="shared" si="1600"/>
        <v>1.3237136966675245E-3</v>
      </c>
      <c r="DY3744" s="148">
        <f t="shared" si="1601"/>
        <v>3.412922993930147E-6</v>
      </c>
      <c r="DZ3744" s="148">
        <f t="shared" si="1602"/>
        <v>3.412922993930147E-6</v>
      </c>
      <c r="EA3744" s="142" t="str">
        <f t="shared" si="1603"/>
        <v/>
      </c>
    </row>
    <row r="3745" spans="125:131" ht="20.100000000000001" customHeight="1" x14ac:dyDescent="0.25">
      <c r="DU3745" s="148"/>
      <c r="DV3745" s="158">
        <v>3693</v>
      </c>
      <c r="DW3745" s="148">
        <f t="shared" si="1599"/>
        <v>23.635199999998441</v>
      </c>
      <c r="DX3745" s="157">
        <f t="shared" si="1600"/>
        <v>1.3203007736735943E-3</v>
      </c>
      <c r="DY3745" s="148">
        <f t="shared" si="1601"/>
        <v>3.4043228943608089E-6</v>
      </c>
      <c r="DZ3745" s="148">
        <f t="shared" si="1602"/>
        <v>3.4043228943608089E-6</v>
      </c>
      <c r="EA3745" s="142" t="str">
        <f t="shared" si="1603"/>
        <v/>
      </c>
    </row>
    <row r="3746" spans="125:131" ht="20.100000000000001" customHeight="1" x14ac:dyDescent="0.25">
      <c r="DU3746" s="148"/>
      <c r="DV3746" s="158">
        <v>3694</v>
      </c>
      <c r="DW3746" s="148">
        <f t="shared" si="1599"/>
        <v>23.641599999998441</v>
      </c>
      <c r="DX3746" s="157">
        <f t="shared" si="1600"/>
        <v>1.3168964507792335E-3</v>
      </c>
      <c r="DY3746" s="148">
        <f t="shared" si="1601"/>
        <v>3.3957438435687753E-6</v>
      </c>
      <c r="DZ3746" s="148">
        <f t="shared" si="1602"/>
        <v>3.3957438435687753E-6</v>
      </c>
      <c r="EA3746" s="142" t="str">
        <f t="shared" si="1603"/>
        <v/>
      </c>
    </row>
    <row r="3747" spans="125:131" ht="20.100000000000001" customHeight="1" x14ac:dyDescent="0.25">
      <c r="DU3747" s="148"/>
      <c r="DV3747" s="158">
        <v>3695</v>
      </c>
      <c r="DW3747" s="148">
        <f t="shared" si="1599"/>
        <v>23.64799999999844</v>
      </c>
      <c r="DX3747" s="157">
        <f t="shared" si="1600"/>
        <v>1.3135007069356647E-3</v>
      </c>
      <c r="DY3747" s="148">
        <f t="shared" si="1601"/>
        <v>3.3871857919873585E-6</v>
      </c>
      <c r="DZ3747" s="148">
        <f t="shared" si="1602"/>
        <v>3.3871857919873585E-6</v>
      </c>
      <c r="EA3747" s="142" t="str">
        <f t="shared" si="1603"/>
        <v/>
      </c>
    </row>
    <row r="3748" spans="125:131" ht="20.100000000000001" customHeight="1" x14ac:dyDescent="0.25">
      <c r="DU3748" s="148"/>
      <c r="DV3748" s="158">
        <v>3696</v>
      </c>
      <c r="DW3748" s="148">
        <f t="shared" si="1599"/>
        <v>23.654399999998439</v>
      </c>
      <c r="DX3748" s="157">
        <f t="shared" si="1600"/>
        <v>1.3101135211436774E-3</v>
      </c>
      <c r="DY3748" s="148">
        <f t="shared" si="1601"/>
        <v>3.3786486901559061E-6</v>
      </c>
      <c r="DZ3748" s="148">
        <f t="shared" si="1602"/>
        <v>3.3786486901559061E-6</v>
      </c>
      <c r="EA3748" s="142" t="str">
        <f t="shared" si="1603"/>
        <v/>
      </c>
    </row>
    <row r="3749" spans="125:131" ht="20.100000000000001" customHeight="1" x14ac:dyDescent="0.25">
      <c r="DU3749" s="148"/>
      <c r="DV3749" s="158">
        <v>3697</v>
      </c>
      <c r="DW3749" s="148">
        <f t="shared" si="1599"/>
        <v>23.660799999998439</v>
      </c>
      <c r="DX3749" s="157">
        <f t="shared" si="1600"/>
        <v>1.3067348724535215E-3</v>
      </c>
      <c r="DY3749" s="148">
        <f t="shared" si="1601"/>
        <v>3.3701324887356297E-6</v>
      </c>
      <c r="DZ3749" s="148">
        <f t="shared" si="1602"/>
        <v>3.3701324887356297E-6</v>
      </c>
      <c r="EA3749" s="142" t="str">
        <f t="shared" si="1603"/>
        <v/>
      </c>
    </row>
    <row r="3750" spans="125:131" ht="20.100000000000001" customHeight="1" x14ac:dyDescent="0.25">
      <c r="DU3750" s="148"/>
      <c r="DV3750" s="158">
        <v>3698</v>
      </c>
      <c r="DW3750" s="148">
        <f t="shared" si="1599"/>
        <v>23.667199999998438</v>
      </c>
      <c r="DX3750" s="157">
        <f t="shared" si="1600"/>
        <v>1.3033647399647858E-3</v>
      </c>
      <c r="DY3750" s="148">
        <f t="shared" si="1601"/>
        <v>3.3616371384798983E-6</v>
      </c>
      <c r="DZ3750" s="148">
        <f t="shared" si="1602"/>
        <v>3.3616371384798983E-6</v>
      </c>
      <c r="EA3750" s="142" t="str">
        <f t="shared" si="1603"/>
        <v/>
      </c>
    </row>
    <row r="3751" spans="125:131" ht="20.100000000000001" customHeight="1" x14ac:dyDescent="0.25">
      <c r="DU3751" s="148"/>
      <c r="DV3751" s="158">
        <v>3699</v>
      </c>
      <c r="DW3751" s="148">
        <f t="shared" si="1599"/>
        <v>23.673599999998437</v>
      </c>
      <c r="DX3751" s="157">
        <f t="shared" si="1600"/>
        <v>1.3000031028263059E-3</v>
      </c>
      <c r="DY3751" s="148">
        <f t="shared" si="1601"/>
        <v>3.3531625902711009E-6</v>
      </c>
      <c r="DZ3751" s="148">
        <f t="shared" si="1602"/>
        <v>3.3531625902711009E-6</v>
      </c>
      <c r="EA3751" s="142" t="str">
        <f t="shared" si="1603"/>
        <v/>
      </c>
    </row>
    <row r="3752" spans="125:131" ht="20.100000000000001" customHeight="1" x14ac:dyDescent="0.25">
      <c r="DU3752" s="148"/>
      <c r="DV3752" s="158">
        <v>3700</v>
      </c>
      <c r="DW3752" s="148">
        <f t="shared" si="1599"/>
        <v>23.679999999998437</v>
      </c>
      <c r="DX3752" s="157">
        <f t="shared" si="1600"/>
        <v>1.2966499402360348E-3</v>
      </c>
      <c r="DY3752" s="148">
        <f t="shared" si="1601"/>
        <v>3.3447087950868194E-6</v>
      </c>
      <c r="DZ3752" s="148">
        <f t="shared" si="1602"/>
        <v>3.3447087950868194E-6</v>
      </c>
      <c r="EA3752" s="142" t="str">
        <f t="shared" si="1603"/>
        <v/>
      </c>
    </row>
    <row r="3753" spans="125:131" ht="20.100000000000001" customHeight="1" x14ac:dyDescent="0.25">
      <c r="DU3753" s="148"/>
      <c r="DV3753" s="158">
        <v>3701</v>
      </c>
      <c r="DW3753" s="148">
        <f t="shared" si="1599"/>
        <v>23.686399999998436</v>
      </c>
      <c r="DX3753" s="157">
        <f t="shared" si="1600"/>
        <v>1.293305231440948E-3</v>
      </c>
      <c r="DY3753" s="148">
        <f t="shared" si="1601"/>
        <v>3.3362757040189105E-6</v>
      </c>
      <c r="DZ3753" s="148">
        <f t="shared" si="1602"/>
        <v>3.3362757040189105E-6</v>
      </c>
      <c r="EA3753" s="142" t="str">
        <f t="shared" si="1603"/>
        <v/>
      </c>
    </row>
    <row r="3754" spans="125:131" ht="20.100000000000001" customHeight="1" x14ac:dyDescent="0.25">
      <c r="DU3754" s="148"/>
      <c r="DV3754" s="158">
        <v>3702</v>
      </c>
      <c r="DW3754" s="148">
        <f t="shared" si="1599"/>
        <v>23.692799999998435</v>
      </c>
      <c r="DX3754" s="157">
        <f t="shared" si="1600"/>
        <v>1.2899689557369291E-3</v>
      </c>
      <c r="DY3754" s="148">
        <f t="shared" si="1601"/>
        <v>3.3278632682776262E-6</v>
      </c>
      <c r="DZ3754" s="148">
        <f t="shared" si="1602"/>
        <v>3.3278632682776262E-6</v>
      </c>
      <c r="EA3754" s="142" t="str">
        <f t="shared" si="1603"/>
        <v/>
      </c>
    </row>
    <row r="3755" spans="125:131" ht="20.100000000000001" customHeight="1" x14ac:dyDescent="0.25">
      <c r="DU3755" s="148"/>
      <c r="DV3755" s="158">
        <v>3703</v>
      </c>
      <c r="DW3755" s="148">
        <f t="shared" si="1599"/>
        <v>23.699199999998434</v>
      </c>
      <c r="DX3755" s="157">
        <f t="shared" si="1600"/>
        <v>1.2866410924686515E-3</v>
      </c>
      <c r="DY3755" s="148">
        <f t="shared" si="1601"/>
        <v>3.3194714391595204E-6</v>
      </c>
      <c r="DZ3755" s="148">
        <f t="shared" si="1602"/>
        <v>3.3194714391595204E-6</v>
      </c>
      <c r="EA3755" s="142" t="str">
        <f t="shared" si="1603"/>
        <v/>
      </c>
    </row>
    <row r="3756" spans="125:131" ht="20.100000000000001" customHeight="1" x14ac:dyDescent="0.25">
      <c r="DU3756" s="148"/>
      <c r="DV3756" s="158">
        <v>3704</v>
      </c>
      <c r="DW3756" s="148">
        <f t="shared" si="1599"/>
        <v>23.705599999998434</v>
      </c>
      <c r="DX3756" s="157">
        <f t="shared" si="1600"/>
        <v>1.283321621029492E-3</v>
      </c>
      <c r="DY3756" s="148">
        <f t="shared" si="1601"/>
        <v>3.3111001681003591E-6</v>
      </c>
      <c r="DZ3756" s="148">
        <f t="shared" si="1602"/>
        <v>3.3111001681003591E-6</v>
      </c>
      <c r="EA3756" s="142" t="str">
        <f t="shared" si="1603"/>
        <v/>
      </c>
    </row>
    <row r="3757" spans="125:131" ht="20.100000000000001" customHeight="1" x14ac:dyDescent="0.25">
      <c r="DU3757" s="148"/>
      <c r="DV3757" s="158">
        <v>3705</v>
      </c>
      <c r="DW3757" s="148">
        <f t="shared" si="1599"/>
        <v>23.711999999998433</v>
      </c>
      <c r="DX3757" s="157">
        <f t="shared" si="1600"/>
        <v>1.2800105208613916E-3</v>
      </c>
      <c r="DY3757" s="148">
        <f t="shared" si="1601"/>
        <v>3.302749406612019E-6</v>
      </c>
      <c r="DZ3757" s="148">
        <f t="shared" si="1602"/>
        <v>3.302749406612019E-6</v>
      </c>
      <c r="EA3757" s="142" t="str">
        <f t="shared" si="1603"/>
        <v/>
      </c>
    </row>
    <row r="3758" spans="125:131" ht="20.100000000000001" customHeight="1" x14ac:dyDescent="0.25">
      <c r="DU3758" s="148"/>
      <c r="DV3758" s="158">
        <v>3706</v>
      </c>
      <c r="DW3758" s="148">
        <f t="shared" si="1599"/>
        <v>23.718399999998432</v>
      </c>
      <c r="DX3758" s="157">
        <f t="shared" si="1600"/>
        <v>1.2767077714547796E-3</v>
      </c>
      <c r="DY3758" s="148">
        <f t="shared" si="1601"/>
        <v>3.2944191063460221E-6</v>
      </c>
      <c r="DZ3758" s="148">
        <f t="shared" si="1602"/>
        <v>3.2944191063460221E-6</v>
      </c>
      <c r="EA3758" s="142" t="str">
        <f t="shared" si="1603"/>
        <v/>
      </c>
    </row>
    <row r="3759" spans="125:131" ht="20.100000000000001" customHeight="1" x14ac:dyDescent="0.25">
      <c r="DU3759" s="148"/>
      <c r="DV3759" s="158">
        <v>3707</v>
      </c>
      <c r="DW3759" s="148">
        <f t="shared" si="1599"/>
        <v>23.724799999998432</v>
      </c>
      <c r="DX3759" s="157">
        <f t="shared" si="1600"/>
        <v>1.2734133523484336E-3</v>
      </c>
      <c r="DY3759" s="148">
        <f t="shared" si="1601"/>
        <v>3.2861092190354223E-6</v>
      </c>
      <c r="DZ3759" s="148">
        <f t="shared" si="1602"/>
        <v>3.2861092190354223E-6</v>
      </c>
      <c r="EA3759" s="142" t="str">
        <f t="shared" si="1603"/>
        <v/>
      </c>
    </row>
    <row r="3760" spans="125:131" ht="20.100000000000001" customHeight="1" x14ac:dyDescent="0.25">
      <c r="DU3760" s="148"/>
      <c r="DV3760" s="158">
        <v>3708</v>
      </c>
      <c r="DW3760" s="148">
        <f t="shared" si="1599"/>
        <v>23.731199999998431</v>
      </c>
      <c r="DX3760" s="157">
        <f t="shared" si="1600"/>
        <v>1.2701272431293981E-3</v>
      </c>
      <c r="DY3760" s="148">
        <f t="shared" si="1601"/>
        <v>3.2778196965401254E-6</v>
      </c>
      <c r="DZ3760" s="148">
        <f t="shared" si="1602"/>
        <v>3.2778196965401254E-6</v>
      </c>
      <c r="EA3760" s="142" t="str">
        <f t="shared" si="1603"/>
        <v/>
      </c>
    </row>
    <row r="3761" spans="125:131" ht="20.100000000000001" customHeight="1" x14ac:dyDescent="0.25">
      <c r="DU3761" s="148"/>
      <c r="DV3761" s="158">
        <v>3709</v>
      </c>
      <c r="DW3761" s="148">
        <f t="shared" si="1599"/>
        <v>23.73759999999843</v>
      </c>
      <c r="DX3761" s="157">
        <f t="shared" si="1600"/>
        <v>1.266849423432858E-3</v>
      </c>
      <c r="DY3761" s="148">
        <f t="shared" si="1601"/>
        <v>3.2695504908134953E-6</v>
      </c>
      <c r="DZ3761" s="148">
        <f t="shared" si="1602"/>
        <v>3.2695504908134953E-6</v>
      </c>
      <c r="EA3761" s="142" t="str">
        <f t="shared" si="1603"/>
        <v/>
      </c>
    </row>
    <row r="3762" spans="125:131" ht="20.100000000000001" customHeight="1" x14ac:dyDescent="0.25">
      <c r="DU3762" s="148"/>
      <c r="DV3762" s="158">
        <v>3710</v>
      </c>
      <c r="DW3762" s="148">
        <f t="shared" si="1599"/>
        <v>23.743999999998429</v>
      </c>
      <c r="DX3762" s="157">
        <f t="shared" si="1600"/>
        <v>1.2635798729420445E-3</v>
      </c>
      <c r="DY3762" s="148">
        <f t="shared" si="1601"/>
        <v>3.2613015539275075E-6</v>
      </c>
      <c r="DZ3762" s="148">
        <f t="shared" si="1602"/>
        <v>3.2613015539275075E-6</v>
      </c>
      <c r="EA3762" s="142" t="str">
        <f t="shared" si="1603"/>
        <v/>
      </c>
    </row>
    <row r="3763" spans="125:131" ht="20.100000000000001" customHeight="1" x14ac:dyDescent="0.25">
      <c r="DU3763" s="148"/>
      <c r="DV3763" s="158">
        <v>3711</v>
      </c>
      <c r="DW3763" s="148">
        <f t="shared" si="1599"/>
        <v>23.750399999998429</v>
      </c>
      <c r="DX3763" s="157">
        <f t="shared" si="1600"/>
        <v>1.260318571388117E-3</v>
      </c>
      <c r="DY3763" s="148">
        <f t="shared" si="1601"/>
        <v>3.2530728380560526E-6</v>
      </c>
      <c r="DZ3763" s="148">
        <f t="shared" si="1602"/>
        <v>3.2530728380560526E-6</v>
      </c>
      <c r="EA3763" s="142" t="str">
        <f t="shared" si="1603"/>
        <v/>
      </c>
    </row>
    <row r="3764" spans="125:131" ht="20.100000000000001" customHeight="1" x14ac:dyDescent="0.25">
      <c r="DU3764" s="148"/>
      <c r="DV3764" s="158">
        <v>3712</v>
      </c>
      <c r="DW3764" s="148">
        <f t="shared" si="1599"/>
        <v>23.756799999998428</v>
      </c>
      <c r="DX3764" s="157">
        <f t="shared" si="1600"/>
        <v>1.257065498550061E-3</v>
      </c>
      <c r="DY3764" s="148">
        <f t="shared" si="1601"/>
        <v>3.2448642954831762E-6</v>
      </c>
      <c r="DZ3764" s="148">
        <f t="shared" si="1602"/>
        <v>3.2448642954831762E-6</v>
      </c>
      <c r="EA3764" s="142" t="str">
        <f t="shared" si="1603"/>
        <v/>
      </c>
    </row>
    <row r="3765" spans="125:131" ht="20.100000000000001" customHeight="1" x14ac:dyDescent="0.25">
      <c r="DU3765" s="148"/>
      <c r="DV3765" s="158">
        <v>3713</v>
      </c>
      <c r="DW3765" s="148">
        <f t="shared" si="1599"/>
        <v>23.763199999998427</v>
      </c>
      <c r="DX3765" s="157">
        <f t="shared" si="1600"/>
        <v>1.2538206342545778E-3</v>
      </c>
      <c r="DY3765" s="148">
        <f t="shared" si="1601"/>
        <v>3.2366758785898515E-6</v>
      </c>
      <c r="DZ3765" s="148">
        <f t="shared" si="1602"/>
        <v>3.2366758785898515E-6</v>
      </c>
      <c r="EA3765" s="142" t="str">
        <f t="shared" si="1603"/>
        <v/>
      </c>
    </row>
    <row r="3766" spans="125:131" ht="20.100000000000001" customHeight="1" x14ac:dyDescent="0.25">
      <c r="DU3766" s="148"/>
      <c r="DV3766" s="158">
        <v>3714</v>
      </c>
      <c r="DW3766" s="148">
        <f t="shared" si="1599"/>
        <v>23.769599999998427</v>
      </c>
      <c r="DX3766" s="157">
        <f t="shared" si="1600"/>
        <v>1.2505839583759879E-3</v>
      </c>
      <c r="DY3766" s="148">
        <f t="shared" si="1601"/>
        <v>3.2285075398780488E-6</v>
      </c>
      <c r="DZ3766" s="148">
        <f t="shared" si="1602"/>
        <v>3.2285075398780488E-6</v>
      </c>
      <c r="EA3766" s="142" t="str">
        <f t="shared" si="1603"/>
        <v/>
      </c>
    </row>
    <row r="3767" spans="125:131" ht="20.100000000000001" customHeight="1" x14ac:dyDescent="0.25">
      <c r="DU3767" s="148"/>
      <c r="DV3767" s="158">
        <v>3715</v>
      </c>
      <c r="DW3767" s="148">
        <f t="shared" si="1599"/>
        <v>23.775999999998426</v>
      </c>
      <c r="DX3767" s="157">
        <f t="shared" si="1600"/>
        <v>1.2473554508361099E-3</v>
      </c>
      <c r="DY3767" s="148">
        <f t="shared" si="1601"/>
        <v>3.2203592319494847E-6</v>
      </c>
      <c r="DZ3767" s="148">
        <f t="shared" si="1602"/>
        <v>3.2203592319494847E-6</v>
      </c>
      <c r="EA3767" s="142" t="str">
        <f t="shared" si="1603"/>
        <v/>
      </c>
    </row>
    <row r="3768" spans="125:131" ht="20.100000000000001" customHeight="1" x14ac:dyDescent="0.25">
      <c r="DU3768" s="148"/>
      <c r="DV3768" s="158">
        <v>3716</v>
      </c>
      <c r="DW3768" s="148">
        <f t="shared" ref="DW3768:DW3831" si="1604">DW3767+$DZ$46</f>
        <v>23.782399999998425</v>
      </c>
      <c r="DX3768" s="157">
        <f t="shared" si="1600"/>
        <v>1.2441350916041604E-3</v>
      </c>
      <c r="DY3768" s="148">
        <f t="shared" si="1601"/>
        <v>3.2122309075045385E-6</v>
      </c>
      <c r="DZ3768" s="148">
        <f t="shared" si="1602"/>
        <v>3.2122309075045385E-6</v>
      </c>
      <c r="EA3768" s="142" t="str">
        <f t="shared" si="1603"/>
        <v/>
      </c>
    </row>
    <row r="3769" spans="125:131" ht="20.100000000000001" customHeight="1" x14ac:dyDescent="0.25">
      <c r="DU3769" s="148"/>
      <c r="DV3769" s="158">
        <v>3717</v>
      </c>
      <c r="DW3769" s="148">
        <f t="shared" si="1604"/>
        <v>23.788799999998425</v>
      </c>
      <c r="DX3769" s="157">
        <f t="shared" si="1600"/>
        <v>1.2409228606966559E-3</v>
      </c>
      <c r="DY3769" s="148">
        <f t="shared" si="1601"/>
        <v>3.2041225193635021E-6</v>
      </c>
      <c r="DZ3769" s="148">
        <f t="shared" si="1602"/>
        <v>3.2041225193635021E-6</v>
      </c>
      <c r="EA3769" s="142" t="str">
        <f t="shared" si="1603"/>
        <v/>
      </c>
    </row>
    <row r="3770" spans="125:131" ht="20.100000000000001" customHeight="1" x14ac:dyDescent="0.25">
      <c r="DU3770" s="148"/>
      <c r="DV3770" s="158">
        <v>3718</v>
      </c>
      <c r="DW3770" s="148">
        <f t="shared" si="1604"/>
        <v>23.795199999998424</v>
      </c>
      <c r="DX3770" s="157">
        <f t="shared" si="1600"/>
        <v>1.2377187381772924E-3</v>
      </c>
      <c r="DY3770" s="148">
        <f t="shared" si="1601"/>
        <v>3.1960340204429446E-6</v>
      </c>
      <c r="DZ3770" s="148">
        <f t="shared" si="1602"/>
        <v>3.1960340204429446E-6</v>
      </c>
      <c r="EA3770" s="142" t="str">
        <f t="shared" si="1603"/>
        <v/>
      </c>
    </row>
    <row r="3771" spans="125:131" ht="20.100000000000001" customHeight="1" x14ac:dyDescent="0.25">
      <c r="DU3771" s="148"/>
      <c r="DV3771" s="158">
        <v>3719</v>
      </c>
      <c r="DW3771" s="148">
        <f t="shared" si="1604"/>
        <v>23.801599999998423</v>
      </c>
      <c r="DX3771" s="157">
        <f t="shared" si="1600"/>
        <v>1.2345227041568494E-3</v>
      </c>
      <c r="DY3771" s="148">
        <f t="shared" si="1601"/>
        <v>3.187965363766988E-6</v>
      </c>
      <c r="DZ3771" s="148">
        <f t="shared" si="1602"/>
        <v>3.187965363766988E-6</v>
      </c>
      <c r="EA3771" s="142" t="str">
        <f t="shared" si="1603"/>
        <v/>
      </c>
    </row>
    <row r="3772" spans="125:131" ht="20.100000000000001" customHeight="1" x14ac:dyDescent="0.25">
      <c r="DU3772" s="148"/>
      <c r="DV3772" s="158">
        <v>3720</v>
      </c>
      <c r="DW3772" s="148">
        <f t="shared" si="1604"/>
        <v>23.807999999998422</v>
      </c>
      <c r="DX3772" s="157">
        <f t="shared" si="1600"/>
        <v>1.2313347387930824E-3</v>
      </c>
      <c r="DY3772" s="148">
        <f t="shared" si="1601"/>
        <v>3.1799165024623197E-6</v>
      </c>
      <c r="DZ3772" s="148">
        <f t="shared" si="1602"/>
        <v>3.1799165024623197E-6</v>
      </c>
      <c r="EA3772" s="142" t="str">
        <f t="shared" si="1603"/>
        <v/>
      </c>
    </row>
    <row r="3773" spans="125:131" ht="20.100000000000001" customHeight="1" x14ac:dyDescent="0.25">
      <c r="DU3773" s="148"/>
      <c r="DV3773" s="158">
        <v>3721</v>
      </c>
      <c r="DW3773" s="148">
        <f t="shared" si="1604"/>
        <v>23.814399999998422</v>
      </c>
      <c r="DX3773" s="157">
        <f t="shared" si="1600"/>
        <v>1.2281548222906201E-3</v>
      </c>
      <c r="DY3773" s="148">
        <f t="shared" si="1601"/>
        <v>3.1718873897731547E-6</v>
      </c>
      <c r="DZ3773" s="148">
        <f t="shared" si="1602"/>
        <v>3.1718873897731547E-6</v>
      </c>
      <c r="EA3773" s="142" t="str">
        <f t="shared" si="1603"/>
        <v/>
      </c>
    </row>
    <row r="3774" spans="125:131" ht="20.100000000000001" customHeight="1" x14ac:dyDescent="0.25">
      <c r="DU3774" s="148"/>
      <c r="DV3774" s="158">
        <v>3722</v>
      </c>
      <c r="DW3774" s="148">
        <f t="shared" si="1604"/>
        <v>23.820799999998421</v>
      </c>
      <c r="DX3774" s="157">
        <f t="shared" si="1600"/>
        <v>1.224982934900847E-3</v>
      </c>
      <c r="DY3774" s="148">
        <f t="shared" si="1601"/>
        <v>3.1638779790263243E-6</v>
      </c>
      <c r="DZ3774" s="148">
        <f t="shared" si="1602"/>
        <v>3.1638779790263243E-6</v>
      </c>
      <c r="EA3774" s="142" t="str">
        <f t="shared" si="1603"/>
        <v/>
      </c>
    </row>
    <row r="3775" spans="125:131" ht="20.100000000000001" customHeight="1" x14ac:dyDescent="0.25">
      <c r="DU3775" s="148"/>
      <c r="DV3775" s="158">
        <v>3723</v>
      </c>
      <c r="DW3775" s="148">
        <f t="shared" si="1604"/>
        <v>23.82719999999842</v>
      </c>
      <c r="DX3775" s="157">
        <f t="shared" si="1600"/>
        <v>1.2218190569218206E-3</v>
      </c>
      <c r="DY3775" s="148">
        <f t="shared" si="1601"/>
        <v>3.1558882236763786E-6</v>
      </c>
      <c r="DZ3775" s="148">
        <f t="shared" si="1602"/>
        <v>3.1558882236763786E-6</v>
      </c>
      <c r="EA3775" s="142" t="str">
        <f t="shared" si="1603"/>
        <v/>
      </c>
    </row>
    <row r="3776" spans="125:131" ht="20.100000000000001" customHeight="1" x14ac:dyDescent="0.25">
      <c r="DU3776" s="148"/>
      <c r="DV3776" s="158">
        <v>3724</v>
      </c>
      <c r="DW3776" s="148">
        <f t="shared" si="1604"/>
        <v>23.83359999999842</v>
      </c>
      <c r="DX3776" s="157">
        <f t="shared" si="1600"/>
        <v>1.2186631686981443E-3</v>
      </c>
      <c r="DY3776" s="148">
        <f t="shared" si="1601"/>
        <v>3.1479180772676398E-6</v>
      </c>
      <c r="DZ3776" s="148">
        <f t="shared" si="1602"/>
        <v>3.1479180772676398E-6</v>
      </c>
      <c r="EA3776" s="142" t="str">
        <f t="shared" si="1603"/>
        <v/>
      </c>
    </row>
    <row r="3777" spans="125:131" ht="20.100000000000001" customHeight="1" x14ac:dyDescent="0.25">
      <c r="DU3777" s="148"/>
      <c r="DV3777" s="158">
        <v>3725</v>
      </c>
      <c r="DW3777" s="148">
        <f t="shared" si="1604"/>
        <v>23.839999999998419</v>
      </c>
      <c r="DX3777" s="157">
        <f t="shared" si="1600"/>
        <v>1.2155152506208766E-3</v>
      </c>
      <c r="DY3777" s="148">
        <f t="shared" si="1601"/>
        <v>3.1399674934491639E-6</v>
      </c>
      <c r="DZ3777" s="148">
        <f t="shared" si="1602"/>
        <v>3.1399674934491639E-6</v>
      </c>
      <c r="EA3777" s="142" t="str">
        <f t="shared" si="1603"/>
        <v/>
      </c>
    </row>
    <row r="3778" spans="125:131" ht="20.100000000000001" customHeight="1" x14ac:dyDescent="0.25">
      <c r="DU3778" s="148"/>
      <c r="DV3778" s="158">
        <v>3726</v>
      </c>
      <c r="DW3778" s="148">
        <f t="shared" si="1604"/>
        <v>23.846399999998418</v>
      </c>
      <c r="DX3778" s="157">
        <f t="shared" si="1600"/>
        <v>1.2123752831274274E-3</v>
      </c>
      <c r="DY3778" s="148">
        <f t="shared" si="1601"/>
        <v>3.1320364259838484E-6</v>
      </c>
      <c r="DZ3778" s="148">
        <f t="shared" si="1602"/>
        <v>3.1320364259838484E-6</v>
      </c>
      <c r="EA3778" s="142" t="str">
        <f t="shared" si="1603"/>
        <v/>
      </c>
    </row>
    <row r="3779" spans="125:131" ht="20.100000000000001" customHeight="1" x14ac:dyDescent="0.25">
      <c r="DU3779" s="148"/>
      <c r="DV3779" s="158">
        <v>3727</v>
      </c>
      <c r="DW3779" s="148">
        <f t="shared" si="1604"/>
        <v>23.852799999998417</v>
      </c>
      <c r="DX3779" s="157">
        <f t="shared" si="1600"/>
        <v>1.2092432467014436E-3</v>
      </c>
      <c r="DY3779" s="148">
        <f t="shared" si="1601"/>
        <v>3.124124828728916E-6</v>
      </c>
      <c r="DZ3779" s="148">
        <f t="shared" si="1602"/>
        <v>3.124124828728916E-6</v>
      </c>
      <c r="EA3779" s="142" t="str">
        <f t="shared" si="1603"/>
        <v/>
      </c>
    </row>
    <row r="3780" spans="125:131" ht="20.100000000000001" customHeight="1" x14ac:dyDescent="0.25">
      <c r="DU3780" s="148"/>
      <c r="DV3780" s="158">
        <v>3728</v>
      </c>
      <c r="DW3780" s="148">
        <f t="shared" si="1604"/>
        <v>23.859199999998417</v>
      </c>
      <c r="DX3780" s="157">
        <f t="shared" ref="DX3780:DX3843" si="1605">_xlfn.CHISQ.DIST.RT(DW3780,7)</f>
        <v>1.2061191218727147E-3</v>
      </c>
      <c r="DY3780" s="148">
        <f t="shared" ref="DY3780:DY3843" si="1606">DX3780-DX3781</f>
        <v>3.1162326556469742E-6</v>
      </c>
      <c r="DZ3780" s="148">
        <f t="shared" ref="DZ3780:DZ3843" si="1607">IF(DX3780&lt;(1-$DU$53),DY3780,"")</f>
        <v>3.1162326556469742E-6</v>
      </c>
      <c r="EA3780" s="142" t="str">
        <f t="shared" ref="EA3780:EA3843" si="1608">IF(DX3780&lt;(1-$DU$59),DY3780,"")</f>
        <v/>
      </c>
    </row>
    <row r="3781" spans="125:131" ht="20.100000000000001" customHeight="1" x14ac:dyDescent="0.25">
      <c r="DU3781" s="148"/>
      <c r="DV3781" s="158">
        <v>3729</v>
      </c>
      <c r="DW3781" s="148">
        <f t="shared" si="1604"/>
        <v>23.865599999998416</v>
      </c>
      <c r="DX3781" s="157">
        <f t="shared" si="1605"/>
        <v>1.2030028892170677E-3</v>
      </c>
      <c r="DY3781" s="148">
        <f t="shared" si="1606"/>
        <v>3.1083598608077495E-6</v>
      </c>
      <c r="DZ3781" s="148">
        <f t="shared" si="1607"/>
        <v>3.1083598608077495E-6</v>
      </c>
      <c r="EA3781" s="142" t="str">
        <f t="shared" si="1608"/>
        <v/>
      </c>
    </row>
    <row r="3782" spans="125:131" ht="20.100000000000001" customHeight="1" x14ac:dyDescent="0.25">
      <c r="DU3782" s="148"/>
      <c r="DV3782" s="158">
        <v>3730</v>
      </c>
      <c r="DW3782" s="148">
        <f t="shared" si="1604"/>
        <v>23.871999999998415</v>
      </c>
      <c r="DX3782" s="157">
        <f t="shared" si="1605"/>
        <v>1.19989452935626E-3</v>
      </c>
      <c r="DY3782" s="148">
        <f t="shared" si="1606"/>
        <v>3.1005063983785466E-6</v>
      </c>
      <c r="DZ3782" s="148">
        <f t="shared" si="1607"/>
        <v>3.1005063983785466E-6</v>
      </c>
      <c r="EA3782" s="142" t="str">
        <f t="shared" si="1608"/>
        <v/>
      </c>
    </row>
    <row r="3783" spans="125:131" ht="20.100000000000001" customHeight="1" x14ac:dyDescent="0.25">
      <c r="DU3783" s="148"/>
      <c r="DV3783" s="158">
        <v>3731</v>
      </c>
      <c r="DW3783" s="148">
        <f t="shared" si="1604"/>
        <v>23.878399999998415</v>
      </c>
      <c r="DX3783" s="157">
        <f t="shared" si="1605"/>
        <v>1.1967940229578814E-3</v>
      </c>
      <c r="DY3783" s="148">
        <f t="shared" si="1606"/>
        <v>3.0926722226366082E-6</v>
      </c>
      <c r="DZ3783" s="148">
        <f t="shared" si="1607"/>
        <v>3.0926722226366082E-6</v>
      </c>
      <c r="EA3783" s="142" t="str">
        <f t="shared" si="1608"/>
        <v/>
      </c>
    </row>
    <row r="3784" spans="125:131" ht="20.100000000000001" customHeight="1" x14ac:dyDescent="0.25">
      <c r="DU3784" s="148"/>
      <c r="DV3784" s="158">
        <v>3732</v>
      </c>
      <c r="DW3784" s="148">
        <f t="shared" si="1604"/>
        <v>23.884799999998414</v>
      </c>
      <c r="DX3784" s="157">
        <f t="shared" si="1605"/>
        <v>1.1937013507352448E-3</v>
      </c>
      <c r="DY3784" s="148">
        <f t="shared" si="1606"/>
        <v>3.0848572879517682E-6</v>
      </c>
      <c r="DZ3784" s="148">
        <f t="shared" si="1607"/>
        <v>3.0848572879517682E-6</v>
      </c>
      <c r="EA3784" s="142" t="str">
        <f t="shared" si="1608"/>
        <v/>
      </c>
    </row>
    <row r="3785" spans="125:131" ht="20.100000000000001" customHeight="1" x14ac:dyDescent="0.25">
      <c r="DU3785" s="148"/>
      <c r="DV3785" s="158">
        <v>3733</v>
      </c>
      <c r="DW3785" s="148">
        <f t="shared" si="1604"/>
        <v>23.891199999998413</v>
      </c>
      <c r="DX3785" s="157">
        <f t="shared" si="1605"/>
        <v>1.190616493447293E-3</v>
      </c>
      <c r="DY3785" s="148">
        <f t="shared" si="1606"/>
        <v>3.0770615488085688E-6</v>
      </c>
      <c r="DZ3785" s="148">
        <f t="shared" si="1607"/>
        <v>3.0770615488085688E-6</v>
      </c>
      <c r="EA3785" s="142" t="str">
        <f t="shared" si="1608"/>
        <v/>
      </c>
    </row>
    <row r="3786" spans="125:131" ht="20.100000000000001" customHeight="1" x14ac:dyDescent="0.25">
      <c r="DU3786" s="148"/>
      <c r="DV3786" s="158">
        <v>3734</v>
      </c>
      <c r="DW3786" s="148">
        <f t="shared" si="1604"/>
        <v>23.897599999998413</v>
      </c>
      <c r="DX3786" s="157">
        <f t="shared" si="1605"/>
        <v>1.1875394318984845E-3</v>
      </c>
      <c r="DY3786" s="148">
        <f t="shared" si="1606"/>
        <v>3.0692849597811073E-6</v>
      </c>
      <c r="DZ3786" s="148">
        <f t="shared" si="1607"/>
        <v>3.0692849597811073E-6</v>
      </c>
      <c r="EA3786" s="142" t="str">
        <f t="shared" si="1608"/>
        <v/>
      </c>
    </row>
    <row r="3787" spans="125:131" ht="20.100000000000001" customHeight="1" x14ac:dyDescent="0.25">
      <c r="DU3787" s="148"/>
      <c r="DV3787" s="158">
        <v>3735</v>
      </c>
      <c r="DW3787" s="148">
        <f t="shared" si="1604"/>
        <v>23.903999999998412</v>
      </c>
      <c r="DX3787" s="157">
        <f t="shared" si="1605"/>
        <v>1.1844701469387034E-3</v>
      </c>
      <c r="DY3787" s="148">
        <f t="shared" si="1606"/>
        <v>3.0615274755560213E-6</v>
      </c>
      <c r="DZ3787" s="148">
        <f t="shared" si="1607"/>
        <v>3.0615274755560213E-6</v>
      </c>
      <c r="EA3787" s="142" t="str">
        <f t="shared" si="1608"/>
        <v/>
      </c>
    </row>
    <row r="3788" spans="125:131" ht="20.100000000000001" customHeight="1" x14ac:dyDescent="0.25">
      <c r="DU3788" s="148"/>
      <c r="DV3788" s="158">
        <v>3736</v>
      </c>
      <c r="DW3788" s="148">
        <f t="shared" si="1604"/>
        <v>23.910399999998411</v>
      </c>
      <c r="DX3788" s="157">
        <f t="shared" si="1605"/>
        <v>1.1814086194631473E-3</v>
      </c>
      <c r="DY3788" s="148">
        <f t="shared" si="1606"/>
        <v>3.053789050915575E-6</v>
      </c>
      <c r="DZ3788" s="148">
        <f t="shared" si="1607"/>
        <v>3.053789050915575E-6</v>
      </c>
      <c r="EA3788" s="142" t="str">
        <f t="shared" si="1608"/>
        <v/>
      </c>
    </row>
    <row r="3789" spans="125:131" ht="20.100000000000001" customHeight="1" x14ac:dyDescent="0.25">
      <c r="DU3789" s="148"/>
      <c r="DV3789" s="158">
        <v>3737</v>
      </c>
      <c r="DW3789" s="148">
        <f t="shared" si="1604"/>
        <v>23.91679999999841</v>
      </c>
      <c r="DX3789" s="157">
        <f t="shared" si="1605"/>
        <v>1.1783548304122318E-3</v>
      </c>
      <c r="DY3789" s="148">
        <f t="shared" si="1606"/>
        <v>3.0460696407448151E-6</v>
      </c>
      <c r="DZ3789" s="148">
        <f t="shared" si="1607"/>
        <v>3.0460696407448151E-6</v>
      </c>
      <c r="EA3789" s="142" t="str">
        <f t="shared" si="1608"/>
        <v/>
      </c>
    </row>
    <row r="3790" spans="125:131" ht="20.100000000000001" customHeight="1" x14ac:dyDescent="0.25">
      <c r="DU3790" s="148"/>
      <c r="DV3790" s="158">
        <v>3738</v>
      </c>
      <c r="DW3790" s="148">
        <f t="shared" si="1604"/>
        <v>23.92319999999841</v>
      </c>
      <c r="DX3790" s="157">
        <f t="shared" si="1605"/>
        <v>1.1753087607714869E-3</v>
      </c>
      <c r="DY3790" s="148">
        <f t="shared" si="1606"/>
        <v>3.0383692000341724E-6</v>
      </c>
      <c r="DZ3790" s="148">
        <f t="shared" si="1607"/>
        <v>3.0383692000341724E-6</v>
      </c>
      <c r="EA3790" s="142" t="str">
        <f t="shared" si="1608"/>
        <v/>
      </c>
    </row>
    <row r="3791" spans="125:131" ht="20.100000000000001" customHeight="1" x14ac:dyDescent="0.25">
      <c r="DU3791" s="148"/>
      <c r="DV3791" s="158">
        <v>3739</v>
      </c>
      <c r="DW3791" s="148">
        <f t="shared" si="1604"/>
        <v>23.929599999998409</v>
      </c>
      <c r="DX3791" s="157">
        <f t="shared" si="1605"/>
        <v>1.1722703915714528E-3</v>
      </c>
      <c r="DY3791" s="148">
        <f t="shared" si="1606"/>
        <v>3.0306876838699214E-6</v>
      </c>
      <c r="DZ3791" s="148">
        <f t="shared" si="1607"/>
        <v>3.0306876838699214E-6</v>
      </c>
      <c r="EA3791" s="142" t="str">
        <f t="shared" si="1608"/>
        <v/>
      </c>
    </row>
    <row r="3792" spans="125:131" ht="20.100000000000001" customHeight="1" x14ac:dyDescent="0.25">
      <c r="DU3792" s="148"/>
      <c r="DV3792" s="158">
        <v>3740</v>
      </c>
      <c r="DW3792" s="148">
        <f t="shared" si="1604"/>
        <v>23.935999999998408</v>
      </c>
      <c r="DX3792" s="157">
        <f t="shared" si="1605"/>
        <v>1.1692397038875829E-3</v>
      </c>
      <c r="DY3792" s="148">
        <f t="shared" si="1606"/>
        <v>3.0230250474376497E-6</v>
      </c>
      <c r="DZ3792" s="148">
        <f t="shared" si="1607"/>
        <v>3.0230250474376497E-6</v>
      </c>
      <c r="EA3792" s="142" t="str">
        <f t="shared" si="1608"/>
        <v/>
      </c>
    </row>
    <row r="3793" spans="125:131" ht="20.100000000000001" customHeight="1" x14ac:dyDescent="0.25">
      <c r="DU3793" s="148"/>
      <c r="DV3793" s="158">
        <v>3741</v>
      </c>
      <c r="DW3793" s="148">
        <f t="shared" si="1604"/>
        <v>23.942399999998408</v>
      </c>
      <c r="DX3793" s="157">
        <f t="shared" si="1605"/>
        <v>1.1662166788401452E-3</v>
      </c>
      <c r="DY3793" s="148">
        <f t="shared" si="1606"/>
        <v>3.0153812460367857E-6</v>
      </c>
      <c r="DZ3793" s="148">
        <f t="shared" si="1607"/>
        <v>3.0153812460367857E-6</v>
      </c>
      <c r="EA3793" s="142" t="str">
        <f t="shared" si="1608"/>
        <v/>
      </c>
    </row>
    <row r="3794" spans="125:131" ht="20.100000000000001" customHeight="1" x14ac:dyDescent="0.25">
      <c r="DU3794" s="148"/>
      <c r="DV3794" s="158">
        <v>3742</v>
      </c>
      <c r="DW3794" s="148">
        <f t="shared" si="1604"/>
        <v>23.948799999998407</v>
      </c>
      <c r="DX3794" s="157">
        <f t="shared" si="1605"/>
        <v>1.1632012975941084E-3</v>
      </c>
      <c r="DY3794" s="148">
        <f t="shared" si="1606"/>
        <v>3.0077562350461218E-6</v>
      </c>
      <c r="DZ3794" s="148">
        <f t="shared" si="1607"/>
        <v>3.0077562350461218E-6</v>
      </c>
      <c r="EA3794" s="142" t="str">
        <f t="shared" si="1608"/>
        <v/>
      </c>
    </row>
    <row r="3795" spans="125:131" ht="20.100000000000001" customHeight="1" x14ac:dyDescent="0.25">
      <c r="DU3795" s="148"/>
      <c r="DV3795" s="158">
        <v>3743</v>
      </c>
      <c r="DW3795" s="148">
        <f t="shared" si="1604"/>
        <v>23.955199999998406</v>
      </c>
      <c r="DX3795" s="157">
        <f t="shared" si="1605"/>
        <v>1.1601935413590623E-3</v>
      </c>
      <c r="DY3795" s="148">
        <f t="shared" si="1606"/>
        <v>3.0001499699645797E-6</v>
      </c>
      <c r="DZ3795" s="148">
        <f t="shared" si="1607"/>
        <v>3.0001499699645797E-6</v>
      </c>
      <c r="EA3795" s="142" t="str">
        <f t="shared" si="1608"/>
        <v/>
      </c>
    </row>
    <row r="3796" spans="125:131" ht="20.100000000000001" customHeight="1" x14ac:dyDescent="0.25">
      <c r="DU3796" s="148"/>
      <c r="DV3796" s="158">
        <v>3744</v>
      </c>
      <c r="DW3796" s="148">
        <f t="shared" si="1604"/>
        <v>23.961599999998406</v>
      </c>
      <c r="DX3796" s="157">
        <f t="shared" si="1605"/>
        <v>1.1571933913890977E-3</v>
      </c>
      <c r="DY3796" s="148">
        <f t="shared" si="1606"/>
        <v>2.9925624063793354E-6</v>
      </c>
      <c r="DZ3796" s="148">
        <f t="shared" si="1607"/>
        <v>2.9925624063793354E-6</v>
      </c>
      <c r="EA3796" s="142" t="str">
        <f t="shared" si="1608"/>
        <v/>
      </c>
    </row>
    <row r="3797" spans="125:131" ht="20.100000000000001" customHeight="1" x14ac:dyDescent="0.25">
      <c r="DU3797" s="148"/>
      <c r="DV3797" s="158">
        <v>3745</v>
      </c>
      <c r="DW3797" s="148">
        <f t="shared" si="1604"/>
        <v>23.967999999998405</v>
      </c>
      <c r="DX3797" s="157">
        <f t="shared" si="1605"/>
        <v>1.1542008289827184E-3</v>
      </c>
      <c r="DY3797" s="148">
        <f t="shared" si="1606"/>
        <v>2.9849934999868523E-6</v>
      </c>
      <c r="DZ3797" s="148">
        <f t="shared" si="1607"/>
        <v>2.9849934999868523E-6</v>
      </c>
      <c r="EA3797" s="142" t="str">
        <f t="shared" si="1608"/>
        <v/>
      </c>
    </row>
    <row r="3798" spans="125:131" ht="20.100000000000001" customHeight="1" x14ac:dyDescent="0.25">
      <c r="DU3798" s="148"/>
      <c r="DV3798" s="158">
        <v>3746</v>
      </c>
      <c r="DW3798" s="148">
        <f t="shared" si="1604"/>
        <v>23.974399999998404</v>
      </c>
      <c r="DX3798" s="157">
        <f t="shared" si="1605"/>
        <v>1.1512158354827315E-3</v>
      </c>
      <c r="DY3798" s="148">
        <f t="shared" si="1606"/>
        <v>2.9774432065716311E-6</v>
      </c>
      <c r="DZ3798" s="148">
        <f t="shared" si="1607"/>
        <v>2.9774432065716311E-6</v>
      </c>
      <c r="EA3798" s="142" t="str">
        <f t="shared" si="1608"/>
        <v/>
      </c>
    </row>
    <row r="3799" spans="125:131" ht="20.100000000000001" customHeight="1" x14ac:dyDescent="0.25">
      <c r="DU3799" s="148"/>
      <c r="DV3799" s="158">
        <v>3747</v>
      </c>
      <c r="DW3799" s="148">
        <f t="shared" si="1604"/>
        <v>23.980799999998403</v>
      </c>
      <c r="DX3799" s="157">
        <f t="shared" si="1605"/>
        <v>1.1482383922761599E-3</v>
      </c>
      <c r="DY3799" s="148">
        <f t="shared" si="1606"/>
        <v>2.9699114820235569E-6</v>
      </c>
      <c r="DZ3799" s="148">
        <f t="shared" si="1607"/>
        <v>2.9699114820235569E-6</v>
      </c>
      <c r="EA3799" s="142" t="str">
        <f t="shared" si="1608"/>
        <v/>
      </c>
    </row>
    <row r="3800" spans="125:131" ht="20.100000000000001" customHeight="1" x14ac:dyDescent="0.25">
      <c r="DU3800" s="148"/>
      <c r="DV3800" s="158">
        <v>3748</v>
      </c>
      <c r="DW3800" s="148">
        <f t="shared" si="1604"/>
        <v>23.987199999998403</v>
      </c>
      <c r="DX3800" s="157">
        <f t="shared" si="1605"/>
        <v>1.1452684807941363E-3</v>
      </c>
      <c r="DY3800" s="148">
        <f t="shared" si="1606"/>
        <v>2.9623982823374657E-6</v>
      </c>
      <c r="DZ3800" s="148">
        <f t="shared" si="1607"/>
        <v>2.9623982823374657E-6</v>
      </c>
      <c r="EA3800" s="142" t="str">
        <f t="shared" si="1608"/>
        <v/>
      </c>
    </row>
    <row r="3801" spans="125:131" ht="20.100000000000001" customHeight="1" x14ac:dyDescent="0.25">
      <c r="DU3801" s="148"/>
      <c r="DV3801" s="158">
        <v>3749</v>
      </c>
      <c r="DW3801" s="148">
        <f t="shared" si="1604"/>
        <v>23.993599999998402</v>
      </c>
      <c r="DX3801" s="157">
        <f t="shared" si="1605"/>
        <v>1.1423060825117989E-3</v>
      </c>
      <c r="DY3801" s="148">
        <f t="shared" si="1606"/>
        <v>2.9549035635962305E-6</v>
      </c>
      <c r="DZ3801" s="148">
        <f t="shared" si="1607"/>
        <v>2.9549035635962305E-6</v>
      </c>
      <c r="EA3801" s="142" t="str">
        <f t="shared" si="1608"/>
        <v/>
      </c>
    </row>
    <row r="3802" spans="125:131" ht="20.100000000000001" customHeight="1" x14ac:dyDescent="0.25">
      <c r="DU3802" s="148"/>
      <c r="DV3802" s="158">
        <v>3750</v>
      </c>
      <c r="DW3802" s="148">
        <f t="shared" si="1604"/>
        <v>23.999999999998401</v>
      </c>
      <c r="DX3802" s="157">
        <f t="shared" si="1605"/>
        <v>1.1393511789482026E-3</v>
      </c>
      <c r="DY3802" s="148">
        <f t="shared" si="1606"/>
        <v>2.9474272819913615E-6</v>
      </c>
      <c r="DZ3802" s="148">
        <f t="shared" si="1607"/>
        <v>2.9474272819913615E-6</v>
      </c>
      <c r="EA3802" s="142" t="str">
        <f t="shared" si="1608"/>
        <v/>
      </c>
    </row>
    <row r="3803" spans="125:131" ht="20.100000000000001" customHeight="1" x14ac:dyDescent="0.25">
      <c r="DU3803" s="148"/>
      <c r="DV3803" s="158">
        <v>3751</v>
      </c>
      <c r="DW3803" s="148">
        <f t="shared" si="1604"/>
        <v>24.006399999998401</v>
      </c>
      <c r="DX3803" s="157">
        <f t="shared" si="1605"/>
        <v>1.1364037516662113E-3</v>
      </c>
      <c r="DY3803" s="148">
        <f t="shared" si="1606"/>
        <v>2.9399693938073936E-6</v>
      </c>
      <c r="DZ3803" s="148">
        <f t="shared" si="1607"/>
        <v>2.9399693938073936E-6</v>
      </c>
      <c r="EA3803" s="142" t="str">
        <f t="shared" si="1608"/>
        <v/>
      </c>
    </row>
    <row r="3804" spans="125:131" ht="20.100000000000001" customHeight="1" x14ac:dyDescent="0.25">
      <c r="DU3804" s="148"/>
      <c r="DV3804" s="158">
        <v>3752</v>
      </c>
      <c r="DW3804" s="148">
        <f t="shared" si="1604"/>
        <v>24.0127999999984</v>
      </c>
      <c r="DX3804" s="157">
        <f t="shared" si="1605"/>
        <v>1.1334637822724039E-3</v>
      </c>
      <c r="DY3804" s="148">
        <f t="shared" si="1606"/>
        <v>2.9325298554275236E-6</v>
      </c>
      <c r="DZ3804" s="148">
        <f t="shared" si="1607"/>
        <v>2.9325298554275236E-6</v>
      </c>
      <c r="EA3804" s="142" t="str">
        <f t="shared" si="1608"/>
        <v/>
      </c>
    </row>
    <row r="3805" spans="125:131" ht="20.100000000000001" customHeight="1" x14ac:dyDescent="0.25">
      <c r="DU3805" s="148"/>
      <c r="DV3805" s="158">
        <v>3753</v>
      </c>
      <c r="DW3805" s="148">
        <f t="shared" si="1604"/>
        <v>24.019199999998399</v>
      </c>
      <c r="DX3805" s="157">
        <f t="shared" si="1605"/>
        <v>1.1305312524169764E-3</v>
      </c>
      <c r="DY3805" s="148">
        <f t="shared" si="1606"/>
        <v>2.9251086233377313E-6</v>
      </c>
      <c r="DZ3805" s="148">
        <f t="shared" si="1607"/>
        <v>2.9251086233377313E-6</v>
      </c>
      <c r="EA3805" s="142" t="str">
        <f t="shared" si="1608"/>
        <v/>
      </c>
    </row>
    <row r="3806" spans="125:131" ht="20.100000000000001" customHeight="1" x14ac:dyDescent="0.25">
      <c r="DU3806" s="148"/>
      <c r="DV3806" s="158">
        <v>3754</v>
      </c>
      <c r="DW3806" s="148">
        <f t="shared" si="1604"/>
        <v>24.025599999998398</v>
      </c>
      <c r="DX3806" s="157">
        <f t="shared" si="1605"/>
        <v>1.1276061437936386E-3</v>
      </c>
      <c r="DY3806" s="148">
        <f t="shared" si="1606"/>
        <v>2.9177056541144185E-6</v>
      </c>
      <c r="DZ3806" s="148">
        <f t="shared" si="1607"/>
        <v>2.9177056541144185E-6</v>
      </c>
      <c r="EA3806" s="142" t="str">
        <f t="shared" si="1608"/>
        <v/>
      </c>
    </row>
    <row r="3807" spans="125:131" ht="20.100000000000001" customHeight="1" x14ac:dyDescent="0.25">
      <c r="DU3807" s="148"/>
      <c r="DV3807" s="158">
        <v>3755</v>
      </c>
      <c r="DW3807" s="148">
        <f t="shared" si="1604"/>
        <v>24.031999999998398</v>
      </c>
      <c r="DX3807" s="157">
        <f t="shared" si="1605"/>
        <v>1.1246884381395242E-3</v>
      </c>
      <c r="DY3807" s="148">
        <f t="shared" si="1606"/>
        <v>2.9103209044387211E-6</v>
      </c>
      <c r="DZ3807" s="148">
        <f t="shared" si="1607"/>
        <v>2.9103209044387211E-6</v>
      </c>
      <c r="EA3807" s="142" t="str">
        <f t="shared" si="1608"/>
        <v/>
      </c>
    </row>
    <row r="3808" spans="125:131" ht="20.100000000000001" customHeight="1" x14ac:dyDescent="0.25">
      <c r="DU3808" s="148"/>
      <c r="DV3808" s="158">
        <v>3756</v>
      </c>
      <c r="DW3808" s="148">
        <f t="shared" si="1604"/>
        <v>24.038399999998397</v>
      </c>
      <c r="DX3808" s="157">
        <f t="shared" si="1605"/>
        <v>1.1217781172350855E-3</v>
      </c>
      <c r="DY3808" s="148">
        <f t="shared" si="1606"/>
        <v>2.9029543310882689E-6</v>
      </c>
      <c r="DZ3808" s="148">
        <f t="shared" si="1607"/>
        <v>2.9029543310882689E-6</v>
      </c>
      <c r="EA3808" s="142" t="str">
        <f t="shared" si="1608"/>
        <v/>
      </c>
    </row>
    <row r="3809" spans="125:131" ht="20.100000000000001" customHeight="1" x14ac:dyDescent="0.25">
      <c r="DU3809" s="148"/>
      <c r="DV3809" s="158">
        <v>3757</v>
      </c>
      <c r="DW3809" s="148">
        <f t="shared" si="1604"/>
        <v>24.044799999998396</v>
      </c>
      <c r="DX3809" s="157">
        <f t="shared" si="1605"/>
        <v>1.1188751629039972E-3</v>
      </c>
      <c r="DY3809" s="148">
        <f t="shared" si="1606"/>
        <v>2.895605890935668E-6</v>
      </c>
      <c r="DZ3809" s="148">
        <f t="shared" si="1607"/>
        <v>2.895605890935668E-6</v>
      </c>
      <c r="EA3809" s="142" t="str">
        <f t="shared" si="1608"/>
        <v/>
      </c>
    </row>
    <row r="3810" spans="125:131" ht="20.100000000000001" customHeight="1" x14ac:dyDescent="0.25">
      <c r="DU3810" s="148"/>
      <c r="DV3810" s="158">
        <v>3758</v>
      </c>
      <c r="DW3810" s="148">
        <f t="shared" si="1604"/>
        <v>24.051199999998396</v>
      </c>
      <c r="DX3810" s="157">
        <f t="shared" si="1605"/>
        <v>1.1159795570130616E-3</v>
      </c>
      <c r="DY3810" s="148">
        <f t="shared" si="1606"/>
        <v>2.8882755409508857E-6</v>
      </c>
      <c r="DZ3810" s="148">
        <f t="shared" si="1607"/>
        <v>2.8882755409508857E-6</v>
      </c>
      <c r="EA3810" s="142" t="str">
        <f t="shared" si="1608"/>
        <v/>
      </c>
    </row>
    <row r="3811" spans="125:131" ht="20.100000000000001" customHeight="1" x14ac:dyDescent="0.25">
      <c r="DU3811" s="148"/>
      <c r="DV3811" s="158">
        <v>3759</v>
      </c>
      <c r="DW3811" s="148">
        <f t="shared" si="1604"/>
        <v>24.057599999998395</v>
      </c>
      <c r="DX3811" s="157">
        <f t="shared" si="1605"/>
        <v>1.1130912814721107E-3</v>
      </c>
      <c r="DY3811" s="148">
        <f t="shared" si="1606"/>
        <v>2.8809632382025517E-6</v>
      </c>
      <c r="DZ3811" s="148">
        <f t="shared" si="1607"/>
        <v>2.8809632382025517E-6</v>
      </c>
      <c r="EA3811" s="142" t="str">
        <f t="shared" si="1608"/>
        <v/>
      </c>
    </row>
    <row r="3812" spans="125:131" ht="20.100000000000001" customHeight="1" x14ac:dyDescent="0.25">
      <c r="DU3812" s="148"/>
      <c r="DV3812" s="158">
        <v>3760</v>
      </c>
      <c r="DW3812" s="148">
        <f t="shared" si="1604"/>
        <v>24.063999999998394</v>
      </c>
      <c r="DX3812" s="157">
        <f t="shared" si="1605"/>
        <v>1.1102103182339081E-3</v>
      </c>
      <c r="DY3812" s="148">
        <f t="shared" si="1606"/>
        <v>2.8736689398553561E-6</v>
      </c>
      <c r="DZ3812" s="148">
        <f t="shared" si="1607"/>
        <v>2.8736689398553561E-6</v>
      </c>
      <c r="EA3812" s="142" t="str">
        <f t="shared" si="1608"/>
        <v/>
      </c>
    </row>
    <row r="3813" spans="125:131" ht="20.100000000000001" customHeight="1" x14ac:dyDescent="0.25">
      <c r="DU3813" s="148"/>
      <c r="DV3813" s="158">
        <v>3761</v>
      </c>
      <c r="DW3813" s="148">
        <f t="shared" si="1604"/>
        <v>24.070399999998394</v>
      </c>
      <c r="DX3813" s="157">
        <f t="shared" si="1605"/>
        <v>1.1073366492940528E-3</v>
      </c>
      <c r="DY3813" s="148">
        <f t="shared" si="1606"/>
        <v>2.866392603173085E-6</v>
      </c>
      <c r="DZ3813" s="148">
        <f t="shared" si="1607"/>
        <v>2.866392603173085E-6</v>
      </c>
      <c r="EA3813" s="142" t="str">
        <f t="shared" si="1608"/>
        <v/>
      </c>
    </row>
    <row r="3814" spans="125:131" ht="20.100000000000001" customHeight="1" x14ac:dyDescent="0.25">
      <c r="DU3814" s="148"/>
      <c r="DV3814" s="158">
        <v>3762</v>
      </c>
      <c r="DW3814" s="148">
        <f t="shared" si="1604"/>
        <v>24.076799999998393</v>
      </c>
      <c r="DX3814" s="157">
        <f t="shared" si="1605"/>
        <v>1.1044702566908797E-3</v>
      </c>
      <c r="DY3814" s="148">
        <f t="shared" si="1606"/>
        <v>2.8591341855079954E-6</v>
      </c>
      <c r="DZ3814" s="148">
        <f t="shared" si="1607"/>
        <v>2.8591341855079954E-6</v>
      </c>
      <c r="EA3814" s="142" t="str">
        <f t="shared" si="1608"/>
        <v/>
      </c>
    </row>
    <row r="3815" spans="125:131" ht="20.100000000000001" customHeight="1" x14ac:dyDescent="0.25">
      <c r="DU3815" s="148"/>
      <c r="DV3815" s="158">
        <v>3763</v>
      </c>
      <c r="DW3815" s="148">
        <f t="shared" si="1604"/>
        <v>24.083199999998392</v>
      </c>
      <c r="DX3815" s="157">
        <f t="shared" si="1605"/>
        <v>1.1016111225053717E-3</v>
      </c>
      <c r="DY3815" s="148">
        <f t="shared" si="1606"/>
        <v>2.8518936443227162E-6</v>
      </c>
      <c r="DZ3815" s="148">
        <f t="shared" si="1607"/>
        <v>2.8518936443227162E-6</v>
      </c>
      <c r="EA3815" s="142" t="str">
        <f t="shared" si="1608"/>
        <v/>
      </c>
    </row>
    <row r="3816" spans="125:131" ht="20.100000000000001" customHeight="1" x14ac:dyDescent="0.25">
      <c r="DU3816" s="148"/>
      <c r="DV3816" s="158">
        <v>3764</v>
      </c>
      <c r="DW3816" s="148">
        <f t="shared" si="1604"/>
        <v>24.089599999998391</v>
      </c>
      <c r="DX3816" s="157">
        <f t="shared" si="1605"/>
        <v>1.098759228861049E-3</v>
      </c>
      <c r="DY3816" s="148">
        <f t="shared" si="1606"/>
        <v>2.8446709371611912E-6</v>
      </c>
      <c r="DZ3816" s="148">
        <f t="shared" si="1607"/>
        <v>2.8446709371611912E-6</v>
      </c>
      <c r="EA3816" s="142" t="str">
        <f t="shared" si="1608"/>
        <v/>
      </c>
    </row>
    <row r="3817" spans="125:131" ht="20.100000000000001" customHeight="1" x14ac:dyDescent="0.25">
      <c r="DU3817" s="148"/>
      <c r="DV3817" s="158">
        <v>3765</v>
      </c>
      <c r="DW3817" s="148">
        <f t="shared" si="1604"/>
        <v>24.095999999998391</v>
      </c>
      <c r="DX3817" s="157">
        <f t="shared" si="1605"/>
        <v>1.0959145579238878E-3</v>
      </c>
      <c r="DY3817" s="148">
        <f t="shared" si="1606"/>
        <v>2.8374660216697132E-6</v>
      </c>
      <c r="DZ3817" s="148">
        <f t="shared" si="1607"/>
        <v>2.8374660216697132E-6</v>
      </c>
      <c r="EA3817" s="142" t="str">
        <f t="shared" si="1608"/>
        <v/>
      </c>
    </row>
    <row r="3818" spans="125:131" ht="20.100000000000001" customHeight="1" x14ac:dyDescent="0.25">
      <c r="DU3818" s="148"/>
      <c r="DV3818" s="158">
        <v>3766</v>
      </c>
      <c r="DW3818" s="148">
        <f t="shared" si="1604"/>
        <v>24.10239999999839</v>
      </c>
      <c r="DX3818" s="157">
        <f t="shared" si="1605"/>
        <v>1.0930770919022181E-3</v>
      </c>
      <c r="DY3818" s="148">
        <f t="shared" si="1606"/>
        <v>2.8302788555947551E-6</v>
      </c>
      <c r="DZ3818" s="148">
        <f t="shared" si="1607"/>
        <v>2.8302788555947551E-6</v>
      </c>
      <c r="EA3818" s="142" t="str">
        <f t="shared" si="1608"/>
        <v/>
      </c>
    </row>
    <row r="3819" spans="125:131" ht="20.100000000000001" customHeight="1" x14ac:dyDescent="0.25">
      <c r="DU3819" s="148"/>
      <c r="DV3819" s="158">
        <v>3767</v>
      </c>
      <c r="DW3819" s="148">
        <f t="shared" si="1604"/>
        <v>24.108799999998389</v>
      </c>
      <c r="DX3819" s="157">
        <f t="shared" si="1605"/>
        <v>1.0902468130466233E-3</v>
      </c>
      <c r="DY3819" s="148">
        <f t="shared" si="1606"/>
        <v>2.8231093967660565E-6</v>
      </c>
      <c r="DZ3819" s="148">
        <f t="shared" si="1607"/>
        <v>2.8231093967660565E-6</v>
      </c>
      <c r="EA3819" s="142" t="str">
        <f t="shared" si="1608"/>
        <v/>
      </c>
    </row>
    <row r="3820" spans="125:131" ht="20.100000000000001" customHeight="1" x14ac:dyDescent="0.25">
      <c r="DU3820" s="148"/>
      <c r="DV3820" s="158">
        <v>3768</v>
      </c>
      <c r="DW3820" s="148">
        <f t="shared" si="1604"/>
        <v>24.115199999998389</v>
      </c>
      <c r="DX3820" s="157">
        <f t="shared" si="1605"/>
        <v>1.0874237036498573E-3</v>
      </c>
      <c r="DY3820" s="148">
        <f t="shared" si="1606"/>
        <v>2.8159576031217774E-6</v>
      </c>
      <c r="DZ3820" s="148">
        <f t="shared" si="1607"/>
        <v>2.8159576031217774E-6</v>
      </c>
      <c r="EA3820" s="142" t="str">
        <f t="shared" si="1608"/>
        <v/>
      </c>
    </row>
    <row r="3821" spans="125:131" ht="20.100000000000001" customHeight="1" x14ac:dyDescent="0.25">
      <c r="DU3821" s="148"/>
      <c r="DV3821" s="158">
        <v>3769</v>
      </c>
      <c r="DW3821" s="148">
        <f t="shared" si="1604"/>
        <v>24.121599999998388</v>
      </c>
      <c r="DX3821" s="157">
        <f t="shared" si="1605"/>
        <v>1.0846077460467355E-3</v>
      </c>
      <c r="DY3821" s="148">
        <f t="shared" si="1606"/>
        <v>2.8088234326859463E-6</v>
      </c>
      <c r="DZ3821" s="148">
        <f t="shared" si="1607"/>
        <v>2.8088234326859463E-6</v>
      </c>
      <c r="EA3821" s="142" t="str">
        <f t="shared" si="1608"/>
        <v/>
      </c>
    </row>
    <row r="3822" spans="125:131" ht="20.100000000000001" customHeight="1" x14ac:dyDescent="0.25">
      <c r="DU3822" s="148"/>
      <c r="DV3822" s="158">
        <v>3770</v>
      </c>
      <c r="DW3822" s="148">
        <f t="shared" si="1604"/>
        <v>24.127999999998387</v>
      </c>
      <c r="DX3822" s="157">
        <f t="shared" si="1605"/>
        <v>1.0817989226140495E-3</v>
      </c>
      <c r="DY3822" s="148">
        <f t="shared" si="1606"/>
        <v>2.8017068435855913E-6</v>
      </c>
      <c r="DZ3822" s="148">
        <f t="shared" si="1607"/>
        <v>2.8017068435855913E-6</v>
      </c>
      <c r="EA3822" s="142" t="str">
        <f t="shared" si="1608"/>
        <v/>
      </c>
    </row>
    <row r="3823" spans="125:131" ht="20.100000000000001" customHeight="1" x14ac:dyDescent="0.25">
      <c r="DU3823" s="148"/>
      <c r="DV3823" s="158">
        <v>3771</v>
      </c>
      <c r="DW3823" s="148">
        <f t="shared" si="1604"/>
        <v>24.134399999998386</v>
      </c>
      <c r="DX3823" s="157">
        <f t="shared" si="1605"/>
        <v>1.0789972157704639E-3</v>
      </c>
      <c r="DY3823" s="148">
        <f t="shared" si="1606"/>
        <v>2.7946077940299227E-6</v>
      </c>
      <c r="DZ3823" s="148">
        <f t="shared" si="1607"/>
        <v>2.7946077940299227E-6</v>
      </c>
      <c r="EA3823" s="142" t="str">
        <f t="shared" si="1608"/>
        <v/>
      </c>
    </row>
    <row r="3824" spans="125:131" ht="20.100000000000001" customHeight="1" x14ac:dyDescent="0.25">
      <c r="DU3824" s="148"/>
      <c r="DV3824" s="158">
        <v>3772</v>
      </c>
      <c r="DW3824" s="148">
        <f t="shared" si="1604"/>
        <v>24.140799999998386</v>
      </c>
      <c r="DX3824" s="157">
        <f t="shared" si="1605"/>
        <v>1.076202607976434E-3</v>
      </c>
      <c r="DY3824" s="148">
        <f t="shared" si="1606"/>
        <v>2.7875262423385228E-6</v>
      </c>
      <c r="DZ3824" s="148">
        <f t="shared" si="1607"/>
        <v>2.7875262423385228E-6</v>
      </c>
      <c r="EA3824" s="142" t="str">
        <f t="shared" si="1608"/>
        <v/>
      </c>
    </row>
    <row r="3825" spans="125:131" ht="20.100000000000001" customHeight="1" x14ac:dyDescent="0.25">
      <c r="DU3825" s="148"/>
      <c r="DV3825" s="158">
        <v>3773</v>
      </c>
      <c r="DW3825" s="148">
        <f t="shared" si="1604"/>
        <v>24.147199999998385</v>
      </c>
      <c r="DX3825" s="157">
        <f t="shared" si="1605"/>
        <v>1.0734150817340955E-3</v>
      </c>
      <c r="DY3825" s="148">
        <f t="shared" si="1606"/>
        <v>2.7804621469088193E-6</v>
      </c>
      <c r="DZ3825" s="148">
        <f t="shared" si="1607"/>
        <v>2.7804621469088193E-6</v>
      </c>
      <c r="EA3825" s="142" t="str">
        <f t="shared" si="1608"/>
        <v/>
      </c>
    </row>
    <row r="3826" spans="125:131" ht="20.100000000000001" customHeight="1" x14ac:dyDescent="0.25">
      <c r="DU3826" s="148"/>
      <c r="DV3826" s="158">
        <v>3774</v>
      </c>
      <c r="DW3826" s="148">
        <f t="shared" si="1604"/>
        <v>24.153599999998384</v>
      </c>
      <c r="DX3826" s="157">
        <f t="shared" si="1605"/>
        <v>1.0706346195871867E-3</v>
      </c>
      <c r="DY3826" s="148">
        <f t="shared" si="1606"/>
        <v>2.7734154662460101E-6</v>
      </c>
      <c r="DZ3826" s="148">
        <f t="shared" si="1607"/>
        <v>2.7734154662460101E-6</v>
      </c>
      <c r="EA3826" s="142" t="str">
        <f t="shared" si="1608"/>
        <v/>
      </c>
    </row>
    <row r="3827" spans="125:131" ht="20.100000000000001" customHeight="1" x14ac:dyDescent="0.25">
      <c r="DU3827" s="148"/>
      <c r="DV3827" s="158">
        <v>3775</v>
      </c>
      <c r="DW3827" s="148">
        <f t="shared" si="1604"/>
        <v>24.159999999998384</v>
      </c>
      <c r="DX3827" s="157">
        <f t="shared" si="1605"/>
        <v>1.0678612041209407E-3</v>
      </c>
      <c r="DY3827" s="148">
        <f t="shared" si="1606"/>
        <v>2.766386158941812E-6</v>
      </c>
      <c r="DZ3827" s="148">
        <f t="shared" si="1607"/>
        <v>2.766386158941812E-6</v>
      </c>
      <c r="EA3827" s="142" t="str">
        <f t="shared" si="1608"/>
        <v/>
      </c>
    </row>
    <row r="3828" spans="125:131" ht="20.100000000000001" customHeight="1" x14ac:dyDescent="0.25">
      <c r="DU3828" s="148"/>
      <c r="DV3828" s="158">
        <v>3776</v>
      </c>
      <c r="DW3828" s="148">
        <f t="shared" si="1604"/>
        <v>24.166399999998383</v>
      </c>
      <c r="DX3828" s="157">
        <f t="shared" si="1605"/>
        <v>1.0650948179619989E-3</v>
      </c>
      <c r="DY3828" s="148">
        <f t="shared" si="1606"/>
        <v>2.7593741836827012E-6</v>
      </c>
      <c r="DZ3828" s="148">
        <f t="shared" si="1607"/>
        <v>2.7593741836827012E-6</v>
      </c>
      <c r="EA3828" s="142" t="str">
        <f t="shared" si="1608"/>
        <v/>
      </c>
    </row>
    <row r="3829" spans="125:131" ht="20.100000000000001" customHeight="1" x14ac:dyDescent="0.25">
      <c r="DU3829" s="148"/>
      <c r="DV3829" s="158">
        <v>3777</v>
      </c>
      <c r="DW3829" s="148">
        <f t="shared" si="1604"/>
        <v>24.172799999998382</v>
      </c>
      <c r="DX3829" s="157">
        <f t="shared" si="1605"/>
        <v>1.0623354437783162E-3</v>
      </c>
      <c r="DY3829" s="148">
        <f t="shared" si="1606"/>
        <v>2.7523794992496964E-6</v>
      </c>
      <c r="DZ3829" s="148">
        <f t="shared" si="1607"/>
        <v>2.7523794992496964E-6</v>
      </c>
      <c r="EA3829" s="142" t="str">
        <f t="shared" si="1608"/>
        <v/>
      </c>
    </row>
    <row r="3830" spans="125:131" ht="20.100000000000001" customHeight="1" x14ac:dyDescent="0.25">
      <c r="DU3830" s="148"/>
      <c r="DV3830" s="158">
        <v>3778</v>
      </c>
      <c r="DW3830" s="148">
        <f t="shared" si="1604"/>
        <v>24.179199999998382</v>
      </c>
      <c r="DX3830" s="157">
        <f t="shared" si="1605"/>
        <v>1.0595830642790665E-3</v>
      </c>
      <c r="DY3830" s="148">
        <f t="shared" si="1606"/>
        <v>2.7454020645144555E-6</v>
      </c>
      <c r="DZ3830" s="148">
        <f t="shared" si="1607"/>
        <v>2.7454020645144555E-6</v>
      </c>
      <c r="EA3830" s="142" t="str">
        <f t="shared" si="1608"/>
        <v/>
      </c>
    </row>
    <row r="3831" spans="125:131" ht="20.100000000000001" customHeight="1" x14ac:dyDescent="0.25">
      <c r="DU3831" s="148"/>
      <c r="DV3831" s="158">
        <v>3779</v>
      </c>
      <c r="DW3831" s="148">
        <f t="shared" si="1604"/>
        <v>24.185599999998381</v>
      </c>
      <c r="DX3831" s="157">
        <f t="shared" si="1605"/>
        <v>1.056837662214552E-3</v>
      </c>
      <c r="DY3831" s="148">
        <f t="shared" si="1606"/>
        <v>2.7384418384479494E-6</v>
      </c>
      <c r="DZ3831" s="148">
        <f t="shared" si="1607"/>
        <v>2.7384418384479494E-6</v>
      </c>
      <c r="EA3831" s="142" t="str">
        <f t="shared" si="1608"/>
        <v/>
      </c>
    </row>
    <row r="3832" spans="125:131" ht="20.100000000000001" customHeight="1" x14ac:dyDescent="0.25">
      <c r="DU3832" s="148"/>
      <c r="DV3832" s="158">
        <v>3780</v>
      </c>
      <c r="DW3832" s="148">
        <f t="shared" ref="DW3832:DW3895" si="1609">DW3831+$DZ$46</f>
        <v>24.19199999999838</v>
      </c>
      <c r="DX3832" s="157">
        <f t="shared" si="1605"/>
        <v>1.054099220376104E-3</v>
      </c>
      <c r="DY3832" s="148">
        <f t="shared" si="1606"/>
        <v>2.731498780108102E-6</v>
      </c>
      <c r="DZ3832" s="148">
        <f t="shared" si="1607"/>
        <v>2.731498780108102E-6</v>
      </c>
      <c r="EA3832" s="142" t="str">
        <f t="shared" si="1608"/>
        <v/>
      </c>
    </row>
    <row r="3833" spans="125:131" ht="20.100000000000001" customHeight="1" x14ac:dyDescent="0.25">
      <c r="DU3833" s="148"/>
      <c r="DV3833" s="158">
        <v>3781</v>
      </c>
      <c r="DW3833" s="148">
        <f t="shared" si="1609"/>
        <v>24.198399999998379</v>
      </c>
      <c r="DX3833" s="157">
        <f t="shared" si="1605"/>
        <v>1.0513677215959959E-3</v>
      </c>
      <c r="DY3833" s="148">
        <f t="shared" si="1606"/>
        <v>2.7245728486439101E-6</v>
      </c>
      <c r="DZ3833" s="148">
        <f t="shared" si="1607"/>
        <v>2.7245728486439101E-6</v>
      </c>
      <c r="EA3833" s="142" t="str">
        <f t="shared" si="1608"/>
        <v/>
      </c>
    </row>
    <row r="3834" spans="125:131" ht="20.100000000000001" customHeight="1" x14ac:dyDescent="0.25">
      <c r="DU3834" s="148"/>
      <c r="DV3834" s="158">
        <v>3782</v>
      </c>
      <c r="DW3834" s="148">
        <f t="shared" si="1609"/>
        <v>24.204799999998379</v>
      </c>
      <c r="DX3834" s="157">
        <f t="shared" si="1605"/>
        <v>1.048643148747352E-3</v>
      </c>
      <c r="DY3834" s="148">
        <f t="shared" si="1606"/>
        <v>2.717664003301732E-6</v>
      </c>
      <c r="DZ3834" s="148">
        <f t="shared" si="1607"/>
        <v>2.717664003301732E-6</v>
      </c>
      <c r="EA3834" s="142" t="str">
        <f t="shared" si="1608"/>
        <v/>
      </c>
    </row>
    <row r="3835" spans="125:131" ht="20.100000000000001" customHeight="1" x14ac:dyDescent="0.25">
      <c r="DU3835" s="148"/>
      <c r="DV3835" s="158">
        <v>3783</v>
      </c>
      <c r="DW3835" s="148">
        <f t="shared" si="1609"/>
        <v>24.211199999998378</v>
      </c>
      <c r="DX3835" s="157">
        <f t="shared" si="1605"/>
        <v>1.0459254847440503E-3</v>
      </c>
      <c r="DY3835" s="148">
        <f t="shared" si="1606"/>
        <v>2.7107722034244199E-6</v>
      </c>
      <c r="DZ3835" s="148">
        <f t="shared" si="1607"/>
        <v>2.7107722034244199E-6</v>
      </c>
      <c r="EA3835" s="142" t="str">
        <f t="shared" si="1608"/>
        <v/>
      </c>
    </row>
    <row r="3836" spans="125:131" ht="20.100000000000001" customHeight="1" x14ac:dyDescent="0.25">
      <c r="DU3836" s="148"/>
      <c r="DV3836" s="158">
        <v>3784</v>
      </c>
      <c r="DW3836" s="148">
        <f t="shared" si="1609"/>
        <v>24.217599999998377</v>
      </c>
      <c r="DX3836" s="157">
        <f t="shared" si="1605"/>
        <v>1.0432147125406259E-3</v>
      </c>
      <c r="DY3836" s="148">
        <f t="shared" si="1606"/>
        <v>2.7038974084320211E-6</v>
      </c>
      <c r="DZ3836" s="148">
        <f t="shared" si="1607"/>
        <v>2.7038974084320211E-6</v>
      </c>
      <c r="EA3836" s="142" t="str">
        <f t="shared" si="1608"/>
        <v/>
      </c>
    </row>
    <row r="3837" spans="125:131" ht="20.100000000000001" customHeight="1" x14ac:dyDescent="0.25">
      <c r="DU3837" s="148"/>
      <c r="DV3837" s="158">
        <v>3785</v>
      </c>
      <c r="DW3837" s="148">
        <f t="shared" si="1609"/>
        <v>24.223999999998377</v>
      </c>
      <c r="DX3837" s="157">
        <f t="shared" si="1605"/>
        <v>1.0405108151321939E-3</v>
      </c>
      <c r="DY3837" s="148">
        <f t="shared" si="1606"/>
        <v>2.6970395778499676E-6</v>
      </c>
      <c r="DZ3837" s="148">
        <f t="shared" si="1607"/>
        <v>2.6970395778499676E-6</v>
      </c>
      <c r="EA3837" s="142" t="str">
        <f t="shared" si="1608"/>
        <v/>
      </c>
    </row>
    <row r="3838" spans="125:131" ht="20.100000000000001" customHeight="1" x14ac:dyDescent="0.25">
      <c r="DU3838" s="148"/>
      <c r="DV3838" s="158">
        <v>3786</v>
      </c>
      <c r="DW3838" s="148">
        <f t="shared" si="1609"/>
        <v>24.230399999998376</v>
      </c>
      <c r="DX3838" s="157">
        <f t="shared" si="1605"/>
        <v>1.0378137755543439E-3</v>
      </c>
      <c r="DY3838" s="148">
        <f t="shared" si="1606"/>
        <v>2.6901986712910778E-6</v>
      </c>
      <c r="DZ3838" s="148">
        <f t="shared" si="1607"/>
        <v>2.6901986712910778E-6</v>
      </c>
      <c r="EA3838" s="142" t="str">
        <f t="shared" si="1608"/>
        <v/>
      </c>
    </row>
    <row r="3839" spans="125:131" ht="20.100000000000001" customHeight="1" x14ac:dyDescent="0.25">
      <c r="DU3839" s="148"/>
      <c r="DV3839" s="158">
        <v>3787</v>
      </c>
      <c r="DW3839" s="148">
        <f t="shared" si="1609"/>
        <v>24.236799999998375</v>
      </c>
      <c r="DX3839" s="157">
        <f t="shared" si="1605"/>
        <v>1.0351235768830528E-3</v>
      </c>
      <c r="DY3839" s="148">
        <f t="shared" si="1606"/>
        <v>2.6833746484598939E-6</v>
      </c>
      <c r="DZ3839" s="148">
        <f t="shared" si="1607"/>
        <v>2.6833746484598939E-6</v>
      </c>
      <c r="EA3839" s="142" t="str">
        <f t="shared" si="1608"/>
        <v/>
      </c>
    </row>
    <row r="3840" spans="125:131" ht="20.100000000000001" customHeight="1" x14ac:dyDescent="0.25">
      <c r="DU3840" s="148"/>
      <c r="DV3840" s="158">
        <v>3788</v>
      </c>
      <c r="DW3840" s="148">
        <f t="shared" si="1609"/>
        <v>24.243199999998374</v>
      </c>
      <c r="DX3840" s="157">
        <f t="shared" si="1605"/>
        <v>1.0324402022345929E-3</v>
      </c>
      <c r="DY3840" s="148">
        <f t="shared" si="1606"/>
        <v>2.6765674691513804E-6</v>
      </c>
      <c r="DZ3840" s="148">
        <f t="shared" si="1607"/>
        <v>2.6765674691513804E-6</v>
      </c>
      <c r="EA3840" s="142" t="str">
        <f t="shared" si="1608"/>
        <v/>
      </c>
    </row>
    <row r="3841" spans="125:131" ht="20.100000000000001" customHeight="1" x14ac:dyDescent="0.25">
      <c r="DU3841" s="148"/>
      <c r="DV3841" s="158">
        <v>3789</v>
      </c>
      <c r="DW3841" s="148">
        <f t="shared" si="1609"/>
        <v>24.249599999998374</v>
      </c>
      <c r="DX3841" s="157">
        <f t="shared" si="1605"/>
        <v>1.0297636347654415E-3</v>
      </c>
      <c r="DY3841" s="148">
        <f t="shared" si="1606"/>
        <v>2.6697770932494064E-6</v>
      </c>
      <c r="DZ3841" s="148">
        <f t="shared" si="1607"/>
        <v>2.6697770932494064E-6</v>
      </c>
      <c r="EA3841" s="142" t="str">
        <f t="shared" si="1608"/>
        <v/>
      </c>
    </row>
    <row r="3842" spans="125:131" ht="20.100000000000001" customHeight="1" x14ac:dyDescent="0.25">
      <c r="DU3842" s="148"/>
      <c r="DV3842" s="158">
        <v>3790</v>
      </c>
      <c r="DW3842" s="148">
        <f t="shared" si="1609"/>
        <v>24.255999999998373</v>
      </c>
      <c r="DX3842" s="157">
        <f t="shared" si="1605"/>
        <v>1.0270938576721921E-3</v>
      </c>
      <c r="DY3842" s="148">
        <f t="shared" si="1606"/>
        <v>2.6630034807356359E-6</v>
      </c>
      <c r="DZ3842" s="148">
        <f t="shared" si="1607"/>
        <v>2.6630034807356359E-6</v>
      </c>
      <c r="EA3842" s="142" t="str">
        <f t="shared" si="1608"/>
        <v/>
      </c>
    </row>
    <row r="3843" spans="125:131" ht="20.100000000000001" customHeight="1" x14ac:dyDescent="0.25">
      <c r="DU3843" s="148"/>
      <c r="DV3843" s="158">
        <v>3791</v>
      </c>
      <c r="DW3843" s="148">
        <f t="shared" si="1609"/>
        <v>24.262399999998372</v>
      </c>
      <c r="DX3843" s="157">
        <f t="shared" si="1605"/>
        <v>1.0244308541914565E-3</v>
      </c>
      <c r="DY3843" s="148">
        <f t="shared" si="1606"/>
        <v>2.6562465916784694E-6</v>
      </c>
      <c r="DZ3843" s="148">
        <f t="shared" si="1607"/>
        <v>2.6562465916784694E-6</v>
      </c>
      <c r="EA3843" s="142" t="str">
        <f t="shared" si="1608"/>
        <v/>
      </c>
    </row>
    <row r="3844" spans="125:131" ht="20.100000000000001" customHeight="1" x14ac:dyDescent="0.25">
      <c r="DU3844" s="148"/>
      <c r="DV3844" s="158">
        <v>3792</v>
      </c>
      <c r="DW3844" s="148">
        <f t="shared" si="1609"/>
        <v>24.268799999998372</v>
      </c>
      <c r="DX3844" s="157">
        <f t="shared" ref="DX3844:DX3907" si="1610">_xlfn.CHISQ.DIST.RT(DW3844,7)</f>
        <v>1.021774607599778E-3</v>
      </c>
      <c r="DY3844" s="148">
        <f t="shared" ref="DY3844:DY3907" si="1611">DX3844-DX3845</f>
        <v>2.6495063862328264E-6</v>
      </c>
      <c r="DZ3844" s="148">
        <f t="shared" ref="DZ3844:DZ3907" si="1612">IF(DX3844&lt;(1-$DU$53),DY3844,"")</f>
        <v>2.6495063862328264E-6</v>
      </c>
      <c r="EA3844" s="142" t="str">
        <f t="shared" ref="EA3844:EA3907" si="1613">IF(DX3844&lt;(1-$DU$59),DY3844,"")</f>
        <v/>
      </c>
    </row>
    <row r="3845" spans="125:131" ht="20.100000000000001" customHeight="1" x14ac:dyDescent="0.25">
      <c r="DU3845" s="148"/>
      <c r="DV3845" s="158">
        <v>3793</v>
      </c>
      <c r="DW3845" s="148">
        <f t="shared" si="1609"/>
        <v>24.275199999998371</v>
      </c>
      <c r="DX3845" s="157">
        <f t="shared" si="1610"/>
        <v>1.0191251012135452E-3</v>
      </c>
      <c r="DY3845" s="148">
        <f t="shared" si="1611"/>
        <v>2.6427828246483858E-6</v>
      </c>
      <c r="DZ3845" s="148">
        <f t="shared" si="1612"/>
        <v>2.6427828246483858E-6</v>
      </c>
      <c r="EA3845" s="142" t="str">
        <f t="shared" si="1613"/>
        <v/>
      </c>
    </row>
    <row r="3846" spans="125:131" ht="20.100000000000001" customHeight="1" x14ac:dyDescent="0.25">
      <c r="DU3846" s="148"/>
      <c r="DV3846" s="158">
        <v>3794</v>
      </c>
      <c r="DW3846" s="148">
        <f t="shared" si="1609"/>
        <v>24.28159999999837</v>
      </c>
      <c r="DX3846" s="157">
        <f t="shared" si="1610"/>
        <v>1.0164823183888968E-3</v>
      </c>
      <c r="DY3846" s="148">
        <f t="shared" si="1611"/>
        <v>2.6360758672691522E-6</v>
      </c>
      <c r="DZ3846" s="148">
        <f t="shared" si="1612"/>
        <v>2.6360758672691522E-6</v>
      </c>
      <c r="EA3846" s="142" t="str">
        <f t="shared" si="1613"/>
        <v/>
      </c>
    </row>
    <row r="3847" spans="125:131" ht="20.100000000000001" customHeight="1" x14ac:dyDescent="0.25">
      <c r="DU3847" s="148"/>
      <c r="DV3847" s="158">
        <v>3795</v>
      </c>
      <c r="DW3847" s="148">
        <f t="shared" si="1609"/>
        <v>24.28799999999837</v>
      </c>
      <c r="DX3847" s="157">
        <f t="shared" si="1610"/>
        <v>1.0138462425216277E-3</v>
      </c>
      <c r="DY3847" s="148">
        <f t="shared" si="1611"/>
        <v>2.6293854745191442E-6</v>
      </c>
      <c r="DZ3847" s="148">
        <f t="shared" si="1612"/>
        <v>2.6293854745191442E-6</v>
      </c>
      <c r="EA3847" s="142" t="str">
        <f t="shared" si="1613"/>
        <v/>
      </c>
    </row>
    <row r="3848" spans="125:131" ht="20.100000000000001" customHeight="1" x14ac:dyDescent="0.25">
      <c r="DU3848" s="148"/>
      <c r="DV3848" s="158">
        <v>3796</v>
      </c>
      <c r="DW3848" s="148">
        <f t="shared" si="1609"/>
        <v>24.294399999998369</v>
      </c>
      <c r="DX3848" s="157">
        <f t="shared" si="1610"/>
        <v>1.0112168570471085E-3</v>
      </c>
      <c r="DY3848" s="148">
        <f t="shared" si="1611"/>
        <v>2.6227116069223438E-6</v>
      </c>
      <c r="DZ3848" s="148">
        <f t="shared" si="1612"/>
        <v>2.6227116069223438E-6</v>
      </c>
      <c r="EA3848" s="142" t="str">
        <f t="shared" si="1613"/>
        <v/>
      </c>
    </row>
    <row r="3849" spans="125:131" ht="20.100000000000001" customHeight="1" x14ac:dyDescent="0.25">
      <c r="DU3849" s="148"/>
      <c r="DV3849" s="158">
        <v>3797</v>
      </c>
      <c r="DW3849" s="148">
        <f t="shared" si="1609"/>
        <v>24.300799999998368</v>
      </c>
      <c r="DX3849" s="157">
        <f t="shared" si="1610"/>
        <v>1.0085941454401862E-3</v>
      </c>
      <c r="DY3849" s="148">
        <f t="shared" si="1611"/>
        <v>2.6160542250810125E-6</v>
      </c>
      <c r="DZ3849" s="148">
        <f t="shared" si="1612"/>
        <v>2.6160542250810125E-6</v>
      </c>
      <c r="EA3849" s="142" t="str">
        <f t="shared" si="1613"/>
        <v/>
      </c>
    </row>
    <row r="3850" spans="125:131" ht="20.100000000000001" customHeight="1" x14ac:dyDescent="0.25">
      <c r="DU3850" s="148"/>
      <c r="DV3850" s="158">
        <v>3798</v>
      </c>
      <c r="DW3850" s="148">
        <f t="shared" si="1609"/>
        <v>24.307199999998367</v>
      </c>
      <c r="DX3850" s="157">
        <f t="shared" si="1610"/>
        <v>1.0059780912151052E-3</v>
      </c>
      <c r="DY3850" s="148">
        <f t="shared" si="1611"/>
        <v>2.6094132896997604E-6</v>
      </c>
      <c r="DZ3850" s="148">
        <f t="shared" si="1612"/>
        <v>2.6094132896997604E-6</v>
      </c>
      <c r="EA3850" s="142" t="str">
        <f t="shared" si="1613"/>
        <v/>
      </c>
    </row>
    <row r="3851" spans="125:131" ht="20.100000000000001" customHeight="1" x14ac:dyDescent="0.25">
      <c r="DU3851" s="148"/>
      <c r="DV3851" s="158">
        <v>3799</v>
      </c>
      <c r="DW3851" s="148">
        <f t="shared" si="1609"/>
        <v>24.313599999998367</v>
      </c>
      <c r="DX3851" s="157">
        <f t="shared" si="1610"/>
        <v>1.0033686779254054E-3</v>
      </c>
      <c r="DY3851" s="148">
        <f t="shared" si="1611"/>
        <v>2.6027887615621276E-6</v>
      </c>
      <c r="DZ3851" s="148">
        <f t="shared" si="1612"/>
        <v>2.6027887615621276E-6</v>
      </c>
      <c r="EA3851" s="142" t="str">
        <f t="shared" si="1613"/>
        <v/>
      </c>
    </row>
    <row r="3852" spans="125:131" ht="20.100000000000001" customHeight="1" x14ac:dyDescent="0.25">
      <c r="DU3852" s="148"/>
      <c r="DV3852" s="158">
        <v>3800</v>
      </c>
      <c r="DW3852" s="148">
        <f t="shared" si="1609"/>
        <v>24.319999999998366</v>
      </c>
      <c r="DX3852" s="157">
        <f t="shared" si="1610"/>
        <v>1.0007658891638433E-3</v>
      </c>
      <c r="DY3852" s="148">
        <f t="shared" si="1611"/>
        <v>2.5961806015446787E-6</v>
      </c>
      <c r="DZ3852" s="148">
        <f t="shared" si="1612"/>
        <v>2.5961806015446787E-6</v>
      </c>
      <c r="EA3852" s="142" t="str">
        <f t="shared" si="1613"/>
        <v/>
      </c>
    </row>
    <row r="3853" spans="125:131" ht="20.100000000000001" customHeight="1" x14ac:dyDescent="0.25">
      <c r="DU3853" s="148"/>
      <c r="DV3853" s="158">
        <v>3801</v>
      </c>
      <c r="DW3853" s="148">
        <f t="shared" si="1609"/>
        <v>24.326399999998365</v>
      </c>
      <c r="DX3853" s="157">
        <f t="shared" si="1610"/>
        <v>9.981697085622986E-4</v>
      </c>
      <c r="DY3853" s="148">
        <f t="shared" si="1611"/>
        <v>2.5895887706144007E-6</v>
      </c>
      <c r="DZ3853" s="148">
        <f t="shared" si="1612"/>
        <v>2.5895887706144007E-6</v>
      </c>
      <c r="EA3853" s="142" t="str">
        <f t="shared" si="1613"/>
        <v/>
      </c>
    </row>
    <row r="3854" spans="125:131" ht="20.100000000000001" customHeight="1" x14ac:dyDescent="0.25">
      <c r="DU3854" s="148"/>
      <c r="DV3854" s="158">
        <v>3802</v>
      </c>
      <c r="DW3854" s="148">
        <f t="shared" si="1609"/>
        <v>24.332799999998365</v>
      </c>
      <c r="DX3854" s="157">
        <f t="shared" si="1610"/>
        <v>9.955801197916842E-4</v>
      </c>
      <c r="DY3854" s="148">
        <f t="shared" si="1611"/>
        <v>2.5830132298256675E-6</v>
      </c>
      <c r="DZ3854" s="148">
        <f t="shared" si="1612"/>
        <v>2.5830132298256675E-6</v>
      </c>
      <c r="EA3854" s="142" t="str">
        <f t="shared" si="1613"/>
        <v/>
      </c>
    </row>
    <row r="3855" spans="125:131" ht="20.100000000000001" customHeight="1" x14ac:dyDescent="0.25">
      <c r="DU3855" s="148"/>
      <c r="DV3855" s="158">
        <v>3803</v>
      </c>
      <c r="DW3855" s="148">
        <f t="shared" si="1609"/>
        <v>24.339199999998364</v>
      </c>
      <c r="DX3855" s="157">
        <f t="shared" si="1610"/>
        <v>9.9299710656185853E-4</v>
      </c>
      <c r="DY3855" s="148">
        <f t="shared" si="1611"/>
        <v>2.5764539403133006E-6</v>
      </c>
      <c r="DZ3855" s="148">
        <f t="shared" si="1612"/>
        <v>2.5764539403133006E-6</v>
      </c>
      <c r="EA3855" s="142" t="str">
        <f t="shared" si="1613"/>
        <v/>
      </c>
    </row>
    <row r="3856" spans="125:131" ht="20.100000000000001" customHeight="1" x14ac:dyDescent="0.25">
      <c r="DU3856" s="148"/>
      <c r="DV3856" s="158">
        <v>3804</v>
      </c>
      <c r="DW3856" s="148">
        <f t="shared" si="1609"/>
        <v>24.345599999998363</v>
      </c>
      <c r="DX3856" s="157">
        <f t="shared" si="1610"/>
        <v>9.9042065262154523E-4</v>
      </c>
      <c r="DY3856" s="148">
        <f t="shared" si="1611"/>
        <v>2.5699108633192407E-6</v>
      </c>
      <c r="DZ3856" s="148">
        <f t="shared" si="1612"/>
        <v>2.5699108633192407E-6</v>
      </c>
      <c r="EA3856" s="142" t="str">
        <f t="shared" si="1613"/>
        <v/>
      </c>
    </row>
    <row r="3857" spans="125:131" ht="20.100000000000001" customHeight="1" x14ac:dyDescent="0.25">
      <c r="DU3857" s="148"/>
      <c r="DV3857" s="158">
        <v>3805</v>
      </c>
      <c r="DW3857" s="148">
        <f t="shared" si="1609"/>
        <v>24.351999999998363</v>
      </c>
      <c r="DX3857" s="157">
        <f t="shared" si="1610"/>
        <v>9.8785074175822599E-4</v>
      </c>
      <c r="DY3857" s="148">
        <f t="shared" si="1611"/>
        <v>2.5633839601543838E-6</v>
      </c>
      <c r="DZ3857" s="148">
        <f t="shared" si="1612"/>
        <v>2.5633839601543838E-6</v>
      </c>
      <c r="EA3857" s="142" t="str">
        <f t="shared" si="1613"/>
        <v/>
      </c>
    </row>
    <row r="3858" spans="125:131" ht="20.100000000000001" customHeight="1" x14ac:dyDescent="0.25">
      <c r="DU3858" s="148"/>
      <c r="DV3858" s="158">
        <v>3806</v>
      </c>
      <c r="DW3858" s="148">
        <f t="shared" si="1609"/>
        <v>24.358399999998362</v>
      </c>
      <c r="DX3858" s="157">
        <f t="shared" si="1610"/>
        <v>9.8528735779807161E-4</v>
      </c>
      <c r="DY3858" s="148">
        <f t="shared" si="1611"/>
        <v>2.5568731922280714E-6</v>
      </c>
      <c r="DZ3858" s="148">
        <f t="shared" si="1612"/>
        <v>2.5568731922280714E-6</v>
      </c>
      <c r="EA3858" s="142" t="str">
        <f t="shared" si="1613"/>
        <v/>
      </c>
    </row>
    <row r="3859" spans="125:131" ht="20.100000000000001" customHeight="1" x14ac:dyDescent="0.25">
      <c r="DU3859" s="148"/>
      <c r="DV3859" s="158">
        <v>3807</v>
      </c>
      <c r="DW3859" s="148">
        <f t="shared" si="1609"/>
        <v>24.364799999998361</v>
      </c>
      <c r="DX3859" s="157">
        <f t="shared" si="1610"/>
        <v>9.8273048460584354E-4</v>
      </c>
      <c r="DY3859" s="148">
        <f t="shared" si="1611"/>
        <v>2.5503785210339962E-6</v>
      </c>
      <c r="DZ3859" s="148">
        <f t="shared" si="1612"/>
        <v>2.5503785210339962E-6</v>
      </c>
      <c r="EA3859" s="142" t="str">
        <f t="shared" si="1613"/>
        <v/>
      </c>
    </row>
    <row r="3860" spans="125:131" ht="20.100000000000001" customHeight="1" x14ac:dyDescent="0.25">
      <c r="DU3860" s="148"/>
      <c r="DV3860" s="158">
        <v>3808</v>
      </c>
      <c r="DW3860" s="148">
        <f t="shared" si="1609"/>
        <v>24.37119999999836</v>
      </c>
      <c r="DX3860" s="157">
        <f t="shared" si="1610"/>
        <v>9.8018010608480954E-4</v>
      </c>
      <c r="DY3860" s="148">
        <f t="shared" si="1611"/>
        <v>2.5438999081523698E-6</v>
      </c>
      <c r="DZ3860" s="148">
        <f t="shared" si="1612"/>
        <v>2.5438999081523698E-6</v>
      </c>
      <c r="EA3860" s="142" t="str">
        <f t="shared" si="1613"/>
        <v/>
      </c>
    </row>
    <row r="3861" spans="125:131" ht="20.100000000000001" customHeight="1" x14ac:dyDescent="0.25">
      <c r="DU3861" s="148"/>
      <c r="DV3861" s="158">
        <v>3809</v>
      </c>
      <c r="DW3861" s="148">
        <f t="shared" si="1609"/>
        <v>24.37759999999836</v>
      </c>
      <c r="DX3861" s="157">
        <f t="shared" si="1610"/>
        <v>9.7763620617665717E-4</v>
      </c>
      <c r="DY3861" s="148">
        <f t="shared" si="1611"/>
        <v>2.5374373152558865E-6</v>
      </c>
      <c r="DZ3861" s="148">
        <f t="shared" si="1612"/>
        <v>2.5374373152558865E-6</v>
      </c>
      <c r="EA3861" s="142" t="str">
        <f t="shared" si="1613"/>
        <v/>
      </c>
    </row>
    <row r="3862" spans="125:131" ht="20.100000000000001" customHeight="1" x14ac:dyDescent="0.25">
      <c r="DU3862" s="148"/>
      <c r="DV3862" s="158">
        <v>3810</v>
      </c>
      <c r="DW3862" s="148">
        <f t="shared" si="1609"/>
        <v>24.383999999998359</v>
      </c>
      <c r="DX3862" s="157">
        <f t="shared" si="1610"/>
        <v>9.7509876886140128E-4</v>
      </c>
      <c r="DY3862" s="148">
        <f t="shared" si="1611"/>
        <v>2.5309907040959537E-6</v>
      </c>
      <c r="DZ3862" s="148">
        <f t="shared" si="1612"/>
        <v>2.5309907040959537E-6</v>
      </c>
      <c r="EA3862" s="142" t="str">
        <f t="shared" si="1613"/>
        <v/>
      </c>
    </row>
    <row r="3863" spans="125:131" ht="20.100000000000001" customHeight="1" x14ac:dyDescent="0.25">
      <c r="DU3863" s="148"/>
      <c r="DV3863" s="158">
        <v>3811</v>
      </c>
      <c r="DW3863" s="148">
        <f t="shared" si="1609"/>
        <v>24.390399999998358</v>
      </c>
      <c r="DX3863" s="157">
        <f t="shared" si="1610"/>
        <v>9.7256777815730533E-4</v>
      </c>
      <c r="DY3863" s="148">
        <f t="shared" si="1611"/>
        <v>2.5245600365230748E-6</v>
      </c>
      <c r="DZ3863" s="148">
        <f t="shared" si="1612"/>
        <v>2.5245600365230748E-6</v>
      </c>
      <c r="EA3863" s="142" t="str">
        <f t="shared" si="1613"/>
        <v/>
      </c>
    </row>
    <row r="3864" spans="125:131" ht="20.100000000000001" customHeight="1" x14ac:dyDescent="0.25">
      <c r="DU3864" s="148"/>
      <c r="DV3864" s="158">
        <v>3812</v>
      </c>
      <c r="DW3864" s="148">
        <f t="shared" si="1609"/>
        <v>24.396799999998358</v>
      </c>
      <c r="DX3864" s="157">
        <f t="shared" si="1610"/>
        <v>9.7004321812078226E-4</v>
      </c>
      <c r="DY3864" s="148">
        <f t="shared" si="1611"/>
        <v>2.518145274459419E-6</v>
      </c>
      <c r="DZ3864" s="148">
        <f t="shared" si="1612"/>
        <v>2.518145274459419E-6</v>
      </c>
      <c r="EA3864" s="142" t="str">
        <f t="shared" si="1613"/>
        <v/>
      </c>
    </row>
    <row r="3865" spans="125:131" ht="20.100000000000001" customHeight="1" x14ac:dyDescent="0.25">
      <c r="DU3865" s="148"/>
      <c r="DV3865" s="158">
        <v>3813</v>
      </c>
      <c r="DW3865" s="148">
        <f t="shared" si="1609"/>
        <v>24.403199999998357</v>
      </c>
      <c r="DX3865" s="157">
        <f t="shared" si="1610"/>
        <v>9.6752507284632284E-4</v>
      </c>
      <c r="DY3865" s="148">
        <f t="shared" si="1611"/>
        <v>2.5117463799279862E-6</v>
      </c>
      <c r="DZ3865" s="148">
        <f t="shared" si="1612"/>
        <v>2.5117463799279862E-6</v>
      </c>
      <c r="EA3865" s="142" t="str">
        <f t="shared" si="1613"/>
        <v/>
      </c>
    </row>
    <row r="3866" spans="125:131" ht="20.100000000000001" customHeight="1" x14ac:dyDescent="0.25">
      <c r="DU3866" s="148"/>
      <c r="DV3866" s="158">
        <v>3814</v>
      </c>
      <c r="DW3866" s="148">
        <f t="shared" si="1609"/>
        <v>24.409599999998356</v>
      </c>
      <c r="DX3866" s="157">
        <f t="shared" si="1610"/>
        <v>9.6501332646639485E-4</v>
      </c>
      <c r="DY3866" s="148">
        <f t="shared" si="1611"/>
        <v>2.5053633150281043E-6</v>
      </c>
      <c r="DZ3866" s="148">
        <f t="shared" si="1612"/>
        <v>2.5053633150281043E-6</v>
      </c>
      <c r="EA3866" s="142" t="str">
        <f t="shared" si="1613"/>
        <v/>
      </c>
    </row>
    <row r="3867" spans="125:131" ht="20.100000000000001" customHeight="1" x14ac:dyDescent="0.25">
      <c r="DU3867" s="148"/>
      <c r="DV3867" s="158">
        <v>3815</v>
      </c>
      <c r="DW3867" s="148">
        <f t="shared" si="1609"/>
        <v>24.415999999998355</v>
      </c>
      <c r="DX3867" s="157">
        <f t="shared" si="1610"/>
        <v>9.6250796315136675E-4</v>
      </c>
      <c r="DY3867" s="148">
        <f t="shared" si="1611"/>
        <v>2.4989960419499573E-6</v>
      </c>
      <c r="DZ3867" s="148">
        <f t="shared" si="1612"/>
        <v>2.4989960419499573E-6</v>
      </c>
      <c r="EA3867" s="142" t="str">
        <f t="shared" si="1613"/>
        <v/>
      </c>
    </row>
    <row r="3868" spans="125:131" ht="20.100000000000001" customHeight="1" x14ac:dyDescent="0.25">
      <c r="DU3868" s="148"/>
      <c r="DV3868" s="158">
        <v>3816</v>
      </c>
      <c r="DW3868" s="148">
        <f t="shared" si="1609"/>
        <v>24.422399999998355</v>
      </c>
      <c r="DX3868" s="157">
        <f t="shared" si="1610"/>
        <v>9.6000896710941679E-4</v>
      </c>
      <c r="DY3868" s="148">
        <f t="shared" si="1611"/>
        <v>2.4926445229690557E-6</v>
      </c>
      <c r="DZ3868" s="148">
        <f t="shared" si="1612"/>
        <v>2.4926445229690557E-6</v>
      </c>
      <c r="EA3868" s="142" t="str">
        <f t="shared" si="1613"/>
        <v/>
      </c>
    </row>
    <row r="3869" spans="125:131" ht="20.100000000000001" customHeight="1" x14ac:dyDescent="0.25">
      <c r="DU3869" s="148"/>
      <c r="DV3869" s="158">
        <v>3817</v>
      </c>
      <c r="DW3869" s="148">
        <f t="shared" si="1609"/>
        <v>24.428799999998354</v>
      </c>
      <c r="DX3869" s="157">
        <f t="shared" si="1610"/>
        <v>9.5751632258644773E-4</v>
      </c>
      <c r="DY3869" s="148">
        <f t="shared" si="1611"/>
        <v>2.4863087204501401E-6</v>
      </c>
      <c r="DZ3869" s="148">
        <f t="shared" si="1612"/>
        <v>2.4863087204501401E-6</v>
      </c>
      <c r="EA3869" s="142" t="str">
        <f t="shared" si="1613"/>
        <v/>
      </c>
    </row>
    <row r="3870" spans="125:131" ht="20.100000000000001" customHeight="1" x14ac:dyDescent="0.25">
      <c r="DU3870" s="148"/>
      <c r="DV3870" s="158">
        <v>3818</v>
      </c>
      <c r="DW3870" s="148">
        <f t="shared" si="1609"/>
        <v>24.435199999998353</v>
      </c>
      <c r="DX3870" s="157">
        <f t="shared" si="1610"/>
        <v>9.5503001386599759E-4</v>
      </c>
      <c r="DY3870" s="148">
        <f t="shared" si="1611"/>
        <v>2.4799885968324357E-6</v>
      </c>
      <c r="DZ3870" s="148">
        <f t="shared" si="1612"/>
        <v>2.4799885968324357E-6</v>
      </c>
      <c r="EA3870" s="142" t="str">
        <f t="shared" si="1613"/>
        <v/>
      </c>
    </row>
    <row r="3871" spans="125:131" ht="20.100000000000001" customHeight="1" x14ac:dyDescent="0.25">
      <c r="DU3871" s="148"/>
      <c r="DV3871" s="158">
        <v>3819</v>
      </c>
      <c r="DW3871" s="148">
        <f t="shared" si="1609"/>
        <v>24.441599999998353</v>
      </c>
      <c r="DX3871" s="157">
        <f t="shared" si="1610"/>
        <v>9.5255002526916516E-4</v>
      </c>
      <c r="DY3871" s="148">
        <f t="shared" si="1611"/>
        <v>2.4736841146564322E-6</v>
      </c>
      <c r="DZ3871" s="148">
        <f t="shared" si="1612"/>
        <v>2.4736841146564322E-6</v>
      </c>
      <c r="EA3871" s="142" t="str">
        <f t="shared" si="1613"/>
        <v/>
      </c>
    </row>
    <row r="3872" spans="125:131" ht="20.100000000000001" customHeight="1" x14ac:dyDescent="0.25">
      <c r="DU3872" s="148"/>
      <c r="DV3872" s="158">
        <v>3820</v>
      </c>
      <c r="DW3872" s="148">
        <f t="shared" si="1609"/>
        <v>24.447999999998352</v>
      </c>
      <c r="DX3872" s="157">
        <f t="shared" si="1610"/>
        <v>9.5007634115450872E-4</v>
      </c>
      <c r="DY3872" s="148">
        <f t="shared" si="1611"/>
        <v>2.467395236537104E-6</v>
      </c>
      <c r="DZ3872" s="148">
        <f t="shared" si="1612"/>
        <v>2.467395236537104E-6</v>
      </c>
      <c r="EA3872" s="142" t="str">
        <f t="shared" si="1613"/>
        <v/>
      </c>
    </row>
    <row r="3873" spans="125:131" ht="20.100000000000001" customHeight="1" x14ac:dyDescent="0.25">
      <c r="DU3873" s="148"/>
      <c r="DV3873" s="158">
        <v>3821</v>
      </c>
      <c r="DW3873" s="148">
        <f t="shared" si="1609"/>
        <v>24.454399999998351</v>
      </c>
      <c r="DX3873" s="157">
        <f t="shared" si="1610"/>
        <v>9.4760894591797162E-4</v>
      </c>
      <c r="DY3873" s="148">
        <f t="shared" si="1611"/>
        <v>2.4611219251757278E-6</v>
      </c>
      <c r="DZ3873" s="148">
        <f t="shared" si="1612"/>
        <v>2.4611219251757278E-6</v>
      </c>
      <c r="EA3873" s="142" t="str">
        <f t="shared" si="1613"/>
        <v/>
      </c>
    </row>
    <row r="3874" spans="125:131" ht="20.100000000000001" customHeight="1" x14ac:dyDescent="0.25">
      <c r="DU3874" s="148"/>
      <c r="DV3874" s="158">
        <v>3822</v>
      </c>
      <c r="DW3874" s="148">
        <f t="shared" si="1609"/>
        <v>24.460799999998351</v>
      </c>
      <c r="DX3874" s="157">
        <f t="shared" si="1610"/>
        <v>9.4514782399279589E-4</v>
      </c>
      <c r="DY3874" s="148">
        <f t="shared" si="1611"/>
        <v>2.4548641433609674E-6</v>
      </c>
      <c r="DZ3874" s="148">
        <f t="shared" si="1612"/>
        <v>2.4548641433609674E-6</v>
      </c>
      <c r="EA3874" s="142" t="str">
        <f t="shared" si="1613"/>
        <v/>
      </c>
    </row>
    <row r="3875" spans="125:131" ht="20.100000000000001" customHeight="1" x14ac:dyDescent="0.25">
      <c r="DU3875" s="148"/>
      <c r="DV3875" s="158">
        <v>3823</v>
      </c>
      <c r="DW3875" s="148">
        <f t="shared" si="1609"/>
        <v>24.46719999999835</v>
      </c>
      <c r="DX3875" s="157">
        <f t="shared" si="1610"/>
        <v>9.4269295984943493E-4</v>
      </c>
      <c r="DY3875" s="148">
        <f t="shared" si="1611"/>
        <v>2.448621853969957E-6</v>
      </c>
      <c r="DZ3875" s="148">
        <f t="shared" si="1612"/>
        <v>2.448621853969957E-6</v>
      </c>
      <c r="EA3875" s="142" t="str">
        <f t="shared" si="1613"/>
        <v/>
      </c>
    </row>
    <row r="3876" spans="125:131" ht="20.100000000000001" customHeight="1" x14ac:dyDescent="0.25">
      <c r="DU3876" s="148"/>
      <c r="DV3876" s="158">
        <v>3824</v>
      </c>
      <c r="DW3876" s="148">
        <f t="shared" si="1609"/>
        <v>24.473599999998349</v>
      </c>
      <c r="DX3876" s="157">
        <f t="shared" si="1610"/>
        <v>9.4024433799546497E-4</v>
      </c>
      <c r="DY3876" s="148">
        <f t="shared" si="1611"/>
        <v>2.4423950199538823E-6</v>
      </c>
      <c r="DZ3876" s="148">
        <f t="shared" si="1612"/>
        <v>2.4423950199538823E-6</v>
      </c>
      <c r="EA3876" s="142" t="str">
        <f t="shared" si="1613"/>
        <v/>
      </c>
    </row>
    <row r="3877" spans="125:131" ht="20.100000000000001" customHeight="1" x14ac:dyDescent="0.25">
      <c r="DU3877" s="148"/>
      <c r="DV3877" s="158">
        <v>3825</v>
      </c>
      <c r="DW3877" s="148">
        <f t="shared" si="1609"/>
        <v>24.479999999998348</v>
      </c>
      <c r="DX3877" s="157">
        <f t="shared" si="1610"/>
        <v>9.3780194297551109E-4</v>
      </c>
      <c r="DY3877" s="148">
        <f t="shared" si="1611"/>
        <v>2.4361836043570615E-6</v>
      </c>
      <c r="DZ3877" s="148">
        <f t="shared" si="1612"/>
        <v>2.4361836043570615E-6</v>
      </c>
      <c r="EA3877" s="142" t="str">
        <f t="shared" si="1613"/>
        <v/>
      </c>
    </row>
    <row r="3878" spans="125:131" ht="20.100000000000001" customHeight="1" x14ac:dyDescent="0.25">
      <c r="DU3878" s="148"/>
      <c r="DV3878" s="158">
        <v>3826</v>
      </c>
      <c r="DW3878" s="148">
        <f t="shared" si="1609"/>
        <v>24.486399999998348</v>
      </c>
      <c r="DX3878" s="157">
        <f t="shared" si="1610"/>
        <v>9.3536575937115402E-4</v>
      </c>
      <c r="DY3878" s="148">
        <f t="shared" si="1611"/>
        <v>2.4299875703062126E-6</v>
      </c>
      <c r="DZ3878" s="148">
        <f t="shared" si="1612"/>
        <v>2.4299875703062126E-6</v>
      </c>
      <c r="EA3878" s="142" t="str">
        <f t="shared" si="1613"/>
        <v/>
      </c>
    </row>
    <row r="3879" spans="125:131" ht="20.100000000000001" customHeight="1" x14ac:dyDescent="0.25">
      <c r="DU3879" s="148"/>
      <c r="DV3879" s="158">
        <v>3827</v>
      </c>
      <c r="DW3879" s="148">
        <f t="shared" si="1609"/>
        <v>24.492799999998347</v>
      </c>
      <c r="DX3879" s="157">
        <f t="shared" si="1610"/>
        <v>9.3293577180084781E-4</v>
      </c>
      <c r="DY3879" s="148">
        <f t="shared" si="1611"/>
        <v>2.4238068810122958E-6</v>
      </c>
      <c r="DZ3879" s="148">
        <f t="shared" si="1612"/>
        <v>2.4238068810122958E-6</v>
      </c>
      <c r="EA3879" s="142" t="str">
        <f t="shared" si="1613"/>
        <v/>
      </c>
    </row>
    <row r="3880" spans="125:131" ht="20.100000000000001" customHeight="1" x14ac:dyDescent="0.25">
      <c r="DU3880" s="148"/>
      <c r="DV3880" s="158">
        <v>3828</v>
      </c>
      <c r="DW3880" s="148">
        <f t="shared" si="1609"/>
        <v>24.499199999998346</v>
      </c>
      <c r="DX3880" s="157">
        <f t="shared" si="1610"/>
        <v>9.3051196491983552E-4</v>
      </c>
      <c r="DY3880" s="148">
        <f t="shared" si="1611"/>
        <v>2.4176414997681287E-6</v>
      </c>
      <c r="DZ3880" s="148">
        <f t="shared" si="1612"/>
        <v>2.4176414997681287E-6</v>
      </c>
      <c r="EA3880" s="142" t="str">
        <f t="shared" si="1613"/>
        <v/>
      </c>
    </row>
    <row r="3881" spans="125:131" ht="20.100000000000001" customHeight="1" x14ac:dyDescent="0.25">
      <c r="DU3881" s="148"/>
      <c r="DV3881" s="158">
        <v>3829</v>
      </c>
      <c r="DW3881" s="148">
        <f t="shared" si="1609"/>
        <v>24.505599999998346</v>
      </c>
      <c r="DX3881" s="157">
        <f t="shared" si="1610"/>
        <v>9.2809432342006739E-4</v>
      </c>
      <c r="DY3881" s="148">
        <f t="shared" si="1611"/>
        <v>2.4114913899523976E-6</v>
      </c>
      <c r="DZ3881" s="148">
        <f t="shared" si="1612"/>
        <v>2.4114913899523976E-6</v>
      </c>
      <c r="EA3881" s="142" t="str">
        <f t="shared" si="1613"/>
        <v/>
      </c>
    </row>
    <row r="3882" spans="125:131" ht="20.100000000000001" customHeight="1" x14ac:dyDescent="0.25">
      <c r="DU3882" s="148"/>
      <c r="DV3882" s="158">
        <v>3830</v>
      </c>
      <c r="DW3882" s="148">
        <f t="shared" si="1609"/>
        <v>24.511999999998345</v>
      </c>
      <c r="DX3882" s="157">
        <f t="shared" si="1610"/>
        <v>9.2568283203011499E-4</v>
      </c>
      <c r="DY3882" s="148">
        <f t="shared" si="1611"/>
        <v>2.4053565150234778E-6</v>
      </c>
      <c r="DZ3882" s="148">
        <f t="shared" si="1612"/>
        <v>2.4053565150234778E-6</v>
      </c>
      <c r="EA3882" s="142" t="str">
        <f t="shared" si="1613"/>
        <v/>
      </c>
    </row>
    <row r="3883" spans="125:131" ht="20.100000000000001" customHeight="1" x14ac:dyDescent="0.25">
      <c r="DU3883" s="148"/>
      <c r="DV3883" s="158">
        <v>3831</v>
      </c>
      <c r="DW3883" s="148">
        <f t="shared" si="1609"/>
        <v>24.518399999998344</v>
      </c>
      <c r="DX3883" s="157">
        <f t="shared" si="1610"/>
        <v>9.2327747551509151E-4</v>
      </c>
      <c r="DY3883" s="148">
        <f t="shared" si="1611"/>
        <v>2.3992368385282155E-6</v>
      </c>
      <c r="DZ3883" s="148">
        <f t="shared" si="1612"/>
        <v>2.3992368385282155E-6</v>
      </c>
      <c r="EA3883" s="142" t="str">
        <f t="shared" si="1613"/>
        <v/>
      </c>
    </row>
    <row r="3884" spans="125:131" ht="20.100000000000001" customHeight="1" x14ac:dyDescent="0.25">
      <c r="DU3884" s="148"/>
      <c r="DV3884" s="158">
        <v>3832</v>
      </c>
      <c r="DW3884" s="148">
        <f t="shared" si="1609"/>
        <v>24.524799999998343</v>
      </c>
      <c r="DX3884" s="157">
        <f t="shared" si="1610"/>
        <v>9.208782386765633E-4</v>
      </c>
      <c r="DY3884" s="148">
        <f t="shared" si="1611"/>
        <v>2.393132324097374E-6</v>
      </c>
      <c r="DZ3884" s="148">
        <f t="shared" si="1612"/>
        <v>2.393132324097374E-6</v>
      </c>
      <c r="EA3884" s="142" t="str">
        <f t="shared" si="1613"/>
        <v/>
      </c>
    </row>
    <row r="3885" spans="125:131" ht="20.100000000000001" customHeight="1" x14ac:dyDescent="0.25">
      <c r="DU3885" s="148"/>
      <c r="DV3885" s="158">
        <v>3833</v>
      </c>
      <c r="DW3885" s="148">
        <f t="shared" si="1609"/>
        <v>24.531199999998343</v>
      </c>
      <c r="DX3885" s="157">
        <f t="shared" si="1610"/>
        <v>9.1848510635246592E-4</v>
      </c>
      <c r="DY3885" s="148">
        <f t="shared" si="1611"/>
        <v>2.3870429354364182E-6</v>
      </c>
      <c r="DZ3885" s="148">
        <f t="shared" si="1612"/>
        <v>2.3870429354364182E-6</v>
      </c>
      <c r="EA3885" s="142" t="str">
        <f t="shared" si="1613"/>
        <v/>
      </c>
    </row>
    <row r="3886" spans="125:131" ht="20.100000000000001" customHeight="1" x14ac:dyDescent="0.25">
      <c r="DU3886" s="148"/>
      <c r="DV3886" s="158">
        <v>3834</v>
      </c>
      <c r="DW3886" s="148">
        <f t="shared" si="1609"/>
        <v>24.537599999998342</v>
      </c>
      <c r="DX3886" s="157">
        <f t="shared" si="1610"/>
        <v>9.160980634170295E-4</v>
      </c>
      <c r="DY3886" s="148">
        <f t="shared" si="1611"/>
        <v>2.3809686363439461E-6</v>
      </c>
      <c r="DZ3886" s="148">
        <f t="shared" si="1612"/>
        <v>2.3809686363439461E-6</v>
      </c>
      <c r="EA3886" s="142" t="str">
        <f t="shared" si="1613"/>
        <v/>
      </c>
    </row>
    <row r="3887" spans="125:131" ht="20.100000000000001" customHeight="1" x14ac:dyDescent="0.25">
      <c r="DU3887" s="148"/>
      <c r="DV3887" s="158">
        <v>3835</v>
      </c>
      <c r="DW3887" s="148">
        <f t="shared" si="1609"/>
        <v>24.543999999998341</v>
      </c>
      <c r="DX3887" s="157">
        <f t="shared" si="1610"/>
        <v>9.1371709478068556E-4</v>
      </c>
      <c r="DY3887" s="148">
        <f t="shared" si="1611"/>
        <v>2.3749093906926064E-6</v>
      </c>
      <c r="DZ3887" s="148">
        <f t="shared" si="1612"/>
        <v>2.3749093906926064E-6</v>
      </c>
      <c r="EA3887" s="142" t="str">
        <f t="shared" si="1613"/>
        <v/>
      </c>
    </row>
    <row r="3888" spans="125:131" ht="20.100000000000001" customHeight="1" x14ac:dyDescent="0.25">
      <c r="DU3888" s="148"/>
      <c r="DV3888" s="158">
        <v>3836</v>
      </c>
      <c r="DW3888" s="148">
        <f t="shared" si="1609"/>
        <v>24.550399999998341</v>
      </c>
      <c r="DX3888" s="157">
        <f t="shared" si="1610"/>
        <v>9.1134218538999295E-4</v>
      </c>
      <c r="DY3888" s="148">
        <f t="shared" si="1611"/>
        <v>2.3688651624449285E-6</v>
      </c>
      <c r="DZ3888" s="148">
        <f t="shared" si="1612"/>
        <v>2.3688651624449285E-6</v>
      </c>
      <c r="EA3888" s="142" t="str">
        <f t="shared" si="1613"/>
        <v/>
      </c>
    </row>
    <row r="3889" spans="125:131" ht="20.100000000000001" customHeight="1" x14ac:dyDescent="0.25">
      <c r="DU3889" s="148"/>
      <c r="DV3889" s="158">
        <v>3837</v>
      </c>
      <c r="DW3889" s="148">
        <f t="shared" si="1609"/>
        <v>24.55679999999834</v>
      </c>
      <c r="DX3889" s="157">
        <f t="shared" si="1610"/>
        <v>9.0897332022754802E-4</v>
      </c>
      <c r="DY3889" s="148">
        <f t="shared" si="1611"/>
        <v>2.362835915637059E-6</v>
      </c>
      <c r="DZ3889" s="148">
        <f t="shared" si="1612"/>
        <v>2.362835915637059E-6</v>
      </c>
      <c r="EA3889" s="142" t="str">
        <f t="shared" si="1613"/>
        <v/>
      </c>
    </row>
    <row r="3890" spans="125:131" ht="20.100000000000001" customHeight="1" x14ac:dyDescent="0.25">
      <c r="DU3890" s="148"/>
      <c r="DV3890" s="158">
        <v>3838</v>
      </c>
      <c r="DW3890" s="148">
        <f t="shared" si="1609"/>
        <v>24.563199999998339</v>
      </c>
      <c r="DX3890" s="157">
        <f t="shared" si="1610"/>
        <v>9.0661048431191096E-4</v>
      </c>
      <c r="DY3890" s="148">
        <f t="shared" si="1611"/>
        <v>2.3568216143968678E-6</v>
      </c>
      <c r="DZ3890" s="148">
        <f t="shared" si="1612"/>
        <v>2.3568216143968678E-6</v>
      </c>
      <c r="EA3890" s="142" t="str">
        <f t="shared" si="1613"/>
        <v/>
      </c>
    </row>
    <row r="3891" spans="125:131" ht="20.100000000000001" customHeight="1" x14ac:dyDescent="0.25">
      <c r="DU3891" s="148"/>
      <c r="DV3891" s="158">
        <v>3839</v>
      </c>
      <c r="DW3891" s="148">
        <f t="shared" si="1609"/>
        <v>24.569599999998339</v>
      </c>
      <c r="DX3891" s="157">
        <f t="shared" si="1610"/>
        <v>9.042536626975141E-4</v>
      </c>
      <c r="DY3891" s="148">
        <f t="shared" si="1611"/>
        <v>2.3508222229279025E-6</v>
      </c>
      <c r="DZ3891" s="148">
        <f t="shared" si="1612"/>
        <v>2.3508222229279025E-6</v>
      </c>
      <c r="EA3891" s="142" t="str">
        <f t="shared" si="1613"/>
        <v/>
      </c>
    </row>
    <row r="3892" spans="125:131" ht="20.100000000000001" customHeight="1" x14ac:dyDescent="0.25">
      <c r="DU3892" s="148"/>
      <c r="DV3892" s="158">
        <v>3840</v>
      </c>
      <c r="DW3892" s="148">
        <f t="shared" si="1609"/>
        <v>24.575999999998338</v>
      </c>
      <c r="DX3892" s="157">
        <f t="shared" si="1610"/>
        <v>9.0190284047458619E-4</v>
      </c>
      <c r="DY3892" s="148">
        <f t="shared" si="1611"/>
        <v>2.344837705517736E-6</v>
      </c>
      <c r="DZ3892" s="148">
        <f t="shared" si="1612"/>
        <v>2.344837705517736E-6</v>
      </c>
      <c r="EA3892" s="142" t="str">
        <f t="shared" si="1613"/>
        <v/>
      </c>
    </row>
    <row r="3893" spans="125:131" ht="20.100000000000001" customHeight="1" x14ac:dyDescent="0.25">
      <c r="DU3893" s="148"/>
      <c r="DV3893" s="158">
        <v>3841</v>
      </c>
      <c r="DW3893" s="148">
        <f t="shared" si="1609"/>
        <v>24.582399999998337</v>
      </c>
      <c r="DX3893" s="157">
        <f t="shared" si="1610"/>
        <v>8.9955800276906846E-4</v>
      </c>
      <c r="DY3893" s="148">
        <f t="shared" si="1611"/>
        <v>2.3388680265343893E-6</v>
      </c>
      <c r="DZ3893" s="148">
        <f t="shared" si="1612"/>
        <v>2.3388680265343893E-6</v>
      </c>
      <c r="EA3893" s="142" t="str">
        <f t="shared" si="1613"/>
        <v/>
      </c>
    </row>
    <row r="3894" spans="125:131" ht="20.100000000000001" customHeight="1" x14ac:dyDescent="0.25">
      <c r="DU3894" s="148"/>
      <c r="DV3894" s="158">
        <v>3842</v>
      </c>
      <c r="DW3894" s="148">
        <f t="shared" si="1609"/>
        <v>24.588799999998336</v>
      </c>
      <c r="DX3894" s="157">
        <f t="shared" si="1610"/>
        <v>8.9721913474253407E-4</v>
      </c>
      <c r="DY3894" s="148">
        <f t="shared" si="1611"/>
        <v>2.332913150428933E-6</v>
      </c>
      <c r="DZ3894" s="148">
        <f t="shared" si="1612"/>
        <v>2.332913150428933E-6</v>
      </c>
      <c r="EA3894" s="142" t="str">
        <f t="shared" si="1613"/>
        <v/>
      </c>
    </row>
    <row r="3895" spans="125:131" ht="20.100000000000001" customHeight="1" x14ac:dyDescent="0.25">
      <c r="DU3895" s="148"/>
      <c r="DV3895" s="158">
        <v>3843</v>
      </c>
      <c r="DW3895" s="148">
        <f t="shared" si="1609"/>
        <v>24.595199999998336</v>
      </c>
      <c r="DX3895" s="157">
        <f t="shared" si="1610"/>
        <v>8.9488622159210514E-4</v>
      </c>
      <c r="DY3895" s="148">
        <f t="shared" si="1611"/>
        <v>2.3269730417294163E-6</v>
      </c>
      <c r="DZ3895" s="148">
        <f t="shared" si="1612"/>
        <v>2.3269730417294163E-6</v>
      </c>
      <c r="EA3895" s="142" t="str">
        <f t="shared" si="1613"/>
        <v/>
      </c>
    </row>
    <row r="3896" spans="125:131" ht="20.100000000000001" customHeight="1" x14ac:dyDescent="0.25">
      <c r="DU3896" s="148"/>
      <c r="DV3896" s="158">
        <v>3844</v>
      </c>
      <c r="DW3896" s="148">
        <f t="shared" ref="DW3896:DW3959" si="1614">DW3895+$DZ$46</f>
        <v>24.601599999998335</v>
      </c>
      <c r="DX3896" s="157">
        <f t="shared" si="1610"/>
        <v>8.9255924855037572E-4</v>
      </c>
      <c r="DY3896" s="148">
        <f t="shared" si="1611"/>
        <v>2.3210476650525761E-6</v>
      </c>
      <c r="DZ3896" s="148">
        <f t="shared" si="1612"/>
        <v>2.3210476650525761E-6</v>
      </c>
      <c r="EA3896" s="142" t="str">
        <f t="shared" si="1613"/>
        <v/>
      </c>
    </row>
    <row r="3897" spans="125:131" ht="20.100000000000001" customHeight="1" x14ac:dyDescent="0.25">
      <c r="DU3897" s="148"/>
      <c r="DV3897" s="158">
        <v>3845</v>
      </c>
      <c r="DW3897" s="148">
        <f t="shared" si="1614"/>
        <v>24.607999999998334</v>
      </c>
      <c r="DX3897" s="157">
        <f t="shared" si="1610"/>
        <v>8.9023820088532314E-4</v>
      </c>
      <c r="DY3897" s="148">
        <f t="shared" si="1611"/>
        <v>2.3151369850910432E-6</v>
      </c>
      <c r="DZ3897" s="148">
        <f t="shared" si="1612"/>
        <v>2.3151369850910432E-6</v>
      </c>
      <c r="EA3897" s="142" t="str">
        <f t="shared" si="1613"/>
        <v/>
      </c>
    </row>
    <row r="3898" spans="125:131" ht="20.100000000000001" customHeight="1" x14ac:dyDescent="0.25">
      <c r="DU3898" s="148"/>
      <c r="DV3898" s="158">
        <v>3846</v>
      </c>
      <c r="DW3898" s="148">
        <f t="shared" si="1614"/>
        <v>24.614399999998334</v>
      </c>
      <c r="DX3898" s="157">
        <f t="shared" si="1610"/>
        <v>8.879230639002321E-4</v>
      </c>
      <c r="DY3898" s="148">
        <f t="shared" si="1611"/>
        <v>2.3092409666161618E-6</v>
      </c>
      <c r="DZ3898" s="148">
        <f t="shared" si="1612"/>
        <v>2.3092409666161618E-6</v>
      </c>
      <c r="EA3898" s="142" t="str">
        <f t="shared" si="1613"/>
        <v/>
      </c>
    </row>
    <row r="3899" spans="125:131" ht="20.100000000000001" customHeight="1" x14ac:dyDescent="0.25">
      <c r="DU3899" s="148"/>
      <c r="DV3899" s="158">
        <v>3847</v>
      </c>
      <c r="DW3899" s="148">
        <f t="shared" si="1614"/>
        <v>24.620799999998333</v>
      </c>
      <c r="DX3899" s="157">
        <f t="shared" si="1610"/>
        <v>8.8561382293361594E-4</v>
      </c>
      <c r="DY3899" s="148">
        <f t="shared" si="1611"/>
        <v>2.3033595744859038E-6</v>
      </c>
      <c r="DZ3899" s="148">
        <f t="shared" si="1612"/>
        <v>2.3033595744859038E-6</v>
      </c>
      <c r="EA3899" s="142" t="str">
        <f t="shared" si="1613"/>
        <v/>
      </c>
    </row>
    <row r="3900" spans="125:131" ht="20.100000000000001" customHeight="1" x14ac:dyDescent="0.25">
      <c r="DU3900" s="148"/>
      <c r="DV3900" s="158">
        <v>3848</v>
      </c>
      <c r="DW3900" s="148">
        <f t="shared" si="1614"/>
        <v>24.627199999998332</v>
      </c>
      <c r="DX3900" s="157">
        <f t="shared" si="1610"/>
        <v>8.8331046335913003E-4</v>
      </c>
      <c r="DY3900" s="148">
        <f t="shared" si="1611"/>
        <v>2.2974927736315329E-6</v>
      </c>
      <c r="DZ3900" s="148">
        <f t="shared" si="1612"/>
        <v>2.2974927736315329E-6</v>
      </c>
      <c r="EA3900" s="142" t="str">
        <f t="shared" si="1613"/>
        <v/>
      </c>
    </row>
    <row r="3901" spans="125:131" ht="20.100000000000001" customHeight="1" x14ac:dyDescent="0.25">
      <c r="DU3901" s="148"/>
      <c r="DV3901" s="158">
        <v>3849</v>
      </c>
      <c r="DW3901" s="148">
        <f t="shared" si="1614"/>
        <v>24.633599999998331</v>
      </c>
      <c r="DX3901" s="157">
        <f t="shared" si="1610"/>
        <v>8.810129705854985E-4</v>
      </c>
      <c r="DY3901" s="148">
        <f t="shared" si="1611"/>
        <v>2.2916405290710493E-6</v>
      </c>
      <c r="DZ3901" s="148">
        <f t="shared" si="1612"/>
        <v>2.2916405290710493E-6</v>
      </c>
      <c r="EA3901" s="142" t="str">
        <f t="shared" si="1613"/>
        <v/>
      </c>
    </row>
    <row r="3902" spans="125:131" ht="20.100000000000001" customHeight="1" x14ac:dyDescent="0.25">
      <c r="DU3902" s="148"/>
      <c r="DV3902" s="158">
        <v>3850</v>
      </c>
      <c r="DW3902" s="148">
        <f t="shared" si="1614"/>
        <v>24.639999999998331</v>
      </c>
      <c r="DX3902" s="157">
        <f t="shared" si="1610"/>
        <v>8.7872133005642745E-4</v>
      </c>
      <c r="DY3902" s="148">
        <f t="shared" si="1611"/>
        <v>2.2858028059001903E-6</v>
      </c>
      <c r="DZ3902" s="148">
        <f t="shared" si="1612"/>
        <v>2.2858028059001903E-6</v>
      </c>
      <c r="EA3902" s="142" t="str">
        <f t="shared" si="1613"/>
        <v/>
      </c>
    </row>
    <row r="3903" spans="125:131" ht="20.100000000000001" customHeight="1" x14ac:dyDescent="0.25">
      <c r="DU3903" s="148"/>
      <c r="DV3903" s="158">
        <v>3851</v>
      </c>
      <c r="DW3903" s="148">
        <f t="shared" si="1614"/>
        <v>24.64639999999833</v>
      </c>
      <c r="DX3903" s="157">
        <f t="shared" si="1610"/>
        <v>8.7643552725052726E-4</v>
      </c>
      <c r="DY3903" s="148">
        <f t="shared" si="1611"/>
        <v>2.2799795692943822E-6</v>
      </c>
      <c r="DZ3903" s="148">
        <f t="shared" si="1612"/>
        <v>2.2799795692943822E-6</v>
      </c>
      <c r="EA3903" s="142" t="str">
        <f t="shared" si="1613"/>
        <v/>
      </c>
    </row>
    <row r="3904" spans="125:131" ht="20.100000000000001" customHeight="1" x14ac:dyDescent="0.25">
      <c r="DU3904" s="148"/>
      <c r="DV3904" s="158">
        <v>3852</v>
      </c>
      <c r="DW3904" s="148">
        <f t="shared" si="1614"/>
        <v>24.652799999998329</v>
      </c>
      <c r="DX3904" s="157">
        <f t="shared" si="1610"/>
        <v>8.7415554768123288E-4</v>
      </c>
      <c r="DY3904" s="148">
        <f t="shared" si="1611"/>
        <v>2.2741707845028852E-6</v>
      </c>
      <c r="DZ3904" s="148">
        <f t="shared" si="1612"/>
        <v>2.2741707845028852E-6</v>
      </c>
      <c r="EA3904" s="142" t="str">
        <f t="shared" si="1613"/>
        <v/>
      </c>
    </row>
    <row r="3905" spans="125:131" ht="20.100000000000001" customHeight="1" x14ac:dyDescent="0.25">
      <c r="DU3905" s="148"/>
      <c r="DV3905" s="158">
        <v>3853</v>
      </c>
      <c r="DW3905" s="148">
        <f t="shared" si="1614"/>
        <v>24.659199999998329</v>
      </c>
      <c r="DX3905" s="157">
        <f t="shared" si="1610"/>
        <v>8.7188137689672999E-4</v>
      </c>
      <c r="DY3905" s="148">
        <f t="shared" si="1611"/>
        <v>2.2683764168704781E-6</v>
      </c>
      <c r="DZ3905" s="148">
        <f t="shared" si="1612"/>
        <v>2.2683764168704781E-6</v>
      </c>
      <c r="EA3905" s="142" t="str">
        <f t="shared" si="1613"/>
        <v/>
      </c>
    </row>
    <row r="3906" spans="125:131" ht="20.100000000000001" customHeight="1" x14ac:dyDescent="0.25">
      <c r="DU3906" s="148"/>
      <c r="DV3906" s="158">
        <v>3854</v>
      </c>
      <c r="DW3906" s="148">
        <f t="shared" si="1614"/>
        <v>24.665599999998328</v>
      </c>
      <c r="DX3906" s="157">
        <f t="shared" si="1610"/>
        <v>8.6961300047985952E-4</v>
      </c>
      <c r="DY3906" s="148">
        <f t="shared" si="1611"/>
        <v>2.262596431800378E-6</v>
      </c>
      <c r="DZ3906" s="148">
        <f t="shared" si="1612"/>
        <v>2.262596431800378E-6</v>
      </c>
      <c r="EA3906" s="142" t="str">
        <f t="shared" si="1613"/>
        <v/>
      </c>
    </row>
    <row r="3907" spans="125:131" ht="20.100000000000001" customHeight="1" x14ac:dyDescent="0.25">
      <c r="DU3907" s="148"/>
      <c r="DV3907" s="158">
        <v>3855</v>
      </c>
      <c r="DW3907" s="148">
        <f t="shared" si="1614"/>
        <v>24.671999999998327</v>
      </c>
      <c r="DX3907" s="157">
        <f t="shared" si="1610"/>
        <v>8.6735040404805914E-4</v>
      </c>
      <c r="DY3907" s="148">
        <f t="shared" si="1611"/>
        <v>2.2568307947914285E-6</v>
      </c>
      <c r="DZ3907" s="148">
        <f t="shared" si="1612"/>
        <v>2.2568307947914285E-6</v>
      </c>
      <c r="EA3907" s="142" t="str">
        <f t="shared" si="1613"/>
        <v/>
      </c>
    </row>
    <row r="3908" spans="125:131" ht="20.100000000000001" customHeight="1" x14ac:dyDescent="0.25">
      <c r="DU3908" s="148"/>
      <c r="DV3908" s="158">
        <v>3856</v>
      </c>
      <c r="DW3908" s="148">
        <f t="shared" si="1614"/>
        <v>24.678399999998327</v>
      </c>
      <c r="DX3908" s="157">
        <f t="shared" ref="DX3908:DX3971" si="1615">_xlfn.CHISQ.DIST.RT(DW3908,7)</f>
        <v>8.6509357325326771E-4</v>
      </c>
      <c r="DY3908" s="148">
        <f t="shared" ref="DY3908:DY3971" si="1616">DX3908-DX3909</f>
        <v>2.2510794714151149E-6</v>
      </c>
      <c r="DZ3908" s="148">
        <f t="shared" ref="DZ3908:DZ3971" si="1617">IF(DX3908&lt;(1-$DU$53),DY3908,"")</f>
        <v>2.2510794714151149E-6</v>
      </c>
      <c r="EA3908" s="142" t="str">
        <f t="shared" ref="EA3908:EA3971" si="1618">IF(DX3908&lt;(1-$DU$59),DY3908,"")</f>
        <v/>
      </c>
    </row>
    <row r="3909" spans="125:131" ht="20.100000000000001" customHeight="1" x14ac:dyDescent="0.25">
      <c r="DU3909" s="148"/>
      <c r="DV3909" s="158">
        <v>3857</v>
      </c>
      <c r="DW3909" s="148">
        <f t="shared" si="1614"/>
        <v>24.684799999998326</v>
      </c>
      <c r="DX3909" s="157">
        <f t="shared" si="1615"/>
        <v>8.628424937818526E-4</v>
      </c>
      <c r="DY3909" s="148">
        <f t="shared" si="1616"/>
        <v>2.2453424273234787E-6</v>
      </c>
      <c r="DZ3909" s="148">
        <f t="shared" si="1617"/>
        <v>2.2453424273234787E-6</v>
      </c>
      <c r="EA3909" s="142" t="str">
        <f t="shared" si="1618"/>
        <v/>
      </c>
    </row>
    <row r="3910" spans="125:131" ht="20.100000000000001" customHeight="1" x14ac:dyDescent="0.25">
      <c r="DU3910" s="148"/>
      <c r="DV3910" s="158">
        <v>3858</v>
      </c>
      <c r="DW3910" s="148">
        <f t="shared" si="1614"/>
        <v>24.691199999998325</v>
      </c>
      <c r="DX3910" s="157">
        <f t="shared" si="1615"/>
        <v>8.6059715135452912E-4</v>
      </c>
      <c r="DY3910" s="148">
        <f t="shared" si="1616"/>
        <v>2.2396196282409861E-6</v>
      </c>
      <c r="DZ3910" s="148">
        <f t="shared" si="1617"/>
        <v>2.2396196282409861E-6</v>
      </c>
      <c r="EA3910" s="142" t="str">
        <f t="shared" si="1618"/>
        <v/>
      </c>
    </row>
    <row r="3911" spans="125:131" ht="20.100000000000001" customHeight="1" x14ac:dyDescent="0.25">
      <c r="DU3911" s="148"/>
      <c r="DV3911" s="158">
        <v>3859</v>
      </c>
      <c r="DW3911" s="148">
        <f t="shared" si="1614"/>
        <v>24.697599999998324</v>
      </c>
      <c r="DX3911" s="157">
        <f t="shared" si="1615"/>
        <v>8.5835753172628813E-4</v>
      </c>
      <c r="DY3911" s="148">
        <f t="shared" si="1616"/>
        <v>2.2339110399826343E-6</v>
      </c>
      <c r="DZ3911" s="148">
        <f t="shared" si="1617"/>
        <v>2.2339110399826343E-6</v>
      </c>
      <c r="EA3911" s="142" t="str">
        <f t="shared" si="1618"/>
        <v/>
      </c>
    </row>
    <row r="3912" spans="125:131" ht="20.100000000000001" customHeight="1" x14ac:dyDescent="0.25">
      <c r="DU3912" s="148"/>
      <c r="DV3912" s="158">
        <v>3860</v>
      </c>
      <c r="DW3912" s="148">
        <f t="shared" si="1614"/>
        <v>24.703999999998324</v>
      </c>
      <c r="DX3912" s="157">
        <f t="shared" si="1615"/>
        <v>8.561236206863055E-4</v>
      </c>
      <c r="DY3912" s="148">
        <f t="shared" si="1616"/>
        <v>2.2282166284298818E-6</v>
      </c>
      <c r="DZ3912" s="148">
        <f t="shared" si="1617"/>
        <v>2.2282166284298818E-6</v>
      </c>
      <c r="EA3912" s="142" t="str">
        <f t="shared" si="1618"/>
        <v/>
      </c>
    </row>
    <row r="3913" spans="125:131" ht="20.100000000000001" customHeight="1" x14ac:dyDescent="0.25">
      <c r="DU3913" s="148"/>
      <c r="DV3913" s="158">
        <v>3861</v>
      </c>
      <c r="DW3913" s="148">
        <f t="shared" si="1614"/>
        <v>24.710399999998323</v>
      </c>
      <c r="DX3913" s="157">
        <f t="shared" si="1615"/>
        <v>8.5389540405787561E-4</v>
      </c>
      <c r="DY3913" s="148">
        <f t="shared" si="1616"/>
        <v>2.2225363595500562E-6</v>
      </c>
      <c r="DZ3913" s="148">
        <f t="shared" si="1617"/>
        <v>2.2225363595500562E-6</v>
      </c>
      <c r="EA3913" s="142" t="str">
        <f t="shared" si="1618"/>
        <v/>
      </c>
    </row>
    <row r="3914" spans="125:131" ht="20.100000000000001" customHeight="1" x14ac:dyDescent="0.25">
      <c r="DU3914" s="148"/>
      <c r="DV3914" s="158">
        <v>3862</v>
      </c>
      <c r="DW3914" s="148">
        <f t="shared" si="1614"/>
        <v>24.716799999998322</v>
      </c>
      <c r="DX3914" s="157">
        <f t="shared" si="1615"/>
        <v>8.5167286769832556E-4</v>
      </c>
      <c r="DY3914" s="148">
        <f t="shared" si="1616"/>
        <v>2.2168701993831265E-6</v>
      </c>
      <c r="DZ3914" s="148">
        <f t="shared" si="1617"/>
        <v>2.2168701993831265E-6</v>
      </c>
      <c r="EA3914" s="142" t="str">
        <f t="shared" si="1618"/>
        <v/>
      </c>
    </row>
    <row r="3915" spans="125:131" ht="20.100000000000001" customHeight="1" x14ac:dyDescent="0.25">
      <c r="DU3915" s="148"/>
      <c r="DV3915" s="158">
        <v>3863</v>
      </c>
      <c r="DW3915" s="148">
        <f t="shared" si="1614"/>
        <v>24.723199999998322</v>
      </c>
      <c r="DX3915" s="157">
        <f t="shared" si="1615"/>
        <v>8.4945599749894243E-4</v>
      </c>
      <c r="DY3915" s="148">
        <f t="shared" si="1616"/>
        <v>2.2112181140529789E-6</v>
      </c>
      <c r="DZ3915" s="148">
        <f t="shared" si="1617"/>
        <v>2.2112181140529789E-6</v>
      </c>
      <c r="EA3915" s="142" t="str">
        <f t="shared" si="1618"/>
        <v/>
      </c>
    </row>
    <row r="3916" spans="125:131" ht="20.100000000000001" customHeight="1" x14ac:dyDescent="0.25">
      <c r="DU3916" s="148"/>
      <c r="DV3916" s="158">
        <v>3864</v>
      </c>
      <c r="DW3916" s="148">
        <f t="shared" si="1614"/>
        <v>24.729599999998321</v>
      </c>
      <c r="DX3916" s="157">
        <f t="shared" si="1615"/>
        <v>8.4724477938488945E-4</v>
      </c>
      <c r="DY3916" s="148">
        <f t="shared" si="1616"/>
        <v>2.2055800697564666E-6</v>
      </c>
      <c r="DZ3916" s="148">
        <f t="shared" si="1617"/>
        <v>2.2055800697564666E-6</v>
      </c>
      <c r="EA3916" s="142" t="str">
        <f t="shared" si="1618"/>
        <v/>
      </c>
    </row>
    <row r="3917" spans="125:131" ht="20.100000000000001" customHeight="1" x14ac:dyDescent="0.25">
      <c r="DU3917" s="148"/>
      <c r="DV3917" s="158">
        <v>3865</v>
      </c>
      <c r="DW3917" s="148">
        <f t="shared" si="1614"/>
        <v>24.73599999999832</v>
      </c>
      <c r="DX3917" s="157">
        <f t="shared" si="1615"/>
        <v>8.4503919931513299E-4</v>
      </c>
      <c r="DY3917" s="148">
        <f t="shared" si="1616"/>
        <v>2.199956032767421E-6</v>
      </c>
      <c r="DZ3917" s="148">
        <f t="shared" si="1617"/>
        <v>2.199956032767421E-6</v>
      </c>
      <c r="EA3917" s="142" t="str">
        <f t="shared" si="1618"/>
        <v/>
      </c>
    </row>
    <row r="3918" spans="125:131" ht="20.100000000000001" customHeight="1" x14ac:dyDescent="0.25">
      <c r="DU3918" s="148"/>
      <c r="DV3918" s="158">
        <v>3866</v>
      </c>
      <c r="DW3918" s="148">
        <f t="shared" si="1614"/>
        <v>24.74239999999832</v>
      </c>
      <c r="DX3918" s="157">
        <f t="shared" si="1615"/>
        <v>8.4283924328236557E-4</v>
      </c>
      <c r="DY3918" s="148">
        <f t="shared" si="1616"/>
        <v>2.1943459694448919E-6</v>
      </c>
      <c r="DZ3918" s="148">
        <f t="shared" si="1617"/>
        <v>2.1943459694448919E-6</v>
      </c>
      <c r="EA3918" s="142" t="str">
        <f t="shared" si="1618"/>
        <v/>
      </c>
    </row>
    <row r="3919" spans="125:131" ht="20.100000000000001" customHeight="1" x14ac:dyDescent="0.25">
      <c r="DU3919" s="148"/>
      <c r="DV3919" s="158">
        <v>3867</v>
      </c>
      <c r="DW3919" s="148">
        <f t="shared" si="1614"/>
        <v>24.748799999998319</v>
      </c>
      <c r="DX3919" s="157">
        <f t="shared" si="1615"/>
        <v>8.4064489731292067E-4</v>
      </c>
      <c r="DY3919" s="148">
        <f t="shared" si="1616"/>
        <v>2.1887498462098368E-6</v>
      </c>
      <c r="DZ3919" s="148">
        <f t="shared" si="1617"/>
        <v>2.1887498462098368E-6</v>
      </c>
      <c r="EA3919" s="142" t="str">
        <f t="shared" si="1618"/>
        <v/>
      </c>
    </row>
    <row r="3920" spans="125:131" ht="20.100000000000001" customHeight="1" x14ac:dyDescent="0.25">
      <c r="DU3920" s="148"/>
      <c r="DV3920" s="158">
        <v>3868</v>
      </c>
      <c r="DW3920" s="148">
        <f t="shared" si="1614"/>
        <v>24.755199999998318</v>
      </c>
      <c r="DX3920" s="157">
        <f t="shared" si="1615"/>
        <v>8.3845614746671084E-4</v>
      </c>
      <c r="DY3920" s="148">
        <f t="shared" si="1616"/>
        <v>2.1831676295781897E-6</v>
      </c>
      <c r="DZ3920" s="148">
        <f t="shared" si="1617"/>
        <v>2.1831676295781897E-6</v>
      </c>
      <c r="EA3920" s="142" t="str">
        <f t="shared" si="1618"/>
        <v/>
      </c>
    </row>
    <row r="3921" spans="125:131" ht="20.100000000000001" customHeight="1" x14ac:dyDescent="0.25">
      <c r="DU3921" s="148"/>
      <c r="DV3921" s="158">
        <v>3869</v>
      </c>
      <c r="DW3921" s="148">
        <f t="shared" si="1614"/>
        <v>24.761599999998317</v>
      </c>
      <c r="DX3921" s="157">
        <f t="shared" si="1615"/>
        <v>8.3627297983713265E-4</v>
      </c>
      <c r="DY3921" s="148">
        <f t="shared" si="1616"/>
        <v>2.1775992861314784E-6</v>
      </c>
      <c r="DZ3921" s="148">
        <f t="shared" si="1617"/>
        <v>2.1775992861314784E-6</v>
      </c>
      <c r="EA3921" s="142" t="str">
        <f t="shared" si="1618"/>
        <v/>
      </c>
    </row>
    <row r="3922" spans="125:131" ht="20.100000000000001" customHeight="1" x14ac:dyDescent="0.25">
      <c r="DU3922" s="148"/>
      <c r="DV3922" s="158">
        <v>3870</v>
      </c>
      <c r="DW3922" s="148">
        <f t="shared" si="1614"/>
        <v>24.767999999998317</v>
      </c>
      <c r="DX3922" s="157">
        <f t="shared" si="1615"/>
        <v>8.3409538055100117E-4</v>
      </c>
      <c r="DY3922" s="148">
        <f t="shared" si="1616"/>
        <v>2.1720447825266916E-6</v>
      </c>
      <c r="DZ3922" s="148">
        <f t="shared" si="1617"/>
        <v>2.1720447825266916E-6</v>
      </c>
      <c r="EA3922" s="142" t="str">
        <f t="shared" si="1618"/>
        <v/>
      </c>
    </row>
    <row r="3923" spans="125:131" ht="20.100000000000001" customHeight="1" x14ac:dyDescent="0.25">
      <c r="DU3923" s="148"/>
      <c r="DV3923" s="158">
        <v>3871</v>
      </c>
      <c r="DW3923" s="148">
        <f t="shared" si="1614"/>
        <v>24.774399999998316</v>
      </c>
      <c r="DX3923" s="157">
        <f t="shared" si="1615"/>
        <v>8.3192333576847448E-4</v>
      </c>
      <c r="DY3923" s="148">
        <f t="shared" si="1616"/>
        <v>2.1665040855077707E-6</v>
      </c>
      <c r="DZ3923" s="148">
        <f t="shared" si="1617"/>
        <v>2.1665040855077707E-6</v>
      </c>
      <c r="EA3923" s="142" t="str">
        <f t="shared" si="1618"/>
        <v/>
      </c>
    </row>
    <row r="3924" spans="125:131" ht="20.100000000000001" customHeight="1" x14ac:dyDescent="0.25">
      <c r="DU3924" s="148"/>
      <c r="DV3924" s="158">
        <v>3872</v>
      </c>
      <c r="DW3924" s="148">
        <f t="shared" si="1614"/>
        <v>24.780799999998315</v>
      </c>
      <c r="DX3924" s="157">
        <f t="shared" si="1615"/>
        <v>8.2975683168296671E-4</v>
      </c>
      <c r="DY3924" s="148">
        <f t="shared" si="1616"/>
        <v>2.1609771618832756E-6</v>
      </c>
      <c r="DZ3924" s="148">
        <f t="shared" si="1617"/>
        <v>2.1609771618832756E-6</v>
      </c>
      <c r="EA3924" s="142" t="str">
        <f t="shared" si="1618"/>
        <v/>
      </c>
    </row>
    <row r="3925" spans="125:131" ht="20.100000000000001" customHeight="1" x14ac:dyDescent="0.25">
      <c r="DU3925" s="148"/>
      <c r="DV3925" s="158">
        <v>3873</v>
      </c>
      <c r="DW3925" s="148">
        <f t="shared" si="1614"/>
        <v>24.787199999998315</v>
      </c>
      <c r="DX3925" s="157">
        <f t="shared" si="1615"/>
        <v>8.2759585452108343E-4</v>
      </c>
      <c r="DY3925" s="148">
        <f t="shared" si="1616"/>
        <v>2.1554639785455751E-6</v>
      </c>
      <c r="DZ3925" s="148">
        <f t="shared" si="1617"/>
        <v>2.1554639785455751E-6</v>
      </c>
      <c r="EA3925" s="142" t="str">
        <f t="shared" si="1618"/>
        <v/>
      </c>
    </row>
    <row r="3926" spans="125:131" ht="20.100000000000001" customHeight="1" x14ac:dyDescent="0.25">
      <c r="DU3926" s="148"/>
      <c r="DV3926" s="158">
        <v>3874</v>
      </c>
      <c r="DW3926" s="148">
        <f t="shared" si="1614"/>
        <v>24.793599999998314</v>
      </c>
      <c r="DX3926" s="157">
        <f t="shared" si="1615"/>
        <v>8.2544039054253786E-4</v>
      </c>
      <c r="DY3926" s="148">
        <f t="shared" si="1616"/>
        <v>2.1499645024613059E-6</v>
      </c>
      <c r="DZ3926" s="148">
        <f t="shared" si="1617"/>
        <v>2.1499645024613059E-6</v>
      </c>
      <c r="EA3926" s="142" t="str">
        <f t="shared" si="1618"/>
        <v/>
      </c>
    </row>
    <row r="3927" spans="125:131" ht="20.100000000000001" customHeight="1" x14ac:dyDescent="0.25">
      <c r="DU3927" s="148"/>
      <c r="DV3927" s="158">
        <v>3875</v>
      </c>
      <c r="DW3927" s="148">
        <f t="shared" si="1614"/>
        <v>24.799999999998313</v>
      </c>
      <c r="DX3927" s="157">
        <f t="shared" si="1615"/>
        <v>8.2329042604007655E-4</v>
      </c>
      <c r="DY3927" s="148">
        <f t="shared" si="1616"/>
        <v>2.1444787006714809E-6</v>
      </c>
      <c r="DZ3927" s="148">
        <f t="shared" si="1617"/>
        <v>2.1444787006714809E-6</v>
      </c>
      <c r="EA3927" s="142" t="str">
        <f t="shared" si="1618"/>
        <v/>
      </c>
    </row>
    <row r="3928" spans="125:131" ht="20.100000000000001" customHeight="1" x14ac:dyDescent="0.25">
      <c r="DU3928" s="148"/>
      <c r="DV3928" s="158">
        <v>3876</v>
      </c>
      <c r="DW3928" s="148">
        <f t="shared" si="1614"/>
        <v>24.806399999998312</v>
      </c>
      <c r="DX3928" s="157">
        <f t="shared" si="1615"/>
        <v>8.2114594733940507E-4</v>
      </c>
      <c r="DY3928" s="148">
        <f t="shared" si="1616"/>
        <v>2.1390065402917061E-6</v>
      </c>
      <c r="DZ3928" s="148">
        <f t="shared" si="1617"/>
        <v>2.1390065402917061E-6</v>
      </c>
      <c r="EA3928" s="142" t="str">
        <f t="shared" si="1618"/>
        <v/>
      </c>
    </row>
    <row r="3929" spans="125:131" ht="20.100000000000001" customHeight="1" x14ac:dyDescent="0.25">
      <c r="DU3929" s="148"/>
      <c r="DV3929" s="158">
        <v>3877</v>
      </c>
      <c r="DW3929" s="148">
        <f t="shared" si="1614"/>
        <v>24.812799999998312</v>
      </c>
      <c r="DX3929" s="157">
        <f t="shared" si="1615"/>
        <v>8.1900694079911336E-4</v>
      </c>
      <c r="DY3929" s="148">
        <f t="shared" si="1616"/>
        <v>2.1335479885189025E-6</v>
      </c>
      <c r="DZ3929" s="148">
        <f t="shared" si="1617"/>
        <v>2.1335479885189025E-6</v>
      </c>
      <c r="EA3929" s="142" t="str">
        <f t="shared" si="1618"/>
        <v/>
      </c>
    </row>
    <row r="3930" spans="125:131" ht="20.100000000000001" customHeight="1" x14ac:dyDescent="0.25">
      <c r="DU3930" s="148"/>
      <c r="DV3930" s="158">
        <v>3878</v>
      </c>
      <c r="DW3930" s="148">
        <f t="shared" si="1614"/>
        <v>24.819199999998311</v>
      </c>
      <c r="DX3930" s="157">
        <f t="shared" si="1615"/>
        <v>8.1687339281059446E-4</v>
      </c>
      <c r="DY3930" s="148">
        <f t="shared" si="1616"/>
        <v>2.1281030126189468E-6</v>
      </c>
      <c r="DZ3930" s="148">
        <f t="shared" si="1617"/>
        <v>2.1281030126189468E-6</v>
      </c>
      <c r="EA3930" s="142" t="str">
        <f t="shared" si="1618"/>
        <v/>
      </c>
    </row>
    <row r="3931" spans="125:131" ht="20.100000000000001" customHeight="1" x14ac:dyDescent="0.25">
      <c r="DU3931" s="148"/>
      <c r="DV3931" s="158">
        <v>3879</v>
      </c>
      <c r="DW3931" s="148">
        <f t="shared" si="1614"/>
        <v>24.82559999999831</v>
      </c>
      <c r="DX3931" s="157">
        <f t="shared" si="1615"/>
        <v>8.1474528979797551E-4</v>
      </c>
      <c r="DY3931" s="148">
        <f t="shared" si="1616"/>
        <v>2.1226715799369704E-6</v>
      </c>
      <c r="DZ3931" s="148">
        <f t="shared" si="1617"/>
        <v>2.1226715799369704E-6</v>
      </c>
      <c r="EA3931" s="142" t="str">
        <f t="shared" si="1618"/>
        <v/>
      </c>
    </row>
    <row r="3932" spans="125:131" ht="20.100000000000001" customHeight="1" x14ac:dyDescent="0.25">
      <c r="DU3932" s="148"/>
      <c r="DV3932" s="158">
        <v>3880</v>
      </c>
      <c r="DW3932" s="148">
        <f t="shared" si="1614"/>
        <v>24.83199999999831</v>
      </c>
      <c r="DX3932" s="157">
        <f t="shared" si="1615"/>
        <v>8.1262261821803854E-4</v>
      </c>
      <c r="DY3932" s="148">
        <f t="shared" si="1616"/>
        <v>2.1172536578906382E-6</v>
      </c>
      <c r="DZ3932" s="148">
        <f t="shared" si="1617"/>
        <v>2.1172536578906382E-6</v>
      </c>
      <c r="EA3932" s="142" t="str">
        <f t="shared" si="1618"/>
        <v/>
      </c>
    </row>
    <row r="3933" spans="125:131" ht="20.100000000000001" customHeight="1" x14ac:dyDescent="0.25">
      <c r="DU3933" s="148"/>
      <c r="DV3933" s="158">
        <v>3881</v>
      </c>
      <c r="DW3933" s="148">
        <f t="shared" si="1614"/>
        <v>24.838399999998309</v>
      </c>
      <c r="DX3933" s="157">
        <f t="shared" si="1615"/>
        <v>8.105053645601479E-4</v>
      </c>
      <c r="DY3933" s="148">
        <f t="shared" si="1616"/>
        <v>2.1118492139757857E-6</v>
      </c>
      <c r="DZ3933" s="148">
        <f t="shared" si="1617"/>
        <v>2.1118492139757857E-6</v>
      </c>
      <c r="EA3933" s="142" t="str">
        <f t="shared" si="1618"/>
        <v/>
      </c>
    </row>
    <row r="3934" spans="125:131" ht="20.100000000000001" customHeight="1" x14ac:dyDescent="0.25">
      <c r="DU3934" s="148"/>
      <c r="DV3934" s="158">
        <v>3882</v>
      </c>
      <c r="DW3934" s="148">
        <f t="shared" si="1614"/>
        <v>24.844799999998308</v>
      </c>
      <c r="DX3934" s="157">
        <f t="shared" si="1615"/>
        <v>8.0839351534617212E-4</v>
      </c>
      <c r="DY3934" s="148">
        <f t="shared" si="1616"/>
        <v>2.1064582157586135E-6</v>
      </c>
      <c r="DZ3934" s="148">
        <f t="shared" si="1617"/>
        <v>2.1064582157586135E-6</v>
      </c>
      <c r="EA3934" s="142" t="str">
        <f t="shared" si="1618"/>
        <v/>
      </c>
    </row>
    <row r="3935" spans="125:131" ht="20.100000000000001" customHeight="1" x14ac:dyDescent="0.25">
      <c r="DU3935" s="148"/>
      <c r="DV3935" s="158">
        <v>3883</v>
      </c>
      <c r="DW3935" s="148">
        <f t="shared" si="1614"/>
        <v>24.851199999998308</v>
      </c>
      <c r="DX3935" s="157">
        <f t="shared" si="1615"/>
        <v>8.0628705713041351E-4</v>
      </c>
      <c r="DY3935" s="148">
        <f t="shared" si="1616"/>
        <v>2.101080630882734E-6</v>
      </c>
      <c r="DZ3935" s="148">
        <f t="shared" si="1617"/>
        <v>2.101080630882734E-6</v>
      </c>
      <c r="EA3935" s="142" t="str">
        <f t="shared" si="1618"/>
        <v/>
      </c>
    </row>
    <row r="3936" spans="125:131" ht="20.100000000000001" customHeight="1" x14ac:dyDescent="0.25">
      <c r="DU3936" s="148"/>
      <c r="DV3936" s="158">
        <v>3884</v>
      </c>
      <c r="DW3936" s="148">
        <f t="shared" si="1614"/>
        <v>24.857599999998307</v>
      </c>
      <c r="DX3936" s="157">
        <f t="shared" si="1615"/>
        <v>8.0418597649953077E-4</v>
      </c>
      <c r="DY3936" s="148">
        <f t="shared" si="1616"/>
        <v>2.0957164270653771E-6</v>
      </c>
      <c r="DZ3936" s="148">
        <f t="shared" si="1617"/>
        <v>2.0957164270653771E-6</v>
      </c>
      <c r="EA3936" s="142" t="str">
        <f t="shared" si="1618"/>
        <v/>
      </c>
    </row>
    <row r="3937" spans="125:131" ht="20.100000000000001" customHeight="1" x14ac:dyDescent="0.25">
      <c r="DU3937" s="148"/>
      <c r="DV3937" s="158">
        <v>3885</v>
      </c>
      <c r="DW3937" s="148">
        <f t="shared" si="1614"/>
        <v>24.863999999998306</v>
      </c>
      <c r="DX3937" s="157">
        <f t="shared" si="1615"/>
        <v>8.0209026007246539E-4</v>
      </c>
      <c r="DY3937" s="148">
        <f t="shared" si="1616"/>
        <v>2.0903655721011844E-6</v>
      </c>
      <c r="DZ3937" s="148">
        <f t="shared" si="1617"/>
        <v>2.0903655721011844E-6</v>
      </c>
      <c r="EA3937" s="142" t="str">
        <f t="shared" si="1618"/>
        <v/>
      </c>
    </row>
    <row r="3938" spans="125:131" ht="20.100000000000001" customHeight="1" x14ac:dyDescent="0.25">
      <c r="DU3938" s="148"/>
      <c r="DV3938" s="158">
        <v>3886</v>
      </c>
      <c r="DW3938" s="148">
        <f t="shared" si="1614"/>
        <v>24.870399999998305</v>
      </c>
      <c r="DX3938" s="157">
        <f t="shared" si="1615"/>
        <v>7.9999989450036421E-4</v>
      </c>
      <c r="DY3938" s="148">
        <f t="shared" si="1616"/>
        <v>2.085028033852669E-6</v>
      </c>
      <c r="DZ3938" s="148">
        <f t="shared" si="1617"/>
        <v>2.085028033852669E-6</v>
      </c>
      <c r="EA3938" s="142" t="str">
        <f t="shared" si="1618"/>
        <v/>
      </c>
    </row>
    <row r="3939" spans="125:131" ht="20.100000000000001" customHeight="1" x14ac:dyDescent="0.25">
      <c r="DU3939" s="148"/>
      <c r="DV3939" s="158">
        <v>3887</v>
      </c>
      <c r="DW3939" s="148">
        <f t="shared" si="1614"/>
        <v>24.876799999998305</v>
      </c>
      <c r="DX3939" s="157">
        <f t="shared" si="1615"/>
        <v>7.9791486646651154E-4</v>
      </c>
      <c r="DY3939" s="148">
        <f t="shared" si="1616"/>
        <v>2.0797037802596473E-6</v>
      </c>
      <c r="DZ3939" s="148">
        <f t="shared" si="1617"/>
        <v>2.0797037802596473E-6</v>
      </c>
      <c r="EA3939" s="142" t="str">
        <f t="shared" si="1618"/>
        <v/>
      </c>
    </row>
    <row r="3940" spans="125:131" ht="20.100000000000001" customHeight="1" x14ac:dyDescent="0.25">
      <c r="DU3940" s="148"/>
      <c r="DV3940" s="158">
        <v>3888</v>
      </c>
      <c r="DW3940" s="148">
        <f t="shared" si="1614"/>
        <v>24.883199999998304</v>
      </c>
      <c r="DX3940" s="157">
        <f t="shared" si="1615"/>
        <v>7.9583516268625189E-4</v>
      </c>
      <c r="DY3940" s="148">
        <f t="shared" si="1616"/>
        <v>2.0743927793366373E-6</v>
      </c>
      <c r="DZ3940" s="148">
        <f t="shared" si="1617"/>
        <v>2.0743927793366373E-6</v>
      </c>
      <c r="EA3940" s="142" t="str">
        <f t="shared" si="1618"/>
        <v/>
      </c>
    </row>
    <row r="3941" spans="125:131" ht="20.100000000000001" customHeight="1" x14ac:dyDescent="0.25">
      <c r="DU3941" s="148"/>
      <c r="DV3941" s="158">
        <v>3889</v>
      </c>
      <c r="DW3941" s="148">
        <f t="shared" si="1614"/>
        <v>24.889599999998303</v>
      </c>
      <c r="DX3941" s="157">
        <f t="shared" si="1615"/>
        <v>7.9376076990691526E-4</v>
      </c>
      <c r="DY3941" s="148">
        <f t="shared" si="1616"/>
        <v>2.0690949991728587E-6</v>
      </c>
      <c r="DZ3941" s="148">
        <f t="shared" si="1617"/>
        <v>2.0690949991728587E-6</v>
      </c>
      <c r="EA3941" s="142" t="str">
        <f t="shared" si="1618"/>
        <v/>
      </c>
    </row>
    <row r="3942" spans="125:131" ht="20.100000000000001" customHeight="1" x14ac:dyDescent="0.25">
      <c r="DU3942" s="148"/>
      <c r="DV3942" s="158">
        <v>3890</v>
      </c>
      <c r="DW3942" s="148">
        <f t="shared" si="1614"/>
        <v>24.895999999998303</v>
      </c>
      <c r="DX3942" s="157">
        <f t="shared" si="1615"/>
        <v>7.916916749077424E-4</v>
      </c>
      <c r="DY3942" s="148">
        <f t="shared" si="1616"/>
        <v>2.0638104079239925E-6</v>
      </c>
      <c r="DZ3942" s="148">
        <f t="shared" si="1617"/>
        <v>2.0638104079239925E-6</v>
      </c>
      <c r="EA3942" s="142" t="str">
        <f t="shared" si="1618"/>
        <v/>
      </c>
    </row>
    <row r="3943" spans="125:131" ht="20.100000000000001" customHeight="1" x14ac:dyDescent="0.25">
      <c r="DU3943" s="148"/>
      <c r="DV3943" s="158">
        <v>3891</v>
      </c>
      <c r="DW3943" s="148">
        <f t="shared" si="1614"/>
        <v>24.902399999998302</v>
      </c>
      <c r="DX3943" s="157">
        <f t="shared" si="1615"/>
        <v>7.8962786449981841E-4</v>
      </c>
      <c r="DY3943" s="148">
        <f t="shared" si="1616"/>
        <v>2.0585389738297455E-6</v>
      </c>
      <c r="DZ3943" s="148">
        <f t="shared" si="1617"/>
        <v>2.0585389738297455E-6</v>
      </c>
      <c r="EA3943" s="142" t="str">
        <f t="shared" si="1618"/>
        <v/>
      </c>
    </row>
    <row r="3944" spans="125:131" ht="20.100000000000001" customHeight="1" x14ac:dyDescent="0.25">
      <c r="DU3944" s="148"/>
      <c r="DV3944" s="158">
        <v>3892</v>
      </c>
      <c r="DW3944" s="148">
        <f t="shared" si="1614"/>
        <v>24.908799999998301</v>
      </c>
      <c r="DX3944" s="157">
        <f t="shared" si="1615"/>
        <v>7.8756932552598866E-4</v>
      </c>
      <c r="DY3944" s="148">
        <f t="shared" si="1616"/>
        <v>2.0532806651932505E-6</v>
      </c>
      <c r="DZ3944" s="148">
        <f t="shared" si="1617"/>
        <v>2.0532806651932505E-6</v>
      </c>
      <c r="EA3944" s="142" t="str">
        <f t="shared" si="1618"/>
        <v/>
      </c>
    </row>
    <row r="3945" spans="125:131" ht="20.100000000000001" customHeight="1" x14ac:dyDescent="0.25">
      <c r="DU3945" s="148"/>
      <c r="DV3945" s="158">
        <v>3893</v>
      </c>
      <c r="DW3945" s="148">
        <f t="shared" si="1614"/>
        <v>24.9151999999983</v>
      </c>
      <c r="DX3945" s="157">
        <f t="shared" si="1615"/>
        <v>7.8551604486079541E-4</v>
      </c>
      <c r="DY3945" s="148">
        <f t="shared" si="1616"/>
        <v>2.0480354503960279E-6</v>
      </c>
      <c r="DZ3945" s="148">
        <f t="shared" si="1617"/>
        <v>2.0480354503960279E-6</v>
      </c>
      <c r="EA3945" s="142" t="str">
        <f t="shared" si="1618"/>
        <v/>
      </c>
    </row>
    <row r="3946" spans="125:131" ht="20.100000000000001" customHeight="1" x14ac:dyDescent="0.25">
      <c r="DU3946" s="148"/>
      <c r="DV3946" s="158">
        <v>3894</v>
      </c>
      <c r="DW3946" s="148">
        <f t="shared" si="1614"/>
        <v>24.9215999999983</v>
      </c>
      <c r="DX3946" s="157">
        <f t="shared" si="1615"/>
        <v>7.8346800941039938E-4</v>
      </c>
      <c r="DY3946" s="148">
        <f t="shared" si="1616"/>
        <v>2.0428032978908302E-6</v>
      </c>
      <c r="DZ3946" s="148">
        <f t="shared" si="1617"/>
        <v>2.0428032978908302E-6</v>
      </c>
      <c r="EA3946" s="142" t="str">
        <f t="shared" si="1618"/>
        <v/>
      </c>
    </row>
    <row r="3947" spans="125:131" ht="20.100000000000001" customHeight="1" x14ac:dyDescent="0.25">
      <c r="DU3947" s="148"/>
      <c r="DV3947" s="158">
        <v>3895</v>
      </c>
      <c r="DW3947" s="148">
        <f t="shared" si="1614"/>
        <v>24.927999999998299</v>
      </c>
      <c r="DX3947" s="157">
        <f t="shared" si="1615"/>
        <v>7.8142520611250855E-4</v>
      </c>
      <c r="DY3947" s="148">
        <f t="shared" si="1616"/>
        <v>2.0375841762022926E-6</v>
      </c>
      <c r="DZ3947" s="148">
        <f t="shared" si="1617"/>
        <v>2.0375841762022926E-6</v>
      </c>
      <c r="EA3947" s="142" t="str">
        <f t="shared" si="1618"/>
        <v/>
      </c>
    </row>
    <row r="3948" spans="125:131" ht="20.100000000000001" customHeight="1" x14ac:dyDescent="0.25">
      <c r="DU3948" s="148"/>
      <c r="DV3948" s="158">
        <v>3896</v>
      </c>
      <c r="DW3948" s="148">
        <f t="shared" si="1614"/>
        <v>24.934399999998298</v>
      </c>
      <c r="DX3948" s="157">
        <f t="shared" si="1615"/>
        <v>7.7938762193630626E-4</v>
      </c>
      <c r="DY3948" s="148">
        <f t="shared" si="1616"/>
        <v>2.0323780539295349E-6</v>
      </c>
      <c r="DZ3948" s="148">
        <f t="shared" si="1617"/>
        <v>2.0323780539295349E-6</v>
      </c>
      <c r="EA3948" s="142" t="str">
        <f t="shared" si="1618"/>
        <v/>
      </c>
    </row>
    <row r="3949" spans="125:131" ht="20.100000000000001" customHeight="1" x14ac:dyDescent="0.25">
      <c r="DU3949" s="148"/>
      <c r="DV3949" s="158">
        <v>3897</v>
      </c>
      <c r="DW3949" s="148">
        <f t="shared" si="1614"/>
        <v>24.940799999998298</v>
      </c>
      <c r="DX3949" s="157">
        <f t="shared" si="1615"/>
        <v>7.7735524388237672E-4</v>
      </c>
      <c r="DY3949" s="148">
        <f t="shared" si="1616"/>
        <v>2.0271848997441017E-6</v>
      </c>
      <c r="DZ3949" s="148">
        <f t="shared" si="1617"/>
        <v>2.0271848997441017E-6</v>
      </c>
      <c r="EA3949" s="142" t="str">
        <f t="shared" si="1618"/>
        <v/>
      </c>
    </row>
    <row r="3950" spans="125:131" ht="20.100000000000001" customHeight="1" x14ac:dyDescent="0.25">
      <c r="DU3950" s="148"/>
      <c r="DV3950" s="158">
        <v>3898</v>
      </c>
      <c r="DW3950" s="148">
        <f t="shared" si="1614"/>
        <v>24.947199999998297</v>
      </c>
      <c r="DX3950" s="157">
        <f t="shared" si="1615"/>
        <v>7.7532805898263262E-4</v>
      </c>
      <c r="DY3950" s="148">
        <f t="shared" si="1616"/>
        <v>2.0220046823859507E-6</v>
      </c>
      <c r="DZ3950" s="148">
        <f t="shared" si="1617"/>
        <v>2.0220046823859507E-6</v>
      </c>
      <c r="EA3950" s="142" t="str">
        <f t="shared" si="1618"/>
        <v/>
      </c>
    </row>
    <row r="3951" spans="125:131" ht="20.100000000000001" customHeight="1" x14ac:dyDescent="0.25">
      <c r="DU3951" s="148"/>
      <c r="DV3951" s="158">
        <v>3899</v>
      </c>
      <c r="DW3951" s="148">
        <f t="shared" si="1614"/>
        <v>24.953599999998296</v>
      </c>
      <c r="DX3951" s="157">
        <f t="shared" si="1615"/>
        <v>7.7330605430024667E-4</v>
      </c>
      <c r="DY3951" s="148">
        <f t="shared" si="1616"/>
        <v>2.0168373706729937E-6</v>
      </c>
      <c r="DZ3951" s="148">
        <f t="shared" si="1617"/>
        <v>2.0168373706729937E-6</v>
      </c>
      <c r="EA3951" s="142" t="str">
        <f t="shared" si="1618"/>
        <v/>
      </c>
    </row>
    <row r="3952" spans="125:131" ht="20.100000000000001" customHeight="1" x14ac:dyDescent="0.25">
      <c r="DU3952" s="148"/>
      <c r="DV3952" s="158">
        <v>3900</v>
      </c>
      <c r="DW3952" s="148">
        <f t="shared" si="1614"/>
        <v>24.959999999998296</v>
      </c>
      <c r="DX3952" s="157">
        <f t="shared" si="1615"/>
        <v>7.7128921692957368E-4</v>
      </c>
      <c r="DY3952" s="148">
        <f t="shared" si="1616"/>
        <v>2.0116829334880862E-6</v>
      </c>
      <c r="DZ3952" s="148">
        <f t="shared" si="1617"/>
        <v>2.0116829334880862E-6</v>
      </c>
      <c r="EA3952" s="142" t="str">
        <f t="shared" si="1618"/>
        <v/>
      </c>
    </row>
    <row r="3953" spans="125:131" ht="20.100000000000001" customHeight="1" x14ac:dyDescent="0.25">
      <c r="DU3953" s="148"/>
      <c r="DV3953" s="158">
        <v>3901</v>
      </c>
      <c r="DW3953" s="148">
        <f t="shared" si="1614"/>
        <v>24.966399999998295</v>
      </c>
      <c r="DX3953" s="157">
        <f t="shared" si="1615"/>
        <v>7.6927753399608559E-4</v>
      </c>
      <c r="DY3953" s="148">
        <f t="shared" si="1616"/>
        <v>2.0065413397922548E-6</v>
      </c>
      <c r="DZ3953" s="148">
        <f t="shared" si="1617"/>
        <v>2.0065413397922548E-6</v>
      </c>
      <c r="EA3953" s="142" t="str">
        <f t="shared" si="1618"/>
        <v/>
      </c>
    </row>
    <row r="3954" spans="125:131" ht="20.100000000000001" customHeight="1" x14ac:dyDescent="0.25">
      <c r="DU3954" s="148"/>
      <c r="DV3954" s="158">
        <v>3902</v>
      </c>
      <c r="DW3954" s="148">
        <f t="shared" si="1614"/>
        <v>24.972799999998294</v>
      </c>
      <c r="DX3954" s="157">
        <f t="shared" si="1615"/>
        <v>7.6727099265629334E-4</v>
      </c>
      <c r="DY3954" s="148">
        <f t="shared" si="1616"/>
        <v>2.0014125586153729E-6</v>
      </c>
      <c r="DZ3954" s="148">
        <f t="shared" si="1617"/>
        <v>2.0014125586153729E-6</v>
      </c>
      <c r="EA3954" s="142" t="str">
        <f t="shared" si="1618"/>
        <v/>
      </c>
    </row>
    <row r="3955" spans="125:131" ht="20.100000000000001" customHeight="1" x14ac:dyDescent="0.25">
      <c r="DU3955" s="148"/>
      <c r="DV3955" s="158">
        <v>3903</v>
      </c>
      <c r="DW3955" s="148">
        <f t="shared" si="1614"/>
        <v>24.979199999998293</v>
      </c>
      <c r="DX3955" s="157">
        <f t="shared" si="1615"/>
        <v>7.6526958009767796E-4</v>
      </c>
      <c r="DY3955" s="148">
        <f t="shared" si="1616"/>
        <v>1.9962965590585458E-6</v>
      </c>
      <c r="DZ3955" s="148">
        <f t="shared" si="1617"/>
        <v>1.9962965590585458E-6</v>
      </c>
      <c r="EA3955" s="142" t="str">
        <f t="shared" si="1618"/>
        <v/>
      </c>
    </row>
    <row r="3956" spans="125:131" ht="20.100000000000001" customHeight="1" x14ac:dyDescent="0.25">
      <c r="DU3956" s="148"/>
      <c r="DV3956" s="158">
        <v>3904</v>
      </c>
      <c r="DW3956" s="148">
        <f t="shared" si="1614"/>
        <v>24.985599999998293</v>
      </c>
      <c r="DX3956" s="157">
        <f t="shared" si="1615"/>
        <v>7.6327328353861942E-4</v>
      </c>
      <c r="DY3956" s="148">
        <f t="shared" si="1616"/>
        <v>1.9911933102920512E-6</v>
      </c>
      <c r="DZ3956" s="148">
        <f t="shared" si="1617"/>
        <v>1.9911933102920512E-6</v>
      </c>
      <c r="EA3956" s="142" t="str">
        <f t="shared" si="1618"/>
        <v/>
      </c>
    </row>
    <row r="3957" spans="125:131" ht="20.100000000000001" customHeight="1" x14ac:dyDescent="0.25">
      <c r="DU3957" s="148"/>
      <c r="DV3957" s="158">
        <v>3905</v>
      </c>
      <c r="DW3957" s="148">
        <f t="shared" si="1614"/>
        <v>24.991999999998292</v>
      </c>
      <c r="DX3957" s="157">
        <f t="shared" si="1615"/>
        <v>7.6128209022832737E-4</v>
      </c>
      <c r="DY3957" s="148">
        <f t="shared" si="1616"/>
        <v>1.986102781564446E-6</v>
      </c>
      <c r="DZ3957" s="148">
        <f t="shared" si="1617"/>
        <v>1.986102781564446E-6</v>
      </c>
      <c r="EA3957" s="142" t="str">
        <f t="shared" si="1618"/>
        <v/>
      </c>
    </row>
    <row r="3958" spans="125:131" ht="20.100000000000001" customHeight="1" x14ac:dyDescent="0.25">
      <c r="DU3958" s="148"/>
      <c r="DV3958" s="158">
        <v>3906</v>
      </c>
      <c r="DW3958" s="148">
        <f t="shared" si="1614"/>
        <v>24.998399999998291</v>
      </c>
      <c r="DX3958" s="157">
        <f t="shared" si="1615"/>
        <v>7.5929598744676292E-4</v>
      </c>
      <c r="DY3958" s="148">
        <f t="shared" si="1616"/>
        <v>1.9810249421851108E-6</v>
      </c>
      <c r="DZ3958" s="148">
        <f t="shared" si="1617"/>
        <v>1.9810249421851108E-6</v>
      </c>
      <c r="EA3958" s="142" t="str">
        <f t="shared" si="1618"/>
        <v/>
      </c>
    </row>
    <row r="3959" spans="125:131" ht="20.100000000000001" customHeight="1" x14ac:dyDescent="0.25">
      <c r="DU3959" s="148"/>
      <c r="DV3959" s="158">
        <v>3907</v>
      </c>
      <c r="DW3959" s="148">
        <f t="shared" si="1614"/>
        <v>25.004799999998291</v>
      </c>
      <c r="DX3959" s="157">
        <f t="shared" si="1615"/>
        <v>7.5731496250457781E-4</v>
      </c>
      <c r="DY3959" s="148">
        <f t="shared" si="1616"/>
        <v>1.9759597615450668E-6</v>
      </c>
      <c r="DZ3959" s="148">
        <f t="shared" si="1617"/>
        <v>1.9759597615450668E-6</v>
      </c>
      <c r="EA3959" s="142" t="str">
        <f t="shared" si="1618"/>
        <v/>
      </c>
    </row>
    <row r="3960" spans="125:131" ht="20.100000000000001" customHeight="1" x14ac:dyDescent="0.25">
      <c r="DU3960" s="148"/>
      <c r="DV3960" s="158">
        <v>3908</v>
      </c>
      <c r="DW3960" s="148">
        <f t="shared" ref="DW3960:DW4023" si="1619">DW3959+$DZ$46</f>
        <v>25.01119999999829</v>
      </c>
      <c r="DX3960" s="157">
        <f t="shared" si="1615"/>
        <v>7.5533900274303274E-4</v>
      </c>
      <c r="DY3960" s="148">
        <f t="shared" si="1616"/>
        <v>1.9709072090937736E-6</v>
      </c>
      <c r="DZ3960" s="148">
        <f t="shared" si="1617"/>
        <v>1.9709072090937736E-6</v>
      </c>
      <c r="EA3960" s="142" t="str">
        <f t="shared" si="1618"/>
        <v/>
      </c>
    </row>
    <row r="3961" spans="125:131" ht="20.100000000000001" customHeight="1" x14ac:dyDescent="0.25">
      <c r="DU3961" s="148"/>
      <c r="DV3961" s="158">
        <v>3909</v>
      </c>
      <c r="DW3961" s="148">
        <f t="shared" si="1619"/>
        <v>25.017599999998289</v>
      </c>
      <c r="DX3961" s="157">
        <f t="shared" si="1615"/>
        <v>7.5336809553393897E-4</v>
      </c>
      <c r="DY3961" s="148">
        <f t="shared" si="1616"/>
        <v>1.9658672543653669E-6</v>
      </c>
      <c r="DZ3961" s="148">
        <f t="shared" si="1617"/>
        <v>1.9658672543653669E-6</v>
      </c>
      <c r="EA3961" s="142" t="str">
        <f t="shared" si="1618"/>
        <v/>
      </c>
    </row>
    <row r="3962" spans="125:131" ht="20.100000000000001" customHeight="1" x14ac:dyDescent="0.25">
      <c r="DU3962" s="148"/>
      <c r="DV3962" s="158">
        <v>3910</v>
      </c>
      <c r="DW3962" s="148">
        <f t="shared" si="1619"/>
        <v>25.023999999998289</v>
      </c>
      <c r="DX3962" s="157">
        <f t="shared" si="1615"/>
        <v>7.514022282795736E-4</v>
      </c>
      <c r="DY3962" s="148">
        <f t="shared" si="1616"/>
        <v>1.9608398669511201E-6</v>
      </c>
      <c r="DZ3962" s="148">
        <f t="shared" si="1617"/>
        <v>1.9608398669511201E-6</v>
      </c>
      <c r="EA3962" s="142" t="str">
        <f t="shared" si="1618"/>
        <v/>
      </c>
    </row>
    <row r="3963" spans="125:131" ht="20.100000000000001" customHeight="1" x14ac:dyDescent="0.25">
      <c r="DU3963" s="148"/>
      <c r="DV3963" s="158">
        <v>3911</v>
      </c>
      <c r="DW3963" s="148">
        <f t="shared" si="1619"/>
        <v>25.030399999998288</v>
      </c>
      <c r="DX3963" s="157">
        <f t="shared" si="1615"/>
        <v>7.4944138841262248E-4</v>
      </c>
      <c r="DY3963" s="148">
        <f t="shared" si="1616"/>
        <v>1.9558250165212362E-6</v>
      </c>
      <c r="DZ3963" s="148">
        <f t="shared" si="1617"/>
        <v>1.9558250165212362E-6</v>
      </c>
      <c r="EA3963" s="142" t="str">
        <f t="shared" si="1618"/>
        <v/>
      </c>
    </row>
    <row r="3964" spans="125:131" ht="20.100000000000001" customHeight="1" x14ac:dyDescent="0.25">
      <c r="DU3964" s="148"/>
      <c r="DV3964" s="158">
        <v>3912</v>
      </c>
      <c r="DW3964" s="148">
        <f t="shared" si="1619"/>
        <v>25.036799999998287</v>
      </c>
      <c r="DX3964" s="157">
        <f t="shared" si="1615"/>
        <v>7.4748556339610125E-4</v>
      </c>
      <c r="DY3964" s="148">
        <f t="shared" si="1616"/>
        <v>1.9508226728122717E-6</v>
      </c>
      <c r="DZ3964" s="148">
        <f t="shared" si="1617"/>
        <v>1.9508226728122717E-6</v>
      </c>
      <c r="EA3964" s="142" t="str">
        <f t="shared" si="1618"/>
        <v/>
      </c>
    </row>
    <row r="3965" spans="125:131" ht="20.100000000000001" customHeight="1" x14ac:dyDescent="0.25">
      <c r="DU3965" s="148"/>
      <c r="DV3965" s="158">
        <v>3913</v>
      </c>
      <c r="DW3965" s="148">
        <f t="shared" si="1619"/>
        <v>25.043199999998286</v>
      </c>
      <c r="DX3965" s="157">
        <f t="shared" si="1615"/>
        <v>7.4553474072328897E-4</v>
      </c>
      <c r="DY3965" s="148">
        <f t="shared" si="1616"/>
        <v>1.9458328056302801E-6</v>
      </c>
      <c r="DZ3965" s="148">
        <f t="shared" si="1617"/>
        <v>1.9458328056302801E-6</v>
      </c>
      <c r="EA3965" s="142" t="str">
        <f t="shared" si="1618"/>
        <v/>
      </c>
    </row>
    <row r="3966" spans="125:131" ht="20.100000000000001" customHeight="1" x14ac:dyDescent="0.25">
      <c r="DU3966" s="148"/>
      <c r="DV3966" s="158">
        <v>3914</v>
      </c>
      <c r="DW3966" s="148">
        <f t="shared" si="1619"/>
        <v>25.049599999998286</v>
      </c>
      <c r="DX3966" s="157">
        <f t="shared" si="1615"/>
        <v>7.4358890791765869E-4</v>
      </c>
      <c r="DY3966" s="148">
        <f t="shared" si="1616"/>
        <v>1.940855384854499E-6</v>
      </c>
      <c r="DZ3966" s="148">
        <f t="shared" si="1617"/>
        <v>1.940855384854499E-6</v>
      </c>
      <c r="EA3966" s="142" t="str">
        <f t="shared" si="1618"/>
        <v/>
      </c>
    </row>
    <row r="3967" spans="125:131" ht="20.100000000000001" customHeight="1" x14ac:dyDescent="0.25">
      <c r="DU3967" s="148"/>
      <c r="DV3967" s="158">
        <v>3915</v>
      </c>
      <c r="DW3967" s="148">
        <f t="shared" si="1619"/>
        <v>25.055999999998285</v>
      </c>
      <c r="DX3967" s="157">
        <f t="shared" si="1615"/>
        <v>7.416480525328042E-4</v>
      </c>
      <c r="DY3967" s="148">
        <f t="shared" si="1616"/>
        <v>1.9358903804297597E-6</v>
      </c>
      <c r="DZ3967" s="148">
        <f t="shared" si="1617"/>
        <v>1.9358903804297597E-6</v>
      </c>
      <c r="EA3967" s="142" t="str">
        <f t="shared" si="1618"/>
        <v/>
      </c>
    </row>
    <row r="3968" spans="125:131" ht="20.100000000000001" customHeight="1" x14ac:dyDescent="0.25">
      <c r="DU3968" s="148"/>
      <c r="DV3968" s="158">
        <v>3916</v>
      </c>
      <c r="DW3968" s="148">
        <f t="shared" si="1619"/>
        <v>25.062399999998284</v>
      </c>
      <c r="DX3968" s="157">
        <f t="shared" si="1615"/>
        <v>7.3971216215237444E-4</v>
      </c>
      <c r="DY3968" s="148">
        <f t="shared" si="1616"/>
        <v>1.9309377623729935E-6</v>
      </c>
      <c r="DZ3968" s="148">
        <f t="shared" si="1617"/>
        <v>1.9309377623729935E-6</v>
      </c>
      <c r="EA3968" s="142" t="str">
        <f t="shared" si="1618"/>
        <v/>
      </c>
    </row>
    <row r="3969" spans="125:131" ht="20.100000000000001" customHeight="1" x14ac:dyDescent="0.25">
      <c r="DU3969" s="148"/>
      <c r="DV3969" s="158">
        <v>3917</v>
      </c>
      <c r="DW3969" s="148">
        <f t="shared" si="1619"/>
        <v>25.068799999998284</v>
      </c>
      <c r="DX3969" s="157">
        <f t="shared" si="1615"/>
        <v>7.3778122439000144E-4</v>
      </c>
      <c r="DY3969" s="148">
        <f t="shared" si="1616"/>
        <v>1.9259975007690023E-6</v>
      </c>
      <c r="DZ3969" s="148">
        <f t="shared" si="1617"/>
        <v>1.9259975007690023E-6</v>
      </c>
      <c r="EA3969" s="142" t="str">
        <f t="shared" si="1618"/>
        <v/>
      </c>
    </row>
    <row r="3970" spans="125:131" ht="20.100000000000001" customHeight="1" x14ac:dyDescent="0.25">
      <c r="DU3970" s="148"/>
      <c r="DV3970" s="158">
        <v>3918</v>
      </c>
      <c r="DW3970" s="148">
        <f t="shared" si="1619"/>
        <v>25.075199999998283</v>
      </c>
      <c r="DX3970" s="157">
        <f t="shared" si="1615"/>
        <v>7.3585522688923244E-4</v>
      </c>
      <c r="DY3970" s="148">
        <f t="shared" si="1616"/>
        <v>1.9210695657703508E-6</v>
      </c>
      <c r="DZ3970" s="148">
        <f t="shared" si="1617"/>
        <v>1.9210695657703508E-6</v>
      </c>
      <c r="EA3970" s="142" t="str">
        <f t="shared" si="1618"/>
        <v/>
      </c>
    </row>
    <row r="3971" spans="125:131" ht="20.100000000000001" customHeight="1" x14ac:dyDescent="0.25">
      <c r="DU3971" s="148"/>
      <c r="DV3971" s="158">
        <v>3919</v>
      </c>
      <c r="DW3971" s="148">
        <f t="shared" si="1619"/>
        <v>25.081599999998282</v>
      </c>
      <c r="DX3971" s="157">
        <f t="shared" si="1615"/>
        <v>7.3393415732346209E-4</v>
      </c>
      <c r="DY3971" s="148">
        <f t="shared" si="1616"/>
        <v>1.9161539276043053E-6</v>
      </c>
      <c r="DZ3971" s="148">
        <f t="shared" si="1617"/>
        <v>1.9161539276043053E-6</v>
      </c>
      <c r="EA3971" s="142" t="str">
        <f t="shared" si="1618"/>
        <v/>
      </c>
    </row>
    <row r="3972" spans="125:131" ht="20.100000000000001" customHeight="1" x14ac:dyDescent="0.25">
      <c r="DU3972" s="148"/>
      <c r="DV3972" s="158">
        <v>3920</v>
      </c>
      <c r="DW3972" s="148">
        <f t="shared" si="1619"/>
        <v>25.087999999998281</v>
      </c>
      <c r="DX3972" s="157">
        <f t="shared" ref="DX3972:DX4035" si="1620">_xlfn.CHISQ.DIST.RT(DW3972,7)</f>
        <v>7.3201800339585778E-4</v>
      </c>
      <c r="DY3972" s="148">
        <f t="shared" ref="DY3972:DY4035" si="1621">DX3972-DX3973</f>
        <v>1.9112505565616663E-6</v>
      </c>
      <c r="DZ3972" s="148">
        <f t="shared" ref="DZ3972:DZ4035" si="1622">IF(DX3972&lt;(1-$DU$53),DY3972,"")</f>
        <v>1.9112505565616663E-6</v>
      </c>
      <c r="EA3972" s="142" t="str">
        <f t="shared" ref="EA3972:EA4035" si="1623">IF(DX3972&lt;(1-$DU$59),DY3972,"")</f>
        <v/>
      </c>
    </row>
    <row r="3973" spans="125:131" ht="20.100000000000001" customHeight="1" x14ac:dyDescent="0.25">
      <c r="DU3973" s="148"/>
      <c r="DV3973" s="158">
        <v>3921</v>
      </c>
      <c r="DW3973" s="148">
        <f t="shared" si="1619"/>
        <v>25.094399999998281</v>
      </c>
      <c r="DX3973" s="157">
        <f t="shared" si="1620"/>
        <v>7.3010675283929612E-4</v>
      </c>
      <c r="DY3973" s="148">
        <f t="shared" si="1621"/>
        <v>1.9063594230006716E-6</v>
      </c>
      <c r="DZ3973" s="148">
        <f t="shared" si="1622"/>
        <v>1.9063594230006716E-6</v>
      </c>
      <c r="EA3973" s="142" t="str">
        <f t="shared" si="1623"/>
        <v/>
      </c>
    </row>
    <row r="3974" spans="125:131" ht="20.100000000000001" customHeight="1" x14ac:dyDescent="0.25">
      <c r="DU3974" s="148"/>
      <c r="DV3974" s="158">
        <v>3922</v>
      </c>
      <c r="DW3974" s="148">
        <f t="shared" si="1619"/>
        <v>25.10079999999828</v>
      </c>
      <c r="DX3974" s="157">
        <f t="shared" si="1620"/>
        <v>7.2820039341629545E-4</v>
      </c>
      <c r="DY3974" s="148">
        <f t="shared" si="1621"/>
        <v>1.9014804973542607E-6</v>
      </c>
      <c r="DZ3974" s="148">
        <f t="shared" si="1622"/>
        <v>1.9014804973542607E-6</v>
      </c>
      <c r="EA3974" s="142" t="str">
        <f t="shared" si="1623"/>
        <v/>
      </c>
    </row>
    <row r="3975" spans="125:131" ht="20.100000000000001" customHeight="1" x14ac:dyDescent="0.25">
      <c r="DU3975" s="148"/>
      <c r="DV3975" s="158">
        <v>3923</v>
      </c>
      <c r="DW3975" s="148">
        <f t="shared" si="1619"/>
        <v>25.107199999998279</v>
      </c>
      <c r="DX3975" s="157">
        <f t="shared" si="1620"/>
        <v>7.2629891291894118E-4</v>
      </c>
      <c r="DY3975" s="148">
        <f t="shared" si="1621"/>
        <v>1.8966137501187988E-6</v>
      </c>
      <c r="DZ3975" s="148">
        <f t="shared" si="1622"/>
        <v>1.8966137501187988E-6</v>
      </c>
      <c r="EA3975" s="142" t="str">
        <f t="shared" si="1623"/>
        <v/>
      </c>
    </row>
    <row r="3976" spans="125:131" ht="20.100000000000001" customHeight="1" x14ac:dyDescent="0.25">
      <c r="DU3976" s="148"/>
      <c r="DV3976" s="158">
        <v>3924</v>
      </c>
      <c r="DW3976" s="148">
        <f t="shared" si="1619"/>
        <v>25.113599999998279</v>
      </c>
      <c r="DX3976" s="157">
        <f t="shared" si="1620"/>
        <v>7.2440229916882239E-4</v>
      </c>
      <c r="DY3976" s="148">
        <f t="shared" si="1621"/>
        <v>1.8917591518617747E-6</v>
      </c>
      <c r="DZ3976" s="148">
        <f t="shared" si="1622"/>
        <v>1.8917591518617747E-6</v>
      </c>
      <c r="EA3976" s="142" t="str">
        <f t="shared" si="1623"/>
        <v/>
      </c>
    </row>
    <row r="3977" spans="125:131" ht="20.100000000000001" customHeight="1" x14ac:dyDescent="0.25">
      <c r="DU3977" s="148"/>
      <c r="DV3977" s="158">
        <v>3925</v>
      </c>
      <c r="DW3977" s="148">
        <f t="shared" si="1619"/>
        <v>25.119999999998278</v>
      </c>
      <c r="DX3977" s="157">
        <f t="shared" si="1620"/>
        <v>7.2251054001696061E-4</v>
      </c>
      <c r="DY3977" s="148">
        <f t="shared" si="1621"/>
        <v>1.8869166732150789E-6</v>
      </c>
      <c r="DZ3977" s="148">
        <f t="shared" si="1622"/>
        <v>1.8869166732150789E-6</v>
      </c>
      <c r="EA3977" s="142" t="str">
        <f t="shared" si="1623"/>
        <v/>
      </c>
    </row>
    <row r="3978" spans="125:131" ht="20.100000000000001" customHeight="1" x14ac:dyDescent="0.25">
      <c r="DU3978" s="148"/>
      <c r="DV3978" s="158">
        <v>3926</v>
      </c>
      <c r="DW3978" s="148">
        <f t="shared" si="1619"/>
        <v>25.126399999998277</v>
      </c>
      <c r="DX3978" s="157">
        <f t="shared" si="1620"/>
        <v>7.2062362334374553E-4</v>
      </c>
      <c r="DY3978" s="148">
        <f t="shared" si="1621"/>
        <v>1.8820862848816173E-6</v>
      </c>
      <c r="DZ3978" s="148">
        <f t="shared" si="1622"/>
        <v>1.8820862848816173E-6</v>
      </c>
      <c r="EA3978" s="142" t="str">
        <f t="shared" si="1623"/>
        <v/>
      </c>
    </row>
    <row r="3979" spans="125:131" ht="20.100000000000001" customHeight="1" x14ac:dyDescent="0.25">
      <c r="DU3979" s="148"/>
      <c r="DV3979" s="158">
        <v>3927</v>
      </c>
      <c r="DW3979" s="148">
        <f t="shared" si="1619"/>
        <v>25.132799999998277</v>
      </c>
      <c r="DX3979" s="157">
        <f t="shared" si="1620"/>
        <v>7.1874153705886392E-4</v>
      </c>
      <c r="DY3979" s="148">
        <f t="shared" si="1621"/>
        <v>1.8772679576343348E-6</v>
      </c>
      <c r="DZ3979" s="148">
        <f t="shared" si="1622"/>
        <v>1.8772679576343348E-6</v>
      </c>
      <c r="EA3979" s="142" t="str">
        <f t="shared" si="1623"/>
        <v/>
      </c>
    </row>
    <row r="3980" spans="125:131" ht="20.100000000000001" customHeight="1" x14ac:dyDescent="0.25">
      <c r="DU3980" s="148"/>
      <c r="DV3980" s="158">
        <v>3928</v>
      </c>
      <c r="DW3980" s="148">
        <f t="shared" si="1619"/>
        <v>25.139199999998276</v>
      </c>
      <c r="DX3980" s="157">
        <f t="shared" si="1620"/>
        <v>7.1686426910122958E-4</v>
      </c>
      <c r="DY3980" s="148">
        <f t="shared" si="1621"/>
        <v>1.8724616623051575E-6</v>
      </c>
      <c r="DZ3980" s="148">
        <f t="shared" si="1622"/>
        <v>1.8724616623051575E-6</v>
      </c>
      <c r="EA3980" s="142" t="str">
        <f t="shared" si="1623"/>
        <v/>
      </c>
    </row>
    <row r="3981" spans="125:131" ht="20.100000000000001" customHeight="1" x14ac:dyDescent="0.25">
      <c r="DU3981" s="148"/>
      <c r="DV3981" s="158">
        <v>3929</v>
      </c>
      <c r="DW3981" s="148">
        <f t="shared" si="1619"/>
        <v>25.145599999998275</v>
      </c>
      <c r="DX3981" s="157">
        <f t="shared" si="1620"/>
        <v>7.1499180743892442E-4</v>
      </c>
      <c r="DY3981" s="148">
        <f t="shared" si="1621"/>
        <v>1.8676673698052662E-6</v>
      </c>
      <c r="DZ3981" s="148">
        <f t="shared" si="1622"/>
        <v>1.8676673698052662E-6</v>
      </c>
      <c r="EA3981" s="142" t="str">
        <f t="shared" si="1623"/>
        <v/>
      </c>
    </row>
    <row r="3982" spans="125:131" ht="20.100000000000001" customHeight="1" x14ac:dyDescent="0.25">
      <c r="DU3982" s="148"/>
      <c r="DV3982" s="158">
        <v>3930</v>
      </c>
      <c r="DW3982" s="148">
        <f t="shared" si="1619"/>
        <v>25.151999999998274</v>
      </c>
      <c r="DX3982" s="157">
        <f t="shared" si="1620"/>
        <v>7.1312414006911916E-4</v>
      </c>
      <c r="DY3982" s="148">
        <f t="shared" si="1621"/>
        <v>1.8628850511042804E-6</v>
      </c>
      <c r="DZ3982" s="148">
        <f t="shared" si="1622"/>
        <v>1.8628850511042804E-6</v>
      </c>
      <c r="EA3982" s="142" t="str">
        <f t="shared" si="1623"/>
        <v/>
      </c>
    </row>
    <row r="3983" spans="125:131" ht="20.100000000000001" customHeight="1" x14ac:dyDescent="0.25">
      <c r="DU3983" s="148"/>
      <c r="DV3983" s="158">
        <v>3931</v>
      </c>
      <c r="DW3983" s="148">
        <f t="shared" si="1619"/>
        <v>25.158399999998274</v>
      </c>
      <c r="DX3983" s="157">
        <f t="shared" si="1620"/>
        <v>7.1126125501801488E-4</v>
      </c>
      <c r="DY3983" s="148">
        <f t="shared" si="1621"/>
        <v>1.8581146772409917E-6</v>
      </c>
      <c r="DZ3983" s="148">
        <f t="shared" si="1622"/>
        <v>1.8581146772409917E-6</v>
      </c>
      <c r="EA3983" s="142" t="str">
        <f t="shared" si="1623"/>
        <v/>
      </c>
    </row>
    <row r="3984" spans="125:131" ht="20.100000000000001" customHeight="1" x14ac:dyDescent="0.25">
      <c r="DU3984" s="148"/>
      <c r="DV3984" s="158">
        <v>3932</v>
      </c>
      <c r="DW3984" s="148">
        <f t="shared" si="1619"/>
        <v>25.164799999998273</v>
      </c>
      <c r="DX3984" s="157">
        <f t="shared" si="1620"/>
        <v>7.0940314034077388E-4</v>
      </c>
      <c r="DY3984" s="148">
        <f t="shared" si="1621"/>
        <v>1.8533562193234722E-6</v>
      </c>
      <c r="DZ3984" s="148">
        <f t="shared" si="1622"/>
        <v>1.8533562193234722E-6</v>
      </c>
      <c r="EA3984" s="142" t="str">
        <f t="shared" si="1623"/>
        <v/>
      </c>
    </row>
    <row r="3985" spans="125:131" ht="20.100000000000001" customHeight="1" x14ac:dyDescent="0.25">
      <c r="DU3985" s="148"/>
      <c r="DV3985" s="158">
        <v>3933</v>
      </c>
      <c r="DW3985" s="148">
        <f t="shared" si="1619"/>
        <v>25.171199999998272</v>
      </c>
      <c r="DX3985" s="157">
        <f t="shared" si="1620"/>
        <v>7.0754978412145041E-4</v>
      </c>
      <c r="DY3985" s="148">
        <f t="shared" si="1621"/>
        <v>1.8486096485267976E-6</v>
      </c>
      <c r="DZ3985" s="148">
        <f t="shared" si="1622"/>
        <v>1.8486096485267976E-6</v>
      </c>
      <c r="EA3985" s="142" t="str">
        <f t="shared" si="1623"/>
        <v/>
      </c>
    </row>
    <row r="3986" spans="125:131" ht="20.100000000000001" customHeight="1" x14ac:dyDescent="0.25">
      <c r="DU3986" s="148"/>
      <c r="DV3986" s="158">
        <v>3934</v>
      </c>
      <c r="DW3986" s="148">
        <f t="shared" si="1619"/>
        <v>25.177599999998272</v>
      </c>
      <c r="DX3986" s="157">
        <f t="shared" si="1620"/>
        <v>7.0570117447292361E-4</v>
      </c>
      <c r="DY3986" s="148">
        <f t="shared" si="1621"/>
        <v>1.8438749360891443E-6</v>
      </c>
      <c r="DZ3986" s="148">
        <f t="shared" si="1622"/>
        <v>1.8438749360891443E-6</v>
      </c>
      <c r="EA3986" s="142" t="str">
        <f t="shared" si="1623"/>
        <v/>
      </c>
    </row>
    <row r="3987" spans="125:131" ht="20.100000000000001" customHeight="1" x14ac:dyDescent="0.25">
      <c r="DU3987" s="148"/>
      <c r="DV3987" s="158">
        <v>3935</v>
      </c>
      <c r="DW3987" s="148">
        <f t="shared" si="1619"/>
        <v>25.183999999998271</v>
      </c>
      <c r="DX3987" s="157">
        <f t="shared" si="1620"/>
        <v>7.0385729953683447E-4</v>
      </c>
      <c r="DY3987" s="148">
        <f t="shared" si="1621"/>
        <v>1.839152053317427E-6</v>
      </c>
      <c r="DZ3987" s="148">
        <f t="shared" si="1622"/>
        <v>1.839152053317427E-6</v>
      </c>
      <c r="EA3987" s="142" t="str">
        <f t="shared" si="1623"/>
        <v/>
      </c>
    </row>
    <row r="3988" spans="125:131" ht="20.100000000000001" customHeight="1" x14ac:dyDescent="0.25">
      <c r="DU3988" s="148"/>
      <c r="DV3988" s="158">
        <v>3936</v>
      </c>
      <c r="DW3988" s="148">
        <f t="shared" si="1619"/>
        <v>25.19039999999827</v>
      </c>
      <c r="DX3988" s="157">
        <f t="shared" si="1620"/>
        <v>7.0201814748351704E-4</v>
      </c>
      <c r="DY3988" s="148">
        <f t="shared" si="1621"/>
        <v>1.834440971588058E-6</v>
      </c>
      <c r="DZ3988" s="148">
        <f t="shared" si="1622"/>
        <v>1.834440971588058E-6</v>
      </c>
      <c r="EA3988" s="142" t="str">
        <f t="shared" si="1623"/>
        <v/>
      </c>
    </row>
    <row r="3989" spans="125:131" ht="20.100000000000001" customHeight="1" x14ac:dyDescent="0.25">
      <c r="DU3989" s="148"/>
      <c r="DV3989" s="158">
        <v>3937</v>
      </c>
      <c r="DW3989" s="148">
        <f t="shared" si="1619"/>
        <v>25.196799999998269</v>
      </c>
      <c r="DX3989" s="157">
        <f t="shared" si="1620"/>
        <v>7.0018370651192899E-4</v>
      </c>
      <c r="DY3989" s="148">
        <f t="shared" si="1621"/>
        <v>1.8297416623389235E-6</v>
      </c>
      <c r="DZ3989" s="148">
        <f t="shared" si="1622"/>
        <v>1.8297416623389235E-6</v>
      </c>
      <c r="EA3989" s="142" t="str">
        <f t="shared" si="1623"/>
        <v/>
      </c>
    </row>
    <row r="3990" spans="125:131" ht="20.100000000000001" customHeight="1" x14ac:dyDescent="0.25">
      <c r="DU3990" s="148"/>
      <c r="DV3990" s="158">
        <v>3938</v>
      </c>
      <c r="DW3990" s="148">
        <f t="shared" si="1619"/>
        <v>25.203199999998269</v>
      </c>
      <c r="DX3990" s="157">
        <f t="shared" si="1620"/>
        <v>6.9835396484959006E-4</v>
      </c>
      <c r="DY3990" s="148">
        <f t="shared" si="1621"/>
        <v>1.825054097077082E-6</v>
      </c>
      <c r="DZ3990" s="148">
        <f t="shared" si="1622"/>
        <v>1.825054097077082E-6</v>
      </c>
      <c r="EA3990" s="142" t="str">
        <f t="shared" si="1623"/>
        <v/>
      </c>
    </row>
    <row r="3991" spans="125:131" ht="20.100000000000001" customHeight="1" x14ac:dyDescent="0.25">
      <c r="DU3991" s="148"/>
      <c r="DV3991" s="158">
        <v>3939</v>
      </c>
      <c r="DW3991" s="148">
        <f t="shared" si="1619"/>
        <v>25.209599999998268</v>
      </c>
      <c r="DX3991" s="157">
        <f t="shared" si="1620"/>
        <v>6.9652891075251298E-4</v>
      </c>
      <c r="DY3991" s="148">
        <f t="shared" si="1621"/>
        <v>1.8203782473746443E-6</v>
      </c>
      <c r="DZ3991" s="148">
        <f t="shared" si="1622"/>
        <v>1.8203782473746443E-6</v>
      </c>
      <c r="EA3991" s="142" t="str">
        <f t="shared" si="1623"/>
        <v/>
      </c>
    </row>
    <row r="3992" spans="125:131" ht="20.100000000000001" customHeight="1" x14ac:dyDescent="0.25">
      <c r="DU3992" s="148"/>
      <c r="DV3992" s="158">
        <v>3940</v>
      </c>
      <c r="DW3992" s="148">
        <f t="shared" si="1619"/>
        <v>25.215999999998267</v>
      </c>
      <c r="DX3992" s="157">
        <f t="shared" si="1620"/>
        <v>6.9470853250513834E-4</v>
      </c>
      <c r="DY3992" s="148">
        <f t="shared" si="1621"/>
        <v>1.8157140848675804E-6</v>
      </c>
      <c r="DZ3992" s="148">
        <f t="shared" si="1622"/>
        <v>1.8157140848675804E-6</v>
      </c>
      <c r="EA3992" s="142" t="str">
        <f t="shared" si="1623"/>
        <v/>
      </c>
    </row>
    <row r="3993" spans="125:131" ht="20.100000000000001" customHeight="1" x14ac:dyDescent="0.25">
      <c r="DU3993" s="148"/>
      <c r="DV3993" s="158">
        <v>3941</v>
      </c>
      <c r="DW3993" s="148">
        <f t="shared" si="1619"/>
        <v>25.222399999998267</v>
      </c>
      <c r="DX3993" s="157">
        <f t="shared" si="1620"/>
        <v>6.9289281842027076E-4</v>
      </c>
      <c r="DY3993" s="148">
        <f t="shared" si="1621"/>
        <v>1.8110615812635261E-6</v>
      </c>
      <c r="DZ3993" s="148">
        <f t="shared" si="1622"/>
        <v>1.8110615812635261E-6</v>
      </c>
      <c r="EA3993" s="142" t="str">
        <f t="shared" si="1623"/>
        <v/>
      </c>
    </row>
    <row r="3994" spans="125:131" ht="20.100000000000001" customHeight="1" x14ac:dyDescent="0.25">
      <c r="DU3994" s="148"/>
      <c r="DV3994" s="158">
        <v>3942</v>
      </c>
      <c r="DW3994" s="148">
        <f t="shared" si="1619"/>
        <v>25.228799999998266</v>
      </c>
      <c r="DX3994" s="157">
        <f t="shared" si="1620"/>
        <v>6.9108175683900723E-4</v>
      </c>
      <c r="DY3994" s="148">
        <f t="shared" si="1621"/>
        <v>1.8064207083310496E-6</v>
      </c>
      <c r="DZ3994" s="148">
        <f t="shared" si="1622"/>
        <v>1.8064207083310496E-6</v>
      </c>
      <c r="EA3994" s="142" t="str">
        <f t="shared" si="1623"/>
        <v/>
      </c>
    </row>
    <row r="3995" spans="125:131" ht="20.100000000000001" customHeight="1" x14ac:dyDescent="0.25">
      <c r="DU3995" s="148"/>
      <c r="DV3995" s="158">
        <v>3943</v>
      </c>
      <c r="DW3995" s="148">
        <f t="shared" si="1619"/>
        <v>25.235199999998265</v>
      </c>
      <c r="DX3995" s="157">
        <f t="shared" si="1620"/>
        <v>6.8927533613067618E-4</v>
      </c>
      <c r="DY3995" s="148">
        <f t="shared" si="1621"/>
        <v>1.8017914379019279E-6</v>
      </c>
      <c r="DZ3995" s="148">
        <f t="shared" si="1622"/>
        <v>1.8017914379019279E-6</v>
      </c>
      <c r="EA3995" s="142" t="str">
        <f t="shared" si="1623"/>
        <v/>
      </c>
    </row>
    <row r="3996" spans="125:131" ht="20.100000000000001" customHeight="1" x14ac:dyDescent="0.25">
      <c r="DU3996" s="148"/>
      <c r="DV3996" s="158">
        <v>3944</v>
      </c>
      <c r="DW3996" s="148">
        <f t="shared" si="1619"/>
        <v>25.241599999998265</v>
      </c>
      <c r="DX3996" s="157">
        <f t="shared" si="1620"/>
        <v>6.8747354469277425E-4</v>
      </c>
      <c r="DY3996" s="148">
        <f t="shared" si="1621"/>
        <v>1.7971737418797122E-6</v>
      </c>
      <c r="DZ3996" s="148">
        <f t="shared" si="1622"/>
        <v>1.7971737418797122E-6</v>
      </c>
      <c r="EA3996" s="142" t="str">
        <f t="shared" si="1623"/>
        <v/>
      </c>
    </row>
    <row r="3997" spans="125:131" ht="20.100000000000001" customHeight="1" x14ac:dyDescent="0.25">
      <c r="DU3997" s="148"/>
      <c r="DV3997" s="158">
        <v>3945</v>
      </c>
      <c r="DW3997" s="148">
        <f t="shared" si="1619"/>
        <v>25.247999999998264</v>
      </c>
      <c r="DX3997" s="157">
        <f t="shared" si="1620"/>
        <v>6.8567637095089454E-4</v>
      </c>
      <c r="DY3997" s="148">
        <f t="shared" si="1621"/>
        <v>1.7925675922308374E-6</v>
      </c>
      <c r="DZ3997" s="148">
        <f t="shared" si="1622"/>
        <v>1.7925675922308374E-6</v>
      </c>
      <c r="EA3997" s="142" t="str">
        <f t="shared" si="1623"/>
        <v/>
      </c>
    </row>
    <row r="3998" spans="125:131" ht="20.100000000000001" customHeight="1" x14ac:dyDescent="0.25">
      <c r="DU3998" s="148"/>
      <c r="DV3998" s="158">
        <v>3946</v>
      </c>
      <c r="DW3998" s="148">
        <f t="shared" si="1619"/>
        <v>25.254399999998263</v>
      </c>
      <c r="DX3998" s="157">
        <f t="shared" si="1620"/>
        <v>6.838838033586637E-4</v>
      </c>
      <c r="DY3998" s="148">
        <f t="shared" si="1621"/>
        <v>1.7879729609821286E-6</v>
      </c>
      <c r="DZ3998" s="148">
        <f t="shared" si="1622"/>
        <v>1.7879729609821286E-6</v>
      </c>
      <c r="EA3998" s="142" t="str">
        <f t="shared" si="1623"/>
        <v/>
      </c>
    </row>
    <row r="3999" spans="125:131" ht="20.100000000000001" customHeight="1" x14ac:dyDescent="0.25">
      <c r="DU3999" s="148"/>
      <c r="DV3999" s="158">
        <v>3947</v>
      </c>
      <c r="DW3999" s="148">
        <f t="shared" si="1619"/>
        <v>25.260799999998262</v>
      </c>
      <c r="DX3999" s="157">
        <f t="shared" si="1620"/>
        <v>6.8209583039768157E-4</v>
      </c>
      <c r="DY3999" s="148">
        <f t="shared" si="1621"/>
        <v>1.783389820233486E-6</v>
      </c>
      <c r="DZ3999" s="148">
        <f t="shared" si="1622"/>
        <v>1.783389820233486E-6</v>
      </c>
      <c r="EA3999" s="142" t="str">
        <f t="shared" si="1623"/>
        <v/>
      </c>
    </row>
    <row r="4000" spans="125:131" ht="20.100000000000001" customHeight="1" x14ac:dyDescent="0.25">
      <c r="DU4000" s="148"/>
      <c r="DV4000" s="158">
        <v>3948</v>
      </c>
      <c r="DW4000" s="148">
        <f t="shared" si="1619"/>
        <v>25.267199999998262</v>
      </c>
      <c r="DX4000" s="157">
        <f t="shared" si="1620"/>
        <v>6.8031244057744809E-4</v>
      </c>
      <c r="DY4000" s="148">
        <f t="shared" si="1621"/>
        <v>1.7788181421414051E-6</v>
      </c>
      <c r="DZ4000" s="148">
        <f t="shared" si="1622"/>
        <v>1.7788181421414051E-6</v>
      </c>
      <c r="EA4000" s="142" t="str">
        <f t="shared" si="1623"/>
        <v/>
      </c>
    </row>
    <row r="4001" spans="125:131" ht="20.100000000000001" customHeight="1" x14ac:dyDescent="0.25">
      <c r="DU4001" s="148"/>
      <c r="DV4001" s="158">
        <v>3949</v>
      </c>
      <c r="DW4001" s="148">
        <f t="shared" si="1619"/>
        <v>25.273599999998261</v>
      </c>
      <c r="DX4001" s="157">
        <f t="shared" si="1620"/>
        <v>6.7853362243530668E-4</v>
      </c>
      <c r="DY4001" s="148">
        <f t="shared" si="1621"/>
        <v>1.7742578989331801E-6</v>
      </c>
      <c r="DZ4001" s="148">
        <f t="shared" si="1622"/>
        <v>1.7742578989331801E-6</v>
      </c>
      <c r="EA4001" s="142" t="str">
        <f t="shared" si="1623"/>
        <v/>
      </c>
    </row>
    <row r="4002" spans="125:131" ht="20.100000000000001" customHeight="1" x14ac:dyDescent="0.25">
      <c r="DU4002" s="148"/>
      <c r="DV4002" s="158">
        <v>3950</v>
      </c>
      <c r="DW4002" s="148">
        <f t="shared" si="1619"/>
        <v>25.27999999999826</v>
      </c>
      <c r="DX4002" s="157">
        <f t="shared" si="1620"/>
        <v>6.767593645363735E-4</v>
      </c>
      <c r="DY4002" s="148">
        <f t="shared" si="1621"/>
        <v>1.7697090628963864E-6</v>
      </c>
      <c r="DZ4002" s="148">
        <f t="shared" si="1622"/>
        <v>1.7697090628963864E-6</v>
      </c>
      <c r="EA4002" s="142" t="str">
        <f t="shared" si="1623"/>
        <v/>
      </c>
    </row>
    <row r="4003" spans="125:131" ht="20.100000000000001" customHeight="1" x14ac:dyDescent="0.25">
      <c r="DU4003" s="148"/>
      <c r="DV4003" s="158">
        <v>3951</v>
      </c>
      <c r="DW4003" s="148">
        <f t="shared" si="1619"/>
        <v>25.28639999999826</v>
      </c>
      <c r="DX4003" s="157">
        <f t="shared" si="1620"/>
        <v>6.7498965547347712E-4</v>
      </c>
      <c r="DY4003" s="148">
        <f t="shared" si="1621"/>
        <v>1.7651716063880971E-6</v>
      </c>
      <c r="DZ4003" s="148">
        <f t="shared" si="1622"/>
        <v>1.7651716063880971E-6</v>
      </c>
      <c r="EA4003" s="142" t="str">
        <f t="shared" si="1623"/>
        <v/>
      </c>
    </row>
    <row r="4004" spans="125:131" ht="20.100000000000001" customHeight="1" x14ac:dyDescent="0.25">
      <c r="DU4004" s="148"/>
      <c r="DV4004" s="158">
        <v>3952</v>
      </c>
      <c r="DW4004" s="148">
        <f t="shared" si="1619"/>
        <v>25.292799999998259</v>
      </c>
      <c r="DX4004" s="157">
        <f t="shared" si="1620"/>
        <v>6.7322448386708902E-4</v>
      </c>
      <c r="DY4004" s="148">
        <f t="shared" si="1621"/>
        <v>1.760645501822089E-6</v>
      </c>
      <c r="DZ4004" s="148">
        <f t="shared" si="1622"/>
        <v>1.760645501822089E-6</v>
      </c>
      <c r="EA4004" s="142" t="str">
        <f t="shared" si="1623"/>
        <v/>
      </c>
    </row>
    <row r="4005" spans="125:131" ht="20.100000000000001" customHeight="1" x14ac:dyDescent="0.25">
      <c r="DU4005" s="148"/>
      <c r="DV4005" s="158">
        <v>3953</v>
      </c>
      <c r="DW4005" s="148">
        <f t="shared" si="1619"/>
        <v>25.299199999998258</v>
      </c>
      <c r="DX4005" s="157">
        <f t="shared" si="1620"/>
        <v>6.7146383836526693E-4</v>
      </c>
      <c r="DY4005" s="148">
        <f t="shared" si="1621"/>
        <v>1.7561307216822867E-6</v>
      </c>
      <c r="DZ4005" s="148">
        <f t="shared" si="1622"/>
        <v>1.7561307216822867E-6</v>
      </c>
      <c r="EA4005" s="142" t="str">
        <f t="shared" si="1623"/>
        <v/>
      </c>
    </row>
    <row r="4006" spans="125:131" ht="20.100000000000001" customHeight="1" x14ac:dyDescent="0.25">
      <c r="DU4006" s="148"/>
      <c r="DV4006" s="158">
        <v>3954</v>
      </c>
      <c r="DW4006" s="148">
        <f t="shared" si="1619"/>
        <v>25.305599999998257</v>
      </c>
      <c r="DX4006" s="157">
        <f t="shared" si="1620"/>
        <v>6.6970770764358464E-4</v>
      </c>
      <c r="DY4006" s="148">
        <f t="shared" si="1621"/>
        <v>1.7516272385170164E-6</v>
      </c>
      <c r="DZ4006" s="148">
        <f t="shared" si="1622"/>
        <v>1.7516272385170164E-6</v>
      </c>
      <c r="EA4006" s="142" t="str">
        <f t="shared" si="1623"/>
        <v/>
      </c>
    </row>
    <row r="4007" spans="125:131" ht="20.100000000000001" customHeight="1" x14ac:dyDescent="0.25">
      <c r="DU4007" s="148"/>
      <c r="DV4007" s="158">
        <v>3955</v>
      </c>
      <c r="DW4007" s="148">
        <f t="shared" si="1619"/>
        <v>25.311999999998257</v>
      </c>
      <c r="DX4007" s="157">
        <f t="shared" si="1620"/>
        <v>6.6795608040506763E-4</v>
      </c>
      <c r="DY4007" s="148">
        <f t="shared" si="1621"/>
        <v>1.7471350249307661E-6</v>
      </c>
      <c r="DZ4007" s="148">
        <f t="shared" si="1622"/>
        <v>1.7471350249307661E-6</v>
      </c>
      <c r="EA4007" s="142" t="str">
        <f t="shared" si="1623"/>
        <v/>
      </c>
    </row>
    <row r="4008" spans="125:131" ht="20.100000000000001" customHeight="1" x14ac:dyDescent="0.25">
      <c r="DU4008" s="148"/>
      <c r="DV4008" s="158">
        <v>3956</v>
      </c>
      <c r="DW4008" s="148">
        <f t="shared" si="1619"/>
        <v>25.318399999998256</v>
      </c>
      <c r="DX4008" s="157">
        <f t="shared" si="1620"/>
        <v>6.6620894538013686E-4</v>
      </c>
      <c r="DY4008" s="148">
        <f t="shared" si="1621"/>
        <v>1.7426540536020748E-6</v>
      </c>
      <c r="DZ4008" s="148">
        <f t="shared" si="1622"/>
        <v>1.7426540536020748E-6</v>
      </c>
      <c r="EA4008" s="142" t="str">
        <f t="shared" si="1623"/>
        <v/>
      </c>
    </row>
    <row r="4009" spans="125:131" ht="20.100000000000001" customHeight="1" x14ac:dyDescent="0.25">
      <c r="DU4009" s="148"/>
      <c r="DV4009" s="158">
        <v>3957</v>
      </c>
      <c r="DW4009" s="148">
        <f t="shared" si="1619"/>
        <v>25.324799999998255</v>
      </c>
      <c r="DX4009" s="157">
        <f t="shared" si="1620"/>
        <v>6.6446629132653479E-4</v>
      </c>
      <c r="DY4009" s="148">
        <f t="shared" si="1621"/>
        <v>1.7381842972658598E-6</v>
      </c>
      <c r="DZ4009" s="148">
        <f t="shared" si="1622"/>
        <v>1.7381842972658598E-6</v>
      </c>
      <c r="EA4009" s="142" t="str">
        <f t="shared" si="1623"/>
        <v/>
      </c>
    </row>
    <row r="4010" spans="125:131" ht="20.100000000000001" customHeight="1" x14ac:dyDescent="0.25">
      <c r="DU4010" s="148"/>
      <c r="DV4010" s="158">
        <v>3958</v>
      </c>
      <c r="DW4010" s="148">
        <f t="shared" si="1619"/>
        <v>25.331199999998255</v>
      </c>
      <c r="DX4010" s="157">
        <f t="shared" si="1620"/>
        <v>6.6272810702926893E-4</v>
      </c>
      <c r="DY4010" s="148">
        <f t="shared" si="1621"/>
        <v>1.7337257287206812E-6</v>
      </c>
      <c r="DZ4010" s="148">
        <f t="shared" si="1622"/>
        <v>1.7337257287206812E-6</v>
      </c>
      <c r="EA4010" s="142" t="str">
        <f t="shared" si="1623"/>
        <v/>
      </c>
    </row>
    <row r="4011" spans="125:131" ht="20.100000000000001" customHeight="1" x14ac:dyDescent="0.25">
      <c r="DU4011" s="148"/>
      <c r="DV4011" s="158">
        <v>3959</v>
      </c>
      <c r="DW4011" s="148">
        <f t="shared" si="1619"/>
        <v>25.337599999998254</v>
      </c>
      <c r="DX4011" s="157">
        <f t="shared" si="1620"/>
        <v>6.6099438130054824E-4</v>
      </c>
      <c r="DY4011" s="148">
        <f t="shared" si="1621"/>
        <v>1.7292783208329703E-6</v>
      </c>
      <c r="DZ4011" s="148">
        <f t="shared" si="1622"/>
        <v>1.7292783208329703E-6</v>
      </c>
      <c r="EA4011" s="142" t="str">
        <f t="shared" si="1623"/>
        <v/>
      </c>
    </row>
    <row r="4012" spans="125:131" ht="20.100000000000001" customHeight="1" x14ac:dyDescent="0.25">
      <c r="DU4012" s="148"/>
      <c r="DV4012" s="158">
        <v>3960</v>
      </c>
      <c r="DW4012" s="148">
        <f t="shared" si="1619"/>
        <v>25.343999999998253</v>
      </c>
      <c r="DX4012" s="157">
        <f t="shared" si="1620"/>
        <v>6.5926510297971527E-4</v>
      </c>
      <c r="DY4012" s="148">
        <f t="shared" si="1621"/>
        <v>1.7248420465264041E-6</v>
      </c>
      <c r="DZ4012" s="148">
        <f t="shared" si="1622"/>
        <v>1.7248420465264041E-6</v>
      </c>
      <c r="EA4012" s="142" t="str">
        <f t="shared" si="1623"/>
        <v/>
      </c>
    </row>
    <row r="4013" spans="125:131" ht="20.100000000000001" customHeight="1" x14ac:dyDescent="0.25">
      <c r="DU4013" s="148"/>
      <c r="DV4013" s="158">
        <v>3961</v>
      </c>
      <c r="DW4013" s="148">
        <f t="shared" si="1619"/>
        <v>25.350399999998253</v>
      </c>
      <c r="DX4013" s="157">
        <f t="shared" si="1620"/>
        <v>6.5754026093318887E-4</v>
      </c>
      <c r="DY4013" s="148">
        <f t="shared" si="1621"/>
        <v>1.7204168787945907E-6</v>
      </c>
      <c r="DZ4013" s="148">
        <f t="shared" si="1622"/>
        <v>1.7204168787945907E-6</v>
      </c>
      <c r="EA4013" s="142" t="str">
        <f t="shared" si="1623"/>
        <v/>
      </c>
    </row>
    <row r="4014" spans="125:131" ht="20.100000000000001" customHeight="1" x14ac:dyDescent="0.25">
      <c r="DU4014" s="148"/>
      <c r="DV4014" s="158">
        <v>3962</v>
      </c>
      <c r="DW4014" s="148">
        <f t="shared" si="1619"/>
        <v>25.356799999998252</v>
      </c>
      <c r="DX4014" s="157">
        <f t="shared" si="1620"/>
        <v>6.5581984405439428E-4</v>
      </c>
      <c r="DY4014" s="148">
        <f t="shared" si="1621"/>
        <v>1.7160027906855651E-6</v>
      </c>
      <c r="DZ4014" s="148">
        <f t="shared" si="1622"/>
        <v>1.7160027906855651E-6</v>
      </c>
      <c r="EA4014" s="142" t="str">
        <f t="shared" si="1623"/>
        <v/>
      </c>
    </row>
    <row r="4015" spans="125:131" ht="20.100000000000001" customHeight="1" x14ac:dyDescent="0.25">
      <c r="DU4015" s="148"/>
      <c r="DV4015" s="158">
        <v>3963</v>
      </c>
      <c r="DW4015" s="148">
        <f t="shared" si="1619"/>
        <v>25.363199999998251</v>
      </c>
      <c r="DX4015" s="157">
        <f t="shared" si="1620"/>
        <v>6.5410384126370871E-4</v>
      </c>
      <c r="DY4015" s="148">
        <f t="shared" si="1621"/>
        <v>1.7115997553169681E-6</v>
      </c>
      <c r="DZ4015" s="148">
        <f t="shared" si="1622"/>
        <v>1.7115997553169681E-6</v>
      </c>
      <c r="EA4015" s="142" t="str">
        <f t="shared" si="1623"/>
        <v/>
      </c>
    </row>
    <row r="4016" spans="125:131" ht="20.100000000000001" customHeight="1" x14ac:dyDescent="0.25">
      <c r="DU4016" s="148"/>
      <c r="DV4016" s="158">
        <v>3964</v>
      </c>
      <c r="DW4016" s="148">
        <f t="shared" si="1619"/>
        <v>25.36959999999825</v>
      </c>
      <c r="DX4016" s="157">
        <f t="shared" si="1620"/>
        <v>6.5239224150839175E-4</v>
      </c>
      <c r="DY4016" s="148">
        <f t="shared" si="1621"/>
        <v>1.7072077458652043E-6</v>
      </c>
      <c r="DZ4016" s="148">
        <f t="shared" si="1622"/>
        <v>1.7072077458652043E-6</v>
      </c>
      <c r="EA4016" s="142" t="str">
        <f t="shared" si="1623"/>
        <v/>
      </c>
    </row>
    <row r="4017" spans="125:131" ht="20.100000000000001" customHeight="1" x14ac:dyDescent="0.25">
      <c r="DU4017" s="148"/>
      <c r="DV4017" s="158">
        <v>3965</v>
      </c>
      <c r="DW4017" s="148">
        <f t="shared" si="1619"/>
        <v>25.37599999999825</v>
      </c>
      <c r="DX4017" s="157">
        <f t="shared" si="1620"/>
        <v>6.5068503376252654E-4</v>
      </c>
      <c r="DY4017" s="148">
        <f t="shared" si="1621"/>
        <v>1.7028267355714052E-6</v>
      </c>
      <c r="DZ4017" s="148">
        <f t="shared" si="1622"/>
        <v>1.7028267355714052E-6</v>
      </c>
      <c r="EA4017" s="142" t="str">
        <f t="shared" si="1623"/>
        <v/>
      </c>
    </row>
    <row r="4018" spans="125:131" ht="20.100000000000001" customHeight="1" x14ac:dyDescent="0.25">
      <c r="DU4018" s="148"/>
      <c r="DV4018" s="158">
        <v>3966</v>
      </c>
      <c r="DW4018" s="148">
        <f t="shared" si="1619"/>
        <v>25.382399999998249</v>
      </c>
      <c r="DX4018" s="157">
        <f t="shared" si="1620"/>
        <v>6.4898220702695514E-4</v>
      </c>
      <c r="DY4018" s="148">
        <f t="shared" si="1621"/>
        <v>1.6984566977362248E-6</v>
      </c>
      <c r="DZ4018" s="148">
        <f t="shared" si="1622"/>
        <v>1.6984566977362248E-6</v>
      </c>
      <c r="EA4018" s="142" t="str">
        <f t="shared" si="1623"/>
        <v/>
      </c>
    </row>
    <row r="4019" spans="125:131" ht="20.100000000000001" customHeight="1" x14ac:dyDescent="0.25">
      <c r="DU4019" s="148"/>
      <c r="DV4019" s="158">
        <v>3967</v>
      </c>
      <c r="DW4019" s="148">
        <f t="shared" si="1619"/>
        <v>25.388799999998248</v>
      </c>
      <c r="DX4019" s="157">
        <f t="shared" si="1620"/>
        <v>6.4728375032921891E-4</v>
      </c>
      <c r="DY4019" s="148">
        <f t="shared" si="1621"/>
        <v>1.6940976057269958E-6</v>
      </c>
      <c r="DZ4019" s="148">
        <f t="shared" si="1622"/>
        <v>1.6940976057269958E-6</v>
      </c>
      <c r="EA4019" s="142" t="str">
        <f t="shared" si="1623"/>
        <v/>
      </c>
    </row>
    <row r="4020" spans="125:131" ht="20.100000000000001" customHeight="1" x14ac:dyDescent="0.25">
      <c r="DU4020" s="148"/>
      <c r="DV4020" s="158">
        <v>3968</v>
      </c>
      <c r="DW4020" s="148">
        <f t="shared" si="1619"/>
        <v>25.395199999998248</v>
      </c>
      <c r="DX4020" s="157">
        <f t="shared" si="1620"/>
        <v>6.4558965272349192E-4</v>
      </c>
      <c r="DY4020" s="148">
        <f t="shared" si="1621"/>
        <v>1.6897494329665618E-6</v>
      </c>
      <c r="DZ4020" s="148">
        <f t="shared" si="1622"/>
        <v>1.6897494329665618E-6</v>
      </c>
      <c r="EA4020" s="142" t="str">
        <f t="shared" si="1623"/>
        <v/>
      </c>
    </row>
    <row r="4021" spans="125:131" ht="20.100000000000001" customHeight="1" x14ac:dyDescent="0.25">
      <c r="DU4021" s="148"/>
      <c r="DV4021" s="158">
        <v>3969</v>
      </c>
      <c r="DW4021" s="148">
        <f t="shared" si="1619"/>
        <v>25.401599999998247</v>
      </c>
      <c r="DX4021" s="157">
        <f t="shared" si="1620"/>
        <v>6.4389990329052535E-4</v>
      </c>
      <c r="DY4021" s="148">
        <f t="shared" si="1621"/>
        <v>1.6854121529445536E-6</v>
      </c>
      <c r="DZ4021" s="148">
        <f t="shared" si="1622"/>
        <v>1.6854121529445536E-6</v>
      </c>
      <c r="EA4021" s="142" t="str">
        <f t="shared" si="1623"/>
        <v/>
      </c>
    </row>
    <row r="4022" spans="125:131" ht="20.100000000000001" customHeight="1" x14ac:dyDescent="0.25">
      <c r="DU4022" s="148"/>
      <c r="DV4022" s="158">
        <v>3970</v>
      </c>
      <c r="DW4022" s="148">
        <f t="shared" si="1619"/>
        <v>25.407999999998246</v>
      </c>
      <c r="DX4022" s="157">
        <f t="shared" si="1620"/>
        <v>6.422144911375808E-4</v>
      </c>
      <c r="DY4022" s="148">
        <f t="shared" si="1621"/>
        <v>1.68108573921316E-6</v>
      </c>
      <c r="DZ4022" s="148">
        <f t="shared" si="1622"/>
        <v>1.68108573921316E-6</v>
      </c>
      <c r="EA4022" s="142" t="str">
        <f t="shared" si="1623"/>
        <v/>
      </c>
    </row>
    <row r="4023" spans="125:131" ht="20.100000000000001" customHeight="1" x14ac:dyDescent="0.25">
      <c r="DU4023" s="148"/>
      <c r="DV4023" s="158">
        <v>3971</v>
      </c>
      <c r="DW4023" s="148">
        <f t="shared" si="1619"/>
        <v>25.414399999998246</v>
      </c>
      <c r="DX4023" s="157">
        <f t="shared" si="1620"/>
        <v>6.4053340539836764E-4</v>
      </c>
      <c r="DY4023" s="148">
        <f t="shared" si="1621"/>
        <v>1.6767701653802982E-6</v>
      </c>
      <c r="DZ4023" s="148">
        <f t="shared" si="1622"/>
        <v>1.6767701653802982E-6</v>
      </c>
      <c r="EA4023" s="142" t="str">
        <f t="shared" si="1623"/>
        <v/>
      </c>
    </row>
    <row r="4024" spans="125:131" ht="20.100000000000001" customHeight="1" x14ac:dyDescent="0.25">
      <c r="DU4024" s="148"/>
      <c r="DV4024" s="158">
        <v>3972</v>
      </c>
      <c r="DW4024" s="148">
        <f t="shared" ref="DW4024:DW4087" si="1624">DW4023+$DZ$46</f>
        <v>25.420799999998245</v>
      </c>
      <c r="DX4024" s="157">
        <f t="shared" si="1620"/>
        <v>6.3885663523298734E-4</v>
      </c>
      <c r="DY4024" s="148">
        <f t="shared" si="1621"/>
        <v>1.6724654051207804E-6</v>
      </c>
      <c r="DZ4024" s="148">
        <f t="shared" si="1622"/>
        <v>1.6724654051207804E-6</v>
      </c>
      <c r="EA4024" s="142" t="str">
        <f t="shared" si="1623"/>
        <v/>
      </c>
    </row>
    <row r="4025" spans="125:131" ht="20.100000000000001" customHeight="1" x14ac:dyDescent="0.25">
      <c r="DU4025" s="148"/>
      <c r="DV4025" s="158">
        <v>3973</v>
      </c>
      <c r="DW4025" s="148">
        <f t="shared" si="1624"/>
        <v>25.427199999998244</v>
      </c>
      <c r="DX4025" s="157">
        <f t="shared" si="1620"/>
        <v>6.3718416982786656E-4</v>
      </c>
      <c r="DY4025" s="148">
        <f t="shared" si="1621"/>
        <v>1.6681714321699175E-6</v>
      </c>
      <c r="DZ4025" s="148">
        <f t="shared" si="1622"/>
        <v>1.6681714321699175E-6</v>
      </c>
      <c r="EA4025" s="142" t="str">
        <f t="shared" si="1623"/>
        <v/>
      </c>
    </row>
    <row r="4026" spans="125:131" ht="20.100000000000001" customHeight="1" x14ac:dyDescent="0.25">
      <c r="DU4026" s="148"/>
      <c r="DV4026" s="158">
        <v>3974</v>
      </c>
      <c r="DW4026" s="148">
        <f t="shared" si="1624"/>
        <v>25.433599999998243</v>
      </c>
      <c r="DX4026" s="157">
        <f t="shared" si="1620"/>
        <v>6.3551599839569665E-4</v>
      </c>
      <c r="DY4026" s="148">
        <f t="shared" si="1621"/>
        <v>1.6638882203221092E-6</v>
      </c>
      <c r="DZ4026" s="148">
        <f t="shared" si="1622"/>
        <v>1.6638882203221092E-6</v>
      </c>
      <c r="EA4026" s="142" t="str">
        <f t="shared" si="1623"/>
        <v/>
      </c>
    </row>
    <row r="4027" spans="125:131" ht="20.100000000000001" customHeight="1" x14ac:dyDescent="0.25">
      <c r="DU4027" s="148"/>
      <c r="DV4027" s="158">
        <v>3975</v>
      </c>
      <c r="DW4027" s="148">
        <f t="shared" si="1624"/>
        <v>25.439999999998243</v>
      </c>
      <c r="DX4027" s="157">
        <f t="shared" si="1620"/>
        <v>6.3385211017537454E-4</v>
      </c>
      <c r="DY4027" s="148">
        <f t="shared" si="1621"/>
        <v>1.6596157434322538E-6</v>
      </c>
      <c r="DZ4027" s="148">
        <f t="shared" si="1622"/>
        <v>1.6596157434322538E-6</v>
      </c>
      <c r="EA4027" s="142" t="str">
        <f t="shared" si="1623"/>
        <v/>
      </c>
    </row>
    <row r="4028" spans="125:131" ht="20.100000000000001" customHeight="1" x14ac:dyDescent="0.25">
      <c r="DU4028" s="148"/>
      <c r="DV4028" s="158">
        <v>3976</v>
      </c>
      <c r="DW4028" s="148">
        <f t="shared" si="1624"/>
        <v>25.446399999998242</v>
      </c>
      <c r="DX4028" s="157">
        <f t="shared" si="1620"/>
        <v>6.3219249443194228E-4</v>
      </c>
      <c r="DY4028" s="148">
        <f t="shared" si="1621"/>
        <v>1.655353975422145E-6</v>
      </c>
      <c r="DZ4028" s="148">
        <f t="shared" si="1622"/>
        <v>1.655353975422145E-6</v>
      </c>
      <c r="EA4028" s="142" t="str">
        <f t="shared" si="1623"/>
        <v/>
      </c>
    </row>
    <row r="4029" spans="125:131" ht="20.100000000000001" customHeight="1" x14ac:dyDescent="0.25">
      <c r="DU4029" s="148"/>
      <c r="DV4029" s="158">
        <v>3977</v>
      </c>
      <c r="DW4029" s="148">
        <f t="shared" si="1624"/>
        <v>25.452799999998241</v>
      </c>
      <c r="DX4029" s="157">
        <f t="shared" si="1620"/>
        <v>6.3053714045652014E-4</v>
      </c>
      <c r="DY4029" s="148">
        <f t="shared" si="1621"/>
        <v>1.6511028902660516E-6</v>
      </c>
      <c r="DZ4029" s="148">
        <f t="shared" si="1622"/>
        <v>1.6511028902660516E-6</v>
      </c>
      <c r="EA4029" s="142" t="str">
        <f t="shared" si="1623"/>
        <v/>
      </c>
    </row>
    <row r="4030" spans="125:131" ht="20.100000000000001" customHeight="1" x14ac:dyDescent="0.25">
      <c r="DU4030" s="148"/>
      <c r="DV4030" s="158">
        <v>3978</v>
      </c>
      <c r="DW4030" s="148">
        <f t="shared" si="1624"/>
        <v>25.459199999998241</v>
      </c>
      <c r="DX4030" s="157">
        <f t="shared" si="1620"/>
        <v>6.2888603756625409E-4</v>
      </c>
      <c r="DY4030" s="148">
        <f t="shared" si="1621"/>
        <v>1.64686246200568E-6</v>
      </c>
      <c r="DZ4030" s="148">
        <f t="shared" si="1622"/>
        <v>1.64686246200568E-6</v>
      </c>
      <c r="EA4030" s="142" t="str">
        <f t="shared" si="1623"/>
        <v/>
      </c>
    </row>
    <row r="4031" spans="125:131" ht="20.100000000000001" customHeight="1" x14ac:dyDescent="0.25">
      <c r="DU4031" s="148"/>
      <c r="DV4031" s="158">
        <v>3979</v>
      </c>
      <c r="DW4031" s="148">
        <f t="shared" si="1624"/>
        <v>25.46559999999824</v>
      </c>
      <c r="DX4031" s="157">
        <f t="shared" si="1620"/>
        <v>6.2723917510424841E-4</v>
      </c>
      <c r="DY4031" s="148">
        <f t="shared" si="1621"/>
        <v>1.6426326647380309E-6</v>
      </c>
      <c r="DZ4031" s="148">
        <f t="shared" si="1622"/>
        <v>1.6426326647380309E-6</v>
      </c>
      <c r="EA4031" s="142" t="str">
        <f t="shared" si="1623"/>
        <v/>
      </c>
    </row>
    <row r="4032" spans="125:131" ht="20.100000000000001" customHeight="1" x14ac:dyDescent="0.25">
      <c r="DU4032" s="148"/>
      <c r="DV4032" s="158">
        <v>3980</v>
      </c>
      <c r="DW4032" s="148">
        <f t="shared" si="1624"/>
        <v>25.471999999998239</v>
      </c>
      <c r="DX4032" s="157">
        <f t="shared" si="1620"/>
        <v>6.2559654243951037E-4</v>
      </c>
      <c r="DY4032" s="148">
        <f t="shared" si="1621"/>
        <v>1.6384134726245064E-6</v>
      </c>
      <c r="DZ4032" s="148">
        <f t="shared" si="1622"/>
        <v>1.6384134726245064E-6</v>
      </c>
      <c r="EA4032" s="142" t="str">
        <f t="shared" si="1623"/>
        <v/>
      </c>
    </row>
    <row r="4033" spans="125:131" ht="20.100000000000001" customHeight="1" x14ac:dyDescent="0.25">
      <c r="DU4033" s="148"/>
      <c r="DV4033" s="158">
        <v>3981</v>
      </c>
      <c r="DW4033" s="148">
        <f t="shared" si="1624"/>
        <v>25.478399999998238</v>
      </c>
      <c r="DX4033" s="157">
        <f t="shared" si="1620"/>
        <v>6.2395812896688587E-4</v>
      </c>
      <c r="DY4033" s="148">
        <f t="shared" si="1621"/>
        <v>1.6342048598857063E-6</v>
      </c>
      <c r="DZ4033" s="148">
        <f t="shared" si="1622"/>
        <v>1.6342048598857063E-6</v>
      </c>
      <c r="EA4033" s="142" t="str">
        <f t="shared" si="1623"/>
        <v/>
      </c>
    </row>
    <row r="4034" spans="125:131" ht="20.100000000000001" customHeight="1" x14ac:dyDescent="0.25">
      <c r="DU4034" s="148"/>
      <c r="DV4034" s="158">
        <v>3982</v>
      </c>
      <c r="DW4034" s="148">
        <f t="shared" si="1624"/>
        <v>25.484799999998238</v>
      </c>
      <c r="DX4034" s="157">
        <f t="shared" si="1620"/>
        <v>6.2232392410700016E-4</v>
      </c>
      <c r="DY4034" s="148">
        <f t="shared" si="1621"/>
        <v>1.6300068008001265E-6</v>
      </c>
      <c r="DZ4034" s="148">
        <f t="shared" si="1622"/>
        <v>1.6300068008001265E-6</v>
      </c>
      <c r="EA4034" s="142" t="str">
        <f t="shared" si="1623"/>
        <v/>
      </c>
    </row>
    <row r="4035" spans="125:131" ht="20.100000000000001" customHeight="1" x14ac:dyDescent="0.25">
      <c r="DU4035" s="148"/>
      <c r="DV4035" s="158">
        <v>3983</v>
      </c>
      <c r="DW4035" s="148">
        <f t="shared" si="1624"/>
        <v>25.491199999998237</v>
      </c>
      <c r="DX4035" s="157">
        <f t="shared" si="1620"/>
        <v>6.2069391730620004E-4</v>
      </c>
      <c r="DY4035" s="148">
        <f t="shared" si="1621"/>
        <v>1.6258192697087134E-6</v>
      </c>
      <c r="DZ4035" s="148">
        <f t="shared" si="1622"/>
        <v>1.6258192697087134E-6</v>
      </c>
      <c r="EA4035" s="142" t="str">
        <f t="shared" si="1623"/>
        <v/>
      </c>
    </row>
    <row r="4036" spans="125:131" ht="20.100000000000001" customHeight="1" x14ac:dyDescent="0.25">
      <c r="DU4036" s="148"/>
      <c r="DV4036" s="158">
        <v>3984</v>
      </c>
      <c r="DW4036" s="148">
        <f t="shared" si="1624"/>
        <v>25.497599999998236</v>
      </c>
      <c r="DX4036" s="157">
        <f t="shared" ref="DX4036:DX4099" si="1625">_xlfn.CHISQ.DIST.RT(DW4036,7)</f>
        <v>6.1906809803649132E-4</v>
      </c>
      <c r="DY4036" s="148">
        <f t="shared" ref="DY4036:DY4099" si="1626">DX4036-DX4037</f>
        <v>1.6216422410123693E-6</v>
      </c>
      <c r="DZ4036" s="148">
        <f t="shared" ref="DZ4036:DZ4099" si="1627">IF(DX4036&lt;(1-$DU$53),DY4036,"")</f>
        <v>1.6216422410123693E-6</v>
      </c>
      <c r="EA4036" s="142" t="str">
        <f t="shared" ref="EA4036:EA4099" si="1628">IF(DX4036&lt;(1-$DU$59),DY4036,"")</f>
        <v/>
      </c>
    </row>
    <row r="4037" spans="125:131" ht="20.100000000000001" customHeight="1" x14ac:dyDescent="0.25">
      <c r="DU4037" s="148"/>
      <c r="DV4037" s="158">
        <v>3985</v>
      </c>
      <c r="DW4037" s="148">
        <f t="shared" si="1624"/>
        <v>25.503999999998236</v>
      </c>
      <c r="DX4037" s="157">
        <f t="shared" si="1625"/>
        <v>6.1744645579547895E-4</v>
      </c>
      <c r="DY4037" s="148">
        <f t="shared" si="1626"/>
        <v>1.617475689170869E-6</v>
      </c>
      <c r="DZ4037" s="148">
        <f t="shared" si="1627"/>
        <v>1.617475689170869E-6</v>
      </c>
      <c r="EA4037" s="142" t="str">
        <f t="shared" si="1628"/>
        <v/>
      </c>
    </row>
    <row r="4038" spans="125:131" ht="20.100000000000001" customHeight="1" x14ac:dyDescent="0.25">
      <c r="DU4038" s="148"/>
      <c r="DV4038" s="158">
        <v>3986</v>
      </c>
      <c r="DW4038" s="148">
        <f t="shared" si="1624"/>
        <v>25.510399999998235</v>
      </c>
      <c r="DX4038" s="157">
        <f t="shared" si="1625"/>
        <v>6.1582898010630808E-4</v>
      </c>
      <c r="DY4038" s="148">
        <f t="shared" si="1626"/>
        <v>1.6133195887001487E-6</v>
      </c>
      <c r="DZ4038" s="148">
        <f t="shared" si="1627"/>
        <v>1.6133195887001487E-6</v>
      </c>
      <c r="EA4038" s="142" t="str">
        <f t="shared" si="1628"/>
        <v/>
      </c>
    </row>
    <row r="4039" spans="125:131" ht="20.100000000000001" customHeight="1" x14ac:dyDescent="0.25">
      <c r="DU4039" s="148"/>
      <c r="DV4039" s="158">
        <v>3987</v>
      </c>
      <c r="DW4039" s="148">
        <f t="shared" si="1624"/>
        <v>25.516799999998234</v>
      </c>
      <c r="DX4039" s="157">
        <f t="shared" si="1625"/>
        <v>6.1421566051760793E-4</v>
      </c>
      <c r="DY4039" s="148">
        <f t="shared" si="1626"/>
        <v>1.6091739141856423E-6</v>
      </c>
      <c r="DZ4039" s="148">
        <f t="shared" si="1627"/>
        <v>1.6091739141856423E-6</v>
      </c>
      <c r="EA4039" s="142" t="str">
        <f t="shared" si="1628"/>
        <v/>
      </c>
    </row>
    <row r="4040" spans="125:131" ht="20.100000000000001" customHeight="1" x14ac:dyDescent="0.25">
      <c r="DU4040" s="148"/>
      <c r="DV4040" s="158">
        <v>3988</v>
      </c>
      <c r="DW4040" s="148">
        <f t="shared" si="1624"/>
        <v>25.523199999998234</v>
      </c>
      <c r="DX4040" s="157">
        <f t="shared" si="1625"/>
        <v>6.1260648660342229E-4</v>
      </c>
      <c r="DY4040" s="148">
        <f t="shared" si="1626"/>
        <v>1.6050386402578862E-6</v>
      </c>
      <c r="DZ4040" s="148">
        <f t="shared" si="1627"/>
        <v>1.6050386402578862E-6</v>
      </c>
      <c r="EA4040" s="142" t="str">
        <f t="shared" si="1628"/>
        <v/>
      </c>
    </row>
    <row r="4041" spans="125:131" ht="20.100000000000001" customHeight="1" x14ac:dyDescent="0.25">
      <c r="DU4041" s="148"/>
      <c r="DV4041" s="158">
        <v>3989</v>
      </c>
      <c r="DW4041" s="148">
        <f t="shared" si="1624"/>
        <v>25.529599999998233</v>
      </c>
      <c r="DX4041" s="157">
        <f t="shared" si="1625"/>
        <v>6.1100144796316441E-4</v>
      </c>
      <c r="DY4041" s="148">
        <f t="shared" si="1626"/>
        <v>1.6009137416211428E-6</v>
      </c>
      <c r="DZ4041" s="148">
        <f t="shared" si="1627"/>
        <v>1.6009137416211428E-6</v>
      </c>
      <c r="EA4041" s="142" t="str">
        <f t="shared" si="1628"/>
        <v/>
      </c>
    </row>
    <row r="4042" spans="125:131" ht="20.100000000000001" customHeight="1" x14ac:dyDescent="0.25">
      <c r="DU4042" s="148"/>
      <c r="DV4042" s="158">
        <v>3990</v>
      </c>
      <c r="DW4042" s="148">
        <f t="shared" si="1624"/>
        <v>25.535999999998232</v>
      </c>
      <c r="DX4042" s="157">
        <f t="shared" si="1625"/>
        <v>6.0940053422154326E-4</v>
      </c>
      <c r="DY4042" s="148">
        <f t="shared" si="1626"/>
        <v>1.596799193025536E-6</v>
      </c>
      <c r="DZ4042" s="148">
        <f t="shared" si="1627"/>
        <v>1.596799193025536E-6</v>
      </c>
      <c r="EA4042" s="142" t="str">
        <f t="shared" si="1628"/>
        <v/>
      </c>
    </row>
    <row r="4043" spans="125:131" ht="20.100000000000001" customHeight="1" x14ac:dyDescent="0.25">
      <c r="DU4043" s="148"/>
      <c r="DV4043" s="158">
        <v>3991</v>
      </c>
      <c r="DW4043" s="148">
        <f t="shared" si="1624"/>
        <v>25.542399999998231</v>
      </c>
      <c r="DX4043" s="157">
        <f t="shared" si="1625"/>
        <v>6.0780373502851773E-4</v>
      </c>
      <c r="DY4043" s="148">
        <f t="shared" si="1626"/>
        <v>1.592694969292964E-6</v>
      </c>
      <c r="DZ4043" s="148">
        <f t="shared" si="1627"/>
        <v>1.592694969292964E-6</v>
      </c>
      <c r="EA4043" s="142" t="str">
        <f t="shared" si="1628"/>
        <v/>
      </c>
    </row>
    <row r="4044" spans="125:131" ht="20.100000000000001" customHeight="1" x14ac:dyDescent="0.25">
      <c r="DU4044" s="148"/>
      <c r="DV4044" s="158">
        <v>3992</v>
      </c>
      <c r="DW4044" s="148">
        <f t="shared" si="1624"/>
        <v>25.548799999998231</v>
      </c>
      <c r="DX4044" s="157">
        <f t="shared" si="1625"/>
        <v>6.0621104005922476E-4</v>
      </c>
      <c r="DY4044" s="148">
        <f t="shared" si="1626"/>
        <v>1.5886010452915121E-6</v>
      </c>
      <c r="DZ4044" s="148">
        <f t="shared" si="1627"/>
        <v>1.5886010452915121E-6</v>
      </c>
      <c r="EA4044" s="142" t="str">
        <f t="shared" si="1628"/>
        <v/>
      </c>
    </row>
    <row r="4045" spans="125:131" ht="20.100000000000001" customHeight="1" x14ac:dyDescent="0.25">
      <c r="DU4045" s="148"/>
      <c r="DV4045" s="158">
        <v>3993</v>
      </c>
      <c r="DW4045" s="148">
        <f t="shared" si="1624"/>
        <v>25.55519999999823</v>
      </c>
      <c r="DX4045" s="157">
        <f t="shared" si="1625"/>
        <v>6.0462243901393325E-4</v>
      </c>
      <c r="DY4045" s="148">
        <f t="shared" si="1626"/>
        <v>1.5845173959581123E-6</v>
      </c>
      <c r="DZ4045" s="148">
        <f t="shared" si="1627"/>
        <v>1.5845173959581123E-6</v>
      </c>
      <c r="EA4045" s="142" t="str">
        <f t="shared" si="1628"/>
        <v/>
      </c>
    </row>
    <row r="4046" spans="125:131" ht="20.100000000000001" customHeight="1" x14ac:dyDescent="0.25">
      <c r="DU4046" s="148"/>
      <c r="DV4046" s="158">
        <v>3994</v>
      </c>
      <c r="DW4046" s="148">
        <f t="shared" si="1624"/>
        <v>25.561599999998229</v>
      </c>
      <c r="DX4046" s="157">
        <f t="shared" si="1625"/>
        <v>6.0303792161797514E-4</v>
      </c>
      <c r="DY4046" s="148">
        <f t="shared" si="1626"/>
        <v>1.5804439962827143E-6</v>
      </c>
      <c r="DZ4046" s="148">
        <f t="shared" si="1627"/>
        <v>1.5804439962827143E-6</v>
      </c>
      <c r="EA4046" s="142" t="str">
        <f t="shared" si="1628"/>
        <v/>
      </c>
    </row>
    <row r="4047" spans="125:131" ht="20.100000000000001" customHeight="1" x14ac:dyDescent="0.25">
      <c r="DU4047" s="148"/>
      <c r="DV4047" s="158">
        <v>3995</v>
      </c>
      <c r="DW4047" s="148">
        <f t="shared" si="1624"/>
        <v>25.567999999998229</v>
      </c>
      <c r="DX4047" s="157">
        <f t="shared" si="1625"/>
        <v>6.0145747762169242E-4</v>
      </c>
      <c r="DY4047" s="148">
        <f t="shared" si="1626"/>
        <v>1.5763808213161996E-6</v>
      </c>
      <c r="DZ4047" s="148">
        <f t="shared" si="1627"/>
        <v>1.5763808213161996E-6</v>
      </c>
      <c r="EA4047" s="142" t="str">
        <f t="shared" si="1628"/>
        <v/>
      </c>
    </row>
    <row r="4048" spans="125:131" ht="20.100000000000001" customHeight="1" x14ac:dyDescent="0.25">
      <c r="DU4048" s="148"/>
      <c r="DV4048" s="158">
        <v>3996</v>
      </c>
      <c r="DW4048" s="148">
        <f t="shared" si="1624"/>
        <v>25.574399999998228</v>
      </c>
      <c r="DX4048" s="157">
        <f t="shared" si="1625"/>
        <v>5.9988109680037623E-4</v>
      </c>
      <c r="DY4048" s="148">
        <f t="shared" si="1626"/>
        <v>1.5723278461632264E-6</v>
      </c>
      <c r="DZ4048" s="148">
        <f t="shared" si="1627"/>
        <v>1.5723278461632264E-6</v>
      </c>
      <c r="EA4048" s="142" t="str">
        <f t="shared" si="1628"/>
        <v/>
      </c>
    </row>
    <row r="4049" spans="125:131" ht="20.100000000000001" customHeight="1" x14ac:dyDescent="0.25">
      <c r="DU4049" s="148"/>
      <c r="DV4049" s="158">
        <v>3997</v>
      </c>
      <c r="DW4049" s="148">
        <f t="shared" si="1624"/>
        <v>25.580799999998227</v>
      </c>
      <c r="DX4049" s="157">
        <f t="shared" si="1625"/>
        <v>5.98308768954213E-4</v>
      </c>
      <c r="DY4049" s="148">
        <f t="shared" si="1626"/>
        <v>1.5682850459949145E-6</v>
      </c>
      <c r="DZ4049" s="148">
        <f t="shared" si="1627"/>
        <v>1.5682850459949145E-6</v>
      </c>
      <c r="EA4049" s="142" t="str">
        <f t="shared" si="1628"/>
        <v/>
      </c>
    </row>
    <row r="4050" spans="125:131" ht="20.100000000000001" customHeight="1" x14ac:dyDescent="0.25">
      <c r="DU4050" s="148"/>
      <c r="DV4050" s="158">
        <v>3998</v>
      </c>
      <c r="DW4050" s="148">
        <f t="shared" si="1624"/>
        <v>25.587199999998226</v>
      </c>
      <c r="DX4050" s="157">
        <f t="shared" si="1625"/>
        <v>5.9674048390821808E-4</v>
      </c>
      <c r="DY4050" s="148">
        <f t="shared" si="1626"/>
        <v>1.5642523960327989E-6</v>
      </c>
      <c r="DZ4050" s="148">
        <f t="shared" si="1627"/>
        <v>1.5642523960327989E-6</v>
      </c>
      <c r="EA4050" s="142" t="str">
        <f t="shared" si="1628"/>
        <v/>
      </c>
    </row>
    <row r="4051" spans="125:131" ht="20.100000000000001" customHeight="1" x14ac:dyDescent="0.25">
      <c r="DU4051" s="148"/>
      <c r="DV4051" s="158">
        <v>3999</v>
      </c>
      <c r="DW4051" s="148">
        <f t="shared" si="1624"/>
        <v>25.593599999998226</v>
      </c>
      <c r="DX4051" s="157">
        <f t="shared" si="1625"/>
        <v>5.9517623151218529E-4</v>
      </c>
      <c r="DY4051" s="148">
        <f t="shared" si="1626"/>
        <v>1.560229871559347E-6</v>
      </c>
      <c r="DZ4051" s="148">
        <f t="shared" si="1627"/>
        <v>1.560229871559347E-6</v>
      </c>
      <c r="EA4051" s="142" t="str">
        <f t="shared" si="1628"/>
        <v/>
      </c>
    </row>
    <row r="4052" spans="125:131" ht="20.100000000000001" customHeight="1" x14ac:dyDescent="0.25">
      <c r="DU4052" s="148"/>
      <c r="DV4052" s="158">
        <v>4000</v>
      </c>
      <c r="DW4052" s="148">
        <f t="shared" si="1624"/>
        <v>25.599999999998225</v>
      </c>
      <c r="DX4052" s="157">
        <f t="shared" si="1625"/>
        <v>5.9361600164062594E-4</v>
      </c>
      <c r="DY4052" s="148">
        <f t="shared" si="1626"/>
        <v>1.5562174479144888E-6</v>
      </c>
      <c r="DZ4052" s="148">
        <f t="shared" si="1627"/>
        <v>1.5562174479144888E-6</v>
      </c>
      <c r="EA4052" s="142" t="str">
        <f t="shared" si="1628"/>
        <v/>
      </c>
    </row>
    <row r="4053" spans="125:131" ht="20.100000000000001" customHeight="1" x14ac:dyDescent="0.25">
      <c r="DU4053" s="148"/>
      <c r="DV4053" s="158">
        <v>4001</v>
      </c>
      <c r="DW4053" s="148">
        <f t="shared" si="1624"/>
        <v>25.606399999998224</v>
      </c>
      <c r="DX4053" s="157">
        <f t="shared" si="1625"/>
        <v>5.9205978419271145E-4</v>
      </c>
      <c r="DY4053" s="148">
        <f t="shared" si="1626"/>
        <v>1.5522151004975686E-6</v>
      </c>
      <c r="DZ4053" s="148">
        <f t="shared" si="1627"/>
        <v>1.5522151004975686E-6</v>
      </c>
      <c r="EA4053" s="142" t="str">
        <f t="shared" si="1628"/>
        <v/>
      </c>
    </row>
    <row r="4054" spans="125:131" ht="20.100000000000001" customHeight="1" x14ac:dyDescent="0.25">
      <c r="DU4054" s="148"/>
      <c r="DV4054" s="158">
        <v>4002</v>
      </c>
      <c r="DW4054" s="148">
        <f t="shared" si="1624"/>
        <v>25.612799999998224</v>
      </c>
      <c r="DX4054" s="157">
        <f t="shared" si="1625"/>
        <v>5.9050756909221388E-4</v>
      </c>
      <c r="DY4054" s="148">
        <f t="shared" si="1626"/>
        <v>1.5482228047614902E-6</v>
      </c>
      <c r="DZ4054" s="148">
        <f t="shared" si="1627"/>
        <v>1.5482228047614902E-6</v>
      </c>
      <c r="EA4054" s="142" t="str">
        <f t="shared" si="1628"/>
        <v/>
      </c>
    </row>
    <row r="4055" spans="125:131" ht="20.100000000000001" customHeight="1" x14ac:dyDescent="0.25">
      <c r="DU4055" s="148"/>
      <c r="DV4055" s="158">
        <v>4003</v>
      </c>
      <c r="DW4055" s="148">
        <f t="shared" si="1624"/>
        <v>25.619199999998223</v>
      </c>
      <c r="DX4055" s="157">
        <f t="shared" si="1625"/>
        <v>5.8895934628745239E-4</v>
      </c>
      <c r="DY4055" s="148">
        <f t="shared" si="1626"/>
        <v>1.5442405362197644E-6</v>
      </c>
      <c r="DZ4055" s="148">
        <f t="shared" si="1627"/>
        <v>1.5442405362197644E-6</v>
      </c>
      <c r="EA4055" s="142" t="str">
        <f t="shared" si="1628"/>
        <v/>
      </c>
    </row>
    <row r="4056" spans="125:131" ht="20.100000000000001" customHeight="1" x14ac:dyDescent="0.25">
      <c r="DU4056" s="148"/>
      <c r="DV4056" s="158">
        <v>4004</v>
      </c>
      <c r="DW4056" s="148">
        <f t="shared" si="1624"/>
        <v>25.625599999998222</v>
      </c>
      <c r="DX4056" s="157">
        <f t="shared" si="1625"/>
        <v>5.8741510575123263E-4</v>
      </c>
      <c r="DY4056" s="148">
        <f t="shared" si="1626"/>
        <v>1.5402682704430395E-6</v>
      </c>
      <c r="DZ4056" s="148">
        <f t="shared" si="1627"/>
        <v>1.5402682704430395E-6</v>
      </c>
      <c r="EA4056" s="142" t="str">
        <f t="shared" si="1628"/>
        <v/>
      </c>
    </row>
    <row r="4057" spans="125:131" ht="20.100000000000001" customHeight="1" x14ac:dyDescent="0.25">
      <c r="DU4057" s="148"/>
      <c r="DV4057" s="158">
        <v>4005</v>
      </c>
      <c r="DW4057" s="148">
        <f t="shared" si="1624"/>
        <v>25.631999999998222</v>
      </c>
      <c r="DX4057" s="157">
        <f t="shared" si="1625"/>
        <v>5.8587483748078959E-4</v>
      </c>
      <c r="DY4057" s="148">
        <f t="shared" si="1626"/>
        <v>1.5363059830574748E-6</v>
      </c>
      <c r="DZ4057" s="148">
        <f t="shared" si="1627"/>
        <v>1.5363059830574748E-6</v>
      </c>
      <c r="EA4057" s="142" t="str">
        <f t="shared" si="1628"/>
        <v/>
      </c>
    </row>
    <row r="4058" spans="125:131" ht="20.100000000000001" customHeight="1" x14ac:dyDescent="0.25">
      <c r="DU4058" s="148"/>
      <c r="DV4058" s="158">
        <v>4006</v>
      </c>
      <c r="DW4058" s="148">
        <f t="shared" si="1624"/>
        <v>25.638399999998221</v>
      </c>
      <c r="DX4058" s="157">
        <f t="shared" si="1625"/>
        <v>5.8433853149773211E-4</v>
      </c>
      <c r="DY4058" s="148">
        <f t="shared" si="1626"/>
        <v>1.5323536497466924E-6</v>
      </c>
      <c r="DZ4058" s="148">
        <f t="shared" si="1627"/>
        <v>1.5323536497466924E-6</v>
      </c>
      <c r="EA4058" s="142" t="str">
        <f t="shared" si="1628"/>
        <v/>
      </c>
    </row>
    <row r="4059" spans="125:131" ht="20.100000000000001" customHeight="1" x14ac:dyDescent="0.25">
      <c r="DU4059" s="148"/>
      <c r="DV4059" s="158">
        <v>4007</v>
      </c>
      <c r="DW4059" s="148">
        <f t="shared" si="1624"/>
        <v>25.64479999999822</v>
      </c>
      <c r="DX4059" s="157">
        <f t="shared" si="1625"/>
        <v>5.8280617784798542E-4</v>
      </c>
      <c r="DY4059" s="148">
        <f t="shared" si="1626"/>
        <v>1.5284112462531866E-6</v>
      </c>
      <c r="DZ4059" s="148">
        <f t="shared" si="1627"/>
        <v>1.5284112462531866E-6</v>
      </c>
      <c r="EA4059" s="142" t="str">
        <f t="shared" si="1628"/>
        <v/>
      </c>
    </row>
    <row r="4060" spans="125:131" ht="20.100000000000001" customHeight="1" x14ac:dyDescent="0.25">
      <c r="DU4060" s="148"/>
      <c r="DV4060" s="158">
        <v>4008</v>
      </c>
      <c r="DW4060" s="148">
        <f t="shared" si="1624"/>
        <v>25.651199999998219</v>
      </c>
      <c r="DX4060" s="157">
        <f t="shared" si="1625"/>
        <v>5.8127776660173223E-4</v>
      </c>
      <c r="DY4060" s="148">
        <f t="shared" si="1626"/>
        <v>1.5244787483724691E-6</v>
      </c>
      <c r="DZ4060" s="148">
        <f t="shared" si="1627"/>
        <v>1.5244787483724691E-6</v>
      </c>
      <c r="EA4060" s="142" t="str">
        <f t="shared" si="1628"/>
        <v/>
      </c>
    </row>
    <row r="4061" spans="125:131" ht="20.100000000000001" customHeight="1" x14ac:dyDescent="0.25">
      <c r="DU4061" s="148"/>
      <c r="DV4061" s="158">
        <v>4009</v>
      </c>
      <c r="DW4061" s="148">
        <f t="shared" si="1624"/>
        <v>25.657599999998219</v>
      </c>
      <c r="DX4061" s="157">
        <f t="shared" si="1625"/>
        <v>5.7975328785335976E-4</v>
      </c>
      <c r="DY4061" s="148">
        <f t="shared" si="1626"/>
        <v>1.5205561319620682E-6</v>
      </c>
      <c r="DZ4061" s="148">
        <f t="shared" si="1627"/>
        <v>1.5205561319620682E-6</v>
      </c>
      <c r="EA4061" s="142" t="str">
        <f t="shared" si="1628"/>
        <v/>
      </c>
    </row>
    <row r="4062" spans="125:131" ht="20.100000000000001" customHeight="1" x14ac:dyDescent="0.25">
      <c r="DU4062" s="148"/>
      <c r="DV4062" s="158">
        <v>4010</v>
      </c>
      <c r="DW4062" s="148">
        <f t="shared" si="1624"/>
        <v>25.663999999998218</v>
      </c>
      <c r="DX4062" s="157">
        <f t="shared" si="1625"/>
        <v>5.782327317213977E-4</v>
      </c>
      <c r="DY4062" s="148">
        <f t="shared" si="1626"/>
        <v>1.5166433729291683E-6</v>
      </c>
      <c r="DZ4062" s="148">
        <f t="shared" si="1627"/>
        <v>1.5166433729291683E-6</v>
      </c>
      <c r="EA4062" s="142" t="str">
        <f t="shared" si="1628"/>
        <v/>
      </c>
    </row>
    <row r="4063" spans="125:131" ht="20.100000000000001" customHeight="1" x14ac:dyDescent="0.25">
      <c r="DU4063" s="148"/>
      <c r="DV4063" s="158">
        <v>4011</v>
      </c>
      <c r="DW4063" s="148">
        <f t="shared" si="1624"/>
        <v>25.670399999998217</v>
      </c>
      <c r="DX4063" s="157">
        <f t="shared" si="1625"/>
        <v>5.7671608834846853E-4</v>
      </c>
      <c r="DY4063" s="148">
        <f t="shared" si="1626"/>
        <v>1.5127404472425367E-6</v>
      </c>
      <c r="DZ4063" s="148">
        <f t="shared" si="1627"/>
        <v>1.5127404472425367E-6</v>
      </c>
      <c r="EA4063" s="142" t="str">
        <f t="shared" si="1628"/>
        <v/>
      </c>
    </row>
    <row r="4064" spans="125:131" ht="20.100000000000001" customHeight="1" x14ac:dyDescent="0.25">
      <c r="DU4064" s="148"/>
      <c r="DV4064" s="158">
        <v>4012</v>
      </c>
      <c r="DW4064" s="148">
        <f t="shared" si="1624"/>
        <v>25.676799999998217</v>
      </c>
      <c r="DX4064" s="157">
        <f t="shared" si="1625"/>
        <v>5.7520334790122599E-4</v>
      </c>
      <c r="DY4064" s="148">
        <f t="shared" si="1626"/>
        <v>1.5088473309286202E-6</v>
      </c>
      <c r="DZ4064" s="148">
        <f t="shared" si="1627"/>
        <v>1.5088473309286202E-6</v>
      </c>
      <c r="EA4064" s="142" t="str">
        <f t="shared" si="1628"/>
        <v/>
      </c>
    </row>
    <row r="4065" spans="125:131" ht="20.100000000000001" customHeight="1" x14ac:dyDescent="0.25">
      <c r="DU4065" s="148"/>
      <c r="DV4065" s="158">
        <v>4013</v>
      </c>
      <c r="DW4065" s="148">
        <f t="shared" si="1624"/>
        <v>25.683199999998216</v>
      </c>
      <c r="DX4065" s="157">
        <f t="shared" si="1625"/>
        <v>5.7369450057029737E-4</v>
      </c>
      <c r="DY4065" s="148">
        <f t="shared" si="1626"/>
        <v>1.5049640000609201E-6</v>
      </c>
      <c r="DZ4065" s="148">
        <f t="shared" si="1627"/>
        <v>1.5049640000609201E-6</v>
      </c>
      <c r="EA4065" s="142" t="str">
        <f t="shared" si="1628"/>
        <v/>
      </c>
    </row>
    <row r="4066" spans="125:131" ht="20.100000000000001" customHeight="1" x14ac:dyDescent="0.25">
      <c r="DU4066" s="148"/>
      <c r="DV4066" s="158">
        <v>4014</v>
      </c>
      <c r="DW4066" s="148">
        <f t="shared" si="1624"/>
        <v>25.689599999998215</v>
      </c>
      <c r="DX4066" s="157">
        <f t="shared" si="1625"/>
        <v>5.7218953657023645E-4</v>
      </c>
      <c r="DY4066" s="148">
        <f t="shared" si="1626"/>
        <v>1.5010904307812423E-6</v>
      </c>
      <c r="DZ4066" s="148">
        <f t="shared" si="1627"/>
        <v>1.5010904307812423E-6</v>
      </c>
      <c r="EA4066" s="142" t="str">
        <f t="shared" si="1628"/>
        <v/>
      </c>
    </row>
    <row r="4067" spans="125:131" ht="20.100000000000001" customHeight="1" x14ac:dyDescent="0.25">
      <c r="DU4067" s="148"/>
      <c r="DV4067" s="158">
        <v>4015</v>
      </c>
      <c r="DW4067" s="148">
        <f t="shared" si="1624"/>
        <v>25.695999999998214</v>
      </c>
      <c r="DX4067" s="157">
        <f t="shared" si="1625"/>
        <v>5.7068844613945521E-4</v>
      </c>
      <c r="DY4067" s="148">
        <f t="shared" si="1626"/>
        <v>1.497226599277905E-6</v>
      </c>
      <c r="DZ4067" s="148">
        <f t="shared" si="1627"/>
        <v>1.497226599277905E-6</v>
      </c>
      <c r="EA4067" s="142" t="str">
        <f t="shared" si="1628"/>
        <v/>
      </c>
    </row>
    <row r="4068" spans="125:131" ht="20.100000000000001" customHeight="1" x14ac:dyDescent="0.25">
      <c r="DU4068" s="148"/>
      <c r="DV4068" s="158">
        <v>4016</v>
      </c>
      <c r="DW4068" s="148">
        <f t="shared" si="1624"/>
        <v>25.702399999998214</v>
      </c>
      <c r="DX4068" s="157">
        <f t="shared" si="1625"/>
        <v>5.691912195401773E-4</v>
      </c>
      <c r="DY4068" s="148">
        <f t="shared" si="1626"/>
        <v>1.4933724817980986E-6</v>
      </c>
      <c r="DZ4068" s="148">
        <f t="shared" si="1627"/>
        <v>1.4933724817980986E-6</v>
      </c>
      <c r="EA4068" s="142" t="str">
        <f t="shared" si="1628"/>
        <v/>
      </c>
    </row>
    <row r="4069" spans="125:131" ht="20.100000000000001" customHeight="1" x14ac:dyDescent="0.25">
      <c r="DU4069" s="148"/>
      <c r="DV4069" s="158">
        <v>4017</v>
      </c>
      <c r="DW4069" s="148">
        <f t="shared" si="1624"/>
        <v>25.708799999998213</v>
      </c>
      <c r="DX4069" s="157">
        <f t="shared" si="1625"/>
        <v>5.676978470583792E-4</v>
      </c>
      <c r="DY4069" s="148">
        <f t="shared" si="1626"/>
        <v>1.4895280546463677E-6</v>
      </c>
      <c r="DZ4069" s="148">
        <f t="shared" si="1627"/>
        <v>1.4895280546463677E-6</v>
      </c>
      <c r="EA4069" s="142" t="str">
        <f t="shared" si="1628"/>
        <v/>
      </c>
    </row>
    <row r="4070" spans="125:131" ht="20.100000000000001" customHeight="1" x14ac:dyDescent="0.25">
      <c r="DU4070" s="148"/>
      <c r="DV4070" s="158">
        <v>4018</v>
      </c>
      <c r="DW4070" s="148">
        <f t="shared" si="1624"/>
        <v>25.715199999998212</v>
      </c>
      <c r="DX4070" s="157">
        <f t="shared" si="1625"/>
        <v>5.6620831900373284E-4</v>
      </c>
      <c r="DY4070" s="148">
        <f t="shared" si="1626"/>
        <v>1.4856932941804913E-6</v>
      </c>
      <c r="DZ4070" s="148">
        <f t="shared" si="1627"/>
        <v>1.4856932941804913E-6</v>
      </c>
      <c r="EA4070" s="142" t="str">
        <f t="shared" si="1628"/>
        <v/>
      </c>
    </row>
    <row r="4071" spans="125:131" ht="20.100000000000001" customHeight="1" x14ac:dyDescent="0.25">
      <c r="DU4071" s="148"/>
      <c r="DV4071" s="158">
        <v>4019</v>
      </c>
      <c r="DW4071" s="148">
        <f t="shared" si="1624"/>
        <v>25.721599999998212</v>
      </c>
      <c r="DX4071" s="157">
        <f t="shared" si="1625"/>
        <v>5.6472262570955235E-4</v>
      </c>
      <c r="DY4071" s="148">
        <f t="shared" si="1626"/>
        <v>1.4818681768145187E-6</v>
      </c>
      <c r="DZ4071" s="148">
        <f t="shared" si="1627"/>
        <v>1.4818681768145187E-6</v>
      </c>
      <c r="EA4071" s="142" t="str">
        <f t="shared" si="1628"/>
        <v/>
      </c>
    </row>
    <row r="4072" spans="125:131" ht="20.100000000000001" customHeight="1" x14ac:dyDescent="0.25">
      <c r="DU4072" s="148"/>
      <c r="DV4072" s="158">
        <v>4020</v>
      </c>
      <c r="DW4072" s="148">
        <f t="shared" si="1624"/>
        <v>25.727999999998211</v>
      </c>
      <c r="DX4072" s="157">
        <f t="shared" si="1625"/>
        <v>5.6324075753273783E-4</v>
      </c>
      <c r="DY4072" s="148">
        <f t="shared" si="1626"/>
        <v>1.4780526790183351E-6</v>
      </c>
      <c r="DZ4072" s="148">
        <f t="shared" si="1627"/>
        <v>1.4780526790183351E-6</v>
      </c>
      <c r="EA4072" s="142" t="str">
        <f t="shared" si="1628"/>
        <v/>
      </c>
    </row>
    <row r="4073" spans="125:131" ht="20.100000000000001" customHeight="1" x14ac:dyDescent="0.25">
      <c r="DU4073" s="148"/>
      <c r="DV4073" s="158">
        <v>4021</v>
      </c>
      <c r="DW4073" s="148">
        <f t="shared" si="1624"/>
        <v>25.73439999999821</v>
      </c>
      <c r="DX4073" s="157">
        <f t="shared" si="1625"/>
        <v>5.6176270485371949E-4</v>
      </c>
      <c r="DY4073" s="148">
        <f t="shared" si="1626"/>
        <v>1.4742467773139764E-6</v>
      </c>
      <c r="DZ4073" s="148">
        <f t="shared" si="1627"/>
        <v>1.4742467773139764E-6</v>
      </c>
      <c r="EA4073" s="142" t="str">
        <f t="shared" si="1628"/>
        <v/>
      </c>
    </row>
    <row r="4074" spans="125:131" ht="20.100000000000001" customHeight="1" x14ac:dyDescent="0.25">
      <c r="DU4074" s="148"/>
      <c r="DV4074" s="158">
        <v>4022</v>
      </c>
      <c r="DW4074" s="148">
        <f t="shared" si="1624"/>
        <v>25.74079999999821</v>
      </c>
      <c r="DX4074" s="157">
        <f t="shared" si="1625"/>
        <v>5.6028845807640552E-4</v>
      </c>
      <c r="DY4074" s="148">
        <f t="shared" si="1626"/>
        <v>1.4704504482841935E-6</v>
      </c>
      <c r="DZ4074" s="148">
        <f t="shared" si="1627"/>
        <v>1.4704504482841935E-6</v>
      </c>
      <c r="EA4074" s="142" t="str">
        <f t="shared" si="1628"/>
        <v/>
      </c>
    </row>
    <row r="4075" spans="125:131" ht="20.100000000000001" customHeight="1" x14ac:dyDescent="0.25">
      <c r="DU4075" s="148"/>
      <c r="DV4075" s="158">
        <v>4023</v>
      </c>
      <c r="DW4075" s="148">
        <f t="shared" si="1624"/>
        <v>25.747199999998209</v>
      </c>
      <c r="DX4075" s="157">
        <f t="shared" si="1625"/>
        <v>5.5881800762812132E-4</v>
      </c>
      <c r="DY4075" s="148">
        <f t="shared" si="1626"/>
        <v>1.4666636685608516E-6</v>
      </c>
      <c r="DZ4075" s="148">
        <f t="shared" si="1627"/>
        <v>1.4666636685608516E-6</v>
      </c>
      <c r="EA4075" s="142" t="str">
        <f t="shared" si="1628"/>
        <v/>
      </c>
    </row>
    <row r="4076" spans="125:131" ht="20.100000000000001" customHeight="1" x14ac:dyDescent="0.25">
      <c r="DU4076" s="148"/>
      <c r="DV4076" s="158">
        <v>4024</v>
      </c>
      <c r="DW4076" s="148">
        <f t="shared" si="1624"/>
        <v>25.753599999998208</v>
      </c>
      <c r="DX4076" s="157">
        <f t="shared" si="1625"/>
        <v>5.5735134395956047E-4</v>
      </c>
      <c r="DY4076" s="148">
        <f t="shared" si="1626"/>
        <v>1.4628864148345799E-6</v>
      </c>
      <c r="DZ4076" s="148">
        <f t="shared" si="1627"/>
        <v>1.4628864148345799E-6</v>
      </c>
      <c r="EA4076" s="142" t="str">
        <f t="shared" si="1628"/>
        <v/>
      </c>
    </row>
    <row r="4077" spans="125:131" ht="20.100000000000001" customHeight="1" x14ac:dyDescent="0.25">
      <c r="DU4077" s="148"/>
      <c r="DV4077" s="158">
        <v>4025</v>
      </c>
      <c r="DW4077" s="148">
        <f t="shared" si="1624"/>
        <v>25.759999999998207</v>
      </c>
      <c r="DX4077" s="157">
        <f t="shared" si="1625"/>
        <v>5.5588845754472589E-4</v>
      </c>
      <c r="DY4077" s="148">
        <f t="shared" si="1626"/>
        <v>1.459118663847507E-6</v>
      </c>
      <c r="DZ4077" s="148">
        <f t="shared" si="1627"/>
        <v>1.459118663847507E-6</v>
      </c>
      <c r="EA4077" s="142" t="str">
        <f t="shared" si="1628"/>
        <v/>
      </c>
    </row>
    <row r="4078" spans="125:131" ht="20.100000000000001" customHeight="1" x14ac:dyDescent="0.25">
      <c r="DU4078" s="148"/>
      <c r="DV4078" s="158">
        <v>4026</v>
      </c>
      <c r="DW4078" s="148">
        <f t="shared" si="1624"/>
        <v>25.766399999998207</v>
      </c>
      <c r="DX4078" s="157">
        <f t="shared" si="1625"/>
        <v>5.5442933888087838E-4</v>
      </c>
      <c r="DY4078" s="148">
        <f t="shared" si="1626"/>
        <v>1.4553603923993328E-6</v>
      </c>
      <c r="DZ4078" s="148">
        <f t="shared" si="1627"/>
        <v>1.4553603923993328E-6</v>
      </c>
      <c r="EA4078" s="142" t="str">
        <f t="shared" si="1628"/>
        <v/>
      </c>
    </row>
    <row r="4079" spans="125:131" ht="20.100000000000001" customHeight="1" x14ac:dyDescent="0.25">
      <c r="DU4079" s="148"/>
      <c r="DV4079" s="158">
        <v>4027</v>
      </c>
      <c r="DW4079" s="148">
        <f t="shared" si="1624"/>
        <v>25.772799999998206</v>
      </c>
      <c r="DX4079" s="157">
        <f t="shared" si="1625"/>
        <v>5.5297397848847905E-4</v>
      </c>
      <c r="DY4079" s="148">
        <f t="shared" si="1626"/>
        <v>1.4516115773430998E-6</v>
      </c>
      <c r="DZ4079" s="148">
        <f t="shared" si="1627"/>
        <v>1.4516115773430998E-6</v>
      </c>
      <c r="EA4079" s="142" t="str">
        <f t="shared" si="1628"/>
        <v/>
      </c>
    </row>
    <row r="4080" spans="125:131" ht="20.100000000000001" customHeight="1" x14ac:dyDescent="0.25">
      <c r="DU4080" s="148"/>
      <c r="DV4080" s="158">
        <v>4028</v>
      </c>
      <c r="DW4080" s="148">
        <f t="shared" si="1624"/>
        <v>25.779199999998205</v>
      </c>
      <c r="DX4080" s="157">
        <f t="shared" si="1625"/>
        <v>5.5152236691113595E-4</v>
      </c>
      <c r="DY4080" s="148">
        <f t="shared" si="1626"/>
        <v>1.447872195584868E-6</v>
      </c>
      <c r="DZ4080" s="148">
        <f t="shared" si="1627"/>
        <v>1.447872195584868E-6</v>
      </c>
      <c r="EA4080" s="142" t="str">
        <f t="shared" si="1628"/>
        <v/>
      </c>
    </row>
    <row r="4081" spans="125:131" ht="20.100000000000001" customHeight="1" x14ac:dyDescent="0.25">
      <c r="DU4081" s="148"/>
      <c r="DV4081" s="158">
        <v>4029</v>
      </c>
      <c r="DW4081" s="148">
        <f t="shared" si="1624"/>
        <v>25.785599999998205</v>
      </c>
      <c r="DX4081" s="157">
        <f t="shared" si="1625"/>
        <v>5.5007449471555108E-4</v>
      </c>
      <c r="DY4081" s="148">
        <f t="shared" si="1626"/>
        <v>1.4441422240857749E-6</v>
      </c>
      <c r="DZ4081" s="148">
        <f t="shared" si="1627"/>
        <v>1.4441422240857749E-6</v>
      </c>
      <c r="EA4081" s="142" t="str">
        <f t="shared" si="1628"/>
        <v/>
      </c>
    </row>
    <row r="4082" spans="125:131" ht="20.100000000000001" customHeight="1" x14ac:dyDescent="0.25">
      <c r="DU4082" s="148"/>
      <c r="DV4082" s="158">
        <v>4030</v>
      </c>
      <c r="DW4082" s="148">
        <f t="shared" si="1624"/>
        <v>25.791999999998204</v>
      </c>
      <c r="DX4082" s="157">
        <f t="shared" si="1625"/>
        <v>5.4863035249146531E-4</v>
      </c>
      <c r="DY4082" s="148">
        <f t="shared" si="1626"/>
        <v>1.4404216398621441E-6</v>
      </c>
      <c r="DZ4082" s="148">
        <f t="shared" si="1627"/>
        <v>1.4404216398621441E-6</v>
      </c>
      <c r="EA4082" s="142" t="str">
        <f t="shared" si="1628"/>
        <v/>
      </c>
    </row>
    <row r="4083" spans="125:131" ht="20.100000000000001" customHeight="1" x14ac:dyDescent="0.25">
      <c r="DU4083" s="148"/>
      <c r="DV4083" s="158">
        <v>4031</v>
      </c>
      <c r="DW4083" s="148">
        <f t="shared" si="1624"/>
        <v>25.798399999998203</v>
      </c>
      <c r="DX4083" s="157">
        <f t="shared" si="1625"/>
        <v>5.4718993085160316E-4</v>
      </c>
      <c r="DY4083" s="148">
        <f t="shared" si="1626"/>
        <v>1.4367104199844005E-6</v>
      </c>
      <c r="DZ4083" s="148">
        <f t="shared" si="1627"/>
        <v>1.4367104199844005E-6</v>
      </c>
      <c r="EA4083" s="142" t="str">
        <f t="shared" si="1628"/>
        <v/>
      </c>
    </row>
    <row r="4084" spans="125:131" ht="20.100000000000001" customHeight="1" x14ac:dyDescent="0.25">
      <c r="DU4084" s="148"/>
      <c r="DV4084" s="158">
        <v>4032</v>
      </c>
      <c r="DW4084" s="148">
        <f t="shared" si="1624"/>
        <v>25.804799999998203</v>
      </c>
      <c r="DX4084" s="157">
        <f t="shared" si="1625"/>
        <v>5.4575322043161876E-4</v>
      </c>
      <c r="DY4084" s="148">
        <f t="shared" si="1626"/>
        <v>1.4330085415715415E-6</v>
      </c>
      <c r="DZ4084" s="148">
        <f t="shared" si="1627"/>
        <v>1.4330085415715415E-6</v>
      </c>
      <c r="EA4084" s="142" t="str">
        <f t="shared" si="1628"/>
        <v/>
      </c>
    </row>
    <row r="4085" spans="125:131" ht="20.100000000000001" customHeight="1" x14ac:dyDescent="0.25">
      <c r="DU4085" s="148"/>
      <c r="DV4085" s="158">
        <v>4033</v>
      </c>
      <c r="DW4085" s="148">
        <f t="shared" si="1624"/>
        <v>25.811199999998202</v>
      </c>
      <c r="DX4085" s="157">
        <f t="shared" si="1625"/>
        <v>5.4432021189004722E-4</v>
      </c>
      <c r="DY4085" s="148">
        <f t="shared" si="1626"/>
        <v>1.4293159818044724E-6</v>
      </c>
      <c r="DZ4085" s="148">
        <f t="shared" si="1627"/>
        <v>1.4293159818044724E-6</v>
      </c>
      <c r="EA4085" s="142" t="str">
        <f t="shared" si="1628"/>
        <v/>
      </c>
    </row>
    <row r="4086" spans="125:131" ht="20.100000000000001" customHeight="1" x14ac:dyDescent="0.25">
      <c r="DU4086" s="148"/>
      <c r="DV4086" s="158">
        <v>4034</v>
      </c>
      <c r="DW4086" s="148">
        <f t="shared" si="1624"/>
        <v>25.817599999998201</v>
      </c>
      <c r="DX4086" s="157">
        <f t="shared" si="1625"/>
        <v>5.4289089590824275E-4</v>
      </c>
      <c r="DY4086" s="148">
        <f t="shared" si="1626"/>
        <v>1.4256327179128876E-6</v>
      </c>
      <c r="DZ4086" s="148">
        <f t="shared" si="1627"/>
        <v>1.4256327179128876E-6</v>
      </c>
      <c r="EA4086" s="142" t="str">
        <f t="shared" si="1628"/>
        <v/>
      </c>
    </row>
    <row r="4087" spans="125:131" ht="20.100000000000001" customHeight="1" x14ac:dyDescent="0.25">
      <c r="DU4087" s="148"/>
      <c r="DV4087" s="158">
        <v>4035</v>
      </c>
      <c r="DW4087" s="148">
        <f t="shared" si="1624"/>
        <v>25.8239999999982</v>
      </c>
      <c r="DX4087" s="157">
        <f t="shared" si="1625"/>
        <v>5.4146526319032986E-4</v>
      </c>
      <c r="DY4087" s="148">
        <f t="shared" si="1626"/>
        <v>1.4219587271784148E-6</v>
      </c>
      <c r="DZ4087" s="148">
        <f t="shared" si="1627"/>
        <v>1.4219587271784148E-6</v>
      </c>
      <c r="EA4087" s="142" t="str">
        <f t="shared" si="1628"/>
        <v/>
      </c>
    </row>
    <row r="4088" spans="125:131" ht="20.100000000000001" customHeight="1" x14ac:dyDescent="0.25">
      <c r="DU4088" s="148"/>
      <c r="DV4088" s="158">
        <v>4036</v>
      </c>
      <c r="DW4088" s="148">
        <f t="shared" ref="DW4088:DW4151" si="1629">DW4087+$DZ$46</f>
        <v>25.8303999999982</v>
      </c>
      <c r="DX4088" s="157">
        <f t="shared" si="1625"/>
        <v>5.4004330446315145E-4</v>
      </c>
      <c r="DY4088" s="148">
        <f t="shared" si="1626"/>
        <v>1.4182939869397107E-6</v>
      </c>
      <c r="DZ4088" s="148">
        <f t="shared" si="1627"/>
        <v>1.4182939869397107E-6</v>
      </c>
      <c r="EA4088" s="142" t="str">
        <f t="shared" si="1628"/>
        <v/>
      </c>
    </row>
    <row r="4089" spans="125:131" ht="20.100000000000001" customHeight="1" x14ac:dyDescent="0.25">
      <c r="DU4089" s="148"/>
      <c r="DV4089" s="158">
        <v>4037</v>
      </c>
      <c r="DW4089" s="148">
        <f t="shared" si="1629"/>
        <v>25.836799999998199</v>
      </c>
      <c r="DX4089" s="157">
        <f t="shared" si="1625"/>
        <v>5.3862501047621174E-4</v>
      </c>
      <c r="DY4089" s="148">
        <f t="shared" si="1626"/>
        <v>1.4146384745889915E-6</v>
      </c>
      <c r="DZ4089" s="148">
        <f t="shared" si="1627"/>
        <v>1.4146384745889915E-6</v>
      </c>
      <c r="EA4089" s="142" t="str">
        <f t="shared" si="1628"/>
        <v/>
      </c>
    </row>
    <row r="4090" spans="125:131" ht="20.100000000000001" customHeight="1" x14ac:dyDescent="0.25">
      <c r="DU4090" s="148"/>
      <c r="DV4090" s="158">
        <v>4038</v>
      </c>
      <c r="DW4090" s="148">
        <f t="shared" si="1629"/>
        <v>25.843199999998198</v>
      </c>
      <c r="DX4090" s="157">
        <f t="shared" si="1625"/>
        <v>5.3721037200162274E-4</v>
      </c>
      <c r="DY4090" s="148">
        <f t="shared" si="1626"/>
        <v>1.4109921675669376E-6</v>
      </c>
      <c r="DZ4090" s="148">
        <f t="shared" si="1627"/>
        <v>1.4109921675669376E-6</v>
      </c>
      <c r="EA4090" s="142" t="str">
        <f t="shared" si="1628"/>
        <v/>
      </c>
    </row>
    <row r="4091" spans="125:131" ht="20.100000000000001" customHeight="1" x14ac:dyDescent="0.25">
      <c r="DU4091" s="148"/>
      <c r="DV4091" s="158">
        <v>4039</v>
      </c>
      <c r="DW4091" s="148">
        <f t="shared" si="1629"/>
        <v>25.849599999998198</v>
      </c>
      <c r="DX4091" s="157">
        <f t="shared" si="1625"/>
        <v>5.3579937983405581E-4</v>
      </c>
      <c r="DY4091" s="148">
        <f t="shared" si="1626"/>
        <v>1.4073550433725589E-6</v>
      </c>
      <c r="DZ4091" s="148">
        <f t="shared" si="1627"/>
        <v>1.4073550433725589E-6</v>
      </c>
      <c r="EA4091" s="142" t="str">
        <f t="shared" si="1628"/>
        <v/>
      </c>
    </row>
    <row r="4092" spans="125:131" ht="20.100000000000001" customHeight="1" x14ac:dyDescent="0.25">
      <c r="DU4092" s="148"/>
      <c r="DV4092" s="158">
        <v>4040</v>
      </c>
      <c r="DW4092" s="148">
        <f t="shared" si="1629"/>
        <v>25.855999999998197</v>
      </c>
      <c r="DX4092" s="157">
        <f t="shared" si="1625"/>
        <v>5.3439202479068325E-4</v>
      </c>
      <c r="DY4092" s="148">
        <f t="shared" si="1626"/>
        <v>1.403727079552896E-6</v>
      </c>
      <c r="DZ4092" s="148">
        <f t="shared" si="1627"/>
        <v>1.403727079552896E-6</v>
      </c>
      <c r="EA4092" s="142" t="str">
        <f t="shared" si="1628"/>
        <v/>
      </c>
    </row>
    <row r="4093" spans="125:131" ht="20.100000000000001" customHeight="1" x14ac:dyDescent="0.25">
      <c r="DU4093" s="148"/>
      <c r="DV4093" s="158">
        <v>4041</v>
      </c>
      <c r="DW4093" s="148">
        <f t="shared" si="1629"/>
        <v>25.862399999998196</v>
      </c>
      <c r="DX4093" s="157">
        <f t="shared" si="1625"/>
        <v>5.3298829771113035E-4</v>
      </c>
      <c r="DY4093" s="148">
        <f t="shared" si="1626"/>
        <v>1.4001082537127771E-6</v>
      </c>
      <c r="DZ4093" s="148">
        <f t="shared" si="1627"/>
        <v>1.4001082537127771E-6</v>
      </c>
      <c r="EA4093" s="142" t="str">
        <f t="shared" si="1628"/>
        <v/>
      </c>
    </row>
    <row r="4094" spans="125:131" ht="20.100000000000001" customHeight="1" x14ac:dyDescent="0.25">
      <c r="DU4094" s="148"/>
      <c r="DV4094" s="158">
        <v>4042</v>
      </c>
      <c r="DW4094" s="148">
        <f t="shared" si="1629"/>
        <v>25.868799999998195</v>
      </c>
      <c r="DX4094" s="157">
        <f t="shared" si="1625"/>
        <v>5.3158818945741758E-4</v>
      </c>
      <c r="DY4094" s="148">
        <f t="shared" si="1626"/>
        <v>1.3964985435056029E-6</v>
      </c>
      <c r="DZ4094" s="148">
        <f t="shared" si="1627"/>
        <v>1.3964985435056029E-6</v>
      </c>
      <c r="EA4094" s="142" t="str">
        <f t="shared" si="1628"/>
        <v/>
      </c>
    </row>
    <row r="4095" spans="125:131" ht="20.100000000000001" customHeight="1" x14ac:dyDescent="0.25">
      <c r="DU4095" s="148"/>
      <c r="DV4095" s="158">
        <v>4043</v>
      </c>
      <c r="DW4095" s="148">
        <f t="shared" si="1629"/>
        <v>25.875199999998195</v>
      </c>
      <c r="DX4095" s="157">
        <f t="shared" si="1625"/>
        <v>5.3019169091391197E-4</v>
      </c>
      <c r="DY4095" s="148">
        <f t="shared" si="1626"/>
        <v>1.3928979266390924E-6</v>
      </c>
      <c r="DZ4095" s="148">
        <f t="shared" si="1627"/>
        <v>1.3928979266390924E-6</v>
      </c>
      <c r="EA4095" s="142" t="str">
        <f t="shared" si="1628"/>
        <v/>
      </c>
    </row>
    <row r="4096" spans="125:131" ht="20.100000000000001" customHeight="1" x14ac:dyDescent="0.25">
      <c r="DU4096" s="148"/>
      <c r="DV4096" s="158">
        <v>4044</v>
      </c>
      <c r="DW4096" s="148">
        <f t="shared" si="1629"/>
        <v>25.881599999998194</v>
      </c>
      <c r="DX4096" s="157">
        <f t="shared" si="1625"/>
        <v>5.2879879298727288E-4</v>
      </c>
      <c r="DY4096" s="148">
        <f t="shared" si="1626"/>
        <v>1.3893063808728982E-6</v>
      </c>
      <c r="DZ4096" s="148">
        <f t="shared" si="1627"/>
        <v>1.3893063808728982E-6</v>
      </c>
      <c r="EA4096" s="142" t="str">
        <f t="shared" si="1628"/>
        <v/>
      </c>
    </row>
    <row r="4097" spans="125:131" ht="20.100000000000001" customHeight="1" x14ac:dyDescent="0.25">
      <c r="DU4097" s="148"/>
      <c r="DV4097" s="158">
        <v>4045</v>
      </c>
      <c r="DW4097" s="148">
        <f t="shared" si="1629"/>
        <v>25.887999999998193</v>
      </c>
      <c r="DX4097" s="157">
        <f t="shared" si="1625"/>
        <v>5.2740948660639998E-4</v>
      </c>
      <c r="DY4097" s="148">
        <f t="shared" si="1626"/>
        <v>1.3857238840184975E-6</v>
      </c>
      <c r="DZ4097" s="148">
        <f t="shared" si="1627"/>
        <v>1.3857238840184975E-6</v>
      </c>
      <c r="EA4097" s="142" t="str">
        <f t="shared" si="1628"/>
        <v/>
      </c>
    </row>
    <row r="4098" spans="125:131" ht="20.100000000000001" customHeight="1" x14ac:dyDescent="0.25">
      <c r="DU4098" s="148"/>
      <c r="DV4098" s="158">
        <v>4046</v>
      </c>
      <c r="DW4098" s="148">
        <f t="shared" si="1629"/>
        <v>25.894399999998193</v>
      </c>
      <c r="DX4098" s="157">
        <f t="shared" si="1625"/>
        <v>5.2602376272238148E-4</v>
      </c>
      <c r="DY4098" s="148">
        <f t="shared" si="1626"/>
        <v>1.3821504139419028E-6</v>
      </c>
      <c r="DZ4098" s="148">
        <f t="shared" si="1627"/>
        <v>1.3821504139419028E-6</v>
      </c>
      <c r="EA4098" s="142" t="str">
        <f t="shared" si="1628"/>
        <v/>
      </c>
    </row>
    <row r="4099" spans="125:131" ht="20.100000000000001" customHeight="1" x14ac:dyDescent="0.25">
      <c r="DU4099" s="148"/>
      <c r="DV4099" s="158">
        <v>4047</v>
      </c>
      <c r="DW4099" s="148">
        <f t="shared" si="1629"/>
        <v>25.900799999998192</v>
      </c>
      <c r="DX4099" s="157">
        <f t="shared" si="1625"/>
        <v>5.2464161230843958E-4</v>
      </c>
      <c r="DY4099" s="148">
        <f t="shared" si="1626"/>
        <v>1.3785859485588919E-6</v>
      </c>
      <c r="DZ4099" s="148">
        <f t="shared" si="1627"/>
        <v>1.3785859485588919E-6</v>
      </c>
      <c r="EA4099" s="142" t="str">
        <f t="shared" si="1628"/>
        <v/>
      </c>
    </row>
    <row r="4100" spans="125:131" ht="20.100000000000001" customHeight="1" x14ac:dyDescent="0.25">
      <c r="DU4100" s="148"/>
      <c r="DV4100" s="158">
        <v>4048</v>
      </c>
      <c r="DW4100" s="148">
        <f t="shared" si="1629"/>
        <v>25.907199999998191</v>
      </c>
      <c r="DX4100" s="157">
        <f t="shared" ref="DX4100:DX4163" si="1630">_xlfn.CHISQ.DIST.RT(DW4100,7)</f>
        <v>5.2326302635988069E-4</v>
      </c>
      <c r="DY4100" s="148">
        <f t="shared" ref="DY4100:DY4163" si="1631">DX4100-DX4101</f>
        <v>1.3750304658369586E-6</v>
      </c>
      <c r="DZ4100" s="148">
        <f t="shared" ref="DZ4100:DZ4163" si="1632">IF(DX4100&lt;(1-$DU$53),DY4100,"")</f>
        <v>1.3750304658369586E-6</v>
      </c>
      <c r="EA4100" s="142" t="str">
        <f t="shared" ref="EA4100:EA4163" si="1633">IF(DX4100&lt;(1-$DU$59),DY4100,"")</f>
        <v/>
      </c>
    </row>
    <row r="4101" spans="125:131" ht="20.100000000000001" customHeight="1" x14ac:dyDescent="0.25">
      <c r="DU4101" s="148"/>
      <c r="DV4101" s="158">
        <v>4049</v>
      </c>
      <c r="DW4101" s="148">
        <f t="shared" si="1629"/>
        <v>25.913599999998191</v>
      </c>
      <c r="DX4101" s="157">
        <f t="shared" si="1630"/>
        <v>5.2188799589404373E-4</v>
      </c>
      <c r="DY4101" s="148">
        <f t="shared" si="1631"/>
        <v>1.3714839437972649E-6</v>
      </c>
      <c r="DZ4101" s="148">
        <f t="shared" si="1632"/>
        <v>1.3714839437972649E-6</v>
      </c>
      <c r="EA4101" s="142" t="str">
        <f t="shared" si="1633"/>
        <v/>
      </c>
    </row>
    <row r="4102" spans="125:131" ht="20.100000000000001" customHeight="1" x14ac:dyDescent="0.25">
      <c r="DU4102" s="148"/>
      <c r="DV4102" s="158">
        <v>4050</v>
      </c>
      <c r="DW4102" s="148">
        <f t="shared" si="1629"/>
        <v>25.91999999999819</v>
      </c>
      <c r="DX4102" s="157">
        <f t="shared" si="1630"/>
        <v>5.2051651195024647E-4</v>
      </c>
      <c r="DY4102" s="148">
        <f t="shared" si="1631"/>
        <v>1.3679463605096535E-6</v>
      </c>
      <c r="DZ4102" s="148">
        <f t="shared" si="1632"/>
        <v>1.3679463605096535E-6</v>
      </c>
      <c r="EA4102" s="142" t="str">
        <f t="shared" si="1633"/>
        <v/>
      </c>
    </row>
    <row r="4103" spans="125:131" ht="20.100000000000001" customHeight="1" x14ac:dyDescent="0.25">
      <c r="DU4103" s="148"/>
      <c r="DV4103" s="158">
        <v>4051</v>
      </c>
      <c r="DW4103" s="148">
        <f t="shared" si="1629"/>
        <v>25.926399999998189</v>
      </c>
      <c r="DX4103" s="157">
        <f t="shared" si="1630"/>
        <v>5.1914856558973681E-4</v>
      </c>
      <c r="DY4103" s="148">
        <f t="shared" si="1631"/>
        <v>1.3644176941005623E-6</v>
      </c>
      <c r="DZ4103" s="148">
        <f t="shared" si="1632"/>
        <v>1.3644176941005623E-6</v>
      </c>
      <c r="EA4103" s="142" t="str">
        <f t="shared" si="1633"/>
        <v/>
      </c>
    </row>
    <row r="4104" spans="125:131" ht="20.100000000000001" customHeight="1" x14ac:dyDescent="0.25">
      <c r="DU4104" s="148"/>
      <c r="DV4104" s="158">
        <v>4052</v>
      </c>
      <c r="DW4104" s="148">
        <f t="shared" si="1629"/>
        <v>25.932799999998188</v>
      </c>
      <c r="DX4104" s="157">
        <f t="shared" si="1630"/>
        <v>5.1778414789563625E-4</v>
      </c>
      <c r="DY4104" s="148">
        <f t="shared" si="1631"/>
        <v>1.3608979227430502E-6</v>
      </c>
      <c r="DZ4104" s="148">
        <f t="shared" si="1632"/>
        <v>1.3608979227430502E-6</v>
      </c>
      <c r="EA4104" s="142" t="str">
        <f t="shared" si="1633"/>
        <v/>
      </c>
    </row>
    <row r="4105" spans="125:131" ht="20.100000000000001" customHeight="1" x14ac:dyDescent="0.25">
      <c r="DU4105" s="148"/>
      <c r="DV4105" s="158">
        <v>4053</v>
      </c>
      <c r="DW4105" s="148">
        <f t="shared" si="1629"/>
        <v>25.939199999998188</v>
      </c>
      <c r="DX4105" s="157">
        <f t="shared" si="1630"/>
        <v>5.164232499728932E-4</v>
      </c>
      <c r="DY4105" s="148">
        <f t="shared" si="1631"/>
        <v>1.3573870246630848E-6</v>
      </c>
      <c r="DZ4105" s="148">
        <f t="shared" si="1632"/>
        <v>1.3573870246630848E-6</v>
      </c>
      <c r="EA4105" s="142" t="str">
        <f t="shared" si="1633"/>
        <v/>
      </c>
    </row>
    <row r="4106" spans="125:131" ht="20.100000000000001" customHeight="1" x14ac:dyDescent="0.25">
      <c r="DU4106" s="148"/>
      <c r="DV4106" s="158">
        <v>4054</v>
      </c>
      <c r="DW4106" s="148">
        <f t="shared" si="1629"/>
        <v>25.945599999998187</v>
      </c>
      <c r="DX4106" s="157">
        <f t="shared" si="1630"/>
        <v>5.1506586294823012E-4</v>
      </c>
      <c r="DY4106" s="148">
        <f t="shared" si="1631"/>
        <v>1.353884978140844E-6</v>
      </c>
      <c r="DZ4106" s="148">
        <f t="shared" si="1632"/>
        <v>1.353884978140844E-6</v>
      </c>
      <c r="EA4106" s="142" t="str">
        <f t="shared" si="1633"/>
        <v/>
      </c>
    </row>
    <row r="4107" spans="125:131" ht="20.100000000000001" customHeight="1" x14ac:dyDescent="0.25">
      <c r="DU4107" s="148"/>
      <c r="DV4107" s="158">
        <v>4055</v>
      </c>
      <c r="DW4107" s="148">
        <f t="shared" si="1629"/>
        <v>25.951999999998186</v>
      </c>
      <c r="DX4107" s="157">
        <f t="shared" si="1630"/>
        <v>5.1371197797008927E-4</v>
      </c>
      <c r="DY4107" s="148">
        <f t="shared" si="1631"/>
        <v>1.3503917615012833E-6</v>
      </c>
      <c r="DZ4107" s="148">
        <f t="shared" si="1632"/>
        <v>1.3503917615012833E-6</v>
      </c>
      <c r="EA4107" s="142" t="str">
        <f t="shared" si="1633"/>
        <v/>
      </c>
    </row>
    <row r="4108" spans="125:131" ht="20.100000000000001" customHeight="1" x14ac:dyDescent="0.25">
      <c r="DU4108" s="148"/>
      <c r="DV4108" s="158">
        <v>4056</v>
      </c>
      <c r="DW4108" s="148">
        <f t="shared" si="1629"/>
        <v>25.958399999998186</v>
      </c>
      <c r="DX4108" s="157">
        <f t="shared" si="1630"/>
        <v>5.1236158620858799E-4</v>
      </c>
      <c r="DY4108" s="148">
        <f t="shared" si="1631"/>
        <v>1.3469073531277966E-6</v>
      </c>
      <c r="DZ4108" s="148">
        <f t="shared" si="1632"/>
        <v>1.3469073531277966E-6</v>
      </c>
      <c r="EA4108" s="142" t="str">
        <f t="shared" si="1633"/>
        <v/>
      </c>
    </row>
    <row r="4109" spans="125:131" ht="20.100000000000001" customHeight="1" x14ac:dyDescent="0.25">
      <c r="DU4109" s="148"/>
      <c r="DV4109" s="158">
        <v>4057</v>
      </c>
      <c r="DW4109" s="148">
        <f t="shared" si="1629"/>
        <v>25.964799999998185</v>
      </c>
      <c r="DX4109" s="157">
        <f t="shared" si="1630"/>
        <v>5.1101467885546019E-4</v>
      </c>
      <c r="DY4109" s="148">
        <f t="shared" si="1631"/>
        <v>1.3434317314479048E-6</v>
      </c>
      <c r="DZ4109" s="148">
        <f t="shared" si="1632"/>
        <v>1.3434317314479048E-6</v>
      </c>
      <c r="EA4109" s="142" t="str">
        <f t="shared" si="1633"/>
        <v/>
      </c>
    </row>
    <row r="4110" spans="125:131" ht="20.100000000000001" customHeight="1" x14ac:dyDescent="0.25">
      <c r="DU4110" s="148"/>
      <c r="DV4110" s="158">
        <v>4058</v>
      </c>
      <c r="DW4110" s="148">
        <f t="shared" si="1629"/>
        <v>25.971199999998184</v>
      </c>
      <c r="DX4110" s="157">
        <f t="shared" si="1630"/>
        <v>5.0967124712401229E-4</v>
      </c>
      <c r="DY4110" s="148">
        <f t="shared" si="1631"/>
        <v>1.3399648749447485E-6</v>
      </c>
      <c r="DZ4110" s="148">
        <f t="shared" si="1632"/>
        <v>1.3399648749447485E-6</v>
      </c>
      <c r="EA4110" s="142" t="str">
        <f t="shared" si="1633"/>
        <v/>
      </c>
    </row>
    <row r="4111" spans="125:131" ht="20.100000000000001" customHeight="1" x14ac:dyDescent="0.25">
      <c r="DU4111" s="148"/>
      <c r="DV4111" s="158">
        <v>4059</v>
      </c>
      <c r="DW4111" s="148">
        <f t="shared" si="1629"/>
        <v>25.977599999998183</v>
      </c>
      <c r="DX4111" s="157">
        <f t="shared" si="1630"/>
        <v>5.0833128224906754E-4</v>
      </c>
      <c r="DY4111" s="148">
        <f t="shared" si="1631"/>
        <v>1.3365067621510162E-6</v>
      </c>
      <c r="DZ4111" s="148">
        <f t="shared" si="1632"/>
        <v>1.3365067621510162E-6</v>
      </c>
      <c r="EA4111" s="142" t="str">
        <f t="shared" si="1633"/>
        <v/>
      </c>
    </row>
    <row r="4112" spans="125:131" ht="20.100000000000001" customHeight="1" x14ac:dyDescent="0.25">
      <c r="DU4112" s="148"/>
      <c r="DV4112" s="158">
        <v>4060</v>
      </c>
      <c r="DW4112" s="148">
        <f t="shared" si="1629"/>
        <v>25.983999999998183</v>
      </c>
      <c r="DX4112" s="157">
        <f t="shared" si="1630"/>
        <v>5.0699477548691652E-4</v>
      </c>
      <c r="DY4112" s="148">
        <f t="shared" si="1631"/>
        <v>1.3330573716487278E-6</v>
      </c>
      <c r="DZ4112" s="148">
        <f t="shared" si="1632"/>
        <v>1.3330573716487278E-6</v>
      </c>
      <c r="EA4112" s="142" t="str">
        <f t="shared" si="1633"/>
        <v/>
      </c>
    </row>
    <row r="4113" spans="125:131" ht="20.100000000000001" customHeight="1" x14ac:dyDescent="0.25">
      <c r="DU4113" s="148"/>
      <c r="DV4113" s="158">
        <v>4061</v>
      </c>
      <c r="DW4113" s="148">
        <f t="shared" si="1629"/>
        <v>25.990399999998182</v>
      </c>
      <c r="DX4113" s="157">
        <f t="shared" si="1630"/>
        <v>5.0566171811526779E-4</v>
      </c>
      <c r="DY4113" s="148">
        <f t="shared" si="1631"/>
        <v>1.3296166820695593E-6</v>
      </c>
      <c r="DZ4113" s="148">
        <f t="shared" si="1632"/>
        <v>1.3296166820695593E-6</v>
      </c>
      <c r="EA4113" s="142" t="str">
        <f t="shared" si="1633"/>
        <v/>
      </c>
    </row>
    <row r="4114" spans="125:131" ht="20.100000000000001" customHeight="1" x14ac:dyDescent="0.25">
      <c r="DU4114" s="148"/>
      <c r="DV4114" s="158">
        <v>4062</v>
      </c>
      <c r="DW4114" s="148">
        <f t="shared" si="1629"/>
        <v>25.996799999998181</v>
      </c>
      <c r="DX4114" s="157">
        <f t="shared" si="1630"/>
        <v>5.0433210143319823E-4</v>
      </c>
      <c r="DY4114" s="148">
        <f t="shared" si="1631"/>
        <v>1.326184672099614E-6</v>
      </c>
      <c r="DZ4114" s="148">
        <f t="shared" si="1632"/>
        <v>1.326184672099614E-6</v>
      </c>
      <c r="EA4114" s="142" t="str">
        <f t="shared" si="1633"/>
        <v/>
      </c>
    </row>
    <row r="4115" spans="125:131" ht="20.100000000000001" customHeight="1" x14ac:dyDescent="0.25">
      <c r="DU4115" s="148"/>
      <c r="DV4115" s="158">
        <v>4063</v>
      </c>
      <c r="DW4115" s="148">
        <f t="shared" si="1629"/>
        <v>26.003199999998181</v>
      </c>
      <c r="DX4115" s="157">
        <f t="shared" si="1630"/>
        <v>5.0300591676109862E-4</v>
      </c>
      <c r="DY4115" s="148">
        <f t="shared" si="1631"/>
        <v>1.3227613204722663E-6</v>
      </c>
      <c r="DZ4115" s="148">
        <f t="shared" si="1632"/>
        <v>1.3227613204722663E-6</v>
      </c>
      <c r="EA4115" s="142" t="str">
        <f t="shared" si="1633"/>
        <v/>
      </c>
    </row>
    <row r="4116" spans="125:131" ht="20.100000000000001" customHeight="1" x14ac:dyDescent="0.25">
      <c r="DU4116" s="148"/>
      <c r="DV4116" s="158">
        <v>4064</v>
      </c>
      <c r="DW4116" s="148">
        <f t="shared" si="1629"/>
        <v>26.00959999999818</v>
      </c>
      <c r="DX4116" s="157">
        <f t="shared" si="1630"/>
        <v>5.0168315544062635E-4</v>
      </c>
      <c r="DY4116" s="148">
        <f t="shared" si="1631"/>
        <v>1.3193466059690292E-6</v>
      </c>
      <c r="DZ4116" s="148">
        <f t="shared" si="1632"/>
        <v>1.3193466059690292E-6</v>
      </c>
      <c r="EA4116" s="142" t="str">
        <f t="shared" si="1633"/>
        <v/>
      </c>
    </row>
    <row r="4117" spans="125:131" ht="20.100000000000001" customHeight="1" x14ac:dyDescent="0.25">
      <c r="DU4117" s="148"/>
      <c r="DV4117" s="158">
        <v>4065</v>
      </c>
      <c r="DW4117" s="148">
        <f t="shared" si="1629"/>
        <v>26.015999999998179</v>
      </c>
      <c r="DX4117" s="157">
        <f t="shared" si="1630"/>
        <v>5.0036380883465733E-4</v>
      </c>
      <c r="DY4117" s="148">
        <f t="shared" si="1631"/>
        <v>1.3159405074270351E-6</v>
      </c>
      <c r="DZ4117" s="148">
        <f t="shared" si="1632"/>
        <v>1.3159405074270351E-6</v>
      </c>
      <c r="EA4117" s="142" t="str">
        <f t="shared" si="1633"/>
        <v/>
      </c>
    </row>
    <row r="4118" spans="125:131" ht="20.100000000000001" customHeight="1" x14ac:dyDescent="0.25">
      <c r="DU4118" s="148"/>
      <c r="DV4118" s="158">
        <v>4066</v>
      </c>
      <c r="DW4118" s="148">
        <f t="shared" si="1629"/>
        <v>26.022399999998179</v>
      </c>
      <c r="DX4118" s="157">
        <f t="shared" si="1630"/>
        <v>4.9904786832723029E-4</v>
      </c>
      <c r="DY4118" s="148">
        <f t="shared" si="1631"/>
        <v>1.3125430037268931E-6</v>
      </c>
      <c r="DZ4118" s="148">
        <f t="shared" si="1632"/>
        <v>1.3125430037268931E-6</v>
      </c>
      <c r="EA4118" s="142" t="str">
        <f t="shared" si="1633"/>
        <v/>
      </c>
    </row>
    <row r="4119" spans="125:131" ht="20.100000000000001" customHeight="1" x14ac:dyDescent="0.25">
      <c r="DU4119" s="148"/>
      <c r="DV4119" s="158">
        <v>4067</v>
      </c>
      <c r="DW4119" s="148">
        <f t="shared" si="1629"/>
        <v>26.028799999998178</v>
      </c>
      <c r="DX4119" s="157">
        <f t="shared" si="1630"/>
        <v>4.977353253235034E-4</v>
      </c>
      <c r="DY4119" s="148">
        <f t="shared" si="1631"/>
        <v>1.3091540738058077E-6</v>
      </c>
      <c r="DZ4119" s="148">
        <f t="shared" si="1632"/>
        <v>1.3091540738058077E-6</v>
      </c>
      <c r="EA4119" s="142" t="str">
        <f t="shared" si="1633"/>
        <v/>
      </c>
    </row>
    <row r="4120" spans="125:131" ht="20.100000000000001" customHeight="1" x14ac:dyDescent="0.25">
      <c r="DU4120" s="148"/>
      <c r="DV4120" s="158">
        <v>4068</v>
      </c>
      <c r="DW4120" s="148">
        <f t="shared" si="1629"/>
        <v>26.035199999998177</v>
      </c>
      <c r="DX4120" s="157">
        <f t="shared" si="1630"/>
        <v>4.9642617124969759E-4</v>
      </c>
      <c r="DY4120" s="148">
        <f t="shared" si="1631"/>
        <v>1.3057736966442428E-6</v>
      </c>
      <c r="DZ4120" s="148">
        <f t="shared" si="1632"/>
        <v>1.3057736966442428E-6</v>
      </c>
      <c r="EA4120" s="142" t="str">
        <f t="shared" si="1633"/>
        <v/>
      </c>
    </row>
    <row r="4121" spans="125:131" ht="20.100000000000001" customHeight="1" x14ac:dyDescent="0.25">
      <c r="DU4121" s="148"/>
      <c r="DV4121" s="158">
        <v>4069</v>
      </c>
      <c r="DW4121" s="148">
        <f t="shared" si="1629"/>
        <v>26.041599999998176</v>
      </c>
      <c r="DX4121" s="157">
        <f t="shared" si="1630"/>
        <v>4.9512039755305335E-4</v>
      </c>
      <c r="DY4121" s="148">
        <f t="shared" si="1631"/>
        <v>1.3024018512758969E-6</v>
      </c>
      <c r="DZ4121" s="148">
        <f t="shared" si="1632"/>
        <v>1.3024018512758969E-6</v>
      </c>
      <c r="EA4121" s="142" t="str">
        <f t="shared" si="1633"/>
        <v/>
      </c>
    </row>
    <row r="4122" spans="125:131" ht="20.100000000000001" customHeight="1" x14ac:dyDescent="0.25">
      <c r="DU4122" s="148"/>
      <c r="DV4122" s="158">
        <v>4070</v>
      </c>
      <c r="DW4122" s="148">
        <f t="shared" si="1629"/>
        <v>26.047999999998176</v>
      </c>
      <c r="DX4122" s="157">
        <f t="shared" si="1630"/>
        <v>4.9381799570177745E-4</v>
      </c>
      <c r="DY4122" s="148">
        <f t="shared" si="1631"/>
        <v>1.299038516783149E-6</v>
      </c>
      <c r="DZ4122" s="148">
        <f t="shared" si="1632"/>
        <v>1.299038516783149E-6</v>
      </c>
      <c r="EA4122" s="142" t="str">
        <f t="shared" si="1633"/>
        <v/>
      </c>
    </row>
    <row r="4123" spans="125:131" ht="20.100000000000001" customHeight="1" x14ac:dyDescent="0.25">
      <c r="DU4123" s="148"/>
      <c r="DV4123" s="158">
        <v>4071</v>
      </c>
      <c r="DW4123" s="148">
        <f t="shared" si="1629"/>
        <v>26.054399999998175</v>
      </c>
      <c r="DX4123" s="157">
        <f t="shared" si="1630"/>
        <v>4.925189571849943E-4</v>
      </c>
      <c r="DY4123" s="148">
        <f t="shared" si="1631"/>
        <v>1.2956836722978178E-6</v>
      </c>
      <c r="DZ4123" s="148">
        <f t="shared" si="1632"/>
        <v>1.2956836722978178E-6</v>
      </c>
      <c r="EA4123" s="142" t="str">
        <f t="shared" si="1633"/>
        <v/>
      </c>
    </row>
    <row r="4124" spans="125:131" ht="20.100000000000001" customHeight="1" x14ac:dyDescent="0.25">
      <c r="DU4124" s="148"/>
      <c r="DV4124" s="158">
        <v>4072</v>
      </c>
      <c r="DW4124" s="148">
        <f t="shared" si="1629"/>
        <v>26.060799999998174</v>
      </c>
      <c r="DX4124" s="157">
        <f t="shared" si="1630"/>
        <v>4.9122327351269648E-4</v>
      </c>
      <c r="DY4124" s="148">
        <f t="shared" si="1631"/>
        <v>1.2923372970009448E-6</v>
      </c>
      <c r="DZ4124" s="148">
        <f t="shared" si="1632"/>
        <v>1.2923372970009448E-6</v>
      </c>
      <c r="EA4124" s="142" t="str">
        <f t="shared" si="1633"/>
        <v/>
      </c>
    </row>
    <row r="4125" spans="125:131" ht="20.100000000000001" customHeight="1" x14ac:dyDescent="0.25">
      <c r="DU4125" s="148"/>
      <c r="DV4125" s="158">
        <v>4073</v>
      </c>
      <c r="DW4125" s="148">
        <f t="shared" si="1629"/>
        <v>26.067199999998174</v>
      </c>
      <c r="DX4125" s="157">
        <f t="shared" si="1630"/>
        <v>4.8993093621569554E-4</v>
      </c>
      <c r="DY4125" s="148">
        <f t="shared" si="1631"/>
        <v>1.2889993701213848E-6</v>
      </c>
      <c r="DZ4125" s="148">
        <f t="shared" si="1632"/>
        <v>1.2889993701213848E-6</v>
      </c>
      <c r="EA4125" s="142" t="str">
        <f t="shared" si="1633"/>
        <v/>
      </c>
    </row>
    <row r="4126" spans="125:131" ht="20.100000000000001" customHeight="1" x14ac:dyDescent="0.25">
      <c r="DU4126" s="148"/>
      <c r="DV4126" s="158">
        <v>4074</v>
      </c>
      <c r="DW4126" s="148">
        <f t="shared" si="1629"/>
        <v>26.073599999998173</v>
      </c>
      <c r="DX4126" s="157">
        <f t="shared" si="1630"/>
        <v>4.8864193684557415E-4</v>
      </c>
      <c r="DY4126" s="148">
        <f t="shared" si="1631"/>
        <v>1.2856698709407389E-6</v>
      </c>
      <c r="DZ4126" s="148">
        <f t="shared" si="1632"/>
        <v>1.2856698709407389E-6</v>
      </c>
      <c r="EA4126" s="142" t="str">
        <f t="shared" si="1633"/>
        <v/>
      </c>
    </row>
    <row r="4127" spans="125:131" ht="20.100000000000001" customHeight="1" x14ac:dyDescent="0.25">
      <c r="DU4127" s="148"/>
      <c r="DV4127" s="158">
        <v>4075</v>
      </c>
      <c r="DW4127" s="148">
        <f t="shared" si="1629"/>
        <v>26.079999999998172</v>
      </c>
      <c r="DX4127" s="157">
        <f t="shared" si="1630"/>
        <v>4.8735626697463341E-4</v>
      </c>
      <c r="DY4127" s="148">
        <f t="shared" si="1631"/>
        <v>1.282348778784085E-6</v>
      </c>
      <c r="DZ4127" s="148">
        <f t="shared" si="1632"/>
        <v>1.282348778784085E-6</v>
      </c>
      <c r="EA4127" s="142" t="str">
        <f t="shared" si="1633"/>
        <v/>
      </c>
    </row>
    <row r="4128" spans="125:131" ht="20.100000000000001" customHeight="1" x14ac:dyDescent="0.25">
      <c r="DU4128" s="148"/>
      <c r="DV4128" s="158">
        <v>4076</v>
      </c>
      <c r="DW4128" s="148">
        <f t="shared" si="1629"/>
        <v>26.086399999998171</v>
      </c>
      <c r="DX4128" s="157">
        <f t="shared" si="1630"/>
        <v>4.8607391819584933E-4</v>
      </c>
      <c r="DY4128" s="148">
        <f t="shared" si="1631"/>
        <v>1.279036073030006E-6</v>
      </c>
      <c r="DZ4128" s="148">
        <f t="shared" si="1632"/>
        <v>1.279036073030006E-6</v>
      </c>
      <c r="EA4128" s="142" t="str">
        <f t="shared" si="1633"/>
        <v/>
      </c>
    </row>
    <row r="4129" spans="125:131" ht="20.100000000000001" customHeight="1" x14ac:dyDescent="0.25">
      <c r="DU4129" s="148"/>
      <c r="DV4129" s="158">
        <v>4077</v>
      </c>
      <c r="DW4129" s="148">
        <f t="shared" si="1629"/>
        <v>26.092799999998171</v>
      </c>
      <c r="DX4129" s="157">
        <f t="shared" si="1630"/>
        <v>4.8479488212281932E-4</v>
      </c>
      <c r="DY4129" s="148">
        <f t="shared" si="1631"/>
        <v>1.2757317331024589E-6</v>
      </c>
      <c r="DZ4129" s="148">
        <f t="shared" si="1632"/>
        <v>1.2757317331024589E-6</v>
      </c>
      <c r="EA4129" s="142" t="str">
        <f t="shared" si="1633"/>
        <v/>
      </c>
    </row>
    <row r="4130" spans="125:131" ht="20.100000000000001" customHeight="1" x14ac:dyDescent="0.25">
      <c r="DU4130" s="148"/>
      <c r="DV4130" s="158">
        <v>4078</v>
      </c>
      <c r="DW4130" s="148">
        <f t="shared" si="1629"/>
        <v>26.09919999999817</v>
      </c>
      <c r="DX4130" s="157">
        <f t="shared" si="1630"/>
        <v>4.8351915038971686E-4</v>
      </c>
      <c r="DY4130" s="148">
        <f t="shared" si="1631"/>
        <v>1.2724357384770631E-6</v>
      </c>
      <c r="DZ4130" s="148">
        <f t="shared" si="1632"/>
        <v>1.2724357384770631E-6</v>
      </c>
      <c r="EA4130" s="142" t="str">
        <f t="shared" si="1633"/>
        <v/>
      </c>
    </row>
    <row r="4131" spans="125:131" ht="20.100000000000001" customHeight="1" x14ac:dyDescent="0.25">
      <c r="DU4131" s="148"/>
      <c r="DV4131" s="158">
        <v>4079</v>
      </c>
      <c r="DW4131" s="148">
        <f t="shared" si="1629"/>
        <v>26.105599999998169</v>
      </c>
      <c r="DX4131" s="157">
        <f t="shared" si="1630"/>
        <v>4.822467146512398E-4</v>
      </c>
      <c r="DY4131" s="148">
        <f t="shared" si="1631"/>
        <v>1.269148068676004E-6</v>
      </c>
      <c r="DZ4131" s="148">
        <f t="shared" si="1632"/>
        <v>1.269148068676004E-6</v>
      </c>
      <c r="EA4131" s="142" t="str">
        <f t="shared" si="1633"/>
        <v/>
      </c>
    </row>
    <row r="4132" spans="125:131" ht="20.100000000000001" customHeight="1" x14ac:dyDescent="0.25">
      <c r="DU4132" s="148"/>
      <c r="DV4132" s="158">
        <v>4080</v>
      </c>
      <c r="DW4132" s="148">
        <f t="shared" si="1629"/>
        <v>26.111999999998169</v>
      </c>
      <c r="DX4132" s="157">
        <f t="shared" si="1630"/>
        <v>4.809775665825638E-4</v>
      </c>
      <c r="DY4132" s="148">
        <f t="shared" si="1631"/>
        <v>1.265868703268576E-6</v>
      </c>
      <c r="DZ4132" s="148">
        <f t="shared" si="1632"/>
        <v>1.265868703268576E-6</v>
      </c>
      <c r="EA4132" s="142" t="str">
        <f t="shared" si="1633"/>
        <v/>
      </c>
    </row>
    <row r="4133" spans="125:131" ht="20.100000000000001" customHeight="1" x14ac:dyDescent="0.25">
      <c r="DU4133" s="148"/>
      <c r="DV4133" s="158">
        <v>4081</v>
      </c>
      <c r="DW4133" s="148">
        <f t="shared" si="1629"/>
        <v>26.118399999998168</v>
      </c>
      <c r="DX4133" s="157">
        <f t="shared" si="1630"/>
        <v>4.7971169787929522E-4</v>
      </c>
      <c r="DY4133" s="148">
        <f t="shared" si="1631"/>
        <v>1.2625976218764946E-6</v>
      </c>
      <c r="DZ4133" s="148">
        <f t="shared" si="1632"/>
        <v>1.2625976218764946E-6</v>
      </c>
      <c r="EA4133" s="142" t="str">
        <f t="shared" si="1633"/>
        <v/>
      </c>
    </row>
    <row r="4134" spans="125:131" ht="20.100000000000001" customHeight="1" x14ac:dyDescent="0.25">
      <c r="DU4134" s="148"/>
      <c r="DV4134" s="158">
        <v>4082</v>
      </c>
      <c r="DW4134" s="148">
        <f t="shared" si="1629"/>
        <v>26.124799999998167</v>
      </c>
      <c r="DX4134" s="157">
        <f t="shared" si="1630"/>
        <v>4.7844910025741873E-4</v>
      </c>
      <c r="DY4134" s="148">
        <f t="shared" si="1631"/>
        <v>1.2593348041642469E-6</v>
      </c>
      <c r="DZ4134" s="148">
        <f t="shared" si="1632"/>
        <v>1.2593348041642469E-6</v>
      </c>
      <c r="EA4134" s="142" t="str">
        <f t="shared" si="1633"/>
        <v/>
      </c>
    </row>
    <row r="4135" spans="125:131" ht="20.100000000000001" customHeight="1" x14ac:dyDescent="0.25">
      <c r="DU4135" s="148"/>
      <c r="DV4135" s="158">
        <v>4083</v>
      </c>
      <c r="DW4135" s="148">
        <f t="shared" si="1629"/>
        <v>26.131199999998167</v>
      </c>
      <c r="DX4135" s="157">
        <f t="shared" si="1630"/>
        <v>4.7718976545325448E-4</v>
      </c>
      <c r="DY4135" s="148">
        <f t="shared" si="1631"/>
        <v>1.2560802298486329E-6</v>
      </c>
      <c r="DZ4135" s="148">
        <f t="shared" si="1632"/>
        <v>1.2560802298486329E-6</v>
      </c>
      <c r="EA4135" s="142" t="str">
        <f t="shared" si="1633"/>
        <v/>
      </c>
    </row>
    <row r="4136" spans="125:131" ht="20.100000000000001" customHeight="1" x14ac:dyDescent="0.25">
      <c r="DU4136" s="148"/>
      <c r="DV4136" s="158">
        <v>4084</v>
      </c>
      <c r="DW4136" s="148">
        <f t="shared" si="1629"/>
        <v>26.137599999998166</v>
      </c>
      <c r="DX4136" s="157">
        <f t="shared" si="1630"/>
        <v>4.7593368522340585E-4</v>
      </c>
      <c r="DY4136" s="148">
        <f t="shared" si="1631"/>
        <v>1.2528338786942116E-6</v>
      </c>
      <c r="DZ4136" s="148">
        <f t="shared" si="1632"/>
        <v>1.2528338786942116E-6</v>
      </c>
      <c r="EA4136" s="142" t="str">
        <f t="shared" si="1633"/>
        <v/>
      </c>
    </row>
    <row r="4137" spans="125:131" ht="20.100000000000001" customHeight="1" x14ac:dyDescent="0.25">
      <c r="DU4137" s="148"/>
      <c r="DV4137" s="158">
        <v>4085</v>
      </c>
      <c r="DW4137" s="148">
        <f t="shared" si="1629"/>
        <v>26.143999999998165</v>
      </c>
      <c r="DX4137" s="157">
        <f t="shared" si="1630"/>
        <v>4.7468085134471164E-4</v>
      </c>
      <c r="DY4137" s="148">
        <f t="shared" si="1631"/>
        <v>1.2495957305084767E-6</v>
      </c>
      <c r="DZ4137" s="148">
        <f t="shared" si="1632"/>
        <v>1.2495957305084767E-6</v>
      </c>
      <c r="EA4137" s="142" t="str">
        <f t="shared" si="1633"/>
        <v/>
      </c>
    </row>
    <row r="4138" spans="125:131" ht="20.100000000000001" customHeight="1" x14ac:dyDescent="0.25">
      <c r="DU4138" s="148"/>
      <c r="DV4138" s="158">
        <v>4086</v>
      </c>
      <c r="DW4138" s="148">
        <f t="shared" si="1629"/>
        <v>26.150399999998164</v>
      </c>
      <c r="DX4138" s="157">
        <f t="shared" si="1630"/>
        <v>4.7343125561420316E-4</v>
      </c>
      <c r="DY4138" s="148">
        <f t="shared" si="1631"/>
        <v>1.246365765153511E-6</v>
      </c>
      <c r="DZ4138" s="148">
        <f t="shared" si="1632"/>
        <v>1.246365765153511E-6</v>
      </c>
      <c r="EA4138" s="142" t="str">
        <f t="shared" si="1633"/>
        <v/>
      </c>
    </row>
    <row r="4139" spans="125:131" ht="20.100000000000001" customHeight="1" x14ac:dyDescent="0.25">
      <c r="DU4139" s="148"/>
      <c r="DV4139" s="158">
        <v>4087</v>
      </c>
      <c r="DW4139" s="148">
        <f t="shared" si="1629"/>
        <v>26.156799999998164</v>
      </c>
      <c r="DX4139" s="157">
        <f t="shared" si="1630"/>
        <v>4.7218488984904965E-4</v>
      </c>
      <c r="DY4139" s="148">
        <f t="shared" si="1631"/>
        <v>1.2431439625344948E-6</v>
      </c>
      <c r="DZ4139" s="148">
        <f t="shared" si="1632"/>
        <v>1.2431439625344948E-6</v>
      </c>
      <c r="EA4139" s="142" t="str">
        <f t="shared" si="1633"/>
        <v/>
      </c>
    </row>
    <row r="4140" spans="125:131" ht="20.100000000000001" customHeight="1" x14ac:dyDescent="0.25">
      <c r="DU4140" s="148"/>
      <c r="DV4140" s="158">
        <v>4088</v>
      </c>
      <c r="DW4140" s="148">
        <f t="shared" si="1629"/>
        <v>26.163199999998163</v>
      </c>
      <c r="DX4140" s="157">
        <f t="shared" si="1630"/>
        <v>4.7094174588651515E-4</v>
      </c>
      <c r="DY4140" s="148">
        <f t="shared" si="1631"/>
        <v>1.2399303026048008E-6</v>
      </c>
      <c r="DZ4140" s="148">
        <f t="shared" si="1632"/>
        <v>1.2399303026048008E-6</v>
      </c>
      <c r="EA4140" s="142" t="str">
        <f t="shared" si="1633"/>
        <v/>
      </c>
    </row>
    <row r="4141" spans="125:131" ht="20.100000000000001" customHeight="1" x14ac:dyDescent="0.25">
      <c r="DU4141" s="148"/>
      <c r="DV4141" s="158">
        <v>4089</v>
      </c>
      <c r="DW4141" s="148">
        <f t="shared" si="1629"/>
        <v>26.169599999998162</v>
      </c>
      <c r="DX4141" s="157">
        <f t="shared" si="1630"/>
        <v>4.6970181558391035E-4</v>
      </c>
      <c r="DY4141" s="148">
        <f t="shared" si="1631"/>
        <v>1.2367247653661574E-6</v>
      </c>
      <c r="DZ4141" s="148">
        <f t="shared" si="1632"/>
        <v>1.2367247653661574E-6</v>
      </c>
      <c r="EA4141" s="142" t="str">
        <f t="shared" si="1633"/>
        <v/>
      </c>
    </row>
    <row r="4142" spans="125:131" ht="20.100000000000001" customHeight="1" x14ac:dyDescent="0.25">
      <c r="DU4142" s="148"/>
      <c r="DV4142" s="158">
        <v>4090</v>
      </c>
      <c r="DW4142" s="148">
        <f t="shared" si="1629"/>
        <v>26.175999999998162</v>
      </c>
      <c r="DX4142" s="157">
        <f t="shared" si="1630"/>
        <v>4.6846509081854419E-4</v>
      </c>
      <c r="DY4142" s="148">
        <f t="shared" si="1631"/>
        <v>1.2335273308679436E-6</v>
      </c>
      <c r="DZ4142" s="148">
        <f t="shared" si="1632"/>
        <v>1.2335273308679436E-6</v>
      </c>
      <c r="EA4142" s="142" t="str">
        <f t="shared" si="1633"/>
        <v/>
      </c>
    </row>
    <row r="4143" spans="125:131" ht="20.100000000000001" customHeight="1" x14ac:dyDescent="0.25">
      <c r="DU4143" s="148"/>
      <c r="DV4143" s="158">
        <v>4091</v>
      </c>
      <c r="DW4143" s="148">
        <f t="shared" si="1629"/>
        <v>26.182399999998161</v>
      </c>
      <c r="DX4143" s="157">
        <f t="shared" si="1630"/>
        <v>4.6723156348767625E-4</v>
      </c>
      <c r="DY4143" s="148">
        <f t="shared" si="1631"/>
        <v>1.2303379792031775E-6</v>
      </c>
      <c r="DZ4143" s="148">
        <f t="shared" si="1632"/>
        <v>1.2303379792031775E-6</v>
      </c>
      <c r="EA4143" s="142" t="str">
        <f t="shared" si="1633"/>
        <v/>
      </c>
    </row>
    <row r="4144" spans="125:131" ht="20.100000000000001" customHeight="1" x14ac:dyDescent="0.25">
      <c r="DU4144" s="148"/>
      <c r="DV4144" s="158">
        <v>4092</v>
      </c>
      <c r="DW4144" s="148">
        <f t="shared" si="1629"/>
        <v>26.18879999999816</v>
      </c>
      <c r="DX4144" s="157">
        <f t="shared" si="1630"/>
        <v>4.6600122550847307E-4</v>
      </c>
      <c r="DY4144" s="148">
        <f t="shared" si="1631"/>
        <v>1.2271566905185994E-6</v>
      </c>
      <c r="DZ4144" s="148">
        <f t="shared" si="1632"/>
        <v>1.2271566905185994E-6</v>
      </c>
      <c r="EA4144" s="142" t="str">
        <f t="shared" si="1633"/>
        <v/>
      </c>
    </row>
    <row r="4145" spans="125:131" ht="20.100000000000001" customHeight="1" x14ac:dyDescent="0.25">
      <c r="DU4145" s="148"/>
      <c r="DV4145" s="158">
        <v>4093</v>
      </c>
      <c r="DW4145" s="148">
        <f t="shared" si="1629"/>
        <v>26.19519999999816</v>
      </c>
      <c r="DX4145" s="157">
        <f t="shared" si="1630"/>
        <v>4.6477406881795447E-4</v>
      </c>
      <c r="DY4145" s="148">
        <f t="shared" si="1631"/>
        <v>1.2239834450016073E-6</v>
      </c>
      <c r="DZ4145" s="148">
        <f t="shared" si="1632"/>
        <v>1.2239834450016073E-6</v>
      </c>
      <c r="EA4145" s="142" t="str">
        <f t="shared" si="1633"/>
        <v/>
      </c>
    </row>
    <row r="4146" spans="125:131" ht="20.100000000000001" customHeight="1" x14ac:dyDescent="0.25">
      <c r="DU4146" s="148"/>
      <c r="DV4146" s="158">
        <v>4094</v>
      </c>
      <c r="DW4146" s="148">
        <f t="shared" si="1629"/>
        <v>26.201599999998159</v>
      </c>
      <c r="DX4146" s="157">
        <f t="shared" si="1630"/>
        <v>4.6355008537295287E-4</v>
      </c>
      <c r="DY4146" s="148">
        <f t="shared" si="1631"/>
        <v>1.2208182228887134E-6</v>
      </c>
      <c r="DZ4146" s="148">
        <f t="shared" si="1632"/>
        <v>1.2208182228887134E-6</v>
      </c>
      <c r="EA4146" s="142" t="str">
        <f t="shared" si="1633"/>
        <v/>
      </c>
    </row>
    <row r="4147" spans="125:131" ht="20.100000000000001" customHeight="1" x14ac:dyDescent="0.25">
      <c r="DU4147" s="148"/>
      <c r="DV4147" s="158">
        <v>4095</v>
      </c>
      <c r="DW4147" s="148">
        <f t="shared" si="1629"/>
        <v>26.207999999998158</v>
      </c>
      <c r="DX4147" s="157">
        <f t="shared" si="1630"/>
        <v>4.6232926715006415E-4</v>
      </c>
      <c r="DY4147" s="148">
        <f t="shared" si="1631"/>
        <v>1.2176610044638096E-6</v>
      </c>
      <c r="DZ4147" s="148">
        <f t="shared" si="1632"/>
        <v>1.2176610044638096E-6</v>
      </c>
      <c r="EA4147" s="142" t="str">
        <f t="shared" si="1633"/>
        <v/>
      </c>
    </row>
    <row r="4148" spans="125:131" ht="20.100000000000001" customHeight="1" x14ac:dyDescent="0.25">
      <c r="DU4148" s="148"/>
      <c r="DV4148" s="158">
        <v>4096</v>
      </c>
      <c r="DW4148" s="148">
        <f t="shared" si="1629"/>
        <v>26.214399999998157</v>
      </c>
      <c r="DX4148" s="157">
        <f t="shared" si="1630"/>
        <v>4.6111160614560034E-4</v>
      </c>
      <c r="DY4148" s="148">
        <f t="shared" si="1631"/>
        <v>1.2145117700588723E-6</v>
      </c>
      <c r="DZ4148" s="148">
        <f t="shared" si="1632"/>
        <v>1.2145117700588723E-6</v>
      </c>
      <c r="EA4148" s="142" t="str">
        <f t="shared" si="1633"/>
        <v/>
      </c>
    </row>
    <row r="4149" spans="125:131" ht="20.100000000000001" customHeight="1" x14ac:dyDescent="0.25">
      <c r="DU4149" s="148"/>
      <c r="DV4149" s="158">
        <v>4097</v>
      </c>
      <c r="DW4149" s="148">
        <f t="shared" si="1629"/>
        <v>26.220799999998157</v>
      </c>
      <c r="DX4149" s="157">
        <f t="shared" si="1630"/>
        <v>4.5989709437554147E-4</v>
      </c>
      <c r="DY4149" s="148">
        <f t="shared" si="1631"/>
        <v>1.2113705000464268E-6</v>
      </c>
      <c r="DZ4149" s="148">
        <f t="shared" si="1632"/>
        <v>1.2113705000464268E-6</v>
      </c>
      <c r="EA4149" s="142" t="str">
        <f t="shared" si="1633"/>
        <v/>
      </c>
    </row>
    <row r="4150" spans="125:131" ht="20.100000000000001" customHeight="1" x14ac:dyDescent="0.25">
      <c r="DU4150" s="148"/>
      <c r="DV4150" s="158">
        <v>4098</v>
      </c>
      <c r="DW4150" s="148">
        <f t="shared" si="1629"/>
        <v>26.227199999998156</v>
      </c>
      <c r="DX4150" s="157">
        <f t="shared" si="1630"/>
        <v>4.5868572387549504E-4</v>
      </c>
      <c r="DY4150" s="148">
        <f t="shared" si="1631"/>
        <v>1.2082371748533172E-6</v>
      </c>
      <c r="DZ4150" s="148">
        <f t="shared" si="1632"/>
        <v>1.2082371748533172E-6</v>
      </c>
      <c r="EA4150" s="142" t="str">
        <f t="shared" si="1633"/>
        <v/>
      </c>
    </row>
    <row r="4151" spans="125:131" ht="20.100000000000001" customHeight="1" x14ac:dyDescent="0.25">
      <c r="DU4151" s="148"/>
      <c r="DV4151" s="158">
        <v>4099</v>
      </c>
      <c r="DW4151" s="148">
        <f t="shared" si="1629"/>
        <v>26.233599999998155</v>
      </c>
      <c r="DX4151" s="157">
        <f t="shared" si="1630"/>
        <v>4.5747748670064173E-4</v>
      </c>
      <c r="DY4151" s="148">
        <f t="shared" si="1631"/>
        <v>1.2051117749480749E-6</v>
      </c>
      <c r="DZ4151" s="148">
        <f t="shared" si="1632"/>
        <v>1.2051117749480749E-6</v>
      </c>
      <c r="EA4151" s="142" t="str">
        <f t="shared" si="1633"/>
        <v/>
      </c>
    </row>
    <row r="4152" spans="125:131" ht="20.100000000000001" customHeight="1" x14ac:dyDescent="0.25">
      <c r="DU4152" s="148"/>
      <c r="DV4152" s="158">
        <v>4100</v>
      </c>
      <c r="DW4152" s="148">
        <f t="shared" ref="DW4152:DW4215" si="1634">DW4151+$DZ$46</f>
        <v>26.239999999998155</v>
      </c>
      <c r="DX4152" s="157">
        <f t="shared" si="1630"/>
        <v>4.5627237492569365E-4</v>
      </c>
      <c r="DY4152" s="148">
        <f t="shared" si="1631"/>
        <v>1.201994280844497E-6</v>
      </c>
      <c r="DZ4152" s="148">
        <f t="shared" si="1632"/>
        <v>1.201994280844497E-6</v>
      </c>
      <c r="EA4152" s="142" t="str">
        <f t="shared" si="1633"/>
        <v/>
      </c>
    </row>
    <row r="4153" spans="125:131" ht="20.100000000000001" customHeight="1" x14ac:dyDescent="0.25">
      <c r="DU4153" s="148"/>
      <c r="DV4153" s="158">
        <v>4101</v>
      </c>
      <c r="DW4153" s="148">
        <f t="shared" si="1634"/>
        <v>26.246399999998154</v>
      </c>
      <c r="DX4153" s="157">
        <f t="shared" si="1630"/>
        <v>4.5507038064484916E-4</v>
      </c>
      <c r="DY4153" s="148">
        <f t="shared" si="1631"/>
        <v>1.1988846731070669E-6</v>
      </c>
      <c r="DZ4153" s="148">
        <f t="shared" si="1632"/>
        <v>1.1988846731070669E-6</v>
      </c>
      <c r="EA4153" s="142" t="str">
        <f t="shared" si="1633"/>
        <v/>
      </c>
    </row>
    <row r="4154" spans="125:131" ht="20.100000000000001" customHeight="1" x14ac:dyDescent="0.25">
      <c r="DU4154" s="148"/>
      <c r="DV4154" s="158">
        <v>4102</v>
      </c>
      <c r="DW4154" s="148">
        <f t="shared" si="1634"/>
        <v>26.252799999998153</v>
      </c>
      <c r="DX4154" s="157">
        <f t="shared" si="1630"/>
        <v>4.5387149597174209E-4</v>
      </c>
      <c r="DY4154" s="148">
        <f t="shared" si="1631"/>
        <v>1.1957829323412509E-6</v>
      </c>
      <c r="DZ4154" s="148">
        <f t="shared" si="1632"/>
        <v>1.1957829323412509E-6</v>
      </c>
      <c r="EA4154" s="142" t="str">
        <f t="shared" si="1633"/>
        <v/>
      </c>
    </row>
    <row r="4155" spans="125:131" ht="20.100000000000001" customHeight="1" x14ac:dyDescent="0.25">
      <c r="DU4155" s="148"/>
      <c r="DV4155" s="158">
        <v>4103</v>
      </c>
      <c r="DW4155" s="148">
        <f t="shared" si="1634"/>
        <v>26.259199999998152</v>
      </c>
      <c r="DX4155" s="157">
        <f t="shared" si="1630"/>
        <v>4.5267571303940084E-4</v>
      </c>
      <c r="DY4155" s="148">
        <f t="shared" si="1631"/>
        <v>1.192689039203527E-6</v>
      </c>
      <c r="DZ4155" s="148">
        <f t="shared" si="1632"/>
        <v>1.192689039203527E-6</v>
      </c>
      <c r="EA4155" s="142" t="str">
        <f t="shared" si="1633"/>
        <v/>
      </c>
    </row>
    <row r="4156" spans="125:131" ht="20.100000000000001" customHeight="1" x14ac:dyDescent="0.25">
      <c r="DU4156" s="148"/>
      <c r="DV4156" s="158">
        <v>4104</v>
      </c>
      <c r="DW4156" s="148">
        <f t="shared" si="1634"/>
        <v>26.265599999998152</v>
      </c>
      <c r="DX4156" s="157">
        <f t="shared" si="1630"/>
        <v>4.5148302400019731E-4</v>
      </c>
      <c r="DY4156" s="148">
        <f t="shared" si="1631"/>
        <v>1.1896029743903801E-6</v>
      </c>
      <c r="DZ4156" s="148">
        <f t="shared" si="1632"/>
        <v>1.1896029743903801E-6</v>
      </c>
      <c r="EA4156" s="142" t="str">
        <f t="shared" si="1633"/>
        <v/>
      </c>
    </row>
    <row r="4157" spans="125:131" ht="20.100000000000001" customHeight="1" x14ac:dyDescent="0.25">
      <c r="DU4157" s="148"/>
      <c r="DV4157" s="158">
        <v>4105</v>
      </c>
      <c r="DW4157" s="148">
        <f t="shared" si="1634"/>
        <v>26.271999999998151</v>
      </c>
      <c r="DX4157" s="157">
        <f t="shared" si="1630"/>
        <v>4.5029342102580693E-4</v>
      </c>
      <c r="DY4157" s="148">
        <f t="shared" si="1631"/>
        <v>1.1865247186498493E-6</v>
      </c>
      <c r="DZ4157" s="148">
        <f t="shared" si="1632"/>
        <v>1.1865247186498493E-6</v>
      </c>
      <c r="EA4157" s="142" t="str">
        <f t="shared" si="1633"/>
        <v/>
      </c>
    </row>
    <row r="4158" spans="125:131" ht="20.100000000000001" customHeight="1" x14ac:dyDescent="0.25">
      <c r="DU4158" s="148"/>
      <c r="DV4158" s="158">
        <v>4106</v>
      </c>
      <c r="DW4158" s="148">
        <f t="shared" si="1634"/>
        <v>26.27839999999815</v>
      </c>
      <c r="DX4158" s="157">
        <f t="shared" si="1630"/>
        <v>4.4910689630715708E-4</v>
      </c>
      <c r="DY4158" s="148">
        <f t="shared" si="1631"/>
        <v>1.1834542527709561E-6</v>
      </c>
      <c r="DZ4158" s="148">
        <f t="shared" si="1632"/>
        <v>1.1834542527709561E-6</v>
      </c>
      <c r="EA4158" s="142" t="str">
        <f t="shared" si="1633"/>
        <v/>
      </c>
    </row>
    <row r="4159" spans="125:131" ht="20.100000000000001" customHeight="1" x14ac:dyDescent="0.25">
      <c r="DU4159" s="148"/>
      <c r="DV4159" s="158">
        <v>4107</v>
      </c>
      <c r="DW4159" s="148">
        <f t="shared" si="1634"/>
        <v>26.28479999999815</v>
      </c>
      <c r="DX4159" s="157">
        <f t="shared" si="1630"/>
        <v>4.4792344205438613E-4</v>
      </c>
      <c r="DY4159" s="148">
        <f t="shared" si="1631"/>
        <v>1.180391557591403E-6</v>
      </c>
      <c r="DZ4159" s="148">
        <f t="shared" si="1632"/>
        <v>1.180391557591403E-6</v>
      </c>
      <c r="EA4159" s="142" t="str">
        <f t="shared" si="1633"/>
        <v/>
      </c>
    </row>
    <row r="4160" spans="125:131" ht="20.100000000000001" customHeight="1" x14ac:dyDescent="0.25">
      <c r="DU4160" s="148"/>
      <c r="DV4160" s="158">
        <v>4108</v>
      </c>
      <c r="DW4160" s="148">
        <f t="shared" si="1634"/>
        <v>26.291199999998149</v>
      </c>
      <c r="DX4160" s="157">
        <f t="shared" si="1630"/>
        <v>4.4674305049679472E-4</v>
      </c>
      <c r="DY4160" s="148">
        <f t="shared" si="1631"/>
        <v>1.1773366139923146E-6</v>
      </c>
      <c r="DZ4160" s="148">
        <f t="shared" si="1632"/>
        <v>1.1773366139923146E-6</v>
      </c>
      <c r="EA4160" s="142" t="str">
        <f t="shared" si="1633"/>
        <v/>
      </c>
    </row>
    <row r="4161" spans="125:131" ht="20.100000000000001" customHeight="1" x14ac:dyDescent="0.25">
      <c r="DU4161" s="148"/>
      <c r="DV4161" s="158">
        <v>4109</v>
      </c>
      <c r="DW4161" s="148">
        <f t="shared" si="1634"/>
        <v>26.297599999998148</v>
      </c>
      <c r="DX4161" s="157">
        <f t="shared" si="1630"/>
        <v>4.4556571388280241E-4</v>
      </c>
      <c r="DY4161" s="148">
        <f t="shared" si="1631"/>
        <v>1.1742894029007859E-6</v>
      </c>
      <c r="DZ4161" s="148">
        <f t="shared" si="1632"/>
        <v>1.1742894029007859E-6</v>
      </c>
      <c r="EA4161" s="142" t="str">
        <f t="shared" si="1633"/>
        <v/>
      </c>
    </row>
    <row r="4162" spans="125:131" ht="20.100000000000001" customHeight="1" x14ac:dyDescent="0.25">
      <c r="DU4162" s="148"/>
      <c r="DV4162" s="158">
        <v>4110</v>
      </c>
      <c r="DW4162" s="148">
        <f t="shared" si="1634"/>
        <v>26.303999999998148</v>
      </c>
      <c r="DX4162" s="157">
        <f t="shared" si="1630"/>
        <v>4.4439142447990162E-4</v>
      </c>
      <c r="DY4162" s="148">
        <f t="shared" si="1631"/>
        <v>1.1712499052906949E-6</v>
      </c>
      <c r="DZ4162" s="148">
        <f t="shared" si="1632"/>
        <v>1.1712499052906949E-6</v>
      </c>
      <c r="EA4162" s="142" t="str">
        <f t="shared" si="1633"/>
        <v/>
      </c>
    </row>
    <row r="4163" spans="125:131" ht="20.100000000000001" customHeight="1" x14ac:dyDescent="0.25">
      <c r="DU4163" s="148"/>
      <c r="DV4163" s="158">
        <v>4111</v>
      </c>
      <c r="DW4163" s="148">
        <f t="shared" si="1634"/>
        <v>26.310399999998147</v>
      </c>
      <c r="DX4163" s="157">
        <f t="shared" si="1630"/>
        <v>4.4322017457461093E-4</v>
      </c>
      <c r="DY4163" s="148">
        <f t="shared" si="1631"/>
        <v>1.1682181021781496E-6</v>
      </c>
      <c r="DZ4163" s="148">
        <f t="shared" si="1632"/>
        <v>1.1682181021781496E-6</v>
      </c>
      <c r="EA4163" s="142" t="str">
        <f t="shared" si="1633"/>
        <v/>
      </c>
    </row>
    <row r="4164" spans="125:131" ht="20.100000000000001" customHeight="1" x14ac:dyDescent="0.25">
      <c r="DU4164" s="148"/>
      <c r="DV4164" s="158">
        <v>4112</v>
      </c>
      <c r="DW4164" s="148">
        <f t="shared" si="1634"/>
        <v>26.316799999998146</v>
      </c>
      <c r="DX4164" s="157">
        <f t="shared" ref="DX4164:DX4227" si="1635">_xlfn.CHISQ.DIST.RT(DW4164,7)</f>
        <v>4.4205195647243278E-4</v>
      </c>
      <c r="DY4164" s="148">
        <f t="shared" ref="DY4164:DY4227" si="1636">DX4164-DX4165</f>
        <v>1.1651939746253905E-6</v>
      </c>
      <c r="DZ4164" s="148">
        <f t="shared" ref="DZ4164:DZ4227" si="1637">IF(DX4164&lt;(1-$DU$53),DY4164,"")</f>
        <v>1.1651939746253905E-6</v>
      </c>
      <c r="EA4164" s="142" t="str">
        <f t="shared" ref="EA4164:EA4227" si="1638">IF(DX4164&lt;(1-$DU$59),DY4164,"")</f>
        <v/>
      </c>
    </row>
    <row r="4165" spans="125:131" ht="20.100000000000001" customHeight="1" x14ac:dyDescent="0.25">
      <c r="DU4165" s="148"/>
      <c r="DV4165" s="158">
        <v>4113</v>
      </c>
      <c r="DW4165" s="148">
        <f t="shared" si="1634"/>
        <v>26.323199999998145</v>
      </c>
      <c r="DX4165" s="157">
        <f t="shared" si="1635"/>
        <v>4.4088676249780739E-4</v>
      </c>
      <c r="DY4165" s="148">
        <f t="shared" si="1636"/>
        <v>1.1621775037405743E-6</v>
      </c>
      <c r="DZ4165" s="148">
        <f t="shared" si="1637"/>
        <v>1.1621775037405743E-6</v>
      </c>
      <c r="EA4165" s="142" t="str">
        <f t="shared" si="1638"/>
        <v/>
      </c>
    </row>
    <row r="4166" spans="125:131" ht="20.100000000000001" customHeight="1" x14ac:dyDescent="0.25">
      <c r="DU4166" s="148"/>
      <c r="DV4166" s="158">
        <v>4114</v>
      </c>
      <c r="DW4166" s="148">
        <f t="shared" si="1634"/>
        <v>26.329599999998145</v>
      </c>
      <c r="DX4166" s="157">
        <f t="shared" si="1635"/>
        <v>4.3972458499406681E-4</v>
      </c>
      <c r="DY4166" s="148">
        <f t="shared" si="1636"/>
        <v>1.1591686706766894E-6</v>
      </c>
      <c r="DZ4166" s="148">
        <f t="shared" si="1637"/>
        <v>1.1591686706766894E-6</v>
      </c>
      <c r="EA4166" s="142" t="str">
        <f t="shared" si="1638"/>
        <v/>
      </c>
    </row>
    <row r="4167" spans="125:131" ht="20.100000000000001" customHeight="1" x14ac:dyDescent="0.25">
      <c r="DU4167" s="148"/>
      <c r="DV4167" s="158">
        <v>4115</v>
      </c>
      <c r="DW4167" s="148">
        <f t="shared" si="1634"/>
        <v>26.335999999998144</v>
      </c>
      <c r="DX4167" s="157">
        <f t="shared" si="1635"/>
        <v>4.3856541632339012E-4</v>
      </c>
      <c r="DY4167" s="148">
        <f t="shared" si="1636"/>
        <v>1.1561674566288455E-6</v>
      </c>
      <c r="DZ4167" s="148">
        <f t="shared" si="1637"/>
        <v>1.1561674566288455E-6</v>
      </c>
      <c r="EA4167" s="142" t="str">
        <f t="shared" si="1638"/>
        <v/>
      </c>
    </row>
    <row r="4168" spans="125:131" ht="20.100000000000001" customHeight="1" x14ac:dyDescent="0.25">
      <c r="DU4168" s="148"/>
      <c r="DV4168" s="158">
        <v>4116</v>
      </c>
      <c r="DW4168" s="148">
        <f t="shared" si="1634"/>
        <v>26.342399999998143</v>
      </c>
      <c r="DX4168" s="157">
        <f t="shared" si="1635"/>
        <v>4.3740924886676128E-4</v>
      </c>
      <c r="DY4168" s="148">
        <f t="shared" si="1636"/>
        <v>1.1531738428396401E-6</v>
      </c>
      <c r="DZ4168" s="148">
        <f t="shared" si="1637"/>
        <v>1.1531738428396401E-6</v>
      </c>
      <c r="EA4168" s="142" t="str">
        <f t="shared" si="1638"/>
        <v/>
      </c>
    </row>
    <row r="4169" spans="125:131" ht="20.100000000000001" customHeight="1" x14ac:dyDescent="0.25">
      <c r="DU4169" s="148"/>
      <c r="DV4169" s="158">
        <v>4117</v>
      </c>
      <c r="DW4169" s="148">
        <f t="shared" si="1634"/>
        <v>26.348799999998143</v>
      </c>
      <c r="DX4169" s="157">
        <f t="shared" si="1635"/>
        <v>4.3625607502392164E-4</v>
      </c>
      <c r="DY4169" s="148">
        <f t="shared" si="1636"/>
        <v>1.150187810595039E-6</v>
      </c>
      <c r="DZ4169" s="148">
        <f t="shared" si="1637"/>
        <v>1.150187810595039E-6</v>
      </c>
      <c r="EA4169" s="142" t="str">
        <f t="shared" si="1638"/>
        <v/>
      </c>
    </row>
    <row r="4170" spans="125:131" ht="20.100000000000001" customHeight="1" x14ac:dyDescent="0.25">
      <c r="DU4170" s="148"/>
      <c r="DV4170" s="158">
        <v>4118</v>
      </c>
      <c r="DW4170" s="148">
        <f t="shared" si="1634"/>
        <v>26.355199999998142</v>
      </c>
      <c r="DX4170" s="157">
        <f t="shared" si="1635"/>
        <v>4.351058872133266E-4</v>
      </c>
      <c r="DY4170" s="148">
        <f t="shared" si="1636"/>
        <v>1.1472093412263277E-6</v>
      </c>
      <c r="DZ4170" s="148">
        <f t="shared" si="1637"/>
        <v>1.1472093412263277E-6</v>
      </c>
      <c r="EA4170" s="142" t="str">
        <f t="shared" si="1638"/>
        <v/>
      </c>
    </row>
    <row r="4171" spans="125:131" ht="20.100000000000001" customHeight="1" x14ac:dyDescent="0.25">
      <c r="DU4171" s="148"/>
      <c r="DV4171" s="158">
        <v>4119</v>
      </c>
      <c r="DW4171" s="148">
        <f t="shared" si="1634"/>
        <v>26.361599999998141</v>
      </c>
      <c r="DX4171" s="157">
        <f t="shared" si="1635"/>
        <v>4.3395867787210027E-4</v>
      </c>
      <c r="DY4171" s="148">
        <f t="shared" si="1636"/>
        <v>1.1442384161056661E-6</v>
      </c>
      <c r="DZ4171" s="148">
        <f t="shared" si="1637"/>
        <v>1.1442384161056661E-6</v>
      </c>
      <c r="EA4171" s="142" t="str">
        <f t="shared" si="1638"/>
        <v/>
      </c>
    </row>
    <row r="4172" spans="125:131" ht="20.100000000000001" customHeight="1" x14ac:dyDescent="0.25">
      <c r="DU4172" s="148"/>
      <c r="DV4172" s="158">
        <v>4120</v>
      </c>
      <c r="DW4172" s="148">
        <f t="shared" si="1634"/>
        <v>26.36799999999814</v>
      </c>
      <c r="DX4172" s="157">
        <f t="shared" si="1635"/>
        <v>4.328144394559946E-4</v>
      </c>
      <c r="DY4172" s="148">
        <f t="shared" si="1636"/>
        <v>1.1412750166554125E-6</v>
      </c>
      <c r="DZ4172" s="148">
        <f t="shared" si="1637"/>
        <v>1.1412750166554125E-6</v>
      </c>
      <c r="EA4172" s="142" t="str">
        <f t="shared" si="1638"/>
        <v/>
      </c>
    </row>
    <row r="4173" spans="125:131" ht="20.100000000000001" customHeight="1" x14ac:dyDescent="0.25">
      <c r="DU4173" s="148"/>
      <c r="DV4173" s="158">
        <v>4121</v>
      </c>
      <c r="DW4173" s="148">
        <f t="shared" si="1634"/>
        <v>26.37439999999814</v>
      </c>
      <c r="DX4173" s="157">
        <f t="shared" si="1635"/>
        <v>4.3167316443933919E-4</v>
      </c>
      <c r="DY4173" s="148">
        <f t="shared" si="1636"/>
        <v>1.1383191243356555E-6</v>
      </c>
      <c r="DZ4173" s="148">
        <f t="shared" si="1637"/>
        <v>1.1383191243356555E-6</v>
      </c>
      <c r="EA4173" s="142" t="str">
        <f t="shared" si="1638"/>
        <v/>
      </c>
    </row>
    <row r="4174" spans="125:131" ht="20.100000000000001" customHeight="1" x14ac:dyDescent="0.25">
      <c r="DU4174" s="148"/>
      <c r="DV4174" s="158">
        <v>4122</v>
      </c>
      <c r="DW4174" s="148">
        <f t="shared" si="1634"/>
        <v>26.380799999998139</v>
      </c>
      <c r="DX4174" s="157">
        <f t="shared" si="1635"/>
        <v>4.3053484531500354E-4</v>
      </c>
      <c r="DY4174" s="148">
        <f t="shared" si="1636"/>
        <v>1.1353707206560319E-6</v>
      </c>
      <c r="DZ4174" s="148">
        <f t="shared" si="1637"/>
        <v>1.1353707206560319E-6</v>
      </c>
      <c r="EA4174" s="142" t="str">
        <f t="shared" si="1638"/>
        <v/>
      </c>
    </row>
    <row r="4175" spans="125:131" ht="20.100000000000001" customHeight="1" x14ac:dyDescent="0.25">
      <c r="DU4175" s="148"/>
      <c r="DV4175" s="158">
        <v>4123</v>
      </c>
      <c r="DW4175" s="148">
        <f t="shared" si="1634"/>
        <v>26.387199999998138</v>
      </c>
      <c r="DX4175" s="157">
        <f t="shared" si="1635"/>
        <v>4.293994745943475E-4</v>
      </c>
      <c r="DY4175" s="148">
        <f t="shared" si="1636"/>
        <v>1.1324297871648302E-6</v>
      </c>
      <c r="DZ4175" s="148">
        <f t="shared" si="1637"/>
        <v>1.1324297871648302E-6</v>
      </c>
      <c r="EA4175" s="142" t="str">
        <f t="shared" si="1638"/>
        <v/>
      </c>
    </row>
    <row r="4176" spans="125:131" ht="20.100000000000001" customHeight="1" x14ac:dyDescent="0.25">
      <c r="DU4176" s="148"/>
      <c r="DV4176" s="158">
        <v>4124</v>
      </c>
      <c r="DW4176" s="148">
        <f t="shared" si="1634"/>
        <v>26.393599999998138</v>
      </c>
      <c r="DX4176" s="157">
        <f t="shared" si="1635"/>
        <v>4.2826704480718267E-4</v>
      </c>
      <c r="DY4176" s="148">
        <f t="shared" si="1636"/>
        <v>1.1294963054590194E-6</v>
      </c>
      <c r="DZ4176" s="148">
        <f t="shared" si="1637"/>
        <v>1.1294963054590194E-6</v>
      </c>
      <c r="EA4176" s="142" t="str">
        <f t="shared" si="1638"/>
        <v/>
      </c>
    </row>
    <row r="4177" spans="125:131" ht="20.100000000000001" customHeight="1" x14ac:dyDescent="0.25">
      <c r="DU4177" s="148"/>
      <c r="DV4177" s="158">
        <v>4125</v>
      </c>
      <c r="DW4177" s="148">
        <f t="shared" si="1634"/>
        <v>26.399999999998137</v>
      </c>
      <c r="DX4177" s="157">
        <f t="shared" si="1635"/>
        <v>4.2713754850172365E-4</v>
      </c>
      <c r="DY4177" s="148">
        <f t="shared" si="1636"/>
        <v>1.1265702571767685E-6</v>
      </c>
      <c r="DZ4177" s="148">
        <f t="shared" si="1637"/>
        <v>1.1265702571767685E-6</v>
      </c>
      <c r="EA4177" s="142" t="str">
        <f t="shared" si="1638"/>
        <v/>
      </c>
    </row>
    <row r="4178" spans="125:131" ht="20.100000000000001" customHeight="1" x14ac:dyDescent="0.25">
      <c r="DU4178" s="148"/>
      <c r="DV4178" s="158">
        <v>4126</v>
      </c>
      <c r="DW4178" s="148">
        <f t="shared" si="1634"/>
        <v>26.406399999998136</v>
      </c>
      <c r="DX4178" s="157">
        <f t="shared" si="1635"/>
        <v>4.2601097824454689E-4</v>
      </c>
      <c r="DY4178" s="148">
        <f t="shared" si="1636"/>
        <v>1.1236516239985844E-6</v>
      </c>
      <c r="DZ4178" s="148">
        <f t="shared" si="1637"/>
        <v>1.1236516239985844E-6</v>
      </c>
      <c r="EA4178" s="142" t="str">
        <f t="shared" si="1638"/>
        <v/>
      </c>
    </row>
    <row r="4179" spans="125:131" ht="20.100000000000001" customHeight="1" x14ac:dyDescent="0.25">
      <c r="DU4179" s="148"/>
      <c r="DV4179" s="158">
        <v>4127</v>
      </c>
      <c r="DW4179" s="148">
        <f t="shared" si="1634"/>
        <v>26.412799999998136</v>
      </c>
      <c r="DX4179" s="157">
        <f t="shared" si="1635"/>
        <v>4.248873266205483E-4</v>
      </c>
      <c r="DY4179" s="148">
        <f t="shared" si="1636"/>
        <v>1.1207403876513779E-6</v>
      </c>
      <c r="DZ4179" s="148">
        <f t="shared" si="1637"/>
        <v>1.1207403876513779E-6</v>
      </c>
      <c r="EA4179" s="142" t="str">
        <f t="shared" si="1638"/>
        <v/>
      </c>
    </row>
    <row r="4180" spans="125:131" ht="20.100000000000001" customHeight="1" x14ac:dyDescent="0.25">
      <c r="DU4180" s="148"/>
      <c r="DV4180" s="158">
        <v>4128</v>
      </c>
      <c r="DW4180" s="148">
        <f t="shared" si="1634"/>
        <v>26.419199999998135</v>
      </c>
      <c r="DX4180" s="157">
        <f t="shared" si="1635"/>
        <v>4.2376658623289692E-4</v>
      </c>
      <c r="DY4180" s="148">
        <f t="shared" si="1636"/>
        <v>1.1178365299038015E-6</v>
      </c>
      <c r="DZ4180" s="148">
        <f t="shared" si="1637"/>
        <v>1.1178365299038015E-6</v>
      </c>
      <c r="EA4180" s="142" t="str">
        <f t="shared" si="1638"/>
        <v/>
      </c>
    </row>
    <row r="4181" spans="125:131" ht="20.100000000000001" customHeight="1" x14ac:dyDescent="0.25">
      <c r="DU4181" s="148"/>
      <c r="DV4181" s="158">
        <v>4129</v>
      </c>
      <c r="DW4181" s="148">
        <f t="shared" si="1634"/>
        <v>26.425599999998134</v>
      </c>
      <c r="DX4181" s="157">
        <f t="shared" si="1635"/>
        <v>4.2264874970299312E-4</v>
      </c>
      <c r="DY4181" s="148">
        <f t="shared" si="1636"/>
        <v>1.114940032569448E-6</v>
      </c>
      <c r="DZ4181" s="148">
        <f t="shared" si="1637"/>
        <v>1.114940032569448E-6</v>
      </c>
      <c r="EA4181" s="142" t="str">
        <f t="shared" si="1638"/>
        <v/>
      </c>
    </row>
    <row r="4182" spans="125:131" ht="20.100000000000001" customHeight="1" x14ac:dyDescent="0.25">
      <c r="DU4182" s="148"/>
      <c r="DV4182" s="158">
        <v>4130</v>
      </c>
      <c r="DW4182" s="148">
        <f t="shared" si="1634"/>
        <v>26.431999999998133</v>
      </c>
      <c r="DX4182" s="157">
        <f t="shared" si="1635"/>
        <v>4.2153380967042367E-4</v>
      </c>
      <c r="DY4182" s="148">
        <f t="shared" si="1636"/>
        <v>1.1120508775012668E-6</v>
      </c>
      <c r="DZ4182" s="148">
        <f t="shared" si="1637"/>
        <v>1.1120508775012668E-6</v>
      </c>
      <c r="EA4182" s="142" t="str">
        <f t="shared" si="1638"/>
        <v/>
      </c>
    </row>
    <row r="4183" spans="125:131" ht="20.100000000000001" customHeight="1" x14ac:dyDescent="0.25">
      <c r="DU4183" s="148"/>
      <c r="DV4183" s="158">
        <v>4131</v>
      </c>
      <c r="DW4183" s="148">
        <f t="shared" si="1634"/>
        <v>26.438399999998133</v>
      </c>
      <c r="DX4183" s="157">
        <f t="shared" si="1635"/>
        <v>4.2042175879292241E-4</v>
      </c>
      <c r="DY4183" s="148">
        <f t="shared" si="1636"/>
        <v>1.1091690466002373E-6</v>
      </c>
      <c r="DZ4183" s="148">
        <f t="shared" si="1637"/>
        <v>1.1091690466002373E-6</v>
      </c>
      <c r="EA4183" s="142" t="str">
        <f t="shared" si="1638"/>
        <v/>
      </c>
    </row>
    <row r="4184" spans="125:131" ht="20.100000000000001" customHeight="1" x14ac:dyDescent="0.25">
      <c r="DU4184" s="148"/>
      <c r="DV4184" s="158">
        <v>4132</v>
      </c>
      <c r="DW4184" s="148">
        <f t="shared" si="1634"/>
        <v>26.444799999998132</v>
      </c>
      <c r="DX4184" s="157">
        <f t="shared" si="1635"/>
        <v>4.1931258974632217E-4</v>
      </c>
      <c r="DY4184" s="148">
        <f t="shared" si="1636"/>
        <v>1.1062945218072917E-6</v>
      </c>
      <c r="DZ4184" s="148">
        <f t="shared" si="1637"/>
        <v>1.1062945218072917E-6</v>
      </c>
      <c r="EA4184" s="142" t="str">
        <f t="shared" si="1638"/>
        <v/>
      </c>
    </row>
    <row r="4185" spans="125:131" ht="20.100000000000001" customHeight="1" x14ac:dyDescent="0.25">
      <c r="DU4185" s="148"/>
      <c r="DV4185" s="158">
        <v>4133</v>
      </c>
      <c r="DW4185" s="148">
        <f t="shared" si="1634"/>
        <v>26.451199999998131</v>
      </c>
      <c r="DX4185" s="157">
        <f t="shared" si="1635"/>
        <v>4.1820629522451488E-4</v>
      </c>
      <c r="DY4185" s="148">
        <f t="shared" si="1636"/>
        <v>1.1034272851061884E-6</v>
      </c>
      <c r="DZ4185" s="148">
        <f t="shared" si="1637"/>
        <v>1.1034272851061884E-6</v>
      </c>
      <c r="EA4185" s="142" t="str">
        <f t="shared" si="1638"/>
        <v/>
      </c>
    </row>
    <row r="4186" spans="125:131" ht="20.100000000000001" customHeight="1" x14ac:dyDescent="0.25">
      <c r="DU4186" s="148"/>
      <c r="DV4186" s="158">
        <v>4134</v>
      </c>
      <c r="DW4186" s="148">
        <f t="shared" si="1634"/>
        <v>26.457599999998131</v>
      </c>
      <c r="DX4186" s="157">
        <f t="shared" si="1635"/>
        <v>4.1710286793940869E-4</v>
      </c>
      <c r="DY4186" s="148">
        <f t="shared" si="1636"/>
        <v>1.1005673185258426E-6</v>
      </c>
      <c r="DZ4186" s="148">
        <f t="shared" si="1637"/>
        <v>1.1005673185258426E-6</v>
      </c>
      <c r="EA4186" s="142" t="str">
        <f t="shared" si="1638"/>
        <v/>
      </c>
    </row>
    <row r="4187" spans="125:131" ht="20.100000000000001" customHeight="1" x14ac:dyDescent="0.25">
      <c r="DU4187" s="148"/>
      <c r="DV4187" s="158">
        <v>4135</v>
      </c>
      <c r="DW4187" s="148">
        <f t="shared" si="1634"/>
        <v>26.46399999999813</v>
      </c>
      <c r="DX4187" s="157">
        <f t="shared" si="1635"/>
        <v>4.1600230062088285E-4</v>
      </c>
      <c r="DY4187" s="148">
        <f t="shared" si="1636"/>
        <v>1.0977146041347974E-6</v>
      </c>
      <c r="DZ4187" s="148">
        <f t="shared" si="1637"/>
        <v>1.0977146041347974E-6</v>
      </c>
      <c r="EA4187" s="142" t="str">
        <f t="shared" si="1638"/>
        <v/>
      </c>
    </row>
    <row r="4188" spans="125:131" ht="20.100000000000001" customHeight="1" x14ac:dyDescent="0.25">
      <c r="DU4188" s="148"/>
      <c r="DV4188" s="158">
        <v>4136</v>
      </c>
      <c r="DW4188" s="148">
        <f t="shared" si="1634"/>
        <v>26.470399999998129</v>
      </c>
      <c r="DX4188" s="157">
        <f t="shared" si="1635"/>
        <v>4.1490458601674805E-4</v>
      </c>
      <c r="DY4188" s="148">
        <f t="shared" si="1636"/>
        <v>1.0948691240476199E-6</v>
      </c>
      <c r="DZ4188" s="148">
        <f t="shared" si="1637"/>
        <v>1.0948691240476199E-6</v>
      </c>
      <c r="EA4188" s="142" t="str">
        <f t="shared" si="1638"/>
        <v/>
      </c>
    </row>
    <row r="4189" spans="125:131" ht="20.100000000000001" customHeight="1" x14ac:dyDescent="0.25">
      <c r="DU4189" s="148"/>
      <c r="DV4189" s="158">
        <v>4137</v>
      </c>
      <c r="DW4189" s="148">
        <f t="shared" si="1634"/>
        <v>26.476799999998128</v>
      </c>
      <c r="DX4189" s="157">
        <f t="shared" si="1635"/>
        <v>4.1380971689270043E-4</v>
      </c>
      <c r="DY4189" s="148">
        <f t="shared" si="1636"/>
        <v>1.092030860418505E-6</v>
      </c>
      <c r="DZ4189" s="148">
        <f t="shared" si="1637"/>
        <v>1.092030860418505E-6</v>
      </c>
      <c r="EA4189" s="142" t="str">
        <f t="shared" si="1638"/>
        <v/>
      </c>
    </row>
    <row r="4190" spans="125:131" ht="20.100000000000001" customHeight="1" x14ac:dyDescent="0.25">
      <c r="DU4190" s="148"/>
      <c r="DV4190" s="158">
        <v>4138</v>
      </c>
      <c r="DW4190" s="148">
        <f t="shared" si="1634"/>
        <v>26.483199999998128</v>
      </c>
      <c r="DX4190" s="157">
        <f t="shared" si="1635"/>
        <v>4.1271768603228193E-4</v>
      </c>
      <c r="DY4190" s="148">
        <f t="shared" si="1636"/>
        <v>1.0891997954445279E-6</v>
      </c>
      <c r="DZ4190" s="148">
        <f t="shared" si="1637"/>
        <v>1.0891997954445279E-6</v>
      </c>
      <c r="EA4190" s="142" t="str">
        <f t="shared" si="1638"/>
        <v/>
      </c>
    </row>
    <row r="4191" spans="125:131" ht="20.100000000000001" customHeight="1" x14ac:dyDescent="0.25">
      <c r="DU4191" s="148"/>
      <c r="DV4191" s="158">
        <v>4139</v>
      </c>
      <c r="DW4191" s="148">
        <f t="shared" si="1634"/>
        <v>26.489599999998127</v>
      </c>
      <c r="DX4191" s="157">
        <f t="shared" si="1635"/>
        <v>4.116284862368374E-4</v>
      </c>
      <c r="DY4191" s="148">
        <f t="shared" si="1636"/>
        <v>1.0863759113681373E-6</v>
      </c>
      <c r="DZ4191" s="148">
        <f t="shared" si="1637"/>
        <v>1.0863759113681373E-6</v>
      </c>
      <c r="EA4191" s="142" t="str">
        <f t="shared" si="1638"/>
        <v/>
      </c>
    </row>
    <row r="4192" spans="125:131" ht="20.100000000000001" customHeight="1" x14ac:dyDescent="0.25">
      <c r="DU4192" s="148"/>
      <c r="DV4192" s="158">
        <v>4140</v>
      </c>
      <c r="DW4192" s="148">
        <f t="shared" si="1634"/>
        <v>26.495999999998126</v>
      </c>
      <c r="DX4192" s="157">
        <f t="shared" si="1635"/>
        <v>4.1054211032546926E-4</v>
      </c>
      <c r="DY4192" s="148">
        <f t="shared" si="1636"/>
        <v>1.0835591904700547E-6</v>
      </c>
      <c r="DZ4192" s="148">
        <f t="shared" si="1637"/>
        <v>1.0835591904700547E-6</v>
      </c>
      <c r="EA4192" s="142" t="str">
        <f t="shared" si="1638"/>
        <v/>
      </c>
    </row>
    <row r="4193" spans="125:131" ht="20.100000000000001" customHeight="1" x14ac:dyDescent="0.25">
      <c r="DU4193" s="148"/>
      <c r="DV4193" s="158">
        <v>4141</v>
      </c>
      <c r="DW4193" s="148">
        <f t="shared" si="1634"/>
        <v>26.502399999998126</v>
      </c>
      <c r="DX4193" s="157">
        <f t="shared" si="1635"/>
        <v>4.0945855113499921E-4</v>
      </c>
      <c r="DY4193" s="148">
        <f t="shared" si="1636"/>
        <v>1.0807496150737187E-6</v>
      </c>
      <c r="DZ4193" s="148">
        <f t="shared" si="1637"/>
        <v>1.0807496150737187E-6</v>
      </c>
      <c r="EA4193" s="142" t="str">
        <f t="shared" si="1638"/>
        <v/>
      </c>
    </row>
    <row r="4194" spans="125:131" ht="20.100000000000001" customHeight="1" x14ac:dyDescent="0.25">
      <c r="DU4194" s="148"/>
      <c r="DV4194" s="158">
        <v>4142</v>
      </c>
      <c r="DW4194" s="148">
        <f t="shared" si="1634"/>
        <v>26.508799999998125</v>
      </c>
      <c r="DX4194" s="157">
        <f t="shared" si="1635"/>
        <v>4.0837780151992549E-4</v>
      </c>
      <c r="DY4194" s="148">
        <f t="shared" si="1636"/>
        <v>1.0779471675486469E-6</v>
      </c>
      <c r="DZ4194" s="148">
        <f t="shared" si="1637"/>
        <v>1.0779471675486469E-6</v>
      </c>
      <c r="EA4194" s="142" t="str">
        <f t="shared" si="1638"/>
        <v/>
      </c>
    </row>
    <row r="4195" spans="125:131" ht="20.100000000000001" customHeight="1" x14ac:dyDescent="0.25">
      <c r="DU4195" s="148"/>
      <c r="DV4195" s="158">
        <v>4143</v>
      </c>
      <c r="DW4195" s="148">
        <f t="shared" si="1634"/>
        <v>26.515199999998124</v>
      </c>
      <c r="DX4195" s="157">
        <f t="shared" si="1635"/>
        <v>4.0729985435237684E-4</v>
      </c>
      <c r="DY4195" s="148">
        <f t="shared" si="1636"/>
        <v>1.0751518303016533E-6</v>
      </c>
      <c r="DZ4195" s="148">
        <f t="shared" si="1637"/>
        <v>1.0751518303016533E-6</v>
      </c>
      <c r="EA4195" s="142" t="str">
        <f t="shared" si="1638"/>
        <v/>
      </c>
    </row>
    <row r="4196" spans="125:131" ht="20.100000000000001" customHeight="1" x14ac:dyDescent="0.25">
      <c r="DU4196" s="148"/>
      <c r="DV4196" s="158">
        <v>4144</v>
      </c>
      <c r="DW4196" s="148">
        <f t="shared" si="1634"/>
        <v>26.521599999998124</v>
      </c>
      <c r="DX4196" s="157">
        <f t="shared" si="1635"/>
        <v>4.0622470252207519E-4</v>
      </c>
      <c r="DY4196" s="148">
        <f t="shared" si="1636"/>
        <v>1.0723635857819982E-6</v>
      </c>
      <c r="DZ4196" s="148">
        <f t="shared" si="1637"/>
        <v>1.0723635857819982E-6</v>
      </c>
      <c r="EA4196" s="142" t="str">
        <f t="shared" si="1638"/>
        <v/>
      </c>
    </row>
    <row r="4197" spans="125:131" ht="20.100000000000001" customHeight="1" x14ac:dyDescent="0.25">
      <c r="DU4197" s="148"/>
      <c r="DV4197" s="158">
        <v>4145</v>
      </c>
      <c r="DW4197" s="148">
        <f t="shared" si="1634"/>
        <v>26.527999999998123</v>
      </c>
      <c r="DX4197" s="157">
        <f t="shared" si="1635"/>
        <v>4.0515233893629319E-4</v>
      </c>
      <c r="DY4197" s="148">
        <f t="shared" si="1636"/>
        <v>1.0695824164842619E-6</v>
      </c>
      <c r="DZ4197" s="148">
        <f t="shared" si="1637"/>
        <v>1.0695824164842619E-6</v>
      </c>
      <c r="EA4197" s="142" t="str">
        <f t="shared" si="1638"/>
        <v/>
      </c>
    </row>
    <row r="4198" spans="125:131" ht="20.100000000000001" customHeight="1" x14ac:dyDescent="0.25">
      <c r="DU4198" s="148"/>
      <c r="DV4198" s="158">
        <v>4146</v>
      </c>
      <c r="DW4198" s="148">
        <f t="shared" si="1634"/>
        <v>26.534399999998122</v>
      </c>
      <c r="DX4198" s="157">
        <f t="shared" si="1635"/>
        <v>4.0408275651980893E-4</v>
      </c>
      <c r="DY4198" s="148">
        <f t="shared" si="1636"/>
        <v>1.0668083049412426E-6</v>
      </c>
      <c r="DZ4198" s="148">
        <f t="shared" si="1637"/>
        <v>1.0668083049412426E-6</v>
      </c>
      <c r="EA4198" s="142" t="str">
        <f t="shared" si="1638"/>
        <v/>
      </c>
    </row>
    <row r="4199" spans="125:131" ht="20.100000000000001" customHeight="1" x14ac:dyDescent="0.25">
      <c r="DU4199" s="148"/>
      <c r="DV4199" s="158">
        <v>4147</v>
      </c>
      <c r="DW4199" s="148">
        <f t="shared" si="1634"/>
        <v>26.540799999998121</v>
      </c>
      <c r="DX4199" s="157">
        <f t="shared" si="1635"/>
        <v>4.0301594821486768E-4</v>
      </c>
      <c r="DY4199" s="148">
        <f t="shared" si="1636"/>
        <v>1.064041233728131E-6</v>
      </c>
      <c r="DZ4199" s="148">
        <f t="shared" si="1637"/>
        <v>1.064041233728131E-6</v>
      </c>
      <c r="EA4199" s="142" t="str">
        <f t="shared" si="1638"/>
        <v/>
      </c>
    </row>
    <row r="4200" spans="125:131" ht="20.100000000000001" customHeight="1" x14ac:dyDescent="0.25">
      <c r="DU4200" s="148"/>
      <c r="DV4200" s="158">
        <v>4148</v>
      </c>
      <c r="DW4200" s="148">
        <f t="shared" si="1634"/>
        <v>26.547199999998121</v>
      </c>
      <c r="DX4200" s="157">
        <f t="shared" si="1635"/>
        <v>4.0195190698113955E-4</v>
      </c>
      <c r="DY4200" s="148">
        <f t="shared" si="1636"/>
        <v>1.0612811854622929E-6</v>
      </c>
      <c r="DZ4200" s="148">
        <f t="shared" si="1637"/>
        <v>1.0612811854622929E-6</v>
      </c>
      <c r="EA4200" s="142" t="str">
        <f t="shared" si="1638"/>
        <v/>
      </c>
    </row>
    <row r="4201" spans="125:131" ht="20.100000000000001" customHeight="1" x14ac:dyDescent="0.25">
      <c r="DU4201" s="148"/>
      <c r="DV4201" s="158">
        <v>4149</v>
      </c>
      <c r="DW4201" s="148">
        <f t="shared" si="1634"/>
        <v>26.55359999999812</v>
      </c>
      <c r="DX4201" s="157">
        <f t="shared" si="1635"/>
        <v>4.0089062579567726E-4</v>
      </c>
      <c r="DY4201" s="148">
        <f t="shared" si="1636"/>
        <v>1.0585281428014269E-6</v>
      </c>
      <c r="DZ4201" s="148">
        <f t="shared" si="1637"/>
        <v>1.0585281428014269E-6</v>
      </c>
      <c r="EA4201" s="142" t="str">
        <f t="shared" si="1638"/>
        <v/>
      </c>
    </row>
    <row r="4202" spans="125:131" ht="20.100000000000001" customHeight="1" x14ac:dyDescent="0.25">
      <c r="DU4202" s="148"/>
      <c r="DV4202" s="158">
        <v>4150</v>
      </c>
      <c r="DW4202" s="148">
        <f t="shared" si="1634"/>
        <v>26.559999999998119</v>
      </c>
      <c r="DX4202" s="157">
        <f t="shared" si="1635"/>
        <v>3.9983209765287583E-4</v>
      </c>
      <c r="DY4202" s="148">
        <f t="shared" si="1636"/>
        <v>1.0557820884460572E-6</v>
      </c>
      <c r="DZ4202" s="148">
        <f t="shared" si="1637"/>
        <v>1.0557820884460572E-6</v>
      </c>
      <c r="EA4202" s="142" t="str">
        <f t="shared" si="1638"/>
        <v/>
      </c>
    </row>
    <row r="4203" spans="125:131" ht="20.100000000000001" customHeight="1" x14ac:dyDescent="0.25">
      <c r="DU4203" s="148"/>
      <c r="DV4203" s="158">
        <v>4151</v>
      </c>
      <c r="DW4203" s="148">
        <f t="shared" si="1634"/>
        <v>26.566399999998119</v>
      </c>
      <c r="DX4203" s="157">
        <f t="shared" si="1635"/>
        <v>3.9877631556442978E-4</v>
      </c>
      <c r="DY4203" s="148">
        <f t="shared" si="1636"/>
        <v>1.0530430051363358E-6</v>
      </c>
      <c r="DZ4203" s="148">
        <f t="shared" si="1637"/>
        <v>1.0530430051363358E-6</v>
      </c>
      <c r="EA4203" s="142" t="str">
        <f t="shared" si="1638"/>
        <v/>
      </c>
    </row>
    <row r="4204" spans="125:131" ht="20.100000000000001" customHeight="1" x14ac:dyDescent="0.25">
      <c r="DU4204" s="148"/>
      <c r="DV4204" s="158">
        <v>4152</v>
      </c>
      <c r="DW4204" s="148">
        <f t="shared" si="1634"/>
        <v>26.572799999998118</v>
      </c>
      <c r="DX4204" s="157">
        <f t="shared" si="1635"/>
        <v>3.9772327255929344E-4</v>
      </c>
      <c r="DY4204" s="148">
        <f t="shared" si="1636"/>
        <v>1.0503108756553491E-6</v>
      </c>
      <c r="DZ4204" s="148">
        <f t="shared" si="1637"/>
        <v>1.0503108756553491E-6</v>
      </c>
      <c r="EA4204" s="142" t="str">
        <f t="shared" si="1638"/>
        <v/>
      </c>
    </row>
    <row r="4205" spans="125:131" ht="20.100000000000001" customHeight="1" x14ac:dyDescent="0.25">
      <c r="DU4205" s="148"/>
      <c r="DV4205" s="158">
        <v>4153</v>
      </c>
      <c r="DW4205" s="148">
        <f t="shared" si="1634"/>
        <v>26.579199999998117</v>
      </c>
      <c r="DX4205" s="157">
        <f t="shared" si="1635"/>
        <v>3.9667296168363809E-4</v>
      </c>
      <c r="DY4205" s="148">
        <f t="shared" si="1636"/>
        <v>1.047585682824564E-6</v>
      </c>
      <c r="DZ4205" s="148">
        <f t="shared" si="1637"/>
        <v>1.047585682824564E-6</v>
      </c>
      <c r="EA4205" s="142" t="str">
        <f t="shared" si="1638"/>
        <v/>
      </c>
    </row>
    <row r="4206" spans="125:131" ht="20.100000000000001" customHeight="1" x14ac:dyDescent="0.25">
      <c r="DU4206" s="148"/>
      <c r="DV4206" s="158">
        <v>4154</v>
      </c>
      <c r="DW4206" s="148">
        <f t="shared" si="1634"/>
        <v>26.585599999998117</v>
      </c>
      <c r="DX4206" s="157">
        <f t="shared" si="1635"/>
        <v>3.9562537600081353E-4</v>
      </c>
      <c r="DY4206" s="148">
        <f t="shared" si="1636"/>
        <v>1.044867409508328E-6</v>
      </c>
      <c r="DZ4206" s="148">
        <f t="shared" si="1637"/>
        <v>1.044867409508328E-6</v>
      </c>
      <c r="EA4206" s="142" t="str">
        <f t="shared" si="1638"/>
        <v/>
      </c>
    </row>
    <row r="4207" spans="125:131" ht="20.100000000000001" customHeight="1" x14ac:dyDescent="0.25">
      <c r="DU4207" s="148"/>
      <c r="DV4207" s="158">
        <v>4155</v>
      </c>
      <c r="DW4207" s="148">
        <f t="shared" si="1634"/>
        <v>26.591999999998116</v>
      </c>
      <c r="DX4207" s="157">
        <f t="shared" si="1635"/>
        <v>3.945805085913052E-4</v>
      </c>
      <c r="DY4207" s="148">
        <f t="shared" si="1636"/>
        <v>1.0421560386122963E-6</v>
      </c>
      <c r="DZ4207" s="148">
        <f t="shared" si="1637"/>
        <v>1.0421560386122963E-6</v>
      </c>
      <c r="EA4207" s="142" t="str">
        <f t="shared" si="1638"/>
        <v/>
      </c>
    </row>
    <row r="4208" spans="125:131" ht="20.100000000000001" customHeight="1" x14ac:dyDescent="0.25">
      <c r="DU4208" s="148"/>
      <c r="DV4208" s="158">
        <v>4156</v>
      </c>
      <c r="DW4208" s="148">
        <f t="shared" si="1634"/>
        <v>26.598399999998115</v>
      </c>
      <c r="DX4208" s="157">
        <f t="shared" si="1635"/>
        <v>3.935383525526929E-4</v>
      </c>
      <c r="DY4208" s="148">
        <f t="shared" si="1636"/>
        <v>1.0394515530814268E-6</v>
      </c>
      <c r="DZ4208" s="148">
        <f t="shared" si="1637"/>
        <v>1.0394515530814268E-6</v>
      </c>
      <c r="EA4208" s="142" t="str">
        <f t="shared" si="1638"/>
        <v/>
      </c>
    </row>
    <row r="4209" spans="125:131" ht="20.100000000000001" customHeight="1" x14ac:dyDescent="0.25">
      <c r="DU4209" s="148"/>
      <c r="DV4209" s="158">
        <v>4157</v>
      </c>
      <c r="DW4209" s="148">
        <f t="shared" si="1634"/>
        <v>26.604799999998114</v>
      </c>
      <c r="DX4209" s="157">
        <f t="shared" si="1635"/>
        <v>3.9249890099961148E-4</v>
      </c>
      <c r="DY4209" s="148">
        <f t="shared" si="1636"/>
        <v>1.0367539359018227E-6</v>
      </c>
      <c r="DZ4209" s="148">
        <f t="shared" si="1637"/>
        <v>1.0367539359018227E-6</v>
      </c>
      <c r="EA4209" s="142" t="str">
        <f t="shared" si="1638"/>
        <v/>
      </c>
    </row>
    <row r="4210" spans="125:131" ht="20.100000000000001" customHeight="1" x14ac:dyDescent="0.25">
      <c r="DU4210" s="148"/>
      <c r="DV4210" s="158">
        <v>4158</v>
      </c>
      <c r="DW4210" s="148">
        <f t="shared" si="1634"/>
        <v>26.611199999998114</v>
      </c>
      <c r="DX4210" s="157">
        <f t="shared" si="1635"/>
        <v>3.9146214706370965E-4</v>
      </c>
      <c r="DY4210" s="148">
        <f t="shared" si="1636"/>
        <v>1.0340631700997568E-6</v>
      </c>
      <c r="DZ4210" s="148">
        <f t="shared" si="1637"/>
        <v>1.0340631700997568E-6</v>
      </c>
      <c r="EA4210" s="142" t="str">
        <f t="shared" si="1638"/>
        <v/>
      </c>
    </row>
    <row r="4211" spans="125:131" ht="20.100000000000001" customHeight="1" x14ac:dyDescent="0.25">
      <c r="DU4211" s="148"/>
      <c r="DV4211" s="158">
        <v>4159</v>
      </c>
      <c r="DW4211" s="148">
        <f t="shared" si="1634"/>
        <v>26.617599999998113</v>
      </c>
      <c r="DX4211" s="157">
        <f t="shared" si="1635"/>
        <v>3.904280838936099E-4</v>
      </c>
      <c r="DY4211" s="148">
        <f t="shared" si="1636"/>
        <v>1.0313792387431895E-6</v>
      </c>
      <c r="DZ4211" s="148">
        <f t="shared" si="1637"/>
        <v>1.0313792387431895E-6</v>
      </c>
      <c r="EA4211" s="142" t="str">
        <f t="shared" si="1638"/>
        <v/>
      </c>
    </row>
    <row r="4212" spans="125:131" ht="20.100000000000001" customHeight="1" x14ac:dyDescent="0.25">
      <c r="DU4212" s="148"/>
      <c r="DV4212" s="158">
        <v>4160</v>
      </c>
      <c r="DW4212" s="148">
        <f t="shared" si="1634"/>
        <v>26.623999999998112</v>
      </c>
      <c r="DX4212" s="157">
        <f t="shared" si="1635"/>
        <v>3.8939670465486671E-4</v>
      </c>
      <c r="DY4212" s="148">
        <f t="shared" si="1636"/>
        <v>1.0287021249388959E-6</v>
      </c>
      <c r="DZ4212" s="148">
        <f t="shared" si="1637"/>
        <v>1.0287021249388959E-6</v>
      </c>
      <c r="EA4212" s="142" t="str">
        <f t="shared" si="1638"/>
        <v/>
      </c>
    </row>
    <row r="4213" spans="125:131" ht="20.100000000000001" customHeight="1" x14ac:dyDescent="0.25">
      <c r="DU4213" s="148"/>
      <c r="DV4213" s="158">
        <v>4161</v>
      </c>
      <c r="DW4213" s="148">
        <f t="shared" si="1634"/>
        <v>26.630399999998112</v>
      </c>
      <c r="DX4213" s="157">
        <f t="shared" si="1635"/>
        <v>3.8836800252992781E-4</v>
      </c>
      <c r="DY4213" s="148">
        <f t="shared" si="1636"/>
        <v>1.0260318118365309E-6</v>
      </c>
      <c r="DZ4213" s="148">
        <f t="shared" si="1637"/>
        <v>1.0260318118365309E-6</v>
      </c>
      <c r="EA4213" s="142" t="str">
        <f t="shared" si="1638"/>
        <v/>
      </c>
    </row>
    <row r="4214" spans="125:131" ht="20.100000000000001" customHeight="1" x14ac:dyDescent="0.25">
      <c r="DU4214" s="148"/>
      <c r="DV4214" s="158">
        <v>4162</v>
      </c>
      <c r="DW4214" s="148">
        <f t="shared" si="1634"/>
        <v>26.636799999998111</v>
      </c>
      <c r="DX4214" s="157">
        <f t="shared" si="1635"/>
        <v>3.8734197071809128E-4</v>
      </c>
      <c r="DY4214" s="148">
        <f t="shared" si="1636"/>
        <v>1.0233682826207694E-6</v>
      </c>
      <c r="DZ4214" s="148">
        <f t="shared" si="1637"/>
        <v>1.0233682826207694E-6</v>
      </c>
      <c r="EA4214" s="142" t="str">
        <f t="shared" si="1638"/>
        <v/>
      </c>
    </row>
    <row r="4215" spans="125:131" ht="20.100000000000001" customHeight="1" x14ac:dyDescent="0.25">
      <c r="DU4215" s="148"/>
      <c r="DV4215" s="158">
        <v>4163</v>
      </c>
      <c r="DW4215" s="148">
        <f t="shared" si="1634"/>
        <v>26.64319999999811</v>
      </c>
      <c r="DX4215" s="157">
        <f t="shared" si="1635"/>
        <v>3.8631860243547051E-4</v>
      </c>
      <c r="DY4215" s="148">
        <f t="shared" si="1636"/>
        <v>1.0207115205240454E-6</v>
      </c>
      <c r="DZ4215" s="148">
        <f t="shared" si="1637"/>
        <v>1.0207115205240454E-6</v>
      </c>
      <c r="EA4215" s="142" t="str">
        <f t="shared" si="1638"/>
        <v/>
      </c>
    </row>
    <row r="4216" spans="125:131" ht="20.100000000000001" customHeight="1" x14ac:dyDescent="0.25">
      <c r="DU4216" s="148"/>
      <c r="DV4216" s="158">
        <v>4164</v>
      </c>
      <c r="DW4216" s="148">
        <f t="shared" ref="DW4216:DW4279" si="1639">DW4215+$DZ$46</f>
        <v>26.649599999998109</v>
      </c>
      <c r="DX4216" s="157">
        <f t="shared" si="1635"/>
        <v>3.8529789091494647E-4</v>
      </c>
      <c r="DY4216" s="148">
        <f t="shared" si="1636"/>
        <v>1.018061508810343E-6</v>
      </c>
      <c r="DZ4216" s="148">
        <f t="shared" si="1637"/>
        <v>1.018061508810343E-6</v>
      </c>
      <c r="EA4216" s="142" t="str">
        <f t="shared" si="1638"/>
        <v/>
      </c>
    </row>
    <row r="4217" spans="125:131" ht="20.100000000000001" customHeight="1" x14ac:dyDescent="0.25">
      <c r="DU4217" s="148"/>
      <c r="DV4217" s="158">
        <v>4165</v>
      </c>
      <c r="DW4217" s="148">
        <f t="shared" si="1639"/>
        <v>26.655999999998109</v>
      </c>
      <c r="DX4217" s="157">
        <f t="shared" si="1635"/>
        <v>3.8427982940613612E-4</v>
      </c>
      <c r="DY4217" s="148">
        <f t="shared" si="1636"/>
        <v>1.0154182307904841E-6</v>
      </c>
      <c r="DZ4217" s="148">
        <f t="shared" si="1637"/>
        <v>1.0154182307904841E-6</v>
      </c>
      <c r="EA4217" s="142" t="str">
        <f t="shared" si="1638"/>
        <v/>
      </c>
    </row>
    <row r="4218" spans="125:131" ht="20.100000000000001" customHeight="1" x14ac:dyDescent="0.25">
      <c r="DU4218" s="148"/>
      <c r="DV4218" s="158">
        <v>4166</v>
      </c>
      <c r="DW4218" s="148">
        <f t="shared" si="1639"/>
        <v>26.662399999998108</v>
      </c>
      <c r="DX4218" s="157">
        <f t="shared" si="1635"/>
        <v>3.8326441117534564E-4</v>
      </c>
      <c r="DY4218" s="148">
        <f t="shared" si="1636"/>
        <v>1.0127816698118821E-6</v>
      </c>
      <c r="DZ4218" s="148">
        <f t="shared" si="1637"/>
        <v>1.0127816698118821E-6</v>
      </c>
      <c r="EA4218" s="142" t="str">
        <f t="shared" si="1638"/>
        <v/>
      </c>
    </row>
    <row r="4219" spans="125:131" ht="20.100000000000001" customHeight="1" x14ac:dyDescent="0.25">
      <c r="DU4219" s="148"/>
      <c r="DV4219" s="158">
        <v>4167</v>
      </c>
      <c r="DW4219" s="148">
        <f t="shared" si="1639"/>
        <v>26.668799999998107</v>
      </c>
      <c r="DX4219" s="157">
        <f t="shared" si="1635"/>
        <v>3.8225162950553376E-4</v>
      </c>
      <c r="DY4219" s="148">
        <f t="shared" si="1636"/>
        <v>1.0101518092611446E-6</v>
      </c>
      <c r="DZ4219" s="148">
        <f t="shared" si="1637"/>
        <v>1.0101518092611446E-6</v>
      </c>
      <c r="EA4219" s="142" t="str">
        <f t="shared" si="1638"/>
        <v/>
      </c>
    </row>
    <row r="4220" spans="125:131" ht="20.100000000000001" customHeight="1" x14ac:dyDescent="0.25">
      <c r="DU4220" s="148"/>
      <c r="DV4220" s="158">
        <v>4168</v>
      </c>
      <c r="DW4220" s="148">
        <f t="shared" si="1639"/>
        <v>26.675199999998107</v>
      </c>
      <c r="DX4220" s="157">
        <f t="shared" si="1635"/>
        <v>3.8124147769627261E-4</v>
      </c>
      <c r="DY4220" s="148">
        <f t="shared" si="1636"/>
        <v>1.0075286325671087E-6</v>
      </c>
      <c r="DZ4220" s="148">
        <f t="shared" si="1637"/>
        <v>1.0075286325671087E-6</v>
      </c>
      <c r="EA4220" s="142" t="str">
        <f t="shared" si="1638"/>
        <v/>
      </c>
    </row>
    <row r="4221" spans="125:131" ht="20.100000000000001" customHeight="1" x14ac:dyDescent="0.25">
      <c r="DU4221" s="148"/>
      <c r="DV4221" s="158">
        <v>4169</v>
      </c>
      <c r="DW4221" s="148">
        <f t="shared" si="1639"/>
        <v>26.681599999998106</v>
      </c>
      <c r="DX4221" s="157">
        <f t="shared" si="1635"/>
        <v>3.802339490637055E-4</v>
      </c>
      <c r="DY4221" s="148">
        <f t="shared" si="1636"/>
        <v>1.0049121231945528E-6</v>
      </c>
      <c r="DZ4221" s="148">
        <f t="shared" si="1637"/>
        <v>1.0049121231945528E-6</v>
      </c>
      <c r="EA4221" s="142" t="str">
        <f t="shared" si="1638"/>
        <v/>
      </c>
    </row>
    <row r="4222" spans="125:131" ht="20.100000000000001" customHeight="1" x14ac:dyDescent="0.25">
      <c r="DU4222" s="148"/>
      <c r="DV4222" s="158">
        <v>4170</v>
      </c>
      <c r="DW4222" s="148">
        <f t="shared" si="1639"/>
        <v>26.687999999998105</v>
      </c>
      <c r="DX4222" s="157">
        <f t="shared" si="1635"/>
        <v>3.7922903694051095E-4</v>
      </c>
      <c r="DY4222" s="148">
        <f t="shared" si="1636"/>
        <v>1.0023022646527078E-6</v>
      </c>
      <c r="DZ4222" s="148">
        <f t="shared" si="1637"/>
        <v>1.0023022646527078E-6</v>
      </c>
      <c r="EA4222" s="142" t="str">
        <f t="shared" si="1638"/>
        <v/>
      </c>
    </row>
    <row r="4223" spans="125:131" ht="20.100000000000001" customHeight="1" x14ac:dyDescent="0.25">
      <c r="DU4223" s="148"/>
      <c r="DV4223" s="158">
        <v>4171</v>
      </c>
      <c r="DW4223" s="148">
        <f t="shared" si="1639"/>
        <v>26.694399999998105</v>
      </c>
      <c r="DX4223" s="157">
        <f t="shared" si="1635"/>
        <v>3.7822673467585824E-4</v>
      </c>
      <c r="DY4223" s="148">
        <f t="shared" si="1636"/>
        <v>9.9969904048381828E-7</v>
      </c>
      <c r="DZ4223" s="148">
        <f t="shared" si="1637"/>
        <v>9.9969904048381828E-7</v>
      </c>
      <c r="EA4223" s="142" t="str">
        <f t="shared" si="1638"/>
        <v/>
      </c>
    </row>
    <row r="4224" spans="125:131" ht="20.100000000000001" customHeight="1" x14ac:dyDescent="0.25">
      <c r="DU4224" s="148"/>
      <c r="DV4224" s="158">
        <v>4172</v>
      </c>
      <c r="DW4224" s="148">
        <f t="shared" si="1639"/>
        <v>26.700799999998104</v>
      </c>
      <c r="DX4224" s="157">
        <f t="shared" si="1635"/>
        <v>3.7722703563537442E-4</v>
      </c>
      <c r="DY4224" s="148">
        <f t="shared" si="1636"/>
        <v>9.9710243427593654E-7</v>
      </c>
      <c r="DZ4224" s="148">
        <f t="shared" si="1637"/>
        <v>9.9710243427593654E-7</v>
      </c>
      <c r="EA4224" s="142" t="str">
        <f t="shared" si="1638"/>
        <v/>
      </c>
    </row>
    <row r="4225" spans="125:131" ht="20.100000000000001" customHeight="1" x14ac:dyDescent="0.25">
      <c r="DU4225" s="148"/>
      <c r="DV4225" s="158">
        <v>4173</v>
      </c>
      <c r="DW4225" s="148">
        <f t="shared" si="1639"/>
        <v>26.707199999998103</v>
      </c>
      <c r="DX4225" s="157">
        <f t="shared" si="1635"/>
        <v>3.7622993320109849E-4</v>
      </c>
      <c r="DY4225" s="148">
        <f t="shared" si="1636"/>
        <v>9.9451242965137559E-7</v>
      </c>
      <c r="DZ4225" s="148">
        <f t="shared" si="1637"/>
        <v>9.9451242965137559E-7</v>
      </c>
      <c r="EA4225" s="142" t="str">
        <f t="shared" si="1638"/>
        <v/>
      </c>
    </row>
    <row r="4226" spans="125:131" ht="20.100000000000001" customHeight="1" x14ac:dyDescent="0.25">
      <c r="DU4226" s="148"/>
      <c r="DV4226" s="158">
        <v>4174</v>
      </c>
      <c r="DW4226" s="148">
        <f t="shared" si="1639"/>
        <v>26.713599999998102</v>
      </c>
      <c r="DX4226" s="157">
        <f t="shared" si="1635"/>
        <v>3.7523542077144711E-4</v>
      </c>
      <c r="DY4226" s="148">
        <f t="shared" si="1636"/>
        <v>9.9192901027478656E-7</v>
      </c>
      <c r="DZ4226" s="148">
        <f t="shared" si="1637"/>
        <v>9.9192901027478656E-7</v>
      </c>
      <c r="EA4226" s="142" t="str">
        <f t="shared" si="1638"/>
        <v/>
      </c>
    </row>
    <row r="4227" spans="125:131" ht="20.100000000000001" customHeight="1" x14ac:dyDescent="0.25">
      <c r="DU4227" s="148"/>
      <c r="DV4227" s="158">
        <v>4175</v>
      </c>
      <c r="DW4227" s="148">
        <f t="shared" si="1639"/>
        <v>26.719999999998102</v>
      </c>
      <c r="DX4227" s="157">
        <f t="shared" si="1635"/>
        <v>3.7424349176117233E-4</v>
      </c>
      <c r="DY4227" s="148">
        <f t="shared" si="1636"/>
        <v>9.8935215984665347E-7</v>
      </c>
      <c r="DZ4227" s="148">
        <f t="shared" si="1637"/>
        <v>9.8935215984665347E-7</v>
      </c>
      <c r="EA4227" s="142" t="str">
        <f t="shared" si="1638"/>
        <v/>
      </c>
    </row>
    <row r="4228" spans="125:131" ht="20.100000000000001" customHeight="1" x14ac:dyDescent="0.25">
      <c r="DU4228" s="148"/>
      <c r="DV4228" s="158">
        <v>4176</v>
      </c>
      <c r="DW4228" s="148">
        <f t="shared" si="1639"/>
        <v>26.726399999998101</v>
      </c>
      <c r="DX4228" s="157">
        <f t="shared" ref="DX4228:DX4291" si="1640">_xlfn.CHISQ.DIST.RT(DW4228,7)</f>
        <v>3.7325413960132567E-4</v>
      </c>
      <c r="DY4228" s="148">
        <f t="shared" ref="DY4228:DY4291" si="1641">DX4228-DX4229</f>
        <v>9.8678186210936474E-7</v>
      </c>
      <c r="DZ4228" s="148">
        <f t="shared" ref="DZ4228:DZ4291" si="1642">IF(DX4228&lt;(1-$DU$53),DY4228,"")</f>
        <v>9.8678186210936474E-7</v>
      </c>
      <c r="EA4228" s="142" t="str">
        <f t="shared" ref="EA4228:EA4291" si="1643">IF(DX4228&lt;(1-$DU$59),DY4228,"")</f>
        <v/>
      </c>
    </row>
    <row r="4229" spans="125:131" ht="20.100000000000001" customHeight="1" x14ac:dyDescent="0.25">
      <c r="DU4229" s="148"/>
      <c r="DV4229" s="158">
        <v>4177</v>
      </c>
      <c r="DW4229" s="148">
        <f t="shared" si="1639"/>
        <v>26.7327999999981</v>
      </c>
      <c r="DX4229" s="157">
        <f t="shared" si="1640"/>
        <v>3.7226735773921631E-4</v>
      </c>
      <c r="DY4229" s="148">
        <f t="shared" si="1641"/>
        <v>9.8421810084428586E-7</v>
      </c>
      <c r="DZ4229" s="148">
        <f t="shared" si="1642"/>
        <v>9.8421810084428586E-7</v>
      </c>
      <c r="EA4229" s="142" t="str">
        <f t="shared" si="1643"/>
        <v/>
      </c>
    </row>
    <row r="4230" spans="125:131" ht="20.100000000000001" customHeight="1" x14ac:dyDescent="0.25">
      <c r="DU4230" s="148"/>
      <c r="DV4230" s="158">
        <v>4178</v>
      </c>
      <c r="DW4230" s="148">
        <f t="shared" si="1639"/>
        <v>26.7391999999981</v>
      </c>
      <c r="DX4230" s="157">
        <f t="shared" si="1640"/>
        <v>3.7128313963837202E-4</v>
      </c>
      <c r="DY4230" s="148">
        <f t="shared" si="1641"/>
        <v>9.8166085986747679E-7</v>
      </c>
      <c r="DZ4230" s="148">
        <f t="shared" si="1642"/>
        <v>9.8166085986747679E-7</v>
      </c>
      <c r="EA4230" s="142" t="str">
        <f t="shared" si="1643"/>
        <v/>
      </c>
    </row>
    <row r="4231" spans="125:131" ht="20.100000000000001" customHeight="1" x14ac:dyDescent="0.25">
      <c r="DU4231" s="148"/>
      <c r="DV4231" s="158">
        <v>4179</v>
      </c>
      <c r="DW4231" s="148">
        <f t="shared" si="1639"/>
        <v>26.745599999998099</v>
      </c>
      <c r="DX4231" s="157">
        <f t="shared" si="1640"/>
        <v>3.7030147877850454E-4</v>
      </c>
      <c r="DY4231" s="148">
        <f t="shared" si="1641"/>
        <v>9.7911012303917872E-7</v>
      </c>
      <c r="DZ4231" s="148">
        <f t="shared" si="1642"/>
        <v>9.7911012303917872E-7</v>
      </c>
      <c r="EA4231" s="142" t="str">
        <f t="shared" si="1643"/>
        <v/>
      </c>
    </row>
    <row r="4232" spans="125:131" ht="20.100000000000001" customHeight="1" x14ac:dyDescent="0.25">
      <c r="DU4232" s="148"/>
      <c r="DV4232" s="158">
        <v>4180</v>
      </c>
      <c r="DW4232" s="148">
        <f t="shared" si="1639"/>
        <v>26.751999999998098</v>
      </c>
      <c r="DX4232" s="157">
        <f t="shared" si="1640"/>
        <v>3.6932236865546537E-4</v>
      </c>
      <c r="DY4232" s="148">
        <f t="shared" si="1641"/>
        <v>9.7656587425302629E-7</v>
      </c>
      <c r="DZ4232" s="148">
        <f t="shared" si="1642"/>
        <v>9.7656587425302629E-7</v>
      </c>
      <c r="EA4232" s="142" t="str">
        <f t="shared" si="1643"/>
        <v/>
      </c>
    </row>
    <row r="4233" spans="125:131" ht="20.100000000000001" customHeight="1" x14ac:dyDescent="0.25">
      <c r="DU4233" s="148"/>
      <c r="DV4233" s="158">
        <v>4181</v>
      </c>
      <c r="DW4233" s="148">
        <f t="shared" si="1639"/>
        <v>26.758399999998097</v>
      </c>
      <c r="DX4233" s="157">
        <f t="shared" si="1640"/>
        <v>3.6834580278121234E-4</v>
      </c>
      <c r="DY4233" s="148">
        <f t="shared" si="1641"/>
        <v>9.7402809744623906E-7</v>
      </c>
      <c r="DZ4233" s="148">
        <f t="shared" si="1642"/>
        <v>9.7402809744623906E-7</v>
      </c>
      <c r="EA4233" s="142" t="str">
        <f t="shared" si="1643"/>
        <v/>
      </c>
    </row>
    <row r="4234" spans="125:131" ht="20.100000000000001" customHeight="1" x14ac:dyDescent="0.25">
      <c r="DU4234" s="148"/>
      <c r="DV4234" s="158">
        <v>4182</v>
      </c>
      <c r="DW4234" s="148">
        <f t="shared" si="1639"/>
        <v>26.764799999998097</v>
      </c>
      <c r="DX4234" s="157">
        <f t="shared" si="1640"/>
        <v>3.673717746837661E-4</v>
      </c>
      <c r="DY4234" s="148">
        <f t="shared" si="1641"/>
        <v>9.7149677658926736E-7</v>
      </c>
      <c r="DZ4234" s="148">
        <f t="shared" si="1642"/>
        <v>9.7149677658926736E-7</v>
      </c>
      <c r="EA4234" s="142" t="str">
        <f t="shared" si="1643"/>
        <v/>
      </c>
    </row>
    <row r="4235" spans="125:131" ht="20.100000000000001" customHeight="1" x14ac:dyDescent="0.25">
      <c r="DU4235" s="148"/>
      <c r="DV4235" s="158">
        <v>4183</v>
      </c>
      <c r="DW4235" s="148">
        <f t="shared" si="1639"/>
        <v>26.771199999998096</v>
      </c>
      <c r="DX4235" s="157">
        <f t="shared" si="1640"/>
        <v>3.6640027790717683E-4</v>
      </c>
      <c r="DY4235" s="148">
        <f t="shared" si="1641"/>
        <v>9.689718956951165E-7</v>
      </c>
      <c r="DZ4235" s="148">
        <f t="shared" si="1642"/>
        <v>9.689718956951165E-7</v>
      </c>
      <c r="EA4235" s="142" t="str">
        <f t="shared" si="1643"/>
        <v/>
      </c>
    </row>
    <row r="4236" spans="125:131" ht="20.100000000000001" customHeight="1" x14ac:dyDescent="0.25">
      <c r="DU4236" s="148"/>
      <c r="DV4236" s="158">
        <v>4184</v>
      </c>
      <c r="DW4236" s="148">
        <f t="shared" si="1639"/>
        <v>26.777599999998095</v>
      </c>
      <c r="DX4236" s="157">
        <f t="shared" si="1640"/>
        <v>3.6543130601148172E-4</v>
      </c>
      <c r="DY4236" s="148">
        <f t="shared" si="1641"/>
        <v>9.6645343881311251E-7</v>
      </c>
      <c r="DZ4236" s="148">
        <f t="shared" si="1642"/>
        <v>9.6645343881311251E-7</v>
      </c>
      <c r="EA4236" s="142" t="str">
        <f t="shared" si="1643"/>
        <v/>
      </c>
    </row>
    <row r="4237" spans="125:131" ht="20.100000000000001" customHeight="1" x14ac:dyDescent="0.25">
      <c r="DU4237" s="148"/>
      <c r="DV4237" s="158">
        <v>4185</v>
      </c>
      <c r="DW4237" s="148">
        <f t="shared" si="1639"/>
        <v>26.783999999998095</v>
      </c>
      <c r="DX4237" s="157">
        <f t="shared" si="1640"/>
        <v>3.644648525726686E-4</v>
      </c>
      <c r="DY4237" s="148">
        <f t="shared" si="1641"/>
        <v>9.6394139003052855E-7</v>
      </c>
      <c r="DZ4237" s="148">
        <f t="shared" si="1642"/>
        <v>9.6394139003052855E-7</v>
      </c>
      <c r="EA4237" s="142" t="str">
        <f t="shared" si="1643"/>
        <v/>
      </c>
    </row>
    <row r="4238" spans="125:131" ht="20.100000000000001" customHeight="1" x14ac:dyDescent="0.25">
      <c r="DU4238" s="148"/>
      <c r="DV4238" s="158">
        <v>4186</v>
      </c>
      <c r="DW4238" s="148">
        <f t="shared" si="1639"/>
        <v>26.790399999998094</v>
      </c>
      <c r="DX4238" s="157">
        <f t="shared" si="1640"/>
        <v>3.6350091118263808E-4</v>
      </c>
      <c r="DY4238" s="148">
        <f t="shared" si="1641"/>
        <v>9.6143573347285587E-7</v>
      </c>
      <c r="DZ4238" s="148">
        <f t="shared" si="1642"/>
        <v>9.6143573347285587E-7</v>
      </c>
      <c r="EA4238" s="142" t="str">
        <f t="shared" si="1643"/>
        <v/>
      </c>
    </row>
    <row r="4239" spans="125:131" ht="20.100000000000001" customHeight="1" x14ac:dyDescent="0.25">
      <c r="DU4239" s="148"/>
      <c r="DV4239" s="158">
        <v>4187</v>
      </c>
      <c r="DW4239" s="148">
        <f t="shared" si="1639"/>
        <v>26.796799999998093</v>
      </c>
      <c r="DX4239" s="157">
        <f t="shared" si="1640"/>
        <v>3.6253947544916522E-4</v>
      </c>
      <c r="DY4239" s="148">
        <f t="shared" si="1641"/>
        <v>9.5893645330429175E-7</v>
      </c>
      <c r="DZ4239" s="148">
        <f t="shared" si="1642"/>
        <v>9.5893645330429175E-7</v>
      </c>
      <c r="EA4239" s="142" t="str">
        <f t="shared" si="1643"/>
        <v/>
      </c>
    </row>
    <row r="4240" spans="125:131" ht="20.100000000000001" customHeight="1" x14ac:dyDescent="0.25">
      <c r="DU4240" s="148"/>
      <c r="DV4240" s="158">
        <v>4188</v>
      </c>
      <c r="DW4240" s="148">
        <f t="shared" si="1639"/>
        <v>26.803199999998093</v>
      </c>
      <c r="DX4240" s="157">
        <f t="shared" si="1640"/>
        <v>3.6158053899586093E-4</v>
      </c>
      <c r="DY4240" s="148">
        <f t="shared" si="1641"/>
        <v>9.5644353372703475E-7</v>
      </c>
      <c r="DZ4240" s="148">
        <f t="shared" si="1642"/>
        <v>9.5644353372703475E-7</v>
      </c>
      <c r="EA4240" s="142" t="str">
        <f t="shared" si="1643"/>
        <v/>
      </c>
    </row>
    <row r="4241" spans="125:131" ht="20.100000000000001" customHeight="1" x14ac:dyDescent="0.25">
      <c r="DU4241" s="148"/>
      <c r="DV4241" s="158">
        <v>4189</v>
      </c>
      <c r="DW4241" s="148">
        <f t="shared" si="1639"/>
        <v>26.809599999998092</v>
      </c>
      <c r="DX4241" s="157">
        <f t="shared" si="1640"/>
        <v>3.6062409546213389E-4</v>
      </c>
      <c r="DY4241" s="148">
        <f t="shared" si="1641"/>
        <v>9.5395695897927896E-7</v>
      </c>
      <c r="DZ4241" s="148">
        <f t="shared" si="1642"/>
        <v>9.5395695897927896E-7</v>
      </c>
      <c r="EA4241" s="142" t="str">
        <f t="shared" si="1643"/>
        <v/>
      </c>
    </row>
    <row r="4242" spans="125:131" ht="20.100000000000001" customHeight="1" x14ac:dyDescent="0.25">
      <c r="DU4242" s="148"/>
      <c r="DV4242" s="158">
        <v>4190</v>
      </c>
      <c r="DW4242" s="148">
        <f t="shared" si="1639"/>
        <v>26.815999999998091</v>
      </c>
      <c r="DX4242" s="157">
        <f t="shared" si="1640"/>
        <v>3.5967013850315461E-4</v>
      </c>
      <c r="DY4242" s="148">
        <f t="shared" si="1641"/>
        <v>9.5147671333868341E-7</v>
      </c>
      <c r="DZ4242" s="148">
        <f t="shared" si="1642"/>
        <v>9.5147671333868341E-7</v>
      </c>
      <c r="EA4242" s="142" t="str">
        <f t="shared" si="1643"/>
        <v/>
      </c>
    </row>
    <row r="4243" spans="125:131" ht="20.100000000000001" customHeight="1" x14ac:dyDescent="0.25">
      <c r="DU4243" s="148"/>
      <c r="DV4243" s="158">
        <v>4191</v>
      </c>
      <c r="DW4243" s="148">
        <f t="shared" si="1639"/>
        <v>26.82239999999809</v>
      </c>
      <c r="DX4243" s="157">
        <f t="shared" si="1640"/>
        <v>3.5871866178981593E-4</v>
      </c>
      <c r="DY4243" s="148">
        <f t="shared" si="1641"/>
        <v>9.4900278111993263E-7</v>
      </c>
      <c r="DZ4243" s="148">
        <f t="shared" si="1642"/>
        <v>9.4900278111993263E-7</v>
      </c>
      <c r="EA4243" s="142" t="str">
        <f t="shared" si="1643"/>
        <v/>
      </c>
    </row>
    <row r="4244" spans="125:131" ht="20.100000000000001" customHeight="1" x14ac:dyDescent="0.25">
      <c r="DU4244" s="148"/>
      <c r="DV4244" s="158">
        <v>4192</v>
      </c>
      <c r="DW4244" s="148">
        <f t="shared" si="1639"/>
        <v>26.82879999999809</v>
      </c>
      <c r="DX4244" s="157">
        <f t="shared" si="1640"/>
        <v>3.57769659008696E-4</v>
      </c>
      <c r="DY4244" s="148">
        <f t="shared" si="1641"/>
        <v>9.4653514667641719E-7</v>
      </c>
      <c r="DZ4244" s="148">
        <f t="shared" si="1642"/>
        <v>9.4653514667641719E-7</v>
      </c>
      <c r="EA4244" s="142" t="str">
        <f t="shared" si="1643"/>
        <v/>
      </c>
    </row>
    <row r="4245" spans="125:131" ht="20.100000000000001" customHeight="1" x14ac:dyDescent="0.25">
      <c r="DU4245" s="148"/>
      <c r="DV4245" s="158">
        <v>4193</v>
      </c>
      <c r="DW4245" s="148">
        <f t="shared" si="1639"/>
        <v>26.835199999998089</v>
      </c>
      <c r="DX4245" s="157">
        <f t="shared" si="1640"/>
        <v>3.5682312386201958E-4</v>
      </c>
      <c r="DY4245" s="148">
        <f t="shared" si="1641"/>
        <v>9.4407379439513791E-7</v>
      </c>
      <c r="DZ4245" s="148">
        <f t="shared" si="1642"/>
        <v>9.4407379439513791E-7</v>
      </c>
      <c r="EA4245" s="142" t="str">
        <f t="shared" si="1643"/>
        <v/>
      </c>
    </row>
    <row r="4246" spans="125:131" ht="20.100000000000001" customHeight="1" x14ac:dyDescent="0.25">
      <c r="DU4246" s="148"/>
      <c r="DV4246" s="158">
        <v>4194</v>
      </c>
      <c r="DW4246" s="148">
        <f t="shared" si="1639"/>
        <v>26.841599999998088</v>
      </c>
      <c r="DX4246" s="157">
        <f t="shared" si="1640"/>
        <v>3.5587905006762444E-4</v>
      </c>
      <c r="DY4246" s="148">
        <f t="shared" si="1641"/>
        <v>9.4161870870630108E-7</v>
      </c>
      <c r="DZ4246" s="148">
        <f t="shared" si="1642"/>
        <v>9.4161870870630108E-7</v>
      </c>
      <c r="EA4246" s="142" t="str">
        <f t="shared" si="1643"/>
        <v/>
      </c>
    </row>
    <row r="4247" spans="125:131" ht="20.100000000000001" customHeight="1" x14ac:dyDescent="0.25">
      <c r="DU4247" s="148"/>
      <c r="DV4247" s="158">
        <v>4195</v>
      </c>
      <c r="DW4247" s="148">
        <f t="shared" si="1639"/>
        <v>26.847999999998088</v>
      </c>
      <c r="DX4247" s="157">
        <f t="shared" si="1640"/>
        <v>3.5493743135891814E-4</v>
      </c>
      <c r="DY4247" s="148">
        <f t="shared" si="1641"/>
        <v>9.3916987407128378E-7</v>
      </c>
      <c r="DZ4247" s="148">
        <f t="shared" si="1642"/>
        <v>9.3916987407128378E-7</v>
      </c>
      <c r="EA4247" s="142" t="str">
        <f t="shared" si="1643"/>
        <v/>
      </c>
    </row>
    <row r="4248" spans="125:131" ht="20.100000000000001" customHeight="1" x14ac:dyDescent="0.25">
      <c r="DU4248" s="148"/>
      <c r="DV4248" s="158">
        <v>4196</v>
      </c>
      <c r="DW4248" s="148">
        <f t="shared" si="1639"/>
        <v>26.854399999998087</v>
      </c>
      <c r="DX4248" s="157">
        <f t="shared" si="1640"/>
        <v>3.5399826148484686E-4</v>
      </c>
      <c r="DY4248" s="148">
        <f t="shared" si="1641"/>
        <v>9.3672727499466858E-7</v>
      </c>
      <c r="DZ4248" s="148">
        <f t="shared" si="1642"/>
        <v>9.3672727499466858E-7</v>
      </c>
      <c r="EA4248" s="142" t="str">
        <f t="shared" si="1643"/>
        <v/>
      </c>
    </row>
    <row r="4249" spans="125:131" ht="20.100000000000001" customHeight="1" x14ac:dyDescent="0.25">
      <c r="DU4249" s="148"/>
      <c r="DV4249" s="158">
        <v>4197</v>
      </c>
      <c r="DW4249" s="148">
        <f t="shared" si="1639"/>
        <v>26.860799999998086</v>
      </c>
      <c r="DX4249" s="157">
        <f t="shared" si="1640"/>
        <v>3.5306153420985219E-4</v>
      </c>
      <c r="DY4249" s="148">
        <f t="shared" si="1641"/>
        <v>9.3429089601275092E-7</v>
      </c>
      <c r="DZ4249" s="148">
        <f t="shared" si="1642"/>
        <v>9.3429089601275092E-7</v>
      </c>
      <c r="EA4249" s="142" t="str">
        <f t="shared" si="1643"/>
        <v/>
      </c>
    </row>
    <row r="4250" spans="125:131" ht="20.100000000000001" customHeight="1" x14ac:dyDescent="0.25">
      <c r="DU4250" s="148"/>
      <c r="DV4250" s="158">
        <v>4198</v>
      </c>
      <c r="DW4250" s="148">
        <f t="shared" si="1639"/>
        <v>26.867199999998086</v>
      </c>
      <c r="DX4250" s="157">
        <f t="shared" si="1640"/>
        <v>3.5212724331383944E-4</v>
      </c>
      <c r="DY4250" s="148">
        <f t="shared" si="1641"/>
        <v>9.3186072170345965E-7</v>
      </c>
      <c r="DZ4250" s="148">
        <f t="shared" si="1642"/>
        <v>9.3186072170345965E-7</v>
      </c>
      <c r="EA4250" s="142" t="str">
        <f t="shared" si="1643"/>
        <v/>
      </c>
    </row>
    <row r="4251" spans="125:131" ht="20.100000000000001" customHeight="1" x14ac:dyDescent="0.25">
      <c r="DU4251" s="148"/>
      <c r="DV4251" s="158">
        <v>4199</v>
      </c>
      <c r="DW4251" s="148">
        <f t="shared" si="1639"/>
        <v>26.873599999998085</v>
      </c>
      <c r="DX4251" s="157">
        <f t="shared" si="1640"/>
        <v>3.5119538259213598E-4</v>
      </c>
      <c r="DY4251" s="148">
        <f t="shared" si="1641"/>
        <v>9.2943673667670755E-7</v>
      </c>
      <c r="DZ4251" s="148">
        <f t="shared" si="1642"/>
        <v>9.2943673667670755E-7</v>
      </c>
      <c r="EA4251" s="142" t="str">
        <f t="shared" si="1643"/>
        <v/>
      </c>
    </row>
    <row r="4252" spans="125:131" ht="20.100000000000001" customHeight="1" x14ac:dyDescent="0.25">
      <c r="DU4252" s="148"/>
      <c r="DV4252" s="158">
        <v>4200</v>
      </c>
      <c r="DW4252" s="148">
        <f t="shared" si="1639"/>
        <v>26.879999999998084</v>
      </c>
      <c r="DX4252" s="157">
        <f t="shared" si="1640"/>
        <v>3.5026594585545927E-4</v>
      </c>
      <c r="DY4252" s="148">
        <f t="shared" si="1641"/>
        <v>9.2701892558371551E-7</v>
      </c>
      <c r="DZ4252" s="148">
        <f t="shared" si="1642"/>
        <v>9.2701892558371551E-7</v>
      </c>
      <c r="EA4252" s="142" t="str">
        <f t="shared" si="1643"/>
        <v/>
      </c>
    </row>
    <row r="4253" spans="125:131" ht="20.100000000000001" customHeight="1" x14ac:dyDescent="0.25">
      <c r="DU4253" s="148"/>
      <c r="DV4253" s="158">
        <v>4201</v>
      </c>
      <c r="DW4253" s="148">
        <f t="shared" si="1639"/>
        <v>26.886399999998083</v>
      </c>
      <c r="DX4253" s="157">
        <f t="shared" si="1640"/>
        <v>3.4933892692987556E-4</v>
      </c>
      <c r="DY4253" s="148">
        <f t="shared" si="1641"/>
        <v>9.2460727311104943E-7</v>
      </c>
      <c r="DZ4253" s="148">
        <f t="shared" si="1642"/>
        <v>9.2460727311104943E-7</v>
      </c>
      <c r="EA4253" s="142" t="str">
        <f t="shared" si="1643"/>
        <v/>
      </c>
    </row>
    <row r="4254" spans="125:131" ht="20.100000000000001" customHeight="1" x14ac:dyDescent="0.25">
      <c r="DU4254" s="148"/>
      <c r="DV4254" s="158">
        <v>4202</v>
      </c>
      <c r="DW4254" s="148">
        <f t="shared" si="1639"/>
        <v>26.892799999998083</v>
      </c>
      <c r="DX4254" s="157">
        <f t="shared" si="1640"/>
        <v>3.4841431965676451E-4</v>
      </c>
      <c r="DY4254" s="148">
        <f t="shared" si="1641"/>
        <v>9.2220176398089123E-7</v>
      </c>
      <c r="DZ4254" s="148">
        <f t="shared" si="1642"/>
        <v>9.2220176398089123E-7</v>
      </c>
      <c r="EA4254" s="142" t="str">
        <f t="shared" si="1643"/>
        <v/>
      </c>
    </row>
    <row r="4255" spans="125:131" ht="20.100000000000001" customHeight="1" x14ac:dyDescent="0.25">
      <c r="DU4255" s="148"/>
      <c r="DV4255" s="158">
        <v>4203</v>
      </c>
      <c r="DW4255" s="148">
        <f t="shared" si="1639"/>
        <v>26.899199999998082</v>
      </c>
      <c r="DX4255" s="157">
        <f t="shared" si="1640"/>
        <v>3.4749211789278362E-4</v>
      </c>
      <c r="DY4255" s="148">
        <f t="shared" si="1641"/>
        <v>9.1980238295374939E-7</v>
      </c>
      <c r="DZ4255" s="148">
        <f t="shared" si="1642"/>
        <v>9.1980238295374939E-7</v>
      </c>
      <c r="EA4255" s="142" t="str">
        <f t="shared" si="1643"/>
        <v/>
      </c>
    </row>
    <row r="4256" spans="125:131" ht="20.100000000000001" customHeight="1" x14ac:dyDescent="0.25">
      <c r="DU4256" s="148"/>
      <c r="DV4256" s="158">
        <v>4204</v>
      </c>
      <c r="DW4256" s="148">
        <f t="shared" si="1639"/>
        <v>26.905599999998081</v>
      </c>
      <c r="DX4256" s="157">
        <f t="shared" si="1640"/>
        <v>3.4657231550982987E-4</v>
      </c>
      <c r="DY4256" s="148">
        <f t="shared" si="1641"/>
        <v>9.1740911482439316E-7</v>
      </c>
      <c r="DZ4256" s="148">
        <f t="shared" si="1642"/>
        <v>9.1740911482439316E-7</v>
      </c>
      <c r="EA4256" s="142" t="str">
        <f t="shared" si="1643"/>
        <v/>
      </c>
    </row>
    <row r="4257" spans="125:131" ht="20.100000000000001" customHeight="1" x14ac:dyDescent="0.25">
      <c r="DU4257" s="148"/>
      <c r="DV4257" s="158">
        <v>4205</v>
      </c>
      <c r="DW4257" s="148">
        <f t="shared" si="1639"/>
        <v>26.911999999998081</v>
      </c>
      <c r="DX4257" s="157">
        <f t="shared" si="1640"/>
        <v>3.4565490639500547E-4</v>
      </c>
      <c r="DY4257" s="148">
        <f t="shared" si="1641"/>
        <v>9.1502194442591835E-7</v>
      </c>
      <c r="DZ4257" s="148">
        <f t="shared" si="1642"/>
        <v>9.1502194442591835E-7</v>
      </c>
      <c r="EA4257" s="142" t="str">
        <f t="shared" si="1643"/>
        <v/>
      </c>
    </row>
    <row r="4258" spans="125:131" ht="20.100000000000001" customHeight="1" x14ac:dyDescent="0.25">
      <c r="DU4258" s="148"/>
      <c r="DV4258" s="158">
        <v>4206</v>
      </c>
      <c r="DW4258" s="148">
        <f t="shared" si="1639"/>
        <v>26.91839999999808</v>
      </c>
      <c r="DX4258" s="157">
        <f t="shared" si="1640"/>
        <v>3.4473988445057955E-4</v>
      </c>
      <c r="DY4258" s="148">
        <f t="shared" si="1641"/>
        <v>9.1264085662774155E-7</v>
      </c>
      <c r="DZ4258" s="148">
        <f t="shared" si="1642"/>
        <v>9.1264085662774155E-7</v>
      </c>
      <c r="EA4258" s="142" t="str">
        <f t="shared" si="1643"/>
        <v/>
      </c>
    </row>
    <row r="4259" spans="125:131" ht="20.100000000000001" customHeight="1" x14ac:dyDescent="0.25">
      <c r="DU4259" s="148"/>
      <c r="DV4259" s="158">
        <v>4207</v>
      </c>
      <c r="DW4259" s="148">
        <f t="shared" si="1639"/>
        <v>26.924799999998079</v>
      </c>
      <c r="DX4259" s="157">
        <f t="shared" si="1640"/>
        <v>3.4382724359395181E-4</v>
      </c>
      <c r="DY4259" s="148">
        <f t="shared" si="1641"/>
        <v>9.1026583633516643E-7</v>
      </c>
      <c r="DZ4259" s="148">
        <f t="shared" si="1642"/>
        <v>9.1026583633516643E-7</v>
      </c>
      <c r="EA4259" s="142" t="str">
        <f t="shared" si="1643"/>
        <v/>
      </c>
    </row>
    <row r="4260" spans="125:131" ht="20.100000000000001" customHeight="1" x14ac:dyDescent="0.25">
      <c r="DU4260" s="148"/>
      <c r="DV4260" s="158">
        <v>4208</v>
      </c>
      <c r="DW4260" s="148">
        <f t="shared" si="1639"/>
        <v>26.931199999998078</v>
      </c>
      <c r="DX4260" s="157">
        <f t="shared" si="1640"/>
        <v>3.4291697775761665E-4</v>
      </c>
      <c r="DY4260" s="148">
        <f t="shared" si="1641"/>
        <v>9.0789686848781167E-7</v>
      </c>
      <c r="DZ4260" s="148">
        <f t="shared" si="1642"/>
        <v>9.0789686848781167E-7</v>
      </c>
      <c r="EA4260" s="142" t="str">
        <f t="shared" si="1643"/>
        <v/>
      </c>
    </row>
    <row r="4261" spans="125:131" ht="20.100000000000001" customHeight="1" x14ac:dyDescent="0.25">
      <c r="DU4261" s="148"/>
      <c r="DV4261" s="158">
        <v>4209</v>
      </c>
      <c r="DW4261" s="148">
        <f t="shared" si="1639"/>
        <v>26.937599999998078</v>
      </c>
      <c r="DX4261" s="157">
        <f t="shared" si="1640"/>
        <v>3.4200908088912883E-4</v>
      </c>
      <c r="DY4261" s="148">
        <f t="shared" si="1641"/>
        <v>9.0553393806622456E-7</v>
      </c>
      <c r="DZ4261" s="148">
        <f t="shared" si="1642"/>
        <v>9.0553393806622456E-7</v>
      </c>
      <c r="EA4261" s="142" t="str">
        <f t="shared" si="1643"/>
        <v/>
      </c>
    </row>
    <row r="4262" spans="125:131" ht="20.100000000000001" customHeight="1" x14ac:dyDescent="0.25">
      <c r="DU4262" s="148"/>
      <c r="DV4262" s="158">
        <v>4210</v>
      </c>
      <c r="DW4262" s="148">
        <f t="shared" si="1639"/>
        <v>26.943999999998077</v>
      </c>
      <c r="DX4262" s="157">
        <f t="shared" si="1640"/>
        <v>3.4110354695106261E-4</v>
      </c>
      <c r="DY4262" s="148">
        <f t="shared" si="1641"/>
        <v>9.0317703008082218E-7</v>
      </c>
      <c r="DZ4262" s="148">
        <f t="shared" si="1642"/>
        <v>9.0317703008082218E-7</v>
      </c>
      <c r="EA4262" s="142" t="str">
        <f t="shared" si="1643"/>
        <v/>
      </c>
    </row>
    <row r="4263" spans="125:131" ht="20.100000000000001" customHeight="1" x14ac:dyDescent="0.25">
      <c r="DU4263" s="148"/>
      <c r="DV4263" s="158">
        <v>4211</v>
      </c>
      <c r="DW4263" s="148">
        <f t="shared" si="1639"/>
        <v>26.950399999998076</v>
      </c>
      <c r="DX4263" s="157">
        <f t="shared" si="1640"/>
        <v>3.4020036992098179E-4</v>
      </c>
      <c r="DY4263" s="148">
        <f t="shared" si="1641"/>
        <v>9.0082612958235393E-7</v>
      </c>
      <c r="DZ4263" s="148">
        <f t="shared" si="1642"/>
        <v>9.0082612958235393E-7</v>
      </c>
      <c r="EA4263" s="142" t="str">
        <f t="shared" si="1643"/>
        <v/>
      </c>
    </row>
    <row r="4264" spans="125:131" ht="20.100000000000001" customHeight="1" x14ac:dyDescent="0.25">
      <c r="DU4264" s="148"/>
      <c r="DV4264" s="158">
        <v>4212</v>
      </c>
      <c r="DW4264" s="148">
        <f t="shared" si="1639"/>
        <v>26.956799999998076</v>
      </c>
      <c r="DX4264" s="157">
        <f t="shared" si="1640"/>
        <v>3.3929954379139943E-4</v>
      </c>
      <c r="DY4264" s="148">
        <f t="shared" si="1641"/>
        <v>8.9848122165680578E-7</v>
      </c>
      <c r="DZ4264" s="148">
        <f t="shared" si="1642"/>
        <v>8.9848122165680578E-7</v>
      </c>
      <c r="EA4264" s="142" t="str">
        <f t="shared" si="1643"/>
        <v/>
      </c>
    </row>
    <row r="4265" spans="125:131" ht="20.100000000000001" customHeight="1" x14ac:dyDescent="0.25">
      <c r="DU4265" s="148"/>
      <c r="DV4265" s="158">
        <v>4213</v>
      </c>
      <c r="DW4265" s="148">
        <f t="shared" si="1639"/>
        <v>26.963199999998075</v>
      </c>
      <c r="DX4265" s="157">
        <f t="shared" si="1640"/>
        <v>3.3840106256974263E-4</v>
      </c>
      <c r="DY4265" s="148">
        <f t="shared" si="1641"/>
        <v>8.9614229142442447E-7</v>
      </c>
      <c r="DZ4265" s="148">
        <f t="shared" si="1642"/>
        <v>8.9614229142442447E-7</v>
      </c>
      <c r="EA4265" s="142" t="str">
        <f t="shared" si="1643"/>
        <v/>
      </c>
    </row>
    <row r="4266" spans="125:131" ht="20.100000000000001" customHeight="1" x14ac:dyDescent="0.25">
      <c r="DU4266" s="148"/>
      <c r="DV4266" s="158">
        <v>4214</v>
      </c>
      <c r="DW4266" s="148">
        <f t="shared" si="1639"/>
        <v>26.969599999998074</v>
      </c>
      <c r="DX4266" s="157">
        <f t="shared" si="1640"/>
        <v>3.375049202783182E-4</v>
      </c>
      <c r="DY4266" s="148">
        <f t="shared" si="1641"/>
        <v>8.9380932404194017E-7</v>
      </c>
      <c r="DZ4266" s="148">
        <f t="shared" si="1642"/>
        <v>8.9380932404194017E-7</v>
      </c>
      <c r="EA4266" s="142" t="str">
        <f t="shared" si="1643"/>
        <v/>
      </c>
    </row>
    <row r="4267" spans="125:131" ht="20.100000000000001" customHeight="1" x14ac:dyDescent="0.25">
      <c r="DU4267" s="148"/>
      <c r="DV4267" s="158">
        <v>4215</v>
      </c>
      <c r="DW4267" s="148">
        <f t="shared" si="1639"/>
        <v>26.975999999998074</v>
      </c>
      <c r="DX4267" s="157">
        <f t="shared" si="1640"/>
        <v>3.3661111095427626E-4</v>
      </c>
      <c r="DY4267" s="148">
        <f t="shared" si="1641"/>
        <v>8.9148230470164486E-7</v>
      </c>
      <c r="DZ4267" s="148">
        <f t="shared" si="1642"/>
        <v>8.9148230470164486E-7</v>
      </c>
      <c r="EA4267" s="142" t="str">
        <f t="shared" si="1643"/>
        <v/>
      </c>
    </row>
    <row r="4268" spans="125:131" ht="20.100000000000001" customHeight="1" x14ac:dyDescent="0.25">
      <c r="DU4268" s="148"/>
      <c r="DV4268" s="158">
        <v>4216</v>
      </c>
      <c r="DW4268" s="148">
        <f t="shared" si="1639"/>
        <v>26.982399999998073</v>
      </c>
      <c r="DX4268" s="157">
        <f t="shared" si="1640"/>
        <v>3.3571962864957462E-4</v>
      </c>
      <c r="DY4268" s="148">
        <f t="shared" si="1641"/>
        <v>8.8916121863258498E-7</v>
      </c>
      <c r="DZ4268" s="148">
        <f t="shared" si="1642"/>
        <v>8.8916121863258498E-7</v>
      </c>
      <c r="EA4268" s="142" t="str">
        <f t="shared" si="1643"/>
        <v/>
      </c>
    </row>
    <row r="4269" spans="125:131" ht="20.100000000000001" customHeight="1" x14ac:dyDescent="0.25">
      <c r="DU4269" s="148"/>
      <c r="DV4269" s="158">
        <v>4217</v>
      </c>
      <c r="DW4269" s="148">
        <f t="shared" si="1639"/>
        <v>26.988799999998072</v>
      </c>
      <c r="DX4269" s="157">
        <f t="shared" si="1640"/>
        <v>3.3483046743094203E-4</v>
      </c>
      <c r="DY4269" s="148">
        <f t="shared" si="1641"/>
        <v>8.8684605109714621E-7</v>
      </c>
      <c r="DZ4269" s="148">
        <f t="shared" si="1642"/>
        <v>8.8684605109714621E-7</v>
      </c>
      <c r="EA4269" s="142" t="str">
        <f t="shared" si="1643"/>
        <v/>
      </c>
    </row>
    <row r="4270" spans="125:131" ht="20.100000000000001" customHeight="1" x14ac:dyDescent="0.25">
      <c r="DU4270" s="148"/>
      <c r="DV4270" s="158">
        <v>4218</v>
      </c>
      <c r="DW4270" s="148">
        <f t="shared" si="1639"/>
        <v>26.995199999998071</v>
      </c>
      <c r="DX4270" s="157">
        <f t="shared" si="1640"/>
        <v>3.3394362137984489E-4</v>
      </c>
      <c r="DY4270" s="148">
        <f t="shared" si="1641"/>
        <v>8.8453678739387233E-7</v>
      </c>
      <c r="DZ4270" s="148">
        <f t="shared" si="1642"/>
        <v>8.8453678739387233E-7</v>
      </c>
      <c r="EA4270" s="142" t="str">
        <f t="shared" si="1643"/>
        <v/>
      </c>
    </row>
    <row r="4271" spans="125:131" ht="20.100000000000001" customHeight="1" x14ac:dyDescent="0.25">
      <c r="DU4271" s="148"/>
      <c r="DV4271" s="158">
        <v>4219</v>
      </c>
      <c r="DW4271" s="148">
        <f t="shared" si="1639"/>
        <v>27.001599999998071</v>
      </c>
      <c r="DX4271" s="157">
        <f t="shared" si="1640"/>
        <v>3.3305908459245102E-4</v>
      </c>
      <c r="DY4271" s="148">
        <f t="shared" si="1641"/>
        <v>8.822334128569774E-7</v>
      </c>
      <c r="DZ4271" s="148">
        <f t="shared" si="1642"/>
        <v>8.822334128569774E-7</v>
      </c>
      <c r="EA4271" s="142" t="str">
        <f t="shared" si="1643"/>
        <v/>
      </c>
    </row>
    <row r="4272" spans="125:131" ht="20.100000000000001" customHeight="1" x14ac:dyDescent="0.25">
      <c r="DU4272" s="148"/>
      <c r="DV4272" s="158">
        <v>4220</v>
      </c>
      <c r="DW4272" s="148">
        <f t="shared" si="1639"/>
        <v>27.00799999999807</v>
      </c>
      <c r="DX4272" s="157">
        <f t="shared" si="1640"/>
        <v>3.3217685117959404E-4</v>
      </c>
      <c r="DY4272" s="148">
        <f t="shared" si="1641"/>
        <v>8.7993591285721309E-7</v>
      </c>
      <c r="DZ4272" s="148">
        <f t="shared" si="1642"/>
        <v>8.7993591285721309E-7</v>
      </c>
      <c r="EA4272" s="142" t="str">
        <f t="shared" si="1643"/>
        <v/>
      </c>
    </row>
    <row r="4273" spans="125:131" ht="20.100000000000001" customHeight="1" x14ac:dyDescent="0.25">
      <c r="DU4273" s="148"/>
      <c r="DV4273" s="158">
        <v>4221</v>
      </c>
      <c r="DW4273" s="148">
        <f t="shared" si="1639"/>
        <v>27.014399999998069</v>
      </c>
      <c r="DX4273" s="157">
        <f t="shared" si="1640"/>
        <v>3.3129691526673682E-4</v>
      </c>
      <c r="DY4273" s="148">
        <f t="shared" si="1641"/>
        <v>8.7764427279650187E-7</v>
      </c>
      <c r="DZ4273" s="148">
        <f t="shared" si="1642"/>
        <v>8.7764427279650187E-7</v>
      </c>
      <c r="EA4273" s="142" t="str">
        <f t="shared" si="1643"/>
        <v/>
      </c>
    </row>
    <row r="4274" spans="125:131" ht="20.100000000000001" customHeight="1" x14ac:dyDescent="0.25">
      <c r="DU4274" s="148"/>
      <c r="DV4274" s="158">
        <v>4222</v>
      </c>
      <c r="DW4274" s="148">
        <f t="shared" si="1639"/>
        <v>27.020799999998069</v>
      </c>
      <c r="DX4274" s="157">
        <f t="shared" si="1640"/>
        <v>3.3041927099394032E-4</v>
      </c>
      <c r="DY4274" s="148">
        <f t="shared" si="1641"/>
        <v>8.7535847811558067E-7</v>
      </c>
      <c r="DZ4274" s="148">
        <f t="shared" si="1642"/>
        <v>8.7535847811558067E-7</v>
      </c>
      <c r="EA4274" s="142" t="str">
        <f t="shared" si="1643"/>
        <v/>
      </c>
    </row>
    <row r="4275" spans="125:131" ht="20.100000000000001" customHeight="1" x14ac:dyDescent="0.25">
      <c r="DU4275" s="148"/>
      <c r="DV4275" s="158">
        <v>4223</v>
      </c>
      <c r="DW4275" s="148">
        <f t="shared" si="1639"/>
        <v>27.027199999998068</v>
      </c>
      <c r="DX4275" s="157">
        <f t="shared" si="1640"/>
        <v>3.2954391251582474E-4</v>
      </c>
      <c r="DY4275" s="148">
        <f t="shared" si="1641"/>
        <v>8.7307851428944719E-7</v>
      </c>
      <c r="DZ4275" s="148">
        <f t="shared" si="1642"/>
        <v>8.7307851428944719E-7</v>
      </c>
      <c r="EA4275" s="142" t="str">
        <f t="shared" si="1643"/>
        <v/>
      </c>
    </row>
    <row r="4276" spans="125:131" ht="20.100000000000001" customHeight="1" x14ac:dyDescent="0.25">
      <c r="DU4276" s="148"/>
      <c r="DV4276" s="158">
        <v>4224</v>
      </c>
      <c r="DW4276" s="148">
        <f t="shared" si="1639"/>
        <v>27.033599999998067</v>
      </c>
      <c r="DX4276" s="157">
        <f t="shared" si="1640"/>
        <v>3.286708340015353E-4</v>
      </c>
      <c r="DY4276" s="148">
        <f t="shared" si="1641"/>
        <v>8.7080436682605887E-7</v>
      </c>
      <c r="DZ4276" s="148">
        <f t="shared" si="1642"/>
        <v>8.7080436682605887E-7</v>
      </c>
      <c r="EA4276" s="142" t="str">
        <f t="shared" si="1643"/>
        <v/>
      </c>
    </row>
    <row r="4277" spans="125:131" ht="20.100000000000001" customHeight="1" x14ac:dyDescent="0.25">
      <c r="DU4277" s="148"/>
      <c r="DV4277" s="158">
        <v>4225</v>
      </c>
      <c r="DW4277" s="148">
        <f t="shared" si="1639"/>
        <v>27.039999999998066</v>
      </c>
      <c r="DX4277" s="157">
        <f t="shared" si="1640"/>
        <v>3.2780002963470924E-4</v>
      </c>
      <c r="DY4277" s="148">
        <f t="shared" si="1641"/>
        <v>8.6853602127056131E-7</v>
      </c>
      <c r="DZ4277" s="148">
        <f t="shared" si="1642"/>
        <v>8.6853602127056131E-7</v>
      </c>
      <c r="EA4277" s="142" t="str">
        <f t="shared" si="1643"/>
        <v/>
      </c>
    </row>
    <row r="4278" spans="125:131" ht="20.100000000000001" customHeight="1" x14ac:dyDescent="0.25">
      <c r="DU4278" s="148"/>
      <c r="DV4278" s="158">
        <v>4226</v>
      </c>
      <c r="DW4278" s="148">
        <f t="shared" si="1639"/>
        <v>27.046399999998066</v>
      </c>
      <c r="DX4278" s="157">
        <f t="shared" si="1640"/>
        <v>3.2693149361343867E-4</v>
      </c>
      <c r="DY4278" s="148">
        <f t="shared" si="1641"/>
        <v>8.6627346320111405E-7</v>
      </c>
      <c r="DZ4278" s="148">
        <f t="shared" si="1642"/>
        <v>8.6627346320111405E-7</v>
      </c>
      <c r="EA4278" s="142" t="str">
        <f t="shared" si="1643"/>
        <v/>
      </c>
    </row>
    <row r="4279" spans="125:131" ht="20.100000000000001" customHeight="1" x14ac:dyDescent="0.25">
      <c r="DU4279" s="148"/>
      <c r="DV4279" s="158">
        <v>4227</v>
      </c>
      <c r="DW4279" s="148">
        <f t="shared" si="1639"/>
        <v>27.052799999998065</v>
      </c>
      <c r="DX4279" s="157">
        <f t="shared" si="1640"/>
        <v>3.2606522015023756E-4</v>
      </c>
      <c r="DY4279" s="148">
        <f t="shared" si="1641"/>
        <v>8.6401667823127583E-7</v>
      </c>
      <c r="DZ4279" s="148">
        <f t="shared" si="1642"/>
        <v>8.6401667823127583E-7</v>
      </c>
      <c r="EA4279" s="142" t="str">
        <f t="shared" si="1643"/>
        <v/>
      </c>
    </row>
    <row r="4280" spans="125:131" ht="20.100000000000001" customHeight="1" x14ac:dyDescent="0.25">
      <c r="DU4280" s="148"/>
      <c r="DV4280" s="158">
        <v>4228</v>
      </c>
      <c r="DW4280" s="148">
        <f t="shared" ref="DW4280:DW4343" si="1644">DW4279+$DZ$46</f>
        <v>27.059199999998064</v>
      </c>
      <c r="DX4280" s="157">
        <f t="shared" si="1640"/>
        <v>3.2520120347200629E-4</v>
      </c>
      <c r="DY4280" s="148">
        <f t="shared" si="1641"/>
        <v>8.6176565200881197E-7</v>
      </c>
      <c r="DZ4280" s="148">
        <f t="shared" si="1642"/>
        <v>8.6176565200881197E-7</v>
      </c>
      <c r="EA4280" s="142" t="str">
        <f t="shared" si="1643"/>
        <v/>
      </c>
    </row>
    <row r="4281" spans="125:131" ht="20.100000000000001" customHeight="1" x14ac:dyDescent="0.25">
      <c r="DU4281" s="148"/>
      <c r="DV4281" s="158">
        <v>4229</v>
      </c>
      <c r="DW4281" s="148">
        <f t="shared" si="1644"/>
        <v>27.065599999998064</v>
      </c>
      <c r="DX4281" s="157">
        <f t="shared" si="1640"/>
        <v>3.2433943781999747E-4</v>
      </c>
      <c r="DY4281" s="148">
        <f t="shared" si="1641"/>
        <v>8.5952037021780857E-7</v>
      </c>
      <c r="DZ4281" s="148">
        <f t="shared" si="1642"/>
        <v>8.5952037021780857E-7</v>
      </c>
      <c r="EA4281" s="142" t="str">
        <f t="shared" si="1643"/>
        <v/>
      </c>
    </row>
    <row r="4282" spans="125:131" ht="20.100000000000001" customHeight="1" x14ac:dyDescent="0.25">
      <c r="DU4282" s="148"/>
      <c r="DV4282" s="158">
        <v>4230</v>
      </c>
      <c r="DW4282" s="148">
        <f t="shared" si="1644"/>
        <v>27.071999999998063</v>
      </c>
      <c r="DX4282" s="157">
        <f t="shared" si="1640"/>
        <v>3.2347991744977966E-4</v>
      </c>
      <c r="DY4282" s="148">
        <f t="shared" si="1641"/>
        <v>8.5728081857330569E-7</v>
      </c>
      <c r="DZ4282" s="148">
        <f t="shared" si="1642"/>
        <v>8.5728081857330569E-7</v>
      </c>
      <c r="EA4282" s="142" t="str">
        <f t="shared" si="1643"/>
        <v/>
      </c>
    </row>
    <row r="4283" spans="125:131" ht="20.100000000000001" customHeight="1" x14ac:dyDescent="0.25">
      <c r="DU4283" s="148"/>
      <c r="DV4283" s="158">
        <v>4231</v>
      </c>
      <c r="DW4283" s="148">
        <f t="shared" si="1644"/>
        <v>27.078399999998062</v>
      </c>
      <c r="DX4283" s="157">
        <f t="shared" si="1640"/>
        <v>3.2262263663120636E-4</v>
      </c>
      <c r="DY4283" s="148">
        <f t="shared" si="1641"/>
        <v>8.5504698282742311E-7</v>
      </c>
      <c r="DZ4283" s="148">
        <f t="shared" si="1642"/>
        <v>8.5504698282742311E-7</v>
      </c>
      <c r="EA4283" s="142" t="str">
        <f t="shared" si="1643"/>
        <v/>
      </c>
    </row>
    <row r="4284" spans="125:131" ht="20.100000000000001" customHeight="1" x14ac:dyDescent="0.25">
      <c r="DU4284" s="148"/>
      <c r="DV4284" s="158">
        <v>4232</v>
      </c>
      <c r="DW4284" s="148">
        <f t="shared" si="1644"/>
        <v>27.084799999998062</v>
      </c>
      <c r="DX4284" s="157">
        <f t="shared" si="1640"/>
        <v>3.2176758964837894E-4</v>
      </c>
      <c r="DY4284" s="148">
        <f t="shared" si="1641"/>
        <v>8.5281884876551141E-7</v>
      </c>
      <c r="DZ4284" s="148">
        <f t="shared" si="1642"/>
        <v>8.5281884876551141E-7</v>
      </c>
      <c r="EA4284" s="142" t="str">
        <f t="shared" si="1643"/>
        <v/>
      </c>
    </row>
    <row r="4285" spans="125:131" ht="20.100000000000001" customHeight="1" x14ac:dyDescent="0.25">
      <c r="DU4285" s="148"/>
      <c r="DV4285" s="158">
        <v>4233</v>
      </c>
      <c r="DW4285" s="148">
        <f t="shared" si="1644"/>
        <v>27.091199999998061</v>
      </c>
      <c r="DX4285" s="157">
        <f t="shared" si="1640"/>
        <v>3.2091477079961342E-4</v>
      </c>
      <c r="DY4285" s="148">
        <f t="shared" si="1641"/>
        <v>8.505964022068567E-7</v>
      </c>
      <c r="DZ4285" s="148">
        <f t="shared" si="1642"/>
        <v>8.505964022068567E-7</v>
      </c>
      <c r="EA4285" s="142" t="str">
        <f t="shared" si="1643"/>
        <v/>
      </c>
    </row>
    <row r="4286" spans="125:131" ht="20.100000000000001" customHeight="1" x14ac:dyDescent="0.25">
      <c r="DU4286" s="148"/>
      <c r="DV4286" s="158">
        <v>4234</v>
      </c>
      <c r="DW4286" s="148">
        <f t="shared" si="1644"/>
        <v>27.09759999999806</v>
      </c>
      <c r="DX4286" s="157">
        <f t="shared" si="1640"/>
        <v>3.2006417439740657E-4</v>
      </c>
      <c r="DY4286" s="148">
        <f t="shared" si="1641"/>
        <v>8.4837962900663217E-7</v>
      </c>
      <c r="DZ4286" s="148">
        <f t="shared" si="1642"/>
        <v>8.4837962900663217E-7</v>
      </c>
      <c r="EA4286" s="142" t="str">
        <f t="shared" si="1643"/>
        <v/>
      </c>
    </row>
    <row r="4287" spans="125:131" ht="20.100000000000001" customHeight="1" x14ac:dyDescent="0.25">
      <c r="DU4287" s="148"/>
      <c r="DV4287" s="158">
        <v>4235</v>
      </c>
      <c r="DW4287" s="148">
        <f t="shared" si="1644"/>
        <v>27.103999999998059</v>
      </c>
      <c r="DX4287" s="157">
        <f t="shared" si="1640"/>
        <v>3.1921579476839994E-4</v>
      </c>
      <c r="DY4287" s="148">
        <f t="shared" si="1641"/>
        <v>8.4616851505107341E-7</v>
      </c>
      <c r="DZ4287" s="148">
        <f t="shared" si="1642"/>
        <v>8.4616851505107341E-7</v>
      </c>
      <c r="EA4287" s="142" t="str">
        <f t="shared" si="1643"/>
        <v/>
      </c>
    </row>
    <row r="4288" spans="125:131" ht="20.100000000000001" customHeight="1" x14ac:dyDescent="0.25">
      <c r="DU4288" s="148"/>
      <c r="DV4288" s="158">
        <v>4236</v>
      </c>
      <c r="DW4288" s="148">
        <f t="shared" si="1644"/>
        <v>27.110399999998059</v>
      </c>
      <c r="DX4288" s="157">
        <f t="shared" si="1640"/>
        <v>3.1836962625334886E-4</v>
      </c>
      <c r="DY4288" s="148">
        <f t="shared" si="1641"/>
        <v>8.4396304626300784E-7</v>
      </c>
      <c r="DZ4288" s="148">
        <f t="shared" si="1642"/>
        <v>8.4396304626300784E-7</v>
      </c>
      <c r="EA4288" s="142" t="str">
        <f t="shared" si="1643"/>
        <v/>
      </c>
    </row>
    <row r="4289" spans="125:131" ht="20.100000000000001" customHeight="1" x14ac:dyDescent="0.25">
      <c r="DU4289" s="148"/>
      <c r="DV4289" s="158">
        <v>4237</v>
      </c>
      <c r="DW4289" s="148">
        <f t="shared" si="1644"/>
        <v>27.116799999998058</v>
      </c>
      <c r="DX4289" s="157">
        <f t="shared" si="1640"/>
        <v>3.1752566320708585E-4</v>
      </c>
      <c r="DY4289" s="148">
        <f t="shared" si="1641"/>
        <v>8.4176320859692157E-7</v>
      </c>
      <c r="DZ4289" s="148">
        <f t="shared" si="1642"/>
        <v>8.4176320859692157E-7</v>
      </c>
      <c r="EA4289" s="142" t="str">
        <f t="shared" si="1643"/>
        <v/>
      </c>
    </row>
    <row r="4290" spans="125:131" ht="20.100000000000001" customHeight="1" x14ac:dyDescent="0.25">
      <c r="DU4290" s="148"/>
      <c r="DV4290" s="158">
        <v>4238</v>
      </c>
      <c r="DW4290" s="148">
        <f t="shared" si="1644"/>
        <v>27.123199999998057</v>
      </c>
      <c r="DX4290" s="157">
        <f t="shared" si="1640"/>
        <v>3.1668389999848893E-4</v>
      </c>
      <c r="DY4290" s="148">
        <f t="shared" si="1641"/>
        <v>8.3956898804340464E-7</v>
      </c>
      <c r="DZ4290" s="148">
        <f t="shared" si="1642"/>
        <v>8.3956898804340464E-7</v>
      </c>
      <c r="EA4290" s="142" t="str">
        <f t="shared" si="1643"/>
        <v/>
      </c>
    </row>
    <row r="4291" spans="125:131" ht="20.100000000000001" customHeight="1" x14ac:dyDescent="0.25">
      <c r="DU4291" s="148"/>
      <c r="DV4291" s="158">
        <v>4239</v>
      </c>
      <c r="DW4291" s="148">
        <f t="shared" si="1644"/>
        <v>27.129599999998057</v>
      </c>
      <c r="DX4291" s="157">
        <f t="shared" si="1640"/>
        <v>3.1584433101044553E-4</v>
      </c>
      <c r="DY4291" s="148">
        <f t="shared" si="1641"/>
        <v>8.373803706245974E-7</v>
      </c>
      <c r="DZ4291" s="148">
        <f t="shared" si="1642"/>
        <v>8.373803706245974E-7</v>
      </c>
      <c r="EA4291" s="142" t="str">
        <f t="shared" si="1643"/>
        <v/>
      </c>
    </row>
    <row r="4292" spans="125:131" ht="20.100000000000001" customHeight="1" x14ac:dyDescent="0.25">
      <c r="DU4292" s="148"/>
      <c r="DV4292" s="158">
        <v>4240</v>
      </c>
      <c r="DW4292" s="148">
        <f t="shared" si="1644"/>
        <v>27.135999999998056</v>
      </c>
      <c r="DX4292" s="157">
        <f t="shared" ref="DX4292:DX4355" si="1645">_xlfn.CHISQ.DIST.RT(DW4292,7)</f>
        <v>3.1500695063982093E-4</v>
      </c>
      <c r="DY4292" s="148">
        <f t="shared" ref="DY4292:DY4355" si="1646">DX4292-DX4293</f>
        <v>8.3519734239798516E-7</v>
      </c>
      <c r="DZ4292" s="148">
        <f t="shared" ref="DZ4292:DZ4355" si="1647">IF(DX4292&lt;(1-$DU$53),DY4292,"")</f>
        <v>8.3519734239798516E-7</v>
      </c>
      <c r="EA4292" s="142" t="str">
        <f t="shared" ref="EA4292:EA4355" si="1648">IF(DX4292&lt;(1-$DU$59),DY4292,"")</f>
        <v/>
      </c>
    </row>
    <row r="4293" spans="125:131" ht="20.100000000000001" customHeight="1" x14ac:dyDescent="0.25">
      <c r="DU4293" s="148"/>
      <c r="DV4293" s="158">
        <v>4241</v>
      </c>
      <c r="DW4293" s="148">
        <f t="shared" si="1644"/>
        <v>27.142399999998055</v>
      </c>
      <c r="DX4293" s="157">
        <f t="shared" si="1645"/>
        <v>3.1417175329742295E-4</v>
      </c>
      <c r="DY4293" s="148">
        <f t="shared" si="1646"/>
        <v>8.3301988945319984E-7</v>
      </c>
      <c r="DZ4293" s="148">
        <f t="shared" si="1647"/>
        <v>8.3301988945319984E-7</v>
      </c>
      <c r="EA4293" s="142" t="str">
        <f t="shared" si="1648"/>
        <v/>
      </c>
    </row>
    <row r="4294" spans="125:131" ht="20.100000000000001" customHeight="1" x14ac:dyDescent="0.25">
      <c r="DU4294" s="148"/>
      <c r="DV4294" s="158">
        <v>4242</v>
      </c>
      <c r="DW4294" s="148">
        <f t="shared" si="1644"/>
        <v>27.148799999998054</v>
      </c>
      <c r="DX4294" s="157">
        <f t="shared" si="1645"/>
        <v>3.1333873340796975E-4</v>
      </c>
      <c r="DY4294" s="148">
        <f t="shared" si="1646"/>
        <v>8.3084799791467625E-7</v>
      </c>
      <c r="DZ4294" s="148">
        <f t="shared" si="1647"/>
        <v>8.3084799791467625E-7</v>
      </c>
      <c r="EA4294" s="142" t="str">
        <f t="shared" si="1648"/>
        <v/>
      </c>
    </row>
    <row r="4295" spans="125:131" ht="20.100000000000001" customHeight="1" x14ac:dyDescent="0.25">
      <c r="DU4295" s="148"/>
      <c r="DV4295" s="158">
        <v>4243</v>
      </c>
      <c r="DW4295" s="148">
        <f t="shared" si="1644"/>
        <v>27.155199999998054</v>
      </c>
      <c r="DX4295" s="157">
        <f t="shared" si="1645"/>
        <v>3.1250788541005507E-4</v>
      </c>
      <c r="DY4295" s="148">
        <f t="shared" si="1646"/>
        <v>8.2868165393915841E-7</v>
      </c>
      <c r="DZ4295" s="148">
        <f t="shared" si="1647"/>
        <v>8.2868165393915841E-7</v>
      </c>
      <c r="EA4295" s="142" t="str">
        <f t="shared" si="1648"/>
        <v/>
      </c>
    </row>
    <row r="4296" spans="125:131" ht="20.100000000000001" customHeight="1" x14ac:dyDescent="0.25">
      <c r="DU4296" s="148"/>
      <c r="DV4296" s="158">
        <v>4244</v>
      </c>
      <c r="DW4296" s="148">
        <f t="shared" si="1644"/>
        <v>27.161599999998053</v>
      </c>
      <c r="DX4296" s="157">
        <f t="shared" si="1645"/>
        <v>3.1167920375611591E-4</v>
      </c>
      <c r="DY4296" s="148">
        <f t="shared" si="1646"/>
        <v>8.2652084371694643E-7</v>
      </c>
      <c r="DZ4296" s="148">
        <f t="shared" si="1647"/>
        <v>8.2652084371694643E-7</v>
      </c>
      <c r="EA4296" s="142" t="str">
        <f t="shared" si="1648"/>
        <v/>
      </c>
    </row>
    <row r="4297" spans="125:131" ht="20.100000000000001" customHeight="1" x14ac:dyDescent="0.25">
      <c r="DU4297" s="148"/>
      <c r="DV4297" s="158">
        <v>4245</v>
      </c>
      <c r="DW4297" s="148">
        <f t="shared" si="1644"/>
        <v>27.167999999998052</v>
      </c>
      <c r="DX4297" s="157">
        <f t="shared" si="1645"/>
        <v>3.1085268291239896E-4</v>
      </c>
      <c r="DY4297" s="148">
        <f t="shared" si="1646"/>
        <v>8.2436555347151696E-7</v>
      </c>
      <c r="DZ4297" s="148">
        <f t="shared" si="1647"/>
        <v>8.2436555347151696E-7</v>
      </c>
      <c r="EA4297" s="142" t="str">
        <f t="shared" si="1648"/>
        <v/>
      </c>
    </row>
    <row r="4298" spans="125:131" ht="20.100000000000001" customHeight="1" x14ac:dyDescent="0.25">
      <c r="DU4298" s="148"/>
      <c r="DV4298" s="158">
        <v>4246</v>
      </c>
      <c r="DW4298" s="148">
        <f t="shared" si="1644"/>
        <v>27.174399999998052</v>
      </c>
      <c r="DX4298" s="157">
        <f t="shared" si="1645"/>
        <v>3.1002831735892745E-4</v>
      </c>
      <c r="DY4298" s="148">
        <f t="shared" si="1646"/>
        <v>8.222157694607159E-7</v>
      </c>
      <c r="DZ4298" s="148">
        <f t="shared" si="1647"/>
        <v>8.222157694607159E-7</v>
      </c>
      <c r="EA4298" s="142" t="str">
        <f t="shared" si="1648"/>
        <v/>
      </c>
    </row>
    <row r="4299" spans="125:131" ht="20.100000000000001" customHeight="1" x14ac:dyDescent="0.25">
      <c r="DU4299" s="148"/>
      <c r="DV4299" s="158">
        <v>4247</v>
      </c>
      <c r="DW4299" s="148">
        <f t="shared" si="1644"/>
        <v>27.180799999998051</v>
      </c>
      <c r="DX4299" s="157">
        <f t="shared" si="1645"/>
        <v>3.0920610158946673E-4</v>
      </c>
      <c r="DY4299" s="148">
        <f t="shared" si="1646"/>
        <v>8.2007147797339731E-7</v>
      </c>
      <c r="DZ4299" s="148">
        <f t="shared" si="1647"/>
        <v>8.2007147797339731E-7</v>
      </c>
      <c r="EA4299" s="142" t="str">
        <f t="shared" si="1648"/>
        <v/>
      </c>
    </row>
    <row r="4300" spans="125:131" ht="20.100000000000001" customHeight="1" x14ac:dyDescent="0.25">
      <c r="DU4300" s="148"/>
      <c r="DV4300" s="158">
        <v>4248</v>
      </c>
      <c r="DW4300" s="148">
        <f t="shared" si="1644"/>
        <v>27.18719999999805</v>
      </c>
      <c r="DX4300" s="157">
        <f t="shared" si="1645"/>
        <v>3.0838603011149333E-4</v>
      </c>
      <c r="DY4300" s="148">
        <f t="shared" si="1646"/>
        <v>8.179326653339771E-7</v>
      </c>
      <c r="DZ4300" s="148">
        <f t="shared" si="1647"/>
        <v>8.179326653339771E-7</v>
      </c>
      <c r="EA4300" s="142" t="str">
        <f t="shared" si="1648"/>
        <v/>
      </c>
    </row>
    <row r="4301" spans="125:131" ht="20.100000000000001" customHeight="1" x14ac:dyDescent="0.25">
      <c r="DU4301" s="148"/>
      <c r="DV4301" s="158">
        <v>4249</v>
      </c>
      <c r="DW4301" s="148">
        <f t="shared" si="1644"/>
        <v>27.19359999999805</v>
      </c>
      <c r="DX4301" s="157">
        <f t="shared" si="1645"/>
        <v>3.0756809744615936E-4</v>
      </c>
      <c r="DY4301" s="148">
        <f t="shared" si="1646"/>
        <v>8.1579931789657828E-7</v>
      </c>
      <c r="DZ4301" s="148">
        <f t="shared" si="1647"/>
        <v>8.1579931789657828E-7</v>
      </c>
      <c r="EA4301" s="142" t="str">
        <f t="shared" si="1648"/>
        <v/>
      </c>
    </row>
    <row r="4302" spans="125:131" ht="20.100000000000001" customHeight="1" x14ac:dyDescent="0.25">
      <c r="DU4302" s="148"/>
      <c r="DV4302" s="158">
        <v>4250</v>
      </c>
      <c r="DW4302" s="148">
        <f t="shared" si="1644"/>
        <v>27.199999999998049</v>
      </c>
      <c r="DX4302" s="157">
        <f t="shared" si="1645"/>
        <v>3.0675229812826278E-4</v>
      </c>
      <c r="DY4302" s="148">
        <f t="shared" si="1646"/>
        <v>8.1367142205121101E-7</v>
      </c>
      <c r="DZ4302" s="148">
        <f t="shared" si="1647"/>
        <v>8.1367142205121101E-7</v>
      </c>
      <c r="EA4302" s="142" t="str">
        <f t="shared" si="1648"/>
        <v/>
      </c>
    </row>
    <row r="4303" spans="125:131" ht="20.100000000000001" customHeight="1" x14ac:dyDescent="0.25">
      <c r="DU4303" s="148"/>
      <c r="DV4303" s="158">
        <v>4251</v>
      </c>
      <c r="DW4303" s="148">
        <f t="shared" si="1644"/>
        <v>27.206399999998048</v>
      </c>
      <c r="DX4303" s="157">
        <f t="shared" si="1645"/>
        <v>3.0593862670621157E-4</v>
      </c>
      <c r="DY4303" s="148">
        <f t="shared" si="1646"/>
        <v>8.1154896421867673E-7</v>
      </c>
      <c r="DZ4303" s="148">
        <f t="shared" si="1647"/>
        <v>8.1154896421867673E-7</v>
      </c>
      <c r="EA4303" s="142" t="str">
        <f t="shared" si="1648"/>
        <v/>
      </c>
    </row>
    <row r="4304" spans="125:131" ht="20.100000000000001" customHeight="1" x14ac:dyDescent="0.25">
      <c r="DU4304" s="148"/>
      <c r="DV4304" s="158">
        <v>4252</v>
      </c>
      <c r="DW4304" s="148">
        <f t="shared" si="1644"/>
        <v>27.212799999998047</v>
      </c>
      <c r="DX4304" s="157">
        <f t="shared" si="1645"/>
        <v>3.0512707774199289E-4</v>
      </c>
      <c r="DY4304" s="148">
        <f t="shared" si="1646"/>
        <v>8.0943193085468825E-7</v>
      </c>
      <c r="DZ4304" s="148">
        <f t="shared" si="1647"/>
        <v>8.0943193085468825E-7</v>
      </c>
      <c r="EA4304" s="142" t="str">
        <f t="shared" si="1648"/>
        <v/>
      </c>
    </row>
    <row r="4305" spans="125:131" ht="20.100000000000001" customHeight="1" x14ac:dyDescent="0.25">
      <c r="DU4305" s="148"/>
      <c r="DV4305" s="158">
        <v>4253</v>
      </c>
      <c r="DW4305" s="148">
        <f t="shared" si="1644"/>
        <v>27.219199999998047</v>
      </c>
      <c r="DX4305" s="157">
        <f t="shared" si="1645"/>
        <v>3.043176458111382E-4</v>
      </c>
      <c r="DY4305" s="148">
        <f t="shared" si="1646"/>
        <v>8.0732030844466547E-7</v>
      </c>
      <c r="DZ4305" s="148">
        <f t="shared" si="1647"/>
        <v>8.0732030844466547E-7</v>
      </c>
      <c r="EA4305" s="142" t="str">
        <f t="shared" si="1648"/>
        <v/>
      </c>
    </row>
    <row r="4306" spans="125:131" ht="20.100000000000001" customHeight="1" x14ac:dyDescent="0.25">
      <c r="DU4306" s="148"/>
      <c r="DV4306" s="158">
        <v>4254</v>
      </c>
      <c r="DW4306" s="148">
        <f t="shared" si="1644"/>
        <v>27.225599999998046</v>
      </c>
      <c r="DX4306" s="157">
        <f t="shared" si="1645"/>
        <v>3.0351032550269354E-4</v>
      </c>
      <c r="DY4306" s="148">
        <f t="shared" si="1646"/>
        <v>8.0521408350807226E-7</v>
      </c>
      <c r="DZ4306" s="148">
        <f t="shared" si="1647"/>
        <v>8.0521408350807226E-7</v>
      </c>
      <c r="EA4306" s="142" t="str">
        <f t="shared" si="1648"/>
        <v/>
      </c>
    </row>
    <row r="4307" spans="125:131" ht="20.100000000000001" customHeight="1" x14ac:dyDescent="0.25">
      <c r="DU4307" s="148"/>
      <c r="DV4307" s="158">
        <v>4255</v>
      </c>
      <c r="DW4307" s="148">
        <f t="shared" si="1644"/>
        <v>27.231999999998045</v>
      </c>
      <c r="DX4307" s="157">
        <f t="shared" si="1645"/>
        <v>3.0270511141918547E-4</v>
      </c>
      <c r="DY4307" s="148">
        <f t="shared" si="1646"/>
        <v>8.0311324259830803E-7</v>
      </c>
      <c r="DZ4307" s="148">
        <f t="shared" si="1647"/>
        <v>8.0311324259830803E-7</v>
      </c>
      <c r="EA4307" s="142" t="str">
        <f t="shared" si="1648"/>
        <v/>
      </c>
    </row>
    <row r="4308" spans="125:131" ht="20.100000000000001" customHeight="1" x14ac:dyDescent="0.25">
      <c r="DU4308" s="148"/>
      <c r="DV4308" s="158">
        <v>4256</v>
      </c>
      <c r="DW4308" s="148">
        <f t="shared" si="1644"/>
        <v>27.238399999998045</v>
      </c>
      <c r="DX4308" s="157">
        <f t="shared" si="1645"/>
        <v>3.0190199817658716E-4</v>
      </c>
      <c r="DY4308" s="148">
        <f t="shared" si="1646"/>
        <v>8.0101777229772035E-7</v>
      </c>
      <c r="DZ4308" s="148">
        <f t="shared" si="1647"/>
        <v>8.0101777229772035E-7</v>
      </c>
      <c r="EA4308" s="142" t="str">
        <f t="shared" si="1648"/>
        <v/>
      </c>
    </row>
    <row r="4309" spans="125:131" ht="20.100000000000001" customHeight="1" x14ac:dyDescent="0.25">
      <c r="DU4309" s="148"/>
      <c r="DV4309" s="158">
        <v>4257</v>
      </c>
      <c r="DW4309" s="148">
        <f t="shared" si="1644"/>
        <v>27.244799999998044</v>
      </c>
      <c r="DX4309" s="157">
        <f t="shared" si="1645"/>
        <v>3.0110098040428944E-4</v>
      </c>
      <c r="DY4309" s="148">
        <f t="shared" si="1646"/>
        <v>7.9892765922551972E-7</v>
      </c>
      <c r="DZ4309" s="148">
        <f t="shared" si="1647"/>
        <v>7.9892765922551972E-7</v>
      </c>
      <c r="EA4309" s="142" t="str">
        <f t="shared" si="1648"/>
        <v/>
      </c>
    </row>
    <row r="4310" spans="125:131" ht="20.100000000000001" customHeight="1" x14ac:dyDescent="0.25">
      <c r="DU4310" s="148"/>
      <c r="DV4310" s="158">
        <v>4258</v>
      </c>
      <c r="DW4310" s="148">
        <f t="shared" si="1644"/>
        <v>27.251199999998043</v>
      </c>
      <c r="DX4310" s="157">
        <f t="shared" si="1645"/>
        <v>3.0030205274506392E-4</v>
      </c>
      <c r="DY4310" s="148">
        <f t="shared" si="1646"/>
        <v>7.9684289002818426E-7</v>
      </c>
      <c r="DZ4310" s="148">
        <f t="shared" si="1647"/>
        <v>7.9684289002818426E-7</v>
      </c>
      <c r="EA4310" s="142" t="str">
        <f t="shared" si="1648"/>
        <v/>
      </c>
    </row>
    <row r="4311" spans="125:131" ht="20.100000000000001" customHeight="1" x14ac:dyDescent="0.25">
      <c r="DU4311" s="148"/>
      <c r="DV4311" s="158">
        <v>4259</v>
      </c>
      <c r="DW4311" s="148">
        <f t="shared" si="1644"/>
        <v>27.257599999998043</v>
      </c>
      <c r="DX4311" s="157">
        <f t="shared" si="1645"/>
        <v>2.9950520985503573E-4</v>
      </c>
      <c r="DY4311" s="148">
        <f t="shared" si="1646"/>
        <v>7.947634513884045E-7</v>
      </c>
      <c r="DZ4311" s="148">
        <f t="shared" si="1647"/>
        <v>7.947634513884045E-7</v>
      </c>
      <c r="EA4311" s="142" t="str">
        <f t="shared" si="1648"/>
        <v/>
      </c>
    </row>
    <row r="4312" spans="125:131" ht="20.100000000000001" customHeight="1" x14ac:dyDescent="0.25">
      <c r="DU4312" s="148"/>
      <c r="DV4312" s="158">
        <v>4260</v>
      </c>
      <c r="DW4312" s="148">
        <f t="shared" si="1644"/>
        <v>27.263999999998042</v>
      </c>
      <c r="DX4312" s="157">
        <f t="shared" si="1645"/>
        <v>2.9871044640364733E-4</v>
      </c>
      <c r="DY4312" s="148">
        <f t="shared" si="1646"/>
        <v>7.9268933001863228E-7</v>
      </c>
      <c r="DZ4312" s="148">
        <f t="shared" si="1647"/>
        <v>7.9268933001863228E-7</v>
      </c>
      <c r="EA4312" s="142" t="str">
        <f t="shared" si="1648"/>
        <v/>
      </c>
    </row>
    <row r="4313" spans="125:131" ht="20.100000000000001" customHeight="1" x14ac:dyDescent="0.25">
      <c r="DU4313" s="148"/>
      <c r="DV4313" s="158">
        <v>4261</v>
      </c>
      <c r="DW4313" s="148">
        <f t="shared" si="1644"/>
        <v>27.270399999998041</v>
      </c>
      <c r="DX4313" s="157">
        <f t="shared" si="1645"/>
        <v>2.979177570736287E-4</v>
      </c>
      <c r="DY4313" s="148">
        <f t="shared" si="1646"/>
        <v>7.9062051266520078E-7</v>
      </c>
      <c r="DZ4313" s="148">
        <f t="shared" si="1647"/>
        <v>7.9062051266520078E-7</v>
      </c>
      <c r="EA4313" s="142" t="str">
        <f t="shared" si="1648"/>
        <v/>
      </c>
    </row>
    <row r="4314" spans="125:131" ht="20.100000000000001" customHeight="1" x14ac:dyDescent="0.25">
      <c r="DU4314" s="148"/>
      <c r="DV4314" s="158">
        <v>4262</v>
      </c>
      <c r="DW4314" s="148">
        <f t="shared" si="1644"/>
        <v>27.27679999999804</v>
      </c>
      <c r="DX4314" s="157">
        <f t="shared" si="1645"/>
        <v>2.971271365609635E-4</v>
      </c>
      <c r="DY4314" s="148">
        <f t="shared" si="1646"/>
        <v>7.885569861046382E-7</v>
      </c>
      <c r="DZ4314" s="148">
        <f t="shared" si="1647"/>
        <v>7.885569861046382E-7</v>
      </c>
      <c r="EA4314" s="142" t="str">
        <f t="shared" si="1648"/>
        <v/>
      </c>
    </row>
    <row r="4315" spans="125:131" ht="20.100000000000001" customHeight="1" x14ac:dyDescent="0.25">
      <c r="DU4315" s="148"/>
      <c r="DV4315" s="158">
        <v>4263</v>
      </c>
      <c r="DW4315" s="148">
        <f t="shared" si="1644"/>
        <v>27.28319999999804</v>
      </c>
      <c r="DX4315" s="157">
        <f t="shared" si="1645"/>
        <v>2.9633857957485886E-4</v>
      </c>
      <c r="DY4315" s="148">
        <f t="shared" si="1646"/>
        <v>7.8649873714616144E-7</v>
      </c>
      <c r="DZ4315" s="148">
        <f t="shared" si="1647"/>
        <v>7.8649873714616144E-7</v>
      </c>
      <c r="EA4315" s="142" t="str">
        <f t="shared" si="1648"/>
        <v/>
      </c>
    </row>
    <row r="4316" spans="125:131" ht="20.100000000000001" customHeight="1" x14ac:dyDescent="0.25">
      <c r="DU4316" s="148"/>
      <c r="DV4316" s="158">
        <v>4264</v>
      </c>
      <c r="DW4316" s="148">
        <f t="shared" si="1644"/>
        <v>27.289599999998039</v>
      </c>
      <c r="DX4316" s="157">
        <f t="shared" si="1645"/>
        <v>2.955520808377127E-4</v>
      </c>
      <c r="DY4316" s="148">
        <f t="shared" si="1646"/>
        <v>7.8444575263053769E-7</v>
      </c>
      <c r="DZ4316" s="148">
        <f t="shared" si="1647"/>
        <v>7.8444575263053769E-7</v>
      </c>
      <c r="EA4316" s="142" t="str">
        <f t="shared" si="1648"/>
        <v/>
      </c>
    </row>
    <row r="4317" spans="125:131" ht="20.100000000000001" customHeight="1" x14ac:dyDescent="0.25">
      <c r="DU4317" s="148"/>
      <c r="DV4317" s="158">
        <v>4265</v>
      </c>
      <c r="DW4317" s="148">
        <f t="shared" si="1644"/>
        <v>27.295999999998038</v>
      </c>
      <c r="DX4317" s="157">
        <f t="shared" si="1645"/>
        <v>2.9476763508508216E-4</v>
      </c>
      <c r="DY4317" s="148">
        <f t="shared" si="1646"/>
        <v>7.8239801943192754E-7</v>
      </c>
      <c r="DZ4317" s="148">
        <f t="shared" si="1647"/>
        <v>7.8239801943192754E-7</v>
      </c>
      <c r="EA4317" s="142" t="str">
        <f t="shared" si="1648"/>
        <v/>
      </c>
    </row>
    <row r="4318" spans="125:131" ht="20.100000000000001" customHeight="1" x14ac:dyDescent="0.25">
      <c r="DU4318" s="148"/>
      <c r="DV4318" s="158">
        <v>4266</v>
      </c>
      <c r="DW4318" s="148">
        <f t="shared" si="1644"/>
        <v>27.302399999998038</v>
      </c>
      <c r="DX4318" s="157">
        <f t="shared" si="1645"/>
        <v>2.9398523706565023E-4</v>
      </c>
      <c r="DY4318" s="148">
        <f t="shared" si="1646"/>
        <v>7.8035552445219298E-7</v>
      </c>
      <c r="DZ4318" s="148">
        <f t="shared" si="1647"/>
        <v>7.8035552445219298E-7</v>
      </c>
      <c r="EA4318" s="142" t="str">
        <f t="shared" si="1648"/>
        <v/>
      </c>
    </row>
    <row r="4319" spans="125:131" ht="20.100000000000001" customHeight="1" x14ac:dyDescent="0.25">
      <c r="DU4319" s="148"/>
      <c r="DV4319" s="158">
        <v>4267</v>
      </c>
      <c r="DW4319" s="148">
        <f t="shared" si="1644"/>
        <v>27.308799999998037</v>
      </c>
      <c r="DX4319" s="157">
        <f t="shared" si="1645"/>
        <v>2.9320488154119804E-4</v>
      </c>
      <c r="DY4319" s="148">
        <f t="shared" si="1646"/>
        <v>7.7831825463016728E-7</v>
      </c>
      <c r="DZ4319" s="148">
        <f t="shared" si="1647"/>
        <v>7.7831825463016728E-7</v>
      </c>
      <c r="EA4319" s="142" t="str">
        <f t="shared" si="1648"/>
        <v/>
      </c>
    </row>
    <row r="4320" spans="125:131" ht="20.100000000000001" customHeight="1" x14ac:dyDescent="0.25">
      <c r="DU4320" s="148"/>
      <c r="DV4320" s="158">
        <v>4268</v>
      </c>
      <c r="DW4320" s="148">
        <f t="shared" si="1644"/>
        <v>27.315199999998036</v>
      </c>
      <c r="DX4320" s="157">
        <f t="shared" si="1645"/>
        <v>2.9242656328656787E-4</v>
      </c>
      <c r="DY4320" s="148">
        <f t="shared" si="1646"/>
        <v>7.7628619693124665E-7</v>
      </c>
      <c r="DZ4320" s="148">
        <f t="shared" si="1647"/>
        <v>7.7628619693124665E-7</v>
      </c>
      <c r="EA4320" s="142" t="str">
        <f t="shared" si="1648"/>
        <v/>
      </c>
    </row>
    <row r="4321" spans="125:131" ht="20.100000000000001" customHeight="1" x14ac:dyDescent="0.25">
      <c r="DU4321" s="148"/>
      <c r="DV4321" s="158">
        <v>4269</v>
      </c>
      <c r="DW4321" s="148">
        <f t="shared" si="1644"/>
        <v>27.321599999998035</v>
      </c>
      <c r="DX4321" s="157">
        <f t="shared" si="1645"/>
        <v>2.9165027708963662E-4</v>
      </c>
      <c r="DY4321" s="148">
        <f t="shared" si="1646"/>
        <v>7.7425933835552178E-7</v>
      </c>
      <c r="DZ4321" s="148">
        <f t="shared" si="1647"/>
        <v>7.7425933835552178E-7</v>
      </c>
      <c r="EA4321" s="142" t="str">
        <f t="shared" si="1648"/>
        <v/>
      </c>
    </row>
    <row r="4322" spans="125:131" ht="20.100000000000001" customHeight="1" x14ac:dyDescent="0.25">
      <c r="DU4322" s="148"/>
      <c r="DV4322" s="158">
        <v>4270</v>
      </c>
      <c r="DW4322" s="148">
        <f t="shared" si="1644"/>
        <v>27.327999999998035</v>
      </c>
      <c r="DX4322" s="157">
        <f t="shared" si="1645"/>
        <v>2.908760177512811E-4</v>
      </c>
      <c r="DY4322" s="148">
        <f t="shared" si="1646"/>
        <v>7.7223766593289894E-7</v>
      </c>
      <c r="DZ4322" s="148">
        <f t="shared" si="1647"/>
        <v>7.7223766593289894E-7</v>
      </c>
      <c r="EA4322" s="142" t="str">
        <f t="shared" si="1648"/>
        <v/>
      </c>
    </row>
    <row r="4323" spans="125:131" ht="20.100000000000001" customHeight="1" x14ac:dyDescent="0.25">
      <c r="DU4323" s="148"/>
      <c r="DV4323" s="158">
        <v>4271</v>
      </c>
      <c r="DW4323" s="148">
        <f t="shared" si="1644"/>
        <v>27.334399999998034</v>
      </c>
      <c r="DX4323" s="157">
        <f t="shared" si="1645"/>
        <v>2.901037800853482E-4</v>
      </c>
      <c r="DY4323" s="148">
        <f t="shared" si="1646"/>
        <v>7.7022116672499728E-7</v>
      </c>
      <c r="DZ4323" s="148">
        <f t="shared" si="1647"/>
        <v>7.7022116672499728E-7</v>
      </c>
      <c r="EA4323" s="142" t="str">
        <f t="shared" si="1648"/>
        <v/>
      </c>
    </row>
    <row r="4324" spans="125:131" ht="20.100000000000001" customHeight="1" x14ac:dyDescent="0.25">
      <c r="DU4324" s="148"/>
      <c r="DV4324" s="158">
        <v>4272</v>
      </c>
      <c r="DW4324" s="148">
        <f t="shared" si="1644"/>
        <v>27.340799999998033</v>
      </c>
      <c r="DX4324" s="157">
        <f t="shared" si="1645"/>
        <v>2.8933355891862321E-4</v>
      </c>
      <c r="DY4324" s="148">
        <f t="shared" si="1646"/>
        <v>7.6820982782612466E-7</v>
      </c>
      <c r="DZ4324" s="148">
        <f t="shared" si="1647"/>
        <v>7.6820982782612466E-7</v>
      </c>
      <c r="EA4324" s="142" t="str">
        <f t="shared" si="1648"/>
        <v/>
      </c>
    </row>
    <row r="4325" spans="125:131" ht="20.100000000000001" customHeight="1" x14ac:dyDescent="0.25">
      <c r="DU4325" s="148"/>
      <c r="DV4325" s="158">
        <v>4273</v>
      </c>
      <c r="DW4325" s="148">
        <f t="shared" si="1644"/>
        <v>27.347199999998033</v>
      </c>
      <c r="DX4325" s="157">
        <f t="shared" si="1645"/>
        <v>2.8856534909079708E-4</v>
      </c>
      <c r="DY4325" s="148">
        <f t="shared" si="1646"/>
        <v>7.6620363635785662E-7</v>
      </c>
      <c r="DZ4325" s="148">
        <f t="shared" si="1647"/>
        <v>7.6620363635785662E-7</v>
      </c>
      <c r="EA4325" s="142" t="str">
        <f t="shared" si="1648"/>
        <v/>
      </c>
    </row>
    <row r="4326" spans="125:131" ht="20.100000000000001" customHeight="1" x14ac:dyDescent="0.25">
      <c r="DU4326" s="148"/>
      <c r="DV4326" s="158">
        <v>4274</v>
      </c>
      <c r="DW4326" s="148">
        <f t="shared" si="1644"/>
        <v>27.353599999998032</v>
      </c>
      <c r="DX4326" s="157">
        <f t="shared" si="1645"/>
        <v>2.8779914545443922E-4</v>
      </c>
      <c r="DY4326" s="148">
        <f t="shared" si="1646"/>
        <v>7.6420257947754739E-7</v>
      </c>
      <c r="DZ4326" s="148">
        <f t="shared" si="1647"/>
        <v>7.6420257947754739E-7</v>
      </c>
      <c r="EA4326" s="142" t="str">
        <f t="shared" si="1648"/>
        <v/>
      </c>
    </row>
    <row r="4327" spans="125:131" ht="20.100000000000001" customHeight="1" x14ac:dyDescent="0.25">
      <c r="DU4327" s="148"/>
      <c r="DV4327" s="158">
        <v>4275</v>
      </c>
      <c r="DW4327" s="148">
        <f t="shared" si="1644"/>
        <v>27.359999999998031</v>
      </c>
      <c r="DX4327" s="157">
        <f t="shared" si="1645"/>
        <v>2.8703494287496168E-4</v>
      </c>
      <c r="DY4327" s="148">
        <f t="shared" si="1646"/>
        <v>7.6220664436976466E-7</v>
      </c>
      <c r="DZ4327" s="148">
        <f t="shared" si="1647"/>
        <v>7.6220664436976466E-7</v>
      </c>
      <c r="EA4327" s="142" t="str">
        <f t="shared" si="1648"/>
        <v/>
      </c>
    </row>
    <row r="4328" spans="125:131" ht="20.100000000000001" customHeight="1" x14ac:dyDescent="0.25">
      <c r="DU4328" s="148"/>
      <c r="DV4328" s="158">
        <v>4276</v>
      </c>
      <c r="DW4328" s="148">
        <f t="shared" si="1644"/>
        <v>27.366399999998031</v>
      </c>
      <c r="DX4328" s="157">
        <f t="shared" si="1645"/>
        <v>2.8627273623059191E-4</v>
      </c>
      <c r="DY4328" s="148">
        <f t="shared" si="1646"/>
        <v>7.6021581825360795E-7</v>
      </c>
      <c r="DZ4328" s="148">
        <f t="shared" si="1647"/>
        <v>7.6021581825360795E-7</v>
      </c>
      <c r="EA4328" s="142" t="str">
        <f t="shared" si="1648"/>
        <v/>
      </c>
    </row>
    <row r="4329" spans="125:131" ht="20.100000000000001" customHeight="1" x14ac:dyDescent="0.25">
      <c r="DU4329" s="148"/>
      <c r="DV4329" s="158">
        <v>4277</v>
      </c>
      <c r="DW4329" s="148">
        <f t="shared" si="1644"/>
        <v>27.37279999999803</v>
      </c>
      <c r="DX4329" s="157">
        <f t="shared" si="1645"/>
        <v>2.855125204123383E-4</v>
      </c>
      <c r="DY4329" s="148">
        <f t="shared" si="1646"/>
        <v>7.5823008837511922E-7</v>
      </c>
      <c r="DZ4329" s="148">
        <f t="shared" si="1647"/>
        <v>7.5823008837511922E-7</v>
      </c>
      <c r="EA4329" s="142" t="str">
        <f t="shared" si="1648"/>
        <v/>
      </c>
    </row>
    <row r="4330" spans="125:131" ht="20.100000000000001" customHeight="1" x14ac:dyDescent="0.25">
      <c r="DU4330" s="148"/>
      <c r="DV4330" s="158">
        <v>4278</v>
      </c>
      <c r="DW4330" s="148">
        <f t="shared" si="1644"/>
        <v>27.379199999998029</v>
      </c>
      <c r="DX4330" s="157">
        <f t="shared" si="1645"/>
        <v>2.8475429032396319E-4</v>
      </c>
      <c r="DY4330" s="148">
        <f t="shared" si="1646"/>
        <v>7.5624944201378805E-7</v>
      </c>
      <c r="DZ4330" s="148">
        <f t="shared" si="1647"/>
        <v>7.5624944201378805E-7</v>
      </c>
      <c r="EA4330" s="142" t="str">
        <f t="shared" si="1648"/>
        <v/>
      </c>
    </row>
    <row r="4331" spans="125:131" ht="20.100000000000001" customHeight="1" x14ac:dyDescent="0.25">
      <c r="DU4331" s="148"/>
      <c r="DV4331" s="158">
        <v>4279</v>
      </c>
      <c r="DW4331" s="148">
        <f t="shared" si="1644"/>
        <v>27.385599999998028</v>
      </c>
      <c r="DX4331" s="157">
        <f t="shared" si="1645"/>
        <v>2.839980408819494E-4</v>
      </c>
      <c r="DY4331" s="148">
        <f t="shared" si="1646"/>
        <v>7.5427386648027487E-7</v>
      </c>
      <c r="DZ4331" s="148">
        <f t="shared" si="1647"/>
        <v>7.5427386648027487E-7</v>
      </c>
      <c r="EA4331" s="142" t="str">
        <f t="shared" si="1648"/>
        <v/>
      </c>
    </row>
    <row r="4332" spans="125:131" ht="20.100000000000001" customHeight="1" x14ac:dyDescent="0.25">
      <c r="DU4332" s="148"/>
      <c r="DV4332" s="158">
        <v>4280</v>
      </c>
      <c r="DW4332" s="148">
        <f t="shared" si="1644"/>
        <v>27.391999999998028</v>
      </c>
      <c r="DX4332" s="157">
        <f t="shared" si="1645"/>
        <v>2.8324376701546912E-4</v>
      </c>
      <c r="DY4332" s="148">
        <f t="shared" si="1646"/>
        <v>7.5230334911315826E-7</v>
      </c>
      <c r="DZ4332" s="148">
        <f t="shared" si="1647"/>
        <v>7.5230334911315826E-7</v>
      </c>
      <c r="EA4332" s="142" t="str">
        <f t="shared" si="1648"/>
        <v/>
      </c>
    </row>
    <row r="4333" spans="125:131" ht="20.100000000000001" customHeight="1" x14ac:dyDescent="0.25">
      <c r="DU4333" s="148"/>
      <c r="DV4333" s="158">
        <v>4281</v>
      </c>
      <c r="DW4333" s="148">
        <f t="shared" si="1644"/>
        <v>27.398399999998027</v>
      </c>
      <c r="DX4333" s="157">
        <f t="shared" si="1645"/>
        <v>2.8249146366635596E-4</v>
      </c>
      <c r="DY4333" s="148">
        <f t="shared" si="1646"/>
        <v>7.5033787728392238E-7</v>
      </c>
      <c r="DZ4333" s="148">
        <f t="shared" si="1647"/>
        <v>7.5033787728392238E-7</v>
      </c>
      <c r="EA4333" s="142" t="str">
        <f t="shared" si="1648"/>
        <v/>
      </c>
    </row>
    <row r="4334" spans="125:131" ht="20.100000000000001" customHeight="1" x14ac:dyDescent="0.25">
      <c r="DU4334" s="148"/>
      <c r="DV4334" s="158">
        <v>4282</v>
      </c>
      <c r="DW4334" s="148">
        <f t="shared" si="1644"/>
        <v>27.404799999998026</v>
      </c>
      <c r="DX4334" s="157">
        <f t="shared" si="1645"/>
        <v>2.8174112578907204E-4</v>
      </c>
      <c r="DY4334" s="148">
        <f t="shared" si="1646"/>
        <v>7.4837743839440904E-7</v>
      </c>
      <c r="DZ4334" s="148">
        <f t="shared" si="1647"/>
        <v>7.4837743839440904E-7</v>
      </c>
      <c r="EA4334" s="142" t="str">
        <f t="shared" si="1648"/>
        <v/>
      </c>
    </row>
    <row r="4335" spans="125:131" ht="20.100000000000001" customHeight="1" x14ac:dyDescent="0.25">
      <c r="DU4335" s="148"/>
      <c r="DV4335" s="158">
        <v>4283</v>
      </c>
      <c r="DW4335" s="148">
        <f t="shared" si="1644"/>
        <v>27.411199999998026</v>
      </c>
      <c r="DX4335" s="157">
        <f t="shared" si="1645"/>
        <v>2.8099274835067763E-4</v>
      </c>
      <c r="DY4335" s="148">
        <f t="shared" si="1646"/>
        <v>7.4642201987529981E-7</v>
      </c>
      <c r="DZ4335" s="148">
        <f t="shared" si="1647"/>
        <v>7.4642201987529981E-7</v>
      </c>
      <c r="EA4335" s="142" t="str">
        <f t="shared" si="1648"/>
        <v/>
      </c>
    </row>
    <row r="4336" spans="125:131" ht="20.100000000000001" customHeight="1" x14ac:dyDescent="0.25">
      <c r="DU4336" s="148"/>
      <c r="DV4336" s="158">
        <v>4284</v>
      </c>
      <c r="DW4336" s="148">
        <f t="shared" si="1644"/>
        <v>27.417599999998025</v>
      </c>
      <c r="DX4336" s="157">
        <f t="shared" si="1645"/>
        <v>2.8024632633080233E-4</v>
      </c>
      <c r="DY4336" s="148">
        <f t="shared" si="1646"/>
        <v>7.4447160919050709E-7</v>
      </c>
      <c r="DZ4336" s="148">
        <f t="shared" si="1647"/>
        <v>7.4447160919050709E-7</v>
      </c>
      <c r="EA4336" s="142" t="str">
        <f t="shared" si="1648"/>
        <v/>
      </c>
    </row>
    <row r="4337" spans="125:131" ht="20.100000000000001" customHeight="1" x14ac:dyDescent="0.25">
      <c r="DU4337" s="148"/>
      <c r="DV4337" s="158">
        <v>4285</v>
      </c>
      <c r="DW4337" s="148">
        <f t="shared" si="1644"/>
        <v>27.423999999998024</v>
      </c>
      <c r="DX4337" s="157">
        <f t="shared" si="1645"/>
        <v>2.7950185472161183E-4</v>
      </c>
      <c r="DY4337" s="148">
        <f t="shared" si="1646"/>
        <v>7.4252619383072304E-7</v>
      </c>
      <c r="DZ4337" s="148">
        <f t="shared" si="1647"/>
        <v>7.4252619383072304E-7</v>
      </c>
      <c r="EA4337" s="142" t="str">
        <f t="shared" si="1648"/>
        <v/>
      </c>
    </row>
    <row r="4338" spans="125:131" ht="20.100000000000001" customHeight="1" x14ac:dyDescent="0.25">
      <c r="DU4338" s="148"/>
      <c r="DV4338" s="158">
        <v>4286</v>
      </c>
      <c r="DW4338" s="148">
        <f t="shared" si="1644"/>
        <v>27.430399999998023</v>
      </c>
      <c r="DX4338" s="157">
        <f t="shared" si="1645"/>
        <v>2.787593285277811E-4</v>
      </c>
      <c r="DY4338" s="148">
        <f t="shared" si="1646"/>
        <v>7.4058576131894906E-7</v>
      </c>
      <c r="DZ4338" s="148">
        <f t="shared" si="1647"/>
        <v>7.4058576131894906E-7</v>
      </c>
      <c r="EA4338" s="142" t="str">
        <f t="shared" si="1648"/>
        <v/>
      </c>
    </row>
    <row r="4339" spans="125:131" ht="20.100000000000001" customHeight="1" x14ac:dyDescent="0.25">
      <c r="DU4339" s="148"/>
      <c r="DV4339" s="158">
        <v>4287</v>
      </c>
      <c r="DW4339" s="148">
        <f t="shared" si="1644"/>
        <v>27.436799999998023</v>
      </c>
      <c r="DX4339" s="157">
        <f t="shared" si="1645"/>
        <v>2.7801874276646215E-4</v>
      </c>
      <c r="DY4339" s="148">
        <f t="shared" si="1646"/>
        <v>7.3865029920941157E-7</v>
      </c>
      <c r="DZ4339" s="148">
        <f t="shared" si="1647"/>
        <v>7.3865029920941157E-7</v>
      </c>
      <c r="EA4339" s="142" t="str">
        <f t="shared" si="1648"/>
        <v/>
      </c>
    </row>
    <row r="4340" spans="125:131" ht="20.100000000000001" customHeight="1" x14ac:dyDescent="0.25">
      <c r="DU4340" s="148"/>
      <c r="DV4340" s="158">
        <v>4288</v>
      </c>
      <c r="DW4340" s="148">
        <f t="shared" si="1644"/>
        <v>27.443199999998022</v>
      </c>
      <c r="DX4340" s="157">
        <f t="shared" si="1645"/>
        <v>2.7728009246725274E-4</v>
      </c>
      <c r="DY4340" s="148">
        <f t="shared" si="1646"/>
        <v>7.36719795084201E-7</v>
      </c>
      <c r="DZ4340" s="148">
        <f t="shared" si="1647"/>
        <v>7.36719795084201E-7</v>
      </c>
      <c r="EA4340" s="142" t="str">
        <f t="shared" si="1648"/>
        <v/>
      </c>
    </row>
    <row r="4341" spans="125:131" ht="20.100000000000001" customHeight="1" x14ac:dyDescent="0.25">
      <c r="DU4341" s="148"/>
      <c r="DV4341" s="158">
        <v>4289</v>
      </c>
      <c r="DW4341" s="148">
        <f t="shared" si="1644"/>
        <v>27.449599999998021</v>
      </c>
      <c r="DX4341" s="157">
        <f t="shared" si="1645"/>
        <v>2.7654337267216854E-4</v>
      </c>
      <c r="DY4341" s="148">
        <f t="shared" si="1646"/>
        <v>7.3479423655581962E-7</v>
      </c>
      <c r="DZ4341" s="148">
        <f t="shared" si="1647"/>
        <v>7.3479423655581962E-7</v>
      </c>
      <c r="EA4341" s="142" t="str">
        <f t="shared" si="1648"/>
        <v/>
      </c>
    </row>
    <row r="4342" spans="125:131" ht="20.100000000000001" customHeight="1" x14ac:dyDescent="0.25">
      <c r="DU4342" s="148"/>
      <c r="DV4342" s="158">
        <v>4290</v>
      </c>
      <c r="DW4342" s="148">
        <f t="shared" si="1644"/>
        <v>27.455999999998021</v>
      </c>
      <c r="DX4342" s="157">
        <f t="shared" si="1645"/>
        <v>2.7580857843561272E-4</v>
      </c>
      <c r="DY4342" s="148">
        <f t="shared" si="1646"/>
        <v>7.3287361126815739E-7</v>
      </c>
      <c r="DZ4342" s="148">
        <f t="shared" si="1647"/>
        <v>7.3287361126815739E-7</v>
      </c>
      <c r="EA4342" s="142" t="str">
        <f t="shared" si="1648"/>
        <v/>
      </c>
    </row>
    <row r="4343" spans="125:131" ht="20.100000000000001" customHeight="1" x14ac:dyDescent="0.25">
      <c r="DU4343" s="148"/>
      <c r="DV4343" s="158">
        <v>4291</v>
      </c>
      <c r="DW4343" s="148">
        <f t="shared" si="1644"/>
        <v>27.46239999999802</v>
      </c>
      <c r="DX4343" s="157">
        <f t="shared" si="1645"/>
        <v>2.7507570482434456E-4</v>
      </c>
      <c r="DY4343" s="148">
        <f t="shared" si="1646"/>
        <v>7.3095790689367297E-7</v>
      </c>
      <c r="DZ4343" s="148">
        <f t="shared" si="1647"/>
        <v>7.3095790689367297E-7</v>
      </c>
      <c r="EA4343" s="142" t="str">
        <f t="shared" si="1648"/>
        <v/>
      </c>
    </row>
    <row r="4344" spans="125:131" ht="20.100000000000001" customHeight="1" x14ac:dyDescent="0.25">
      <c r="DU4344" s="148"/>
      <c r="DV4344" s="158">
        <v>4292</v>
      </c>
      <c r="DW4344" s="148">
        <f t="shared" ref="DW4344:DW4407" si="1649">DW4343+$DZ$46</f>
        <v>27.468799999998019</v>
      </c>
      <c r="DX4344" s="157">
        <f t="shared" si="1645"/>
        <v>2.7434474691745089E-4</v>
      </c>
      <c r="DY4344" s="148">
        <f t="shared" si="1646"/>
        <v>7.2904711113491163E-7</v>
      </c>
      <c r="DZ4344" s="148">
        <f t="shared" si="1647"/>
        <v>7.2904711113491163E-7</v>
      </c>
      <c r="EA4344" s="142" t="str">
        <f t="shared" si="1648"/>
        <v/>
      </c>
    </row>
    <row r="4345" spans="125:131" ht="20.100000000000001" customHeight="1" x14ac:dyDescent="0.25">
      <c r="DU4345" s="148"/>
      <c r="DV4345" s="158">
        <v>4293</v>
      </c>
      <c r="DW4345" s="148">
        <f t="shared" si="1649"/>
        <v>27.475199999998019</v>
      </c>
      <c r="DX4345" s="157">
        <f t="shared" si="1645"/>
        <v>2.7361569980631598E-4</v>
      </c>
      <c r="DY4345" s="148">
        <f t="shared" si="1646"/>
        <v>7.2714121172499317E-7</v>
      </c>
      <c r="DZ4345" s="148">
        <f t="shared" si="1647"/>
        <v>7.2714121172499317E-7</v>
      </c>
      <c r="EA4345" s="142" t="str">
        <f t="shared" si="1648"/>
        <v/>
      </c>
    </row>
    <row r="4346" spans="125:131" ht="20.100000000000001" customHeight="1" x14ac:dyDescent="0.25">
      <c r="DU4346" s="148"/>
      <c r="DV4346" s="158">
        <v>4294</v>
      </c>
      <c r="DW4346" s="148">
        <f t="shared" si="1649"/>
        <v>27.481599999998018</v>
      </c>
      <c r="DX4346" s="157">
        <f t="shared" si="1645"/>
        <v>2.7288855859459099E-4</v>
      </c>
      <c r="DY4346" s="148">
        <f t="shared" si="1646"/>
        <v>7.2524019642549765E-7</v>
      </c>
      <c r="DZ4346" s="148">
        <f t="shared" si="1647"/>
        <v>7.2524019642549765E-7</v>
      </c>
      <c r="EA4346" s="142" t="str">
        <f t="shared" si="1648"/>
        <v/>
      </c>
    </row>
    <row r="4347" spans="125:131" ht="20.100000000000001" customHeight="1" x14ac:dyDescent="0.25">
      <c r="DU4347" s="148"/>
      <c r="DV4347" s="158">
        <v>4295</v>
      </c>
      <c r="DW4347" s="148">
        <f t="shared" si="1649"/>
        <v>27.487999999998017</v>
      </c>
      <c r="DX4347" s="157">
        <f t="shared" si="1645"/>
        <v>2.7216331839816549E-4</v>
      </c>
      <c r="DY4347" s="148">
        <f t="shared" si="1646"/>
        <v>7.2334405302830864E-7</v>
      </c>
      <c r="DZ4347" s="148">
        <f t="shared" si="1647"/>
        <v>7.2334405302830864E-7</v>
      </c>
      <c r="EA4347" s="142" t="str">
        <f t="shared" si="1648"/>
        <v/>
      </c>
    </row>
    <row r="4348" spans="125:131" ht="20.100000000000001" customHeight="1" x14ac:dyDescent="0.25">
      <c r="DU4348" s="148"/>
      <c r="DV4348" s="158">
        <v>4296</v>
      </c>
      <c r="DW4348" s="148">
        <f t="shared" si="1649"/>
        <v>27.494399999998016</v>
      </c>
      <c r="DX4348" s="157">
        <f t="shared" si="1645"/>
        <v>2.7143997434513718E-4</v>
      </c>
      <c r="DY4348" s="148">
        <f t="shared" si="1646"/>
        <v>7.2145276935485416E-7</v>
      </c>
      <c r="DZ4348" s="148">
        <f t="shared" si="1647"/>
        <v>7.2145276935485416E-7</v>
      </c>
      <c r="EA4348" s="142" t="str">
        <f t="shared" si="1648"/>
        <v/>
      </c>
    </row>
    <row r="4349" spans="125:131" ht="20.100000000000001" customHeight="1" x14ac:dyDescent="0.25">
      <c r="DU4349" s="148"/>
      <c r="DV4349" s="158">
        <v>4297</v>
      </c>
      <c r="DW4349" s="148">
        <f t="shared" si="1649"/>
        <v>27.500799999998016</v>
      </c>
      <c r="DX4349" s="157">
        <f t="shared" si="1645"/>
        <v>2.7071852157578233E-4</v>
      </c>
      <c r="DY4349" s="148">
        <f t="shared" si="1646"/>
        <v>7.1956633325578152E-7</v>
      </c>
      <c r="DZ4349" s="148">
        <f t="shared" si="1647"/>
        <v>7.1956633325578152E-7</v>
      </c>
      <c r="EA4349" s="142" t="str">
        <f t="shared" si="1648"/>
        <v/>
      </c>
    </row>
    <row r="4350" spans="125:131" ht="20.100000000000001" customHeight="1" x14ac:dyDescent="0.25">
      <c r="DU4350" s="148"/>
      <c r="DV4350" s="158">
        <v>4298</v>
      </c>
      <c r="DW4350" s="148">
        <f t="shared" si="1649"/>
        <v>27.507199999998015</v>
      </c>
      <c r="DX4350" s="157">
        <f t="shared" si="1645"/>
        <v>2.6999895524252654E-4</v>
      </c>
      <c r="DY4350" s="148">
        <f t="shared" si="1646"/>
        <v>7.1768473261139094E-7</v>
      </c>
      <c r="DZ4350" s="148">
        <f t="shared" si="1647"/>
        <v>7.1768473261139094E-7</v>
      </c>
      <c r="EA4350" s="142" t="str">
        <f t="shared" si="1648"/>
        <v/>
      </c>
    </row>
    <row r="4351" spans="125:131" ht="20.100000000000001" customHeight="1" x14ac:dyDescent="0.25">
      <c r="DU4351" s="148"/>
      <c r="DV4351" s="158">
        <v>4299</v>
      </c>
      <c r="DW4351" s="148">
        <f t="shared" si="1649"/>
        <v>27.513599999998014</v>
      </c>
      <c r="DX4351" s="157">
        <f t="shared" si="1645"/>
        <v>2.6928127050991515E-4</v>
      </c>
      <c r="DY4351" s="148">
        <f t="shared" si="1646"/>
        <v>7.1580795533114768E-7</v>
      </c>
      <c r="DZ4351" s="148">
        <f t="shared" si="1647"/>
        <v>7.1580795533114768E-7</v>
      </c>
      <c r="EA4351" s="142" t="str">
        <f t="shared" si="1648"/>
        <v/>
      </c>
    </row>
    <row r="4352" spans="125:131" ht="20.100000000000001" customHeight="1" x14ac:dyDescent="0.25">
      <c r="DU4352" s="148"/>
      <c r="DV4352" s="158">
        <v>4300</v>
      </c>
      <c r="DW4352" s="148">
        <f t="shared" si="1649"/>
        <v>27.519999999998014</v>
      </c>
      <c r="DX4352" s="157">
        <f t="shared" si="1645"/>
        <v>2.6856546255458401E-4</v>
      </c>
      <c r="DY4352" s="148">
        <f t="shared" si="1646"/>
        <v>7.1393598935373627E-7</v>
      </c>
      <c r="DZ4352" s="148">
        <f t="shared" si="1647"/>
        <v>7.1393598935373627E-7</v>
      </c>
      <c r="EA4352" s="142" t="str">
        <f t="shared" si="1648"/>
        <v/>
      </c>
    </row>
    <row r="4353" spans="125:131" ht="20.100000000000001" customHeight="1" x14ac:dyDescent="0.25">
      <c r="DU4353" s="148"/>
      <c r="DV4353" s="158">
        <v>4301</v>
      </c>
      <c r="DW4353" s="148">
        <f t="shared" si="1649"/>
        <v>27.526399999998013</v>
      </c>
      <c r="DX4353" s="157">
        <f t="shared" si="1645"/>
        <v>2.6785152656523027E-4</v>
      </c>
      <c r="DY4353" s="148">
        <f t="shared" si="1646"/>
        <v>7.1206882264781939E-7</v>
      </c>
      <c r="DZ4353" s="148">
        <f t="shared" si="1647"/>
        <v>7.1206882264781939E-7</v>
      </c>
      <c r="EA4353" s="142" t="str">
        <f t="shared" si="1648"/>
        <v/>
      </c>
    </row>
    <row r="4354" spans="125:131" ht="20.100000000000001" customHeight="1" x14ac:dyDescent="0.25">
      <c r="DU4354" s="148"/>
      <c r="DV4354" s="158">
        <v>4302</v>
      </c>
      <c r="DW4354" s="148">
        <f t="shared" si="1649"/>
        <v>27.532799999998012</v>
      </c>
      <c r="DX4354" s="157">
        <f t="shared" si="1645"/>
        <v>2.6713945774258245E-4</v>
      </c>
      <c r="DY4354" s="148">
        <f t="shared" si="1646"/>
        <v>7.102064432091648E-7</v>
      </c>
      <c r="DZ4354" s="148">
        <f t="shared" si="1647"/>
        <v>7.102064432091648E-7</v>
      </c>
      <c r="EA4354" s="142" t="str">
        <f t="shared" si="1648"/>
        <v/>
      </c>
    </row>
    <row r="4355" spans="125:131" ht="20.100000000000001" customHeight="1" x14ac:dyDescent="0.25">
      <c r="DU4355" s="148"/>
      <c r="DV4355" s="158">
        <v>4303</v>
      </c>
      <c r="DW4355" s="148">
        <f t="shared" si="1649"/>
        <v>27.539199999998011</v>
      </c>
      <c r="DX4355" s="157">
        <f t="shared" si="1645"/>
        <v>2.6642925129937329E-4</v>
      </c>
      <c r="DY4355" s="148">
        <f t="shared" si="1646"/>
        <v>7.0834883906633738E-7</v>
      </c>
      <c r="DZ4355" s="148">
        <f t="shared" si="1647"/>
        <v>7.0834883906633738E-7</v>
      </c>
      <c r="EA4355" s="142" t="str">
        <f t="shared" si="1648"/>
        <v/>
      </c>
    </row>
    <row r="4356" spans="125:131" ht="20.100000000000001" customHeight="1" x14ac:dyDescent="0.25">
      <c r="DU4356" s="148"/>
      <c r="DV4356" s="158">
        <v>4304</v>
      </c>
      <c r="DW4356" s="148">
        <f t="shared" si="1649"/>
        <v>27.545599999998011</v>
      </c>
      <c r="DX4356" s="157">
        <f t="shared" ref="DX4356:DX4419" si="1650">_xlfn.CHISQ.DIST.RT(DW4356,7)</f>
        <v>2.6572090246030695E-4</v>
      </c>
      <c r="DY4356" s="148">
        <f t="shared" ref="DY4356:DY4419" si="1651">DX4356-DX4357</f>
        <v>7.064959982720255E-7</v>
      </c>
      <c r="DZ4356" s="148">
        <f t="shared" ref="DZ4356:DZ4419" si="1652">IF(DX4356&lt;(1-$DU$53),DY4356,"")</f>
        <v>7.064959982720255E-7</v>
      </c>
      <c r="EA4356" s="142" t="str">
        <f t="shared" ref="EA4356:EA4419" si="1653">IF(DX4356&lt;(1-$DU$59),DY4356,"")</f>
        <v/>
      </c>
    </row>
    <row r="4357" spans="125:131" ht="20.100000000000001" customHeight="1" x14ac:dyDescent="0.25">
      <c r="DU4357" s="148"/>
      <c r="DV4357" s="158">
        <v>4305</v>
      </c>
      <c r="DW4357" s="148">
        <f t="shared" si="1649"/>
        <v>27.55199999999801</v>
      </c>
      <c r="DX4357" s="157">
        <f t="shared" si="1650"/>
        <v>2.6501440646203492E-4</v>
      </c>
      <c r="DY4357" s="148">
        <f t="shared" si="1651"/>
        <v>7.0464790891236516E-7</v>
      </c>
      <c r="DZ4357" s="148">
        <f t="shared" si="1652"/>
        <v>7.0464790891236516E-7</v>
      </c>
      <c r="EA4357" s="142" t="str">
        <f t="shared" si="1653"/>
        <v/>
      </c>
    </row>
    <row r="4358" spans="125:131" ht="20.100000000000001" customHeight="1" x14ac:dyDescent="0.25">
      <c r="DU4358" s="148"/>
      <c r="DV4358" s="158">
        <v>4306</v>
      </c>
      <c r="DW4358" s="148">
        <f t="shared" si="1649"/>
        <v>27.558399999998009</v>
      </c>
      <c r="DX4358" s="157">
        <f t="shared" si="1650"/>
        <v>2.6430975855312256E-4</v>
      </c>
      <c r="DY4358" s="148">
        <f t="shared" si="1651"/>
        <v>7.0280455909902534E-7</v>
      </c>
      <c r="DZ4358" s="148">
        <f t="shared" si="1652"/>
        <v>7.0280455909902534E-7</v>
      </c>
      <c r="EA4358" s="142" t="str">
        <f t="shared" si="1653"/>
        <v/>
      </c>
    </row>
    <row r="4359" spans="125:131" ht="20.100000000000001" customHeight="1" x14ac:dyDescent="0.25">
      <c r="DU4359" s="148"/>
      <c r="DV4359" s="158">
        <v>4307</v>
      </c>
      <c r="DW4359" s="148">
        <f t="shared" si="1649"/>
        <v>27.564799999998009</v>
      </c>
      <c r="DX4359" s="157">
        <f t="shared" si="1650"/>
        <v>2.6360695399402353E-4</v>
      </c>
      <c r="DY4359" s="148">
        <f t="shared" si="1651"/>
        <v>7.009659369747916E-7</v>
      </c>
      <c r="DZ4359" s="148">
        <f t="shared" si="1652"/>
        <v>7.009659369747916E-7</v>
      </c>
      <c r="EA4359" s="142" t="str">
        <f t="shared" si="1653"/>
        <v/>
      </c>
    </row>
    <row r="4360" spans="125:131" ht="20.100000000000001" customHeight="1" x14ac:dyDescent="0.25">
      <c r="DU4360" s="148"/>
      <c r="DV4360" s="158">
        <v>4308</v>
      </c>
      <c r="DW4360" s="148">
        <f t="shared" si="1649"/>
        <v>27.571199999998008</v>
      </c>
      <c r="DX4360" s="157">
        <f t="shared" si="1650"/>
        <v>2.6290598805704874E-4</v>
      </c>
      <c r="DY4360" s="148">
        <f t="shared" si="1651"/>
        <v>6.9913203070987983E-7</v>
      </c>
      <c r="DZ4360" s="148">
        <f t="shared" si="1652"/>
        <v>6.9913203070987983E-7</v>
      </c>
      <c r="EA4360" s="142" t="str">
        <f t="shared" si="1653"/>
        <v/>
      </c>
    </row>
    <row r="4361" spans="125:131" ht="20.100000000000001" customHeight="1" x14ac:dyDescent="0.25">
      <c r="DU4361" s="148"/>
      <c r="DV4361" s="158">
        <v>4309</v>
      </c>
      <c r="DW4361" s="148">
        <f t="shared" si="1649"/>
        <v>27.577599999998007</v>
      </c>
      <c r="DX4361" s="157">
        <f t="shared" si="1650"/>
        <v>2.6220685602633886E-4</v>
      </c>
      <c r="DY4361" s="148">
        <f t="shared" si="1651"/>
        <v>6.973028285033999E-7</v>
      </c>
      <c r="DZ4361" s="148">
        <f t="shared" si="1652"/>
        <v>6.973028285033999E-7</v>
      </c>
      <c r="EA4361" s="142" t="str">
        <f t="shared" si="1653"/>
        <v/>
      </c>
    </row>
    <row r="4362" spans="125:131" ht="20.100000000000001" customHeight="1" x14ac:dyDescent="0.25">
      <c r="DU4362" s="148"/>
      <c r="DV4362" s="158">
        <v>4310</v>
      </c>
      <c r="DW4362" s="148">
        <f t="shared" si="1649"/>
        <v>27.583999999998007</v>
      </c>
      <c r="DX4362" s="157">
        <f t="shared" si="1650"/>
        <v>2.6150955319783546E-4</v>
      </c>
      <c r="DY4362" s="148">
        <f t="shared" si="1651"/>
        <v>6.9547831858400621E-7</v>
      </c>
      <c r="DZ4362" s="148">
        <f t="shared" si="1652"/>
        <v>6.9547831858400621E-7</v>
      </c>
      <c r="EA4362" s="142" t="str">
        <f t="shared" si="1653"/>
        <v/>
      </c>
    </row>
    <row r="4363" spans="125:131" ht="20.100000000000001" customHeight="1" x14ac:dyDescent="0.25">
      <c r="DU4363" s="148"/>
      <c r="DV4363" s="158">
        <v>4311</v>
      </c>
      <c r="DW4363" s="148">
        <f t="shared" si="1649"/>
        <v>27.590399999998006</v>
      </c>
      <c r="DX4363" s="157">
        <f t="shared" si="1650"/>
        <v>2.6081407487925145E-4</v>
      </c>
      <c r="DY4363" s="148">
        <f t="shared" si="1651"/>
        <v>6.9365848920648239E-7</v>
      </c>
      <c r="DZ4363" s="148">
        <f t="shared" si="1652"/>
        <v>6.9365848920648239E-7</v>
      </c>
      <c r="EA4363" s="142" t="str">
        <f t="shared" si="1653"/>
        <v/>
      </c>
    </row>
    <row r="4364" spans="125:131" ht="20.100000000000001" customHeight="1" x14ac:dyDescent="0.25">
      <c r="DU4364" s="148"/>
      <c r="DV4364" s="158">
        <v>4312</v>
      </c>
      <c r="DW4364" s="148">
        <f t="shared" si="1649"/>
        <v>27.596799999998005</v>
      </c>
      <c r="DX4364" s="157">
        <f t="shared" si="1650"/>
        <v>2.6012041639004497E-4</v>
      </c>
      <c r="DY4364" s="148">
        <f t="shared" si="1651"/>
        <v>6.9184332865737923E-7</v>
      </c>
      <c r="DZ4364" s="148">
        <f t="shared" si="1652"/>
        <v>6.9184332865737923E-7</v>
      </c>
      <c r="EA4364" s="142" t="str">
        <f t="shared" si="1653"/>
        <v/>
      </c>
    </row>
    <row r="4365" spans="125:131" ht="20.100000000000001" customHeight="1" x14ac:dyDescent="0.25">
      <c r="DU4365" s="148"/>
      <c r="DV4365" s="158">
        <v>4313</v>
      </c>
      <c r="DW4365" s="148">
        <f t="shared" si="1649"/>
        <v>27.603199999998004</v>
      </c>
      <c r="DX4365" s="157">
        <f t="shared" si="1650"/>
        <v>2.5942857306138759E-4</v>
      </c>
      <c r="DY4365" s="148">
        <f t="shared" si="1651"/>
        <v>6.9003282524937679E-7</v>
      </c>
      <c r="DZ4365" s="148">
        <f t="shared" si="1652"/>
        <v>6.9003282524937679E-7</v>
      </c>
      <c r="EA4365" s="142" t="str">
        <f t="shared" si="1653"/>
        <v/>
      </c>
    </row>
    <row r="4366" spans="125:131" ht="20.100000000000001" customHeight="1" x14ac:dyDescent="0.25">
      <c r="DU4366" s="148"/>
      <c r="DV4366" s="158">
        <v>4314</v>
      </c>
      <c r="DW4366" s="148">
        <f t="shared" si="1649"/>
        <v>27.609599999998004</v>
      </c>
      <c r="DX4366" s="157">
        <f t="shared" si="1650"/>
        <v>2.5873854023613822E-4</v>
      </c>
      <c r="DY4366" s="148">
        <f t="shared" si="1651"/>
        <v>6.8822696732388647E-7</v>
      </c>
      <c r="DZ4366" s="148">
        <f t="shared" si="1652"/>
        <v>6.8822696732388647E-7</v>
      </c>
      <c r="EA4366" s="142" t="str">
        <f t="shared" si="1653"/>
        <v/>
      </c>
    </row>
    <row r="4367" spans="125:131" ht="20.100000000000001" customHeight="1" x14ac:dyDescent="0.25">
      <c r="DU4367" s="148"/>
      <c r="DV4367" s="158">
        <v>4315</v>
      </c>
      <c r="DW4367" s="148">
        <f t="shared" si="1649"/>
        <v>27.615999999998003</v>
      </c>
      <c r="DX4367" s="157">
        <f t="shared" si="1650"/>
        <v>2.5805031326881433E-4</v>
      </c>
      <c r="DY4367" s="148">
        <f t="shared" si="1651"/>
        <v>6.8642574325088841E-7</v>
      </c>
      <c r="DZ4367" s="148">
        <f t="shared" si="1652"/>
        <v>6.8642574325088841E-7</v>
      </c>
      <c r="EA4367" s="142" t="str">
        <f t="shared" si="1653"/>
        <v/>
      </c>
    </row>
    <row r="4368" spans="125:131" ht="20.100000000000001" customHeight="1" x14ac:dyDescent="0.25">
      <c r="DU4368" s="148"/>
      <c r="DV4368" s="158">
        <v>4316</v>
      </c>
      <c r="DW4368" s="148">
        <f t="shared" si="1649"/>
        <v>27.622399999998002</v>
      </c>
      <c r="DX4368" s="157">
        <f t="shared" si="1650"/>
        <v>2.5736388752556344E-4</v>
      </c>
      <c r="DY4368" s="148">
        <f t="shared" si="1651"/>
        <v>6.8462914142833516E-7</v>
      </c>
      <c r="DZ4368" s="148">
        <f t="shared" si="1652"/>
        <v>6.8462914142833516E-7</v>
      </c>
      <c r="EA4368" s="142" t="str">
        <f t="shared" si="1653"/>
        <v/>
      </c>
    </row>
    <row r="4369" spans="125:131" ht="20.100000000000001" customHeight="1" x14ac:dyDescent="0.25">
      <c r="DU4369" s="148"/>
      <c r="DV4369" s="158">
        <v>4317</v>
      </c>
      <c r="DW4369" s="148">
        <f t="shared" si="1649"/>
        <v>27.628799999998002</v>
      </c>
      <c r="DX4369" s="157">
        <f t="shared" si="1650"/>
        <v>2.5667925838413511E-4</v>
      </c>
      <c r="DY4369" s="148">
        <f t="shared" si="1651"/>
        <v>6.8283715028285641E-7</v>
      </c>
      <c r="DZ4369" s="148">
        <f t="shared" si="1652"/>
        <v>6.8283715028285641E-7</v>
      </c>
      <c r="EA4369" s="142" t="str">
        <f t="shared" si="1653"/>
        <v/>
      </c>
    </row>
    <row r="4370" spans="125:131" ht="20.100000000000001" customHeight="1" x14ac:dyDescent="0.25">
      <c r="DU4370" s="148"/>
      <c r="DV4370" s="158">
        <v>4318</v>
      </c>
      <c r="DW4370" s="148">
        <f t="shared" si="1649"/>
        <v>27.635199999998001</v>
      </c>
      <c r="DX4370" s="157">
        <f t="shared" si="1650"/>
        <v>2.5599642123385225E-4</v>
      </c>
      <c r="DY4370" s="148">
        <f t="shared" si="1651"/>
        <v>6.8104975826807851E-7</v>
      </c>
      <c r="DZ4370" s="148">
        <f t="shared" si="1652"/>
        <v>6.8104975826807851E-7</v>
      </c>
      <c r="EA4370" s="142" t="str">
        <f t="shared" si="1653"/>
        <v/>
      </c>
    </row>
    <row r="4371" spans="125:131" ht="20.100000000000001" customHeight="1" x14ac:dyDescent="0.25">
      <c r="DU4371" s="148"/>
      <c r="DV4371" s="158">
        <v>4319</v>
      </c>
      <c r="DW4371" s="148">
        <f t="shared" si="1649"/>
        <v>27.641599999998</v>
      </c>
      <c r="DX4371" s="157">
        <f t="shared" si="1650"/>
        <v>2.5531537147558417E-4</v>
      </c>
      <c r="DY4371" s="148">
        <f t="shared" si="1651"/>
        <v>6.7926695386755177E-7</v>
      </c>
      <c r="DZ4371" s="148">
        <f t="shared" si="1652"/>
        <v>6.7926695386755177E-7</v>
      </c>
      <c r="EA4371" s="142" t="str">
        <f t="shared" si="1653"/>
        <v/>
      </c>
    </row>
    <row r="4372" spans="125:131" ht="20.100000000000001" customHeight="1" x14ac:dyDescent="0.25">
      <c r="DU4372" s="148"/>
      <c r="DV4372" s="158">
        <v>4320</v>
      </c>
      <c r="DW4372" s="148">
        <f t="shared" si="1649"/>
        <v>27.647999999998</v>
      </c>
      <c r="DX4372" s="157">
        <f t="shared" si="1650"/>
        <v>2.5463610452171662E-4</v>
      </c>
      <c r="DY4372" s="148">
        <f t="shared" si="1651"/>
        <v>6.7748872558997999E-7</v>
      </c>
      <c r="DZ4372" s="148">
        <f t="shared" si="1652"/>
        <v>6.7748872558997999E-7</v>
      </c>
      <c r="EA4372" s="142" t="str">
        <f t="shared" si="1653"/>
        <v/>
      </c>
    </row>
    <row r="4373" spans="125:131" ht="20.100000000000001" customHeight="1" x14ac:dyDescent="0.25">
      <c r="DU4373" s="148"/>
      <c r="DV4373" s="158">
        <v>4321</v>
      </c>
      <c r="DW4373" s="148">
        <f t="shared" si="1649"/>
        <v>27.654399999997999</v>
      </c>
      <c r="DX4373" s="157">
        <f t="shared" si="1650"/>
        <v>2.5395861579612664E-4</v>
      </c>
      <c r="DY4373" s="148">
        <f t="shared" si="1651"/>
        <v>6.7571506197512936E-7</v>
      </c>
      <c r="DZ4373" s="148">
        <f t="shared" si="1652"/>
        <v>6.7571506197512936E-7</v>
      </c>
      <c r="EA4373" s="142" t="str">
        <f t="shared" si="1653"/>
        <v/>
      </c>
    </row>
    <row r="4374" spans="125:131" ht="20.100000000000001" customHeight="1" x14ac:dyDescent="0.25">
      <c r="DU4374" s="148"/>
      <c r="DV4374" s="158">
        <v>4322</v>
      </c>
      <c r="DW4374" s="148">
        <f t="shared" si="1649"/>
        <v>27.660799999997998</v>
      </c>
      <c r="DX4374" s="157">
        <f t="shared" si="1650"/>
        <v>2.5328290073415151E-4</v>
      </c>
      <c r="DY4374" s="148">
        <f t="shared" si="1651"/>
        <v>6.7394595158726906E-7</v>
      </c>
      <c r="DZ4374" s="148">
        <f t="shared" si="1652"/>
        <v>6.7394595158726906E-7</v>
      </c>
      <c r="EA4374" s="142" t="str">
        <f t="shared" si="1653"/>
        <v/>
      </c>
    </row>
    <row r="4375" spans="125:131" ht="20.100000000000001" customHeight="1" x14ac:dyDescent="0.25">
      <c r="DU4375" s="148"/>
      <c r="DV4375" s="158">
        <v>4323</v>
      </c>
      <c r="DW4375" s="148">
        <f t="shared" si="1649"/>
        <v>27.667199999997997</v>
      </c>
      <c r="DX4375" s="157">
        <f t="shared" si="1650"/>
        <v>2.5260895478256424E-4</v>
      </c>
      <c r="DY4375" s="148">
        <f t="shared" si="1651"/>
        <v>6.721813830215138E-7</v>
      </c>
      <c r="DZ4375" s="148">
        <f t="shared" si="1652"/>
        <v>6.721813830215138E-7</v>
      </c>
      <c r="EA4375" s="142" t="str">
        <f t="shared" si="1653"/>
        <v/>
      </c>
    </row>
    <row r="4376" spans="125:131" ht="20.100000000000001" customHeight="1" x14ac:dyDescent="0.25">
      <c r="DU4376" s="148"/>
      <c r="DV4376" s="158">
        <v>4324</v>
      </c>
      <c r="DW4376" s="148">
        <f t="shared" si="1649"/>
        <v>27.673599999997997</v>
      </c>
      <c r="DX4376" s="157">
        <f t="shared" si="1650"/>
        <v>2.5193677339954273E-4</v>
      </c>
      <c r="DY4376" s="148">
        <f t="shared" si="1651"/>
        <v>6.7042134489834863E-7</v>
      </c>
      <c r="DZ4376" s="148">
        <f t="shared" si="1652"/>
        <v>6.7042134489834863E-7</v>
      </c>
      <c r="EA4376" s="142" t="str">
        <f t="shared" si="1653"/>
        <v/>
      </c>
    </row>
    <row r="4377" spans="125:131" ht="20.100000000000001" customHeight="1" x14ac:dyDescent="0.25">
      <c r="DU4377" s="148"/>
      <c r="DV4377" s="158">
        <v>4325</v>
      </c>
      <c r="DW4377" s="148">
        <f t="shared" si="1649"/>
        <v>27.679999999997996</v>
      </c>
      <c r="DX4377" s="157">
        <f t="shared" si="1650"/>
        <v>2.5126635205464438E-4</v>
      </c>
      <c r="DY4377" s="148">
        <f t="shared" si="1651"/>
        <v>6.6866582586769469E-7</v>
      </c>
      <c r="DZ4377" s="148">
        <f t="shared" si="1652"/>
        <v>6.6866582586769469E-7</v>
      </c>
      <c r="EA4377" s="142" t="str">
        <f t="shared" si="1653"/>
        <v/>
      </c>
    </row>
    <row r="4378" spans="125:131" ht="20.100000000000001" customHeight="1" x14ac:dyDescent="0.25">
      <c r="DU4378" s="148"/>
      <c r="DV4378" s="158">
        <v>4326</v>
      </c>
      <c r="DW4378" s="148">
        <f t="shared" si="1649"/>
        <v>27.686399999997995</v>
      </c>
      <c r="DX4378" s="157">
        <f t="shared" si="1650"/>
        <v>2.5059768622877668E-4</v>
      </c>
      <c r="DY4378" s="148">
        <f t="shared" si="1651"/>
        <v>6.6691481460533133E-7</v>
      </c>
      <c r="DZ4378" s="148">
        <f t="shared" si="1652"/>
        <v>6.6691481460533133E-7</v>
      </c>
      <c r="EA4378" s="142" t="str">
        <f t="shared" si="1653"/>
        <v/>
      </c>
    </row>
    <row r="4379" spans="125:131" ht="20.100000000000001" customHeight="1" x14ac:dyDescent="0.25">
      <c r="DU4379" s="148"/>
      <c r="DV4379" s="158">
        <v>4327</v>
      </c>
      <c r="DW4379" s="148">
        <f t="shared" si="1649"/>
        <v>27.692799999997995</v>
      </c>
      <c r="DX4379" s="157">
        <f t="shared" si="1650"/>
        <v>2.4993077141417135E-4</v>
      </c>
      <c r="DY4379" s="148">
        <f t="shared" si="1651"/>
        <v>6.6516829981528138E-7</v>
      </c>
      <c r="DZ4379" s="148">
        <f t="shared" si="1652"/>
        <v>6.6516829981528138E-7</v>
      </c>
      <c r="EA4379" s="142" t="str">
        <f t="shared" si="1653"/>
        <v/>
      </c>
    </row>
    <row r="4380" spans="125:131" ht="20.100000000000001" customHeight="1" x14ac:dyDescent="0.25">
      <c r="DU4380" s="148"/>
      <c r="DV4380" s="158">
        <v>4328</v>
      </c>
      <c r="DW4380" s="148">
        <f t="shared" si="1649"/>
        <v>27.699199999997994</v>
      </c>
      <c r="DX4380" s="157">
        <f t="shared" si="1650"/>
        <v>2.4926560311435607E-4</v>
      </c>
      <c r="DY4380" s="148">
        <f t="shared" si="1651"/>
        <v>6.6342627022932324E-7</v>
      </c>
      <c r="DZ4380" s="148">
        <f t="shared" si="1652"/>
        <v>6.6342627022932324E-7</v>
      </c>
      <c r="EA4380" s="142" t="str">
        <f t="shared" si="1653"/>
        <v/>
      </c>
    </row>
    <row r="4381" spans="125:131" ht="20.100000000000001" customHeight="1" x14ac:dyDescent="0.25">
      <c r="DU4381" s="148"/>
      <c r="DV4381" s="158">
        <v>4329</v>
      </c>
      <c r="DW4381" s="148">
        <f t="shared" si="1649"/>
        <v>27.705599999997993</v>
      </c>
      <c r="DX4381" s="157">
        <f t="shared" si="1650"/>
        <v>2.4860217684412675E-4</v>
      </c>
      <c r="DY4381" s="148">
        <f t="shared" si="1651"/>
        <v>6.6168871460688247E-7</v>
      </c>
      <c r="DZ4381" s="148">
        <f t="shared" si="1652"/>
        <v>6.6168871460688247E-7</v>
      </c>
      <c r="EA4381" s="142" t="str">
        <f t="shared" si="1653"/>
        <v/>
      </c>
    </row>
    <row r="4382" spans="125:131" ht="20.100000000000001" customHeight="1" x14ac:dyDescent="0.25">
      <c r="DU4382" s="148"/>
      <c r="DV4382" s="158">
        <v>4330</v>
      </c>
      <c r="DW4382" s="148">
        <f t="shared" si="1649"/>
        <v>27.711999999997992</v>
      </c>
      <c r="DX4382" s="157">
        <f t="shared" si="1650"/>
        <v>2.4794048812951986E-4</v>
      </c>
      <c r="DY4382" s="148">
        <f t="shared" si="1651"/>
        <v>6.5995562173378495E-7</v>
      </c>
      <c r="DZ4382" s="148">
        <f t="shared" si="1652"/>
        <v>6.5995562173378495E-7</v>
      </c>
      <c r="EA4382" s="142" t="str">
        <f t="shared" si="1653"/>
        <v/>
      </c>
    </row>
    <row r="4383" spans="125:131" ht="20.100000000000001" customHeight="1" x14ac:dyDescent="0.25">
      <c r="DU4383" s="148"/>
      <c r="DV4383" s="158">
        <v>4331</v>
      </c>
      <c r="DW4383" s="148">
        <f t="shared" si="1649"/>
        <v>27.718399999997992</v>
      </c>
      <c r="DX4383" s="157">
        <f t="shared" si="1650"/>
        <v>2.4728053250778608E-4</v>
      </c>
      <c r="DY4383" s="148">
        <f t="shared" si="1651"/>
        <v>6.5822698042231108E-7</v>
      </c>
      <c r="DZ4383" s="148">
        <f t="shared" si="1652"/>
        <v>6.5822698042231108E-7</v>
      </c>
      <c r="EA4383" s="142" t="str">
        <f t="shared" si="1653"/>
        <v/>
      </c>
    </row>
    <row r="4384" spans="125:131" ht="20.100000000000001" customHeight="1" x14ac:dyDescent="0.25">
      <c r="DU4384" s="148"/>
      <c r="DV4384" s="158">
        <v>4332</v>
      </c>
      <c r="DW4384" s="148">
        <f t="shared" si="1649"/>
        <v>27.724799999997991</v>
      </c>
      <c r="DX4384" s="157">
        <f t="shared" si="1650"/>
        <v>2.4662230552736377E-4</v>
      </c>
      <c r="DY4384" s="148">
        <f t="shared" si="1651"/>
        <v>6.5650277951444843E-7</v>
      </c>
      <c r="DZ4384" s="148">
        <f t="shared" si="1652"/>
        <v>6.5650277951444843E-7</v>
      </c>
      <c r="EA4384" s="142" t="str">
        <f t="shared" si="1653"/>
        <v/>
      </c>
    </row>
    <row r="4385" spans="125:131" ht="20.100000000000001" customHeight="1" x14ac:dyDescent="0.25">
      <c r="DU4385" s="148"/>
      <c r="DV4385" s="158">
        <v>4333</v>
      </c>
      <c r="DW4385" s="148">
        <f t="shared" si="1649"/>
        <v>27.73119999999799</v>
      </c>
      <c r="DX4385" s="157">
        <f t="shared" si="1650"/>
        <v>2.4596580274784932E-4</v>
      </c>
      <c r="DY4385" s="148">
        <f t="shared" si="1651"/>
        <v>6.5478300787777171E-7</v>
      </c>
      <c r="DZ4385" s="148">
        <f t="shared" si="1652"/>
        <v>6.5478300787777171E-7</v>
      </c>
      <c r="EA4385" s="142" t="str">
        <f t="shared" si="1653"/>
        <v/>
      </c>
    </row>
    <row r="4386" spans="125:131" ht="20.100000000000001" customHeight="1" x14ac:dyDescent="0.25">
      <c r="DU4386" s="148"/>
      <c r="DV4386" s="158">
        <v>4334</v>
      </c>
      <c r="DW4386" s="148">
        <f t="shared" si="1649"/>
        <v>27.73759999999799</v>
      </c>
      <c r="DX4386" s="157">
        <f t="shared" si="1650"/>
        <v>2.4531101973997155E-4</v>
      </c>
      <c r="DY4386" s="148">
        <f t="shared" si="1651"/>
        <v>6.5306765440647282E-7</v>
      </c>
      <c r="DZ4386" s="148">
        <f t="shared" si="1652"/>
        <v>6.5306765440647282E-7</v>
      </c>
      <c r="EA4386" s="142" t="str">
        <f t="shared" si="1653"/>
        <v/>
      </c>
    </row>
    <row r="4387" spans="125:131" ht="20.100000000000001" customHeight="1" x14ac:dyDescent="0.25">
      <c r="DU4387" s="148"/>
      <c r="DV4387" s="158">
        <v>4335</v>
      </c>
      <c r="DW4387" s="148">
        <f t="shared" si="1649"/>
        <v>27.743999999997989</v>
      </c>
      <c r="DX4387" s="157">
        <f t="shared" si="1650"/>
        <v>2.4465795208556508E-4</v>
      </c>
      <c r="DY4387" s="148">
        <f t="shared" si="1651"/>
        <v>6.5135670802282447E-7</v>
      </c>
      <c r="DZ4387" s="148">
        <f t="shared" si="1652"/>
        <v>6.5135670802282447E-7</v>
      </c>
      <c r="EA4387" s="142" t="str">
        <f t="shared" si="1653"/>
        <v/>
      </c>
    </row>
    <row r="4388" spans="125:131" ht="20.100000000000001" customHeight="1" x14ac:dyDescent="0.25">
      <c r="DU4388" s="148"/>
      <c r="DV4388" s="158">
        <v>4336</v>
      </c>
      <c r="DW4388" s="148">
        <f t="shared" si="1649"/>
        <v>27.750399999997988</v>
      </c>
      <c r="DX4388" s="157">
        <f t="shared" si="1650"/>
        <v>2.4400659537754225E-4</v>
      </c>
      <c r="DY4388" s="148">
        <f t="shared" si="1651"/>
        <v>6.4965015767398182E-7</v>
      </c>
      <c r="DZ4388" s="148">
        <f t="shared" si="1652"/>
        <v>6.4965015767398182E-7</v>
      </c>
      <c r="EA4388" s="142" t="str">
        <f t="shared" si="1653"/>
        <v/>
      </c>
    </row>
    <row r="4389" spans="125:131" ht="20.100000000000001" customHeight="1" x14ac:dyDescent="0.25">
      <c r="DU4389" s="148"/>
      <c r="DV4389" s="158">
        <v>4337</v>
      </c>
      <c r="DW4389" s="148">
        <f t="shared" si="1649"/>
        <v>27.756799999997988</v>
      </c>
      <c r="DX4389" s="157">
        <f t="shared" si="1650"/>
        <v>2.4335694521986827E-4</v>
      </c>
      <c r="DY4389" s="148">
        <f t="shared" si="1651"/>
        <v>6.4794799233827086E-7</v>
      </c>
      <c r="DZ4389" s="148">
        <f t="shared" si="1652"/>
        <v>6.4794799233827086E-7</v>
      </c>
      <c r="EA4389" s="142" t="str">
        <f t="shared" si="1653"/>
        <v/>
      </c>
    </row>
    <row r="4390" spans="125:131" ht="20.100000000000001" customHeight="1" x14ac:dyDescent="0.25">
      <c r="DU4390" s="148"/>
      <c r="DV4390" s="158">
        <v>4338</v>
      </c>
      <c r="DW4390" s="148">
        <f t="shared" si="1649"/>
        <v>27.763199999997987</v>
      </c>
      <c r="DX4390" s="157">
        <f t="shared" si="1650"/>
        <v>2.4270899722753E-4</v>
      </c>
      <c r="DY4390" s="148">
        <f t="shared" si="1651"/>
        <v>6.4625020101494266E-7</v>
      </c>
      <c r="DZ4390" s="148">
        <f t="shared" si="1652"/>
        <v>6.4625020101494266E-7</v>
      </c>
      <c r="EA4390" s="142" t="str">
        <f t="shared" si="1653"/>
        <v/>
      </c>
    </row>
    <row r="4391" spans="125:131" ht="20.100000000000001" customHeight="1" x14ac:dyDescent="0.25">
      <c r="DU4391" s="148"/>
      <c r="DV4391" s="158">
        <v>4339</v>
      </c>
      <c r="DW4391" s="148">
        <f t="shared" si="1649"/>
        <v>27.769599999997986</v>
      </c>
      <c r="DX4391" s="157">
        <f t="shared" si="1650"/>
        <v>2.4206274702651506E-4</v>
      </c>
      <c r="DY4391" s="148">
        <f t="shared" si="1651"/>
        <v>6.4455677273539489E-7</v>
      </c>
      <c r="DZ4391" s="148">
        <f t="shared" si="1652"/>
        <v>6.4455677273539489E-7</v>
      </c>
      <c r="EA4391" s="142" t="str">
        <f t="shared" si="1653"/>
        <v/>
      </c>
    </row>
    <row r="4392" spans="125:131" ht="20.100000000000001" customHeight="1" x14ac:dyDescent="0.25">
      <c r="DU4392" s="148"/>
      <c r="DV4392" s="158">
        <v>4340</v>
      </c>
      <c r="DW4392" s="148">
        <f t="shared" si="1649"/>
        <v>27.775999999997985</v>
      </c>
      <c r="DX4392" s="157">
        <f t="shared" si="1650"/>
        <v>2.4141819025377966E-4</v>
      </c>
      <c r="DY4392" s="148">
        <f t="shared" si="1651"/>
        <v>6.428676965539832E-7</v>
      </c>
      <c r="DZ4392" s="148">
        <f t="shared" si="1652"/>
        <v>6.428676965539832E-7</v>
      </c>
      <c r="EA4392" s="142" t="str">
        <f t="shared" si="1653"/>
        <v/>
      </c>
    </row>
    <row r="4393" spans="125:131" ht="20.100000000000001" customHeight="1" x14ac:dyDescent="0.25">
      <c r="DU4393" s="148"/>
      <c r="DV4393" s="158">
        <v>4341</v>
      </c>
      <c r="DW4393" s="148">
        <f t="shared" si="1649"/>
        <v>27.782399999997985</v>
      </c>
      <c r="DX4393" s="157">
        <f t="shared" si="1650"/>
        <v>2.4077532255722568E-4</v>
      </c>
      <c r="DY4393" s="148">
        <f t="shared" si="1651"/>
        <v>6.4118296155393014E-7</v>
      </c>
      <c r="DZ4393" s="148">
        <f t="shared" si="1652"/>
        <v>6.4118296155393014E-7</v>
      </c>
      <c r="EA4393" s="142" t="str">
        <f t="shared" si="1653"/>
        <v/>
      </c>
    </row>
    <row r="4394" spans="125:131" ht="20.100000000000001" customHeight="1" x14ac:dyDescent="0.25">
      <c r="DU4394" s="148"/>
      <c r="DV4394" s="158">
        <v>4342</v>
      </c>
      <c r="DW4394" s="148">
        <f t="shared" si="1649"/>
        <v>27.788799999997984</v>
      </c>
      <c r="DX4394" s="157">
        <f t="shared" si="1650"/>
        <v>2.4013413959567175E-4</v>
      </c>
      <c r="DY4394" s="148">
        <f t="shared" si="1651"/>
        <v>6.3950255684260882E-7</v>
      </c>
      <c r="DZ4394" s="148">
        <f t="shared" si="1652"/>
        <v>6.3950255684260882E-7</v>
      </c>
      <c r="EA4394" s="142" t="str">
        <f t="shared" si="1653"/>
        <v/>
      </c>
    </row>
    <row r="4395" spans="125:131" ht="20.100000000000001" customHeight="1" x14ac:dyDescent="0.25">
      <c r="DU4395" s="148"/>
      <c r="DV4395" s="158">
        <v>4343</v>
      </c>
      <c r="DW4395" s="148">
        <f t="shared" si="1649"/>
        <v>27.795199999997983</v>
      </c>
      <c r="DX4395" s="157">
        <f t="shared" si="1650"/>
        <v>2.3949463703882914E-4</v>
      </c>
      <c r="DY4395" s="148">
        <f t="shared" si="1651"/>
        <v>6.378264715579127E-7</v>
      </c>
      <c r="DZ4395" s="148">
        <f t="shared" si="1652"/>
        <v>6.378264715579127E-7</v>
      </c>
      <c r="EA4395" s="142" t="str">
        <f t="shared" si="1653"/>
        <v/>
      </c>
    </row>
    <row r="4396" spans="125:131" ht="20.100000000000001" customHeight="1" x14ac:dyDescent="0.25">
      <c r="DU4396" s="148"/>
      <c r="DV4396" s="158">
        <v>4344</v>
      </c>
      <c r="DW4396" s="148">
        <f t="shared" si="1649"/>
        <v>27.801599999997983</v>
      </c>
      <c r="DX4396" s="157">
        <f t="shared" si="1650"/>
        <v>2.3885681056727123E-4</v>
      </c>
      <c r="DY4396" s="148">
        <f t="shared" si="1651"/>
        <v>6.361546948592295E-7</v>
      </c>
      <c r="DZ4396" s="148">
        <f t="shared" si="1652"/>
        <v>6.361546948592295E-7</v>
      </c>
      <c r="EA4396" s="142" t="str">
        <f t="shared" si="1653"/>
        <v/>
      </c>
    </row>
    <row r="4397" spans="125:131" ht="20.100000000000001" customHeight="1" x14ac:dyDescent="0.25">
      <c r="DU4397" s="148"/>
      <c r="DV4397" s="158">
        <v>4345</v>
      </c>
      <c r="DW4397" s="148">
        <f t="shared" si="1649"/>
        <v>27.807999999997982</v>
      </c>
      <c r="DX4397" s="157">
        <f t="shared" si="1650"/>
        <v>2.38220655872412E-4</v>
      </c>
      <c r="DY4397" s="148">
        <f t="shared" si="1651"/>
        <v>6.3448721593565411E-7</v>
      </c>
      <c r="DZ4397" s="148">
        <f t="shared" si="1652"/>
        <v>6.3448721593565411E-7</v>
      </c>
      <c r="EA4397" s="142" t="str">
        <f t="shared" si="1653"/>
        <v/>
      </c>
    </row>
    <row r="4398" spans="125:131" ht="20.100000000000001" customHeight="1" x14ac:dyDescent="0.25">
      <c r="DU4398" s="148"/>
      <c r="DV4398" s="158">
        <v>4346</v>
      </c>
      <c r="DW4398" s="148">
        <f t="shared" si="1649"/>
        <v>27.814399999997981</v>
      </c>
      <c r="DX4398" s="157">
        <f t="shared" si="1650"/>
        <v>2.3758616865647634E-4</v>
      </c>
      <c r="DY4398" s="148">
        <f t="shared" si="1651"/>
        <v>6.3282402400181435E-7</v>
      </c>
      <c r="DZ4398" s="148">
        <f t="shared" si="1652"/>
        <v>6.3282402400181435E-7</v>
      </c>
      <c r="EA4398" s="142" t="str">
        <f t="shared" si="1653"/>
        <v/>
      </c>
    </row>
    <row r="4399" spans="125:131" ht="20.100000000000001" customHeight="1" x14ac:dyDescent="0.25">
      <c r="DU4399" s="148"/>
      <c r="DV4399" s="158">
        <v>4347</v>
      </c>
      <c r="DW4399" s="148">
        <f t="shared" si="1649"/>
        <v>27.82079999999798</v>
      </c>
      <c r="DX4399" s="157">
        <f t="shared" si="1650"/>
        <v>2.3695334463247453E-4</v>
      </c>
      <c r="DY4399" s="148">
        <f t="shared" si="1651"/>
        <v>6.3116510829803367E-7</v>
      </c>
      <c r="DZ4399" s="148">
        <f t="shared" si="1652"/>
        <v>6.3116510829803367E-7</v>
      </c>
      <c r="EA4399" s="142" t="str">
        <f t="shared" si="1653"/>
        <v/>
      </c>
    </row>
    <row r="4400" spans="125:131" ht="20.100000000000001" customHeight="1" x14ac:dyDescent="0.25">
      <c r="DU4400" s="148"/>
      <c r="DV4400" s="158">
        <v>4348</v>
      </c>
      <c r="DW4400" s="148">
        <f t="shared" si="1649"/>
        <v>27.82719999999798</v>
      </c>
      <c r="DX4400" s="157">
        <f t="shared" si="1650"/>
        <v>2.3632217952417649E-4</v>
      </c>
      <c r="DY4400" s="148">
        <f t="shared" si="1651"/>
        <v>6.2951045809176765E-7</v>
      </c>
      <c r="DZ4400" s="148">
        <f t="shared" si="1652"/>
        <v>6.2951045809176765E-7</v>
      </c>
      <c r="EA4400" s="142" t="str">
        <f t="shared" si="1653"/>
        <v/>
      </c>
    </row>
    <row r="4401" spans="125:131" ht="20.100000000000001" customHeight="1" x14ac:dyDescent="0.25">
      <c r="DU4401" s="148"/>
      <c r="DV4401" s="158">
        <v>4349</v>
      </c>
      <c r="DW4401" s="148">
        <f t="shared" si="1649"/>
        <v>27.833599999997979</v>
      </c>
      <c r="DX4401" s="157">
        <f t="shared" si="1650"/>
        <v>2.3569266906608473E-4</v>
      </c>
      <c r="DY4401" s="148">
        <f t="shared" si="1651"/>
        <v>6.2786006267551695E-7</v>
      </c>
      <c r="DZ4401" s="148">
        <f t="shared" si="1652"/>
        <v>6.2786006267551695E-7</v>
      </c>
      <c r="EA4401" s="142" t="str">
        <f t="shared" si="1653"/>
        <v/>
      </c>
    </row>
    <row r="4402" spans="125:131" ht="20.100000000000001" customHeight="1" x14ac:dyDescent="0.25">
      <c r="DU4402" s="148"/>
      <c r="DV4402" s="158">
        <v>4350</v>
      </c>
      <c r="DW4402" s="148">
        <f t="shared" si="1649"/>
        <v>27.839999999997978</v>
      </c>
      <c r="DX4402" s="157">
        <f t="shared" si="1650"/>
        <v>2.3506480900340921E-4</v>
      </c>
      <c r="DY4402" s="148">
        <f t="shared" si="1651"/>
        <v>6.2621391136774888E-7</v>
      </c>
      <c r="DZ4402" s="148">
        <f t="shared" si="1652"/>
        <v>6.2621391136774888E-7</v>
      </c>
      <c r="EA4402" s="142" t="str">
        <f t="shared" si="1653"/>
        <v/>
      </c>
    </row>
    <row r="4403" spans="125:131" ht="20.100000000000001" customHeight="1" x14ac:dyDescent="0.25">
      <c r="DU4403" s="148"/>
      <c r="DV4403" s="158">
        <v>4351</v>
      </c>
      <c r="DW4403" s="148">
        <f t="shared" si="1649"/>
        <v>27.846399999997978</v>
      </c>
      <c r="DX4403" s="157">
        <f t="shared" si="1650"/>
        <v>2.3443859509204146E-4</v>
      </c>
      <c r="DY4403" s="148">
        <f t="shared" si="1651"/>
        <v>6.2457199351511998E-7</v>
      </c>
      <c r="DZ4403" s="148">
        <f t="shared" si="1652"/>
        <v>6.2457199351511998E-7</v>
      </c>
      <c r="EA4403" s="142" t="str">
        <f t="shared" si="1653"/>
        <v/>
      </c>
    </row>
    <row r="4404" spans="125:131" ht="20.100000000000001" customHeight="1" x14ac:dyDescent="0.25">
      <c r="DU4404" s="148"/>
      <c r="DV4404" s="158">
        <v>4352</v>
      </c>
      <c r="DW4404" s="148">
        <f t="shared" si="1649"/>
        <v>27.852799999997977</v>
      </c>
      <c r="DX4404" s="157">
        <f t="shared" si="1650"/>
        <v>2.3381402309852634E-4</v>
      </c>
      <c r="DY4404" s="148">
        <f t="shared" si="1651"/>
        <v>6.2293429848738033E-7</v>
      </c>
      <c r="DZ4404" s="148">
        <f t="shared" si="1652"/>
        <v>6.2293429848738033E-7</v>
      </c>
      <c r="EA4404" s="142" t="str">
        <f t="shared" si="1653"/>
        <v/>
      </c>
    </row>
    <row r="4405" spans="125:131" ht="20.100000000000001" customHeight="1" x14ac:dyDescent="0.25">
      <c r="DU4405" s="148"/>
      <c r="DV4405" s="158">
        <v>4353</v>
      </c>
      <c r="DW4405" s="148">
        <f t="shared" si="1649"/>
        <v>27.859199999997976</v>
      </c>
      <c r="DX4405" s="157">
        <f t="shared" si="1650"/>
        <v>2.3319108880003896E-4</v>
      </c>
      <c r="DY4405" s="148">
        <f t="shared" si="1651"/>
        <v>6.2130081568138504E-7</v>
      </c>
      <c r="DZ4405" s="148">
        <f t="shared" si="1652"/>
        <v>6.2130081568138504E-7</v>
      </c>
      <c r="EA4405" s="142" t="str">
        <f t="shared" si="1653"/>
        <v/>
      </c>
    </row>
    <row r="4406" spans="125:131" ht="20.100000000000001" customHeight="1" x14ac:dyDescent="0.25">
      <c r="DU4406" s="148"/>
      <c r="DV4406" s="158">
        <v>4354</v>
      </c>
      <c r="DW4406" s="148">
        <f t="shared" si="1649"/>
        <v>27.865599999997976</v>
      </c>
      <c r="DX4406" s="157">
        <f t="shared" si="1650"/>
        <v>2.3256978798435758E-4</v>
      </c>
      <c r="DY4406" s="148">
        <f t="shared" si="1651"/>
        <v>6.1967153452071482E-7</v>
      </c>
      <c r="DZ4406" s="148">
        <f t="shared" si="1652"/>
        <v>6.1967153452071482E-7</v>
      </c>
      <c r="EA4406" s="142" t="str">
        <f t="shared" si="1653"/>
        <v/>
      </c>
    </row>
    <row r="4407" spans="125:131" ht="20.100000000000001" customHeight="1" x14ac:dyDescent="0.25">
      <c r="DU4407" s="148"/>
      <c r="DV4407" s="158">
        <v>4355</v>
      </c>
      <c r="DW4407" s="148">
        <f t="shared" si="1649"/>
        <v>27.871999999997975</v>
      </c>
      <c r="DX4407" s="157">
        <f t="shared" si="1650"/>
        <v>2.3195011644983686E-4</v>
      </c>
      <c r="DY4407" s="148">
        <f t="shared" si="1651"/>
        <v>6.1804644445242335E-7</v>
      </c>
      <c r="DZ4407" s="148">
        <f t="shared" si="1652"/>
        <v>6.1804644445242335E-7</v>
      </c>
      <c r="EA4407" s="142" t="str">
        <f t="shared" si="1653"/>
        <v/>
      </c>
    </row>
    <row r="4408" spans="125:131" ht="20.100000000000001" customHeight="1" x14ac:dyDescent="0.25">
      <c r="DU4408" s="148"/>
      <c r="DV4408" s="158">
        <v>4356</v>
      </c>
      <c r="DW4408" s="148">
        <f t="shared" ref="DW4408:DW4471" si="1654">DW4407+$DZ$46</f>
        <v>27.878399999997974</v>
      </c>
      <c r="DX4408" s="157">
        <f t="shared" si="1650"/>
        <v>2.3133207000538444E-4</v>
      </c>
      <c r="DY4408" s="148">
        <f t="shared" si="1651"/>
        <v>6.1642553495207882E-7</v>
      </c>
      <c r="DZ4408" s="148">
        <f t="shared" si="1652"/>
        <v>6.1642553495207882E-7</v>
      </c>
      <c r="EA4408" s="142" t="str">
        <f t="shared" si="1653"/>
        <v/>
      </c>
    </row>
    <row r="4409" spans="125:131" ht="20.100000000000001" customHeight="1" x14ac:dyDescent="0.25">
      <c r="DU4409" s="148"/>
      <c r="DV4409" s="158">
        <v>4357</v>
      </c>
      <c r="DW4409" s="148">
        <f t="shared" si="1654"/>
        <v>27.884799999997973</v>
      </c>
      <c r="DX4409" s="157">
        <f t="shared" si="1650"/>
        <v>2.3071564447043236E-4</v>
      </c>
      <c r="DY4409" s="148">
        <f t="shared" si="1651"/>
        <v>6.1480879551853267E-7</v>
      </c>
      <c r="DZ4409" s="148">
        <f t="shared" si="1652"/>
        <v>6.1480879551853267E-7</v>
      </c>
      <c r="EA4409" s="142" t="str">
        <f t="shared" si="1653"/>
        <v/>
      </c>
    </row>
    <row r="4410" spans="125:131" ht="20.100000000000001" customHeight="1" x14ac:dyDescent="0.25">
      <c r="DU4410" s="148"/>
      <c r="DV4410" s="158">
        <v>4358</v>
      </c>
      <c r="DW4410" s="148">
        <f t="shared" si="1654"/>
        <v>27.891199999997973</v>
      </c>
      <c r="DX4410" s="157">
        <f t="shared" si="1650"/>
        <v>2.3010083567491383E-4</v>
      </c>
      <c r="DY4410" s="148">
        <f t="shared" si="1651"/>
        <v>6.1319621567738902E-7</v>
      </c>
      <c r="DZ4410" s="148">
        <f t="shared" si="1652"/>
        <v>6.1319621567738902E-7</v>
      </c>
      <c r="EA4410" s="142" t="str">
        <f t="shared" si="1653"/>
        <v/>
      </c>
    </row>
    <row r="4411" spans="125:131" ht="20.100000000000001" customHeight="1" x14ac:dyDescent="0.25">
      <c r="DU4411" s="148"/>
      <c r="DV4411" s="158">
        <v>4359</v>
      </c>
      <c r="DW4411" s="148">
        <f t="shared" si="1654"/>
        <v>27.897599999997972</v>
      </c>
      <c r="DX4411" s="157">
        <f t="shared" si="1650"/>
        <v>2.2948763945923644E-4</v>
      </c>
      <c r="DY4411" s="148">
        <f t="shared" si="1651"/>
        <v>6.1158778497894472E-7</v>
      </c>
      <c r="DZ4411" s="148">
        <f t="shared" si="1652"/>
        <v>6.1158778497894472E-7</v>
      </c>
      <c r="EA4411" s="142" t="str">
        <f t="shared" si="1653"/>
        <v/>
      </c>
    </row>
    <row r="4412" spans="125:131" ht="20.100000000000001" customHeight="1" x14ac:dyDescent="0.25">
      <c r="DU4412" s="148"/>
      <c r="DV4412" s="158">
        <v>4360</v>
      </c>
      <c r="DW4412" s="148">
        <f t="shared" si="1654"/>
        <v>27.903999999997971</v>
      </c>
      <c r="DX4412" s="157">
        <f t="shared" si="1650"/>
        <v>2.2887605167425749E-4</v>
      </c>
      <c r="DY4412" s="148">
        <f t="shared" si="1651"/>
        <v>6.0998349300108953E-7</v>
      </c>
      <c r="DZ4412" s="148">
        <f t="shared" si="1652"/>
        <v>6.0998349300108953E-7</v>
      </c>
      <c r="EA4412" s="142" t="str">
        <f t="shared" si="1653"/>
        <v/>
      </c>
    </row>
    <row r="4413" spans="125:131" ht="20.100000000000001" customHeight="1" x14ac:dyDescent="0.25">
      <c r="DU4413" s="148"/>
      <c r="DV4413" s="158">
        <v>4361</v>
      </c>
      <c r="DW4413" s="148">
        <f t="shared" si="1654"/>
        <v>27.910399999997971</v>
      </c>
      <c r="DX4413" s="157">
        <f t="shared" si="1650"/>
        <v>2.282660681812564E-4</v>
      </c>
      <c r="DY4413" s="148">
        <f t="shared" si="1651"/>
        <v>6.0838332934315333E-7</v>
      </c>
      <c r="DZ4413" s="148">
        <f t="shared" si="1652"/>
        <v>6.0838332934315333E-7</v>
      </c>
      <c r="EA4413" s="142" t="str">
        <f t="shared" si="1653"/>
        <v/>
      </c>
    </row>
    <row r="4414" spans="125:131" ht="20.100000000000001" customHeight="1" x14ac:dyDescent="0.25">
      <c r="DU4414" s="148"/>
      <c r="DV4414" s="158">
        <v>4362</v>
      </c>
      <c r="DW4414" s="148">
        <f t="shared" si="1654"/>
        <v>27.91679999999797</v>
      </c>
      <c r="DX4414" s="157">
        <f t="shared" si="1650"/>
        <v>2.2765768485191325E-4</v>
      </c>
      <c r="DY4414" s="148">
        <f t="shared" si="1651"/>
        <v>6.0678728363460681E-7</v>
      </c>
      <c r="DZ4414" s="148">
        <f t="shared" si="1652"/>
        <v>6.0678728363460681E-7</v>
      </c>
      <c r="EA4414" s="142" t="str">
        <f t="shared" si="1653"/>
        <v/>
      </c>
    </row>
    <row r="4415" spans="125:131" ht="20.100000000000001" customHeight="1" x14ac:dyDescent="0.25">
      <c r="DU4415" s="148"/>
      <c r="DV4415" s="158">
        <v>4363</v>
      </c>
      <c r="DW4415" s="148">
        <f t="shared" si="1654"/>
        <v>27.923199999997969</v>
      </c>
      <c r="DX4415" s="157">
        <f t="shared" si="1650"/>
        <v>2.2705089756827864E-4</v>
      </c>
      <c r="DY4415" s="148">
        <f t="shared" si="1651"/>
        <v>6.0519534552565604E-7</v>
      </c>
      <c r="DZ4415" s="148">
        <f t="shared" si="1652"/>
        <v>6.0519534552565604E-7</v>
      </c>
      <c r="EA4415" s="142" t="str">
        <f t="shared" si="1653"/>
        <v/>
      </c>
    </row>
    <row r="4416" spans="125:131" ht="20.100000000000001" customHeight="1" x14ac:dyDescent="0.25">
      <c r="DU4416" s="148"/>
      <c r="DV4416" s="158">
        <v>4364</v>
      </c>
      <c r="DW4416" s="148">
        <f t="shared" si="1654"/>
        <v>27.929599999997968</v>
      </c>
      <c r="DX4416" s="157">
        <f t="shared" si="1650"/>
        <v>2.2644570222275299E-4</v>
      </c>
      <c r="DY4416" s="148">
        <f t="shared" si="1651"/>
        <v>6.036075046955908E-7</v>
      </c>
      <c r="DZ4416" s="148">
        <f t="shared" si="1652"/>
        <v>6.036075046955908E-7</v>
      </c>
      <c r="EA4416" s="142" t="str">
        <f t="shared" si="1653"/>
        <v/>
      </c>
    </row>
    <row r="4417" spans="125:131" ht="20.100000000000001" customHeight="1" x14ac:dyDescent="0.25">
      <c r="DU4417" s="148"/>
      <c r="DV4417" s="158">
        <v>4365</v>
      </c>
      <c r="DW4417" s="148">
        <f t="shared" si="1654"/>
        <v>27.935999999997968</v>
      </c>
      <c r="DX4417" s="157">
        <f t="shared" si="1650"/>
        <v>2.258420947180574E-4</v>
      </c>
      <c r="DY4417" s="148">
        <f t="shared" si="1651"/>
        <v>6.0202375084573729E-7</v>
      </c>
      <c r="DZ4417" s="148">
        <f t="shared" si="1652"/>
        <v>6.0202375084573729E-7</v>
      </c>
      <c r="EA4417" s="142" t="str">
        <f t="shared" si="1653"/>
        <v/>
      </c>
    </row>
    <row r="4418" spans="125:131" ht="20.100000000000001" customHeight="1" x14ac:dyDescent="0.25">
      <c r="DU4418" s="148"/>
      <c r="DV4418" s="158">
        <v>4366</v>
      </c>
      <c r="DW4418" s="148">
        <f t="shared" si="1654"/>
        <v>27.942399999997967</v>
      </c>
      <c r="DX4418" s="157">
        <f t="shared" si="1650"/>
        <v>2.2524007096721166E-4</v>
      </c>
      <c r="DY4418" s="148">
        <f t="shared" si="1651"/>
        <v>6.0044407370422859E-7</v>
      </c>
      <c r="DZ4418" s="148">
        <f t="shared" si="1652"/>
        <v>6.0044407370422859E-7</v>
      </c>
      <c r="EA4418" s="142" t="str">
        <f t="shared" si="1653"/>
        <v/>
      </c>
    </row>
    <row r="4419" spans="125:131" ht="20.100000000000001" customHeight="1" x14ac:dyDescent="0.25">
      <c r="DU4419" s="148"/>
      <c r="DV4419" s="158">
        <v>4367</v>
      </c>
      <c r="DW4419" s="148">
        <f t="shared" si="1654"/>
        <v>27.948799999997966</v>
      </c>
      <c r="DX4419" s="157">
        <f t="shared" si="1650"/>
        <v>2.2463962689350743E-4</v>
      </c>
      <c r="DY4419" s="148">
        <f t="shared" si="1651"/>
        <v>5.9886846302454103E-7</v>
      </c>
      <c r="DZ4419" s="148">
        <f t="shared" si="1652"/>
        <v>5.9886846302454103E-7</v>
      </c>
      <c r="EA4419" s="142" t="str">
        <f t="shared" si="1653"/>
        <v/>
      </c>
    </row>
    <row r="4420" spans="125:131" ht="20.100000000000001" customHeight="1" x14ac:dyDescent="0.25">
      <c r="DU4420" s="148"/>
      <c r="DV4420" s="158">
        <v>4368</v>
      </c>
      <c r="DW4420" s="148">
        <f t="shared" si="1654"/>
        <v>27.955199999997966</v>
      </c>
      <c r="DX4420" s="157">
        <f t="shared" ref="DX4420:DX4483" si="1655">_xlfn.CHISQ.DIST.RT(DW4420,7)</f>
        <v>2.2404075843048289E-4</v>
      </c>
      <c r="DY4420" s="148">
        <f t="shared" ref="DY4420:DY4483" si="1656">DX4420-DX4421</f>
        <v>5.9729690858427442E-7</v>
      </c>
      <c r="DZ4420" s="148">
        <f t="shared" ref="DZ4420:DZ4483" si="1657">IF(DX4420&lt;(1-$DU$53),DY4420,"")</f>
        <v>5.9729690858427442E-7</v>
      </c>
      <c r="EA4420" s="142" t="str">
        <f t="shared" ref="EA4420:EA4483" si="1658">IF(DX4420&lt;(1-$DU$59),DY4420,"")</f>
        <v/>
      </c>
    </row>
    <row r="4421" spans="125:131" ht="20.100000000000001" customHeight="1" x14ac:dyDescent="0.25">
      <c r="DU4421" s="148"/>
      <c r="DV4421" s="158">
        <v>4369</v>
      </c>
      <c r="DW4421" s="148">
        <f t="shared" si="1654"/>
        <v>27.961599999997965</v>
      </c>
      <c r="DX4421" s="157">
        <f t="shared" si="1655"/>
        <v>2.2344346152189861E-4</v>
      </c>
      <c r="DY4421" s="148">
        <f t="shared" si="1656"/>
        <v>5.9572940018488103E-7</v>
      </c>
      <c r="DZ4421" s="148">
        <f t="shared" si="1657"/>
        <v>5.9572940018488103E-7</v>
      </c>
      <c r="EA4421" s="142" t="str">
        <f t="shared" si="1658"/>
        <v/>
      </c>
    </row>
    <row r="4422" spans="125:131" ht="20.100000000000001" customHeight="1" x14ac:dyDescent="0.25">
      <c r="DU4422" s="148"/>
      <c r="DV4422" s="158">
        <v>4370</v>
      </c>
      <c r="DW4422" s="148">
        <f t="shared" si="1654"/>
        <v>27.967999999997964</v>
      </c>
      <c r="DX4422" s="157">
        <f t="shared" si="1655"/>
        <v>2.2284773212171373E-4</v>
      </c>
      <c r="DY4422" s="148">
        <f t="shared" si="1656"/>
        <v>5.941659276561108E-7</v>
      </c>
      <c r="DZ4422" s="148">
        <f t="shared" si="1657"/>
        <v>5.941659276561108E-7</v>
      </c>
      <c r="EA4422" s="142" t="str">
        <f t="shared" si="1658"/>
        <v/>
      </c>
    </row>
    <row r="4423" spans="125:131" ht="20.100000000000001" customHeight="1" x14ac:dyDescent="0.25">
      <c r="DU4423" s="148"/>
      <c r="DV4423" s="158">
        <v>4371</v>
      </c>
      <c r="DW4423" s="148">
        <f t="shared" si="1654"/>
        <v>27.974399999997964</v>
      </c>
      <c r="DX4423" s="157">
        <f t="shared" si="1655"/>
        <v>2.2225356619405762E-4</v>
      </c>
      <c r="DY4423" s="148">
        <f t="shared" si="1656"/>
        <v>5.926064808483135E-7</v>
      </c>
      <c r="DZ4423" s="148">
        <f t="shared" si="1657"/>
        <v>5.926064808483135E-7</v>
      </c>
      <c r="EA4423" s="142" t="str">
        <f t="shared" si="1658"/>
        <v/>
      </c>
    </row>
    <row r="4424" spans="125:131" ht="20.100000000000001" customHeight="1" x14ac:dyDescent="0.25">
      <c r="DU4424" s="148"/>
      <c r="DV4424" s="158">
        <v>4372</v>
      </c>
      <c r="DW4424" s="148">
        <f t="shared" si="1654"/>
        <v>27.980799999997963</v>
      </c>
      <c r="DX4424" s="157">
        <f t="shared" si="1655"/>
        <v>2.2166095971320931E-4</v>
      </c>
      <c r="DY4424" s="148">
        <f t="shared" si="1656"/>
        <v>5.9105104964024503E-7</v>
      </c>
      <c r="DZ4424" s="148">
        <f t="shared" si="1657"/>
        <v>5.9105104964024503E-7</v>
      </c>
      <c r="EA4424" s="142" t="str">
        <f t="shared" si="1658"/>
        <v/>
      </c>
    </row>
    <row r="4425" spans="125:131" ht="20.100000000000001" customHeight="1" x14ac:dyDescent="0.25">
      <c r="DU4425" s="148"/>
      <c r="DV4425" s="158">
        <v>4373</v>
      </c>
      <c r="DW4425" s="148">
        <f t="shared" si="1654"/>
        <v>27.987199999997962</v>
      </c>
      <c r="DX4425" s="157">
        <f t="shared" si="1655"/>
        <v>2.2106990866356906E-4</v>
      </c>
      <c r="DY4425" s="148">
        <f t="shared" si="1656"/>
        <v>5.8949962393277898E-7</v>
      </c>
      <c r="DZ4425" s="148">
        <f t="shared" si="1657"/>
        <v>5.8949962393277898E-7</v>
      </c>
      <c r="EA4425" s="142" t="str">
        <f t="shared" si="1658"/>
        <v/>
      </c>
    </row>
    <row r="4426" spans="125:131" ht="20.100000000000001" customHeight="1" x14ac:dyDescent="0.25">
      <c r="DU4426" s="148"/>
      <c r="DV4426" s="158">
        <v>4374</v>
      </c>
      <c r="DW4426" s="148">
        <f t="shared" si="1654"/>
        <v>27.993599999997961</v>
      </c>
      <c r="DX4426" s="157">
        <f t="shared" si="1655"/>
        <v>2.2048040903963629E-4</v>
      </c>
      <c r="DY4426" s="148">
        <f t="shared" si="1656"/>
        <v>5.8795219365270139E-7</v>
      </c>
      <c r="DZ4426" s="148">
        <f t="shared" si="1657"/>
        <v>5.8795219365270139E-7</v>
      </c>
      <c r="EA4426" s="142" t="str">
        <f t="shared" si="1658"/>
        <v/>
      </c>
    </row>
    <row r="4427" spans="125:131" ht="20.100000000000001" customHeight="1" x14ac:dyDescent="0.25">
      <c r="DU4427" s="148"/>
      <c r="DV4427" s="158">
        <v>4375</v>
      </c>
      <c r="DW4427" s="148">
        <f t="shared" si="1654"/>
        <v>27.999999999997961</v>
      </c>
      <c r="DX4427" s="157">
        <f t="shared" si="1655"/>
        <v>2.1989245684598358E-4</v>
      </c>
      <c r="DY4427" s="148">
        <f t="shared" si="1656"/>
        <v>5.8640874875138258E-7</v>
      </c>
      <c r="DZ4427" s="148">
        <f t="shared" si="1657"/>
        <v>5.8640874875138258E-7</v>
      </c>
      <c r="EA4427" s="142" t="str">
        <f t="shared" si="1658"/>
        <v/>
      </c>
    </row>
    <row r="4428" spans="125:131" ht="20.100000000000001" customHeight="1" x14ac:dyDescent="0.25">
      <c r="DU4428" s="148"/>
      <c r="DV4428" s="158">
        <v>4376</v>
      </c>
      <c r="DW4428" s="148">
        <f t="shared" si="1654"/>
        <v>28.00639999999796</v>
      </c>
      <c r="DX4428" s="157">
        <f t="shared" si="1655"/>
        <v>2.193060480972322E-4</v>
      </c>
      <c r="DY4428" s="148">
        <f t="shared" si="1656"/>
        <v>5.8486927920353032E-7</v>
      </c>
      <c r="DZ4428" s="148">
        <f t="shared" si="1657"/>
        <v>5.8486927920353032E-7</v>
      </c>
      <c r="EA4428" s="142" t="str">
        <f t="shared" si="1658"/>
        <v/>
      </c>
    </row>
    <row r="4429" spans="125:131" ht="20.100000000000001" customHeight="1" x14ac:dyDescent="0.25">
      <c r="DU4429" s="148"/>
      <c r="DV4429" s="158">
        <v>4377</v>
      </c>
      <c r="DW4429" s="148">
        <f t="shared" si="1654"/>
        <v>28.012799999997959</v>
      </c>
      <c r="DX4429" s="157">
        <f t="shared" si="1655"/>
        <v>2.1872117881802867E-4</v>
      </c>
      <c r="DY4429" s="148">
        <f t="shared" si="1656"/>
        <v>5.8333377501009007E-7</v>
      </c>
      <c r="DZ4429" s="148">
        <f t="shared" si="1657"/>
        <v>5.8333377501009007E-7</v>
      </c>
      <c r="EA4429" s="142" t="str">
        <f t="shared" si="1658"/>
        <v/>
      </c>
    </row>
    <row r="4430" spans="125:131" ht="20.100000000000001" customHeight="1" x14ac:dyDescent="0.25">
      <c r="DU4430" s="148"/>
      <c r="DV4430" s="158">
        <v>4378</v>
      </c>
      <c r="DW4430" s="148">
        <f t="shared" si="1654"/>
        <v>28.019199999997959</v>
      </c>
      <c r="DX4430" s="157">
        <f t="shared" si="1655"/>
        <v>2.1813784504301858E-4</v>
      </c>
      <c r="DY4430" s="148">
        <f t="shared" si="1656"/>
        <v>5.8180222619482976E-7</v>
      </c>
      <c r="DZ4430" s="148">
        <f t="shared" si="1657"/>
        <v>5.8180222619482976E-7</v>
      </c>
      <c r="EA4430" s="142" t="str">
        <f t="shared" si="1658"/>
        <v/>
      </c>
    </row>
    <row r="4431" spans="125:131" ht="20.100000000000001" customHeight="1" x14ac:dyDescent="0.25">
      <c r="DU4431" s="148"/>
      <c r="DV4431" s="158">
        <v>4379</v>
      </c>
      <c r="DW4431" s="148">
        <f t="shared" si="1654"/>
        <v>28.025599999997958</v>
      </c>
      <c r="DX4431" s="157">
        <f t="shared" si="1655"/>
        <v>2.1755604281682375E-4</v>
      </c>
      <c r="DY4431" s="148">
        <f t="shared" si="1656"/>
        <v>5.8027462280688764E-7</v>
      </c>
      <c r="DZ4431" s="148">
        <f t="shared" si="1657"/>
        <v>5.8027462280688764E-7</v>
      </c>
      <c r="EA4431" s="142" t="str">
        <f t="shared" si="1658"/>
        <v/>
      </c>
    </row>
    <row r="4432" spans="125:131" ht="20.100000000000001" customHeight="1" x14ac:dyDescent="0.25">
      <c r="DU4432" s="148"/>
      <c r="DV4432" s="158">
        <v>4380</v>
      </c>
      <c r="DW4432" s="148">
        <f t="shared" si="1654"/>
        <v>28.031999999997957</v>
      </c>
      <c r="DX4432" s="157">
        <f t="shared" si="1655"/>
        <v>2.1697576819401686E-4</v>
      </c>
      <c r="DY4432" s="148">
        <f t="shared" si="1656"/>
        <v>5.7875095491998624E-7</v>
      </c>
      <c r="DZ4432" s="148">
        <f t="shared" si="1657"/>
        <v>5.7875095491998624E-7</v>
      </c>
      <c r="EA4432" s="142" t="str">
        <f t="shared" si="1658"/>
        <v/>
      </c>
    </row>
    <row r="4433" spans="125:131" ht="20.100000000000001" customHeight="1" x14ac:dyDescent="0.25">
      <c r="DU4433" s="148"/>
      <c r="DV4433" s="158">
        <v>4381</v>
      </c>
      <c r="DW4433" s="148">
        <f t="shared" si="1654"/>
        <v>28.038399999997957</v>
      </c>
      <c r="DX4433" s="157">
        <f t="shared" si="1655"/>
        <v>2.1639701723909688E-4</v>
      </c>
      <c r="DY4433" s="148">
        <f t="shared" si="1656"/>
        <v>5.7723121262980319E-7</v>
      </c>
      <c r="DZ4433" s="148">
        <f t="shared" si="1657"/>
        <v>5.7723121262980319E-7</v>
      </c>
      <c r="EA4433" s="142" t="str">
        <f t="shared" si="1658"/>
        <v/>
      </c>
    </row>
    <row r="4434" spans="125:131" ht="20.100000000000001" customHeight="1" x14ac:dyDescent="0.25">
      <c r="DU4434" s="148"/>
      <c r="DV4434" s="158">
        <v>4382</v>
      </c>
      <c r="DW4434" s="148">
        <f t="shared" si="1654"/>
        <v>28.044799999997956</v>
      </c>
      <c r="DX4434" s="157">
        <f t="shared" si="1655"/>
        <v>2.1581978602646707E-4</v>
      </c>
      <c r="DY4434" s="148">
        <f t="shared" si="1656"/>
        <v>5.7571538605947353E-7</v>
      </c>
      <c r="DZ4434" s="148">
        <f t="shared" si="1657"/>
        <v>5.7571538605947353E-7</v>
      </c>
      <c r="EA4434" s="142" t="str">
        <f t="shared" si="1658"/>
        <v/>
      </c>
    </row>
    <row r="4435" spans="125:131" ht="20.100000000000001" customHeight="1" x14ac:dyDescent="0.25">
      <c r="DU4435" s="148"/>
      <c r="DV4435" s="158">
        <v>4383</v>
      </c>
      <c r="DW4435" s="148">
        <f t="shared" si="1654"/>
        <v>28.051199999997955</v>
      </c>
      <c r="DX4435" s="157">
        <f t="shared" si="1655"/>
        <v>2.152440706404076E-4</v>
      </c>
      <c r="DY4435" s="148">
        <f t="shared" si="1656"/>
        <v>5.7420346535324717E-7</v>
      </c>
      <c r="DZ4435" s="148">
        <f t="shared" si="1657"/>
        <v>5.7420346535324717E-7</v>
      </c>
      <c r="EA4435" s="142" t="str">
        <f t="shared" si="1658"/>
        <v/>
      </c>
    </row>
    <row r="4436" spans="125:131" ht="20.100000000000001" customHeight="1" x14ac:dyDescent="0.25">
      <c r="DU4436" s="148"/>
      <c r="DV4436" s="158">
        <v>4384</v>
      </c>
      <c r="DW4436" s="148">
        <f t="shared" si="1654"/>
        <v>28.057599999997954</v>
      </c>
      <c r="DX4436" s="157">
        <f t="shared" si="1655"/>
        <v>2.1466986717505435E-4</v>
      </c>
      <c r="DY4436" s="148">
        <f t="shared" si="1656"/>
        <v>5.7269544068166587E-7</v>
      </c>
      <c r="DZ4436" s="148">
        <f t="shared" si="1657"/>
        <v>5.7269544068166587E-7</v>
      </c>
      <c r="EA4436" s="142" t="str">
        <f t="shared" si="1658"/>
        <v/>
      </c>
    </row>
    <row r="4437" spans="125:131" ht="20.100000000000001" customHeight="1" x14ac:dyDescent="0.25">
      <c r="DU4437" s="148"/>
      <c r="DV4437" s="158">
        <v>4385</v>
      </c>
      <c r="DW4437" s="148">
        <f t="shared" si="1654"/>
        <v>28.063999999997954</v>
      </c>
      <c r="DX4437" s="157">
        <f t="shared" si="1655"/>
        <v>2.1409717173437269E-4</v>
      </c>
      <c r="DY4437" s="148">
        <f t="shared" si="1656"/>
        <v>5.71191302238636E-7</v>
      </c>
      <c r="DZ4437" s="148">
        <f t="shared" si="1657"/>
        <v>5.71191302238636E-7</v>
      </c>
      <c r="EA4437" s="142" t="str">
        <f t="shared" si="1658"/>
        <v/>
      </c>
    </row>
    <row r="4438" spans="125:131" ht="20.100000000000001" customHeight="1" x14ac:dyDescent="0.25">
      <c r="DU4438" s="148"/>
      <c r="DV4438" s="158">
        <v>4386</v>
      </c>
      <c r="DW4438" s="148">
        <f t="shared" si="1654"/>
        <v>28.070399999997953</v>
      </c>
      <c r="DX4438" s="157">
        <f t="shared" si="1655"/>
        <v>2.1352598043213405E-4</v>
      </c>
      <c r="DY4438" s="148">
        <f t="shared" si="1656"/>
        <v>5.6969104024066951E-7</v>
      </c>
      <c r="DZ4438" s="148">
        <f t="shared" si="1657"/>
        <v>5.6969104024066951E-7</v>
      </c>
      <c r="EA4438" s="142" t="str">
        <f t="shared" si="1658"/>
        <v/>
      </c>
    </row>
    <row r="4439" spans="125:131" ht="20.100000000000001" customHeight="1" x14ac:dyDescent="0.25">
      <c r="DU4439" s="148"/>
      <c r="DV4439" s="158">
        <v>4387</v>
      </c>
      <c r="DW4439" s="148">
        <f t="shared" si="1654"/>
        <v>28.076799999997952</v>
      </c>
      <c r="DX4439" s="157">
        <f t="shared" si="1655"/>
        <v>2.1295628939189338E-4</v>
      </c>
      <c r="DY4439" s="148">
        <f t="shared" si="1656"/>
        <v>5.6819464493005527E-7</v>
      </c>
      <c r="DZ4439" s="148">
        <f t="shared" si="1657"/>
        <v>5.6819464493005527E-7</v>
      </c>
      <c r="EA4439" s="142" t="str">
        <f t="shared" si="1658"/>
        <v/>
      </c>
    </row>
    <row r="4440" spans="125:131" ht="20.100000000000001" customHeight="1" x14ac:dyDescent="0.25">
      <c r="DU4440" s="148"/>
      <c r="DV4440" s="158">
        <v>4388</v>
      </c>
      <c r="DW4440" s="148">
        <f t="shared" si="1654"/>
        <v>28.083199999997952</v>
      </c>
      <c r="DX4440" s="157">
        <f t="shared" si="1655"/>
        <v>2.1238809474696333E-4</v>
      </c>
      <c r="DY4440" s="148">
        <f t="shared" si="1656"/>
        <v>5.6670210657222986E-7</v>
      </c>
      <c r="DZ4440" s="148">
        <f t="shared" si="1657"/>
        <v>5.6670210657222986E-7</v>
      </c>
      <c r="EA4440" s="142" t="str">
        <f t="shared" si="1658"/>
        <v/>
      </c>
    </row>
    <row r="4441" spans="125:131" ht="20.100000000000001" customHeight="1" x14ac:dyDescent="0.25">
      <c r="DU4441" s="148"/>
      <c r="DV4441" s="158">
        <v>4389</v>
      </c>
      <c r="DW4441" s="148">
        <f t="shared" si="1654"/>
        <v>28.089599999997951</v>
      </c>
      <c r="DX4441" s="157">
        <f t="shared" si="1655"/>
        <v>2.118213926403911E-4</v>
      </c>
      <c r="DY4441" s="148">
        <f t="shared" si="1656"/>
        <v>5.6521341545623838E-7</v>
      </c>
      <c r="DZ4441" s="148">
        <f t="shared" si="1657"/>
        <v>5.6521341545623838E-7</v>
      </c>
      <c r="EA4441" s="142" t="str">
        <f t="shared" si="1658"/>
        <v/>
      </c>
    </row>
    <row r="4442" spans="125:131" ht="20.100000000000001" customHeight="1" x14ac:dyDescent="0.25">
      <c r="DU4442" s="148"/>
      <c r="DV4442" s="158">
        <v>4390</v>
      </c>
      <c r="DW4442" s="148">
        <f t="shared" si="1654"/>
        <v>28.09599999999795</v>
      </c>
      <c r="DX4442" s="157">
        <f t="shared" si="1655"/>
        <v>2.1125617922493486E-4</v>
      </c>
      <c r="DY4442" s="148">
        <f t="shared" si="1656"/>
        <v>5.6372856189430072E-7</v>
      </c>
      <c r="DZ4442" s="148">
        <f t="shared" si="1657"/>
        <v>5.6372856189430072E-7</v>
      </c>
      <c r="EA4442" s="142" t="str">
        <f t="shared" si="1658"/>
        <v/>
      </c>
    </row>
    <row r="4443" spans="125:131" ht="20.100000000000001" customHeight="1" x14ac:dyDescent="0.25">
      <c r="DU4443" s="148"/>
      <c r="DV4443" s="158">
        <v>4391</v>
      </c>
      <c r="DW4443" s="148">
        <f t="shared" si="1654"/>
        <v>28.102399999997949</v>
      </c>
      <c r="DX4443" s="157">
        <f t="shared" si="1655"/>
        <v>2.1069245066304056E-4</v>
      </c>
      <c r="DY4443" s="148">
        <f t="shared" si="1656"/>
        <v>5.6224753622368187E-7</v>
      </c>
      <c r="DZ4443" s="148">
        <f t="shared" si="1657"/>
        <v>5.6224753622368187E-7</v>
      </c>
      <c r="EA4443" s="142" t="str">
        <f t="shared" si="1658"/>
        <v/>
      </c>
    </row>
    <row r="4444" spans="125:131" ht="20.100000000000001" customHeight="1" x14ac:dyDescent="0.25">
      <c r="DU4444" s="148"/>
      <c r="DV4444" s="158">
        <v>4392</v>
      </c>
      <c r="DW4444" s="148">
        <f t="shared" si="1654"/>
        <v>28.108799999997949</v>
      </c>
      <c r="DX4444" s="157">
        <f t="shared" si="1655"/>
        <v>2.1013020312681688E-4</v>
      </c>
      <c r="DY4444" s="148">
        <f t="shared" si="1656"/>
        <v>5.60770328804659E-7</v>
      </c>
      <c r="DZ4444" s="148">
        <f t="shared" si="1657"/>
        <v>5.60770328804659E-7</v>
      </c>
      <c r="EA4444" s="142" t="str">
        <f t="shared" si="1658"/>
        <v/>
      </c>
    </row>
    <row r="4445" spans="125:131" ht="20.100000000000001" customHeight="1" x14ac:dyDescent="0.25">
      <c r="DU4445" s="148"/>
      <c r="DV4445" s="158">
        <v>4393</v>
      </c>
      <c r="DW4445" s="148">
        <f t="shared" si="1654"/>
        <v>28.115199999997948</v>
      </c>
      <c r="DX4445" s="157">
        <f t="shared" si="1655"/>
        <v>2.0956943279801222E-4</v>
      </c>
      <c r="DY4445" s="148">
        <f t="shared" si="1656"/>
        <v>5.5929693001987094E-7</v>
      </c>
      <c r="DZ4445" s="148">
        <f t="shared" si="1657"/>
        <v>5.5929693001987094E-7</v>
      </c>
      <c r="EA4445" s="142" t="str">
        <f t="shared" si="1658"/>
        <v/>
      </c>
    </row>
    <row r="4446" spans="125:131" ht="20.100000000000001" customHeight="1" x14ac:dyDescent="0.25">
      <c r="DU4446" s="148"/>
      <c r="DV4446" s="158">
        <v>4394</v>
      </c>
      <c r="DW4446" s="148">
        <f t="shared" si="1654"/>
        <v>28.121599999997947</v>
      </c>
      <c r="DX4446" s="157">
        <f t="shared" si="1655"/>
        <v>2.0901013586799235E-4</v>
      </c>
      <c r="DY4446" s="148">
        <f t="shared" si="1656"/>
        <v>5.5782733027776054E-7</v>
      </c>
      <c r="DZ4446" s="148">
        <f t="shared" si="1657"/>
        <v>5.5782733027776054E-7</v>
      </c>
      <c r="EA4446" s="142" t="str">
        <f t="shared" si="1658"/>
        <v/>
      </c>
    </row>
    <row r="4447" spans="125:131" ht="20.100000000000001" customHeight="1" x14ac:dyDescent="0.25">
      <c r="DU4447" s="148"/>
      <c r="DV4447" s="158">
        <v>4395</v>
      </c>
      <c r="DW4447" s="148">
        <f t="shared" si="1654"/>
        <v>28.127999999997947</v>
      </c>
      <c r="DX4447" s="157">
        <f t="shared" si="1655"/>
        <v>2.0845230853771459E-4</v>
      </c>
      <c r="DY4447" s="148">
        <f t="shared" si="1656"/>
        <v>5.5636152000861734E-7</v>
      </c>
      <c r="DZ4447" s="148">
        <f t="shared" si="1657"/>
        <v>5.5636152000861734E-7</v>
      </c>
      <c r="EA4447" s="142" t="str">
        <f t="shared" si="1658"/>
        <v/>
      </c>
    </row>
    <row r="4448" spans="125:131" ht="20.100000000000001" customHeight="1" x14ac:dyDescent="0.25">
      <c r="DU4448" s="148"/>
      <c r="DV4448" s="158">
        <v>4396</v>
      </c>
      <c r="DW4448" s="148">
        <f t="shared" si="1654"/>
        <v>28.134399999997946</v>
      </c>
      <c r="DX4448" s="157">
        <f t="shared" si="1655"/>
        <v>2.0789594701770597E-4</v>
      </c>
      <c r="DY4448" s="148">
        <f t="shared" si="1656"/>
        <v>5.5489948966544488E-7</v>
      </c>
      <c r="DZ4448" s="148">
        <f t="shared" si="1657"/>
        <v>5.5489948966544488E-7</v>
      </c>
      <c r="EA4448" s="142" t="str">
        <f t="shared" si="1658"/>
        <v/>
      </c>
    </row>
    <row r="4449" spans="125:131" ht="20.100000000000001" customHeight="1" x14ac:dyDescent="0.25">
      <c r="DU4449" s="148"/>
      <c r="DV4449" s="158">
        <v>4397</v>
      </c>
      <c r="DW4449" s="148">
        <f t="shared" si="1654"/>
        <v>28.140799999997945</v>
      </c>
      <c r="DX4449" s="157">
        <f t="shared" si="1655"/>
        <v>2.0734104752804052E-4</v>
      </c>
      <c r="DY4449" s="148">
        <f t="shared" si="1656"/>
        <v>5.5344122972770127E-7</v>
      </c>
      <c r="DZ4449" s="148">
        <f t="shared" si="1657"/>
        <v>5.5344122972770127E-7</v>
      </c>
      <c r="EA4449" s="142" t="str">
        <f t="shared" si="1658"/>
        <v/>
      </c>
    </row>
    <row r="4450" spans="125:131" ht="20.100000000000001" customHeight="1" x14ac:dyDescent="0.25">
      <c r="DU4450" s="148"/>
      <c r="DV4450" s="158">
        <v>4398</v>
      </c>
      <c r="DW4450" s="148">
        <f t="shared" si="1654"/>
        <v>28.147199999997945</v>
      </c>
      <c r="DX4450" s="157">
        <f t="shared" si="1655"/>
        <v>2.0678760629831282E-4</v>
      </c>
      <c r="DY4450" s="148">
        <f t="shared" si="1656"/>
        <v>5.5198673069398077E-7</v>
      </c>
      <c r="DZ4450" s="148">
        <f t="shared" si="1657"/>
        <v>5.5198673069398077E-7</v>
      </c>
      <c r="EA4450" s="142" t="str">
        <f t="shared" si="1658"/>
        <v/>
      </c>
    </row>
    <row r="4451" spans="125:131" ht="20.100000000000001" customHeight="1" x14ac:dyDescent="0.25">
      <c r="DU4451" s="148"/>
      <c r="DV4451" s="158">
        <v>4399</v>
      </c>
      <c r="DW4451" s="148">
        <f t="shared" si="1654"/>
        <v>28.153599999997944</v>
      </c>
      <c r="DX4451" s="157">
        <f t="shared" si="1655"/>
        <v>2.0623561956761884E-4</v>
      </c>
      <c r="DY4451" s="148">
        <f t="shared" si="1656"/>
        <v>5.5053598308941348E-7</v>
      </c>
      <c r="DZ4451" s="148">
        <f t="shared" si="1657"/>
        <v>5.5053598308941348E-7</v>
      </c>
      <c r="EA4451" s="142" t="str">
        <f t="shared" si="1658"/>
        <v/>
      </c>
    </row>
    <row r="4452" spans="125:131" ht="20.100000000000001" customHeight="1" x14ac:dyDescent="0.25">
      <c r="DU4452" s="148"/>
      <c r="DV4452" s="158">
        <v>4400</v>
      </c>
      <c r="DW4452" s="148">
        <f t="shared" si="1654"/>
        <v>28.159999999997943</v>
      </c>
      <c r="DX4452" s="157">
        <f t="shared" si="1655"/>
        <v>2.0568508358452943E-4</v>
      </c>
      <c r="DY4452" s="148">
        <f t="shared" si="1656"/>
        <v>5.4908897746078645E-7</v>
      </c>
      <c r="DZ4452" s="148">
        <f t="shared" si="1657"/>
        <v>5.4908897746078645E-7</v>
      </c>
      <c r="EA4452" s="142" t="str">
        <f t="shared" si="1658"/>
        <v/>
      </c>
    </row>
    <row r="4453" spans="125:131" ht="20.100000000000001" customHeight="1" x14ac:dyDescent="0.25">
      <c r="DU4453" s="148"/>
      <c r="DV4453" s="158">
        <v>4401</v>
      </c>
      <c r="DW4453" s="148">
        <f t="shared" si="1654"/>
        <v>28.166399999997942</v>
      </c>
      <c r="DX4453" s="157">
        <f t="shared" si="1655"/>
        <v>2.0513599460706864E-4</v>
      </c>
      <c r="DY4453" s="148">
        <f t="shared" si="1656"/>
        <v>5.4764570437803445E-7</v>
      </c>
      <c r="DZ4453" s="148">
        <f t="shared" si="1657"/>
        <v>5.4764570437803445E-7</v>
      </c>
      <c r="EA4453" s="142" t="str">
        <f t="shared" si="1658"/>
        <v/>
      </c>
    </row>
    <row r="4454" spans="125:131" ht="20.100000000000001" customHeight="1" x14ac:dyDescent="0.25">
      <c r="DU4454" s="148"/>
      <c r="DV4454" s="158">
        <v>4402</v>
      </c>
      <c r="DW4454" s="148">
        <f t="shared" si="1654"/>
        <v>28.172799999997942</v>
      </c>
      <c r="DX4454" s="157">
        <f t="shared" si="1655"/>
        <v>2.0458834890269061E-4</v>
      </c>
      <c r="DY4454" s="148">
        <f t="shared" si="1656"/>
        <v>5.4620615443478206E-7</v>
      </c>
      <c r="DZ4454" s="148">
        <f t="shared" si="1657"/>
        <v>5.4620615443478206E-7</v>
      </c>
      <c r="EA4454" s="142" t="str">
        <f t="shared" si="1658"/>
        <v/>
      </c>
    </row>
    <row r="4455" spans="125:131" ht="20.100000000000001" customHeight="1" x14ac:dyDescent="0.25">
      <c r="DU4455" s="148"/>
      <c r="DV4455" s="158">
        <v>4403</v>
      </c>
      <c r="DW4455" s="148">
        <f t="shared" si="1654"/>
        <v>28.179199999997941</v>
      </c>
      <c r="DX4455" s="157">
        <f t="shared" si="1655"/>
        <v>2.0404214274825582E-4</v>
      </c>
      <c r="DY4455" s="148">
        <f t="shared" si="1656"/>
        <v>5.4477031824728657E-7</v>
      </c>
      <c r="DZ4455" s="148">
        <f t="shared" si="1657"/>
        <v>5.4477031824728657E-7</v>
      </c>
      <c r="EA4455" s="142" t="str">
        <f t="shared" si="1658"/>
        <v/>
      </c>
    </row>
    <row r="4456" spans="125:131" ht="20.100000000000001" customHeight="1" x14ac:dyDescent="0.25">
      <c r="DU4456" s="148"/>
      <c r="DV4456" s="158">
        <v>4404</v>
      </c>
      <c r="DW4456" s="148">
        <f t="shared" si="1654"/>
        <v>28.18559999999794</v>
      </c>
      <c r="DX4456" s="157">
        <f t="shared" si="1655"/>
        <v>2.0349737243000854E-4</v>
      </c>
      <c r="DY4456" s="148">
        <f t="shared" si="1656"/>
        <v>5.4333818645476329E-7</v>
      </c>
      <c r="DZ4456" s="148">
        <f t="shared" si="1657"/>
        <v>5.4333818645476329E-7</v>
      </c>
      <c r="EA4456" s="142" t="str">
        <f t="shared" si="1658"/>
        <v/>
      </c>
    </row>
    <row r="4457" spans="125:131" ht="20.100000000000001" customHeight="1" x14ac:dyDescent="0.25">
      <c r="DU4457" s="148"/>
      <c r="DV4457" s="158">
        <v>4405</v>
      </c>
      <c r="DW4457" s="148">
        <f t="shared" si="1654"/>
        <v>28.19199999999794</v>
      </c>
      <c r="DX4457" s="157">
        <f t="shared" si="1655"/>
        <v>2.0295403424355377E-4</v>
      </c>
      <c r="DY4457" s="148">
        <f t="shared" si="1656"/>
        <v>5.4190974971868072E-7</v>
      </c>
      <c r="DZ4457" s="148">
        <f t="shared" si="1657"/>
        <v>5.4190974971868072E-7</v>
      </c>
      <c r="EA4457" s="142" t="str">
        <f t="shared" si="1658"/>
        <v/>
      </c>
    </row>
    <row r="4458" spans="125:131" ht="20.100000000000001" customHeight="1" x14ac:dyDescent="0.25">
      <c r="DU4458" s="148"/>
      <c r="DV4458" s="158">
        <v>4406</v>
      </c>
      <c r="DW4458" s="148">
        <f t="shared" si="1654"/>
        <v>28.198399999997939</v>
      </c>
      <c r="DX4458" s="157">
        <f t="shared" si="1655"/>
        <v>2.0241212449383509E-4</v>
      </c>
      <c r="DY4458" s="148">
        <f t="shared" si="1656"/>
        <v>5.4048499872495618E-7</v>
      </c>
      <c r="DZ4458" s="148">
        <f t="shared" si="1657"/>
        <v>5.4048499872495618E-7</v>
      </c>
      <c r="EA4458" s="142" t="str">
        <f t="shared" si="1658"/>
        <v/>
      </c>
    </row>
    <row r="4459" spans="125:131" ht="20.100000000000001" customHeight="1" x14ac:dyDescent="0.25">
      <c r="DU4459" s="148"/>
      <c r="DV4459" s="158">
        <v>4407</v>
      </c>
      <c r="DW4459" s="148">
        <f t="shared" si="1654"/>
        <v>28.204799999997938</v>
      </c>
      <c r="DX4459" s="157">
        <f t="shared" si="1655"/>
        <v>2.0187163949511014E-4</v>
      </c>
      <c r="DY4459" s="148">
        <f t="shared" si="1656"/>
        <v>5.3906392418100126E-7</v>
      </c>
      <c r="DZ4459" s="148">
        <f t="shared" si="1657"/>
        <v>5.3906392418100126E-7</v>
      </c>
      <c r="EA4459" s="142" t="str">
        <f t="shared" si="1658"/>
        <v/>
      </c>
    </row>
    <row r="4460" spans="125:131" ht="20.100000000000001" customHeight="1" x14ac:dyDescent="0.25">
      <c r="DU4460" s="148"/>
      <c r="DV4460" s="158">
        <v>4408</v>
      </c>
      <c r="DW4460" s="148">
        <f t="shared" si="1654"/>
        <v>28.211199999997937</v>
      </c>
      <c r="DX4460" s="157">
        <f t="shared" si="1655"/>
        <v>2.0133257557092914E-4</v>
      </c>
      <c r="DY4460" s="148">
        <f t="shared" si="1656"/>
        <v>5.3764651681710422E-7</v>
      </c>
      <c r="DZ4460" s="148">
        <f t="shared" si="1657"/>
        <v>5.3764651681710422E-7</v>
      </c>
      <c r="EA4460" s="142" t="str">
        <f t="shared" si="1658"/>
        <v/>
      </c>
    </row>
    <row r="4461" spans="125:131" ht="20.100000000000001" customHeight="1" x14ac:dyDescent="0.25">
      <c r="DU4461" s="148"/>
      <c r="DV4461" s="158">
        <v>4409</v>
      </c>
      <c r="DW4461" s="148">
        <f t="shared" si="1654"/>
        <v>28.217599999997937</v>
      </c>
      <c r="DX4461" s="157">
        <f t="shared" si="1655"/>
        <v>2.0079492905411203E-4</v>
      </c>
      <c r="DY4461" s="148">
        <f t="shared" si="1656"/>
        <v>5.3623276738710762E-7</v>
      </c>
      <c r="DZ4461" s="148">
        <f t="shared" si="1657"/>
        <v>5.3623276738710762E-7</v>
      </c>
      <c r="EA4461" s="142" t="str">
        <f t="shared" si="1658"/>
        <v/>
      </c>
    </row>
    <row r="4462" spans="125:131" ht="20.100000000000001" customHeight="1" x14ac:dyDescent="0.25">
      <c r="DU4462" s="148"/>
      <c r="DV4462" s="158">
        <v>4410</v>
      </c>
      <c r="DW4462" s="148">
        <f t="shared" si="1654"/>
        <v>28.223999999997936</v>
      </c>
      <c r="DX4462" s="157">
        <f t="shared" si="1655"/>
        <v>2.0025869628672492E-4</v>
      </c>
      <c r="DY4462" s="148">
        <f t="shared" si="1656"/>
        <v>5.3482266666591465E-7</v>
      </c>
      <c r="DZ4462" s="148">
        <f t="shared" si="1657"/>
        <v>5.3482266666591465E-7</v>
      </c>
      <c r="EA4462" s="142" t="str">
        <f t="shared" si="1658"/>
        <v/>
      </c>
    </row>
    <row r="4463" spans="125:131" ht="20.100000000000001" customHeight="1" x14ac:dyDescent="0.25">
      <c r="DU4463" s="148"/>
      <c r="DV4463" s="158">
        <v>4411</v>
      </c>
      <c r="DW4463" s="148">
        <f t="shared" si="1654"/>
        <v>28.230399999997935</v>
      </c>
      <c r="DX4463" s="157">
        <f t="shared" si="1655"/>
        <v>1.9972387362005901E-4</v>
      </c>
      <c r="DY4463" s="148">
        <f t="shared" si="1656"/>
        <v>5.3341620545306698E-7</v>
      </c>
      <c r="DZ4463" s="148">
        <f t="shared" si="1657"/>
        <v>5.3341620545306698E-7</v>
      </c>
      <c r="EA4463" s="142" t="str">
        <f t="shared" si="1658"/>
        <v/>
      </c>
    </row>
    <row r="4464" spans="125:131" ht="20.100000000000001" customHeight="1" x14ac:dyDescent="0.25">
      <c r="DU4464" s="148"/>
      <c r="DV4464" s="158">
        <v>4412</v>
      </c>
      <c r="DW4464" s="148">
        <f t="shared" si="1654"/>
        <v>28.236799999997935</v>
      </c>
      <c r="DX4464" s="157">
        <f t="shared" si="1655"/>
        <v>1.9919045741460594E-4</v>
      </c>
      <c r="DY4464" s="148">
        <f t="shared" si="1656"/>
        <v>5.3201337456865194E-7</v>
      </c>
      <c r="DZ4464" s="148">
        <f t="shared" si="1657"/>
        <v>5.3201337456865194E-7</v>
      </c>
      <c r="EA4464" s="142" t="str">
        <f t="shared" si="1658"/>
        <v/>
      </c>
    </row>
    <row r="4465" spans="125:131" ht="20.100000000000001" customHeight="1" x14ac:dyDescent="0.25">
      <c r="DU4465" s="148"/>
      <c r="DV4465" s="158">
        <v>4413</v>
      </c>
      <c r="DW4465" s="148">
        <f t="shared" si="1654"/>
        <v>28.243199999997934</v>
      </c>
      <c r="DX4465" s="157">
        <f t="shared" si="1655"/>
        <v>1.9865844404003729E-4</v>
      </c>
      <c r="DY4465" s="148">
        <f t="shared" si="1656"/>
        <v>5.3061416485641953E-7</v>
      </c>
      <c r="DZ4465" s="148">
        <f t="shared" si="1657"/>
        <v>5.3061416485641953E-7</v>
      </c>
      <c r="EA4465" s="142" t="str">
        <f t="shared" si="1658"/>
        <v/>
      </c>
    </row>
    <row r="4466" spans="125:131" ht="20.100000000000001" customHeight="1" x14ac:dyDescent="0.25">
      <c r="DU4466" s="148"/>
      <c r="DV4466" s="158">
        <v>4414</v>
      </c>
      <c r="DW4466" s="148">
        <f t="shared" si="1654"/>
        <v>28.249599999997933</v>
      </c>
      <c r="DX4466" s="157">
        <f t="shared" si="1655"/>
        <v>1.9812782987518087E-4</v>
      </c>
      <c r="DY4466" s="148">
        <f t="shared" si="1656"/>
        <v>5.2921856718223751E-7</v>
      </c>
      <c r="DZ4466" s="148">
        <f t="shared" si="1657"/>
        <v>5.2921856718223751E-7</v>
      </c>
      <c r="EA4466" s="142" t="str">
        <f t="shared" si="1658"/>
        <v/>
      </c>
    </row>
    <row r="4467" spans="125:131" ht="20.100000000000001" customHeight="1" x14ac:dyDescent="0.25">
      <c r="DU4467" s="148"/>
      <c r="DV4467" s="158">
        <v>4415</v>
      </c>
      <c r="DW4467" s="148">
        <f t="shared" si="1654"/>
        <v>28.255999999997933</v>
      </c>
      <c r="DX4467" s="157">
        <f t="shared" si="1655"/>
        <v>1.9759861130799863E-4</v>
      </c>
      <c r="DY4467" s="148">
        <f t="shared" si="1656"/>
        <v>5.2782657243428109E-7</v>
      </c>
      <c r="DZ4467" s="148">
        <f t="shared" si="1657"/>
        <v>5.2782657243428109E-7</v>
      </c>
      <c r="EA4467" s="142" t="str">
        <f t="shared" si="1658"/>
        <v/>
      </c>
    </row>
    <row r="4468" spans="125:131" ht="20.100000000000001" customHeight="1" x14ac:dyDescent="0.25">
      <c r="DU4468" s="148"/>
      <c r="DV4468" s="158">
        <v>4416</v>
      </c>
      <c r="DW4468" s="148">
        <f t="shared" si="1654"/>
        <v>28.262399999997932</v>
      </c>
      <c r="DX4468" s="157">
        <f t="shared" si="1655"/>
        <v>1.9707078473556435E-4</v>
      </c>
      <c r="DY4468" s="148">
        <f t="shared" si="1656"/>
        <v>5.2643817152270766E-7</v>
      </c>
      <c r="DZ4468" s="148">
        <f t="shared" si="1657"/>
        <v>5.2643817152270766E-7</v>
      </c>
      <c r="EA4468" s="142" t="str">
        <f t="shared" si="1658"/>
        <v/>
      </c>
    </row>
    <row r="4469" spans="125:131" ht="20.100000000000001" customHeight="1" x14ac:dyDescent="0.25">
      <c r="DU4469" s="148"/>
      <c r="DV4469" s="158">
        <v>4417</v>
      </c>
      <c r="DW4469" s="148">
        <f t="shared" si="1654"/>
        <v>28.268799999997931</v>
      </c>
      <c r="DX4469" s="157">
        <f t="shared" si="1655"/>
        <v>1.9654434656404165E-4</v>
      </c>
      <c r="DY4469" s="148">
        <f t="shared" si="1656"/>
        <v>5.2505335538163551E-7</v>
      </c>
      <c r="DZ4469" s="148">
        <f t="shared" si="1657"/>
        <v>5.2505335538163551E-7</v>
      </c>
      <c r="EA4469" s="142" t="str">
        <f t="shared" si="1658"/>
        <v/>
      </c>
    </row>
    <row r="4470" spans="125:131" ht="20.100000000000001" customHeight="1" x14ac:dyDescent="0.25">
      <c r="DU4470" s="148"/>
      <c r="DV4470" s="158">
        <v>4418</v>
      </c>
      <c r="DW4470" s="148">
        <f t="shared" si="1654"/>
        <v>28.27519999999793</v>
      </c>
      <c r="DX4470" s="157">
        <f t="shared" si="1655"/>
        <v>1.9601929320866001E-4</v>
      </c>
      <c r="DY4470" s="148">
        <f t="shared" si="1656"/>
        <v>5.2367211496450882E-7</v>
      </c>
      <c r="DZ4470" s="148">
        <f t="shared" si="1657"/>
        <v>5.2367211496450882E-7</v>
      </c>
      <c r="EA4470" s="142" t="str">
        <f t="shared" si="1658"/>
        <v/>
      </c>
    </row>
    <row r="4471" spans="125:131" ht="20.100000000000001" customHeight="1" x14ac:dyDescent="0.25">
      <c r="DU4471" s="148"/>
      <c r="DV4471" s="158">
        <v>4419</v>
      </c>
      <c r="DW4471" s="148">
        <f t="shared" si="1654"/>
        <v>28.28159999999793</v>
      </c>
      <c r="DX4471" s="157">
        <f t="shared" si="1655"/>
        <v>1.954956210936955E-4</v>
      </c>
      <c r="DY4471" s="148">
        <f t="shared" si="1656"/>
        <v>5.2229444124968129E-7</v>
      </c>
      <c r="DZ4471" s="148">
        <f t="shared" si="1657"/>
        <v>5.2229444124968129E-7</v>
      </c>
      <c r="EA4471" s="142" t="str">
        <f t="shared" si="1658"/>
        <v/>
      </c>
    </row>
    <row r="4472" spans="125:131" ht="20.100000000000001" customHeight="1" x14ac:dyDescent="0.25">
      <c r="DU4472" s="148"/>
      <c r="DV4472" s="158">
        <v>4420</v>
      </c>
      <c r="DW4472" s="148">
        <f t="shared" ref="DW4472:DW4535" si="1659">DW4471+$DZ$46</f>
        <v>28.287999999997929</v>
      </c>
      <c r="DX4472" s="157">
        <f t="shared" si="1655"/>
        <v>1.9497332665244582E-4</v>
      </c>
      <c r="DY4472" s="148">
        <f t="shared" si="1656"/>
        <v>5.2092032523529336E-7</v>
      </c>
      <c r="DZ4472" s="148">
        <f t="shared" si="1657"/>
        <v>5.2092032523529336E-7</v>
      </c>
      <c r="EA4472" s="142" t="str">
        <f t="shared" si="1658"/>
        <v/>
      </c>
    </row>
    <row r="4473" spans="125:131" ht="20.100000000000001" customHeight="1" x14ac:dyDescent="0.25">
      <c r="DU4473" s="148"/>
      <c r="DV4473" s="158">
        <v>4421</v>
      </c>
      <c r="DW4473" s="148">
        <f t="shared" si="1659"/>
        <v>28.294399999997928</v>
      </c>
      <c r="DX4473" s="157">
        <f t="shared" si="1655"/>
        <v>1.9445240632721053E-4</v>
      </c>
      <c r="DY4473" s="148">
        <f t="shared" si="1656"/>
        <v>5.1954975794371735E-7</v>
      </c>
      <c r="DZ4473" s="148">
        <f t="shared" si="1657"/>
        <v>5.1954975794371735E-7</v>
      </c>
      <c r="EA4473" s="142" t="str">
        <f t="shared" si="1658"/>
        <v/>
      </c>
    </row>
    <row r="4474" spans="125:131" ht="20.100000000000001" customHeight="1" x14ac:dyDescent="0.25">
      <c r="DU4474" s="148"/>
      <c r="DV4474" s="158">
        <v>4422</v>
      </c>
      <c r="DW4474" s="148">
        <f t="shared" si="1659"/>
        <v>28.300799999997928</v>
      </c>
      <c r="DX4474" s="157">
        <f t="shared" si="1655"/>
        <v>1.9393285656926681E-4</v>
      </c>
      <c r="DY4474" s="148">
        <f t="shared" si="1656"/>
        <v>5.1818273041806095E-7</v>
      </c>
      <c r="DZ4474" s="148">
        <f t="shared" si="1657"/>
        <v>5.1818273041806095E-7</v>
      </c>
      <c r="EA4474" s="142" t="str">
        <f t="shared" si="1658"/>
        <v/>
      </c>
    </row>
    <row r="4475" spans="125:131" ht="20.100000000000001" customHeight="1" x14ac:dyDescent="0.25">
      <c r="DU4475" s="148"/>
      <c r="DV4475" s="158">
        <v>4423</v>
      </c>
      <c r="DW4475" s="148">
        <f t="shared" si="1659"/>
        <v>28.307199999997927</v>
      </c>
      <c r="DX4475" s="157">
        <f t="shared" si="1655"/>
        <v>1.9341467383884875E-4</v>
      </c>
      <c r="DY4475" s="148">
        <f t="shared" si="1656"/>
        <v>5.1681923372335985E-7</v>
      </c>
      <c r="DZ4475" s="148">
        <f t="shared" si="1657"/>
        <v>5.1681923372335985E-7</v>
      </c>
      <c r="EA4475" s="142" t="str">
        <f t="shared" si="1658"/>
        <v/>
      </c>
    </row>
    <row r="4476" spans="125:131" ht="20.100000000000001" customHeight="1" x14ac:dyDescent="0.25">
      <c r="DU4476" s="148"/>
      <c r="DV4476" s="158">
        <v>4424</v>
      </c>
      <c r="DW4476" s="148">
        <f t="shared" si="1659"/>
        <v>28.313599999997926</v>
      </c>
      <c r="DX4476" s="157">
        <f t="shared" si="1655"/>
        <v>1.9289785460512539E-4</v>
      </c>
      <c r="DY4476" s="148">
        <f t="shared" si="1656"/>
        <v>5.1545925894674036E-7</v>
      </c>
      <c r="DZ4476" s="148">
        <f t="shared" si="1657"/>
        <v>5.1545925894674036E-7</v>
      </c>
      <c r="EA4476" s="142" t="str">
        <f t="shared" si="1658"/>
        <v/>
      </c>
    </row>
    <row r="4477" spans="125:131" ht="20.100000000000001" customHeight="1" x14ac:dyDescent="0.25">
      <c r="DU4477" s="148"/>
      <c r="DV4477" s="158">
        <v>4425</v>
      </c>
      <c r="DW4477" s="148">
        <f t="shared" si="1659"/>
        <v>28.319999999997925</v>
      </c>
      <c r="DX4477" s="157">
        <f t="shared" si="1655"/>
        <v>1.9238239534617865E-4</v>
      </c>
      <c r="DY4477" s="148">
        <f t="shared" si="1656"/>
        <v>5.141027971979073E-7</v>
      </c>
      <c r="DZ4477" s="148">
        <f t="shared" si="1657"/>
        <v>5.141027971979073E-7</v>
      </c>
      <c r="EA4477" s="142" t="str">
        <f t="shared" si="1658"/>
        <v/>
      </c>
    </row>
    <row r="4478" spans="125:131" ht="20.100000000000001" customHeight="1" x14ac:dyDescent="0.25">
      <c r="DU4478" s="148"/>
      <c r="DV4478" s="158">
        <v>4426</v>
      </c>
      <c r="DW4478" s="148">
        <f t="shared" si="1659"/>
        <v>28.326399999997925</v>
      </c>
      <c r="DX4478" s="157">
        <f t="shared" si="1655"/>
        <v>1.9186829254898074E-4</v>
      </c>
      <c r="DY4478" s="148">
        <f t="shared" si="1656"/>
        <v>5.127498396070569E-7</v>
      </c>
      <c r="DZ4478" s="148">
        <f t="shared" si="1657"/>
        <v>5.127498396070569E-7</v>
      </c>
      <c r="EA4478" s="142" t="str">
        <f t="shared" si="1658"/>
        <v/>
      </c>
    </row>
    <row r="4479" spans="125:131" ht="20.100000000000001" customHeight="1" x14ac:dyDescent="0.25">
      <c r="DU4479" s="148"/>
      <c r="DV4479" s="158">
        <v>4427</v>
      </c>
      <c r="DW4479" s="148">
        <f t="shared" si="1659"/>
        <v>28.332799999997924</v>
      </c>
      <c r="DX4479" s="157">
        <f t="shared" si="1655"/>
        <v>1.9135554270937368E-4</v>
      </c>
      <c r="DY4479" s="148">
        <f t="shared" si="1656"/>
        <v>5.1140037732731627E-7</v>
      </c>
      <c r="DZ4479" s="148">
        <f t="shared" si="1657"/>
        <v>5.1140037732731627E-7</v>
      </c>
      <c r="EA4479" s="142" t="str">
        <f t="shared" si="1658"/>
        <v/>
      </c>
    </row>
    <row r="4480" spans="125:131" ht="20.100000000000001" customHeight="1" x14ac:dyDescent="0.25">
      <c r="DU4480" s="148"/>
      <c r="DV4480" s="158">
        <v>4428</v>
      </c>
      <c r="DW4480" s="148">
        <f t="shared" si="1659"/>
        <v>28.339199999997923</v>
      </c>
      <c r="DX4480" s="157">
        <f t="shared" si="1655"/>
        <v>1.9084414233204637E-4</v>
      </c>
      <c r="DY4480" s="148">
        <f t="shared" si="1656"/>
        <v>5.1005440153195159E-7</v>
      </c>
      <c r="DZ4480" s="148">
        <f t="shared" si="1657"/>
        <v>5.1005440153195159E-7</v>
      </c>
      <c r="EA4480" s="142" t="str">
        <f t="shared" si="1658"/>
        <v/>
      </c>
    </row>
    <row r="4481" spans="125:131" ht="20.100000000000001" customHeight="1" x14ac:dyDescent="0.25">
      <c r="DU4481" s="148"/>
      <c r="DV4481" s="158">
        <v>4429</v>
      </c>
      <c r="DW4481" s="148">
        <f t="shared" si="1659"/>
        <v>28.345599999997923</v>
      </c>
      <c r="DX4481" s="157">
        <f t="shared" si="1655"/>
        <v>1.9033408793051442E-4</v>
      </c>
      <c r="DY4481" s="148">
        <f t="shared" si="1656"/>
        <v>5.0871190341837962E-7</v>
      </c>
      <c r="DZ4481" s="148">
        <f t="shared" si="1657"/>
        <v>5.0871190341837962E-7</v>
      </c>
      <c r="EA4481" s="142" t="str">
        <f t="shared" si="1658"/>
        <v/>
      </c>
    </row>
    <row r="4482" spans="125:131" ht="20.100000000000001" customHeight="1" x14ac:dyDescent="0.25">
      <c r="DU4482" s="148"/>
      <c r="DV4482" s="158">
        <v>4430</v>
      </c>
      <c r="DW4482" s="148">
        <f t="shared" si="1659"/>
        <v>28.351999999997922</v>
      </c>
      <c r="DX4482" s="157">
        <f t="shared" si="1655"/>
        <v>1.8982537602709604E-4</v>
      </c>
      <c r="DY4482" s="148">
        <f t="shared" si="1656"/>
        <v>5.0737287420274673E-7</v>
      </c>
      <c r="DZ4482" s="148">
        <f t="shared" si="1657"/>
        <v>5.0737287420274673E-7</v>
      </c>
      <c r="EA4482" s="142" t="str">
        <f t="shared" si="1658"/>
        <v/>
      </c>
    </row>
    <row r="4483" spans="125:131" ht="20.100000000000001" customHeight="1" x14ac:dyDescent="0.25">
      <c r="DU4483" s="148"/>
      <c r="DV4483" s="158">
        <v>4431</v>
      </c>
      <c r="DW4483" s="148">
        <f t="shared" si="1659"/>
        <v>28.358399999997921</v>
      </c>
      <c r="DX4483" s="157">
        <f t="shared" si="1655"/>
        <v>1.8931800315289329E-4</v>
      </c>
      <c r="DY4483" s="148">
        <f t="shared" si="1656"/>
        <v>5.0603730512516014E-7</v>
      </c>
      <c r="DZ4483" s="148">
        <f t="shared" si="1657"/>
        <v>5.0603730512516014E-7</v>
      </c>
      <c r="EA4483" s="142" t="str">
        <f t="shared" si="1658"/>
        <v/>
      </c>
    </row>
    <row r="4484" spans="125:131" ht="20.100000000000001" customHeight="1" x14ac:dyDescent="0.25">
      <c r="DU4484" s="148"/>
      <c r="DV4484" s="158">
        <v>4432</v>
      </c>
      <c r="DW4484" s="148">
        <f t="shared" si="1659"/>
        <v>28.364799999997921</v>
      </c>
      <c r="DX4484" s="157">
        <f t="shared" ref="DX4484:DX4547" si="1660">_xlfn.CHISQ.DIST.RT(DW4484,7)</f>
        <v>1.8881196584776813E-4</v>
      </c>
      <c r="DY4484" s="148">
        <f t="shared" ref="DY4484:DY4547" si="1661">DX4484-DX4485</f>
        <v>5.0470518744548669E-7</v>
      </c>
      <c r="DZ4484" s="148">
        <f t="shared" ref="DZ4484:DZ4547" si="1662">IF(DX4484&lt;(1-$DU$53),DY4484,"")</f>
        <v>5.0470518744548669E-7</v>
      </c>
      <c r="EA4484" s="142" t="str">
        <f t="shared" ref="EA4484:EA4547" si="1663">IF(DX4484&lt;(1-$DU$59),DY4484,"")</f>
        <v/>
      </c>
    </row>
    <row r="4485" spans="125:131" ht="20.100000000000001" customHeight="1" x14ac:dyDescent="0.25">
      <c r="DU4485" s="148"/>
      <c r="DV4485" s="158">
        <v>4433</v>
      </c>
      <c r="DW4485" s="148">
        <f t="shared" si="1659"/>
        <v>28.37119999999792</v>
      </c>
      <c r="DX4485" s="157">
        <f t="shared" si="1660"/>
        <v>1.8830726066032264E-4</v>
      </c>
      <c r="DY4485" s="148">
        <f t="shared" si="1661"/>
        <v>5.0337651244617169E-7</v>
      </c>
      <c r="DZ4485" s="148">
        <f t="shared" si="1662"/>
        <v>5.0337651244617169E-7</v>
      </c>
      <c r="EA4485" s="142" t="str">
        <f t="shared" si="1663"/>
        <v/>
      </c>
    </row>
    <row r="4486" spans="125:131" ht="20.100000000000001" customHeight="1" x14ac:dyDescent="0.25">
      <c r="DU4486" s="148"/>
      <c r="DV4486" s="158">
        <v>4434</v>
      </c>
      <c r="DW4486" s="148">
        <f t="shared" si="1659"/>
        <v>28.377599999997919</v>
      </c>
      <c r="DX4486" s="157">
        <f t="shared" si="1660"/>
        <v>1.8780388414787647E-4</v>
      </c>
      <c r="DY4486" s="148">
        <f t="shared" si="1661"/>
        <v>5.0205127143012479E-7</v>
      </c>
      <c r="DZ4486" s="148">
        <f t="shared" si="1662"/>
        <v>5.0205127143012479E-7</v>
      </c>
      <c r="EA4486" s="142" t="str">
        <f t="shared" si="1663"/>
        <v/>
      </c>
    </row>
    <row r="4487" spans="125:131" ht="20.100000000000001" customHeight="1" x14ac:dyDescent="0.25">
      <c r="DU4487" s="148"/>
      <c r="DV4487" s="158">
        <v>4435</v>
      </c>
      <c r="DW4487" s="148">
        <f t="shared" si="1659"/>
        <v>28.383999999997918</v>
      </c>
      <c r="DX4487" s="157">
        <f t="shared" si="1660"/>
        <v>1.8730183287644635E-4</v>
      </c>
      <c r="DY4487" s="148">
        <f t="shared" si="1661"/>
        <v>5.0072945572280704E-7</v>
      </c>
      <c r="DZ4487" s="148">
        <f t="shared" si="1662"/>
        <v>5.0072945572280704E-7</v>
      </c>
      <c r="EA4487" s="142" t="str">
        <f t="shared" si="1663"/>
        <v/>
      </c>
    </row>
    <row r="4488" spans="125:131" ht="20.100000000000001" customHeight="1" x14ac:dyDescent="0.25">
      <c r="DU4488" s="148"/>
      <c r="DV4488" s="158">
        <v>4436</v>
      </c>
      <c r="DW4488" s="148">
        <f t="shared" si="1659"/>
        <v>28.390399999997918</v>
      </c>
      <c r="DX4488" s="157">
        <f t="shared" si="1660"/>
        <v>1.8680110342072354E-4</v>
      </c>
      <c r="DY4488" s="148">
        <f t="shared" si="1661"/>
        <v>4.9941105666941195E-7</v>
      </c>
      <c r="DZ4488" s="148">
        <f t="shared" si="1662"/>
        <v>4.9941105666941195E-7</v>
      </c>
      <c r="EA4488" s="142" t="str">
        <f t="shared" si="1663"/>
        <v/>
      </c>
    </row>
    <row r="4489" spans="125:131" ht="20.100000000000001" customHeight="1" x14ac:dyDescent="0.25">
      <c r="DU4489" s="148"/>
      <c r="DV4489" s="158">
        <v>4437</v>
      </c>
      <c r="DW4489" s="148">
        <f t="shared" si="1659"/>
        <v>28.396799999997917</v>
      </c>
      <c r="DX4489" s="157">
        <f t="shared" si="1660"/>
        <v>1.8630169236405413E-4</v>
      </c>
      <c r="DY4489" s="148">
        <f t="shared" si="1661"/>
        <v>4.9809606563798263E-7</v>
      </c>
      <c r="DZ4489" s="148">
        <f t="shared" si="1662"/>
        <v>4.9809606563798263E-7</v>
      </c>
      <c r="EA4489" s="142" t="str">
        <f t="shared" si="1663"/>
        <v/>
      </c>
    </row>
    <row r="4490" spans="125:131" ht="20.100000000000001" customHeight="1" x14ac:dyDescent="0.25">
      <c r="DU4490" s="148"/>
      <c r="DV4490" s="158">
        <v>4438</v>
      </c>
      <c r="DW4490" s="148">
        <f t="shared" si="1659"/>
        <v>28.403199999997916</v>
      </c>
      <c r="DX4490" s="157">
        <f t="shared" si="1660"/>
        <v>1.8580359629841614E-4</v>
      </c>
      <c r="DY4490" s="148">
        <f t="shared" si="1661"/>
        <v>4.967844740160236E-7</v>
      </c>
      <c r="DZ4490" s="148">
        <f t="shared" si="1662"/>
        <v>4.967844740160236E-7</v>
      </c>
      <c r="EA4490" s="142" t="str">
        <f t="shared" si="1663"/>
        <v/>
      </c>
    </row>
    <row r="4491" spans="125:131" ht="20.100000000000001" customHeight="1" x14ac:dyDescent="0.25">
      <c r="DU4491" s="148"/>
      <c r="DV4491" s="158">
        <v>4439</v>
      </c>
      <c r="DW4491" s="148">
        <f t="shared" si="1659"/>
        <v>28.409599999997916</v>
      </c>
      <c r="DX4491" s="157">
        <f t="shared" si="1660"/>
        <v>1.8530681182440012E-4</v>
      </c>
      <c r="DY4491" s="148">
        <f t="shared" si="1661"/>
        <v>4.9547627321421418E-7</v>
      </c>
      <c r="DZ4491" s="148">
        <f t="shared" si="1662"/>
        <v>4.9547627321421418E-7</v>
      </c>
      <c r="EA4491" s="142" t="str">
        <f t="shared" si="1663"/>
        <v/>
      </c>
    </row>
    <row r="4492" spans="125:131" ht="20.100000000000001" customHeight="1" x14ac:dyDescent="0.25">
      <c r="DU4492" s="148"/>
      <c r="DV4492" s="158">
        <v>4440</v>
      </c>
      <c r="DW4492" s="148">
        <f t="shared" si="1659"/>
        <v>28.415999999997915</v>
      </c>
      <c r="DX4492" s="157">
        <f t="shared" si="1660"/>
        <v>1.8481133555118591E-4</v>
      </c>
      <c r="DY4492" s="148">
        <f t="shared" si="1661"/>
        <v>4.9417145466204462E-7</v>
      </c>
      <c r="DZ4492" s="148">
        <f t="shared" si="1662"/>
        <v>4.9417145466204462E-7</v>
      </c>
      <c r="EA4492" s="142" t="str">
        <f t="shared" si="1663"/>
        <v/>
      </c>
    </row>
    <row r="4493" spans="125:131" ht="20.100000000000001" customHeight="1" x14ac:dyDescent="0.25">
      <c r="DU4493" s="148"/>
      <c r="DV4493" s="158">
        <v>4441</v>
      </c>
      <c r="DW4493" s="148">
        <f t="shared" si="1659"/>
        <v>28.422399999997914</v>
      </c>
      <c r="DX4493" s="157">
        <f t="shared" si="1660"/>
        <v>1.8431716409652386E-4</v>
      </c>
      <c r="DY4493" s="148">
        <f t="shared" si="1661"/>
        <v>4.9287000981234263E-7</v>
      </c>
      <c r="DZ4493" s="148">
        <f t="shared" si="1662"/>
        <v>4.9287000981234263E-7</v>
      </c>
      <c r="EA4493" s="142" t="str">
        <f t="shared" si="1663"/>
        <v/>
      </c>
    </row>
    <row r="4494" spans="125:131" ht="20.100000000000001" customHeight="1" x14ac:dyDescent="0.25">
      <c r="DU4494" s="148"/>
      <c r="DV4494" s="158">
        <v>4442</v>
      </c>
      <c r="DW4494" s="148">
        <f t="shared" si="1659"/>
        <v>28.428799999997914</v>
      </c>
      <c r="DX4494" s="157">
        <f t="shared" si="1660"/>
        <v>1.8382429408671152E-4</v>
      </c>
      <c r="DY4494" s="148">
        <f t="shared" si="1661"/>
        <v>4.9157193013677392E-7</v>
      </c>
      <c r="DZ4494" s="148">
        <f t="shared" si="1662"/>
        <v>4.9157193013677392E-7</v>
      </c>
      <c r="EA4494" s="142" t="str">
        <f t="shared" si="1663"/>
        <v/>
      </c>
    </row>
    <row r="4495" spans="125:131" ht="20.100000000000001" customHeight="1" x14ac:dyDescent="0.25">
      <c r="DU4495" s="148"/>
      <c r="DV4495" s="158">
        <v>4443</v>
      </c>
      <c r="DW4495" s="148">
        <f t="shared" si="1659"/>
        <v>28.435199999997913</v>
      </c>
      <c r="DX4495" s="157">
        <f t="shared" si="1660"/>
        <v>1.8333272215657475E-4</v>
      </c>
      <c r="DY4495" s="148">
        <f t="shared" si="1661"/>
        <v>4.9027720712993507E-7</v>
      </c>
      <c r="DZ4495" s="148">
        <f t="shared" si="1662"/>
        <v>4.9027720712993507E-7</v>
      </c>
      <c r="EA4495" s="142" t="str">
        <f t="shared" si="1663"/>
        <v/>
      </c>
    </row>
    <row r="4496" spans="125:131" ht="20.100000000000001" customHeight="1" x14ac:dyDescent="0.25">
      <c r="DU4496" s="148"/>
      <c r="DV4496" s="158">
        <v>4444</v>
      </c>
      <c r="DW4496" s="148">
        <f t="shared" si="1659"/>
        <v>28.441599999997912</v>
      </c>
      <c r="DX4496" s="157">
        <f t="shared" si="1660"/>
        <v>1.8284244494944481E-4</v>
      </c>
      <c r="DY4496" s="148">
        <f t="shared" si="1661"/>
        <v>4.889858323059112E-7</v>
      </c>
      <c r="DZ4496" s="148">
        <f t="shared" si="1662"/>
        <v>4.889858323059112E-7</v>
      </c>
      <c r="EA4496" s="142" t="str">
        <f t="shared" si="1663"/>
        <v/>
      </c>
    </row>
    <row r="4497" spans="125:131" ht="20.100000000000001" customHeight="1" x14ac:dyDescent="0.25">
      <c r="DU4497" s="148"/>
      <c r="DV4497" s="158">
        <v>4445</v>
      </c>
      <c r="DW4497" s="148">
        <f t="shared" si="1659"/>
        <v>28.447999999997911</v>
      </c>
      <c r="DX4497" s="157">
        <f t="shared" si="1660"/>
        <v>1.823534591171389E-4</v>
      </c>
      <c r="DY4497" s="148">
        <f t="shared" si="1661"/>
        <v>4.8769779719957701E-7</v>
      </c>
      <c r="DZ4497" s="148">
        <f t="shared" si="1662"/>
        <v>4.8769779719957701E-7</v>
      </c>
      <c r="EA4497" s="142" t="str">
        <f t="shared" si="1663"/>
        <v/>
      </c>
    </row>
    <row r="4498" spans="125:131" ht="20.100000000000001" customHeight="1" x14ac:dyDescent="0.25">
      <c r="DU4498" s="148"/>
      <c r="DV4498" s="158">
        <v>4446</v>
      </c>
      <c r="DW4498" s="148">
        <f t="shared" si="1659"/>
        <v>28.454399999997911</v>
      </c>
      <c r="DX4498" s="157">
        <f t="shared" si="1660"/>
        <v>1.8186576131993932E-4</v>
      </c>
      <c r="DY4498" s="148">
        <f t="shared" si="1661"/>
        <v>4.8641309336811466E-7</v>
      </c>
      <c r="DZ4498" s="148">
        <f t="shared" si="1662"/>
        <v>4.8641309336811466E-7</v>
      </c>
      <c r="EA4498" s="142" t="str">
        <f t="shared" si="1663"/>
        <v/>
      </c>
    </row>
    <row r="4499" spans="125:131" ht="20.100000000000001" customHeight="1" x14ac:dyDescent="0.25">
      <c r="DU4499" s="148"/>
      <c r="DV4499" s="158">
        <v>4447</v>
      </c>
      <c r="DW4499" s="148">
        <f t="shared" si="1659"/>
        <v>28.46079999999791</v>
      </c>
      <c r="DX4499" s="157">
        <f t="shared" si="1660"/>
        <v>1.8137934822657121E-4</v>
      </c>
      <c r="DY4499" s="148">
        <f t="shared" si="1661"/>
        <v>4.8513171238759854E-7</v>
      </c>
      <c r="DZ4499" s="148">
        <f t="shared" si="1662"/>
        <v>4.8513171238759854E-7</v>
      </c>
      <c r="EA4499" s="142" t="str">
        <f t="shared" si="1663"/>
        <v/>
      </c>
    </row>
    <row r="4500" spans="125:131" ht="20.100000000000001" customHeight="1" x14ac:dyDescent="0.25">
      <c r="DU4500" s="148"/>
      <c r="DV4500" s="158">
        <v>4448</v>
      </c>
      <c r="DW4500" s="148">
        <f t="shared" si="1659"/>
        <v>28.467199999997909</v>
      </c>
      <c r="DX4500" s="157">
        <f t="shared" si="1660"/>
        <v>1.8089421651418361E-4</v>
      </c>
      <c r="DY4500" s="148">
        <f t="shared" si="1661"/>
        <v>4.8385364585584126E-7</v>
      </c>
      <c r="DZ4500" s="148">
        <f t="shared" si="1662"/>
        <v>4.8385364585584126E-7</v>
      </c>
      <c r="EA4500" s="142" t="str">
        <f t="shared" si="1663"/>
        <v/>
      </c>
    </row>
    <row r="4501" spans="125:131" ht="20.100000000000001" customHeight="1" x14ac:dyDescent="0.25">
      <c r="DU4501" s="148"/>
      <c r="DV4501" s="158">
        <v>4449</v>
      </c>
      <c r="DW4501" s="148">
        <f t="shared" si="1659"/>
        <v>28.473599999997909</v>
      </c>
      <c r="DX4501" s="157">
        <f t="shared" si="1660"/>
        <v>1.8041036286832777E-4</v>
      </c>
      <c r="DY4501" s="148">
        <f t="shared" si="1661"/>
        <v>4.8257888539084874E-7</v>
      </c>
      <c r="DZ4501" s="148">
        <f t="shared" si="1662"/>
        <v>4.8257888539084874E-7</v>
      </c>
      <c r="EA4501" s="142" t="str">
        <f t="shared" si="1663"/>
        <v/>
      </c>
    </row>
    <row r="4502" spans="125:131" ht="20.100000000000001" customHeight="1" x14ac:dyDescent="0.25">
      <c r="DU4502" s="148"/>
      <c r="DV4502" s="158">
        <v>4450</v>
      </c>
      <c r="DW4502" s="148">
        <f t="shared" si="1659"/>
        <v>28.479999999997908</v>
      </c>
      <c r="DX4502" s="157">
        <f t="shared" si="1660"/>
        <v>1.7992778398293692E-4</v>
      </c>
      <c r="DY4502" s="148">
        <f t="shared" si="1661"/>
        <v>4.8130742263225671E-7</v>
      </c>
      <c r="DZ4502" s="148">
        <f t="shared" si="1662"/>
        <v>4.8130742263225671E-7</v>
      </c>
      <c r="EA4502" s="142" t="str">
        <f t="shared" si="1663"/>
        <v/>
      </c>
    </row>
    <row r="4503" spans="125:131" ht="20.100000000000001" customHeight="1" x14ac:dyDescent="0.25">
      <c r="DU4503" s="148"/>
      <c r="DV4503" s="158">
        <v>4451</v>
      </c>
      <c r="DW4503" s="148">
        <f t="shared" si="1659"/>
        <v>28.486399999997907</v>
      </c>
      <c r="DX4503" s="157">
        <f t="shared" si="1660"/>
        <v>1.7944647656030466E-4</v>
      </c>
      <c r="DY4503" s="148">
        <f t="shared" si="1661"/>
        <v>4.8003924923870154E-7</v>
      </c>
      <c r="DZ4503" s="148">
        <f t="shared" si="1662"/>
        <v>4.8003924923870154E-7</v>
      </c>
      <c r="EA4503" s="142" t="str">
        <f t="shared" si="1663"/>
        <v/>
      </c>
    </row>
    <row r="4504" spans="125:131" ht="20.100000000000001" customHeight="1" x14ac:dyDescent="0.25">
      <c r="DU4504" s="148"/>
      <c r="DV4504" s="158">
        <v>4452</v>
      </c>
      <c r="DW4504" s="148">
        <f t="shared" si="1659"/>
        <v>28.492799999997906</v>
      </c>
      <c r="DX4504" s="157">
        <f t="shared" si="1660"/>
        <v>1.7896643731106596E-4</v>
      </c>
      <c r="DY4504" s="148">
        <f t="shared" si="1661"/>
        <v>4.7877435689047654E-7</v>
      </c>
      <c r="DZ4504" s="148">
        <f t="shared" si="1662"/>
        <v>4.7877435689047654E-7</v>
      </c>
      <c r="EA4504" s="142" t="str">
        <f t="shared" si="1663"/>
        <v/>
      </c>
    </row>
    <row r="4505" spans="125:131" ht="20.100000000000001" customHeight="1" x14ac:dyDescent="0.25">
      <c r="DU4505" s="148"/>
      <c r="DV4505" s="158">
        <v>4453</v>
      </c>
      <c r="DW4505" s="148">
        <f t="shared" si="1659"/>
        <v>28.499199999997906</v>
      </c>
      <c r="DX4505" s="157">
        <f t="shared" si="1660"/>
        <v>1.7848766295417548E-4</v>
      </c>
      <c r="DY4505" s="148">
        <f t="shared" si="1661"/>
        <v>4.775127372869841E-7</v>
      </c>
      <c r="DZ4505" s="148">
        <f t="shared" si="1662"/>
        <v>4.775127372869841E-7</v>
      </c>
      <c r="EA4505" s="142" t="str">
        <f t="shared" si="1663"/>
        <v/>
      </c>
    </row>
    <row r="4506" spans="125:131" ht="20.100000000000001" customHeight="1" x14ac:dyDescent="0.25">
      <c r="DU4506" s="148"/>
      <c r="DV4506" s="158">
        <v>4454</v>
      </c>
      <c r="DW4506" s="148">
        <f t="shared" si="1659"/>
        <v>28.505599999997905</v>
      </c>
      <c r="DX4506" s="157">
        <f t="shared" si="1660"/>
        <v>1.780101502168885E-4</v>
      </c>
      <c r="DY4506" s="148">
        <f t="shared" si="1661"/>
        <v>4.7625438215025931E-7</v>
      </c>
      <c r="DZ4506" s="148">
        <f t="shared" si="1662"/>
        <v>4.7625438215025931E-7</v>
      </c>
      <c r="EA4506" s="142" t="str">
        <f t="shared" si="1663"/>
        <v/>
      </c>
    </row>
    <row r="4507" spans="125:131" ht="20.100000000000001" customHeight="1" x14ac:dyDescent="0.25">
      <c r="DU4507" s="148"/>
      <c r="DV4507" s="158">
        <v>4455</v>
      </c>
      <c r="DW4507" s="148">
        <f t="shared" si="1659"/>
        <v>28.511999999997904</v>
      </c>
      <c r="DX4507" s="157">
        <f t="shared" si="1660"/>
        <v>1.7753389583473824E-4</v>
      </c>
      <c r="DY4507" s="148">
        <f t="shared" si="1661"/>
        <v>4.7499928322076871E-7</v>
      </c>
      <c r="DZ4507" s="148">
        <f t="shared" si="1662"/>
        <v>4.7499928322076871E-7</v>
      </c>
      <c r="EA4507" s="142" t="str">
        <f t="shared" si="1663"/>
        <v/>
      </c>
    </row>
    <row r="4508" spans="125:131" ht="20.100000000000001" customHeight="1" x14ac:dyDescent="0.25">
      <c r="DU4508" s="148"/>
      <c r="DV4508" s="158">
        <v>4456</v>
      </c>
      <c r="DW4508" s="148">
        <f t="shared" si="1659"/>
        <v>28.518399999997904</v>
      </c>
      <c r="DX4508" s="157">
        <f t="shared" si="1660"/>
        <v>1.7705889655151747E-4</v>
      </c>
      <c r="DY4508" s="148">
        <f t="shared" si="1661"/>
        <v>4.7374743225957867E-7</v>
      </c>
      <c r="DZ4508" s="148">
        <f t="shared" si="1662"/>
        <v>4.7374743225957867E-7</v>
      </c>
      <c r="EA4508" s="142" t="str">
        <f t="shared" si="1663"/>
        <v/>
      </c>
    </row>
    <row r="4509" spans="125:131" ht="20.100000000000001" customHeight="1" x14ac:dyDescent="0.25">
      <c r="DU4509" s="148"/>
      <c r="DV4509" s="158">
        <v>4457</v>
      </c>
      <c r="DW4509" s="148">
        <f t="shared" si="1659"/>
        <v>28.524799999997903</v>
      </c>
      <c r="DX4509" s="157">
        <f t="shared" si="1660"/>
        <v>1.7658514911925789E-4</v>
      </c>
      <c r="DY4509" s="148">
        <f t="shared" si="1661"/>
        <v>4.7249882104854514E-7</v>
      </c>
      <c r="DZ4509" s="148">
        <f t="shared" si="1662"/>
        <v>4.7249882104854514E-7</v>
      </c>
      <c r="EA4509" s="142" t="str">
        <f t="shared" si="1663"/>
        <v/>
      </c>
    </row>
    <row r="4510" spans="125:131" ht="20.100000000000001" customHeight="1" x14ac:dyDescent="0.25">
      <c r="DU4510" s="148"/>
      <c r="DV4510" s="158">
        <v>4458</v>
      </c>
      <c r="DW4510" s="148">
        <f t="shared" si="1659"/>
        <v>28.531199999997902</v>
      </c>
      <c r="DX4510" s="157">
        <f t="shared" si="1660"/>
        <v>1.7611265029820935E-4</v>
      </c>
      <c r="DY4510" s="148">
        <f t="shared" si="1661"/>
        <v>4.7125344138974445E-7</v>
      </c>
      <c r="DZ4510" s="148">
        <f t="shared" si="1662"/>
        <v>4.7125344138974445E-7</v>
      </c>
      <c r="EA4510" s="142" t="str">
        <f t="shared" si="1663"/>
        <v/>
      </c>
    </row>
    <row r="4511" spans="125:131" ht="20.100000000000001" customHeight="1" x14ac:dyDescent="0.25">
      <c r="DU4511" s="148"/>
      <c r="DV4511" s="158">
        <v>4459</v>
      </c>
      <c r="DW4511" s="148">
        <f t="shared" si="1659"/>
        <v>28.537599999997902</v>
      </c>
      <c r="DX4511" s="157">
        <f t="shared" si="1660"/>
        <v>1.756413968568196E-4</v>
      </c>
      <c r="DY4511" s="148">
        <f t="shared" si="1661"/>
        <v>4.700112851055004E-7</v>
      </c>
      <c r="DZ4511" s="148">
        <f t="shared" si="1662"/>
        <v>4.700112851055004E-7</v>
      </c>
      <c r="EA4511" s="142" t="str">
        <f t="shared" si="1663"/>
        <v/>
      </c>
    </row>
    <row r="4512" spans="125:131" ht="20.100000000000001" customHeight="1" x14ac:dyDescent="0.25">
      <c r="DU4512" s="148"/>
      <c r="DV4512" s="158">
        <v>4460</v>
      </c>
      <c r="DW4512" s="148">
        <f t="shared" si="1659"/>
        <v>28.543999999997901</v>
      </c>
      <c r="DX4512" s="157">
        <f t="shared" si="1660"/>
        <v>1.751713855717141E-4</v>
      </c>
      <c r="DY4512" s="148">
        <f t="shared" si="1661"/>
        <v>4.6877234403659533E-7</v>
      </c>
      <c r="DZ4512" s="148">
        <f t="shared" si="1662"/>
        <v>4.6877234403659533E-7</v>
      </c>
      <c r="EA4512" s="142" t="str">
        <f t="shared" si="1663"/>
        <v/>
      </c>
    </row>
    <row r="4513" spans="125:131" ht="20.100000000000001" customHeight="1" x14ac:dyDescent="0.25">
      <c r="DU4513" s="148"/>
      <c r="DV4513" s="158">
        <v>4461</v>
      </c>
      <c r="DW4513" s="148">
        <f t="shared" si="1659"/>
        <v>28.5503999999979</v>
      </c>
      <c r="DX4513" s="157">
        <f t="shared" si="1660"/>
        <v>1.7470261322767751E-4</v>
      </c>
      <c r="DY4513" s="148">
        <f t="shared" si="1661"/>
        <v>4.6753661004657983E-7</v>
      </c>
      <c r="DZ4513" s="148">
        <f t="shared" si="1662"/>
        <v>4.6753661004657983E-7</v>
      </c>
      <c r="EA4513" s="142" t="str">
        <f t="shared" si="1663"/>
        <v/>
      </c>
    </row>
    <row r="4514" spans="125:131" ht="20.100000000000001" customHeight="1" x14ac:dyDescent="0.25">
      <c r="DU4514" s="148"/>
      <c r="DV4514" s="158">
        <v>4462</v>
      </c>
      <c r="DW4514" s="148">
        <f t="shared" si="1659"/>
        <v>28.556799999997899</v>
      </c>
      <c r="DX4514" s="157">
        <f t="shared" si="1660"/>
        <v>1.7423507661763093E-4</v>
      </c>
      <c r="DY4514" s="148">
        <f t="shared" si="1661"/>
        <v>4.6630407501711065E-7</v>
      </c>
      <c r="DZ4514" s="148">
        <f t="shared" si="1662"/>
        <v>4.6630407501711065E-7</v>
      </c>
      <c r="EA4514" s="142" t="str">
        <f t="shared" si="1663"/>
        <v/>
      </c>
    </row>
    <row r="4515" spans="125:131" ht="20.100000000000001" customHeight="1" x14ac:dyDescent="0.25">
      <c r="DU4515" s="148"/>
      <c r="DV4515" s="158">
        <v>4463</v>
      </c>
      <c r="DW4515" s="148">
        <f t="shared" si="1659"/>
        <v>28.563199999997899</v>
      </c>
      <c r="DX4515" s="157">
        <f t="shared" si="1660"/>
        <v>1.7376877254261382E-4</v>
      </c>
      <c r="DY4515" s="148">
        <f t="shared" si="1661"/>
        <v>4.6507473085041729E-7</v>
      </c>
      <c r="DZ4515" s="148">
        <f t="shared" si="1662"/>
        <v>4.6507473085041729E-7</v>
      </c>
      <c r="EA4515" s="142" t="str">
        <f t="shared" si="1663"/>
        <v/>
      </c>
    </row>
    <row r="4516" spans="125:131" ht="20.100000000000001" customHeight="1" x14ac:dyDescent="0.25">
      <c r="DU4516" s="148"/>
      <c r="DV4516" s="158">
        <v>4464</v>
      </c>
      <c r="DW4516" s="148">
        <f t="shared" si="1659"/>
        <v>28.569599999997898</v>
      </c>
      <c r="DX4516" s="157">
        <f t="shared" si="1660"/>
        <v>1.733036978117634E-4</v>
      </c>
      <c r="DY4516" s="148">
        <f t="shared" si="1661"/>
        <v>4.638485694687599E-7</v>
      </c>
      <c r="DZ4516" s="148">
        <f t="shared" si="1662"/>
        <v>4.638485694687599E-7</v>
      </c>
      <c r="EA4516" s="142" t="str">
        <f t="shared" si="1663"/>
        <v/>
      </c>
    </row>
    <row r="4517" spans="125:131" ht="20.100000000000001" customHeight="1" x14ac:dyDescent="0.25">
      <c r="DU4517" s="148"/>
      <c r="DV4517" s="158">
        <v>4465</v>
      </c>
      <c r="DW4517" s="148">
        <f t="shared" si="1659"/>
        <v>28.575999999997897</v>
      </c>
      <c r="DX4517" s="157">
        <f t="shared" si="1660"/>
        <v>1.7283984924229464E-4</v>
      </c>
      <c r="DY4517" s="148">
        <f t="shared" si="1661"/>
        <v>4.626255828131282E-7</v>
      </c>
      <c r="DZ4517" s="148">
        <f t="shared" si="1662"/>
        <v>4.626255828131282E-7</v>
      </c>
      <c r="EA4517" s="142" t="str">
        <f t="shared" si="1663"/>
        <v/>
      </c>
    </row>
    <row r="4518" spans="125:131" ht="20.100000000000001" customHeight="1" x14ac:dyDescent="0.25">
      <c r="DU4518" s="148"/>
      <c r="DV4518" s="158">
        <v>4466</v>
      </c>
      <c r="DW4518" s="148">
        <f t="shared" si="1659"/>
        <v>28.582399999997897</v>
      </c>
      <c r="DX4518" s="157">
        <f t="shared" si="1660"/>
        <v>1.7237722365948151E-4</v>
      </c>
      <c r="DY4518" s="148">
        <f t="shared" si="1661"/>
        <v>4.6140576284671095E-7</v>
      </c>
      <c r="DZ4518" s="148">
        <f t="shared" si="1662"/>
        <v>4.6140576284671095E-7</v>
      </c>
      <c r="EA4518" s="142" t="str">
        <f t="shared" si="1663"/>
        <v/>
      </c>
    </row>
    <row r="4519" spans="125:131" ht="20.100000000000001" customHeight="1" x14ac:dyDescent="0.25">
      <c r="DU4519" s="148"/>
      <c r="DV4519" s="158">
        <v>4467</v>
      </c>
      <c r="DW4519" s="148">
        <f t="shared" si="1659"/>
        <v>28.588799999997896</v>
      </c>
      <c r="DX4519" s="157">
        <f t="shared" si="1660"/>
        <v>1.719158178966348E-4</v>
      </c>
      <c r="DY4519" s="148">
        <f t="shared" si="1661"/>
        <v>4.6018910155061336E-7</v>
      </c>
      <c r="DZ4519" s="148">
        <f t="shared" si="1662"/>
        <v>4.6018910155061336E-7</v>
      </c>
      <c r="EA4519" s="142" t="str">
        <f t="shared" si="1663"/>
        <v/>
      </c>
    </row>
    <row r="4520" spans="125:131" ht="20.100000000000001" customHeight="1" x14ac:dyDescent="0.25">
      <c r="DU4520" s="148"/>
      <c r="DV4520" s="158">
        <v>4468</v>
      </c>
      <c r="DW4520" s="148">
        <f t="shared" si="1659"/>
        <v>28.595199999997895</v>
      </c>
      <c r="DX4520" s="157">
        <f t="shared" si="1660"/>
        <v>1.7145562879508419E-4</v>
      </c>
      <c r="DY4520" s="148">
        <f t="shared" si="1661"/>
        <v>4.5897559092578154E-7</v>
      </c>
      <c r="DZ4520" s="148">
        <f t="shared" si="1662"/>
        <v>4.5897559092578154E-7</v>
      </c>
      <c r="EA4520" s="142" t="str">
        <f t="shared" si="1663"/>
        <v/>
      </c>
    </row>
    <row r="4521" spans="125:131" ht="20.100000000000001" customHeight="1" x14ac:dyDescent="0.25">
      <c r="DU4521" s="148"/>
      <c r="DV4521" s="158">
        <v>4469</v>
      </c>
      <c r="DW4521" s="148">
        <f t="shared" si="1659"/>
        <v>28.601599999997894</v>
      </c>
      <c r="DX4521" s="157">
        <f t="shared" si="1660"/>
        <v>1.7099665320415841E-4</v>
      </c>
      <c r="DY4521" s="148">
        <f t="shared" si="1661"/>
        <v>4.5776522299340906E-7</v>
      </c>
      <c r="DZ4521" s="148">
        <f t="shared" si="1662"/>
        <v>4.5776522299340906E-7</v>
      </c>
      <c r="EA4521" s="142" t="str">
        <f t="shared" si="1663"/>
        <v/>
      </c>
    </row>
    <row r="4522" spans="125:131" ht="20.100000000000001" customHeight="1" x14ac:dyDescent="0.25">
      <c r="DU4522" s="148"/>
      <c r="DV4522" s="158">
        <v>4470</v>
      </c>
      <c r="DW4522" s="148">
        <f t="shared" si="1659"/>
        <v>28.607999999997894</v>
      </c>
      <c r="DX4522" s="157">
        <f t="shared" si="1660"/>
        <v>1.70538887981165E-4</v>
      </c>
      <c r="DY4522" s="148">
        <f t="shared" si="1661"/>
        <v>4.5655798979428648E-7</v>
      </c>
      <c r="DZ4522" s="148">
        <f t="shared" si="1662"/>
        <v>4.5655798979428648E-7</v>
      </c>
      <c r="EA4522" s="142" t="str">
        <f t="shared" si="1663"/>
        <v/>
      </c>
    </row>
    <row r="4523" spans="125:131" ht="20.100000000000001" customHeight="1" x14ac:dyDescent="0.25">
      <c r="DU4523" s="148"/>
      <c r="DV4523" s="158">
        <v>4471</v>
      </c>
      <c r="DW4523" s="148">
        <f t="shared" si="1659"/>
        <v>28.614399999997893</v>
      </c>
      <c r="DX4523" s="157">
        <f t="shared" si="1660"/>
        <v>1.7008232999137071E-4</v>
      </c>
      <c r="DY4523" s="148">
        <f t="shared" si="1661"/>
        <v>4.5535388338877416E-7</v>
      </c>
      <c r="DZ4523" s="148">
        <f t="shared" si="1662"/>
        <v>4.5535388338877416E-7</v>
      </c>
      <c r="EA4523" s="142" t="str">
        <f t="shared" si="1663"/>
        <v/>
      </c>
    </row>
    <row r="4524" spans="125:131" ht="20.100000000000001" customHeight="1" x14ac:dyDescent="0.25">
      <c r="DU4524" s="148"/>
      <c r="DV4524" s="158">
        <v>4472</v>
      </c>
      <c r="DW4524" s="148">
        <f t="shared" si="1659"/>
        <v>28.620799999997892</v>
      </c>
      <c r="DX4524" s="157">
        <f t="shared" si="1660"/>
        <v>1.6962697610798194E-4</v>
      </c>
      <c r="DY4524" s="148">
        <f t="shared" si="1661"/>
        <v>4.5415289585585368E-7</v>
      </c>
      <c r="DZ4524" s="148">
        <f t="shared" si="1662"/>
        <v>4.5415289585585368E-7</v>
      </c>
      <c r="EA4524" s="142" t="str">
        <f t="shared" si="1663"/>
        <v/>
      </c>
    </row>
    <row r="4525" spans="125:131" ht="20.100000000000001" customHeight="1" x14ac:dyDescent="0.25">
      <c r="DU4525" s="148"/>
      <c r="DV4525" s="158">
        <v>4473</v>
      </c>
      <c r="DW4525" s="148">
        <f t="shared" si="1659"/>
        <v>28.627199999997892</v>
      </c>
      <c r="DX4525" s="157">
        <f t="shared" si="1660"/>
        <v>1.6917282321212608E-4</v>
      </c>
      <c r="DY4525" s="148">
        <f t="shared" si="1661"/>
        <v>4.5295501929586536E-7</v>
      </c>
      <c r="DZ4525" s="148">
        <f t="shared" si="1662"/>
        <v>4.5295501929586536E-7</v>
      </c>
      <c r="EA4525" s="142" t="str">
        <f t="shared" si="1663"/>
        <v/>
      </c>
    </row>
    <row r="4526" spans="125:131" ht="20.100000000000001" customHeight="1" x14ac:dyDescent="0.25">
      <c r="DU4526" s="148"/>
      <c r="DV4526" s="158">
        <v>4474</v>
      </c>
      <c r="DW4526" s="148">
        <f t="shared" si="1659"/>
        <v>28.633599999997891</v>
      </c>
      <c r="DX4526" s="157">
        <f t="shared" si="1660"/>
        <v>1.6871986819283022E-4</v>
      </c>
      <c r="DY4526" s="148">
        <f t="shared" si="1661"/>
        <v>4.5176024582682206E-7</v>
      </c>
      <c r="DZ4526" s="148">
        <f t="shared" si="1662"/>
        <v>4.5176024582682206E-7</v>
      </c>
      <c r="EA4526" s="142" t="str">
        <f t="shared" si="1663"/>
        <v/>
      </c>
    </row>
    <row r="4527" spans="125:131" ht="20.100000000000001" customHeight="1" x14ac:dyDescent="0.25">
      <c r="DU4527" s="148"/>
      <c r="DV4527" s="158">
        <v>4475</v>
      </c>
      <c r="DW4527" s="148">
        <f t="shared" si="1659"/>
        <v>28.63999999999789</v>
      </c>
      <c r="DX4527" s="157">
        <f t="shared" si="1660"/>
        <v>1.682681079470034E-4</v>
      </c>
      <c r="DY4527" s="148">
        <f t="shared" si="1661"/>
        <v>4.5056856758752617E-7</v>
      </c>
      <c r="DZ4527" s="148">
        <f t="shared" si="1662"/>
        <v>4.5056856758752617E-7</v>
      </c>
      <c r="EA4527" s="142" t="str">
        <f t="shared" si="1663"/>
        <v/>
      </c>
    </row>
    <row r="4528" spans="125:131" ht="20.100000000000001" customHeight="1" x14ac:dyDescent="0.25">
      <c r="DU4528" s="148"/>
      <c r="DV4528" s="158">
        <v>4476</v>
      </c>
      <c r="DW4528" s="148">
        <f t="shared" si="1659"/>
        <v>28.64639999999789</v>
      </c>
      <c r="DX4528" s="157">
        <f t="shared" si="1660"/>
        <v>1.6781753937941587E-4</v>
      </c>
      <c r="DY4528" s="148">
        <f t="shared" si="1661"/>
        <v>4.4937997673445262E-7</v>
      </c>
      <c r="DZ4528" s="148">
        <f t="shared" si="1662"/>
        <v>4.4937997673445262E-7</v>
      </c>
      <c r="EA4528" s="142" t="str">
        <f t="shared" si="1663"/>
        <v/>
      </c>
    </row>
    <row r="4529" spans="125:131" ht="20.100000000000001" customHeight="1" x14ac:dyDescent="0.25">
      <c r="DU4529" s="148"/>
      <c r="DV4529" s="158">
        <v>4477</v>
      </c>
      <c r="DW4529" s="148">
        <f t="shared" si="1659"/>
        <v>28.652799999997889</v>
      </c>
      <c r="DX4529" s="157">
        <f t="shared" si="1660"/>
        <v>1.6736815940268142E-4</v>
      </c>
      <c r="DY4529" s="148">
        <f t="shared" si="1661"/>
        <v>4.4819446544576034E-7</v>
      </c>
      <c r="DZ4529" s="148">
        <f t="shared" si="1662"/>
        <v>4.4819446544576034E-7</v>
      </c>
      <c r="EA4529" s="142" t="str">
        <f t="shared" si="1663"/>
        <v/>
      </c>
    </row>
    <row r="4530" spans="125:131" ht="20.100000000000001" customHeight="1" x14ac:dyDescent="0.25">
      <c r="DU4530" s="148"/>
      <c r="DV4530" s="158">
        <v>4478</v>
      </c>
      <c r="DW4530" s="148">
        <f t="shared" si="1659"/>
        <v>28.659199999997888</v>
      </c>
      <c r="DX4530" s="157">
        <f t="shared" si="1660"/>
        <v>1.6691996493723566E-4</v>
      </c>
      <c r="DY4530" s="148">
        <f t="shared" si="1661"/>
        <v>4.470120259167658E-7</v>
      </c>
      <c r="DZ4530" s="148">
        <f t="shared" si="1662"/>
        <v>4.470120259167658E-7</v>
      </c>
      <c r="EA4530" s="142" t="str">
        <f t="shared" si="1663"/>
        <v/>
      </c>
    </row>
    <row r="4531" spans="125:131" ht="20.100000000000001" customHeight="1" x14ac:dyDescent="0.25">
      <c r="DU4531" s="148"/>
      <c r="DV4531" s="158">
        <v>4479</v>
      </c>
      <c r="DW4531" s="148">
        <f t="shared" si="1659"/>
        <v>28.665599999997887</v>
      </c>
      <c r="DX4531" s="157">
        <f t="shared" si="1660"/>
        <v>1.6647295291131889E-4</v>
      </c>
      <c r="DY4531" s="148">
        <f t="shared" si="1661"/>
        <v>4.4583265036262634E-7</v>
      </c>
      <c r="DZ4531" s="148">
        <f t="shared" si="1662"/>
        <v>4.4583265036262634E-7</v>
      </c>
      <c r="EA4531" s="142" t="str">
        <f t="shared" si="1663"/>
        <v/>
      </c>
    </row>
    <row r="4532" spans="125:131" ht="20.100000000000001" customHeight="1" x14ac:dyDescent="0.25">
      <c r="DU4532" s="148"/>
      <c r="DV4532" s="158">
        <v>4480</v>
      </c>
      <c r="DW4532" s="148">
        <f t="shared" si="1659"/>
        <v>28.671999999997887</v>
      </c>
      <c r="DX4532" s="157">
        <f t="shared" si="1660"/>
        <v>1.6602712026095626E-4</v>
      </c>
      <c r="DY4532" s="148">
        <f t="shared" si="1661"/>
        <v>4.4465633101834021E-7</v>
      </c>
      <c r="DZ4532" s="148">
        <f t="shared" si="1662"/>
        <v>4.4465633101834021E-7</v>
      </c>
      <c r="EA4532" s="142" t="str">
        <f t="shared" si="1663"/>
        <v/>
      </c>
    </row>
    <row r="4533" spans="125:131" ht="20.100000000000001" customHeight="1" x14ac:dyDescent="0.25">
      <c r="DU4533" s="148"/>
      <c r="DV4533" s="158">
        <v>4481</v>
      </c>
      <c r="DW4533" s="148">
        <f t="shared" si="1659"/>
        <v>28.678399999997886</v>
      </c>
      <c r="DX4533" s="157">
        <f t="shared" si="1660"/>
        <v>1.6558246392993792E-4</v>
      </c>
      <c r="DY4533" s="148">
        <f t="shared" si="1661"/>
        <v>4.4348306013725579E-7</v>
      </c>
      <c r="DZ4533" s="148">
        <f t="shared" si="1662"/>
        <v>4.4348306013725579E-7</v>
      </c>
      <c r="EA4533" s="142" t="str">
        <f t="shared" si="1663"/>
        <v/>
      </c>
    </row>
    <row r="4534" spans="125:131" ht="20.100000000000001" customHeight="1" x14ac:dyDescent="0.25">
      <c r="DU4534" s="148"/>
      <c r="DV4534" s="158">
        <v>4482</v>
      </c>
      <c r="DW4534" s="148">
        <f t="shared" si="1659"/>
        <v>28.684799999997885</v>
      </c>
      <c r="DX4534" s="157">
        <f t="shared" si="1660"/>
        <v>1.6513898086980067E-4</v>
      </c>
      <c r="DY4534" s="148">
        <f t="shared" si="1661"/>
        <v>4.4231282999231841E-7</v>
      </c>
      <c r="DZ4534" s="148">
        <f t="shared" si="1662"/>
        <v>4.4231282999231841E-7</v>
      </c>
      <c r="EA4534" s="142" t="str">
        <f t="shared" si="1663"/>
        <v/>
      </c>
    </row>
    <row r="4535" spans="125:131" ht="20.100000000000001" customHeight="1" x14ac:dyDescent="0.25">
      <c r="DU4535" s="148"/>
      <c r="DV4535" s="158">
        <v>4483</v>
      </c>
      <c r="DW4535" s="148">
        <f t="shared" si="1659"/>
        <v>28.691199999997885</v>
      </c>
      <c r="DX4535" s="157">
        <f t="shared" si="1660"/>
        <v>1.6469666803980835E-4</v>
      </c>
      <c r="DY4535" s="148">
        <f t="shared" si="1661"/>
        <v>4.4114563287504034E-7</v>
      </c>
      <c r="DZ4535" s="148">
        <f t="shared" si="1662"/>
        <v>4.4114563287504034E-7</v>
      </c>
      <c r="EA4535" s="142" t="str">
        <f t="shared" si="1663"/>
        <v/>
      </c>
    </row>
    <row r="4536" spans="125:131" ht="20.100000000000001" customHeight="1" x14ac:dyDescent="0.25">
      <c r="DU4536" s="148"/>
      <c r="DV4536" s="158">
        <v>4484</v>
      </c>
      <c r="DW4536" s="148">
        <f t="shared" ref="DW4536:DW4599" si="1664">DW4535+$DZ$46</f>
        <v>28.697599999997884</v>
      </c>
      <c r="DX4536" s="157">
        <f t="shared" si="1660"/>
        <v>1.6425552240693331E-4</v>
      </c>
      <c r="DY4536" s="148">
        <f t="shared" si="1661"/>
        <v>4.3998146109696453E-7</v>
      </c>
      <c r="DZ4536" s="148">
        <f t="shared" si="1662"/>
        <v>4.3998146109696453E-7</v>
      </c>
      <c r="EA4536" s="142" t="str">
        <f t="shared" si="1663"/>
        <v/>
      </c>
    </row>
    <row r="4537" spans="125:131" ht="20.100000000000001" customHeight="1" x14ac:dyDescent="0.25">
      <c r="DU4537" s="148"/>
      <c r="DV4537" s="158">
        <v>4485</v>
      </c>
      <c r="DW4537" s="148">
        <f t="shared" si="1664"/>
        <v>28.703999999997883</v>
      </c>
      <c r="DX4537" s="157">
        <f t="shared" si="1660"/>
        <v>1.6381554094583635E-4</v>
      </c>
      <c r="DY4537" s="148">
        <f t="shared" si="1661"/>
        <v>4.3882030698646612E-7</v>
      </c>
      <c r="DZ4537" s="148">
        <f t="shared" si="1662"/>
        <v>4.3882030698646612E-7</v>
      </c>
      <c r="EA4537" s="142" t="str">
        <f t="shared" si="1663"/>
        <v/>
      </c>
    </row>
    <row r="4538" spans="125:131" ht="20.100000000000001" customHeight="1" x14ac:dyDescent="0.25">
      <c r="DU4538" s="148"/>
      <c r="DV4538" s="158">
        <v>4486</v>
      </c>
      <c r="DW4538" s="148">
        <f t="shared" si="1664"/>
        <v>28.710399999997883</v>
      </c>
      <c r="DX4538" s="157">
        <f t="shared" si="1660"/>
        <v>1.6337672063884988E-4</v>
      </c>
      <c r="DY4538" s="148">
        <f t="shared" si="1661"/>
        <v>4.3766216289355011E-7</v>
      </c>
      <c r="DZ4538" s="148">
        <f t="shared" si="1662"/>
        <v>4.3766216289355011E-7</v>
      </c>
      <c r="EA4538" s="142" t="str">
        <f t="shared" si="1663"/>
        <v/>
      </c>
    </row>
    <row r="4539" spans="125:131" ht="20.100000000000001" customHeight="1" x14ac:dyDescent="0.25">
      <c r="DU4539" s="148"/>
      <c r="DV4539" s="158">
        <v>4487</v>
      </c>
      <c r="DW4539" s="148">
        <f t="shared" si="1664"/>
        <v>28.716799999997882</v>
      </c>
      <c r="DX4539" s="157">
        <f t="shared" si="1660"/>
        <v>1.6293905847595633E-4</v>
      </c>
      <c r="DY4539" s="148">
        <f t="shared" si="1661"/>
        <v>4.3650702118480981E-7</v>
      </c>
      <c r="DZ4539" s="148">
        <f t="shared" si="1662"/>
        <v>4.3650702118480981E-7</v>
      </c>
      <c r="EA4539" s="142" t="str">
        <f t="shared" si="1663"/>
        <v/>
      </c>
    </row>
    <row r="4540" spans="125:131" ht="20.100000000000001" customHeight="1" x14ac:dyDescent="0.25">
      <c r="DU4540" s="148"/>
      <c r="DV4540" s="158">
        <v>4488</v>
      </c>
      <c r="DW4540" s="148">
        <f t="shared" si="1664"/>
        <v>28.723199999997881</v>
      </c>
      <c r="DX4540" s="157">
        <f t="shared" si="1660"/>
        <v>1.6250255145477152E-4</v>
      </c>
      <c r="DY4540" s="148">
        <f t="shared" si="1661"/>
        <v>4.3535487424662517E-7</v>
      </c>
      <c r="DZ4540" s="148">
        <f t="shared" si="1662"/>
        <v>4.3535487424662517E-7</v>
      </c>
      <c r="EA4540" s="142" t="str">
        <f t="shared" si="1663"/>
        <v/>
      </c>
    </row>
    <row r="4541" spans="125:131" ht="20.100000000000001" customHeight="1" x14ac:dyDescent="0.25">
      <c r="DU4541" s="148"/>
      <c r="DV4541" s="158">
        <v>4489</v>
      </c>
      <c r="DW4541" s="148">
        <f t="shared" si="1664"/>
        <v>28.72959999999788</v>
      </c>
      <c r="DX4541" s="157">
        <f t="shared" si="1660"/>
        <v>1.6206719658052489E-4</v>
      </c>
      <c r="DY4541" s="148">
        <f t="shared" si="1661"/>
        <v>4.3420571448532551E-7</v>
      </c>
      <c r="DZ4541" s="148">
        <f t="shared" si="1662"/>
        <v>4.3420571448532551E-7</v>
      </c>
      <c r="EA4541" s="142" t="str">
        <f t="shared" si="1663"/>
        <v/>
      </c>
    </row>
    <row r="4542" spans="125:131" ht="20.100000000000001" customHeight="1" x14ac:dyDescent="0.25">
      <c r="DU4542" s="148"/>
      <c r="DV4542" s="158">
        <v>4490</v>
      </c>
      <c r="DW4542" s="148">
        <f t="shared" si="1664"/>
        <v>28.73599999999788</v>
      </c>
      <c r="DX4542" s="157">
        <f t="shared" si="1660"/>
        <v>1.6163299086603957E-4</v>
      </c>
      <c r="DY4542" s="148">
        <f t="shared" si="1661"/>
        <v>4.3305953432269E-7</v>
      </c>
      <c r="DZ4542" s="148">
        <f t="shared" si="1662"/>
        <v>4.3305953432269E-7</v>
      </c>
      <c r="EA4542" s="142" t="str">
        <f t="shared" si="1663"/>
        <v/>
      </c>
    </row>
    <row r="4543" spans="125:131" ht="20.100000000000001" customHeight="1" x14ac:dyDescent="0.25">
      <c r="DU4543" s="148"/>
      <c r="DV4543" s="158">
        <v>4491</v>
      </c>
      <c r="DW4543" s="148">
        <f t="shared" si="1664"/>
        <v>28.742399999997879</v>
      </c>
      <c r="DX4543" s="157">
        <f t="shared" si="1660"/>
        <v>1.6119993133171688E-4</v>
      </c>
      <c r="DY4543" s="148">
        <f t="shared" si="1661"/>
        <v>4.3191632620323897E-7</v>
      </c>
      <c r="DZ4543" s="148">
        <f t="shared" si="1662"/>
        <v>4.3191632620323897E-7</v>
      </c>
      <c r="EA4543" s="142" t="str">
        <f t="shared" si="1663"/>
        <v/>
      </c>
    </row>
    <row r="4544" spans="125:131" ht="20.100000000000001" customHeight="1" x14ac:dyDescent="0.25">
      <c r="DU4544" s="148"/>
      <c r="DV4544" s="158">
        <v>4492</v>
      </c>
      <c r="DW4544" s="148">
        <f t="shared" si="1664"/>
        <v>28.748799999997878</v>
      </c>
      <c r="DX4544" s="157">
        <f t="shared" si="1660"/>
        <v>1.6076801500551364E-4</v>
      </c>
      <c r="DY4544" s="148">
        <f t="shared" si="1661"/>
        <v>4.3077608258640051E-7</v>
      </c>
      <c r="DZ4544" s="148">
        <f t="shared" si="1662"/>
        <v>4.3077608258640051E-7</v>
      </c>
      <c r="EA4544" s="142" t="str">
        <f t="shared" si="1663"/>
        <v/>
      </c>
    </row>
    <row r="4545" spans="125:131" ht="20.100000000000001" customHeight="1" x14ac:dyDescent="0.25">
      <c r="DU4545" s="148"/>
      <c r="DV4545" s="158">
        <v>4493</v>
      </c>
      <c r="DW4545" s="148">
        <f t="shared" si="1664"/>
        <v>28.755199999997878</v>
      </c>
      <c r="DX4545" s="157">
        <f t="shared" si="1660"/>
        <v>1.6033723892292724E-4</v>
      </c>
      <c r="DY4545" s="148">
        <f t="shared" si="1661"/>
        <v>4.2963879595334098E-7</v>
      </c>
      <c r="DZ4545" s="148">
        <f t="shared" si="1662"/>
        <v>4.2963879595334098E-7</v>
      </c>
      <c r="EA4545" s="142" t="str">
        <f t="shared" si="1663"/>
        <v/>
      </c>
    </row>
    <row r="4546" spans="125:131" ht="20.100000000000001" customHeight="1" x14ac:dyDescent="0.25">
      <c r="DU4546" s="148"/>
      <c r="DV4546" s="158">
        <v>4494</v>
      </c>
      <c r="DW4546" s="148">
        <f t="shared" si="1664"/>
        <v>28.761599999997877</v>
      </c>
      <c r="DX4546" s="157">
        <f t="shared" si="1660"/>
        <v>1.599076001269739E-4</v>
      </c>
      <c r="DY4546" s="148">
        <f t="shared" si="1661"/>
        <v>4.2850445880162529E-7</v>
      </c>
      <c r="DZ4546" s="148">
        <f t="shared" si="1662"/>
        <v>4.2850445880162529E-7</v>
      </c>
      <c r="EA4546" s="142" t="str">
        <f t="shared" si="1663"/>
        <v/>
      </c>
    </row>
    <row r="4547" spans="125:131" ht="20.100000000000001" customHeight="1" x14ac:dyDescent="0.25">
      <c r="DU4547" s="148"/>
      <c r="DV4547" s="158">
        <v>4495</v>
      </c>
      <c r="DW4547" s="148">
        <f t="shared" si="1664"/>
        <v>28.767999999997876</v>
      </c>
      <c r="DX4547" s="157">
        <f t="shared" si="1660"/>
        <v>1.5947909566817227E-4</v>
      </c>
      <c r="DY4547" s="148">
        <f t="shared" si="1661"/>
        <v>4.2737306364800873E-7</v>
      </c>
      <c r="DZ4547" s="148">
        <f t="shared" si="1662"/>
        <v>4.2737306364800873E-7</v>
      </c>
      <c r="EA4547" s="142" t="str">
        <f t="shared" si="1663"/>
        <v/>
      </c>
    </row>
    <row r="4548" spans="125:131" ht="20.100000000000001" customHeight="1" x14ac:dyDescent="0.25">
      <c r="DU4548" s="148"/>
      <c r="DV4548" s="158">
        <v>4496</v>
      </c>
      <c r="DW4548" s="148">
        <f t="shared" si="1664"/>
        <v>28.774399999997875</v>
      </c>
      <c r="DX4548" s="157">
        <f t="shared" ref="DX4548:DX4611" si="1665">_xlfn.CHISQ.DIST.RT(DW4548,7)</f>
        <v>1.5905172260452426E-4</v>
      </c>
      <c r="DY4548" s="148">
        <f t="shared" ref="DY4548:DY4611" si="1666">DX4548-DX4549</f>
        <v>4.2624460302827434E-7</v>
      </c>
      <c r="DZ4548" s="148">
        <f t="shared" ref="DZ4548:DZ4611" si="1667">IF(DX4548&lt;(1-$DU$53),DY4548,"")</f>
        <v>4.2624460302827434E-7</v>
      </c>
      <c r="EA4548" s="142" t="str">
        <f t="shared" ref="EA4548:EA4611" si="1668">IF(DX4548&lt;(1-$DU$59),DY4548,"")</f>
        <v/>
      </c>
    </row>
    <row r="4549" spans="125:131" ht="20.100000000000001" customHeight="1" x14ac:dyDescent="0.25">
      <c r="DU4549" s="148"/>
      <c r="DV4549" s="158">
        <v>4497</v>
      </c>
      <c r="DW4549" s="148">
        <f t="shared" si="1664"/>
        <v>28.780799999997875</v>
      </c>
      <c r="DX4549" s="157">
        <f t="shared" si="1665"/>
        <v>1.5862547800149599E-4</v>
      </c>
      <c r="DY4549" s="148">
        <f t="shared" si="1666"/>
        <v>4.2511906949566081E-7</v>
      </c>
      <c r="DZ4549" s="148">
        <f t="shared" si="1667"/>
        <v>4.2511906949566081E-7</v>
      </c>
      <c r="EA4549" s="142" t="str">
        <f t="shared" si="1668"/>
        <v/>
      </c>
    </row>
    <row r="4550" spans="125:131" ht="20.100000000000001" customHeight="1" x14ac:dyDescent="0.25">
      <c r="DU4550" s="148"/>
      <c r="DV4550" s="158">
        <v>4498</v>
      </c>
      <c r="DW4550" s="148">
        <f t="shared" si="1664"/>
        <v>28.787199999997874</v>
      </c>
      <c r="DX4550" s="157">
        <f t="shared" si="1665"/>
        <v>1.5820035893200033E-4</v>
      </c>
      <c r="DY4550" s="148">
        <f t="shared" si="1666"/>
        <v>4.2399645562240748E-7</v>
      </c>
      <c r="DZ4550" s="148">
        <f t="shared" si="1667"/>
        <v>4.2399645562240748E-7</v>
      </c>
      <c r="EA4550" s="142" t="str">
        <f t="shared" si="1668"/>
        <v/>
      </c>
    </row>
    <row r="4551" spans="125:131" ht="20.100000000000001" customHeight="1" x14ac:dyDescent="0.25">
      <c r="DU4551" s="148"/>
      <c r="DV4551" s="158">
        <v>4499</v>
      </c>
      <c r="DW4551" s="148">
        <f t="shared" si="1664"/>
        <v>28.793599999997873</v>
      </c>
      <c r="DX4551" s="157">
        <f t="shared" si="1665"/>
        <v>1.5777636247637792E-4</v>
      </c>
      <c r="DY4551" s="148">
        <f t="shared" si="1666"/>
        <v>4.2287675399888696E-7</v>
      </c>
      <c r="DZ4551" s="148">
        <f t="shared" si="1667"/>
        <v>4.2287675399888696E-7</v>
      </c>
      <c r="EA4551" s="142" t="str">
        <f t="shared" si="1668"/>
        <v/>
      </c>
    </row>
    <row r="4552" spans="125:131" ht="20.100000000000001" customHeight="1" x14ac:dyDescent="0.25">
      <c r="DU4552" s="148"/>
      <c r="DV4552" s="158">
        <v>4500</v>
      </c>
      <c r="DW4552" s="148">
        <f t="shared" si="1664"/>
        <v>28.799999999997873</v>
      </c>
      <c r="DX4552" s="157">
        <f t="shared" si="1665"/>
        <v>1.5735348572237903E-4</v>
      </c>
      <c r="DY4552" s="148">
        <f t="shared" si="1666"/>
        <v>4.2175995723357806E-7</v>
      </c>
      <c r="DZ4552" s="148">
        <f t="shared" si="1667"/>
        <v>4.2175995723357806E-7</v>
      </c>
      <c r="EA4552" s="142" t="str">
        <f t="shared" si="1668"/>
        <v/>
      </c>
    </row>
    <row r="4553" spans="125:131" ht="20.100000000000001" customHeight="1" x14ac:dyDescent="0.25">
      <c r="DU4553" s="148"/>
      <c r="DV4553" s="158">
        <v>4501</v>
      </c>
      <c r="DW4553" s="148">
        <f t="shared" si="1664"/>
        <v>28.806399999997872</v>
      </c>
      <c r="DX4553" s="157">
        <f t="shared" si="1665"/>
        <v>1.5693172576514546E-4</v>
      </c>
      <c r="DY4553" s="148">
        <f t="shared" si="1666"/>
        <v>4.2064605795428547E-7</v>
      </c>
      <c r="DZ4553" s="148">
        <f t="shared" si="1667"/>
        <v>4.2064605795428547E-7</v>
      </c>
      <c r="EA4553" s="142" t="str">
        <f t="shared" si="1668"/>
        <v/>
      </c>
    </row>
    <row r="4554" spans="125:131" ht="20.100000000000001" customHeight="1" x14ac:dyDescent="0.25">
      <c r="DU4554" s="148"/>
      <c r="DV4554" s="158">
        <v>4502</v>
      </c>
      <c r="DW4554" s="148">
        <f t="shared" si="1664"/>
        <v>28.812799999997871</v>
      </c>
      <c r="DX4554" s="157">
        <f t="shared" si="1665"/>
        <v>1.5651107970719117E-4</v>
      </c>
      <c r="DY4554" s="148">
        <f t="shared" si="1666"/>
        <v>4.1953504880496849E-7</v>
      </c>
      <c r="DZ4554" s="148">
        <f t="shared" si="1667"/>
        <v>4.1953504880496849E-7</v>
      </c>
      <c r="EA4554" s="142" t="str">
        <f t="shared" si="1668"/>
        <v/>
      </c>
    </row>
    <row r="4555" spans="125:131" ht="20.100000000000001" customHeight="1" x14ac:dyDescent="0.25">
      <c r="DU4555" s="148"/>
      <c r="DV4555" s="158">
        <v>4503</v>
      </c>
      <c r="DW4555" s="148">
        <f t="shared" si="1664"/>
        <v>28.819199999997871</v>
      </c>
      <c r="DX4555" s="157">
        <f t="shared" si="1665"/>
        <v>1.560915446583862E-4</v>
      </c>
      <c r="DY4555" s="148">
        <f t="shared" si="1666"/>
        <v>4.184269224497526E-7</v>
      </c>
      <c r="DZ4555" s="148">
        <f t="shared" si="1667"/>
        <v>4.184269224497526E-7</v>
      </c>
      <c r="EA4555" s="142" t="str">
        <f t="shared" si="1668"/>
        <v/>
      </c>
    </row>
    <row r="4556" spans="125:131" ht="20.100000000000001" customHeight="1" x14ac:dyDescent="0.25">
      <c r="DU4556" s="148"/>
      <c r="DV4556" s="158">
        <v>4504</v>
      </c>
      <c r="DW4556" s="148">
        <f t="shared" si="1664"/>
        <v>28.82559999999787</v>
      </c>
      <c r="DX4556" s="157">
        <f t="shared" si="1665"/>
        <v>1.5567311773593645E-4</v>
      </c>
      <c r="DY4556" s="148">
        <f t="shared" si="1666"/>
        <v>4.1732167156970394E-7</v>
      </c>
      <c r="DZ4556" s="148">
        <f t="shared" si="1667"/>
        <v>4.1732167156970394E-7</v>
      </c>
      <c r="EA4556" s="142" t="str">
        <f t="shared" si="1668"/>
        <v/>
      </c>
    </row>
    <row r="4557" spans="125:131" ht="20.100000000000001" customHeight="1" x14ac:dyDescent="0.25">
      <c r="DU4557" s="148"/>
      <c r="DV4557" s="158">
        <v>4505</v>
      </c>
      <c r="DW4557" s="148">
        <f t="shared" si="1664"/>
        <v>28.831999999997869</v>
      </c>
      <c r="DX4557" s="157">
        <f t="shared" si="1665"/>
        <v>1.5525579606436675E-4</v>
      </c>
      <c r="DY4557" s="148">
        <f t="shared" si="1666"/>
        <v>4.1621928886434716E-7</v>
      </c>
      <c r="DZ4557" s="148">
        <f t="shared" si="1667"/>
        <v>4.1621928886434716E-7</v>
      </c>
      <c r="EA4557" s="142" t="str">
        <f t="shared" si="1668"/>
        <v/>
      </c>
    </row>
    <row r="4558" spans="125:131" ht="20.100000000000001" customHeight="1" x14ac:dyDescent="0.25">
      <c r="DU4558" s="148"/>
      <c r="DV4558" s="158">
        <v>4506</v>
      </c>
      <c r="DW4558" s="148">
        <f t="shared" si="1664"/>
        <v>28.838399999997868</v>
      </c>
      <c r="DX4558" s="157">
        <f t="shared" si="1665"/>
        <v>1.548395767755024E-4</v>
      </c>
      <c r="DY4558" s="148">
        <f t="shared" si="1666"/>
        <v>4.1511976705147576E-7</v>
      </c>
      <c r="DZ4558" s="148">
        <f t="shared" si="1667"/>
        <v>4.1511976705147576E-7</v>
      </c>
      <c r="EA4558" s="142" t="str">
        <f t="shared" si="1668"/>
        <v/>
      </c>
    </row>
    <row r="4559" spans="125:131" ht="20.100000000000001" customHeight="1" x14ac:dyDescent="0.25">
      <c r="DU4559" s="148"/>
      <c r="DV4559" s="158">
        <v>4507</v>
      </c>
      <c r="DW4559" s="148">
        <f t="shared" si="1664"/>
        <v>28.844799999997868</v>
      </c>
      <c r="DX4559" s="157">
        <f t="shared" si="1665"/>
        <v>1.5442445700845092E-4</v>
      </c>
      <c r="DY4559" s="148">
        <f t="shared" si="1666"/>
        <v>4.1402309886612201E-7</v>
      </c>
      <c r="DZ4559" s="148">
        <f t="shared" si="1667"/>
        <v>4.1402309886612201E-7</v>
      </c>
      <c r="EA4559" s="142" t="str">
        <f t="shared" si="1668"/>
        <v/>
      </c>
    </row>
    <row r="4560" spans="125:131" ht="20.100000000000001" customHeight="1" x14ac:dyDescent="0.25">
      <c r="DU4560" s="148"/>
      <c r="DV4560" s="158">
        <v>4508</v>
      </c>
      <c r="DW4560" s="148">
        <f t="shared" si="1664"/>
        <v>28.851199999997867</v>
      </c>
      <c r="DX4560" s="157">
        <f t="shared" si="1665"/>
        <v>1.540104339095848E-4</v>
      </c>
      <c r="DY4560" s="148">
        <f t="shared" si="1666"/>
        <v>4.1292927706221044E-7</v>
      </c>
      <c r="DZ4560" s="148">
        <f t="shared" si="1667"/>
        <v>4.1292927706221044E-7</v>
      </c>
      <c r="EA4560" s="142" t="str">
        <f t="shared" si="1668"/>
        <v/>
      </c>
    </row>
    <row r="4561" spans="125:131" ht="20.100000000000001" customHeight="1" x14ac:dyDescent="0.25">
      <c r="DU4561" s="148"/>
      <c r="DV4561" s="158">
        <v>4509</v>
      </c>
      <c r="DW4561" s="148">
        <f t="shared" si="1664"/>
        <v>28.857599999997866</v>
      </c>
      <c r="DX4561" s="157">
        <f t="shared" si="1665"/>
        <v>1.5359750463252259E-4</v>
      </c>
      <c r="DY4561" s="148">
        <f t="shared" si="1666"/>
        <v>4.1183829441071465E-7</v>
      </c>
      <c r="DZ4561" s="148">
        <f t="shared" si="1667"/>
        <v>4.1183829441071465E-7</v>
      </c>
      <c r="EA4561" s="142" t="str">
        <f t="shared" si="1668"/>
        <v/>
      </c>
    </row>
    <row r="4562" spans="125:131" ht="20.100000000000001" customHeight="1" x14ac:dyDescent="0.25">
      <c r="DU4562" s="148"/>
      <c r="DV4562" s="158">
        <v>4510</v>
      </c>
      <c r="DW4562" s="148">
        <f t="shared" si="1664"/>
        <v>28.863999999997866</v>
      </c>
      <c r="DX4562" s="157">
        <f t="shared" si="1665"/>
        <v>1.5318566633811188E-4</v>
      </c>
      <c r="DY4562" s="148">
        <f t="shared" si="1666"/>
        <v>4.1075014370090413E-7</v>
      </c>
      <c r="DZ4562" s="148">
        <f t="shared" si="1667"/>
        <v>4.1075014370090413E-7</v>
      </c>
      <c r="EA4562" s="142" t="str">
        <f t="shared" si="1668"/>
        <v/>
      </c>
    </row>
    <row r="4563" spans="125:131" ht="20.100000000000001" customHeight="1" x14ac:dyDescent="0.25">
      <c r="DU4563" s="148"/>
      <c r="DV4563" s="158">
        <v>4511</v>
      </c>
      <c r="DW4563" s="148">
        <f t="shared" si="1664"/>
        <v>28.870399999997865</v>
      </c>
      <c r="DX4563" s="157">
        <f t="shared" si="1665"/>
        <v>1.5277491619441097E-4</v>
      </c>
      <c r="DY4563" s="148">
        <f t="shared" si="1666"/>
        <v>4.0966481774037142E-7</v>
      </c>
      <c r="DZ4563" s="148">
        <f t="shared" si="1667"/>
        <v>4.0966481774037142E-7</v>
      </c>
      <c r="EA4563" s="142" t="str">
        <f t="shared" si="1668"/>
        <v/>
      </c>
    </row>
    <row r="4564" spans="125:131" ht="20.100000000000001" customHeight="1" x14ac:dyDescent="0.25">
      <c r="DU4564" s="148"/>
      <c r="DV4564" s="158">
        <v>4512</v>
      </c>
      <c r="DW4564" s="148">
        <f t="shared" si="1664"/>
        <v>28.876799999997864</v>
      </c>
      <c r="DX4564" s="157">
        <f t="shared" si="1665"/>
        <v>1.523652513766706E-4</v>
      </c>
      <c r="DY4564" s="148">
        <f t="shared" si="1666"/>
        <v>4.0858230935302627E-7</v>
      </c>
      <c r="DZ4564" s="148">
        <f t="shared" si="1667"/>
        <v>4.0858230935302627E-7</v>
      </c>
      <c r="EA4564" s="142" t="str">
        <f t="shared" si="1668"/>
        <v/>
      </c>
    </row>
    <row r="4565" spans="125:131" ht="20.100000000000001" customHeight="1" x14ac:dyDescent="0.25">
      <c r="DU4565" s="148"/>
      <c r="DV4565" s="158">
        <v>4513</v>
      </c>
      <c r="DW4565" s="148">
        <f t="shared" si="1664"/>
        <v>28.883199999997863</v>
      </c>
      <c r="DX4565" s="157">
        <f t="shared" si="1665"/>
        <v>1.5195666906731757E-4</v>
      </c>
      <c r="DY4565" s="148">
        <f t="shared" si="1666"/>
        <v>4.075026113818062E-7</v>
      </c>
      <c r="DZ4565" s="148">
        <f t="shared" si="1667"/>
        <v>4.075026113818062E-7</v>
      </c>
      <c r="EA4565" s="142" t="str">
        <f t="shared" si="1668"/>
        <v/>
      </c>
    </row>
    <row r="4566" spans="125:131" ht="20.100000000000001" customHeight="1" x14ac:dyDescent="0.25">
      <c r="DU4566" s="148"/>
      <c r="DV4566" s="158">
        <v>4514</v>
      </c>
      <c r="DW4566" s="148">
        <f t="shared" si="1664"/>
        <v>28.889599999997863</v>
      </c>
      <c r="DX4566" s="157">
        <f t="shared" si="1665"/>
        <v>1.5154916645593577E-4</v>
      </c>
      <c r="DY4566" s="148">
        <f t="shared" si="1666"/>
        <v>4.064257166871857E-7</v>
      </c>
      <c r="DZ4566" s="148">
        <f t="shared" si="1667"/>
        <v>4.064257166871857E-7</v>
      </c>
      <c r="EA4566" s="142" t="str">
        <f t="shared" si="1668"/>
        <v/>
      </c>
    </row>
    <row r="4567" spans="125:131" ht="20.100000000000001" customHeight="1" x14ac:dyDescent="0.25">
      <c r="DU4567" s="148"/>
      <c r="DV4567" s="158">
        <v>4515</v>
      </c>
      <c r="DW4567" s="148">
        <f t="shared" si="1664"/>
        <v>28.895999999997862</v>
      </c>
      <c r="DX4567" s="157">
        <f t="shared" si="1665"/>
        <v>1.5114274073924858E-4</v>
      </c>
      <c r="DY4567" s="148">
        <f t="shared" si="1666"/>
        <v>4.0535161814687806E-7</v>
      </c>
      <c r="DZ4567" s="148">
        <f t="shared" si="1667"/>
        <v>4.0535161814687806E-7</v>
      </c>
      <c r="EA4567" s="142" t="str">
        <f t="shared" si="1668"/>
        <v/>
      </c>
    </row>
    <row r="4568" spans="125:131" ht="20.100000000000001" customHeight="1" x14ac:dyDescent="0.25">
      <c r="DU4568" s="148"/>
      <c r="DV4568" s="158">
        <v>4516</v>
      </c>
      <c r="DW4568" s="148">
        <f t="shared" si="1664"/>
        <v>28.902399999997861</v>
      </c>
      <c r="DX4568" s="157">
        <f t="shared" si="1665"/>
        <v>1.507373891211017E-4</v>
      </c>
      <c r="DY4568" s="148">
        <f t="shared" si="1666"/>
        <v>4.0428030865564566E-7</v>
      </c>
      <c r="DZ4568" s="148">
        <f t="shared" si="1667"/>
        <v>4.0428030865564566E-7</v>
      </c>
      <c r="EA4568" s="142" t="str">
        <f t="shared" si="1668"/>
        <v/>
      </c>
    </row>
    <row r="4569" spans="125:131" ht="20.100000000000001" customHeight="1" x14ac:dyDescent="0.25">
      <c r="DU4569" s="148"/>
      <c r="DV4569" s="158">
        <v>4517</v>
      </c>
      <c r="DW4569" s="148">
        <f t="shared" si="1664"/>
        <v>28.908799999997861</v>
      </c>
      <c r="DX4569" s="157">
        <f t="shared" si="1665"/>
        <v>1.5033310881244606E-4</v>
      </c>
      <c r="DY4569" s="148">
        <f t="shared" si="1666"/>
        <v>4.0321178112787495E-7</v>
      </c>
      <c r="DZ4569" s="148">
        <f t="shared" si="1667"/>
        <v>4.0321178112787495E-7</v>
      </c>
      <c r="EA4569" s="142" t="str">
        <f t="shared" si="1668"/>
        <v/>
      </c>
    </row>
    <row r="4570" spans="125:131" ht="20.100000000000001" customHeight="1" x14ac:dyDescent="0.25">
      <c r="DU4570" s="148"/>
      <c r="DV4570" s="158">
        <v>4518</v>
      </c>
      <c r="DW4570" s="148">
        <f t="shared" si="1664"/>
        <v>28.91519999999786</v>
      </c>
      <c r="DX4570" s="157">
        <f t="shared" si="1665"/>
        <v>1.4992989703131818E-4</v>
      </c>
      <c r="DY4570" s="148">
        <f t="shared" si="1666"/>
        <v>4.0214602849302276E-7</v>
      </c>
      <c r="DZ4570" s="148">
        <f t="shared" si="1667"/>
        <v>4.0214602849302276E-7</v>
      </c>
      <c r="EA4570" s="142" t="str">
        <f t="shared" si="1668"/>
        <v/>
      </c>
    </row>
    <row r="4571" spans="125:131" ht="20.100000000000001" customHeight="1" x14ac:dyDescent="0.25">
      <c r="DU4571" s="148"/>
      <c r="DV4571" s="158">
        <v>4519</v>
      </c>
      <c r="DW4571" s="148">
        <f t="shared" si="1664"/>
        <v>28.921599999997859</v>
      </c>
      <c r="DX4571" s="157">
        <f t="shared" si="1665"/>
        <v>1.4952775100282516E-4</v>
      </c>
      <c r="DY4571" s="148">
        <f t="shared" si="1666"/>
        <v>4.0108304369943816E-7</v>
      </c>
      <c r="DZ4571" s="148">
        <f t="shared" si="1667"/>
        <v>4.0108304369943816E-7</v>
      </c>
      <c r="EA4571" s="142" t="str">
        <f t="shared" si="1668"/>
        <v/>
      </c>
    </row>
    <row r="4572" spans="125:131" ht="20.100000000000001" customHeight="1" x14ac:dyDescent="0.25">
      <c r="DU4572" s="148"/>
      <c r="DV4572" s="158">
        <v>4520</v>
      </c>
      <c r="DW4572" s="148">
        <f t="shared" si="1664"/>
        <v>28.927999999997859</v>
      </c>
      <c r="DX4572" s="157">
        <f t="shared" si="1665"/>
        <v>1.4912666795912572E-4</v>
      </c>
      <c r="DY4572" s="148">
        <f t="shared" si="1666"/>
        <v>4.0002281971279036E-7</v>
      </c>
      <c r="DZ4572" s="148">
        <f t="shared" si="1667"/>
        <v>4.0002281971279036E-7</v>
      </c>
      <c r="EA4572" s="142" t="str">
        <f t="shared" si="1668"/>
        <v/>
      </c>
    </row>
    <row r="4573" spans="125:131" ht="20.100000000000001" customHeight="1" x14ac:dyDescent="0.25">
      <c r="DU4573" s="148"/>
      <c r="DV4573" s="158">
        <v>4521</v>
      </c>
      <c r="DW4573" s="148">
        <f t="shared" si="1664"/>
        <v>28.934399999997858</v>
      </c>
      <c r="DX4573" s="157">
        <f t="shared" si="1665"/>
        <v>1.4872664513941293E-4</v>
      </c>
      <c r="DY4573" s="148">
        <f t="shared" si="1666"/>
        <v>3.9896534951585185E-7</v>
      </c>
      <c r="DZ4573" s="148">
        <f t="shared" si="1667"/>
        <v>3.9896534951585185E-7</v>
      </c>
      <c r="EA4573" s="142" t="str">
        <f t="shared" si="1668"/>
        <v/>
      </c>
    </row>
    <row r="4574" spans="125:131" ht="20.100000000000001" customHeight="1" x14ac:dyDescent="0.25">
      <c r="DU4574" s="148"/>
      <c r="DV4574" s="158">
        <v>4522</v>
      </c>
      <c r="DW4574" s="148">
        <f t="shared" si="1664"/>
        <v>28.940799999997857</v>
      </c>
      <c r="DX4574" s="157">
        <f t="shared" si="1665"/>
        <v>1.4832767978989708E-4</v>
      </c>
      <c r="DY4574" s="148">
        <f t="shared" si="1666"/>
        <v>3.9791062610847129E-7</v>
      </c>
      <c r="DZ4574" s="148">
        <f t="shared" si="1667"/>
        <v>3.9791062610847129E-7</v>
      </c>
      <c r="EA4574" s="142" t="str">
        <f t="shared" si="1668"/>
        <v/>
      </c>
    </row>
    <row r="4575" spans="125:131" ht="20.100000000000001" customHeight="1" x14ac:dyDescent="0.25">
      <c r="DU4575" s="148"/>
      <c r="DV4575" s="158">
        <v>4523</v>
      </c>
      <c r="DW4575" s="148">
        <f t="shared" si="1664"/>
        <v>28.947199999997856</v>
      </c>
      <c r="DX4575" s="157">
        <f t="shared" si="1665"/>
        <v>1.4792976916378861E-4</v>
      </c>
      <c r="DY4575" s="148">
        <f t="shared" si="1666"/>
        <v>3.9685864250838671E-7</v>
      </c>
      <c r="DZ4575" s="148">
        <f t="shared" si="1667"/>
        <v>3.9685864250838671E-7</v>
      </c>
      <c r="EA4575" s="142" t="str">
        <f t="shared" si="1668"/>
        <v/>
      </c>
    </row>
    <row r="4576" spans="125:131" ht="20.100000000000001" customHeight="1" x14ac:dyDescent="0.25">
      <c r="DU4576" s="148"/>
      <c r="DV4576" s="158">
        <v>4524</v>
      </c>
      <c r="DW4576" s="148">
        <f t="shared" si="1664"/>
        <v>28.953599999997856</v>
      </c>
      <c r="DX4576" s="157">
        <f t="shared" si="1665"/>
        <v>1.4753291052128022E-4</v>
      </c>
      <c r="DY4576" s="148">
        <f t="shared" si="1666"/>
        <v>3.9580939175108991E-7</v>
      </c>
      <c r="DZ4576" s="148">
        <f t="shared" si="1667"/>
        <v>3.9580939175108991E-7</v>
      </c>
      <c r="EA4576" s="142" t="str">
        <f t="shared" si="1668"/>
        <v/>
      </c>
    </row>
    <row r="4577" spans="125:131" ht="20.100000000000001" customHeight="1" x14ac:dyDescent="0.25">
      <c r="DU4577" s="148"/>
      <c r="DV4577" s="158">
        <v>4525</v>
      </c>
      <c r="DW4577" s="148">
        <f t="shared" si="1664"/>
        <v>28.959999999997855</v>
      </c>
      <c r="DX4577" s="157">
        <f t="shared" si="1665"/>
        <v>1.4713710112952913E-4</v>
      </c>
      <c r="DY4577" s="148">
        <f t="shared" si="1666"/>
        <v>3.9476286688749549E-7</v>
      </c>
      <c r="DZ4577" s="148">
        <f t="shared" si="1667"/>
        <v>3.9476286688749549E-7</v>
      </c>
      <c r="EA4577" s="142" t="str">
        <f t="shared" si="1668"/>
        <v/>
      </c>
    </row>
    <row r="4578" spans="125:131" ht="20.100000000000001" customHeight="1" x14ac:dyDescent="0.25">
      <c r="DU4578" s="148"/>
      <c r="DV4578" s="158">
        <v>4526</v>
      </c>
      <c r="DW4578" s="148">
        <f t="shared" si="1664"/>
        <v>28.966399999997854</v>
      </c>
      <c r="DX4578" s="157">
        <f t="shared" si="1665"/>
        <v>1.4674233826264164E-4</v>
      </c>
      <c r="DY4578" s="148">
        <f t="shared" si="1666"/>
        <v>3.9371906098768132E-7</v>
      </c>
      <c r="DZ4578" s="148">
        <f t="shared" si="1667"/>
        <v>3.9371906098768132E-7</v>
      </c>
      <c r="EA4578" s="142" t="str">
        <f t="shared" si="1668"/>
        <v/>
      </c>
    </row>
    <row r="4579" spans="125:131" ht="20.100000000000001" customHeight="1" x14ac:dyDescent="0.25">
      <c r="DU4579" s="148"/>
      <c r="DV4579" s="158">
        <v>4527</v>
      </c>
      <c r="DW4579" s="148">
        <f t="shared" si="1664"/>
        <v>28.972799999997854</v>
      </c>
      <c r="DX4579" s="157">
        <f t="shared" si="1665"/>
        <v>1.4634861920165396E-4</v>
      </c>
      <c r="DY4579" s="148">
        <f t="shared" si="1666"/>
        <v>3.926779671373649E-7</v>
      </c>
      <c r="DZ4579" s="148">
        <f t="shared" si="1667"/>
        <v>3.926779671373649E-7</v>
      </c>
      <c r="EA4579" s="142" t="str">
        <f t="shared" si="1668"/>
        <v/>
      </c>
    </row>
    <row r="4580" spans="125:131" ht="20.100000000000001" customHeight="1" x14ac:dyDescent="0.25">
      <c r="DU4580" s="148"/>
      <c r="DV4580" s="158">
        <v>4528</v>
      </c>
      <c r="DW4580" s="148">
        <f t="shared" si="1664"/>
        <v>28.979199999997853</v>
      </c>
      <c r="DX4580" s="157">
        <f t="shared" si="1665"/>
        <v>1.4595594123451659E-4</v>
      </c>
      <c r="DY4580" s="148">
        <f t="shared" si="1666"/>
        <v>3.9163957844061382E-7</v>
      </c>
      <c r="DZ4580" s="148">
        <f t="shared" si="1667"/>
        <v>3.9163957844061382E-7</v>
      </c>
      <c r="EA4580" s="142" t="str">
        <f t="shared" si="1668"/>
        <v/>
      </c>
    </row>
    <row r="4581" spans="125:131" ht="20.100000000000001" customHeight="1" x14ac:dyDescent="0.25">
      <c r="DU4581" s="148"/>
      <c r="DV4581" s="158">
        <v>4529</v>
      </c>
      <c r="DW4581" s="148">
        <f t="shared" si="1664"/>
        <v>28.985599999997852</v>
      </c>
      <c r="DX4581" s="157">
        <f t="shared" si="1665"/>
        <v>1.4556430165607598E-4</v>
      </c>
      <c r="DY4581" s="148">
        <f t="shared" si="1666"/>
        <v>3.9060388801762319E-7</v>
      </c>
      <c r="DZ4581" s="148">
        <f t="shared" si="1667"/>
        <v>3.9060388801762319E-7</v>
      </c>
      <c r="EA4581" s="142" t="str">
        <f t="shared" si="1668"/>
        <v/>
      </c>
    </row>
    <row r="4582" spans="125:131" ht="20.100000000000001" customHeight="1" x14ac:dyDescent="0.25">
      <c r="DU4582" s="148"/>
      <c r="DV4582" s="158">
        <v>4530</v>
      </c>
      <c r="DW4582" s="148">
        <f t="shared" si="1664"/>
        <v>28.991999999997851</v>
      </c>
      <c r="DX4582" s="157">
        <f t="shared" si="1665"/>
        <v>1.4517369776805835E-4</v>
      </c>
      <c r="DY4582" s="148">
        <f t="shared" si="1666"/>
        <v>3.8957088900593538E-7</v>
      </c>
      <c r="DZ4582" s="148">
        <f t="shared" si="1667"/>
        <v>3.8957088900593538E-7</v>
      </c>
      <c r="EA4582" s="142" t="str">
        <f t="shared" si="1668"/>
        <v/>
      </c>
    </row>
    <row r="4583" spans="125:131" ht="20.100000000000001" customHeight="1" x14ac:dyDescent="0.25">
      <c r="DU4583" s="148"/>
      <c r="DV4583" s="158">
        <v>4531</v>
      </c>
      <c r="DW4583" s="148">
        <f t="shared" si="1664"/>
        <v>28.998399999997851</v>
      </c>
      <c r="DX4583" s="157">
        <f t="shared" si="1665"/>
        <v>1.4478412687905242E-4</v>
      </c>
      <c r="DY4583" s="148">
        <f t="shared" si="1666"/>
        <v>3.8854057456030443E-7</v>
      </c>
      <c r="DZ4583" s="148">
        <f t="shared" si="1667"/>
        <v>3.8854057456030443E-7</v>
      </c>
      <c r="EA4583" s="142" t="str">
        <f t="shared" si="1668"/>
        <v/>
      </c>
    </row>
    <row r="4584" spans="125:131" ht="20.100000000000001" customHeight="1" x14ac:dyDescent="0.25">
      <c r="DU4584" s="148"/>
      <c r="DV4584" s="158">
        <v>4532</v>
      </c>
      <c r="DW4584" s="148">
        <f t="shared" si="1664"/>
        <v>29.00479999999785</v>
      </c>
      <c r="DX4584" s="157">
        <f t="shared" si="1665"/>
        <v>1.4439558630449211E-4</v>
      </c>
      <c r="DY4584" s="148">
        <f t="shared" si="1666"/>
        <v>3.8751293785223534E-7</v>
      </c>
      <c r="DZ4584" s="148">
        <f t="shared" si="1667"/>
        <v>3.8751293785223534E-7</v>
      </c>
      <c r="EA4584" s="142" t="str">
        <f t="shared" si="1668"/>
        <v/>
      </c>
    </row>
    <row r="4585" spans="125:131" ht="20.100000000000001" customHeight="1" x14ac:dyDescent="0.25">
      <c r="DU4585" s="148"/>
      <c r="DV4585" s="158">
        <v>4533</v>
      </c>
      <c r="DW4585" s="148">
        <f t="shared" si="1664"/>
        <v>29.011199999997849</v>
      </c>
      <c r="DX4585" s="157">
        <f t="shared" si="1665"/>
        <v>1.4400807336663988E-4</v>
      </c>
      <c r="DY4585" s="148">
        <f t="shared" si="1666"/>
        <v>3.8648797206984847E-7</v>
      </c>
      <c r="DZ4585" s="148">
        <f t="shared" si="1667"/>
        <v>3.8648797206984847E-7</v>
      </c>
      <c r="EA4585" s="142" t="str">
        <f t="shared" si="1668"/>
        <v/>
      </c>
    </row>
    <row r="4586" spans="125:131" ht="20.100000000000001" customHeight="1" x14ac:dyDescent="0.25">
      <c r="DU4586" s="148"/>
      <c r="DV4586" s="158">
        <v>4534</v>
      </c>
      <c r="DW4586" s="148">
        <f t="shared" si="1664"/>
        <v>29.017599999997849</v>
      </c>
      <c r="DX4586" s="157">
        <f t="shared" si="1665"/>
        <v>1.4362158539457003E-4</v>
      </c>
      <c r="DY4586" s="148">
        <f t="shared" si="1666"/>
        <v>3.8546567041863856E-7</v>
      </c>
      <c r="DZ4586" s="148">
        <f t="shared" si="1667"/>
        <v>3.8546567041863856E-7</v>
      </c>
      <c r="EA4586" s="142" t="str">
        <f t="shared" si="1668"/>
        <v/>
      </c>
    </row>
    <row r="4587" spans="125:131" ht="20.100000000000001" customHeight="1" x14ac:dyDescent="0.25">
      <c r="DU4587" s="148"/>
      <c r="DV4587" s="158">
        <v>4535</v>
      </c>
      <c r="DW4587" s="148">
        <f t="shared" si="1664"/>
        <v>29.023999999997848</v>
      </c>
      <c r="DX4587" s="157">
        <f t="shared" si="1665"/>
        <v>1.4323611972415139E-4</v>
      </c>
      <c r="DY4587" s="148">
        <f t="shared" si="1666"/>
        <v>3.8444602612060729E-7</v>
      </c>
      <c r="DZ4587" s="148">
        <f t="shared" si="1667"/>
        <v>3.8444602612060729E-7</v>
      </c>
      <c r="EA4587" s="142" t="str">
        <f t="shared" si="1668"/>
        <v/>
      </c>
    </row>
    <row r="4588" spans="125:131" ht="20.100000000000001" customHeight="1" x14ac:dyDescent="0.25">
      <c r="DU4588" s="148"/>
      <c r="DV4588" s="158">
        <v>4536</v>
      </c>
      <c r="DW4588" s="148">
        <f t="shared" si="1664"/>
        <v>29.030399999997847</v>
      </c>
      <c r="DX4588" s="157">
        <f t="shared" si="1665"/>
        <v>1.4285167369803078E-4</v>
      </c>
      <c r="DY4588" s="148">
        <f t="shared" si="1666"/>
        <v>3.8342903241488677E-7</v>
      </c>
      <c r="DZ4588" s="148">
        <f t="shared" si="1667"/>
        <v>3.8342903241488677E-7</v>
      </c>
      <c r="EA4588" s="142" t="str">
        <f t="shared" si="1668"/>
        <v/>
      </c>
    </row>
    <row r="4589" spans="125:131" ht="20.100000000000001" customHeight="1" x14ac:dyDescent="0.25">
      <c r="DU4589" s="148"/>
      <c r="DV4589" s="158">
        <v>4537</v>
      </c>
      <c r="DW4589" s="148">
        <f t="shared" si="1664"/>
        <v>29.036799999997847</v>
      </c>
      <c r="DX4589" s="157">
        <f t="shared" si="1665"/>
        <v>1.424682446656159E-4</v>
      </c>
      <c r="DY4589" s="148">
        <f t="shared" si="1666"/>
        <v>3.8241468255668237E-7</v>
      </c>
      <c r="DZ4589" s="148">
        <f t="shared" si="1667"/>
        <v>3.8241468255668237E-7</v>
      </c>
      <c r="EA4589" s="142" t="str">
        <f t="shared" si="1668"/>
        <v/>
      </c>
    </row>
    <row r="4590" spans="125:131" ht="20.100000000000001" customHeight="1" x14ac:dyDescent="0.25">
      <c r="DU4590" s="148"/>
      <c r="DV4590" s="158">
        <v>4538</v>
      </c>
      <c r="DW4590" s="148">
        <f t="shared" si="1664"/>
        <v>29.043199999997846</v>
      </c>
      <c r="DX4590" s="157">
        <f t="shared" si="1665"/>
        <v>1.4208582998305922E-4</v>
      </c>
      <c r="DY4590" s="148">
        <f t="shared" si="1666"/>
        <v>3.8140296981830279E-7</v>
      </c>
      <c r="DZ4590" s="148">
        <f t="shared" si="1667"/>
        <v>3.8140296981830279E-7</v>
      </c>
      <c r="EA4590" s="142" t="str">
        <f t="shared" si="1668"/>
        <v/>
      </c>
    </row>
    <row r="4591" spans="125:131" ht="20.100000000000001" customHeight="1" x14ac:dyDescent="0.25">
      <c r="DU4591" s="148"/>
      <c r="DV4591" s="158">
        <v>4539</v>
      </c>
      <c r="DW4591" s="148">
        <f t="shared" si="1664"/>
        <v>29.049599999997845</v>
      </c>
      <c r="DX4591" s="157">
        <f t="shared" si="1665"/>
        <v>1.4170442701324091E-4</v>
      </c>
      <c r="DY4591" s="148">
        <f t="shared" si="1666"/>
        <v>3.8039388748943104E-7</v>
      </c>
      <c r="DZ4591" s="148">
        <f t="shared" si="1667"/>
        <v>3.8039388748943104E-7</v>
      </c>
      <c r="EA4591" s="142" t="str">
        <f t="shared" si="1668"/>
        <v/>
      </c>
    </row>
    <row r="4592" spans="125:131" ht="20.100000000000001" customHeight="1" x14ac:dyDescent="0.25">
      <c r="DU4592" s="148"/>
      <c r="DV4592" s="158">
        <v>4540</v>
      </c>
      <c r="DW4592" s="148">
        <f t="shared" si="1664"/>
        <v>29.055999999997844</v>
      </c>
      <c r="DX4592" s="157">
        <f t="shared" si="1665"/>
        <v>1.4132403312575148E-4</v>
      </c>
      <c r="DY4592" s="148">
        <f t="shared" si="1666"/>
        <v>3.7938742887473923E-7</v>
      </c>
      <c r="DZ4592" s="148">
        <f t="shared" si="1667"/>
        <v>3.7938742887473923E-7</v>
      </c>
      <c r="EA4592" s="142" t="str">
        <f t="shared" si="1668"/>
        <v/>
      </c>
    </row>
    <row r="4593" spans="125:131" ht="20.100000000000001" customHeight="1" x14ac:dyDescent="0.25">
      <c r="DU4593" s="148"/>
      <c r="DV4593" s="158">
        <v>4541</v>
      </c>
      <c r="DW4593" s="148">
        <f t="shared" si="1664"/>
        <v>29.062399999997844</v>
      </c>
      <c r="DX4593" s="157">
        <f t="shared" si="1665"/>
        <v>1.4094464569687674E-4</v>
      </c>
      <c r="DY4593" s="148">
        <f t="shared" si="1666"/>
        <v>3.7838358729673461E-7</v>
      </c>
      <c r="DZ4593" s="148">
        <f t="shared" si="1667"/>
        <v>3.7838358729673461E-7</v>
      </c>
      <c r="EA4593" s="142" t="str">
        <f t="shared" si="1668"/>
        <v/>
      </c>
    </row>
    <row r="4594" spans="125:131" ht="20.100000000000001" customHeight="1" x14ac:dyDescent="0.25">
      <c r="DU4594" s="148"/>
      <c r="DV4594" s="158">
        <v>4542</v>
      </c>
      <c r="DW4594" s="148">
        <f t="shared" si="1664"/>
        <v>29.068799999997843</v>
      </c>
      <c r="DX4594" s="157">
        <f t="shared" si="1665"/>
        <v>1.4056626210958001E-4</v>
      </c>
      <c r="DY4594" s="148">
        <f t="shared" si="1666"/>
        <v>3.7738235609494639E-7</v>
      </c>
      <c r="DZ4594" s="148">
        <f t="shared" si="1667"/>
        <v>3.7738235609494639E-7</v>
      </c>
      <c r="EA4594" s="142" t="str">
        <f t="shared" si="1668"/>
        <v/>
      </c>
    </row>
    <row r="4595" spans="125:131" ht="20.100000000000001" customHeight="1" x14ac:dyDescent="0.25">
      <c r="DU4595" s="148"/>
      <c r="DV4595" s="158">
        <v>4543</v>
      </c>
      <c r="DW4595" s="148">
        <f t="shared" si="1664"/>
        <v>29.075199999997842</v>
      </c>
      <c r="DX4595" s="157">
        <f t="shared" si="1665"/>
        <v>1.4018887975348506E-4</v>
      </c>
      <c r="DY4595" s="148">
        <f t="shared" si="1666"/>
        <v>3.7638372862321525E-7</v>
      </c>
      <c r="DZ4595" s="148">
        <f t="shared" si="1667"/>
        <v>3.7638372862321525E-7</v>
      </c>
      <c r="EA4595" s="142" t="str">
        <f t="shared" si="1668"/>
        <v/>
      </c>
    </row>
    <row r="4596" spans="125:131" ht="20.100000000000001" customHeight="1" x14ac:dyDescent="0.25">
      <c r="DU4596" s="148"/>
      <c r="DV4596" s="158">
        <v>4544</v>
      </c>
      <c r="DW4596" s="148">
        <f t="shared" si="1664"/>
        <v>29.081599999997842</v>
      </c>
      <c r="DX4596" s="157">
        <f t="shared" si="1665"/>
        <v>1.3981249602486185E-4</v>
      </c>
      <c r="DY4596" s="148">
        <f t="shared" si="1666"/>
        <v>3.7538769825408436E-7</v>
      </c>
      <c r="DZ4596" s="148">
        <f t="shared" si="1667"/>
        <v>3.7538769825408436E-7</v>
      </c>
      <c r="EA4596" s="142" t="str">
        <f t="shared" si="1668"/>
        <v/>
      </c>
    </row>
    <row r="4597" spans="125:131" ht="20.100000000000001" customHeight="1" x14ac:dyDescent="0.25">
      <c r="DU4597" s="148"/>
      <c r="DV4597" s="158">
        <v>4545</v>
      </c>
      <c r="DW4597" s="148">
        <f t="shared" si="1664"/>
        <v>29.087999999997841</v>
      </c>
      <c r="DX4597" s="157">
        <f t="shared" si="1665"/>
        <v>1.3943710832660776E-4</v>
      </c>
      <c r="DY4597" s="148">
        <f t="shared" si="1666"/>
        <v>3.7439425837592624E-7</v>
      </c>
      <c r="DZ4597" s="148">
        <f t="shared" si="1667"/>
        <v>3.7439425837592624E-7</v>
      </c>
      <c r="EA4597" s="142" t="str">
        <f t="shared" si="1668"/>
        <v/>
      </c>
    </row>
    <row r="4598" spans="125:131" ht="20.100000000000001" customHeight="1" x14ac:dyDescent="0.25">
      <c r="DU4598" s="148"/>
      <c r="DV4598" s="158">
        <v>4546</v>
      </c>
      <c r="DW4598" s="148">
        <f t="shared" si="1664"/>
        <v>29.09439999999784</v>
      </c>
      <c r="DX4598" s="157">
        <f t="shared" si="1665"/>
        <v>1.3906271406823184E-4</v>
      </c>
      <c r="DY4598" s="148">
        <f t="shared" si="1666"/>
        <v>3.7340340239245488E-7</v>
      </c>
      <c r="DZ4598" s="148">
        <f t="shared" si="1667"/>
        <v>3.7340340239245488E-7</v>
      </c>
      <c r="EA4598" s="142" t="str">
        <f t="shared" si="1668"/>
        <v/>
      </c>
    </row>
    <row r="4599" spans="125:131" ht="20.100000000000001" customHeight="1" x14ac:dyDescent="0.25">
      <c r="DU4599" s="148"/>
      <c r="DV4599" s="158">
        <v>4547</v>
      </c>
      <c r="DW4599" s="148">
        <f t="shared" si="1664"/>
        <v>29.10079999999784</v>
      </c>
      <c r="DX4599" s="157">
        <f t="shared" si="1665"/>
        <v>1.3868931066583938E-4</v>
      </c>
      <c r="DY4599" s="148">
        <f t="shared" si="1666"/>
        <v>3.7241512372502964E-7</v>
      </c>
      <c r="DZ4599" s="148">
        <f t="shared" si="1667"/>
        <v>3.7241512372502964E-7</v>
      </c>
      <c r="EA4599" s="142" t="str">
        <f t="shared" si="1668"/>
        <v/>
      </c>
    </row>
    <row r="4600" spans="125:131" ht="20.100000000000001" customHeight="1" x14ac:dyDescent="0.25">
      <c r="DU4600" s="148"/>
      <c r="DV4600" s="158">
        <v>4548</v>
      </c>
      <c r="DW4600" s="148">
        <f t="shared" ref="DW4600:DW4663" si="1669">DW4599+$DZ$46</f>
        <v>29.107199999997839</v>
      </c>
      <c r="DX4600" s="157">
        <f t="shared" si="1665"/>
        <v>1.3831689554211435E-4</v>
      </c>
      <c r="DY4600" s="148">
        <f t="shared" si="1666"/>
        <v>3.7142941581064953E-7</v>
      </c>
      <c r="DZ4600" s="148">
        <f t="shared" si="1667"/>
        <v>3.7142941581064953E-7</v>
      </c>
      <c r="EA4600" s="142" t="str">
        <f t="shared" si="1668"/>
        <v/>
      </c>
    </row>
    <row r="4601" spans="125:131" ht="20.100000000000001" customHeight="1" x14ac:dyDescent="0.25">
      <c r="DU4601" s="148"/>
      <c r="DV4601" s="158">
        <v>4549</v>
      </c>
      <c r="DW4601" s="148">
        <f t="shared" si="1669"/>
        <v>29.113599999997838</v>
      </c>
      <c r="DX4601" s="157">
        <f t="shared" si="1665"/>
        <v>1.379454661263037E-4</v>
      </c>
      <c r="DY4601" s="148">
        <f t="shared" si="1666"/>
        <v>3.7044627210314576E-7</v>
      </c>
      <c r="DZ4601" s="148">
        <f t="shared" si="1667"/>
        <v>3.7044627210314576E-7</v>
      </c>
      <c r="EA4601" s="142" t="str">
        <f t="shared" si="1668"/>
        <v/>
      </c>
    </row>
    <row r="4602" spans="125:131" ht="20.100000000000001" customHeight="1" x14ac:dyDescent="0.25">
      <c r="DU4602" s="148"/>
      <c r="DV4602" s="158">
        <v>4550</v>
      </c>
      <c r="DW4602" s="148">
        <f t="shared" si="1669"/>
        <v>29.119999999997837</v>
      </c>
      <c r="DX4602" s="157">
        <f t="shared" si="1665"/>
        <v>1.3757501985420056E-4</v>
      </c>
      <c r="DY4602" s="148">
        <f t="shared" si="1666"/>
        <v>3.6946568607160971E-7</v>
      </c>
      <c r="DZ4602" s="148">
        <f t="shared" si="1667"/>
        <v>3.6946568607160971E-7</v>
      </c>
      <c r="EA4602" s="142" t="str">
        <f t="shared" si="1668"/>
        <v/>
      </c>
    </row>
    <row r="4603" spans="125:131" ht="20.100000000000001" customHeight="1" x14ac:dyDescent="0.25">
      <c r="DU4603" s="148"/>
      <c r="DV4603" s="158">
        <v>4551</v>
      </c>
      <c r="DW4603" s="148">
        <f t="shared" si="1669"/>
        <v>29.126399999997837</v>
      </c>
      <c r="DX4603" s="157">
        <f t="shared" si="1665"/>
        <v>1.3720555416812895E-4</v>
      </c>
      <c r="DY4603" s="148">
        <f t="shared" si="1666"/>
        <v>3.684876512020192E-7</v>
      </c>
      <c r="DZ4603" s="148">
        <f t="shared" si="1667"/>
        <v>3.684876512020192E-7</v>
      </c>
      <c r="EA4603" s="142" t="str">
        <f t="shared" si="1668"/>
        <v/>
      </c>
    </row>
    <row r="4604" spans="125:131" ht="20.100000000000001" customHeight="1" x14ac:dyDescent="0.25">
      <c r="DU4604" s="148"/>
      <c r="DV4604" s="158">
        <v>4552</v>
      </c>
      <c r="DW4604" s="148">
        <f t="shared" si="1669"/>
        <v>29.132799999997836</v>
      </c>
      <c r="DX4604" s="157">
        <f t="shared" si="1665"/>
        <v>1.3683706651692693E-4</v>
      </c>
      <c r="DY4604" s="148">
        <f t="shared" si="1666"/>
        <v>3.6751216099691324E-7</v>
      </c>
      <c r="DZ4604" s="148">
        <f t="shared" si="1667"/>
        <v>3.6751216099691324E-7</v>
      </c>
      <c r="EA4604" s="142" t="str">
        <f t="shared" si="1668"/>
        <v/>
      </c>
    </row>
    <row r="4605" spans="125:131" ht="20.100000000000001" customHeight="1" x14ac:dyDescent="0.25">
      <c r="DU4605" s="148"/>
      <c r="DV4605" s="158">
        <v>4553</v>
      </c>
      <c r="DW4605" s="148">
        <f t="shared" si="1669"/>
        <v>29.139199999997835</v>
      </c>
      <c r="DX4605" s="157">
        <f t="shared" si="1665"/>
        <v>1.3646955435593001E-4</v>
      </c>
      <c r="DY4605" s="148">
        <f t="shared" si="1666"/>
        <v>3.6653920897346758E-7</v>
      </c>
      <c r="DZ4605" s="148">
        <f t="shared" si="1667"/>
        <v>3.6653920897346758E-7</v>
      </c>
      <c r="EA4605" s="142" t="str">
        <f t="shared" si="1668"/>
        <v/>
      </c>
    </row>
    <row r="4606" spans="125:131" ht="20.100000000000001" customHeight="1" x14ac:dyDescent="0.25">
      <c r="DU4606" s="148"/>
      <c r="DV4606" s="158">
        <v>4554</v>
      </c>
      <c r="DW4606" s="148">
        <f t="shared" si="1669"/>
        <v>29.145599999997835</v>
      </c>
      <c r="DX4606" s="157">
        <f t="shared" si="1665"/>
        <v>1.3610301514695655E-4</v>
      </c>
      <c r="DY4606" s="148">
        <f t="shared" si="1666"/>
        <v>3.6556878866688281E-7</v>
      </c>
      <c r="DZ4606" s="148">
        <f t="shared" si="1667"/>
        <v>3.6556878866688281E-7</v>
      </c>
      <c r="EA4606" s="142" t="str">
        <f t="shared" si="1668"/>
        <v/>
      </c>
    </row>
    <row r="4607" spans="125:131" ht="20.100000000000001" customHeight="1" x14ac:dyDescent="0.25">
      <c r="DU4607" s="148"/>
      <c r="DV4607" s="158">
        <v>4555</v>
      </c>
      <c r="DW4607" s="148">
        <f t="shared" si="1669"/>
        <v>29.151999999997834</v>
      </c>
      <c r="DX4607" s="157">
        <f t="shared" si="1665"/>
        <v>1.3573744635828966E-4</v>
      </c>
      <c r="DY4607" s="148">
        <f t="shared" si="1666"/>
        <v>3.646008936266168E-7</v>
      </c>
      <c r="DZ4607" s="148">
        <f t="shared" si="1667"/>
        <v>3.646008936266168E-7</v>
      </c>
      <c r="EA4607" s="142" t="str">
        <f t="shared" si="1668"/>
        <v/>
      </c>
    </row>
    <row r="4608" spans="125:131" ht="20.100000000000001" customHeight="1" x14ac:dyDescent="0.25">
      <c r="DU4608" s="148"/>
      <c r="DV4608" s="158">
        <v>4556</v>
      </c>
      <c r="DW4608" s="148">
        <f t="shared" si="1669"/>
        <v>29.158399999997833</v>
      </c>
      <c r="DX4608" s="157">
        <f t="shared" si="1665"/>
        <v>1.3537284546466305E-4</v>
      </c>
      <c r="DY4608" s="148">
        <f t="shared" si="1666"/>
        <v>3.636355174193391E-7</v>
      </c>
      <c r="DZ4608" s="148">
        <f t="shared" si="1667"/>
        <v>3.636355174193391E-7</v>
      </c>
      <c r="EA4608" s="142" t="str">
        <f t="shared" si="1668"/>
        <v/>
      </c>
    </row>
    <row r="4609" spans="125:131" ht="20.100000000000001" customHeight="1" x14ac:dyDescent="0.25">
      <c r="DU4609" s="148"/>
      <c r="DV4609" s="158">
        <v>4557</v>
      </c>
      <c r="DW4609" s="148">
        <f t="shared" si="1669"/>
        <v>29.164799999997832</v>
      </c>
      <c r="DX4609" s="157">
        <f t="shared" si="1665"/>
        <v>1.3500920994724371E-4</v>
      </c>
      <c r="DY4609" s="148">
        <f t="shared" si="1666"/>
        <v>3.6267265362746734E-7</v>
      </c>
      <c r="DZ4609" s="148">
        <f t="shared" si="1667"/>
        <v>3.6267265362746734E-7</v>
      </c>
      <c r="EA4609" s="142" t="str">
        <f t="shared" si="1668"/>
        <v/>
      </c>
    </row>
    <row r="4610" spans="125:131" ht="20.100000000000001" customHeight="1" x14ac:dyDescent="0.25">
      <c r="DU4610" s="148"/>
      <c r="DV4610" s="158">
        <v>4558</v>
      </c>
      <c r="DW4610" s="148">
        <f t="shared" si="1669"/>
        <v>29.171199999997832</v>
      </c>
      <c r="DX4610" s="157">
        <f t="shared" si="1665"/>
        <v>1.3464653729361624E-4</v>
      </c>
      <c r="DY4610" s="148">
        <f t="shared" si="1666"/>
        <v>3.6171229584792031E-7</v>
      </c>
      <c r="DZ4610" s="148">
        <f t="shared" si="1667"/>
        <v>3.6171229584792031E-7</v>
      </c>
      <c r="EA4610" s="142" t="str">
        <f t="shared" si="1668"/>
        <v/>
      </c>
    </row>
    <row r="4611" spans="125:131" ht="20.100000000000001" customHeight="1" x14ac:dyDescent="0.25">
      <c r="DU4611" s="148"/>
      <c r="DV4611" s="158">
        <v>4559</v>
      </c>
      <c r="DW4611" s="148">
        <f t="shared" si="1669"/>
        <v>29.177599999997831</v>
      </c>
      <c r="DX4611" s="157">
        <f t="shared" si="1665"/>
        <v>1.3428482499776832E-4</v>
      </c>
      <c r="DY4611" s="148">
        <f t="shared" si="1666"/>
        <v>3.6075443769634642E-7</v>
      </c>
      <c r="DZ4611" s="148">
        <f t="shared" si="1667"/>
        <v>3.6075443769634642E-7</v>
      </c>
      <c r="EA4611" s="142" t="str">
        <f t="shared" si="1668"/>
        <v/>
      </c>
    </row>
    <row r="4612" spans="125:131" ht="20.100000000000001" customHeight="1" x14ac:dyDescent="0.25">
      <c r="DU4612" s="148"/>
      <c r="DV4612" s="158">
        <v>4560</v>
      </c>
      <c r="DW4612" s="148">
        <f t="shared" si="1669"/>
        <v>29.18399999999783</v>
      </c>
      <c r="DX4612" s="157">
        <f t="shared" ref="DX4612:DX4675" si="1670">_xlfn.CHISQ.DIST.RT(DW4612,7)</f>
        <v>1.3392407056007197E-4</v>
      </c>
      <c r="DY4612" s="148">
        <f t="shared" ref="DY4612:DY4675" si="1671">DX4612-DX4613</f>
        <v>3.5979907280126898E-7</v>
      </c>
      <c r="DZ4612" s="148">
        <f t="shared" ref="DZ4612:DZ4675" si="1672">IF(DX4612&lt;(1-$DU$53),DY4612,"")</f>
        <v>3.5979907280126898E-7</v>
      </c>
      <c r="EA4612" s="142" t="str">
        <f t="shared" ref="EA4612:EA4675" si="1673">IF(DX4612&lt;(1-$DU$59),DY4612,"")</f>
        <v/>
      </c>
    </row>
    <row r="4613" spans="125:131" ht="20.100000000000001" customHeight="1" x14ac:dyDescent="0.25">
      <c r="DU4613" s="148"/>
      <c r="DV4613" s="158">
        <v>4561</v>
      </c>
      <c r="DW4613" s="148">
        <f t="shared" si="1669"/>
        <v>29.19039999999783</v>
      </c>
      <c r="DX4613" s="157">
        <f t="shared" si="1670"/>
        <v>1.335642714872707E-4</v>
      </c>
      <c r="DY4613" s="148">
        <f t="shared" si="1671"/>
        <v>3.5884619480899219E-7</v>
      </c>
      <c r="DZ4613" s="148">
        <f t="shared" si="1672"/>
        <v>3.5884619480899219E-7</v>
      </c>
      <c r="EA4613" s="142" t="str">
        <f t="shared" si="1673"/>
        <v/>
      </c>
    </row>
    <row r="4614" spans="125:131" ht="20.100000000000001" customHeight="1" x14ac:dyDescent="0.25">
      <c r="DU4614" s="148"/>
      <c r="DV4614" s="158">
        <v>4562</v>
      </c>
      <c r="DW4614" s="148">
        <f t="shared" si="1669"/>
        <v>29.196799999997829</v>
      </c>
      <c r="DX4614" s="157">
        <f t="shared" si="1670"/>
        <v>1.3320542529246171E-4</v>
      </c>
      <c r="DY4614" s="148">
        <f t="shared" si="1671"/>
        <v>3.5789579738102623E-7</v>
      </c>
      <c r="DZ4614" s="148">
        <f t="shared" si="1672"/>
        <v>3.5789579738102623E-7</v>
      </c>
      <c r="EA4614" s="142" t="str">
        <f t="shared" si="1673"/>
        <v/>
      </c>
    </row>
    <row r="4615" spans="125:131" ht="20.100000000000001" customHeight="1" x14ac:dyDescent="0.25">
      <c r="DU4615" s="148"/>
      <c r="DV4615" s="158">
        <v>4563</v>
      </c>
      <c r="DW4615" s="148">
        <f t="shared" si="1669"/>
        <v>29.203199999997828</v>
      </c>
      <c r="DX4615" s="157">
        <f t="shared" si="1670"/>
        <v>1.3284752949508069E-4</v>
      </c>
      <c r="DY4615" s="148">
        <f t="shared" si="1671"/>
        <v>3.5694787419387032E-7</v>
      </c>
      <c r="DZ4615" s="148">
        <f t="shared" si="1672"/>
        <v>3.5694787419387032E-7</v>
      </c>
      <c r="EA4615" s="142" t="str">
        <f t="shared" si="1673"/>
        <v/>
      </c>
    </row>
    <row r="4616" spans="125:131" ht="20.100000000000001" customHeight="1" x14ac:dyDescent="0.25">
      <c r="DU4616" s="148"/>
      <c r="DV4616" s="158">
        <v>4564</v>
      </c>
      <c r="DW4616" s="148">
        <f t="shared" si="1669"/>
        <v>29.209599999997828</v>
      </c>
      <c r="DX4616" s="157">
        <f t="shared" si="1670"/>
        <v>1.3249058162088682E-4</v>
      </c>
      <c r="DY4616" s="148">
        <f t="shared" si="1671"/>
        <v>3.560024189409915E-7</v>
      </c>
      <c r="DZ4616" s="148">
        <f t="shared" si="1672"/>
        <v>3.560024189409915E-7</v>
      </c>
      <c r="EA4616" s="142" t="str">
        <f t="shared" si="1673"/>
        <v/>
      </c>
    </row>
    <row r="4617" spans="125:131" ht="20.100000000000001" customHeight="1" x14ac:dyDescent="0.25">
      <c r="DU4617" s="148"/>
      <c r="DV4617" s="158">
        <v>4565</v>
      </c>
      <c r="DW4617" s="148">
        <f t="shared" si="1669"/>
        <v>29.215999999997827</v>
      </c>
      <c r="DX4617" s="157">
        <f t="shared" si="1670"/>
        <v>1.3213457920194582E-4</v>
      </c>
      <c r="DY4617" s="148">
        <f t="shared" si="1671"/>
        <v>3.5505942533041218E-7</v>
      </c>
      <c r="DZ4617" s="148">
        <f t="shared" si="1672"/>
        <v>3.5505942533041218E-7</v>
      </c>
      <c r="EA4617" s="142" t="str">
        <f t="shared" si="1673"/>
        <v/>
      </c>
    </row>
    <row r="4618" spans="125:131" ht="20.100000000000001" customHeight="1" x14ac:dyDescent="0.25">
      <c r="DU4618" s="148"/>
      <c r="DV4618" s="158">
        <v>4566</v>
      </c>
      <c r="DW4618" s="148">
        <f t="shared" si="1669"/>
        <v>29.222399999997826</v>
      </c>
      <c r="DX4618" s="157">
        <f t="shared" si="1670"/>
        <v>1.3177951977661541E-4</v>
      </c>
      <c r="DY4618" s="148">
        <f t="shared" si="1671"/>
        <v>3.5411888708685151E-7</v>
      </c>
      <c r="DZ4618" s="148">
        <f t="shared" si="1672"/>
        <v>3.5411888708685151E-7</v>
      </c>
      <c r="EA4618" s="142" t="str">
        <f t="shared" si="1673"/>
        <v/>
      </c>
    </row>
    <row r="4619" spans="125:131" ht="20.100000000000001" customHeight="1" x14ac:dyDescent="0.25">
      <c r="DU4619" s="148"/>
      <c r="DV4619" s="158">
        <v>4567</v>
      </c>
      <c r="DW4619" s="148">
        <f t="shared" si="1669"/>
        <v>29.228799999997825</v>
      </c>
      <c r="DX4619" s="157">
        <f t="shared" si="1670"/>
        <v>1.3142540088952856E-4</v>
      </c>
      <c r="DY4619" s="148">
        <f t="shared" si="1671"/>
        <v>3.5318079794955694E-7</v>
      </c>
      <c r="DZ4619" s="148">
        <f t="shared" si="1672"/>
        <v>3.5318079794955694E-7</v>
      </c>
      <c r="EA4619" s="142" t="str">
        <f t="shared" si="1673"/>
        <v/>
      </c>
    </row>
    <row r="4620" spans="125:131" ht="20.100000000000001" customHeight="1" x14ac:dyDescent="0.25">
      <c r="DU4620" s="148"/>
      <c r="DV4620" s="158">
        <v>4568</v>
      </c>
      <c r="DW4620" s="148">
        <f t="shared" si="1669"/>
        <v>29.235199999997825</v>
      </c>
      <c r="DX4620" s="157">
        <f t="shared" si="1670"/>
        <v>1.31072220091579E-4</v>
      </c>
      <c r="DY4620" s="148">
        <f t="shared" si="1671"/>
        <v>3.5224515167384921E-7</v>
      </c>
      <c r="DZ4620" s="148">
        <f t="shared" si="1672"/>
        <v>3.5224515167384921E-7</v>
      </c>
      <c r="EA4620" s="142" t="str">
        <f t="shared" si="1673"/>
        <v/>
      </c>
    </row>
    <row r="4621" spans="125:131" ht="20.100000000000001" customHeight="1" x14ac:dyDescent="0.25">
      <c r="DU4621" s="148"/>
      <c r="DV4621" s="158">
        <v>4569</v>
      </c>
      <c r="DW4621" s="148">
        <f t="shared" si="1669"/>
        <v>29.241599999997824</v>
      </c>
      <c r="DX4621" s="157">
        <f t="shared" si="1670"/>
        <v>1.3071997493990515E-4</v>
      </c>
      <c r="DY4621" s="148">
        <f t="shared" si="1671"/>
        <v>3.5131194203020079E-7</v>
      </c>
      <c r="DZ4621" s="148">
        <f t="shared" si="1672"/>
        <v>3.5131194203020079E-7</v>
      </c>
      <c r="EA4621" s="142" t="str">
        <f t="shared" si="1673"/>
        <v/>
      </c>
    </row>
    <row r="4622" spans="125:131" ht="20.100000000000001" customHeight="1" x14ac:dyDescent="0.25">
      <c r="DU4622" s="148"/>
      <c r="DV4622" s="158">
        <v>4570</v>
      </c>
      <c r="DW4622" s="148">
        <f t="shared" si="1669"/>
        <v>29.247999999997823</v>
      </c>
      <c r="DX4622" s="157">
        <f t="shared" si="1670"/>
        <v>1.3036866299787495E-4</v>
      </c>
      <c r="DY4622" s="148">
        <f t="shared" si="1671"/>
        <v>3.5038116280564535E-7</v>
      </c>
      <c r="DZ4622" s="148">
        <f t="shared" si="1672"/>
        <v>3.5038116280564535E-7</v>
      </c>
      <c r="EA4622" s="142" t="str">
        <f t="shared" si="1673"/>
        <v/>
      </c>
    </row>
    <row r="4623" spans="125:131" ht="20.100000000000001" customHeight="1" x14ac:dyDescent="0.25">
      <c r="DU4623" s="148"/>
      <c r="DV4623" s="158">
        <v>4571</v>
      </c>
      <c r="DW4623" s="148">
        <f t="shared" si="1669"/>
        <v>29.254399999997823</v>
      </c>
      <c r="DX4623" s="157">
        <f t="shared" si="1670"/>
        <v>1.3001828183506931E-4</v>
      </c>
      <c r="DY4623" s="148">
        <f t="shared" si="1671"/>
        <v>3.4945280780095882E-7</v>
      </c>
      <c r="DZ4623" s="148">
        <f t="shared" si="1672"/>
        <v>3.4945280780095882E-7</v>
      </c>
      <c r="EA4623" s="142" t="str">
        <f t="shared" si="1673"/>
        <v/>
      </c>
    </row>
    <row r="4624" spans="125:131" ht="20.100000000000001" customHeight="1" x14ac:dyDescent="0.25">
      <c r="DU4624" s="148"/>
      <c r="DV4624" s="158">
        <v>4572</v>
      </c>
      <c r="DW4624" s="148">
        <f t="shared" si="1669"/>
        <v>29.260799999997822</v>
      </c>
      <c r="DX4624" s="157">
        <f t="shared" si="1670"/>
        <v>1.2966882902726835E-4</v>
      </c>
      <c r="DY4624" s="148">
        <f t="shared" si="1671"/>
        <v>3.4852687083399328E-7</v>
      </c>
      <c r="DZ4624" s="148">
        <f t="shared" si="1672"/>
        <v>3.4852687083399328E-7</v>
      </c>
      <c r="EA4624" s="142" t="str">
        <f t="shared" si="1673"/>
        <v/>
      </c>
    </row>
    <row r="4625" spans="125:131" ht="20.100000000000001" customHeight="1" x14ac:dyDescent="0.25">
      <c r="DU4625" s="148"/>
      <c r="DV4625" s="158">
        <v>4573</v>
      </c>
      <c r="DW4625" s="148">
        <f t="shared" si="1669"/>
        <v>29.267199999997821</v>
      </c>
      <c r="DX4625" s="157">
        <f t="shared" si="1670"/>
        <v>1.2932030215643436E-4</v>
      </c>
      <c r="DY4625" s="148">
        <f t="shared" si="1671"/>
        <v>3.4760334573609919E-7</v>
      </c>
      <c r="DZ4625" s="148">
        <f t="shared" si="1672"/>
        <v>3.4760334573609919E-7</v>
      </c>
      <c r="EA4625" s="142" t="str">
        <f t="shared" si="1673"/>
        <v/>
      </c>
    </row>
    <row r="4626" spans="125:131" ht="20.100000000000001" customHeight="1" x14ac:dyDescent="0.25">
      <c r="DU4626" s="148"/>
      <c r="DV4626" s="158">
        <v>4574</v>
      </c>
      <c r="DW4626" s="148">
        <f t="shared" si="1669"/>
        <v>29.27359999999782</v>
      </c>
      <c r="DX4626" s="157">
        <f t="shared" si="1670"/>
        <v>1.2897269881069826E-4</v>
      </c>
      <c r="DY4626" s="148">
        <f t="shared" si="1671"/>
        <v>3.4668222635613681E-7</v>
      </c>
      <c r="DZ4626" s="148">
        <f t="shared" si="1672"/>
        <v>3.4668222635613681E-7</v>
      </c>
      <c r="EA4626" s="142" t="str">
        <f t="shared" si="1673"/>
        <v/>
      </c>
    </row>
    <row r="4627" spans="125:131" ht="20.100000000000001" customHeight="1" x14ac:dyDescent="0.25">
      <c r="DU4627" s="148"/>
      <c r="DV4627" s="158">
        <v>4575</v>
      </c>
      <c r="DW4627" s="148">
        <f t="shared" si="1669"/>
        <v>29.27999999999782</v>
      </c>
      <c r="DX4627" s="157">
        <f t="shared" si="1670"/>
        <v>1.2862601658434212E-4</v>
      </c>
      <c r="DY4627" s="148">
        <f t="shared" si="1671"/>
        <v>3.4576350655641055E-7</v>
      </c>
      <c r="DZ4627" s="148">
        <f t="shared" si="1672"/>
        <v>3.4576350655641055E-7</v>
      </c>
      <c r="EA4627" s="142" t="str">
        <f t="shared" si="1673"/>
        <v/>
      </c>
    </row>
    <row r="4628" spans="125:131" ht="20.100000000000001" customHeight="1" x14ac:dyDescent="0.25">
      <c r="DU4628" s="148"/>
      <c r="DV4628" s="158">
        <v>4576</v>
      </c>
      <c r="DW4628" s="148">
        <f t="shared" si="1669"/>
        <v>29.286399999997819</v>
      </c>
      <c r="DX4628" s="157">
        <f t="shared" si="1670"/>
        <v>1.2828025307778571E-4</v>
      </c>
      <c r="DY4628" s="148">
        <f t="shared" si="1671"/>
        <v>3.4484718021518968E-7</v>
      </c>
      <c r="DZ4628" s="148">
        <f t="shared" si="1672"/>
        <v>3.4484718021518968E-7</v>
      </c>
      <c r="EA4628" s="142" t="str">
        <f t="shared" si="1673"/>
        <v/>
      </c>
    </row>
    <row r="4629" spans="125:131" ht="20.100000000000001" customHeight="1" x14ac:dyDescent="0.25">
      <c r="DU4629" s="148"/>
      <c r="DV4629" s="158">
        <v>4577</v>
      </c>
      <c r="DW4629" s="148">
        <f t="shared" si="1669"/>
        <v>29.292799999997818</v>
      </c>
      <c r="DX4629" s="157">
        <f t="shared" si="1670"/>
        <v>1.2793540589757052E-4</v>
      </c>
      <c r="DY4629" s="148">
        <f t="shared" si="1671"/>
        <v>3.4393324122654573E-7</v>
      </c>
      <c r="DZ4629" s="148">
        <f t="shared" si="1672"/>
        <v>3.4393324122654573E-7</v>
      </c>
      <c r="EA4629" s="142" t="str">
        <f t="shared" si="1673"/>
        <v/>
      </c>
    </row>
    <row r="4630" spans="125:131" ht="20.100000000000001" customHeight="1" x14ac:dyDescent="0.25">
      <c r="DU4630" s="148"/>
      <c r="DV4630" s="158">
        <v>4578</v>
      </c>
      <c r="DW4630" s="148">
        <f t="shared" si="1669"/>
        <v>29.299199999997818</v>
      </c>
      <c r="DX4630" s="157">
        <f t="shared" si="1670"/>
        <v>1.2759147265634397E-4</v>
      </c>
      <c r="DY4630" s="148">
        <f t="shared" si="1671"/>
        <v>3.4302168349834667E-7</v>
      </c>
      <c r="DZ4630" s="148">
        <f t="shared" si="1672"/>
        <v>3.4302168349834667E-7</v>
      </c>
      <c r="EA4630" s="142" t="str">
        <f t="shared" si="1673"/>
        <v/>
      </c>
    </row>
    <row r="4631" spans="125:131" ht="20.100000000000001" customHeight="1" x14ac:dyDescent="0.25">
      <c r="DU4631" s="148"/>
      <c r="DV4631" s="158">
        <v>4579</v>
      </c>
      <c r="DW4631" s="148">
        <f t="shared" si="1669"/>
        <v>29.305599999997817</v>
      </c>
      <c r="DX4631" s="157">
        <f t="shared" si="1670"/>
        <v>1.2724845097284563E-4</v>
      </c>
      <c r="DY4631" s="148">
        <f t="shared" si="1671"/>
        <v>3.4211250095480487E-7</v>
      </c>
      <c r="DZ4631" s="148">
        <f t="shared" si="1672"/>
        <v>3.4211250095480487E-7</v>
      </c>
      <c r="EA4631" s="142" t="str">
        <f t="shared" si="1673"/>
        <v/>
      </c>
    </row>
    <row r="4632" spans="125:131" ht="20.100000000000001" customHeight="1" x14ac:dyDescent="0.25">
      <c r="DU4632" s="148"/>
      <c r="DV4632" s="158">
        <v>4580</v>
      </c>
      <c r="DW4632" s="148">
        <f t="shared" si="1669"/>
        <v>29.311999999997816</v>
      </c>
      <c r="DX4632" s="157">
        <f t="shared" si="1670"/>
        <v>1.2690633847189082E-4</v>
      </c>
      <c r="DY4632" s="148">
        <f t="shared" si="1671"/>
        <v>3.4120568753514885E-7</v>
      </c>
      <c r="DZ4632" s="148">
        <f t="shared" si="1672"/>
        <v>3.4120568753514885E-7</v>
      </c>
      <c r="EA4632" s="142" t="str">
        <f t="shared" si="1673"/>
        <v/>
      </c>
    </row>
    <row r="4633" spans="125:131" ht="20.100000000000001" customHeight="1" x14ac:dyDescent="0.25">
      <c r="DU4633" s="148"/>
      <c r="DV4633" s="158">
        <v>4581</v>
      </c>
      <c r="DW4633" s="148">
        <f t="shared" si="1669"/>
        <v>29.318399999997816</v>
      </c>
      <c r="DX4633" s="157">
        <f t="shared" si="1670"/>
        <v>1.2656513278435567E-4</v>
      </c>
      <c r="DY4633" s="148">
        <f t="shared" si="1671"/>
        <v>3.4030123719237652E-7</v>
      </c>
      <c r="DZ4633" s="148">
        <f t="shared" si="1672"/>
        <v>3.4030123719237652E-7</v>
      </c>
      <c r="EA4633" s="142" t="str">
        <f t="shared" si="1673"/>
        <v/>
      </c>
    </row>
    <row r="4634" spans="125:131" ht="20.100000000000001" customHeight="1" x14ac:dyDescent="0.25">
      <c r="DU4634" s="148"/>
      <c r="DV4634" s="158">
        <v>4582</v>
      </c>
      <c r="DW4634" s="148">
        <f t="shared" si="1669"/>
        <v>29.324799999997815</v>
      </c>
      <c r="DX4634" s="157">
        <f t="shared" si="1670"/>
        <v>1.262248315471633E-4</v>
      </c>
      <c r="DY4634" s="148">
        <f t="shared" si="1671"/>
        <v>3.3939914389607409E-7</v>
      </c>
      <c r="DZ4634" s="148">
        <f t="shared" si="1672"/>
        <v>3.3939914389607409E-7</v>
      </c>
      <c r="EA4634" s="142" t="str">
        <f t="shared" si="1673"/>
        <v/>
      </c>
    </row>
    <row r="4635" spans="125:131" ht="20.100000000000001" customHeight="1" x14ac:dyDescent="0.25">
      <c r="DU4635" s="148"/>
      <c r="DV4635" s="158">
        <v>4583</v>
      </c>
      <c r="DW4635" s="148">
        <f t="shared" si="1669"/>
        <v>29.331199999997814</v>
      </c>
      <c r="DX4635" s="157">
        <f t="shared" si="1670"/>
        <v>1.2588543240326722E-4</v>
      </c>
      <c r="DY4635" s="148">
        <f t="shared" si="1671"/>
        <v>3.3849940163089816E-7</v>
      </c>
      <c r="DZ4635" s="148">
        <f t="shared" si="1672"/>
        <v>3.3849940163089816E-7</v>
      </c>
      <c r="EA4635" s="142" t="str">
        <f t="shared" si="1673"/>
        <v/>
      </c>
    </row>
    <row r="4636" spans="125:131" ht="20.100000000000001" customHeight="1" x14ac:dyDescent="0.25">
      <c r="DU4636" s="148"/>
      <c r="DV4636" s="158">
        <v>4584</v>
      </c>
      <c r="DW4636" s="148">
        <f t="shared" si="1669"/>
        <v>29.337599999997813</v>
      </c>
      <c r="DX4636" s="157">
        <f t="shared" si="1670"/>
        <v>1.2554693300163632E-4</v>
      </c>
      <c r="DY4636" s="148">
        <f t="shared" si="1671"/>
        <v>3.3760200439381105E-7</v>
      </c>
      <c r="DZ4636" s="148">
        <f t="shared" si="1672"/>
        <v>3.3760200439381105E-7</v>
      </c>
      <c r="EA4636" s="142" t="str">
        <f t="shared" si="1673"/>
        <v/>
      </c>
    </row>
    <row r="4637" spans="125:131" ht="20.100000000000001" customHeight="1" x14ac:dyDescent="0.25">
      <c r="DU4637" s="148"/>
      <c r="DV4637" s="158">
        <v>4585</v>
      </c>
      <c r="DW4637" s="148">
        <f t="shared" si="1669"/>
        <v>29.343999999997813</v>
      </c>
      <c r="DX4637" s="157">
        <f t="shared" si="1670"/>
        <v>1.2520933099724251E-4</v>
      </c>
      <c r="DY4637" s="148">
        <f t="shared" si="1671"/>
        <v>3.3670694620115517E-7</v>
      </c>
      <c r="DZ4637" s="148">
        <f t="shared" si="1672"/>
        <v>3.3670694620115517E-7</v>
      </c>
      <c r="EA4637" s="142" t="str">
        <f t="shared" si="1673"/>
        <v/>
      </c>
    </row>
    <row r="4638" spans="125:131" ht="20.100000000000001" customHeight="1" x14ac:dyDescent="0.25">
      <c r="DU4638" s="148"/>
      <c r="DV4638" s="158">
        <v>4586</v>
      </c>
      <c r="DW4638" s="148">
        <f t="shared" si="1669"/>
        <v>29.350399999997812</v>
      </c>
      <c r="DX4638" s="157">
        <f t="shared" si="1670"/>
        <v>1.2487262405104136E-4</v>
      </c>
      <c r="DY4638" s="148">
        <f t="shared" si="1671"/>
        <v>3.358142210797355E-7</v>
      </c>
      <c r="DZ4638" s="148">
        <f t="shared" si="1672"/>
        <v>3.358142210797355E-7</v>
      </c>
      <c r="EA4638" s="142" t="str">
        <f t="shared" si="1673"/>
        <v/>
      </c>
    </row>
    <row r="4639" spans="125:131" ht="20.100000000000001" customHeight="1" x14ac:dyDescent="0.25">
      <c r="DU4639" s="148"/>
      <c r="DV4639" s="158">
        <v>4587</v>
      </c>
      <c r="DW4639" s="148">
        <f t="shared" si="1669"/>
        <v>29.356799999997811</v>
      </c>
      <c r="DX4639" s="157">
        <f t="shared" si="1670"/>
        <v>1.2453680982996162E-4</v>
      </c>
      <c r="DY4639" s="148">
        <f t="shared" si="1671"/>
        <v>3.3492382307424634E-7</v>
      </c>
      <c r="DZ4639" s="148">
        <f t="shared" si="1672"/>
        <v>3.3492382307424634E-7</v>
      </c>
      <c r="EA4639" s="142" t="str">
        <f t="shared" si="1673"/>
        <v/>
      </c>
    </row>
    <row r="4640" spans="125:131" ht="20.100000000000001" customHeight="1" x14ac:dyDescent="0.25">
      <c r="DU4640" s="148"/>
      <c r="DV4640" s="158">
        <v>4588</v>
      </c>
      <c r="DW4640" s="148">
        <f t="shared" si="1669"/>
        <v>29.363199999997811</v>
      </c>
      <c r="DX4640" s="157">
        <f t="shared" si="1670"/>
        <v>1.2420188600688738E-4</v>
      </c>
      <c r="DY4640" s="148">
        <f t="shared" si="1671"/>
        <v>3.3403574624193163E-7</v>
      </c>
      <c r="DZ4640" s="148">
        <f t="shared" si="1672"/>
        <v>3.3403574624193163E-7</v>
      </c>
      <c r="EA4640" s="142" t="str">
        <f t="shared" si="1673"/>
        <v/>
      </c>
    </row>
    <row r="4641" spans="125:131" ht="20.100000000000001" customHeight="1" x14ac:dyDescent="0.25">
      <c r="DU4641" s="148"/>
      <c r="DV4641" s="158">
        <v>4589</v>
      </c>
      <c r="DW4641" s="148">
        <f t="shared" si="1669"/>
        <v>29.36959999999781</v>
      </c>
      <c r="DX4641" s="157">
        <f t="shared" si="1670"/>
        <v>1.2386785026064544E-4</v>
      </c>
      <c r="DY4641" s="148">
        <f t="shared" si="1671"/>
        <v>3.3314998465792467E-7</v>
      </c>
      <c r="DZ4641" s="148">
        <f t="shared" si="1672"/>
        <v>3.3314998465792467E-7</v>
      </c>
      <c r="EA4641" s="142" t="str">
        <f t="shared" si="1673"/>
        <v/>
      </c>
    </row>
    <row r="4642" spans="125:131" ht="20.100000000000001" customHeight="1" x14ac:dyDescent="0.25">
      <c r="DU4642" s="148"/>
      <c r="DV4642" s="158">
        <v>4590</v>
      </c>
      <c r="DW4642" s="148">
        <f t="shared" si="1669"/>
        <v>29.375999999997809</v>
      </c>
      <c r="DX4642" s="157">
        <f t="shared" si="1670"/>
        <v>1.2353470027598752E-4</v>
      </c>
      <c r="DY4642" s="148">
        <f t="shared" si="1671"/>
        <v>3.3226653240763155E-7</v>
      </c>
      <c r="DZ4642" s="148">
        <f t="shared" si="1672"/>
        <v>3.3226653240763155E-7</v>
      </c>
      <c r="EA4642" s="142" t="str">
        <f t="shared" si="1673"/>
        <v/>
      </c>
    </row>
    <row r="4643" spans="125:131" ht="20.100000000000001" customHeight="1" x14ac:dyDescent="0.25">
      <c r="DU4643" s="148"/>
      <c r="DV4643" s="158">
        <v>4591</v>
      </c>
      <c r="DW4643" s="148">
        <f t="shared" si="1669"/>
        <v>29.382399999997808</v>
      </c>
      <c r="DX4643" s="157">
        <f t="shared" si="1670"/>
        <v>1.2320243374357989E-4</v>
      </c>
      <c r="DY4643" s="148">
        <f t="shared" si="1671"/>
        <v>3.3138538359613664E-7</v>
      </c>
      <c r="DZ4643" s="148">
        <f t="shared" si="1672"/>
        <v>3.3138538359613664E-7</v>
      </c>
      <c r="EA4643" s="142" t="str">
        <f t="shared" si="1673"/>
        <v/>
      </c>
    </row>
    <row r="4644" spans="125:131" ht="20.100000000000001" customHeight="1" x14ac:dyDescent="0.25">
      <c r="DU4644" s="148"/>
      <c r="DV4644" s="158">
        <v>4592</v>
      </c>
      <c r="DW4644" s="148">
        <f t="shared" si="1669"/>
        <v>29.388799999997808</v>
      </c>
      <c r="DX4644" s="157">
        <f t="shared" si="1670"/>
        <v>1.2287104835998375E-4</v>
      </c>
      <c r="DY4644" s="148">
        <f t="shared" si="1671"/>
        <v>3.3050653233917659E-7</v>
      </c>
      <c r="DZ4644" s="148">
        <f t="shared" si="1672"/>
        <v>3.3050653233917659E-7</v>
      </c>
      <c r="EA4644" s="142" t="str">
        <f t="shared" si="1673"/>
        <v/>
      </c>
    </row>
    <row r="4645" spans="125:131" ht="20.100000000000001" customHeight="1" x14ac:dyDescent="0.25">
      <c r="DU4645" s="148"/>
      <c r="DV4645" s="158">
        <v>4593</v>
      </c>
      <c r="DW4645" s="148">
        <f t="shared" si="1669"/>
        <v>29.395199999997807</v>
      </c>
      <c r="DX4645" s="157">
        <f t="shared" si="1670"/>
        <v>1.2254054182764458E-4</v>
      </c>
      <c r="DY4645" s="148">
        <f t="shared" si="1671"/>
        <v>3.2962997276923898E-7</v>
      </c>
      <c r="DZ4645" s="148">
        <f t="shared" si="1672"/>
        <v>3.2962997276923898E-7</v>
      </c>
      <c r="EA4645" s="142" t="str">
        <f t="shared" si="1673"/>
        <v/>
      </c>
    </row>
    <row r="4646" spans="125:131" ht="20.100000000000001" customHeight="1" x14ac:dyDescent="0.25">
      <c r="DU4646" s="148"/>
      <c r="DV4646" s="158">
        <v>4594</v>
      </c>
      <c r="DW4646" s="148">
        <f t="shared" si="1669"/>
        <v>29.401599999997806</v>
      </c>
      <c r="DX4646" s="157">
        <f t="shared" si="1670"/>
        <v>1.2221091185487534E-4</v>
      </c>
      <c r="DY4646" s="148">
        <f t="shared" si="1671"/>
        <v>3.2875569903274338E-7</v>
      </c>
      <c r="DZ4646" s="148">
        <f t="shared" si="1672"/>
        <v>3.2875569903274338E-7</v>
      </c>
      <c r="EA4646" s="142" t="str">
        <f t="shared" si="1673"/>
        <v/>
      </c>
    </row>
    <row r="4647" spans="125:131" ht="20.100000000000001" customHeight="1" x14ac:dyDescent="0.25">
      <c r="DU4647" s="148"/>
      <c r="DV4647" s="158">
        <v>4595</v>
      </c>
      <c r="DW4647" s="148">
        <f t="shared" si="1669"/>
        <v>29.407999999997806</v>
      </c>
      <c r="DX4647" s="157">
        <f t="shared" si="1670"/>
        <v>1.2188215615584259E-4</v>
      </c>
      <c r="DY4647" s="148">
        <f t="shared" si="1671"/>
        <v>3.2788370529074611E-7</v>
      </c>
      <c r="DZ4647" s="148">
        <f t="shared" si="1672"/>
        <v>3.2788370529074611E-7</v>
      </c>
      <c r="EA4647" s="142" t="str">
        <f t="shared" si="1673"/>
        <v/>
      </c>
    </row>
    <row r="4648" spans="125:131" ht="20.100000000000001" customHeight="1" x14ac:dyDescent="0.25">
      <c r="DU4648" s="148"/>
      <c r="DV4648" s="158">
        <v>4596</v>
      </c>
      <c r="DW4648" s="148">
        <f t="shared" si="1669"/>
        <v>29.414399999997805</v>
      </c>
      <c r="DX4648" s="157">
        <f t="shared" si="1670"/>
        <v>1.2155427245055185E-4</v>
      </c>
      <c r="DY4648" s="148">
        <f t="shared" si="1671"/>
        <v>3.2701398571936032E-7</v>
      </c>
      <c r="DZ4648" s="148">
        <f t="shared" si="1672"/>
        <v>3.2701398571936032E-7</v>
      </c>
      <c r="EA4648" s="142" t="str">
        <f t="shared" si="1673"/>
        <v/>
      </c>
    </row>
    <row r="4649" spans="125:131" ht="20.100000000000001" customHeight="1" x14ac:dyDescent="0.25">
      <c r="DU4649" s="148"/>
      <c r="DV4649" s="158">
        <v>4597</v>
      </c>
      <c r="DW4649" s="148">
        <f t="shared" si="1669"/>
        <v>29.420799999997804</v>
      </c>
      <c r="DX4649" s="157">
        <f t="shared" si="1670"/>
        <v>1.2122725846483249E-4</v>
      </c>
      <c r="DY4649" s="148">
        <f t="shared" si="1671"/>
        <v>3.2614653450817039E-7</v>
      </c>
      <c r="DZ4649" s="148">
        <f t="shared" si="1672"/>
        <v>3.2614653450817039E-7</v>
      </c>
      <c r="EA4649" s="142" t="str">
        <f t="shared" si="1673"/>
        <v/>
      </c>
    </row>
    <row r="4650" spans="125:131" ht="20.100000000000001" customHeight="1" x14ac:dyDescent="0.25">
      <c r="DU4650" s="148"/>
      <c r="DV4650" s="158">
        <v>4598</v>
      </c>
      <c r="DW4650" s="148">
        <f t="shared" si="1669"/>
        <v>29.427199999997804</v>
      </c>
      <c r="DX4650" s="157">
        <f t="shared" si="1670"/>
        <v>1.2090111193032432E-4</v>
      </c>
      <c r="DY4650" s="148">
        <f t="shared" si="1671"/>
        <v>3.2528134586179045E-7</v>
      </c>
      <c r="DZ4650" s="148">
        <f t="shared" si="1672"/>
        <v>3.2528134586179045E-7</v>
      </c>
      <c r="EA4650" s="142" t="str">
        <f t="shared" si="1673"/>
        <v/>
      </c>
    </row>
    <row r="4651" spans="125:131" ht="20.100000000000001" customHeight="1" x14ac:dyDescent="0.25">
      <c r="DU4651" s="148"/>
      <c r="DV4651" s="158">
        <v>4599</v>
      </c>
      <c r="DW4651" s="148">
        <f t="shared" si="1669"/>
        <v>29.433599999997803</v>
      </c>
      <c r="DX4651" s="157">
        <f t="shared" si="1670"/>
        <v>1.2057583058446253E-4</v>
      </c>
      <c r="DY4651" s="148">
        <f t="shared" si="1671"/>
        <v>3.2441841399964753E-7</v>
      </c>
      <c r="DZ4651" s="148">
        <f t="shared" si="1672"/>
        <v>3.2441841399964753E-7</v>
      </c>
      <c r="EA4651" s="142" t="str">
        <f t="shared" si="1673"/>
        <v/>
      </c>
    </row>
    <row r="4652" spans="125:131" ht="20.100000000000001" customHeight="1" x14ac:dyDescent="0.25">
      <c r="DU4652" s="148"/>
      <c r="DV4652" s="158">
        <v>4600</v>
      </c>
      <c r="DW4652" s="148">
        <f t="shared" si="1669"/>
        <v>29.439999999997802</v>
      </c>
      <c r="DX4652" s="157">
        <f t="shared" si="1670"/>
        <v>1.2025141217046288E-4</v>
      </c>
      <c r="DY4652" s="148">
        <f t="shared" si="1671"/>
        <v>3.2355773315503292E-7</v>
      </c>
      <c r="DZ4652" s="148">
        <f t="shared" si="1672"/>
        <v>3.2355773315503292E-7</v>
      </c>
      <c r="EA4652" s="142" t="str">
        <f t="shared" si="1673"/>
        <v/>
      </c>
    </row>
    <row r="4653" spans="125:131" ht="20.100000000000001" customHeight="1" x14ac:dyDescent="0.25">
      <c r="DU4653" s="148"/>
      <c r="DV4653" s="158">
        <v>4601</v>
      </c>
      <c r="DW4653" s="148">
        <f t="shared" si="1669"/>
        <v>29.446399999997801</v>
      </c>
      <c r="DX4653" s="157">
        <f t="shared" si="1670"/>
        <v>1.1992785443730785E-4</v>
      </c>
      <c r="DY4653" s="148">
        <f t="shared" si="1671"/>
        <v>3.2269929757583395E-7</v>
      </c>
      <c r="DZ4653" s="148">
        <f t="shared" si="1672"/>
        <v>3.2269929757583395E-7</v>
      </c>
      <c r="EA4653" s="142" t="str">
        <f t="shared" si="1673"/>
        <v/>
      </c>
    </row>
    <row r="4654" spans="125:131" ht="20.100000000000001" customHeight="1" x14ac:dyDescent="0.25">
      <c r="DU4654" s="148"/>
      <c r="DV4654" s="158">
        <v>4602</v>
      </c>
      <c r="DW4654" s="148">
        <f t="shared" si="1669"/>
        <v>29.452799999997801</v>
      </c>
      <c r="DX4654" s="157">
        <f t="shared" si="1670"/>
        <v>1.1960515513973201E-4</v>
      </c>
      <c r="DY4654" s="148">
        <f t="shared" si="1671"/>
        <v>3.218431015234905E-7</v>
      </c>
      <c r="DZ4654" s="148">
        <f t="shared" si="1672"/>
        <v>3.218431015234905E-7</v>
      </c>
      <c r="EA4654" s="142" t="str">
        <f t="shared" si="1673"/>
        <v/>
      </c>
    </row>
    <row r="4655" spans="125:131" ht="20.100000000000001" customHeight="1" x14ac:dyDescent="0.25">
      <c r="DU4655" s="148"/>
      <c r="DV4655" s="158">
        <v>4603</v>
      </c>
      <c r="DW4655" s="148">
        <f t="shared" si="1669"/>
        <v>29.4591999999978</v>
      </c>
      <c r="DX4655" s="157">
        <f t="shared" si="1670"/>
        <v>1.1928331203820852E-4</v>
      </c>
      <c r="DY4655" s="148">
        <f t="shared" si="1671"/>
        <v>3.2098913927539378E-7</v>
      </c>
      <c r="DZ4655" s="148">
        <f t="shared" si="1672"/>
        <v>3.2098913927539378E-7</v>
      </c>
      <c r="EA4655" s="142" t="str">
        <f t="shared" si="1673"/>
        <v/>
      </c>
    </row>
    <row r="4656" spans="125:131" ht="20.100000000000001" customHeight="1" x14ac:dyDescent="0.25">
      <c r="DU4656" s="148"/>
      <c r="DV4656" s="158">
        <v>4604</v>
      </c>
      <c r="DW4656" s="148">
        <f t="shared" si="1669"/>
        <v>29.465599999997799</v>
      </c>
      <c r="DX4656" s="157">
        <f t="shared" si="1670"/>
        <v>1.1896232289893313E-4</v>
      </c>
      <c r="DY4656" s="148">
        <f t="shared" si="1671"/>
        <v>3.2013740512160658E-7</v>
      </c>
      <c r="DZ4656" s="148">
        <f t="shared" si="1672"/>
        <v>3.2013740512160658E-7</v>
      </c>
      <c r="EA4656" s="142" t="str">
        <f t="shared" si="1673"/>
        <v/>
      </c>
    </row>
    <row r="4657" spans="125:131" ht="20.100000000000001" customHeight="1" x14ac:dyDescent="0.25">
      <c r="DU4657" s="148"/>
      <c r="DV4657" s="158">
        <v>4605</v>
      </c>
      <c r="DW4657" s="148">
        <f t="shared" si="1669"/>
        <v>29.471999999997799</v>
      </c>
      <c r="DX4657" s="157">
        <f t="shared" si="1670"/>
        <v>1.1864218549381152E-4</v>
      </c>
      <c r="DY4657" s="148">
        <f t="shared" si="1671"/>
        <v>3.1928789336689621E-7</v>
      </c>
      <c r="DZ4657" s="148">
        <f t="shared" si="1672"/>
        <v>3.1928789336689621E-7</v>
      </c>
      <c r="EA4657" s="142" t="str">
        <f t="shared" si="1673"/>
        <v/>
      </c>
    </row>
    <row r="4658" spans="125:131" ht="20.100000000000001" customHeight="1" x14ac:dyDescent="0.25">
      <c r="DU4658" s="148"/>
      <c r="DV4658" s="158">
        <v>4606</v>
      </c>
      <c r="DW4658" s="148">
        <f t="shared" si="1669"/>
        <v>29.478399999997798</v>
      </c>
      <c r="DX4658" s="157">
        <f t="shared" si="1670"/>
        <v>1.1832289760044462E-4</v>
      </c>
      <c r="DY4658" s="148">
        <f t="shared" si="1671"/>
        <v>3.1844059833082935E-7</v>
      </c>
      <c r="DZ4658" s="148">
        <f t="shared" si="1672"/>
        <v>3.1844059833082935E-7</v>
      </c>
      <c r="EA4658" s="142" t="str">
        <f t="shared" si="1673"/>
        <v/>
      </c>
    </row>
    <row r="4659" spans="125:131" ht="20.100000000000001" customHeight="1" x14ac:dyDescent="0.25">
      <c r="DU4659" s="148"/>
      <c r="DV4659" s="158">
        <v>4607</v>
      </c>
      <c r="DW4659" s="148">
        <f t="shared" si="1669"/>
        <v>29.484799999997797</v>
      </c>
      <c r="DX4659" s="157">
        <f t="shared" si="1670"/>
        <v>1.180044570021138E-4</v>
      </c>
      <c r="DY4659" s="148">
        <f t="shared" si="1671"/>
        <v>3.1759551434610504E-7</v>
      </c>
      <c r="DZ4659" s="148">
        <f t="shared" si="1672"/>
        <v>3.1759551434610504E-7</v>
      </c>
      <c r="EA4659" s="142" t="str">
        <f t="shared" si="1673"/>
        <v/>
      </c>
    </row>
    <row r="4660" spans="125:131" ht="20.100000000000001" customHeight="1" x14ac:dyDescent="0.25">
      <c r="DU4660" s="148"/>
      <c r="DV4660" s="158">
        <v>4608</v>
      </c>
      <c r="DW4660" s="148">
        <f t="shared" si="1669"/>
        <v>29.491199999997797</v>
      </c>
      <c r="DX4660" s="157">
        <f t="shared" si="1670"/>
        <v>1.1768686148776769E-4</v>
      </c>
      <c r="DY4660" s="148">
        <f t="shared" si="1671"/>
        <v>3.1675263576031658E-7</v>
      </c>
      <c r="DZ4660" s="148">
        <f t="shared" si="1672"/>
        <v>3.1675263576031658E-7</v>
      </c>
      <c r="EA4660" s="142" t="str">
        <f t="shared" si="1673"/>
        <v/>
      </c>
    </row>
    <row r="4661" spans="125:131" ht="20.100000000000001" customHeight="1" x14ac:dyDescent="0.25">
      <c r="DU4661" s="148"/>
      <c r="DV4661" s="158">
        <v>4609</v>
      </c>
      <c r="DW4661" s="148">
        <f t="shared" si="1669"/>
        <v>29.497599999997796</v>
      </c>
      <c r="DX4661" s="157">
        <f t="shared" si="1670"/>
        <v>1.1737010885200737E-4</v>
      </c>
      <c r="DY4661" s="148">
        <f t="shared" si="1671"/>
        <v>3.1591195693492149E-7</v>
      </c>
      <c r="DZ4661" s="148">
        <f t="shared" si="1672"/>
        <v>3.1591195693492149E-7</v>
      </c>
      <c r="EA4661" s="142" t="str">
        <f t="shared" si="1673"/>
        <v/>
      </c>
    </row>
    <row r="4662" spans="125:131" ht="20.100000000000001" customHeight="1" x14ac:dyDescent="0.25">
      <c r="DU4662" s="148"/>
      <c r="DV4662" s="158">
        <v>4610</v>
      </c>
      <c r="DW4662" s="148">
        <f t="shared" si="1669"/>
        <v>29.503999999997795</v>
      </c>
      <c r="DX4662" s="157">
        <f t="shared" si="1670"/>
        <v>1.1705419689507245E-4</v>
      </c>
      <c r="DY4662" s="148">
        <f t="shared" si="1671"/>
        <v>3.1507347224490271E-7</v>
      </c>
      <c r="DZ4662" s="148">
        <f t="shared" si="1672"/>
        <v>3.1507347224490271E-7</v>
      </c>
      <c r="EA4662" s="142" t="str">
        <f t="shared" si="1673"/>
        <v/>
      </c>
    </row>
    <row r="4663" spans="125:131" ht="20.100000000000001" customHeight="1" x14ac:dyDescent="0.25">
      <c r="DU4663" s="148"/>
      <c r="DV4663" s="158">
        <v>4611</v>
      </c>
      <c r="DW4663" s="148">
        <f t="shared" si="1669"/>
        <v>29.510399999997794</v>
      </c>
      <c r="DX4663" s="157">
        <f t="shared" si="1670"/>
        <v>1.1673912342282755E-4</v>
      </c>
      <c r="DY4663" s="148">
        <f t="shared" si="1671"/>
        <v>3.1423717608042203E-7</v>
      </c>
      <c r="DZ4663" s="148">
        <f t="shared" si="1672"/>
        <v>3.1423717608042203E-7</v>
      </c>
      <c r="EA4663" s="142" t="str">
        <f t="shared" si="1673"/>
        <v/>
      </c>
    </row>
    <row r="4664" spans="125:131" ht="20.100000000000001" customHeight="1" x14ac:dyDescent="0.25">
      <c r="DU4664" s="148"/>
      <c r="DV4664" s="158">
        <v>4612</v>
      </c>
      <c r="DW4664" s="148">
        <f t="shared" ref="DW4664:DW4727" si="1674">DW4663+$DZ$46</f>
        <v>29.516799999997794</v>
      </c>
      <c r="DX4664" s="157">
        <f t="shared" si="1670"/>
        <v>1.1642488624674713E-4</v>
      </c>
      <c r="DY4664" s="148">
        <f t="shared" si="1671"/>
        <v>3.1340306284420442E-7</v>
      </c>
      <c r="DZ4664" s="148">
        <f t="shared" si="1672"/>
        <v>3.1340306284420442E-7</v>
      </c>
      <c r="EA4664" s="142" t="str">
        <f t="shared" si="1673"/>
        <v/>
      </c>
    </row>
    <row r="4665" spans="125:131" ht="20.100000000000001" customHeight="1" x14ac:dyDescent="0.25">
      <c r="DU4665" s="148"/>
      <c r="DV4665" s="158">
        <v>4613</v>
      </c>
      <c r="DW4665" s="148">
        <f t="shared" si="1674"/>
        <v>29.523199999997793</v>
      </c>
      <c r="DX4665" s="157">
        <f t="shared" si="1670"/>
        <v>1.1611148318390292E-4</v>
      </c>
      <c r="DY4665" s="148">
        <f t="shared" si="1671"/>
        <v>3.1257112695508879E-7</v>
      </c>
      <c r="DZ4665" s="148">
        <f t="shared" si="1672"/>
        <v>3.1257112695508879E-7</v>
      </c>
      <c r="EA4665" s="142" t="str">
        <f t="shared" si="1673"/>
        <v/>
      </c>
    </row>
    <row r="4666" spans="125:131" ht="20.100000000000001" customHeight="1" x14ac:dyDescent="0.25">
      <c r="DU4666" s="148"/>
      <c r="DV4666" s="158">
        <v>4614</v>
      </c>
      <c r="DW4666" s="148">
        <f t="shared" si="1674"/>
        <v>29.529599999997792</v>
      </c>
      <c r="DX4666" s="157">
        <f t="shared" si="1670"/>
        <v>1.1579891205694783E-4</v>
      </c>
      <c r="DY4666" s="148">
        <f t="shared" si="1671"/>
        <v>3.1174136284245794E-7</v>
      </c>
      <c r="DZ4666" s="148">
        <f t="shared" si="1672"/>
        <v>3.1174136284245794E-7</v>
      </c>
      <c r="EA4666" s="142" t="str">
        <f t="shared" si="1673"/>
        <v/>
      </c>
    </row>
    <row r="4667" spans="125:131" ht="20.100000000000001" customHeight="1" x14ac:dyDescent="0.25">
      <c r="DU4667" s="148"/>
      <c r="DV4667" s="158">
        <v>4615</v>
      </c>
      <c r="DW4667" s="148">
        <f t="shared" si="1674"/>
        <v>29.535999999997792</v>
      </c>
      <c r="DX4667" s="157">
        <f t="shared" si="1670"/>
        <v>1.1548717069410538E-4</v>
      </c>
      <c r="DY4667" s="148">
        <f t="shared" si="1671"/>
        <v>3.1091376495248624E-7</v>
      </c>
      <c r="DZ4667" s="148">
        <f t="shared" si="1672"/>
        <v>3.1091376495248624E-7</v>
      </c>
      <c r="EA4667" s="142" t="str">
        <f t="shared" si="1673"/>
        <v/>
      </c>
    </row>
    <row r="4668" spans="125:131" ht="20.100000000000001" customHeight="1" x14ac:dyDescent="0.25">
      <c r="DU4668" s="148"/>
      <c r="DV4668" s="158">
        <v>4616</v>
      </c>
      <c r="DW4668" s="148">
        <f t="shared" si="1674"/>
        <v>29.542399999997791</v>
      </c>
      <c r="DX4668" s="157">
        <f t="shared" si="1670"/>
        <v>1.1517625692915289E-4</v>
      </c>
      <c r="DY4668" s="148">
        <f t="shared" si="1671"/>
        <v>3.1008832774430427E-7</v>
      </c>
      <c r="DZ4668" s="148">
        <f t="shared" si="1672"/>
        <v>3.1008832774430427E-7</v>
      </c>
      <c r="EA4668" s="142" t="str">
        <f t="shared" si="1673"/>
        <v/>
      </c>
    </row>
    <row r="4669" spans="125:131" ht="20.100000000000001" customHeight="1" x14ac:dyDescent="0.25">
      <c r="DU4669" s="148"/>
      <c r="DV4669" s="158">
        <v>4617</v>
      </c>
      <c r="DW4669" s="148">
        <f t="shared" si="1674"/>
        <v>29.54879999999779</v>
      </c>
      <c r="DX4669" s="157">
        <f t="shared" si="1670"/>
        <v>1.1486616860140859E-4</v>
      </c>
      <c r="DY4669" s="148">
        <f t="shared" si="1671"/>
        <v>3.0926504569116437E-7</v>
      </c>
      <c r="DZ4669" s="148">
        <f t="shared" si="1672"/>
        <v>3.0926504569116437E-7</v>
      </c>
      <c r="EA4669" s="142" t="str">
        <f t="shared" si="1673"/>
        <v/>
      </c>
    </row>
    <row r="4670" spans="125:131" ht="20.100000000000001" customHeight="1" x14ac:dyDescent="0.25">
      <c r="DU4670" s="148"/>
      <c r="DV4670" s="158">
        <v>4618</v>
      </c>
      <c r="DW4670" s="148">
        <f t="shared" si="1674"/>
        <v>29.555199999997789</v>
      </c>
      <c r="DX4670" s="157">
        <f t="shared" si="1670"/>
        <v>1.1455690355571742E-4</v>
      </c>
      <c r="DY4670" s="148">
        <f t="shared" si="1671"/>
        <v>3.0844391327827217E-7</v>
      </c>
      <c r="DZ4670" s="148">
        <f t="shared" si="1672"/>
        <v>3.0844391327827217E-7</v>
      </c>
      <c r="EA4670" s="142" t="str">
        <f t="shared" si="1673"/>
        <v/>
      </c>
    </row>
    <row r="4671" spans="125:131" ht="20.100000000000001" customHeight="1" x14ac:dyDescent="0.25">
      <c r="DU4671" s="148"/>
      <c r="DV4671" s="158">
        <v>4619</v>
      </c>
      <c r="DW4671" s="148">
        <f t="shared" si="1674"/>
        <v>29.561599999997789</v>
      </c>
      <c r="DX4671" s="157">
        <f t="shared" si="1670"/>
        <v>1.1424845964243915E-4</v>
      </c>
      <c r="DY4671" s="148">
        <f t="shared" si="1671"/>
        <v>3.0762492500771977E-7</v>
      </c>
      <c r="DZ4671" s="148">
        <f t="shared" si="1672"/>
        <v>3.0762492500771977E-7</v>
      </c>
      <c r="EA4671" s="142" t="str">
        <f t="shared" si="1673"/>
        <v/>
      </c>
    </row>
    <row r="4672" spans="125:131" ht="20.100000000000001" customHeight="1" x14ac:dyDescent="0.25">
      <c r="DU4672" s="148"/>
      <c r="DV4672" s="158">
        <v>4620</v>
      </c>
      <c r="DW4672" s="148">
        <f t="shared" si="1674"/>
        <v>29.567999999997788</v>
      </c>
      <c r="DX4672" s="157">
        <f t="shared" si="1670"/>
        <v>1.1394083471743143E-4</v>
      </c>
      <c r="DY4672" s="148">
        <f t="shared" si="1671"/>
        <v>3.0680807539226512E-7</v>
      </c>
      <c r="DZ4672" s="148">
        <f t="shared" si="1672"/>
        <v>3.0680807539226512E-7</v>
      </c>
      <c r="EA4672" s="142" t="str">
        <f t="shared" si="1673"/>
        <v/>
      </c>
    </row>
    <row r="4673" spans="125:131" ht="20.100000000000001" customHeight="1" x14ac:dyDescent="0.25">
      <c r="DU4673" s="148"/>
      <c r="DV4673" s="158">
        <v>4621</v>
      </c>
      <c r="DW4673" s="148">
        <f t="shared" si="1674"/>
        <v>29.574399999997787</v>
      </c>
      <c r="DX4673" s="157">
        <f t="shared" si="1670"/>
        <v>1.1363402664203916E-4</v>
      </c>
      <c r="DY4673" s="148">
        <f t="shared" si="1671"/>
        <v>3.0599335896050906E-7</v>
      </c>
      <c r="DZ4673" s="148">
        <f t="shared" si="1672"/>
        <v>3.0599335896050906E-7</v>
      </c>
      <c r="EA4673" s="142" t="str">
        <f t="shared" si="1673"/>
        <v/>
      </c>
    </row>
    <row r="4674" spans="125:131" ht="20.100000000000001" customHeight="1" x14ac:dyDescent="0.25">
      <c r="DU4674" s="148"/>
      <c r="DV4674" s="158">
        <v>4622</v>
      </c>
      <c r="DW4674" s="148">
        <f t="shared" si="1674"/>
        <v>29.580799999997787</v>
      </c>
      <c r="DX4674" s="157">
        <f t="shared" si="1670"/>
        <v>1.1332803328307866E-4</v>
      </c>
      <c r="DY4674" s="148">
        <f t="shared" si="1671"/>
        <v>3.0518077025375114E-7</v>
      </c>
      <c r="DZ4674" s="148">
        <f t="shared" si="1672"/>
        <v>3.0518077025375114E-7</v>
      </c>
      <c r="EA4674" s="142" t="str">
        <f t="shared" si="1673"/>
        <v/>
      </c>
    </row>
    <row r="4675" spans="125:131" ht="20.100000000000001" customHeight="1" x14ac:dyDescent="0.25">
      <c r="DU4675" s="148"/>
      <c r="DV4675" s="158">
        <v>4623</v>
      </c>
      <c r="DW4675" s="148">
        <f t="shared" si="1674"/>
        <v>29.587199999997786</v>
      </c>
      <c r="DX4675" s="157">
        <f t="shared" si="1670"/>
        <v>1.130228525128249E-4</v>
      </c>
      <c r="DY4675" s="148">
        <f t="shared" si="1671"/>
        <v>3.0437030382666726E-7</v>
      </c>
      <c r="DZ4675" s="148">
        <f t="shared" si="1672"/>
        <v>3.0437030382666726E-7</v>
      </c>
      <c r="EA4675" s="142" t="str">
        <f t="shared" si="1673"/>
        <v/>
      </c>
    </row>
    <row r="4676" spans="125:131" ht="20.100000000000001" customHeight="1" x14ac:dyDescent="0.25">
      <c r="DU4676" s="148"/>
      <c r="DV4676" s="158">
        <v>4624</v>
      </c>
      <c r="DW4676" s="148">
        <f t="shared" si="1674"/>
        <v>29.593599999997785</v>
      </c>
      <c r="DX4676" s="157">
        <f t="shared" ref="DX4676:DX4739" si="1675">_xlfn.CHISQ.DIST.RT(DW4676,7)</f>
        <v>1.1271848220899824E-4</v>
      </c>
      <c r="DY4676" s="148">
        <f t="shared" ref="DY4676:DY4739" si="1676">DX4676-DX4677</f>
        <v>3.0356195424824481E-7</v>
      </c>
      <c r="DZ4676" s="148">
        <f t="shared" ref="DZ4676:DZ4739" si="1677">IF(DX4676&lt;(1-$DU$53),DY4676,"")</f>
        <v>3.0356195424824481E-7</v>
      </c>
      <c r="EA4676" s="142" t="str">
        <f t="shared" ref="EA4676:EA4739" si="1678">IF(DX4676&lt;(1-$DU$59),DY4676,"")</f>
        <v/>
      </c>
    </row>
    <row r="4677" spans="125:131" ht="20.100000000000001" customHeight="1" x14ac:dyDescent="0.25">
      <c r="DU4677" s="148"/>
      <c r="DV4677" s="158">
        <v>4625</v>
      </c>
      <c r="DW4677" s="148">
        <f t="shared" si="1674"/>
        <v>29.599999999997785</v>
      </c>
      <c r="DX4677" s="157">
        <f t="shared" si="1675"/>
        <v>1.1241492025474999E-4</v>
      </c>
      <c r="DY4677" s="148">
        <f t="shared" si="1676"/>
        <v>3.0275571610082039E-7</v>
      </c>
      <c r="DZ4677" s="148">
        <f t="shared" si="1677"/>
        <v>3.0275571610082039E-7</v>
      </c>
      <c r="EA4677" s="142" t="str">
        <f t="shared" si="1678"/>
        <v/>
      </c>
    </row>
    <row r="4678" spans="125:131" ht="20.100000000000001" customHeight="1" x14ac:dyDescent="0.25">
      <c r="DU4678" s="148"/>
      <c r="DV4678" s="158">
        <v>4626</v>
      </c>
      <c r="DW4678" s="148">
        <f t="shared" si="1674"/>
        <v>29.606399999997784</v>
      </c>
      <c r="DX4678" s="157">
        <f t="shared" si="1675"/>
        <v>1.1211216453864917E-4</v>
      </c>
      <c r="DY4678" s="148">
        <f t="shared" si="1676"/>
        <v>3.0195158397986301E-7</v>
      </c>
      <c r="DZ4678" s="148">
        <f t="shared" si="1677"/>
        <v>3.0195158397986301E-7</v>
      </c>
      <c r="EA4678" s="142" t="str">
        <f t="shared" si="1678"/>
        <v/>
      </c>
    </row>
    <row r="4679" spans="125:131" ht="20.100000000000001" customHeight="1" x14ac:dyDescent="0.25">
      <c r="DU4679" s="148"/>
      <c r="DV4679" s="158">
        <v>4627</v>
      </c>
      <c r="DW4679" s="148">
        <f t="shared" si="1674"/>
        <v>29.612799999997783</v>
      </c>
      <c r="DX4679" s="157">
        <f t="shared" si="1675"/>
        <v>1.1181021295466931E-4</v>
      </c>
      <c r="DY4679" s="148">
        <f t="shared" si="1676"/>
        <v>3.0114955249401474E-7</v>
      </c>
      <c r="DZ4679" s="148">
        <f t="shared" si="1677"/>
        <v>3.0114955249401474E-7</v>
      </c>
      <c r="EA4679" s="142" t="str">
        <f t="shared" si="1678"/>
        <v/>
      </c>
    </row>
    <row r="4680" spans="125:131" ht="20.100000000000001" customHeight="1" x14ac:dyDescent="0.25">
      <c r="DU4680" s="148"/>
      <c r="DV4680" s="158">
        <v>4628</v>
      </c>
      <c r="DW4680" s="148">
        <f t="shared" si="1674"/>
        <v>29.619199999997782</v>
      </c>
      <c r="DX4680" s="157">
        <f t="shared" si="1675"/>
        <v>1.1150906340217529E-4</v>
      </c>
      <c r="DY4680" s="148">
        <f t="shared" si="1676"/>
        <v>3.0034961626696096E-7</v>
      </c>
      <c r="DZ4680" s="148">
        <f t="shared" si="1677"/>
        <v>3.0034961626696096E-7</v>
      </c>
      <c r="EA4680" s="142" t="str">
        <f t="shared" si="1678"/>
        <v/>
      </c>
    </row>
    <row r="4681" spans="125:131" ht="20.100000000000001" customHeight="1" x14ac:dyDescent="0.25">
      <c r="DU4681" s="148"/>
      <c r="DV4681" s="158">
        <v>4629</v>
      </c>
      <c r="DW4681" s="148">
        <f t="shared" si="1674"/>
        <v>29.625599999997782</v>
      </c>
      <c r="DX4681" s="157">
        <f t="shared" si="1675"/>
        <v>1.1120871378590833E-4</v>
      </c>
      <c r="DY4681" s="148">
        <f t="shared" si="1676"/>
        <v>2.9955176993410996E-7</v>
      </c>
      <c r="DZ4681" s="148">
        <f t="shared" si="1677"/>
        <v>2.9955176993410996E-7</v>
      </c>
      <c r="EA4681" s="142" t="str">
        <f t="shared" si="1678"/>
        <v/>
      </c>
    </row>
    <row r="4682" spans="125:131" ht="20.100000000000001" customHeight="1" x14ac:dyDescent="0.25">
      <c r="DU4682" s="148"/>
      <c r="DV4682" s="158">
        <v>4630</v>
      </c>
      <c r="DW4682" s="148">
        <f t="shared" si="1674"/>
        <v>29.631999999997781</v>
      </c>
      <c r="DX4682" s="157">
        <f t="shared" si="1675"/>
        <v>1.1090916201597422E-4</v>
      </c>
      <c r="DY4682" s="148">
        <f t="shared" si="1676"/>
        <v>2.9875600814497825E-7</v>
      </c>
      <c r="DZ4682" s="148">
        <f t="shared" si="1677"/>
        <v>2.9875600814497825E-7</v>
      </c>
      <c r="EA4682" s="142" t="str">
        <f t="shared" si="1678"/>
        <v/>
      </c>
    </row>
    <row r="4683" spans="125:131" ht="20.100000000000001" customHeight="1" x14ac:dyDescent="0.25">
      <c r="DU4683" s="148"/>
      <c r="DV4683" s="158">
        <v>4631</v>
      </c>
      <c r="DW4683" s="148">
        <f t="shared" si="1674"/>
        <v>29.63839999999778</v>
      </c>
      <c r="DX4683" s="157">
        <f t="shared" si="1675"/>
        <v>1.1061040600782924E-4</v>
      </c>
      <c r="DY4683" s="148">
        <f t="shared" si="1676"/>
        <v>2.9796232556290588E-7</v>
      </c>
      <c r="DZ4683" s="148">
        <f t="shared" si="1677"/>
        <v>2.9796232556290588E-7</v>
      </c>
      <c r="EA4683" s="142" t="str">
        <f t="shared" si="1678"/>
        <v/>
      </c>
    </row>
    <row r="4684" spans="125:131" ht="20.100000000000001" customHeight="1" x14ac:dyDescent="0.25">
      <c r="DU4684" s="148"/>
      <c r="DV4684" s="158">
        <v>4632</v>
      </c>
      <c r="DW4684" s="148">
        <f t="shared" si="1674"/>
        <v>29.64479999999778</v>
      </c>
      <c r="DX4684" s="157">
        <f t="shared" si="1675"/>
        <v>1.1031244368226634E-4</v>
      </c>
      <c r="DY4684" s="148">
        <f t="shared" si="1676"/>
        <v>2.9717071686269836E-7</v>
      </c>
      <c r="DZ4684" s="148">
        <f t="shared" si="1677"/>
        <v>2.9717071686269836E-7</v>
      </c>
      <c r="EA4684" s="142" t="str">
        <f t="shared" si="1678"/>
        <v/>
      </c>
    </row>
    <row r="4685" spans="125:131" ht="20.100000000000001" customHeight="1" x14ac:dyDescent="0.25">
      <c r="DU4685" s="148"/>
      <c r="DV4685" s="158">
        <v>4633</v>
      </c>
      <c r="DW4685" s="148">
        <f t="shared" si="1674"/>
        <v>29.651199999997779</v>
      </c>
      <c r="DX4685" s="157">
        <f t="shared" si="1675"/>
        <v>1.1001527296540364E-4</v>
      </c>
      <c r="DY4685" s="148">
        <f t="shared" si="1676"/>
        <v>2.9638117673524804E-7</v>
      </c>
      <c r="DZ4685" s="148">
        <f t="shared" si="1677"/>
        <v>2.9638117673524804E-7</v>
      </c>
      <c r="EA4685" s="142" t="str">
        <f t="shared" si="1678"/>
        <v/>
      </c>
    </row>
    <row r="4686" spans="125:131" ht="20.100000000000001" customHeight="1" x14ac:dyDescent="0.25">
      <c r="DU4686" s="148"/>
      <c r="DV4686" s="158">
        <v>4634</v>
      </c>
      <c r="DW4686" s="148">
        <f t="shared" si="1674"/>
        <v>29.657599999997778</v>
      </c>
      <c r="DX4686" s="157">
        <f t="shared" si="1675"/>
        <v>1.0971889178866839E-4</v>
      </c>
      <c r="DY4686" s="148">
        <f t="shared" si="1676"/>
        <v>2.9559369988281785E-7</v>
      </c>
      <c r="DZ4686" s="148">
        <f t="shared" si="1677"/>
        <v>2.9559369988281785E-7</v>
      </c>
      <c r="EA4686" s="142" t="str">
        <f t="shared" si="1678"/>
        <v/>
      </c>
    </row>
    <row r="4687" spans="125:131" ht="20.100000000000001" customHeight="1" x14ac:dyDescent="0.25">
      <c r="DU4687" s="148"/>
      <c r="DV4687" s="158">
        <v>4635</v>
      </c>
      <c r="DW4687" s="148">
        <f t="shared" si="1674"/>
        <v>29.663999999997777</v>
      </c>
      <c r="DX4687" s="157">
        <f t="shared" si="1675"/>
        <v>1.0942329808878557E-4</v>
      </c>
      <c r="DY4687" s="148">
        <f t="shared" si="1676"/>
        <v>2.9480828102039654E-7</v>
      </c>
      <c r="DZ4687" s="148">
        <f t="shared" si="1677"/>
        <v>2.9480828102039654E-7</v>
      </c>
      <c r="EA4687" s="142" t="str">
        <f t="shared" si="1678"/>
        <v/>
      </c>
    </row>
    <row r="4688" spans="125:131" ht="20.100000000000001" customHeight="1" x14ac:dyDescent="0.25">
      <c r="DU4688" s="148"/>
      <c r="DV4688" s="158">
        <v>4636</v>
      </c>
      <c r="DW4688" s="148">
        <f t="shared" si="1674"/>
        <v>29.670399999997777</v>
      </c>
      <c r="DX4688" s="157">
        <f t="shared" si="1675"/>
        <v>1.0912848980776518E-4</v>
      </c>
      <c r="DY4688" s="148">
        <f t="shared" si="1676"/>
        <v>2.9402491487788064E-7</v>
      </c>
      <c r="DZ4688" s="148">
        <f t="shared" si="1677"/>
        <v>2.9402491487788064E-7</v>
      </c>
      <c r="EA4688" s="142" t="str">
        <f t="shared" si="1678"/>
        <v/>
      </c>
    </row>
    <row r="4689" spans="125:131" ht="20.100000000000001" customHeight="1" x14ac:dyDescent="0.25">
      <c r="DU4689" s="148"/>
      <c r="DV4689" s="158">
        <v>4637</v>
      </c>
      <c r="DW4689" s="148">
        <f t="shared" si="1674"/>
        <v>29.676799999997776</v>
      </c>
      <c r="DX4689" s="157">
        <f t="shared" si="1675"/>
        <v>1.088344648928873E-4</v>
      </c>
      <c r="DY4689" s="148">
        <f t="shared" si="1676"/>
        <v>2.9324359619817709E-7</v>
      </c>
      <c r="DZ4689" s="148">
        <f t="shared" si="1677"/>
        <v>2.9324359619817709E-7</v>
      </c>
      <c r="EA4689" s="142" t="str">
        <f t="shared" si="1678"/>
        <v/>
      </c>
    </row>
    <row r="4690" spans="125:131" ht="20.100000000000001" customHeight="1" x14ac:dyDescent="0.25">
      <c r="DU4690" s="148"/>
      <c r="DV4690" s="158">
        <v>4638</v>
      </c>
      <c r="DW4690" s="148">
        <f t="shared" si="1674"/>
        <v>29.683199999997775</v>
      </c>
      <c r="DX4690" s="157">
        <f t="shared" si="1675"/>
        <v>1.0854122129668912E-4</v>
      </c>
      <c r="DY4690" s="148">
        <f t="shared" si="1676"/>
        <v>2.9246431973503487E-7</v>
      </c>
      <c r="DZ4690" s="148">
        <f t="shared" si="1677"/>
        <v>2.9246431973503487E-7</v>
      </c>
      <c r="EA4690" s="142" t="str">
        <f t="shared" si="1678"/>
        <v/>
      </c>
    </row>
    <row r="4691" spans="125:131" ht="20.100000000000001" customHeight="1" x14ac:dyDescent="0.25">
      <c r="DU4691" s="148"/>
      <c r="DV4691" s="158">
        <v>4639</v>
      </c>
      <c r="DW4691" s="148">
        <f t="shared" si="1674"/>
        <v>29.689599999997775</v>
      </c>
      <c r="DX4691" s="157">
        <f t="shared" si="1675"/>
        <v>1.0824875697695409E-4</v>
      </c>
      <c r="DY4691" s="148">
        <f t="shared" si="1676"/>
        <v>2.9168708025852021E-7</v>
      </c>
      <c r="DZ4691" s="148">
        <f t="shared" si="1677"/>
        <v>2.9168708025852021E-7</v>
      </c>
      <c r="EA4691" s="142" t="str">
        <f t="shared" si="1678"/>
        <v/>
      </c>
    </row>
    <row r="4692" spans="125:131" ht="20.100000000000001" customHeight="1" x14ac:dyDescent="0.25">
      <c r="DU4692" s="148"/>
      <c r="DV4692" s="158">
        <v>4640</v>
      </c>
      <c r="DW4692" s="148">
        <f t="shared" si="1674"/>
        <v>29.695999999997774</v>
      </c>
      <c r="DX4692" s="157">
        <f t="shared" si="1675"/>
        <v>1.0795706989669557E-4</v>
      </c>
      <c r="DY4692" s="148">
        <f t="shared" si="1676"/>
        <v>2.9091187254920252E-7</v>
      </c>
      <c r="DZ4692" s="148">
        <f t="shared" si="1677"/>
        <v>2.9091187254920252E-7</v>
      </c>
      <c r="EA4692" s="142" t="str">
        <f t="shared" si="1678"/>
        <v/>
      </c>
    </row>
    <row r="4693" spans="125:131" ht="20.100000000000001" customHeight="1" x14ac:dyDescent="0.25">
      <c r="DU4693" s="148"/>
      <c r="DV4693" s="158">
        <v>4641</v>
      </c>
      <c r="DW4693" s="148">
        <f t="shared" si="1674"/>
        <v>29.702399999997773</v>
      </c>
      <c r="DX4693" s="157">
        <f t="shared" si="1675"/>
        <v>1.0766615802414636E-4</v>
      </c>
      <c r="DY4693" s="148">
        <f t="shared" si="1676"/>
        <v>2.9013869140171876E-7</v>
      </c>
      <c r="DZ4693" s="148">
        <f t="shared" si="1677"/>
        <v>2.9013869140171876E-7</v>
      </c>
      <c r="EA4693" s="142" t="str">
        <f t="shared" si="1678"/>
        <v/>
      </c>
    </row>
    <row r="4694" spans="125:131" ht="20.100000000000001" customHeight="1" x14ac:dyDescent="0.25">
      <c r="DU4694" s="148"/>
      <c r="DV4694" s="158">
        <v>4642</v>
      </c>
      <c r="DW4694" s="148">
        <f t="shared" si="1674"/>
        <v>29.708799999997773</v>
      </c>
      <c r="DX4694" s="157">
        <f t="shared" si="1675"/>
        <v>1.0737601933274464E-4</v>
      </c>
      <c r="DY4694" s="148">
        <f t="shared" si="1676"/>
        <v>2.8936753162396025E-7</v>
      </c>
      <c r="DZ4694" s="148">
        <f t="shared" si="1677"/>
        <v>2.8936753162396025E-7</v>
      </c>
      <c r="EA4694" s="142" t="str">
        <f t="shared" si="1678"/>
        <v/>
      </c>
    </row>
    <row r="4695" spans="125:131" ht="20.100000000000001" customHeight="1" x14ac:dyDescent="0.25">
      <c r="DU4695" s="148"/>
      <c r="DV4695" s="158">
        <v>4643</v>
      </c>
      <c r="DW4695" s="148">
        <f t="shared" si="1674"/>
        <v>29.715199999997772</v>
      </c>
      <c r="DX4695" s="157">
        <f t="shared" si="1675"/>
        <v>1.0708665180112068E-4</v>
      </c>
      <c r="DY4695" s="148">
        <f t="shared" si="1676"/>
        <v>2.8859838803670676E-7</v>
      </c>
      <c r="DZ4695" s="148">
        <f t="shared" si="1677"/>
        <v>2.8859838803670676E-7</v>
      </c>
      <c r="EA4695" s="142" t="str">
        <f t="shared" si="1678"/>
        <v/>
      </c>
    </row>
    <row r="4696" spans="125:131" ht="20.100000000000001" customHeight="1" x14ac:dyDescent="0.25">
      <c r="DU4696" s="148"/>
      <c r="DV4696" s="158">
        <v>4644</v>
      </c>
      <c r="DW4696" s="148">
        <f t="shared" si="1674"/>
        <v>29.721599999997771</v>
      </c>
      <c r="DX4696" s="157">
        <f t="shared" si="1675"/>
        <v>1.0679805341308398E-4</v>
      </c>
      <c r="DY4696" s="148">
        <f t="shared" si="1676"/>
        <v>2.8783125547317929E-7</v>
      </c>
      <c r="DZ4696" s="148">
        <f t="shared" si="1677"/>
        <v>2.8783125547317929E-7</v>
      </c>
      <c r="EA4696" s="142" t="str">
        <f t="shared" si="1678"/>
        <v/>
      </c>
    </row>
    <row r="4697" spans="125:131" ht="20.100000000000001" customHeight="1" x14ac:dyDescent="0.25">
      <c r="DU4697" s="148"/>
      <c r="DV4697" s="158">
        <v>4645</v>
      </c>
      <c r="DW4697" s="148">
        <f t="shared" si="1674"/>
        <v>29.72799999999777</v>
      </c>
      <c r="DX4697" s="157">
        <f t="shared" si="1675"/>
        <v>1.065102221576108E-4</v>
      </c>
      <c r="DY4697" s="148">
        <f t="shared" si="1676"/>
        <v>2.8706612877990741E-7</v>
      </c>
      <c r="DZ4697" s="148">
        <f t="shared" si="1677"/>
        <v>2.8706612877990741E-7</v>
      </c>
      <c r="EA4697" s="142" t="str">
        <f t="shared" si="1678"/>
        <v/>
      </c>
    </row>
    <row r="4698" spans="125:131" ht="20.100000000000001" customHeight="1" x14ac:dyDescent="0.25">
      <c r="DU4698" s="148"/>
      <c r="DV4698" s="158">
        <v>4646</v>
      </c>
      <c r="DW4698" s="148">
        <f t="shared" si="1674"/>
        <v>29.73439999999777</v>
      </c>
      <c r="DX4698" s="157">
        <f t="shared" si="1675"/>
        <v>1.0622315602883089E-4</v>
      </c>
      <c r="DY4698" s="148">
        <f t="shared" si="1676"/>
        <v>2.8630300281550956E-7</v>
      </c>
      <c r="DZ4698" s="148">
        <f t="shared" si="1677"/>
        <v>2.8630300281550956E-7</v>
      </c>
      <c r="EA4698" s="142" t="str">
        <f t="shared" si="1678"/>
        <v/>
      </c>
    </row>
    <row r="4699" spans="125:131" ht="20.100000000000001" customHeight="1" x14ac:dyDescent="0.25">
      <c r="DU4699" s="148"/>
      <c r="DV4699" s="158">
        <v>4647</v>
      </c>
      <c r="DW4699" s="148">
        <f t="shared" si="1674"/>
        <v>29.740799999997769</v>
      </c>
      <c r="DX4699" s="157">
        <f t="shared" si="1675"/>
        <v>1.0593685302601538E-4</v>
      </c>
      <c r="DY4699" s="148">
        <f t="shared" si="1676"/>
        <v>2.8554187245322733E-7</v>
      </c>
      <c r="DZ4699" s="148">
        <f t="shared" si="1677"/>
        <v>2.8554187245322733E-7</v>
      </c>
      <c r="EA4699" s="142" t="str">
        <f t="shared" si="1678"/>
        <v/>
      </c>
    </row>
    <row r="4700" spans="125:131" ht="20.100000000000001" customHeight="1" x14ac:dyDescent="0.25">
      <c r="DU4700" s="148"/>
      <c r="DV4700" s="158">
        <v>4648</v>
      </c>
      <c r="DW4700" s="148">
        <f t="shared" si="1674"/>
        <v>29.747199999997768</v>
      </c>
      <c r="DX4700" s="157">
        <f t="shared" si="1675"/>
        <v>1.0565131115356215E-4</v>
      </c>
      <c r="DY4700" s="148">
        <f t="shared" si="1676"/>
        <v>2.8478273257737476E-7</v>
      </c>
      <c r="DZ4700" s="148">
        <f t="shared" si="1677"/>
        <v>2.8478273257737476E-7</v>
      </c>
      <c r="EA4700" s="142" t="str">
        <f t="shared" si="1678"/>
        <v/>
      </c>
    </row>
    <row r="4701" spans="125:131" ht="20.100000000000001" customHeight="1" x14ac:dyDescent="0.25">
      <c r="DU4701" s="148"/>
      <c r="DV4701" s="158">
        <v>4649</v>
      </c>
      <c r="DW4701" s="148">
        <f t="shared" si="1674"/>
        <v>29.753599999997768</v>
      </c>
      <c r="DX4701" s="157">
        <f t="shared" si="1675"/>
        <v>1.0536652842098478E-4</v>
      </c>
      <c r="DY4701" s="148">
        <f t="shared" si="1676"/>
        <v>2.840255780858455E-7</v>
      </c>
      <c r="DZ4701" s="148">
        <f t="shared" si="1677"/>
        <v>2.840255780858455E-7</v>
      </c>
      <c r="EA4701" s="142" t="str">
        <f t="shared" si="1678"/>
        <v/>
      </c>
    </row>
    <row r="4702" spans="125:131" ht="20.100000000000001" customHeight="1" x14ac:dyDescent="0.25">
      <c r="DU4702" s="148"/>
      <c r="DV4702" s="158">
        <v>4650</v>
      </c>
      <c r="DW4702" s="148">
        <f t="shared" si="1674"/>
        <v>29.759999999997767</v>
      </c>
      <c r="DX4702" s="157">
        <f t="shared" si="1675"/>
        <v>1.0508250284289893E-4</v>
      </c>
      <c r="DY4702" s="148">
        <f t="shared" si="1676"/>
        <v>2.8327040388892021E-7</v>
      </c>
      <c r="DZ4702" s="148">
        <f t="shared" si="1677"/>
        <v>2.8327040388892021E-7</v>
      </c>
      <c r="EA4702" s="142" t="str">
        <f t="shared" si="1678"/>
        <v/>
      </c>
    </row>
    <row r="4703" spans="125:131" ht="20.100000000000001" customHeight="1" x14ac:dyDescent="0.25">
      <c r="DU4703" s="148"/>
      <c r="DV4703" s="158">
        <v>4651</v>
      </c>
      <c r="DW4703" s="148">
        <f t="shared" si="1674"/>
        <v>29.766399999997766</v>
      </c>
      <c r="DX4703" s="157">
        <f t="shared" si="1675"/>
        <v>1.0479923243901001E-4</v>
      </c>
      <c r="DY4703" s="148">
        <f t="shared" si="1676"/>
        <v>2.8251720491014748E-7</v>
      </c>
      <c r="DZ4703" s="148">
        <f t="shared" si="1677"/>
        <v>2.8251720491014748E-7</v>
      </c>
      <c r="EA4703" s="142" t="str">
        <f t="shared" si="1678"/>
        <v/>
      </c>
    </row>
    <row r="4704" spans="125:131" ht="20.100000000000001" customHeight="1" x14ac:dyDescent="0.25">
      <c r="DU4704" s="148"/>
      <c r="DV4704" s="158">
        <v>4652</v>
      </c>
      <c r="DW4704" s="148">
        <f t="shared" si="1674"/>
        <v>29.772799999997765</v>
      </c>
      <c r="DX4704" s="157">
        <f t="shared" si="1675"/>
        <v>1.0451671523409987E-4</v>
      </c>
      <c r="DY4704" s="148">
        <f t="shared" si="1676"/>
        <v>2.8176597608584237E-7</v>
      </c>
      <c r="DZ4704" s="148">
        <f t="shared" si="1677"/>
        <v>2.8176597608584237E-7</v>
      </c>
      <c r="EA4704" s="142" t="str">
        <f t="shared" si="1678"/>
        <v/>
      </c>
    </row>
    <row r="4705" spans="125:131" ht="20.100000000000001" customHeight="1" x14ac:dyDescent="0.25">
      <c r="DU4705" s="148"/>
      <c r="DV4705" s="158">
        <v>4653</v>
      </c>
      <c r="DW4705" s="148">
        <f t="shared" si="1674"/>
        <v>29.779199999997765</v>
      </c>
      <c r="DX4705" s="157">
        <f t="shared" si="1675"/>
        <v>1.0423494925801402E-4</v>
      </c>
      <c r="DY4705" s="148">
        <f t="shared" si="1676"/>
        <v>2.8101671236328396E-7</v>
      </c>
      <c r="DZ4705" s="148">
        <f t="shared" si="1677"/>
        <v>2.8101671236328396E-7</v>
      </c>
      <c r="EA4705" s="142" t="str">
        <f t="shared" si="1678"/>
        <v/>
      </c>
    </row>
    <row r="4706" spans="125:131" ht="20.100000000000001" customHeight="1" x14ac:dyDescent="0.25">
      <c r="DU4706" s="148"/>
      <c r="DV4706" s="158">
        <v>4654</v>
      </c>
      <c r="DW4706" s="148">
        <f t="shared" si="1674"/>
        <v>29.785599999997764</v>
      </c>
      <c r="DX4706" s="157">
        <f t="shared" si="1675"/>
        <v>1.0395393254565074E-4</v>
      </c>
      <c r="DY4706" s="148">
        <f t="shared" si="1676"/>
        <v>2.8026940870480815E-7</v>
      </c>
      <c r="DZ4706" s="148">
        <f t="shared" si="1677"/>
        <v>2.8026940870480815E-7</v>
      </c>
      <c r="EA4706" s="142" t="str">
        <f t="shared" si="1678"/>
        <v/>
      </c>
    </row>
    <row r="4707" spans="125:131" ht="20.100000000000001" customHeight="1" x14ac:dyDescent="0.25">
      <c r="DU4707" s="148"/>
      <c r="DV4707" s="158">
        <v>4655</v>
      </c>
      <c r="DW4707" s="148">
        <f t="shared" si="1674"/>
        <v>29.791999999997763</v>
      </c>
      <c r="DX4707" s="157">
        <f t="shared" si="1675"/>
        <v>1.0367366313694593E-4</v>
      </c>
      <c r="DY4707" s="148">
        <f t="shared" si="1676"/>
        <v>2.7952406008368777E-7</v>
      </c>
      <c r="DZ4707" s="148">
        <f t="shared" si="1677"/>
        <v>2.7952406008368777E-7</v>
      </c>
      <c r="EA4707" s="142" t="str">
        <f t="shared" si="1678"/>
        <v/>
      </c>
    </row>
    <row r="4708" spans="125:131" ht="20.100000000000001" customHeight="1" x14ac:dyDescent="0.25">
      <c r="DU4708" s="148"/>
      <c r="DV4708" s="158">
        <v>4656</v>
      </c>
      <c r="DW4708" s="148">
        <f t="shared" si="1674"/>
        <v>29.798399999997763</v>
      </c>
      <c r="DX4708" s="157">
        <f t="shared" si="1675"/>
        <v>1.0339413907686224E-4</v>
      </c>
      <c r="DY4708" s="148">
        <f t="shared" si="1676"/>
        <v>2.7878066148668038E-7</v>
      </c>
      <c r="DZ4708" s="148">
        <f t="shared" si="1677"/>
        <v>2.7878066148668038E-7</v>
      </c>
      <c r="EA4708" s="142" t="str">
        <f t="shared" si="1678"/>
        <v/>
      </c>
    </row>
    <row r="4709" spans="125:131" ht="20.100000000000001" customHeight="1" x14ac:dyDescent="0.25">
      <c r="DU4709" s="148"/>
      <c r="DV4709" s="158">
        <v>4657</v>
      </c>
      <c r="DW4709" s="148">
        <f t="shared" si="1674"/>
        <v>29.804799999997762</v>
      </c>
      <c r="DX4709" s="157">
        <f t="shared" si="1675"/>
        <v>1.0311535841537556E-4</v>
      </c>
      <c r="DY4709" s="148">
        <f t="shared" si="1676"/>
        <v>2.7803920791299834E-7</v>
      </c>
      <c r="DZ4709" s="148">
        <f t="shared" si="1677"/>
        <v>2.7803920791299834E-7</v>
      </c>
      <c r="EA4709" s="142" t="str">
        <f t="shared" si="1678"/>
        <v/>
      </c>
    </row>
    <row r="4710" spans="125:131" ht="20.100000000000001" customHeight="1" x14ac:dyDescent="0.25">
      <c r="DU4710" s="148"/>
      <c r="DV4710" s="158">
        <v>4658</v>
      </c>
      <c r="DW4710" s="148">
        <f t="shared" si="1674"/>
        <v>29.811199999997761</v>
      </c>
      <c r="DX4710" s="157">
        <f t="shared" si="1675"/>
        <v>1.0283731920746256E-4</v>
      </c>
      <c r="DY4710" s="148">
        <f t="shared" si="1676"/>
        <v>2.7729969437284509E-7</v>
      </c>
      <c r="DZ4710" s="148">
        <f t="shared" si="1677"/>
        <v>2.7729969437284509E-7</v>
      </c>
      <c r="EA4710" s="142" t="str">
        <f t="shared" si="1678"/>
        <v/>
      </c>
    </row>
    <row r="4711" spans="125:131" ht="20.100000000000001" customHeight="1" x14ac:dyDescent="0.25">
      <c r="DU4711" s="148"/>
      <c r="DV4711" s="158">
        <v>4659</v>
      </c>
      <c r="DW4711" s="148">
        <f t="shared" si="1674"/>
        <v>29.817599999997761</v>
      </c>
      <c r="DX4711" s="157">
        <f t="shared" si="1675"/>
        <v>1.0256001951308972E-4</v>
      </c>
      <c r="DY4711" s="148">
        <f t="shared" si="1676"/>
        <v>2.7656211589125053E-7</v>
      </c>
      <c r="DZ4711" s="148">
        <f t="shared" si="1677"/>
        <v>2.7656211589125053E-7</v>
      </c>
      <c r="EA4711" s="142" t="str">
        <f t="shared" si="1678"/>
        <v/>
      </c>
    </row>
    <row r="4712" spans="125:131" ht="20.100000000000001" customHeight="1" x14ac:dyDescent="0.25">
      <c r="DU4712" s="148"/>
      <c r="DV4712" s="158">
        <v>4660</v>
      </c>
      <c r="DW4712" s="148">
        <f t="shared" si="1674"/>
        <v>29.82399999999776</v>
      </c>
      <c r="DX4712" s="157">
        <f t="shared" si="1675"/>
        <v>1.0228345739719847E-4</v>
      </c>
      <c r="DY4712" s="148">
        <f t="shared" si="1676"/>
        <v>2.7582646750401885E-7</v>
      </c>
      <c r="DZ4712" s="148">
        <f t="shared" si="1677"/>
        <v>2.7582646750401885E-7</v>
      </c>
      <c r="EA4712" s="142" t="str">
        <f t="shared" si="1678"/>
        <v/>
      </c>
    </row>
    <row r="4713" spans="125:131" ht="20.100000000000001" customHeight="1" x14ac:dyDescent="0.25">
      <c r="DU4713" s="148"/>
      <c r="DV4713" s="158">
        <v>4661</v>
      </c>
      <c r="DW4713" s="148">
        <f t="shared" si="1674"/>
        <v>29.830399999997759</v>
      </c>
      <c r="DX4713" s="157">
        <f t="shared" si="1675"/>
        <v>1.0200763092969445E-4</v>
      </c>
      <c r="DY4713" s="148">
        <f t="shared" si="1676"/>
        <v>2.7509274426062871E-7</v>
      </c>
      <c r="DZ4713" s="148">
        <f t="shared" si="1677"/>
        <v>2.7509274426062871E-7</v>
      </c>
      <c r="EA4713" s="142" t="str">
        <f t="shared" si="1678"/>
        <v/>
      </c>
    </row>
    <row r="4714" spans="125:131" ht="20.100000000000001" customHeight="1" x14ac:dyDescent="0.25">
      <c r="DU4714" s="148"/>
      <c r="DV4714" s="158">
        <v>4662</v>
      </c>
      <c r="DW4714" s="148">
        <f t="shared" si="1674"/>
        <v>29.836799999997758</v>
      </c>
      <c r="DX4714" s="157">
        <f t="shared" si="1675"/>
        <v>1.0173253818543382E-4</v>
      </c>
      <c r="DY4714" s="148">
        <f t="shared" si="1676"/>
        <v>2.7436094122122463E-7</v>
      </c>
      <c r="DZ4714" s="148">
        <f t="shared" si="1677"/>
        <v>2.7436094122122463E-7</v>
      </c>
      <c r="EA4714" s="142" t="str">
        <f t="shared" si="1678"/>
        <v/>
      </c>
    </row>
    <row r="4715" spans="125:131" ht="20.100000000000001" customHeight="1" x14ac:dyDescent="0.25">
      <c r="DU4715" s="148"/>
      <c r="DV4715" s="158">
        <v>4663</v>
      </c>
      <c r="DW4715" s="148">
        <f t="shared" si="1674"/>
        <v>29.843199999997758</v>
      </c>
      <c r="DX4715" s="157">
        <f t="shared" si="1675"/>
        <v>1.014581772442126E-4</v>
      </c>
      <c r="DY4715" s="148">
        <f t="shared" si="1676"/>
        <v>2.7363105346007283E-7</v>
      </c>
      <c r="DZ4715" s="148">
        <f t="shared" si="1677"/>
        <v>2.7363105346007283E-7</v>
      </c>
      <c r="EA4715" s="142" t="str">
        <f t="shared" si="1678"/>
        <v/>
      </c>
    </row>
    <row r="4716" spans="125:131" ht="20.100000000000001" customHeight="1" x14ac:dyDescent="0.25">
      <c r="DU4716" s="148"/>
      <c r="DV4716" s="158">
        <v>4664</v>
      </c>
      <c r="DW4716" s="148">
        <f t="shared" si="1674"/>
        <v>29.849599999997757</v>
      </c>
      <c r="DX4716" s="157">
        <f t="shared" si="1675"/>
        <v>1.0118454619075252E-4</v>
      </c>
      <c r="DY4716" s="148">
        <f t="shared" si="1676"/>
        <v>2.7290307606321672E-7</v>
      </c>
      <c r="DZ4716" s="148">
        <f t="shared" si="1677"/>
        <v>2.7290307606321672E-7</v>
      </c>
      <c r="EA4716" s="142" t="str">
        <f t="shared" si="1678"/>
        <v/>
      </c>
    </row>
    <row r="4717" spans="125:131" ht="20.100000000000001" customHeight="1" x14ac:dyDescent="0.25">
      <c r="DU4717" s="148"/>
      <c r="DV4717" s="158">
        <v>4665</v>
      </c>
      <c r="DW4717" s="148">
        <f t="shared" si="1674"/>
        <v>29.855999999997756</v>
      </c>
      <c r="DX4717" s="157">
        <f t="shared" si="1675"/>
        <v>1.0091164311468931E-4</v>
      </c>
      <c r="DY4717" s="148">
        <f t="shared" si="1676"/>
        <v>2.7217700412781275E-7</v>
      </c>
      <c r="DZ4717" s="148">
        <f t="shared" si="1677"/>
        <v>2.7217700412781275E-7</v>
      </c>
      <c r="EA4717" s="142" t="str">
        <f t="shared" si="1678"/>
        <v/>
      </c>
    </row>
    <row r="4718" spans="125:131" ht="20.100000000000001" customHeight="1" x14ac:dyDescent="0.25">
      <c r="DU4718" s="148"/>
      <c r="DV4718" s="158">
        <v>4666</v>
      </c>
      <c r="DW4718" s="148">
        <f t="shared" si="1674"/>
        <v>29.862399999997756</v>
      </c>
      <c r="DX4718" s="157">
        <f t="shared" si="1675"/>
        <v>1.0063946611056149E-4</v>
      </c>
      <c r="DY4718" s="148">
        <f t="shared" si="1676"/>
        <v>2.7145283276509846E-7</v>
      </c>
      <c r="DZ4718" s="148">
        <f t="shared" si="1677"/>
        <v>2.7145283276509846E-7</v>
      </c>
      <c r="EA4718" s="142" t="str">
        <f t="shared" si="1678"/>
        <v/>
      </c>
    </row>
    <row r="4719" spans="125:131" ht="20.100000000000001" customHeight="1" x14ac:dyDescent="0.25">
      <c r="DU4719" s="148"/>
      <c r="DV4719" s="158">
        <v>4667</v>
      </c>
      <c r="DW4719" s="148">
        <f t="shared" si="1674"/>
        <v>29.868799999997755</v>
      </c>
      <c r="DX4719" s="157">
        <f t="shared" si="1675"/>
        <v>1.003680132777964E-4</v>
      </c>
      <c r="DY4719" s="148">
        <f t="shared" si="1676"/>
        <v>2.707305570978988E-7</v>
      </c>
      <c r="DZ4719" s="148">
        <f t="shared" si="1677"/>
        <v>2.707305570978988E-7</v>
      </c>
      <c r="EA4719" s="142" t="str">
        <f t="shared" si="1678"/>
        <v/>
      </c>
    </row>
    <row r="4720" spans="125:131" ht="20.100000000000001" customHeight="1" x14ac:dyDescent="0.25">
      <c r="DU4720" s="148"/>
      <c r="DV4720" s="158">
        <v>4668</v>
      </c>
      <c r="DW4720" s="148">
        <f t="shared" si="1674"/>
        <v>29.875199999997754</v>
      </c>
      <c r="DX4720" s="157">
        <f t="shared" si="1675"/>
        <v>1.000972827206985E-4</v>
      </c>
      <c r="DY4720" s="148">
        <f t="shared" si="1676"/>
        <v>2.7001017226032796E-7</v>
      </c>
      <c r="DZ4720" s="148">
        <f t="shared" si="1677"/>
        <v>2.7001017226032796E-7</v>
      </c>
      <c r="EA4720" s="142" t="str">
        <f t="shared" si="1678"/>
        <v/>
      </c>
    </row>
    <row r="4721" spans="125:131" ht="20.100000000000001" customHeight="1" x14ac:dyDescent="0.25">
      <c r="DU4721" s="148"/>
      <c r="DV4721" s="158">
        <v>4669</v>
      </c>
      <c r="DW4721" s="148">
        <f t="shared" si="1674"/>
        <v>29.881599999997754</v>
      </c>
      <c r="DX4721" s="157">
        <f t="shared" si="1675"/>
        <v>9.9827272548438169E-5</v>
      </c>
      <c r="DY4721" s="148">
        <f t="shared" si="1676"/>
        <v>2.6929167340017466E-7</v>
      </c>
      <c r="DZ4721" s="148">
        <f t="shared" si="1677"/>
        <v>2.6929167340017466E-7</v>
      </c>
      <c r="EA4721" s="142" t="str">
        <f t="shared" si="1678"/>
        <v/>
      </c>
    </row>
    <row r="4722" spans="125:131" ht="20.100000000000001" customHeight="1" x14ac:dyDescent="0.25">
      <c r="DU4722" s="148"/>
      <c r="DV4722" s="158">
        <v>4670</v>
      </c>
      <c r="DW4722" s="148">
        <f t="shared" si="1674"/>
        <v>29.887999999997753</v>
      </c>
      <c r="DX4722" s="157">
        <f t="shared" si="1675"/>
        <v>9.9557980875037994E-5</v>
      </c>
      <c r="DY4722" s="148">
        <f t="shared" si="1676"/>
        <v>2.6857505567638132E-7</v>
      </c>
      <c r="DZ4722" s="148">
        <f t="shared" si="1677"/>
        <v>2.6857505567638132E-7</v>
      </c>
      <c r="EA4722" s="142" t="str">
        <f t="shared" si="1678"/>
        <v/>
      </c>
    </row>
    <row r="4723" spans="125:131" ht="20.100000000000001" customHeight="1" x14ac:dyDescent="0.25">
      <c r="DU4723" s="148"/>
      <c r="DV4723" s="158">
        <v>4671</v>
      </c>
      <c r="DW4723" s="148">
        <f t="shared" si="1674"/>
        <v>29.894399999997752</v>
      </c>
      <c r="DX4723" s="157">
        <f t="shared" si="1675"/>
        <v>9.9289405819361613E-5</v>
      </c>
      <c r="DY4723" s="148">
        <f t="shared" si="1676"/>
        <v>2.6786031425962687E-7</v>
      </c>
      <c r="DZ4723" s="148">
        <f t="shared" si="1677"/>
        <v>2.6786031425962687E-7</v>
      </c>
      <c r="EA4723" s="142" t="str">
        <f t="shared" si="1678"/>
        <v/>
      </c>
    </row>
    <row r="4724" spans="125:131" ht="20.100000000000001" customHeight="1" x14ac:dyDescent="0.25">
      <c r="DU4724" s="148"/>
      <c r="DV4724" s="158">
        <v>4672</v>
      </c>
      <c r="DW4724" s="148">
        <f t="shared" si="1674"/>
        <v>29.900799999997751</v>
      </c>
      <c r="DX4724" s="157">
        <f t="shared" si="1675"/>
        <v>9.9021545505101986E-5</v>
      </c>
      <c r="DY4724" s="148">
        <f t="shared" si="1676"/>
        <v>2.6714744433434603E-7</v>
      </c>
      <c r="DZ4724" s="148">
        <f t="shared" si="1677"/>
        <v>2.6714744433434603E-7</v>
      </c>
      <c r="EA4724" s="142" t="str">
        <f t="shared" si="1678"/>
        <v/>
      </c>
    </row>
    <row r="4725" spans="125:131" ht="20.100000000000001" customHeight="1" x14ac:dyDescent="0.25">
      <c r="DU4725" s="148"/>
      <c r="DV4725" s="158">
        <v>4673</v>
      </c>
      <c r="DW4725" s="148">
        <f t="shared" si="1674"/>
        <v>29.907199999997751</v>
      </c>
      <c r="DX4725" s="157">
        <f t="shared" si="1675"/>
        <v>9.875439806076764E-5</v>
      </c>
      <c r="DY4725" s="148">
        <f t="shared" si="1676"/>
        <v>2.6643644109577492E-7</v>
      </c>
      <c r="DZ4725" s="148">
        <f t="shared" si="1677"/>
        <v>2.6643644109577492E-7</v>
      </c>
      <c r="EA4725" s="142" t="str">
        <f t="shared" si="1678"/>
        <v/>
      </c>
    </row>
    <row r="4726" spans="125:131" ht="20.100000000000001" customHeight="1" x14ac:dyDescent="0.25">
      <c r="DU4726" s="148"/>
      <c r="DV4726" s="158">
        <v>4674</v>
      </c>
      <c r="DW4726" s="148">
        <f t="shared" si="1674"/>
        <v>29.91359999999775</v>
      </c>
      <c r="DX4726" s="157">
        <f t="shared" si="1675"/>
        <v>9.8487961619671865E-5</v>
      </c>
      <c r="DY4726" s="148">
        <f t="shared" si="1676"/>
        <v>2.6572729975121137E-7</v>
      </c>
      <c r="DZ4726" s="148">
        <f t="shared" si="1677"/>
        <v>2.6572729975121137E-7</v>
      </c>
      <c r="EA4726" s="142" t="str">
        <f t="shared" si="1678"/>
        <v/>
      </c>
    </row>
    <row r="4727" spans="125:131" ht="20.100000000000001" customHeight="1" x14ac:dyDescent="0.25">
      <c r="DU4727" s="148"/>
      <c r="DV4727" s="158">
        <v>4675</v>
      </c>
      <c r="DW4727" s="148">
        <f t="shared" si="1674"/>
        <v>29.919999999997749</v>
      </c>
      <c r="DX4727" s="157">
        <f t="shared" si="1675"/>
        <v>9.8222234319920654E-5</v>
      </c>
      <c r="DY4727" s="148">
        <f t="shared" si="1676"/>
        <v>2.6502001552027249E-7</v>
      </c>
      <c r="DZ4727" s="148">
        <f t="shared" si="1677"/>
        <v>2.6502001552027249E-7</v>
      </c>
      <c r="EA4727" s="142" t="str">
        <f t="shared" si="1678"/>
        <v/>
      </c>
    </row>
    <row r="4728" spans="125:131" ht="20.100000000000001" customHeight="1" x14ac:dyDescent="0.25">
      <c r="DU4728" s="148"/>
      <c r="DV4728" s="158">
        <v>4676</v>
      </c>
      <c r="DW4728" s="148">
        <f t="shared" ref="DW4728:DW4791" si="1679">DW4727+$DZ$46</f>
        <v>29.926399999997749</v>
      </c>
      <c r="DX4728" s="157">
        <f t="shared" si="1675"/>
        <v>9.7957214304400381E-5</v>
      </c>
      <c r="DY4728" s="148">
        <f t="shared" si="1676"/>
        <v>2.6431458363408147E-7</v>
      </c>
      <c r="DZ4728" s="148">
        <f t="shared" si="1677"/>
        <v>2.6431458363408147E-7</v>
      </c>
      <c r="EA4728" s="142" t="str">
        <f t="shared" si="1678"/>
        <v/>
      </c>
    </row>
    <row r="4729" spans="125:131" ht="20.100000000000001" customHeight="1" x14ac:dyDescent="0.25">
      <c r="DU4729" s="148"/>
      <c r="DV4729" s="158">
        <v>4677</v>
      </c>
      <c r="DW4729" s="148">
        <f t="shared" si="1679"/>
        <v>29.932799999997748</v>
      </c>
      <c r="DX4729" s="157">
        <f t="shared" si="1675"/>
        <v>9.76928997207663E-5</v>
      </c>
      <c r="DY4729" s="148">
        <f t="shared" si="1676"/>
        <v>2.6361099933669061E-7</v>
      </c>
      <c r="DZ4729" s="148">
        <f t="shared" si="1677"/>
        <v>2.6361099933669061E-7</v>
      </c>
      <c r="EA4729" s="142" t="str">
        <f t="shared" si="1678"/>
        <v/>
      </c>
    </row>
    <row r="4730" spans="125:131" ht="20.100000000000001" customHeight="1" x14ac:dyDescent="0.25">
      <c r="DU4730" s="148"/>
      <c r="DV4730" s="158">
        <v>4678</v>
      </c>
      <c r="DW4730" s="148">
        <f t="shared" si="1679"/>
        <v>29.939199999997747</v>
      </c>
      <c r="DX4730" s="157">
        <f t="shared" si="1675"/>
        <v>9.7429288721429609E-5</v>
      </c>
      <c r="DY4730" s="148">
        <f t="shared" si="1676"/>
        <v>2.6290925788315686E-7</v>
      </c>
      <c r="DZ4730" s="148">
        <f t="shared" si="1677"/>
        <v>2.6290925788315686E-7</v>
      </c>
      <c r="EA4730" s="142" t="str">
        <f t="shared" si="1678"/>
        <v/>
      </c>
    </row>
    <row r="4731" spans="125:131" ht="20.100000000000001" customHeight="1" x14ac:dyDescent="0.25">
      <c r="DU4731" s="148"/>
      <c r="DV4731" s="158">
        <v>4679</v>
      </c>
      <c r="DW4731" s="148">
        <f t="shared" si="1679"/>
        <v>29.945599999997746</v>
      </c>
      <c r="DX4731" s="157">
        <f t="shared" si="1675"/>
        <v>9.7166379463546452E-5</v>
      </c>
      <c r="DY4731" s="148">
        <f t="shared" si="1676"/>
        <v>2.6220935454044985E-7</v>
      </c>
      <c r="DZ4731" s="148">
        <f t="shared" si="1677"/>
        <v>2.6220935454044985E-7</v>
      </c>
      <c r="EA4731" s="142" t="str">
        <f t="shared" si="1678"/>
        <v/>
      </c>
    </row>
    <row r="4732" spans="125:131" ht="20.100000000000001" customHeight="1" x14ac:dyDescent="0.25">
      <c r="DU4732" s="148"/>
      <c r="DV4732" s="158">
        <v>4680</v>
      </c>
      <c r="DW4732" s="148">
        <f t="shared" si="1679"/>
        <v>29.951999999997746</v>
      </c>
      <c r="DX4732" s="157">
        <f t="shared" si="1675"/>
        <v>9.6904170109006002E-5</v>
      </c>
      <c r="DY4732" s="148">
        <f t="shared" si="1676"/>
        <v>2.6151128458872582E-7</v>
      </c>
      <c r="DZ4732" s="148">
        <f t="shared" si="1677"/>
        <v>2.6151128458872582E-7</v>
      </c>
      <c r="EA4732" s="142" t="str">
        <f t="shared" si="1678"/>
        <v/>
      </c>
    </row>
    <row r="4733" spans="125:131" ht="20.100000000000001" customHeight="1" x14ac:dyDescent="0.25">
      <c r="DU4733" s="148"/>
      <c r="DV4733" s="158">
        <v>4681</v>
      </c>
      <c r="DW4733" s="148">
        <f t="shared" si="1679"/>
        <v>29.958399999997745</v>
      </c>
      <c r="DX4733" s="157">
        <f t="shared" si="1675"/>
        <v>9.6642658824417277E-5</v>
      </c>
      <c r="DY4733" s="148">
        <f t="shared" si="1676"/>
        <v>2.6081504331747869E-7</v>
      </c>
      <c r="DZ4733" s="148">
        <f t="shared" si="1677"/>
        <v>2.6081504331747869E-7</v>
      </c>
      <c r="EA4733" s="142" t="str">
        <f t="shared" si="1678"/>
        <v/>
      </c>
    </row>
    <row r="4734" spans="125:131" ht="20.100000000000001" customHeight="1" x14ac:dyDescent="0.25">
      <c r="DU4734" s="148"/>
      <c r="DV4734" s="158">
        <v>4682</v>
      </c>
      <c r="DW4734" s="148">
        <f t="shared" si="1679"/>
        <v>29.964799999997744</v>
      </c>
      <c r="DX4734" s="157">
        <f t="shared" si="1675"/>
        <v>9.6381843781099798E-5</v>
      </c>
      <c r="DY4734" s="148">
        <f t="shared" si="1676"/>
        <v>2.6012062603071714E-7</v>
      </c>
      <c r="DZ4734" s="148">
        <f t="shared" si="1677"/>
        <v>2.6012062603071714E-7</v>
      </c>
      <c r="EA4734" s="142" t="str">
        <f t="shared" si="1678"/>
        <v/>
      </c>
    </row>
    <row r="4735" spans="125:131" ht="20.100000000000001" customHeight="1" x14ac:dyDescent="0.25">
      <c r="DU4735" s="148"/>
      <c r="DV4735" s="158">
        <v>4683</v>
      </c>
      <c r="DW4735" s="148">
        <f t="shared" si="1679"/>
        <v>29.971199999997744</v>
      </c>
      <c r="DX4735" s="157">
        <f t="shared" si="1675"/>
        <v>9.6121723155069081E-5</v>
      </c>
      <c r="DY4735" s="148">
        <f t="shared" si="1676"/>
        <v>2.5942802804184177E-7</v>
      </c>
      <c r="DZ4735" s="148">
        <f t="shared" si="1677"/>
        <v>2.5942802804184177E-7</v>
      </c>
      <c r="EA4735" s="142" t="str">
        <f t="shared" si="1678"/>
        <v/>
      </c>
    </row>
    <row r="4736" spans="125:131" ht="20.100000000000001" customHeight="1" x14ac:dyDescent="0.25">
      <c r="DU4736" s="148"/>
      <c r="DV4736" s="158">
        <v>4684</v>
      </c>
      <c r="DW4736" s="148">
        <f t="shared" si="1679"/>
        <v>29.977599999997743</v>
      </c>
      <c r="DX4736" s="157">
        <f t="shared" si="1675"/>
        <v>9.5862295127027239E-5</v>
      </c>
      <c r="DY4736" s="148">
        <f t="shared" si="1676"/>
        <v>2.5873724467804962E-7</v>
      </c>
      <c r="DZ4736" s="148">
        <f t="shared" si="1677"/>
        <v>2.5873724467804962E-7</v>
      </c>
      <c r="EA4736" s="142" t="str">
        <f t="shared" si="1678"/>
        <v/>
      </c>
    </row>
    <row r="4737" spans="125:131" ht="20.100000000000001" customHeight="1" x14ac:dyDescent="0.25">
      <c r="DU4737" s="148"/>
      <c r="DV4737" s="158">
        <v>4685</v>
      </c>
      <c r="DW4737" s="148">
        <f t="shared" si="1679"/>
        <v>29.983999999997742</v>
      </c>
      <c r="DX4737" s="157">
        <f t="shared" si="1675"/>
        <v>9.5603557882349189E-5</v>
      </c>
      <c r="DY4737" s="148">
        <f t="shared" si="1676"/>
        <v>2.5804827127689188E-7</v>
      </c>
      <c r="DZ4737" s="148">
        <f t="shared" si="1677"/>
        <v>2.5804827127689188E-7</v>
      </c>
      <c r="EA4737" s="142" t="str">
        <f t="shared" si="1678"/>
        <v/>
      </c>
    </row>
    <row r="4738" spans="125:131" ht="20.100000000000001" customHeight="1" x14ac:dyDescent="0.25">
      <c r="DU4738" s="148"/>
      <c r="DV4738" s="158">
        <v>4686</v>
      </c>
      <c r="DW4738" s="148">
        <f t="shared" si="1679"/>
        <v>29.990399999997742</v>
      </c>
      <c r="DX4738" s="157">
        <f t="shared" si="1675"/>
        <v>9.5345509611072298E-5</v>
      </c>
      <c r="DY4738" s="148">
        <f t="shared" si="1676"/>
        <v>2.5736110318795439E-7</v>
      </c>
      <c r="DZ4738" s="148">
        <f t="shared" si="1677"/>
        <v>2.5736110318795439E-7</v>
      </c>
      <c r="EA4738" s="142" t="str">
        <f t="shared" si="1678"/>
        <v/>
      </c>
    </row>
    <row r="4739" spans="125:131" ht="20.100000000000001" customHeight="1" x14ac:dyDescent="0.25">
      <c r="DU4739" s="148"/>
      <c r="DV4739" s="158">
        <v>4687</v>
      </c>
      <c r="DW4739" s="148">
        <f t="shared" si="1679"/>
        <v>29.996799999997741</v>
      </c>
      <c r="DX4739" s="157">
        <f t="shared" si="1675"/>
        <v>9.5088148507884343E-5</v>
      </c>
      <c r="DY4739" s="148">
        <f t="shared" si="1676"/>
        <v>2.5667573577246459E-7</v>
      </c>
      <c r="DZ4739" s="148">
        <f t="shared" si="1677"/>
        <v>2.5667573577246459E-7</v>
      </c>
      <c r="EA4739" s="142" t="str">
        <f t="shared" si="1678"/>
        <v/>
      </c>
    </row>
    <row r="4740" spans="125:131" ht="20.100000000000001" customHeight="1" x14ac:dyDescent="0.25">
      <c r="DU4740" s="148"/>
      <c r="DV4740" s="158">
        <v>4688</v>
      </c>
      <c r="DW4740" s="148">
        <f t="shared" si="1679"/>
        <v>30.00319999999774</v>
      </c>
      <c r="DX4740" s="157">
        <f t="shared" ref="DX4740:DX4803" si="1680">_xlfn.CHISQ.DIST.RT(DW4740,7)</f>
        <v>9.4831472772111879E-5</v>
      </c>
      <c r="DY4740" s="148">
        <f t="shared" ref="DY4740:DY4803" si="1681">DX4740-DX4741</f>
        <v>2.5599216440433511E-7</v>
      </c>
      <c r="DZ4740" s="148">
        <f t="shared" ref="DZ4740:DZ4803" si="1682">IF(DX4740&lt;(1-$DU$53),DY4740,"")</f>
        <v>2.5599216440433511E-7</v>
      </c>
      <c r="EA4740" s="142" t="str">
        <f t="shared" ref="EA4740:EA4803" si="1683">IF(DX4740&lt;(1-$DU$59),DY4740,"")</f>
        <v/>
      </c>
    </row>
    <row r="4741" spans="125:131" ht="20.100000000000001" customHeight="1" x14ac:dyDescent="0.25">
      <c r="DU4741" s="148"/>
      <c r="DV4741" s="158">
        <v>4689</v>
      </c>
      <c r="DW4741" s="148">
        <f t="shared" si="1679"/>
        <v>30.009599999997739</v>
      </c>
      <c r="DX4741" s="157">
        <f t="shared" si="1680"/>
        <v>9.4575480607707543E-5</v>
      </c>
      <c r="DY4741" s="148">
        <f t="shared" si="1681"/>
        <v>2.5531038446632837E-7</v>
      </c>
      <c r="DZ4741" s="148">
        <f t="shared" si="1682"/>
        <v>2.5531038446632837E-7</v>
      </c>
      <c r="EA4741" s="142" t="str">
        <f t="shared" si="1683"/>
        <v/>
      </c>
    </row>
    <row r="4742" spans="125:131" ht="20.100000000000001" customHeight="1" x14ac:dyDescent="0.25">
      <c r="DU4742" s="148"/>
      <c r="DV4742" s="158">
        <v>4690</v>
      </c>
      <c r="DW4742" s="148">
        <f t="shared" si="1679"/>
        <v>30.015999999997739</v>
      </c>
      <c r="DX4742" s="157">
        <f t="shared" si="1680"/>
        <v>9.4320170223241215E-5</v>
      </c>
      <c r="DY4742" s="148">
        <f t="shared" si="1681"/>
        <v>2.5463039135645337E-7</v>
      </c>
      <c r="DZ4742" s="148">
        <f t="shared" si="1682"/>
        <v>2.5463039135645337E-7</v>
      </c>
      <c r="EA4742" s="142" t="str">
        <f t="shared" si="1683"/>
        <v/>
      </c>
    </row>
    <row r="4743" spans="125:131" ht="20.100000000000001" customHeight="1" x14ac:dyDescent="0.25">
      <c r="DU4743" s="148"/>
      <c r="DV4743" s="158">
        <v>4691</v>
      </c>
      <c r="DW4743" s="148">
        <f t="shared" si="1679"/>
        <v>30.022399999997738</v>
      </c>
      <c r="DX4743" s="157">
        <f t="shared" si="1680"/>
        <v>9.4065539831884762E-5</v>
      </c>
      <c r="DY4743" s="148">
        <f t="shared" si="1681"/>
        <v>2.5395218048137919E-7</v>
      </c>
      <c r="DZ4743" s="148">
        <f t="shared" si="1682"/>
        <v>2.5395218048137919E-7</v>
      </c>
      <c r="EA4743" s="142" t="str">
        <f t="shared" si="1683"/>
        <v/>
      </c>
    </row>
    <row r="4744" spans="125:131" ht="20.100000000000001" customHeight="1" x14ac:dyDescent="0.25">
      <c r="DU4744" s="148"/>
      <c r="DV4744" s="158">
        <v>4692</v>
      </c>
      <c r="DW4744" s="148">
        <f t="shared" si="1679"/>
        <v>30.028799999997737</v>
      </c>
      <c r="DX4744" s="157">
        <f t="shared" si="1680"/>
        <v>9.3811587651403383E-5</v>
      </c>
      <c r="DY4744" s="148">
        <f t="shared" si="1681"/>
        <v>2.5327574726013481E-7</v>
      </c>
      <c r="DZ4744" s="148">
        <f t="shared" si="1682"/>
        <v>2.5327574726013481E-7</v>
      </c>
      <c r="EA4744" s="142" t="str">
        <f t="shared" si="1683"/>
        <v/>
      </c>
    </row>
    <row r="4745" spans="125:131" ht="20.100000000000001" customHeight="1" x14ac:dyDescent="0.25">
      <c r="DU4745" s="148"/>
      <c r="DV4745" s="158">
        <v>4693</v>
      </c>
      <c r="DW4745" s="148">
        <f t="shared" si="1679"/>
        <v>30.035199999997737</v>
      </c>
      <c r="DX4745" s="157">
        <f t="shared" si="1680"/>
        <v>9.3558311904143248E-5</v>
      </c>
      <c r="DY4745" s="148">
        <f t="shared" si="1681"/>
        <v>2.5260108712410912E-7</v>
      </c>
      <c r="DZ4745" s="148">
        <f t="shared" si="1682"/>
        <v>2.5260108712410912E-7</v>
      </c>
      <c r="EA4745" s="142" t="str">
        <f t="shared" si="1683"/>
        <v/>
      </c>
    </row>
    <row r="4746" spans="125:131" ht="20.100000000000001" customHeight="1" x14ac:dyDescent="0.25">
      <c r="DU4746" s="148"/>
      <c r="DV4746" s="158">
        <v>4694</v>
      </c>
      <c r="DW4746" s="148">
        <f t="shared" si="1679"/>
        <v>30.041599999997736</v>
      </c>
      <c r="DX4746" s="157">
        <f t="shared" si="1680"/>
        <v>9.3305710817019139E-5</v>
      </c>
      <c r="DY4746" s="148">
        <f t="shared" si="1681"/>
        <v>2.519281955148554E-7</v>
      </c>
      <c r="DZ4746" s="148">
        <f t="shared" si="1682"/>
        <v>2.519281955148554E-7</v>
      </c>
      <c r="EA4746" s="142" t="str">
        <f t="shared" si="1683"/>
        <v/>
      </c>
    </row>
    <row r="4747" spans="125:131" ht="20.100000000000001" customHeight="1" x14ac:dyDescent="0.25">
      <c r="DU4747" s="148"/>
      <c r="DV4747" s="158">
        <v>4695</v>
      </c>
      <c r="DW4747" s="148">
        <f t="shared" si="1679"/>
        <v>30.047999999997735</v>
      </c>
      <c r="DX4747" s="157">
        <f t="shared" si="1680"/>
        <v>9.3053782621504283E-5</v>
      </c>
      <c r="DY4747" s="148">
        <f t="shared" si="1681"/>
        <v>2.5125706788632748E-7</v>
      </c>
      <c r="DZ4747" s="148">
        <f t="shared" si="1682"/>
        <v>2.5125706788632748E-7</v>
      </c>
      <c r="EA4747" s="142" t="str">
        <f t="shared" si="1683"/>
        <v/>
      </c>
    </row>
    <row r="4748" spans="125:131" ht="20.100000000000001" customHeight="1" x14ac:dyDescent="0.25">
      <c r="DU4748" s="148"/>
      <c r="DV4748" s="158">
        <v>4696</v>
      </c>
      <c r="DW4748" s="148">
        <f t="shared" si="1679"/>
        <v>30.054399999997734</v>
      </c>
      <c r="DX4748" s="157">
        <f t="shared" si="1680"/>
        <v>9.2802525553617956E-5</v>
      </c>
      <c r="DY4748" s="148">
        <f t="shared" si="1681"/>
        <v>2.5058769970302309E-7</v>
      </c>
      <c r="DZ4748" s="148">
        <f t="shared" si="1682"/>
        <v>2.5058769970302309E-7</v>
      </c>
      <c r="EA4748" s="142" t="str">
        <f t="shared" si="1683"/>
        <v/>
      </c>
    </row>
    <row r="4749" spans="125:131" ht="20.100000000000001" customHeight="1" x14ac:dyDescent="0.25">
      <c r="DU4749" s="148"/>
      <c r="DV4749" s="158">
        <v>4697</v>
      </c>
      <c r="DW4749" s="148">
        <f t="shared" si="1679"/>
        <v>30.060799999997734</v>
      </c>
      <c r="DX4749" s="157">
        <f t="shared" si="1680"/>
        <v>9.2551937853914933E-5</v>
      </c>
      <c r="DY4749" s="148">
        <f t="shared" si="1681"/>
        <v>2.4992008644197602E-7</v>
      </c>
      <c r="DZ4749" s="148">
        <f t="shared" si="1682"/>
        <v>2.4992008644197602E-7</v>
      </c>
      <c r="EA4749" s="142" t="str">
        <f t="shared" si="1683"/>
        <v/>
      </c>
    </row>
    <row r="4750" spans="125:131" ht="20.100000000000001" customHeight="1" x14ac:dyDescent="0.25">
      <c r="DU4750" s="148"/>
      <c r="DV4750" s="158">
        <v>4698</v>
      </c>
      <c r="DW4750" s="148">
        <f t="shared" si="1679"/>
        <v>30.067199999997733</v>
      </c>
      <c r="DX4750" s="157">
        <f t="shared" si="1680"/>
        <v>9.2302017767472957E-5</v>
      </c>
      <c r="DY4750" s="148">
        <f t="shared" si="1681"/>
        <v>2.4925422359039801E-7</v>
      </c>
      <c r="DZ4750" s="148">
        <f t="shared" si="1682"/>
        <v>2.4925422359039801E-7</v>
      </c>
      <c r="EA4750" s="142" t="str">
        <f t="shared" si="1683"/>
        <v/>
      </c>
    </row>
    <row r="4751" spans="125:131" ht="20.100000000000001" customHeight="1" x14ac:dyDescent="0.25">
      <c r="DU4751" s="148"/>
      <c r="DV4751" s="158">
        <v>4699</v>
      </c>
      <c r="DW4751" s="148">
        <f t="shared" si="1679"/>
        <v>30.073599999997732</v>
      </c>
      <c r="DX4751" s="157">
        <f t="shared" si="1680"/>
        <v>9.2052763543882559E-5</v>
      </c>
      <c r="DY4751" s="148">
        <f t="shared" si="1681"/>
        <v>2.4859010664753545E-7</v>
      </c>
      <c r="DZ4751" s="148">
        <f t="shared" si="1682"/>
        <v>2.4859010664753545E-7</v>
      </c>
      <c r="EA4751" s="142" t="str">
        <f t="shared" si="1683"/>
        <v/>
      </c>
    </row>
    <row r="4752" spans="125:131" ht="20.100000000000001" customHeight="1" x14ac:dyDescent="0.25">
      <c r="DU4752" s="148"/>
      <c r="DV4752" s="158">
        <v>4700</v>
      </c>
      <c r="DW4752" s="148">
        <f t="shared" si="1679"/>
        <v>30.079999999997732</v>
      </c>
      <c r="DX4752" s="157">
        <f t="shared" si="1680"/>
        <v>9.1804173437235023E-5</v>
      </c>
      <c r="DY4752" s="148">
        <f t="shared" si="1681"/>
        <v>2.4792773112380202E-7</v>
      </c>
      <c r="DZ4752" s="148">
        <f t="shared" si="1682"/>
        <v>2.4792773112380202E-7</v>
      </c>
      <c r="EA4752" s="142" t="str">
        <f t="shared" si="1683"/>
        <v/>
      </c>
    </row>
    <row r="4753" spans="125:131" ht="20.100000000000001" customHeight="1" x14ac:dyDescent="0.25">
      <c r="DU4753" s="148"/>
      <c r="DV4753" s="158">
        <v>4701</v>
      </c>
      <c r="DW4753" s="148">
        <f t="shared" si="1679"/>
        <v>30.086399999997731</v>
      </c>
      <c r="DX4753" s="157">
        <f t="shared" si="1680"/>
        <v>9.1556245706111221E-5</v>
      </c>
      <c r="DY4753" s="148">
        <f t="shared" si="1681"/>
        <v>2.4726709254054827E-7</v>
      </c>
      <c r="DZ4753" s="148">
        <f t="shared" si="1682"/>
        <v>2.4726709254054827E-7</v>
      </c>
      <c r="EA4753" s="142" t="str">
        <f t="shared" si="1683"/>
        <v/>
      </c>
    </row>
    <row r="4754" spans="125:131" ht="20.100000000000001" customHeight="1" x14ac:dyDescent="0.25">
      <c r="DU4754" s="148"/>
      <c r="DV4754" s="158">
        <v>4702</v>
      </c>
      <c r="DW4754" s="148">
        <f t="shared" si="1679"/>
        <v>30.09279999999773</v>
      </c>
      <c r="DX4754" s="157">
        <f t="shared" si="1680"/>
        <v>9.1308978613570673E-5</v>
      </c>
      <c r="DY4754" s="148">
        <f t="shared" si="1681"/>
        <v>2.466081864306173E-7</v>
      </c>
      <c r="DZ4754" s="148">
        <f t="shared" si="1682"/>
        <v>2.466081864306173E-7</v>
      </c>
      <c r="EA4754" s="142" t="str">
        <f t="shared" si="1683"/>
        <v/>
      </c>
    </row>
    <row r="4755" spans="125:131" ht="20.100000000000001" customHeight="1" x14ac:dyDescent="0.25">
      <c r="DU4755" s="148"/>
      <c r="DV4755" s="158">
        <v>4703</v>
      </c>
      <c r="DW4755" s="148">
        <f t="shared" si="1679"/>
        <v>30.09919999999773</v>
      </c>
      <c r="DX4755" s="157">
        <f t="shared" si="1680"/>
        <v>9.1062370427140056E-5</v>
      </c>
      <c r="DY4755" s="148">
        <f t="shared" si="1681"/>
        <v>2.4595100833860227E-7</v>
      </c>
      <c r="DZ4755" s="148">
        <f t="shared" si="1682"/>
        <v>2.4595100833860227E-7</v>
      </c>
      <c r="EA4755" s="142" t="str">
        <f t="shared" si="1683"/>
        <v/>
      </c>
    </row>
    <row r="4756" spans="125:131" ht="20.100000000000001" customHeight="1" x14ac:dyDescent="0.25">
      <c r="DU4756" s="148"/>
      <c r="DV4756" s="158">
        <v>4704</v>
      </c>
      <c r="DW4756" s="148">
        <f t="shared" si="1679"/>
        <v>30.105599999997729</v>
      </c>
      <c r="DX4756" s="157">
        <f t="shared" si="1680"/>
        <v>9.0816419418801453E-5</v>
      </c>
      <c r="DY4756" s="148">
        <f t="shared" si="1681"/>
        <v>2.4529555381936914E-7</v>
      </c>
      <c r="DZ4756" s="148">
        <f t="shared" si="1682"/>
        <v>2.4529555381936914E-7</v>
      </c>
      <c r="EA4756" s="142" t="str">
        <f t="shared" si="1683"/>
        <v/>
      </c>
    </row>
    <row r="4757" spans="125:131" ht="20.100000000000001" customHeight="1" x14ac:dyDescent="0.25">
      <c r="DU4757" s="148"/>
      <c r="DV4757" s="158">
        <v>4705</v>
      </c>
      <c r="DW4757" s="148">
        <f t="shared" si="1679"/>
        <v>30.111999999997728</v>
      </c>
      <c r="DX4757" s="157">
        <f t="shared" si="1680"/>
        <v>9.0571123864982084E-5</v>
      </c>
      <c r="DY4757" s="148">
        <f t="shared" si="1681"/>
        <v>2.4464181843885627E-7</v>
      </c>
      <c r="DZ4757" s="148">
        <f t="shared" si="1682"/>
        <v>2.4464181843885627E-7</v>
      </c>
      <c r="EA4757" s="142" t="str">
        <f t="shared" si="1683"/>
        <v/>
      </c>
    </row>
    <row r="4758" spans="125:131" ht="20.100000000000001" customHeight="1" x14ac:dyDescent="0.25">
      <c r="DU4758" s="148"/>
      <c r="DV4758" s="158">
        <v>4706</v>
      </c>
      <c r="DW4758" s="148">
        <f t="shared" si="1679"/>
        <v>30.118399999997727</v>
      </c>
      <c r="DX4758" s="157">
        <f t="shared" si="1680"/>
        <v>9.0326482046543228E-5</v>
      </c>
      <c r="DY4758" s="148">
        <f t="shared" si="1681"/>
        <v>2.4398979777519932E-7</v>
      </c>
      <c r="DZ4758" s="148">
        <f t="shared" si="1682"/>
        <v>2.4398979777519932E-7</v>
      </c>
      <c r="EA4758" s="142" t="str">
        <f t="shared" si="1683"/>
        <v/>
      </c>
    </row>
    <row r="4759" spans="125:131" ht="20.100000000000001" customHeight="1" x14ac:dyDescent="0.25">
      <c r="DU4759" s="148"/>
      <c r="DV4759" s="158">
        <v>4707</v>
      </c>
      <c r="DW4759" s="148">
        <f t="shared" si="1679"/>
        <v>30.124799999997727</v>
      </c>
      <c r="DX4759" s="157">
        <f t="shared" si="1680"/>
        <v>9.0082492248768029E-5</v>
      </c>
      <c r="DY4759" s="148">
        <f t="shared" si="1681"/>
        <v>2.4333948741726754E-7</v>
      </c>
      <c r="DZ4759" s="148">
        <f t="shared" si="1682"/>
        <v>2.4333948741726754E-7</v>
      </c>
      <c r="EA4759" s="142" t="str">
        <f t="shared" si="1683"/>
        <v/>
      </c>
    </row>
    <row r="4760" spans="125:131" ht="20.100000000000001" customHeight="1" x14ac:dyDescent="0.25">
      <c r="DU4760" s="148"/>
      <c r="DV4760" s="158">
        <v>4708</v>
      </c>
      <c r="DW4760" s="148">
        <f t="shared" si="1679"/>
        <v>30.131199999997726</v>
      </c>
      <c r="DX4760" s="157">
        <f t="shared" si="1680"/>
        <v>8.9839152761350761E-5</v>
      </c>
      <c r="DY4760" s="148">
        <f t="shared" si="1681"/>
        <v>2.4269088296441984E-7</v>
      </c>
      <c r="DZ4760" s="148">
        <f t="shared" si="1682"/>
        <v>2.4269088296441984E-7</v>
      </c>
      <c r="EA4760" s="142" t="str">
        <f t="shared" si="1683"/>
        <v/>
      </c>
    </row>
    <row r="4761" spans="125:131" ht="20.100000000000001" customHeight="1" x14ac:dyDescent="0.25">
      <c r="DU4761" s="148"/>
      <c r="DV4761" s="158">
        <v>4709</v>
      </c>
      <c r="DW4761" s="148">
        <f t="shared" si="1679"/>
        <v>30.137599999997725</v>
      </c>
      <c r="DX4761" s="157">
        <f t="shared" si="1680"/>
        <v>8.9596461878386341E-5</v>
      </c>
      <c r="DY4761" s="148">
        <f t="shared" si="1681"/>
        <v>2.420439800268978E-7</v>
      </c>
      <c r="DZ4761" s="148">
        <f t="shared" si="1682"/>
        <v>2.420439800268978E-7</v>
      </c>
      <c r="EA4761" s="142" t="str">
        <f t="shared" si="1683"/>
        <v/>
      </c>
    </row>
    <row r="4762" spans="125:131" ht="20.100000000000001" customHeight="1" x14ac:dyDescent="0.25">
      <c r="DU4762" s="148"/>
      <c r="DV4762" s="158">
        <v>4710</v>
      </c>
      <c r="DW4762" s="148">
        <f t="shared" si="1679"/>
        <v>30.143999999997725</v>
      </c>
      <c r="DX4762" s="157">
        <f t="shared" si="1680"/>
        <v>8.9354417898359443E-5</v>
      </c>
      <c r="DY4762" s="148">
        <f t="shared" si="1681"/>
        <v>2.4139877422745199E-7</v>
      </c>
      <c r="DZ4762" s="148">
        <f t="shared" si="1682"/>
        <v>2.4139877422745199E-7</v>
      </c>
      <c r="EA4762" s="142" t="str">
        <f t="shared" si="1683"/>
        <v/>
      </c>
    </row>
    <row r="4763" spans="125:131" ht="20.100000000000001" customHeight="1" x14ac:dyDescent="0.25">
      <c r="DU4763" s="148"/>
      <c r="DV4763" s="158">
        <v>4711</v>
      </c>
      <c r="DW4763" s="148">
        <f t="shared" si="1679"/>
        <v>30.150399999997724</v>
      </c>
      <c r="DX4763" s="157">
        <f t="shared" si="1680"/>
        <v>8.9113019124131991E-5</v>
      </c>
      <c r="DY4763" s="148">
        <f t="shared" si="1681"/>
        <v>2.4075526119813001E-7</v>
      </c>
      <c r="DZ4763" s="148">
        <f t="shared" si="1682"/>
        <v>2.4075526119813001E-7</v>
      </c>
      <c r="EA4763" s="142" t="str">
        <f t="shared" si="1683"/>
        <v/>
      </c>
    </row>
    <row r="4764" spans="125:131" ht="20.100000000000001" customHeight="1" x14ac:dyDescent="0.25">
      <c r="DU4764" s="148"/>
      <c r="DV4764" s="158">
        <v>4712</v>
      </c>
      <c r="DW4764" s="148">
        <f t="shared" si="1679"/>
        <v>30.156799999997723</v>
      </c>
      <c r="DX4764" s="157">
        <f t="shared" si="1680"/>
        <v>8.8872263862933861E-5</v>
      </c>
      <c r="DY4764" s="148">
        <f t="shared" si="1681"/>
        <v>2.4011343658362399E-7</v>
      </c>
      <c r="DZ4764" s="148">
        <f t="shared" si="1682"/>
        <v>2.4011343658362399E-7</v>
      </c>
      <c r="EA4764" s="142" t="str">
        <f t="shared" si="1683"/>
        <v/>
      </c>
    </row>
    <row r="4765" spans="125:131" ht="20.100000000000001" customHeight="1" x14ac:dyDescent="0.25">
      <c r="DU4765" s="148"/>
      <c r="DV4765" s="158">
        <v>4713</v>
      </c>
      <c r="DW4765" s="148">
        <f t="shared" si="1679"/>
        <v>30.163199999997723</v>
      </c>
      <c r="DX4765" s="157">
        <f t="shared" si="1680"/>
        <v>8.8632150426350237E-5</v>
      </c>
      <c r="DY4765" s="148">
        <f t="shared" si="1681"/>
        <v>2.3947329603750292E-7</v>
      </c>
      <c r="DZ4765" s="148">
        <f t="shared" si="1682"/>
        <v>2.3947329603750292E-7</v>
      </c>
      <c r="EA4765" s="142" t="str">
        <f t="shared" si="1683"/>
        <v/>
      </c>
    </row>
    <row r="4766" spans="125:131" ht="20.100000000000001" customHeight="1" x14ac:dyDescent="0.25">
      <c r="DU4766" s="148"/>
      <c r="DV4766" s="158">
        <v>4714</v>
      </c>
      <c r="DW4766" s="148">
        <f t="shared" si="1679"/>
        <v>30.169599999997722</v>
      </c>
      <c r="DX4766" s="157">
        <f t="shared" si="1680"/>
        <v>8.8392677130312734E-5</v>
      </c>
      <c r="DY4766" s="148">
        <f t="shared" si="1681"/>
        <v>2.3883483522596678E-7</v>
      </c>
      <c r="DZ4766" s="148">
        <f t="shared" si="1682"/>
        <v>2.3883483522596678E-7</v>
      </c>
      <c r="EA4766" s="142" t="str">
        <f t="shared" si="1683"/>
        <v/>
      </c>
    </row>
    <row r="4767" spans="125:131" ht="20.100000000000001" customHeight="1" x14ac:dyDescent="0.25">
      <c r="DU4767" s="148"/>
      <c r="DV4767" s="158">
        <v>4715</v>
      </c>
      <c r="DW4767" s="148">
        <f t="shared" si="1679"/>
        <v>30.175999999997721</v>
      </c>
      <c r="DX4767" s="157">
        <f t="shared" si="1680"/>
        <v>8.8153842295086768E-5</v>
      </c>
      <c r="DY4767" s="148">
        <f t="shared" si="1681"/>
        <v>2.3819804982577297E-7</v>
      </c>
      <c r="DZ4767" s="148">
        <f t="shared" si="1682"/>
        <v>2.3819804982577297E-7</v>
      </c>
      <c r="EA4767" s="142" t="str">
        <f t="shared" si="1683"/>
        <v/>
      </c>
    </row>
    <row r="4768" spans="125:131" ht="20.100000000000001" customHeight="1" x14ac:dyDescent="0.25">
      <c r="DU4768" s="148"/>
      <c r="DV4768" s="158">
        <v>4716</v>
      </c>
      <c r="DW4768" s="148">
        <f t="shared" si="1679"/>
        <v>30.18239999999772</v>
      </c>
      <c r="DX4768" s="157">
        <f t="shared" si="1680"/>
        <v>8.7915644245260995E-5</v>
      </c>
      <c r="DY4768" s="148">
        <f t="shared" si="1681"/>
        <v>2.3756293552389747E-7</v>
      </c>
      <c r="DZ4768" s="148">
        <f t="shared" si="1682"/>
        <v>2.3756293552389747E-7</v>
      </c>
      <c r="EA4768" s="142" t="str">
        <f t="shared" si="1683"/>
        <v/>
      </c>
    </row>
    <row r="4769" spans="125:131" ht="20.100000000000001" customHeight="1" x14ac:dyDescent="0.25">
      <c r="DU4769" s="148"/>
      <c r="DV4769" s="158">
        <v>4717</v>
      </c>
      <c r="DW4769" s="148">
        <f t="shared" si="1679"/>
        <v>30.18879999999772</v>
      </c>
      <c r="DX4769" s="157">
        <f t="shared" si="1680"/>
        <v>8.7678081309737097E-5</v>
      </c>
      <c r="DY4769" s="148">
        <f t="shared" si="1681"/>
        <v>2.3692948801878173E-7</v>
      </c>
      <c r="DZ4769" s="148">
        <f t="shared" si="1682"/>
        <v>2.3692948801878173E-7</v>
      </c>
      <c r="EA4769" s="142" t="str">
        <f t="shared" si="1683"/>
        <v/>
      </c>
    </row>
    <row r="4770" spans="125:131" ht="20.100000000000001" customHeight="1" x14ac:dyDescent="0.25">
      <c r="DU4770" s="148"/>
      <c r="DV4770" s="158">
        <v>4718</v>
      </c>
      <c r="DW4770" s="148">
        <f t="shared" si="1679"/>
        <v>30.195199999997719</v>
      </c>
      <c r="DX4770" s="157">
        <f t="shared" si="1680"/>
        <v>8.7441151821718316E-5</v>
      </c>
      <c r="DY4770" s="148">
        <f t="shared" si="1681"/>
        <v>2.3629770301931616E-7</v>
      </c>
      <c r="DZ4770" s="148">
        <f t="shared" si="1682"/>
        <v>2.3629770301931616E-7</v>
      </c>
      <c r="EA4770" s="142" t="str">
        <f t="shared" si="1683"/>
        <v/>
      </c>
    </row>
    <row r="4771" spans="125:131" ht="20.100000000000001" customHeight="1" x14ac:dyDescent="0.25">
      <c r="DU4771" s="148"/>
      <c r="DV4771" s="158">
        <v>4719</v>
      </c>
      <c r="DW4771" s="148">
        <f t="shared" si="1679"/>
        <v>30.201599999997718</v>
      </c>
      <c r="DX4771" s="157">
        <f t="shared" si="1680"/>
        <v>8.7204854118698999E-5</v>
      </c>
      <c r="DY4771" s="148">
        <f t="shared" si="1681"/>
        <v>2.3566757624497573E-7</v>
      </c>
      <c r="DZ4771" s="148">
        <f t="shared" si="1682"/>
        <v>2.3566757624497573E-7</v>
      </c>
      <c r="EA4771" s="142" t="str">
        <f t="shared" si="1683"/>
        <v/>
      </c>
    </row>
    <row r="4772" spans="125:131" ht="20.100000000000001" customHeight="1" x14ac:dyDescent="0.25">
      <c r="DU4772" s="148"/>
      <c r="DV4772" s="158">
        <v>4720</v>
      </c>
      <c r="DW4772" s="148">
        <f t="shared" si="1679"/>
        <v>30.207999999997718</v>
      </c>
      <c r="DX4772" s="157">
        <f t="shared" si="1680"/>
        <v>8.6969186542454024E-5</v>
      </c>
      <c r="DY4772" s="148">
        <f t="shared" si="1681"/>
        <v>2.3503910342745978E-7</v>
      </c>
      <c r="DZ4772" s="148">
        <f t="shared" si="1682"/>
        <v>2.3503910342745978E-7</v>
      </c>
      <c r="EA4772" s="142" t="str">
        <f t="shared" si="1683"/>
        <v/>
      </c>
    </row>
    <row r="4773" spans="125:131" ht="20.100000000000001" customHeight="1" x14ac:dyDescent="0.25">
      <c r="DU4773" s="148"/>
      <c r="DV4773" s="158">
        <v>4721</v>
      </c>
      <c r="DW4773" s="148">
        <f t="shared" si="1679"/>
        <v>30.214399999997717</v>
      </c>
      <c r="DX4773" s="157">
        <f t="shared" si="1680"/>
        <v>8.6734147439026564E-5</v>
      </c>
      <c r="DY4773" s="148">
        <f t="shared" si="1681"/>
        <v>2.3441228030672112E-7</v>
      </c>
      <c r="DZ4773" s="148">
        <f t="shared" si="1682"/>
        <v>2.3441228030672112E-7</v>
      </c>
      <c r="EA4773" s="142" t="str">
        <f t="shared" si="1683"/>
        <v/>
      </c>
    </row>
    <row r="4774" spans="125:131" ht="20.100000000000001" customHeight="1" x14ac:dyDescent="0.25">
      <c r="DU4774" s="148"/>
      <c r="DV4774" s="158">
        <v>4722</v>
      </c>
      <c r="DW4774" s="148">
        <f t="shared" si="1679"/>
        <v>30.220799999997716</v>
      </c>
      <c r="DX4774" s="157">
        <f t="shared" si="1680"/>
        <v>8.6499735158719843E-5</v>
      </c>
      <c r="DY4774" s="148">
        <f t="shared" si="1681"/>
        <v>2.3378710263593984E-7</v>
      </c>
      <c r="DZ4774" s="148">
        <f t="shared" si="1682"/>
        <v>2.3378710263593984E-7</v>
      </c>
      <c r="EA4774" s="142" t="str">
        <f t="shared" si="1683"/>
        <v/>
      </c>
    </row>
    <row r="4775" spans="125:131" ht="20.100000000000001" customHeight="1" x14ac:dyDescent="0.25">
      <c r="DU4775" s="148"/>
      <c r="DV4775" s="158">
        <v>4723</v>
      </c>
      <c r="DW4775" s="148">
        <f t="shared" si="1679"/>
        <v>30.227199999997715</v>
      </c>
      <c r="DX4775" s="157">
        <f t="shared" si="1680"/>
        <v>8.6265948056083903E-5</v>
      </c>
      <c r="DY4775" s="148">
        <f t="shared" si="1681"/>
        <v>2.3316356617652243E-7</v>
      </c>
      <c r="DZ4775" s="148">
        <f t="shared" si="1682"/>
        <v>2.3316356617652243E-7</v>
      </c>
      <c r="EA4775" s="142" t="str">
        <f t="shared" si="1683"/>
        <v/>
      </c>
    </row>
    <row r="4776" spans="125:131" ht="20.100000000000001" customHeight="1" x14ac:dyDescent="0.25">
      <c r="DU4776" s="148"/>
      <c r="DV4776" s="158">
        <v>4724</v>
      </c>
      <c r="DW4776" s="148">
        <f t="shared" si="1679"/>
        <v>30.233599999997715</v>
      </c>
      <c r="DX4776" s="157">
        <f t="shared" si="1680"/>
        <v>8.603278448990738E-5</v>
      </c>
      <c r="DY4776" s="148">
        <f t="shared" si="1681"/>
        <v>2.3254166670345498E-7</v>
      </c>
      <c r="DZ4776" s="148">
        <f t="shared" si="1682"/>
        <v>2.3254166670345498E-7</v>
      </c>
      <c r="EA4776" s="142" t="str">
        <f t="shared" si="1683"/>
        <v/>
      </c>
    </row>
    <row r="4777" spans="125:131" ht="20.100000000000001" customHeight="1" x14ac:dyDescent="0.25">
      <c r="DU4777" s="148"/>
      <c r="DV4777" s="158">
        <v>4725</v>
      </c>
      <c r="DW4777" s="148">
        <f t="shared" si="1679"/>
        <v>30.239999999997714</v>
      </c>
      <c r="DX4777" s="157">
        <f t="shared" si="1680"/>
        <v>8.5800242823203925E-5</v>
      </c>
      <c r="DY4777" s="148">
        <f t="shared" si="1681"/>
        <v>2.3192139999890645E-7</v>
      </c>
      <c r="DZ4777" s="148">
        <f t="shared" si="1682"/>
        <v>2.3192139999890645E-7</v>
      </c>
      <c r="EA4777" s="142" t="str">
        <f t="shared" si="1683"/>
        <v/>
      </c>
    </row>
    <row r="4778" spans="125:131" ht="20.100000000000001" customHeight="1" x14ac:dyDescent="0.25">
      <c r="DU4778" s="148"/>
      <c r="DV4778" s="158">
        <v>4726</v>
      </c>
      <c r="DW4778" s="148">
        <f t="shared" si="1679"/>
        <v>30.246399999997713</v>
      </c>
      <c r="DX4778" s="157">
        <f t="shared" si="1680"/>
        <v>8.5568321423205019E-5</v>
      </c>
      <c r="DY4778" s="148">
        <f t="shared" si="1681"/>
        <v>2.313027618590862E-7</v>
      </c>
      <c r="DZ4778" s="148">
        <f t="shared" si="1682"/>
        <v>2.313027618590862E-7</v>
      </c>
      <c r="EA4778" s="142" t="str">
        <f t="shared" si="1683"/>
        <v/>
      </c>
    </row>
    <row r="4779" spans="125:131" ht="20.100000000000001" customHeight="1" x14ac:dyDescent="0.25">
      <c r="DU4779" s="148"/>
      <c r="DV4779" s="158">
        <v>4727</v>
      </c>
      <c r="DW4779" s="148">
        <f t="shared" si="1679"/>
        <v>30.252799999997713</v>
      </c>
      <c r="DX4779" s="157">
        <f t="shared" si="1680"/>
        <v>8.5337018661345933E-5</v>
      </c>
      <c r="DY4779" s="148">
        <f t="shared" si="1681"/>
        <v>2.3068574808790142E-7</v>
      </c>
      <c r="DZ4779" s="148">
        <f t="shared" si="1682"/>
        <v>2.3068574808790142E-7</v>
      </c>
      <c r="EA4779" s="142" t="str">
        <f t="shared" si="1683"/>
        <v/>
      </c>
    </row>
    <row r="4780" spans="125:131" ht="20.100000000000001" customHeight="1" x14ac:dyDescent="0.25">
      <c r="DU4780" s="148"/>
      <c r="DV4780" s="158">
        <v>4728</v>
      </c>
      <c r="DW4780" s="148">
        <f t="shared" si="1679"/>
        <v>30.259199999997712</v>
      </c>
      <c r="DX4780" s="157">
        <f t="shared" si="1680"/>
        <v>8.5106332913258031E-5</v>
      </c>
      <c r="DY4780" s="148">
        <f t="shared" si="1681"/>
        <v>2.3007035450189027E-7</v>
      </c>
      <c r="DZ4780" s="148">
        <f t="shared" si="1682"/>
        <v>2.3007035450189027E-7</v>
      </c>
      <c r="EA4780" s="142" t="str">
        <f t="shared" si="1683"/>
        <v/>
      </c>
    </row>
    <row r="4781" spans="125:131" ht="20.100000000000001" customHeight="1" x14ac:dyDescent="0.25">
      <c r="DU4781" s="148"/>
      <c r="DV4781" s="158">
        <v>4729</v>
      </c>
      <c r="DW4781" s="148">
        <f t="shared" si="1679"/>
        <v>30.265599999997711</v>
      </c>
      <c r="DX4781" s="157">
        <f t="shared" si="1680"/>
        <v>8.4876262558756141E-5</v>
      </c>
      <c r="DY4781" s="148">
        <f t="shared" si="1681"/>
        <v>2.2945657692709123E-7</v>
      </c>
      <c r="DZ4781" s="148">
        <f t="shared" si="1682"/>
        <v>2.2945657692709123E-7</v>
      </c>
      <c r="EA4781" s="142" t="str">
        <f t="shared" si="1683"/>
        <v/>
      </c>
    </row>
    <row r="4782" spans="125:131" ht="20.100000000000001" customHeight="1" x14ac:dyDescent="0.25">
      <c r="DU4782" s="148"/>
      <c r="DV4782" s="158">
        <v>4730</v>
      </c>
      <c r="DW4782" s="148">
        <f t="shared" si="1679"/>
        <v>30.271999999997711</v>
      </c>
      <c r="DX4782" s="157">
        <f t="shared" si="1680"/>
        <v>8.464680598182905E-5</v>
      </c>
      <c r="DY4782" s="148">
        <f t="shared" si="1681"/>
        <v>2.2884441119965296E-7</v>
      </c>
      <c r="DZ4782" s="148">
        <f t="shared" si="1682"/>
        <v>2.2884441119965296E-7</v>
      </c>
      <c r="EA4782" s="142" t="str">
        <f t="shared" si="1683"/>
        <v/>
      </c>
    </row>
    <row r="4783" spans="125:131" ht="20.100000000000001" customHeight="1" x14ac:dyDescent="0.25">
      <c r="DU4783" s="148"/>
      <c r="DV4783" s="158">
        <v>4731</v>
      </c>
      <c r="DW4783" s="148">
        <f t="shared" si="1679"/>
        <v>30.27839999999771</v>
      </c>
      <c r="DX4783" s="157">
        <f t="shared" si="1680"/>
        <v>8.4417961570629397E-5</v>
      </c>
      <c r="DY4783" s="148">
        <f t="shared" si="1681"/>
        <v>2.2823385316748772E-7</v>
      </c>
      <c r="DZ4783" s="148">
        <f t="shared" si="1682"/>
        <v>2.2823385316748772E-7</v>
      </c>
      <c r="EA4783" s="142" t="str">
        <f t="shared" si="1683"/>
        <v/>
      </c>
    </row>
    <row r="4784" spans="125:131" ht="20.100000000000001" customHeight="1" x14ac:dyDescent="0.25">
      <c r="DU4784" s="148"/>
      <c r="DV4784" s="158">
        <v>4732</v>
      </c>
      <c r="DW4784" s="148">
        <f t="shared" si="1679"/>
        <v>30.284799999997709</v>
      </c>
      <c r="DX4784" s="157">
        <f t="shared" si="1680"/>
        <v>8.4189727717461909E-5</v>
      </c>
      <c r="DY4784" s="148">
        <f t="shared" si="1681"/>
        <v>2.2762489868789965E-7</v>
      </c>
      <c r="DZ4784" s="148">
        <f t="shared" si="1682"/>
        <v>2.2762489868789965E-7</v>
      </c>
      <c r="EA4784" s="142" t="str">
        <f t="shared" si="1683"/>
        <v/>
      </c>
    </row>
    <row r="4785" spans="125:131" ht="20.100000000000001" customHeight="1" x14ac:dyDescent="0.25">
      <c r="DU4785" s="148"/>
      <c r="DV4785" s="158">
        <v>4733</v>
      </c>
      <c r="DW4785" s="148">
        <f t="shared" si="1679"/>
        <v>30.291199999997708</v>
      </c>
      <c r="DX4785" s="157">
        <f t="shared" si="1680"/>
        <v>8.396210281877401E-5</v>
      </c>
      <c r="DY4785" s="148">
        <f t="shared" si="1681"/>
        <v>2.2701754362915692E-7</v>
      </c>
      <c r="DZ4785" s="148">
        <f t="shared" si="1682"/>
        <v>2.2701754362915692E-7</v>
      </c>
      <c r="EA4785" s="142" t="str">
        <f t="shared" si="1683"/>
        <v/>
      </c>
    </row>
    <row r="4786" spans="125:131" ht="20.100000000000001" customHeight="1" x14ac:dyDescent="0.25">
      <c r="DU4786" s="148"/>
      <c r="DV4786" s="158">
        <v>4734</v>
      </c>
      <c r="DW4786" s="148">
        <f t="shared" si="1679"/>
        <v>30.297599999997708</v>
      </c>
      <c r="DX4786" s="157">
        <f t="shared" si="1680"/>
        <v>8.3735085275144853E-5</v>
      </c>
      <c r="DY4786" s="148">
        <f t="shared" si="1681"/>
        <v>2.2641178386965141E-7</v>
      </c>
      <c r="DZ4786" s="148">
        <f t="shared" si="1682"/>
        <v>2.2641178386965141E-7</v>
      </c>
      <c r="EA4786" s="142" t="str">
        <f t="shared" si="1683"/>
        <v/>
      </c>
    </row>
    <row r="4787" spans="125:131" ht="20.100000000000001" customHeight="1" x14ac:dyDescent="0.25">
      <c r="DU4787" s="148"/>
      <c r="DV4787" s="158">
        <v>4735</v>
      </c>
      <c r="DW4787" s="148">
        <f t="shared" si="1679"/>
        <v>30.303999999997707</v>
      </c>
      <c r="DX4787" s="157">
        <f t="shared" si="1680"/>
        <v>8.3508673491275201E-5</v>
      </c>
      <c r="DY4787" s="148">
        <f t="shared" si="1681"/>
        <v>2.2580761529810203E-7</v>
      </c>
      <c r="DZ4787" s="148">
        <f t="shared" si="1682"/>
        <v>2.2580761529810203E-7</v>
      </c>
      <c r="EA4787" s="142" t="str">
        <f t="shared" si="1683"/>
        <v/>
      </c>
    </row>
    <row r="4788" spans="125:131" ht="20.100000000000001" customHeight="1" x14ac:dyDescent="0.25">
      <c r="DU4788" s="148"/>
      <c r="DV4788" s="158">
        <v>4736</v>
      </c>
      <c r="DW4788" s="148">
        <f t="shared" si="1679"/>
        <v>30.310399999997706</v>
      </c>
      <c r="DX4788" s="157">
        <f t="shared" si="1680"/>
        <v>8.3282865875977099E-5</v>
      </c>
      <c r="DY4788" s="148">
        <f t="shared" si="1681"/>
        <v>2.2520503381358184E-7</v>
      </c>
      <c r="DZ4788" s="148">
        <f t="shared" si="1682"/>
        <v>2.2520503381358184E-7</v>
      </c>
      <c r="EA4788" s="142" t="str">
        <f t="shared" si="1683"/>
        <v/>
      </c>
    </row>
    <row r="4789" spans="125:131" ht="20.100000000000001" customHeight="1" x14ac:dyDescent="0.25">
      <c r="DU4789" s="148"/>
      <c r="DV4789" s="158">
        <v>4737</v>
      </c>
      <c r="DW4789" s="148">
        <f t="shared" si="1679"/>
        <v>30.316799999997706</v>
      </c>
      <c r="DX4789" s="157">
        <f t="shared" si="1680"/>
        <v>8.3057660842163517E-5</v>
      </c>
      <c r="DY4789" s="148">
        <f t="shared" si="1681"/>
        <v>2.2460403532615497E-7</v>
      </c>
      <c r="DZ4789" s="148">
        <f t="shared" si="1682"/>
        <v>2.2460403532615497E-7</v>
      </c>
      <c r="EA4789" s="142" t="str">
        <f t="shared" si="1683"/>
        <v/>
      </c>
    </row>
    <row r="4790" spans="125:131" ht="20.100000000000001" customHeight="1" x14ac:dyDescent="0.25">
      <c r="DU4790" s="148"/>
      <c r="DV4790" s="158">
        <v>4738</v>
      </c>
      <c r="DW4790" s="148">
        <f t="shared" si="1679"/>
        <v>30.323199999997705</v>
      </c>
      <c r="DX4790" s="157">
        <f t="shared" si="1680"/>
        <v>8.2833056806837362E-5</v>
      </c>
      <c r="DY4790" s="148">
        <f t="shared" si="1681"/>
        <v>2.2400461575520971E-7</v>
      </c>
      <c r="DZ4790" s="148">
        <f t="shared" si="1682"/>
        <v>2.2400461575520971E-7</v>
      </c>
      <c r="EA4790" s="142" t="str">
        <f t="shared" si="1683"/>
        <v/>
      </c>
    </row>
    <row r="4791" spans="125:131" ht="20.100000000000001" customHeight="1" x14ac:dyDescent="0.25">
      <c r="DU4791" s="148"/>
      <c r="DV4791" s="158">
        <v>4739</v>
      </c>
      <c r="DW4791" s="148">
        <f t="shared" si="1679"/>
        <v>30.329599999997704</v>
      </c>
      <c r="DX4791" s="157">
        <f t="shared" si="1680"/>
        <v>8.2609052191082153E-5</v>
      </c>
      <c r="DY4791" s="148">
        <f t="shared" si="1681"/>
        <v>2.2340677103039361E-7</v>
      </c>
      <c r="DZ4791" s="148">
        <f t="shared" si="1682"/>
        <v>2.2340677103039361E-7</v>
      </c>
      <c r="EA4791" s="142" t="str">
        <f t="shared" si="1683"/>
        <v/>
      </c>
    </row>
    <row r="4792" spans="125:131" ht="20.100000000000001" customHeight="1" x14ac:dyDescent="0.25">
      <c r="DU4792" s="148"/>
      <c r="DV4792" s="158">
        <v>4740</v>
      </c>
      <c r="DW4792" s="148">
        <f t="shared" ref="DW4792:DW4855" si="1684">DW4791+$DZ$46</f>
        <v>30.335999999997703</v>
      </c>
      <c r="DX4792" s="157">
        <f t="shared" si="1680"/>
        <v>8.2385645420051759E-5</v>
      </c>
      <c r="DY4792" s="148">
        <f t="shared" si="1681"/>
        <v>2.2281049709342951E-7</v>
      </c>
      <c r="DZ4792" s="148">
        <f t="shared" si="1682"/>
        <v>2.2281049709342951E-7</v>
      </c>
      <c r="EA4792" s="142" t="str">
        <f t="shared" si="1683"/>
        <v/>
      </c>
    </row>
    <row r="4793" spans="125:131" ht="20.100000000000001" customHeight="1" x14ac:dyDescent="0.25">
      <c r="DU4793" s="148"/>
      <c r="DV4793" s="158">
        <v>4741</v>
      </c>
      <c r="DW4793" s="148">
        <f t="shared" si="1684"/>
        <v>30.342399999997703</v>
      </c>
      <c r="DX4793" s="157">
        <f t="shared" si="1680"/>
        <v>8.216283492295833E-5</v>
      </c>
      <c r="DY4793" s="148">
        <f t="shared" si="1681"/>
        <v>2.2221578989304691E-7</v>
      </c>
      <c r="DZ4793" s="148">
        <f t="shared" si="1682"/>
        <v>2.2221578989304691E-7</v>
      </c>
      <c r="EA4793" s="142" t="str">
        <f t="shared" si="1683"/>
        <v/>
      </c>
    </row>
    <row r="4794" spans="125:131" ht="20.100000000000001" customHeight="1" x14ac:dyDescent="0.25">
      <c r="DU4794" s="148"/>
      <c r="DV4794" s="158">
        <v>4742</v>
      </c>
      <c r="DW4794" s="148">
        <f t="shared" si="1684"/>
        <v>30.348799999997702</v>
      </c>
      <c r="DX4794" s="157">
        <f t="shared" si="1680"/>
        <v>8.1940619133065283E-5</v>
      </c>
      <c r="DY4794" s="148">
        <f t="shared" si="1681"/>
        <v>2.2162264539155496E-7</v>
      </c>
      <c r="DZ4794" s="148">
        <f t="shared" si="1682"/>
        <v>2.2162264539155496E-7</v>
      </c>
      <c r="EA4794" s="142" t="str">
        <f t="shared" si="1683"/>
        <v/>
      </c>
    </row>
    <row r="4795" spans="125:131" ht="20.100000000000001" customHeight="1" x14ac:dyDescent="0.25">
      <c r="DU4795" s="148"/>
      <c r="DV4795" s="158">
        <v>4743</v>
      </c>
      <c r="DW4795" s="148">
        <f t="shared" si="1684"/>
        <v>30.355199999997701</v>
      </c>
      <c r="DX4795" s="157">
        <f t="shared" si="1680"/>
        <v>8.1718996487673728E-5</v>
      </c>
      <c r="DY4795" s="148">
        <f t="shared" si="1681"/>
        <v>2.2103105955866248E-7</v>
      </c>
      <c r="DZ4795" s="148">
        <f t="shared" si="1682"/>
        <v>2.2103105955866248E-7</v>
      </c>
      <c r="EA4795" s="142" t="str">
        <f t="shared" si="1683"/>
        <v/>
      </c>
    </row>
    <row r="4796" spans="125:131" ht="20.100000000000001" customHeight="1" x14ac:dyDescent="0.25">
      <c r="DU4796" s="148"/>
      <c r="DV4796" s="158">
        <v>4744</v>
      </c>
      <c r="DW4796" s="148">
        <f t="shared" si="1684"/>
        <v>30.361599999997701</v>
      </c>
      <c r="DX4796" s="157">
        <f t="shared" si="1680"/>
        <v>8.1497965428115065E-5</v>
      </c>
      <c r="DY4796" s="148">
        <f t="shared" si="1681"/>
        <v>2.2044102837619423E-7</v>
      </c>
      <c r="DZ4796" s="148">
        <f t="shared" si="1682"/>
        <v>2.2044102837619423E-7</v>
      </c>
      <c r="EA4796" s="142" t="str">
        <f t="shared" si="1683"/>
        <v/>
      </c>
    </row>
    <row r="4797" spans="125:131" ht="20.100000000000001" customHeight="1" x14ac:dyDescent="0.25">
      <c r="DU4797" s="148"/>
      <c r="DV4797" s="158">
        <v>4745</v>
      </c>
      <c r="DW4797" s="148">
        <f t="shared" si="1684"/>
        <v>30.3679999999977</v>
      </c>
      <c r="DX4797" s="157">
        <f t="shared" si="1680"/>
        <v>8.1277524399738871E-5</v>
      </c>
      <c r="DY4797" s="148">
        <f t="shared" si="1681"/>
        <v>2.1985254783516361E-7</v>
      </c>
      <c r="DZ4797" s="148">
        <f t="shared" si="1682"/>
        <v>2.1985254783516361E-7</v>
      </c>
      <c r="EA4797" s="142" t="str">
        <f t="shared" si="1683"/>
        <v/>
      </c>
    </row>
    <row r="4798" spans="125:131" ht="20.100000000000001" customHeight="1" x14ac:dyDescent="0.25">
      <c r="DU4798" s="148"/>
      <c r="DV4798" s="158">
        <v>4746</v>
      </c>
      <c r="DW4798" s="148">
        <f t="shared" si="1684"/>
        <v>30.374399999997699</v>
      </c>
      <c r="DX4798" s="157">
        <f t="shared" si="1680"/>
        <v>8.1057671851903707E-5</v>
      </c>
      <c r="DY4798" s="148">
        <f t="shared" si="1681"/>
        <v>2.1926561393654511E-7</v>
      </c>
      <c r="DZ4798" s="148">
        <f t="shared" si="1682"/>
        <v>2.1926561393654511E-7</v>
      </c>
      <c r="EA4798" s="142" t="str">
        <f t="shared" si="1683"/>
        <v/>
      </c>
    </row>
    <row r="4799" spans="125:131" ht="20.100000000000001" customHeight="1" x14ac:dyDescent="0.25">
      <c r="DU4799" s="148"/>
      <c r="DV4799" s="158">
        <v>4747</v>
      </c>
      <c r="DW4799" s="148">
        <f t="shared" si="1684"/>
        <v>30.380799999997699</v>
      </c>
      <c r="DX4799" s="157">
        <f t="shared" si="1680"/>
        <v>8.0838406237967162E-5</v>
      </c>
      <c r="DY4799" s="148">
        <f t="shared" si="1681"/>
        <v>2.1868022269210105E-7</v>
      </c>
      <c r="DZ4799" s="148">
        <f t="shared" si="1682"/>
        <v>2.1868022269210105E-7</v>
      </c>
      <c r="EA4799" s="142" t="str">
        <f t="shared" si="1683"/>
        <v/>
      </c>
    </row>
    <row r="4800" spans="125:131" ht="20.100000000000001" customHeight="1" x14ac:dyDescent="0.25">
      <c r="DU4800" s="148"/>
      <c r="DV4800" s="158">
        <v>4748</v>
      </c>
      <c r="DW4800" s="148">
        <f t="shared" si="1684"/>
        <v>30.387199999997698</v>
      </c>
      <c r="DX4800" s="157">
        <f t="shared" si="1680"/>
        <v>8.0619726015275061E-5</v>
      </c>
      <c r="DY4800" s="148">
        <f t="shared" si="1681"/>
        <v>2.1809637012291786E-7</v>
      </c>
      <c r="DZ4800" s="148">
        <f t="shared" si="1682"/>
        <v>2.1809637012291786E-7</v>
      </c>
      <c r="EA4800" s="142" t="str">
        <f t="shared" si="1683"/>
        <v/>
      </c>
    </row>
    <row r="4801" spans="125:131" ht="20.100000000000001" customHeight="1" x14ac:dyDescent="0.25">
      <c r="DU4801" s="148"/>
      <c r="DV4801" s="158">
        <v>4749</v>
      </c>
      <c r="DW4801" s="148">
        <f t="shared" si="1684"/>
        <v>30.393599999997697</v>
      </c>
      <c r="DX4801" s="157">
        <f t="shared" si="1680"/>
        <v>8.0401629645152143E-5</v>
      </c>
      <c r="DY4801" s="148">
        <f t="shared" si="1681"/>
        <v>2.1751405226044969E-7</v>
      </c>
      <c r="DZ4801" s="148">
        <f t="shared" si="1682"/>
        <v>2.1751405226044969E-7</v>
      </c>
      <c r="EA4801" s="142" t="str">
        <f t="shared" si="1683"/>
        <v/>
      </c>
    </row>
    <row r="4802" spans="125:131" ht="20.100000000000001" customHeight="1" x14ac:dyDescent="0.25">
      <c r="DU4802" s="148"/>
      <c r="DV4802" s="158">
        <v>4750</v>
      </c>
      <c r="DW4802" s="148">
        <f t="shared" si="1684"/>
        <v>30.399999999997696</v>
      </c>
      <c r="DX4802" s="157">
        <f t="shared" si="1680"/>
        <v>8.0184115592891694E-5</v>
      </c>
      <c r="DY4802" s="148">
        <f t="shared" si="1681"/>
        <v>2.1693326514617953E-7</v>
      </c>
      <c r="DZ4802" s="148">
        <f t="shared" si="1682"/>
        <v>2.1693326514617953E-7</v>
      </c>
      <c r="EA4802" s="142" t="str">
        <f t="shared" si="1683"/>
        <v/>
      </c>
    </row>
    <row r="4803" spans="125:131" ht="20.100000000000001" customHeight="1" x14ac:dyDescent="0.25">
      <c r="DU4803" s="148"/>
      <c r="DV4803" s="158">
        <v>4751</v>
      </c>
      <c r="DW4803" s="148">
        <f t="shared" si="1684"/>
        <v>30.406399999997696</v>
      </c>
      <c r="DX4803" s="157">
        <f t="shared" si="1680"/>
        <v>7.9967182327745514E-5</v>
      </c>
      <c r="DY4803" s="148">
        <f t="shared" si="1681"/>
        <v>2.1635400483152438E-7</v>
      </c>
      <c r="DZ4803" s="148">
        <f t="shared" si="1682"/>
        <v>2.1635400483152438E-7</v>
      </c>
      <c r="EA4803" s="142" t="str">
        <f t="shared" si="1683"/>
        <v/>
      </c>
    </row>
    <row r="4804" spans="125:131" ht="20.100000000000001" customHeight="1" x14ac:dyDescent="0.25">
      <c r="DU4804" s="148"/>
      <c r="DV4804" s="158">
        <v>4752</v>
      </c>
      <c r="DW4804" s="148">
        <f t="shared" si="1684"/>
        <v>30.412799999997695</v>
      </c>
      <c r="DX4804" s="157">
        <f t="shared" ref="DX4804:DX4867" si="1685">_xlfn.CHISQ.DIST.RT(DW4804,7)</f>
        <v>7.975082832291399E-5</v>
      </c>
      <c r="DY4804" s="148">
        <f t="shared" ref="DY4804:DY4867" si="1686">DX4804-DX4805</f>
        <v>2.1577626737786235E-7</v>
      </c>
      <c r="DZ4804" s="148">
        <f t="shared" ref="DZ4804:DZ4867" si="1687">IF(DX4804&lt;(1-$DU$53),DY4804,"")</f>
        <v>2.1577626737786235E-7</v>
      </c>
      <c r="EA4804" s="142" t="str">
        <f t="shared" ref="EA4804:EA4867" si="1688">IF(DX4804&lt;(1-$DU$59),DY4804,"")</f>
        <v/>
      </c>
    </row>
    <row r="4805" spans="125:131" ht="20.100000000000001" customHeight="1" x14ac:dyDescent="0.25">
      <c r="DU4805" s="148"/>
      <c r="DV4805" s="158">
        <v>4753</v>
      </c>
      <c r="DW4805" s="148">
        <f t="shared" si="1684"/>
        <v>30.419199999997694</v>
      </c>
      <c r="DX4805" s="157">
        <f t="shared" si="1685"/>
        <v>7.9535052055536127E-5</v>
      </c>
      <c r="DY4805" s="148">
        <f t="shared" si="1686"/>
        <v>2.1520004885624807E-7</v>
      </c>
      <c r="DZ4805" s="148">
        <f t="shared" si="1687"/>
        <v>2.1520004885624807E-7</v>
      </c>
      <c r="EA4805" s="142" t="str">
        <f t="shared" si="1688"/>
        <v/>
      </c>
    </row>
    <row r="4806" spans="125:131" ht="20.100000000000001" customHeight="1" x14ac:dyDescent="0.25">
      <c r="DU4806" s="148"/>
      <c r="DV4806" s="158">
        <v>4754</v>
      </c>
      <c r="DW4806" s="148">
        <f t="shared" si="1684"/>
        <v>30.425599999997694</v>
      </c>
      <c r="DX4806" s="157">
        <f t="shared" si="1685"/>
        <v>7.9319852006679879E-5</v>
      </c>
      <c r="DY4806" s="148">
        <f t="shared" si="1686"/>
        <v>2.1462534534779211E-7</v>
      </c>
      <c r="DZ4806" s="148">
        <f t="shared" si="1687"/>
        <v>2.1462534534779211E-7</v>
      </c>
      <c r="EA4806" s="142" t="str">
        <f t="shared" si="1688"/>
        <v/>
      </c>
    </row>
    <row r="4807" spans="125:131" ht="20.100000000000001" customHeight="1" x14ac:dyDescent="0.25">
      <c r="DU4807" s="148"/>
      <c r="DV4807" s="158">
        <v>4755</v>
      </c>
      <c r="DW4807" s="148">
        <f t="shared" si="1684"/>
        <v>30.431999999997693</v>
      </c>
      <c r="DX4807" s="157">
        <f t="shared" si="1685"/>
        <v>7.9105226661332087E-5</v>
      </c>
      <c r="DY4807" s="148">
        <f t="shared" si="1686"/>
        <v>2.1405215294397276E-7</v>
      </c>
      <c r="DZ4807" s="148">
        <f t="shared" si="1687"/>
        <v>2.1405215294397276E-7</v>
      </c>
      <c r="EA4807" s="142" t="str">
        <f t="shared" si="1688"/>
        <v/>
      </c>
    </row>
    <row r="4808" spans="125:131" ht="20.100000000000001" customHeight="1" x14ac:dyDescent="0.25">
      <c r="DU4808" s="148"/>
      <c r="DV4808" s="158">
        <v>4756</v>
      </c>
      <c r="DW4808" s="148">
        <f t="shared" si="1684"/>
        <v>30.438399999997692</v>
      </c>
      <c r="DX4808" s="157">
        <f t="shared" si="1685"/>
        <v>7.8891174508388114E-5</v>
      </c>
      <c r="DY4808" s="148">
        <f t="shared" si="1686"/>
        <v>2.1348046774509097E-7</v>
      </c>
      <c r="DZ4808" s="148">
        <f t="shared" si="1687"/>
        <v>2.1348046774509097E-7</v>
      </c>
      <c r="EA4808" s="142" t="str">
        <f t="shared" si="1688"/>
        <v/>
      </c>
    </row>
    <row r="4809" spans="125:131" ht="20.100000000000001" customHeight="1" x14ac:dyDescent="0.25">
      <c r="DU4809" s="148"/>
      <c r="DV4809" s="158">
        <v>4757</v>
      </c>
      <c r="DW4809" s="148">
        <f t="shared" si="1684"/>
        <v>30.444799999997691</v>
      </c>
      <c r="DX4809" s="157">
        <f t="shared" si="1685"/>
        <v>7.8677694040643024E-5</v>
      </c>
      <c r="DY4809" s="148">
        <f t="shared" si="1686"/>
        <v>2.1291028586249304E-7</v>
      </c>
      <c r="DZ4809" s="148">
        <f t="shared" si="1687"/>
        <v>2.1291028586249304E-7</v>
      </c>
      <c r="EA4809" s="142" t="str">
        <f t="shared" si="1688"/>
        <v/>
      </c>
    </row>
    <row r="4810" spans="125:131" ht="20.100000000000001" customHeight="1" x14ac:dyDescent="0.25">
      <c r="DU4810" s="148"/>
      <c r="DV4810" s="158">
        <v>4758</v>
      </c>
      <c r="DW4810" s="148">
        <f t="shared" si="1684"/>
        <v>30.451199999997691</v>
      </c>
      <c r="DX4810" s="157">
        <f t="shared" si="1685"/>
        <v>7.846478375478053E-5</v>
      </c>
      <c r="DY4810" s="148">
        <f t="shared" si="1686"/>
        <v>2.1234160341638858E-7</v>
      </c>
      <c r="DZ4810" s="148">
        <f t="shared" si="1687"/>
        <v>2.1234160341638858E-7</v>
      </c>
      <c r="EA4810" s="142" t="str">
        <f t="shared" si="1688"/>
        <v/>
      </c>
    </row>
    <row r="4811" spans="125:131" ht="20.100000000000001" customHeight="1" x14ac:dyDescent="0.25">
      <c r="DU4811" s="148"/>
      <c r="DV4811" s="158">
        <v>4759</v>
      </c>
      <c r="DW4811" s="148">
        <f t="shared" si="1684"/>
        <v>30.45759999999769</v>
      </c>
      <c r="DX4811" s="157">
        <f t="shared" si="1685"/>
        <v>7.8252442151364142E-5</v>
      </c>
      <c r="DY4811" s="148">
        <f t="shared" si="1686"/>
        <v>2.117744165367044E-7</v>
      </c>
      <c r="DZ4811" s="148">
        <f t="shared" si="1687"/>
        <v>2.117744165367044E-7</v>
      </c>
      <c r="EA4811" s="142" t="str">
        <f t="shared" si="1688"/>
        <v/>
      </c>
    </row>
    <row r="4812" spans="125:131" ht="20.100000000000001" customHeight="1" x14ac:dyDescent="0.25">
      <c r="DU4812" s="148"/>
      <c r="DV4812" s="158">
        <v>4760</v>
      </c>
      <c r="DW4812" s="148">
        <f t="shared" si="1684"/>
        <v>30.463999999997689</v>
      </c>
      <c r="DX4812" s="157">
        <f t="shared" si="1685"/>
        <v>7.8040667734827437E-5</v>
      </c>
      <c r="DY4812" s="148">
        <f t="shared" si="1686"/>
        <v>2.1120872136393826E-7</v>
      </c>
      <c r="DZ4812" s="148">
        <f t="shared" si="1687"/>
        <v>2.1120872136393826E-7</v>
      </c>
      <c r="EA4812" s="142" t="str">
        <f t="shared" si="1688"/>
        <v/>
      </c>
    </row>
    <row r="4813" spans="125:131" ht="20.100000000000001" customHeight="1" x14ac:dyDescent="0.25">
      <c r="DU4813" s="148"/>
      <c r="DV4813" s="158">
        <v>4761</v>
      </c>
      <c r="DW4813" s="148">
        <f t="shared" si="1684"/>
        <v>30.470399999997689</v>
      </c>
      <c r="DX4813" s="157">
        <f t="shared" si="1685"/>
        <v>7.7829459013463499E-5</v>
      </c>
      <c r="DY4813" s="148">
        <f t="shared" si="1686"/>
        <v>2.1064451404804758E-7</v>
      </c>
      <c r="DZ4813" s="148">
        <f t="shared" si="1687"/>
        <v>2.1064451404804758E-7</v>
      </c>
      <c r="EA4813" s="142" t="str">
        <f t="shared" si="1688"/>
        <v/>
      </c>
    </row>
    <row r="4814" spans="125:131" ht="20.100000000000001" customHeight="1" x14ac:dyDescent="0.25">
      <c r="DU4814" s="148"/>
      <c r="DV4814" s="158">
        <v>4762</v>
      </c>
      <c r="DW4814" s="148">
        <f t="shared" si="1684"/>
        <v>30.476799999997688</v>
      </c>
      <c r="DX4814" s="157">
        <f t="shared" si="1685"/>
        <v>7.7618814499415452E-5</v>
      </c>
      <c r="DY4814" s="148">
        <f t="shared" si="1686"/>
        <v>2.1008179074821906E-7</v>
      </c>
      <c r="DZ4814" s="148">
        <f t="shared" si="1687"/>
        <v>2.1008179074821906E-7</v>
      </c>
      <c r="EA4814" s="142" t="str">
        <f t="shared" si="1688"/>
        <v/>
      </c>
    </row>
    <row r="4815" spans="125:131" ht="20.100000000000001" customHeight="1" x14ac:dyDescent="0.25">
      <c r="DU4815" s="148"/>
      <c r="DV4815" s="158">
        <v>4763</v>
      </c>
      <c r="DW4815" s="148">
        <f t="shared" si="1684"/>
        <v>30.483199999997687</v>
      </c>
      <c r="DX4815" s="157">
        <f t="shared" si="1685"/>
        <v>7.7408732708667233E-5</v>
      </c>
      <c r="DY4815" s="148">
        <f t="shared" si="1686"/>
        <v>2.0952054763368182E-7</v>
      </c>
      <c r="DZ4815" s="148">
        <f t="shared" si="1687"/>
        <v>2.0952054763368182E-7</v>
      </c>
      <c r="EA4815" s="142" t="str">
        <f t="shared" si="1688"/>
        <v/>
      </c>
    </row>
    <row r="4816" spans="125:131" ht="20.100000000000001" customHeight="1" x14ac:dyDescent="0.25">
      <c r="DU4816" s="148"/>
      <c r="DV4816" s="158">
        <v>4764</v>
      </c>
      <c r="DW4816" s="148">
        <f t="shared" si="1684"/>
        <v>30.489599999997687</v>
      </c>
      <c r="DX4816" s="157">
        <f t="shared" si="1685"/>
        <v>7.7199212161033551E-5</v>
      </c>
      <c r="DY4816" s="148">
        <f t="shared" si="1686"/>
        <v>2.089607808830569E-7</v>
      </c>
      <c r="DZ4816" s="148">
        <f t="shared" si="1687"/>
        <v>2.089607808830569E-7</v>
      </c>
      <c r="EA4816" s="142" t="str">
        <f t="shared" si="1688"/>
        <v/>
      </c>
    </row>
    <row r="4817" spans="125:131" ht="20.100000000000001" customHeight="1" x14ac:dyDescent="0.25">
      <c r="DU4817" s="148"/>
      <c r="DV4817" s="158">
        <v>4765</v>
      </c>
      <c r="DW4817" s="148">
        <f t="shared" si="1684"/>
        <v>30.495999999997686</v>
      </c>
      <c r="DX4817" s="157">
        <f t="shared" si="1685"/>
        <v>7.6990251380150494E-5</v>
      </c>
      <c r="DY4817" s="148">
        <f t="shared" si="1686"/>
        <v>2.0840248668521101E-7</v>
      </c>
      <c r="DZ4817" s="148">
        <f t="shared" si="1687"/>
        <v>2.0840248668521101E-7</v>
      </c>
      <c r="EA4817" s="142" t="str">
        <f t="shared" si="1688"/>
        <v/>
      </c>
    </row>
    <row r="4818" spans="125:131" ht="20.100000000000001" customHeight="1" x14ac:dyDescent="0.25">
      <c r="DU4818" s="148"/>
      <c r="DV4818" s="158">
        <v>4766</v>
      </c>
      <c r="DW4818" s="148">
        <f t="shared" si="1684"/>
        <v>30.502399999997685</v>
      </c>
      <c r="DX4818" s="157">
        <f t="shared" si="1685"/>
        <v>7.6781848893465283E-5</v>
      </c>
      <c r="DY4818" s="148">
        <f t="shared" si="1686"/>
        <v>2.078456612383757E-7</v>
      </c>
      <c r="DZ4818" s="148">
        <f t="shared" si="1687"/>
        <v>2.078456612383757E-7</v>
      </c>
      <c r="EA4818" s="142" t="str">
        <f t="shared" si="1688"/>
        <v/>
      </c>
    </row>
    <row r="4819" spans="125:131" ht="20.100000000000001" customHeight="1" x14ac:dyDescent="0.25">
      <c r="DU4819" s="148"/>
      <c r="DV4819" s="158">
        <v>4767</v>
      </c>
      <c r="DW4819" s="148">
        <f t="shared" si="1684"/>
        <v>30.508799999997684</v>
      </c>
      <c r="DX4819" s="157">
        <f t="shared" si="1685"/>
        <v>7.6574003232226907E-5</v>
      </c>
      <c r="DY4819" s="148">
        <f t="shared" si="1686"/>
        <v>2.0729030074963229E-7</v>
      </c>
      <c r="DZ4819" s="148">
        <f t="shared" si="1687"/>
        <v>2.0729030074963229E-7</v>
      </c>
      <c r="EA4819" s="142" t="str">
        <f t="shared" si="1688"/>
        <v/>
      </c>
    </row>
    <row r="4820" spans="125:131" ht="20.100000000000001" customHeight="1" x14ac:dyDescent="0.25">
      <c r="DU4820" s="148"/>
      <c r="DV4820" s="158">
        <v>4768</v>
      </c>
      <c r="DW4820" s="148">
        <f t="shared" si="1684"/>
        <v>30.515199999997684</v>
      </c>
      <c r="DX4820" s="157">
        <f t="shared" si="1685"/>
        <v>7.6366712931477275E-5</v>
      </c>
      <c r="DY4820" s="148">
        <f t="shared" si="1686"/>
        <v>2.0673640143671439E-7</v>
      </c>
      <c r="DZ4820" s="148">
        <f t="shared" si="1687"/>
        <v>2.0673640143671439E-7</v>
      </c>
      <c r="EA4820" s="142" t="str">
        <f t="shared" si="1688"/>
        <v/>
      </c>
    </row>
    <row r="4821" spans="125:131" ht="20.100000000000001" customHeight="1" x14ac:dyDescent="0.25">
      <c r="DU4821" s="148"/>
      <c r="DV4821" s="158">
        <v>4769</v>
      </c>
      <c r="DW4821" s="148">
        <f t="shared" si="1684"/>
        <v>30.521599999997683</v>
      </c>
      <c r="DX4821" s="157">
        <f t="shared" si="1685"/>
        <v>7.615997653004056E-5</v>
      </c>
      <c r="DY4821" s="148">
        <f t="shared" si="1686"/>
        <v>2.0618395952592082E-7</v>
      </c>
      <c r="DZ4821" s="148">
        <f t="shared" si="1687"/>
        <v>2.0618395952592082E-7</v>
      </c>
      <c r="EA4821" s="142" t="str">
        <f t="shared" si="1688"/>
        <v/>
      </c>
    </row>
    <row r="4822" spans="125:131" ht="20.100000000000001" customHeight="1" x14ac:dyDescent="0.25">
      <c r="DU4822" s="148"/>
      <c r="DV4822" s="158">
        <v>4770</v>
      </c>
      <c r="DW4822" s="148">
        <f t="shared" si="1684"/>
        <v>30.527999999997682</v>
      </c>
      <c r="DX4822" s="157">
        <f t="shared" si="1685"/>
        <v>7.595379257051464E-5</v>
      </c>
      <c r="DY4822" s="148">
        <f t="shared" si="1686"/>
        <v>2.0563297125450084E-7</v>
      </c>
      <c r="DZ4822" s="148">
        <f t="shared" si="1687"/>
        <v>2.0563297125450084E-7</v>
      </c>
      <c r="EA4822" s="142" t="str">
        <f t="shared" si="1688"/>
        <v/>
      </c>
    </row>
    <row r="4823" spans="125:131" ht="20.100000000000001" customHeight="1" x14ac:dyDescent="0.25">
      <c r="DU4823" s="148"/>
      <c r="DV4823" s="158">
        <v>4771</v>
      </c>
      <c r="DW4823" s="148">
        <f t="shared" si="1684"/>
        <v>30.534399999997682</v>
      </c>
      <c r="DX4823" s="157">
        <f t="shared" si="1685"/>
        <v>7.5748159599260139E-5</v>
      </c>
      <c r="DY4823" s="148">
        <f t="shared" si="1686"/>
        <v>2.0508343286738799E-7</v>
      </c>
      <c r="DZ4823" s="148">
        <f t="shared" si="1687"/>
        <v>2.0508343286738799E-7</v>
      </c>
      <c r="EA4823" s="142" t="str">
        <f t="shared" si="1688"/>
        <v/>
      </c>
    </row>
    <row r="4824" spans="125:131" ht="20.100000000000001" customHeight="1" x14ac:dyDescent="0.25">
      <c r="DU4824" s="148"/>
      <c r="DV4824" s="158">
        <v>4772</v>
      </c>
      <c r="DW4824" s="148">
        <f t="shared" si="1684"/>
        <v>30.540799999997681</v>
      </c>
      <c r="DX4824" s="157">
        <f t="shared" si="1685"/>
        <v>7.5543076166392751E-5</v>
      </c>
      <c r="DY4824" s="148">
        <f t="shared" si="1686"/>
        <v>2.0453534061989703E-7</v>
      </c>
      <c r="DZ4824" s="148">
        <f t="shared" si="1687"/>
        <v>2.0453534061989703E-7</v>
      </c>
      <c r="EA4824" s="142" t="str">
        <f t="shared" si="1688"/>
        <v/>
      </c>
    </row>
    <row r="4825" spans="125:131" ht="20.100000000000001" customHeight="1" x14ac:dyDescent="0.25">
      <c r="DU4825" s="148"/>
      <c r="DV4825" s="158">
        <v>4773</v>
      </c>
      <c r="DW4825" s="148">
        <f t="shared" si="1684"/>
        <v>30.54719999999768</v>
      </c>
      <c r="DX4825" s="157">
        <f t="shared" si="1685"/>
        <v>7.5338540825772854E-5</v>
      </c>
      <c r="DY4825" s="148">
        <f t="shared" si="1686"/>
        <v>2.0398869077723608E-7</v>
      </c>
      <c r="DZ4825" s="148">
        <f t="shared" si="1687"/>
        <v>2.0398869077723608E-7</v>
      </c>
      <c r="EA4825" s="142" t="str">
        <f t="shared" si="1688"/>
        <v/>
      </c>
    </row>
    <row r="4826" spans="125:131" ht="20.100000000000001" customHeight="1" x14ac:dyDescent="0.25">
      <c r="DU4826" s="148"/>
      <c r="DV4826" s="158">
        <v>4774</v>
      </c>
      <c r="DW4826" s="148">
        <f t="shared" si="1684"/>
        <v>30.55359999999768</v>
      </c>
      <c r="DX4826" s="157">
        <f t="shared" si="1685"/>
        <v>7.5134552134995618E-5</v>
      </c>
      <c r="DY4826" s="148">
        <f t="shared" si="1686"/>
        <v>2.0344347961362571E-7</v>
      </c>
      <c r="DZ4826" s="148">
        <f t="shared" si="1687"/>
        <v>2.0344347961362571E-7</v>
      </c>
      <c r="EA4826" s="142" t="str">
        <f t="shared" si="1688"/>
        <v/>
      </c>
    </row>
    <row r="4827" spans="125:131" ht="20.100000000000001" customHeight="1" x14ac:dyDescent="0.25">
      <c r="DU4827" s="148"/>
      <c r="DV4827" s="158">
        <v>4775</v>
      </c>
      <c r="DW4827" s="148">
        <f t="shared" si="1684"/>
        <v>30.559999999997679</v>
      </c>
      <c r="DX4827" s="157">
        <f t="shared" si="1685"/>
        <v>7.4931108655381992E-5</v>
      </c>
      <c r="DY4827" s="148">
        <f t="shared" si="1686"/>
        <v>2.0289970341212269E-7</v>
      </c>
      <c r="DZ4827" s="148">
        <f t="shared" si="1687"/>
        <v>2.0289970341212269E-7</v>
      </c>
      <c r="EA4827" s="142" t="str">
        <f t="shared" si="1688"/>
        <v/>
      </c>
    </row>
    <row r="4828" spans="125:131" ht="20.100000000000001" customHeight="1" x14ac:dyDescent="0.25">
      <c r="DU4828" s="148"/>
      <c r="DV4828" s="158">
        <v>4776</v>
      </c>
      <c r="DW4828" s="148">
        <f t="shared" si="1684"/>
        <v>30.566399999997678</v>
      </c>
      <c r="DX4828" s="157">
        <f t="shared" si="1685"/>
        <v>7.4728208951969869E-5</v>
      </c>
      <c r="DY4828" s="148">
        <f t="shared" si="1686"/>
        <v>2.0235735846592113E-7</v>
      </c>
      <c r="DZ4828" s="148">
        <f t="shared" si="1687"/>
        <v>2.0235735846592113E-7</v>
      </c>
      <c r="EA4828" s="142" t="str">
        <f t="shared" si="1688"/>
        <v/>
      </c>
    </row>
    <row r="4829" spans="125:131" ht="20.100000000000001" customHeight="1" x14ac:dyDescent="0.25">
      <c r="DU4829" s="148"/>
      <c r="DV4829" s="158">
        <v>4777</v>
      </c>
      <c r="DW4829" s="148">
        <f t="shared" si="1684"/>
        <v>30.572799999997677</v>
      </c>
      <c r="DX4829" s="157">
        <f t="shared" si="1685"/>
        <v>7.4525851593503948E-5</v>
      </c>
      <c r="DY4829" s="148">
        <f t="shared" si="1686"/>
        <v>2.0181644107722754E-7</v>
      </c>
      <c r="DZ4829" s="148">
        <f t="shared" si="1687"/>
        <v>2.0181644107722754E-7</v>
      </c>
      <c r="EA4829" s="142" t="str">
        <f t="shared" si="1688"/>
        <v/>
      </c>
    </row>
    <row r="4830" spans="125:131" ht="20.100000000000001" customHeight="1" x14ac:dyDescent="0.25">
      <c r="DU4830" s="148"/>
      <c r="DV4830" s="158">
        <v>4778</v>
      </c>
      <c r="DW4830" s="148">
        <f t="shared" si="1684"/>
        <v>30.579199999997677</v>
      </c>
      <c r="DX4830" s="157">
        <f t="shared" si="1685"/>
        <v>7.4324035152426721E-5</v>
      </c>
      <c r="DY4830" s="148">
        <f t="shared" si="1686"/>
        <v>2.0127694755791138E-7</v>
      </c>
      <c r="DZ4830" s="148">
        <f t="shared" si="1687"/>
        <v>2.0127694755791138E-7</v>
      </c>
      <c r="EA4830" s="142" t="str">
        <f t="shared" si="1688"/>
        <v/>
      </c>
    </row>
    <row r="4831" spans="125:131" ht="20.100000000000001" customHeight="1" x14ac:dyDescent="0.25">
      <c r="DU4831" s="148"/>
      <c r="DV4831" s="158">
        <v>4779</v>
      </c>
      <c r="DW4831" s="148">
        <f t="shared" si="1684"/>
        <v>30.585599999997676</v>
      </c>
      <c r="DX4831" s="157">
        <f t="shared" si="1685"/>
        <v>7.4122758204868809E-5</v>
      </c>
      <c r="DY4831" s="148">
        <f t="shared" si="1686"/>
        <v>2.0073887422888167E-7</v>
      </c>
      <c r="DZ4831" s="148">
        <f t="shared" si="1687"/>
        <v>2.0073887422888167E-7</v>
      </c>
      <c r="EA4831" s="142" t="str">
        <f t="shared" si="1688"/>
        <v/>
      </c>
    </row>
    <row r="4832" spans="125:131" ht="20.100000000000001" customHeight="1" x14ac:dyDescent="0.25">
      <c r="DU4832" s="148"/>
      <c r="DV4832" s="158">
        <v>4780</v>
      </c>
      <c r="DW4832" s="148">
        <f t="shared" si="1684"/>
        <v>30.591999999997675</v>
      </c>
      <c r="DX4832" s="157">
        <f t="shared" si="1685"/>
        <v>7.3922019330639928E-5</v>
      </c>
      <c r="DY4832" s="148">
        <f t="shared" si="1686"/>
        <v>2.0020221742003273E-7</v>
      </c>
      <c r="DZ4832" s="148">
        <f t="shared" si="1687"/>
        <v>2.0020221742003273E-7</v>
      </c>
      <c r="EA4832" s="142" t="str">
        <f t="shared" si="1688"/>
        <v/>
      </c>
    </row>
    <row r="4833" spans="125:131" ht="20.100000000000001" customHeight="1" x14ac:dyDescent="0.25">
      <c r="DU4833" s="148"/>
      <c r="DV4833" s="158">
        <v>4781</v>
      </c>
      <c r="DW4833" s="148">
        <f t="shared" si="1684"/>
        <v>30.598399999997675</v>
      </c>
      <c r="DX4833" s="157">
        <f t="shared" si="1685"/>
        <v>7.3721817113219895E-5</v>
      </c>
      <c r="DY4833" s="148">
        <f t="shared" si="1686"/>
        <v>1.9966697347157238E-7</v>
      </c>
      <c r="DZ4833" s="148">
        <f t="shared" si="1687"/>
        <v>1.9966697347157238E-7</v>
      </c>
      <c r="EA4833" s="142" t="str">
        <f t="shared" si="1688"/>
        <v/>
      </c>
    </row>
    <row r="4834" spans="125:131" ht="20.100000000000001" customHeight="1" x14ac:dyDescent="0.25">
      <c r="DU4834" s="148"/>
      <c r="DV4834" s="158">
        <v>4782</v>
      </c>
      <c r="DW4834" s="148">
        <f t="shared" si="1684"/>
        <v>30.604799999997674</v>
      </c>
      <c r="DX4834" s="157">
        <f t="shared" si="1685"/>
        <v>7.3522150139748322E-5</v>
      </c>
      <c r="DY4834" s="148">
        <f t="shared" si="1686"/>
        <v>1.9913313873160953E-7</v>
      </c>
      <c r="DZ4834" s="148">
        <f t="shared" si="1687"/>
        <v>1.9913313873160953E-7</v>
      </c>
      <c r="EA4834" s="142" t="str">
        <f t="shared" si="1688"/>
        <v/>
      </c>
    </row>
    <row r="4835" spans="125:131" ht="20.100000000000001" customHeight="1" x14ac:dyDescent="0.25">
      <c r="DU4835" s="148"/>
      <c r="DV4835" s="158">
        <v>4783</v>
      </c>
      <c r="DW4835" s="148">
        <f t="shared" si="1684"/>
        <v>30.611199999997673</v>
      </c>
      <c r="DX4835" s="157">
        <f t="shared" si="1685"/>
        <v>7.3323017001016713E-5</v>
      </c>
      <c r="DY4835" s="148">
        <f t="shared" si="1686"/>
        <v>1.9860070955825487E-7</v>
      </c>
      <c r="DZ4835" s="148">
        <f t="shared" si="1687"/>
        <v>1.9860070955825487E-7</v>
      </c>
      <c r="EA4835" s="142" t="str">
        <f t="shared" si="1688"/>
        <v/>
      </c>
    </row>
    <row r="4836" spans="125:131" ht="20.100000000000001" customHeight="1" x14ac:dyDescent="0.25">
      <c r="DU4836" s="148"/>
      <c r="DV4836" s="158">
        <v>4784</v>
      </c>
      <c r="DW4836" s="148">
        <f t="shared" si="1684"/>
        <v>30.617599999997672</v>
      </c>
      <c r="DX4836" s="157">
        <f t="shared" si="1685"/>
        <v>7.3124416291458458E-5</v>
      </c>
      <c r="DY4836" s="148">
        <f t="shared" si="1686"/>
        <v>1.9806968231865865E-7</v>
      </c>
      <c r="DZ4836" s="148">
        <f t="shared" si="1687"/>
        <v>1.9806968231865865E-7</v>
      </c>
      <c r="EA4836" s="142" t="str">
        <f t="shared" si="1688"/>
        <v/>
      </c>
    </row>
    <row r="4837" spans="125:131" ht="20.100000000000001" customHeight="1" x14ac:dyDescent="0.25">
      <c r="DU4837" s="148"/>
      <c r="DV4837" s="158">
        <v>4785</v>
      </c>
      <c r="DW4837" s="148">
        <f t="shared" si="1684"/>
        <v>30.623999999997672</v>
      </c>
      <c r="DX4837" s="157">
        <f t="shared" si="1685"/>
        <v>7.2926346609139799E-5</v>
      </c>
      <c r="DY4837" s="148">
        <f t="shared" si="1686"/>
        <v>1.9754005338952561E-7</v>
      </c>
      <c r="DZ4837" s="148">
        <f t="shared" si="1687"/>
        <v>1.9754005338952561E-7</v>
      </c>
      <c r="EA4837" s="142" t="str">
        <f t="shared" si="1688"/>
        <v/>
      </c>
    </row>
    <row r="4838" spans="125:131" ht="20.100000000000001" customHeight="1" x14ac:dyDescent="0.25">
      <c r="DU4838" s="148"/>
      <c r="DV4838" s="158">
        <v>4786</v>
      </c>
      <c r="DW4838" s="148">
        <f t="shared" si="1684"/>
        <v>30.630399999997671</v>
      </c>
      <c r="DX4838" s="157">
        <f t="shared" si="1685"/>
        <v>7.2728806555750274E-5</v>
      </c>
      <c r="DY4838" s="148">
        <f t="shared" si="1686"/>
        <v>1.9701181915624769E-7</v>
      </c>
      <c r="DZ4838" s="148">
        <f t="shared" si="1687"/>
        <v>1.9701181915624769E-7</v>
      </c>
      <c r="EA4838" s="142" t="str">
        <f t="shared" si="1688"/>
        <v/>
      </c>
    </row>
    <row r="4839" spans="125:131" ht="20.100000000000001" customHeight="1" x14ac:dyDescent="0.25">
      <c r="DU4839" s="148"/>
      <c r="DV4839" s="158">
        <v>4787</v>
      </c>
      <c r="DW4839" s="148">
        <f t="shared" si="1684"/>
        <v>30.63679999999767</v>
      </c>
      <c r="DX4839" s="157">
        <f t="shared" si="1685"/>
        <v>7.2531794736594026E-5</v>
      </c>
      <c r="DY4839" s="148">
        <f t="shared" si="1686"/>
        <v>1.9648497601291754E-7</v>
      </c>
      <c r="DZ4839" s="148">
        <f t="shared" si="1687"/>
        <v>1.9648497601291754E-7</v>
      </c>
      <c r="EA4839" s="142" t="str">
        <f t="shared" si="1688"/>
        <v/>
      </c>
    </row>
    <row r="4840" spans="125:131" ht="20.100000000000001" customHeight="1" x14ac:dyDescent="0.25">
      <c r="DU4840" s="148"/>
      <c r="DV4840" s="158">
        <v>4788</v>
      </c>
      <c r="DW4840" s="148">
        <f t="shared" si="1684"/>
        <v>30.64319999999767</v>
      </c>
      <c r="DX4840" s="157">
        <f t="shared" si="1685"/>
        <v>7.2335309760581109E-5</v>
      </c>
      <c r="DY4840" s="148">
        <f t="shared" si="1686"/>
        <v>1.9595952036418523E-7</v>
      </c>
      <c r="DZ4840" s="148">
        <f t="shared" si="1687"/>
        <v>1.9595952036418523E-7</v>
      </c>
      <c r="EA4840" s="142" t="str">
        <f t="shared" si="1688"/>
        <v/>
      </c>
    </row>
    <row r="4841" spans="125:131" ht="20.100000000000001" customHeight="1" x14ac:dyDescent="0.25">
      <c r="DU4841" s="148"/>
      <c r="DV4841" s="158">
        <v>4789</v>
      </c>
      <c r="DW4841" s="148">
        <f t="shared" si="1684"/>
        <v>30.649599999997669</v>
      </c>
      <c r="DX4841" s="157">
        <f t="shared" si="1685"/>
        <v>7.2139350240216923E-5</v>
      </c>
      <c r="DY4841" s="148">
        <f t="shared" si="1686"/>
        <v>1.9543544862161261E-7</v>
      </c>
      <c r="DZ4841" s="148">
        <f t="shared" si="1687"/>
        <v>1.9543544862161261E-7</v>
      </c>
      <c r="EA4841" s="142" t="str">
        <f t="shared" si="1688"/>
        <v/>
      </c>
    </row>
    <row r="4842" spans="125:131" ht="20.100000000000001" customHeight="1" x14ac:dyDescent="0.25">
      <c r="DU4842" s="148"/>
      <c r="DV4842" s="158">
        <v>4790</v>
      </c>
      <c r="DW4842" s="148">
        <f t="shared" si="1684"/>
        <v>30.655999999997668</v>
      </c>
      <c r="DX4842" s="157">
        <f t="shared" si="1685"/>
        <v>7.1943914791595311E-5</v>
      </c>
      <c r="DY4842" s="148">
        <f t="shared" si="1686"/>
        <v>1.949127572087962E-7</v>
      </c>
      <c r="DZ4842" s="148">
        <f t="shared" si="1687"/>
        <v>1.949127572087962E-7</v>
      </c>
      <c r="EA4842" s="142" t="str">
        <f t="shared" si="1688"/>
        <v/>
      </c>
    </row>
    <row r="4843" spans="125:131" ht="20.100000000000001" customHeight="1" x14ac:dyDescent="0.25">
      <c r="DU4843" s="148"/>
      <c r="DV4843" s="158">
        <v>4791</v>
      </c>
      <c r="DW4843" s="148">
        <f t="shared" si="1684"/>
        <v>30.662399999997668</v>
      </c>
      <c r="DX4843" s="157">
        <f t="shared" si="1685"/>
        <v>7.1749002034386515E-5</v>
      </c>
      <c r="DY4843" s="148">
        <f t="shared" si="1686"/>
        <v>1.9439144255503811E-7</v>
      </c>
      <c r="DZ4843" s="148">
        <f t="shared" si="1687"/>
        <v>1.9439144255503811E-7</v>
      </c>
      <c r="EA4843" s="142" t="str">
        <f t="shared" si="1688"/>
        <v/>
      </c>
    </row>
    <row r="4844" spans="125:131" ht="20.100000000000001" customHeight="1" x14ac:dyDescent="0.25">
      <c r="DU4844" s="148"/>
      <c r="DV4844" s="158">
        <v>4792</v>
      </c>
      <c r="DW4844" s="148">
        <f t="shared" si="1684"/>
        <v>30.668799999997667</v>
      </c>
      <c r="DX4844" s="157">
        <f t="shared" si="1685"/>
        <v>7.1554610591831476E-5</v>
      </c>
      <c r="DY4844" s="148">
        <f t="shared" si="1686"/>
        <v>1.9387150110137695E-7</v>
      </c>
      <c r="DZ4844" s="148">
        <f t="shared" si="1687"/>
        <v>1.9387150110137695E-7</v>
      </c>
      <c r="EA4844" s="142" t="str">
        <f t="shared" si="1688"/>
        <v/>
      </c>
    </row>
    <row r="4845" spans="125:131" ht="20.100000000000001" customHeight="1" x14ac:dyDescent="0.25">
      <c r="DU4845" s="148"/>
      <c r="DV4845" s="158">
        <v>4793</v>
      </c>
      <c r="DW4845" s="148">
        <f t="shared" si="1684"/>
        <v>30.675199999997666</v>
      </c>
      <c r="DX4845" s="157">
        <f t="shared" si="1685"/>
        <v>7.13607390907301E-5</v>
      </c>
      <c r="DY4845" s="148">
        <f t="shared" si="1686"/>
        <v>1.9335292929634586E-7</v>
      </c>
      <c r="DZ4845" s="148">
        <f t="shared" si="1687"/>
        <v>1.9335292929634586E-7</v>
      </c>
      <c r="EA4845" s="142" t="str">
        <f t="shared" si="1688"/>
        <v/>
      </c>
    </row>
    <row r="4846" spans="125:131" ht="20.100000000000001" customHeight="1" x14ac:dyDescent="0.25">
      <c r="DU4846" s="148"/>
      <c r="DV4846" s="158">
        <v>4794</v>
      </c>
      <c r="DW4846" s="148">
        <f t="shared" si="1684"/>
        <v>30.681599999997665</v>
      </c>
      <c r="DX4846" s="157">
        <f t="shared" si="1685"/>
        <v>7.1167386161433754E-5</v>
      </c>
      <c r="DY4846" s="148">
        <f t="shared" si="1686"/>
        <v>1.928357235977615E-7</v>
      </c>
      <c r="DZ4846" s="148">
        <f t="shared" si="1687"/>
        <v>1.928357235977615E-7</v>
      </c>
      <c r="EA4846" s="142" t="str">
        <f t="shared" si="1688"/>
        <v/>
      </c>
    </row>
    <row r="4847" spans="125:131" ht="20.100000000000001" customHeight="1" x14ac:dyDescent="0.25">
      <c r="DU4847" s="148"/>
      <c r="DV4847" s="158">
        <v>4795</v>
      </c>
      <c r="DW4847" s="148">
        <f t="shared" si="1684"/>
        <v>30.687999999997665</v>
      </c>
      <c r="DX4847" s="157">
        <f t="shared" si="1685"/>
        <v>7.0974550437835992E-5</v>
      </c>
      <c r="DY4847" s="148">
        <f t="shared" si="1686"/>
        <v>1.9231988047269685E-7</v>
      </c>
      <c r="DZ4847" s="148">
        <f t="shared" si="1687"/>
        <v>1.9231988047269685E-7</v>
      </c>
      <c r="EA4847" s="142" t="str">
        <f t="shared" si="1688"/>
        <v/>
      </c>
    </row>
    <row r="4848" spans="125:131" ht="20.100000000000001" customHeight="1" x14ac:dyDescent="0.25">
      <c r="DU4848" s="148"/>
      <c r="DV4848" s="158">
        <v>4796</v>
      </c>
      <c r="DW4848" s="148">
        <f t="shared" si="1684"/>
        <v>30.694399999997664</v>
      </c>
      <c r="DX4848" s="157">
        <f t="shared" si="1685"/>
        <v>7.0782230557363295E-5</v>
      </c>
      <c r="DY4848" s="148">
        <f t="shared" si="1686"/>
        <v>1.918053963968308E-7</v>
      </c>
      <c r="DZ4848" s="148">
        <f t="shared" si="1687"/>
        <v>1.918053963968308E-7</v>
      </c>
      <c r="EA4848" s="142" t="str">
        <f t="shared" si="1688"/>
        <v/>
      </c>
    </row>
    <row r="4849" spans="125:131" ht="20.100000000000001" customHeight="1" x14ac:dyDescent="0.25">
      <c r="DU4849" s="148"/>
      <c r="DV4849" s="158">
        <v>4797</v>
      </c>
      <c r="DW4849" s="148">
        <f t="shared" si="1684"/>
        <v>30.700799999997663</v>
      </c>
      <c r="DX4849" s="157">
        <f t="shared" si="1685"/>
        <v>7.0590425160966464E-5</v>
      </c>
      <c r="DY4849" s="148">
        <f t="shared" si="1686"/>
        <v>1.9129226785526122E-7</v>
      </c>
      <c r="DZ4849" s="148">
        <f t="shared" si="1687"/>
        <v>1.9129226785526122E-7</v>
      </c>
      <c r="EA4849" s="142" t="str">
        <f t="shared" si="1688"/>
        <v/>
      </c>
    </row>
    <row r="4850" spans="125:131" ht="20.100000000000001" customHeight="1" x14ac:dyDescent="0.25">
      <c r="DU4850" s="148"/>
      <c r="DV4850" s="158">
        <v>4798</v>
      </c>
      <c r="DW4850" s="148">
        <f t="shared" si="1684"/>
        <v>30.707199999997663</v>
      </c>
      <c r="DX4850" s="157">
        <f t="shared" si="1685"/>
        <v>7.0399132893111203E-5</v>
      </c>
      <c r="DY4850" s="148">
        <f t="shared" si="1686"/>
        <v>1.9078049134113617E-7</v>
      </c>
      <c r="DZ4850" s="148">
        <f t="shared" si="1687"/>
        <v>1.9078049134113617E-7</v>
      </c>
      <c r="EA4850" s="142" t="str">
        <f t="shared" si="1688"/>
        <v/>
      </c>
    </row>
    <row r="4851" spans="125:131" ht="20.100000000000001" customHeight="1" x14ac:dyDescent="0.25">
      <c r="DU4851" s="148"/>
      <c r="DV4851" s="158">
        <v>4799</v>
      </c>
      <c r="DW4851" s="148">
        <f t="shared" si="1684"/>
        <v>30.713599999997662</v>
      </c>
      <c r="DX4851" s="157">
        <f t="shared" si="1685"/>
        <v>7.0208352401770067E-5</v>
      </c>
      <c r="DY4851" s="148">
        <f t="shared" si="1686"/>
        <v>1.902700633573751E-7</v>
      </c>
      <c r="DZ4851" s="148">
        <f t="shared" si="1687"/>
        <v>1.902700633573751E-7</v>
      </c>
      <c r="EA4851" s="142" t="str">
        <f t="shared" si="1688"/>
        <v/>
      </c>
    </row>
    <row r="4852" spans="125:131" ht="20.100000000000001" customHeight="1" x14ac:dyDescent="0.25">
      <c r="DU4852" s="148"/>
      <c r="DV4852" s="158">
        <v>4800</v>
      </c>
      <c r="DW4852" s="148">
        <f t="shared" si="1684"/>
        <v>30.719999999997661</v>
      </c>
      <c r="DX4852" s="157">
        <f t="shared" si="1685"/>
        <v>7.0018082338412692E-5</v>
      </c>
      <c r="DY4852" s="148">
        <f t="shared" si="1686"/>
        <v>1.8976098041458174E-7</v>
      </c>
      <c r="DZ4852" s="148">
        <f t="shared" si="1687"/>
        <v>1.8976098041458174E-7</v>
      </c>
      <c r="EA4852" s="142" t="str">
        <f t="shared" si="1688"/>
        <v/>
      </c>
    </row>
    <row r="4853" spans="125:131" ht="20.100000000000001" customHeight="1" x14ac:dyDescent="0.25">
      <c r="DU4853" s="148"/>
      <c r="DV4853" s="158">
        <v>4801</v>
      </c>
      <c r="DW4853" s="148">
        <f t="shared" si="1684"/>
        <v>30.72639999999766</v>
      </c>
      <c r="DX4853" s="157">
        <f t="shared" si="1685"/>
        <v>6.982832135799811E-5</v>
      </c>
      <c r="DY4853" s="148">
        <f t="shared" si="1686"/>
        <v>1.8925323903351066E-7</v>
      </c>
      <c r="DZ4853" s="148">
        <f t="shared" si="1687"/>
        <v>1.8925323903351066E-7</v>
      </c>
      <c r="EA4853" s="142" t="str">
        <f t="shared" si="1688"/>
        <v/>
      </c>
    </row>
    <row r="4854" spans="125:131" ht="20.100000000000001" customHeight="1" x14ac:dyDescent="0.25">
      <c r="DU4854" s="148"/>
      <c r="DV4854" s="158">
        <v>4802</v>
      </c>
      <c r="DW4854" s="148">
        <f t="shared" si="1684"/>
        <v>30.73279999999766</v>
      </c>
      <c r="DX4854" s="157">
        <f t="shared" si="1685"/>
        <v>6.96390681189646E-5</v>
      </c>
      <c r="DY4854" s="148">
        <f t="shared" si="1686"/>
        <v>1.8874683574330545E-7</v>
      </c>
      <c r="DZ4854" s="148">
        <f t="shared" si="1687"/>
        <v>1.8874683574330545E-7</v>
      </c>
      <c r="EA4854" s="142" t="str">
        <f t="shared" si="1688"/>
        <v/>
      </c>
    </row>
    <row r="4855" spans="125:131" ht="20.100000000000001" customHeight="1" x14ac:dyDescent="0.25">
      <c r="DU4855" s="148"/>
      <c r="DV4855" s="158">
        <v>4803</v>
      </c>
      <c r="DW4855" s="148">
        <f t="shared" si="1684"/>
        <v>30.739199999997659</v>
      </c>
      <c r="DX4855" s="157">
        <f t="shared" si="1685"/>
        <v>6.9450321283221294E-5</v>
      </c>
      <c r="DY4855" s="148">
        <f t="shared" si="1686"/>
        <v>1.8824176708098371E-7</v>
      </c>
      <c r="DZ4855" s="148">
        <f t="shared" si="1687"/>
        <v>1.8824176708098371E-7</v>
      </c>
      <c r="EA4855" s="142" t="str">
        <f t="shared" si="1688"/>
        <v/>
      </c>
    </row>
    <row r="4856" spans="125:131" ht="20.100000000000001" customHeight="1" x14ac:dyDescent="0.25">
      <c r="DU4856" s="148"/>
      <c r="DV4856" s="158">
        <v>4804</v>
      </c>
      <c r="DW4856" s="148">
        <f t="shared" ref="DW4856:DW4919" si="1689">DW4855+$DZ$46</f>
        <v>30.745599999997658</v>
      </c>
      <c r="DX4856" s="157">
        <f t="shared" si="1685"/>
        <v>6.926207951614031E-5</v>
      </c>
      <c r="DY4856" s="148">
        <f t="shared" si="1686"/>
        <v>1.8773802959321244E-7</v>
      </c>
      <c r="DZ4856" s="148">
        <f t="shared" si="1687"/>
        <v>1.8773802959321244E-7</v>
      </c>
      <c r="EA4856" s="142" t="str">
        <f t="shared" si="1688"/>
        <v/>
      </c>
    </row>
    <row r="4857" spans="125:131" ht="20.100000000000001" customHeight="1" x14ac:dyDescent="0.25">
      <c r="DU4857" s="148"/>
      <c r="DV4857" s="158">
        <v>4805</v>
      </c>
      <c r="DW4857" s="148">
        <f t="shared" si="1689"/>
        <v>30.751999999997658</v>
      </c>
      <c r="DX4857" s="157">
        <f t="shared" si="1685"/>
        <v>6.9074341486547098E-5</v>
      </c>
      <c r="DY4857" s="148">
        <f t="shared" si="1686"/>
        <v>1.8723561983590147E-7</v>
      </c>
      <c r="DZ4857" s="148">
        <f t="shared" si="1687"/>
        <v>1.8723561983590147E-7</v>
      </c>
      <c r="EA4857" s="142" t="str">
        <f t="shared" si="1688"/>
        <v/>
      </c>
    </row>
    <row r="4858" spans="125:131" ht="20.100000000000001" customHeight="1" x14ac:dyDescent="0.25">
      <c r="DU4858" s="148"/>
      <c r="DV4858" s="158">
        <v>4806</v>
      </c>
      <c r="DW4858" s="148">
        <f t="shared" si="1689"/>
        <v>30.758399999997657</v>
      </c>
      <c r="DX4858" s="157">
        <f t="shared" si="1685"/>
        <v>6.8887105866711197E-5</v>
      </c>
      <c r="DY4858" s="148">
        <f t="shared" si="1686"/>
        <v>1.8673453437208925E-7</v>
      </c>
      <c r="DZ4858" s="148">
        <f t="shared" si="1687"/>
        <v>1.8673453437208925E-7</v>
      </c>
      <c r="EA4858" s="142" t="str">
        <f t="shared" si="1688"/>
        <v/>
      </c>
    </row>
    <row r="4859" spans="125:131" ht="20.100000000000001" customHeight="1" x14ac:dyDescent="0.25">
      <c r="DU4859" s="148"/>
      <c r="DV4859" s="158">
        <v>4807</v>
      </c>
      <c r="DW4859" s="148">
        <f t="shared" si="1689"/>
        <v>30.764799999997656</v>
      </c>
      <c r="DX4859" s="157">
        <f t="shared" si="1685"/>
        <v>6.8700371332339107E-5</v>
      </c>
      <c r="DY4859" s="148">
        <f t="shared" si="1686"/>
        <v>1.8623476977472114E-7</v>
      </c>
      <c r="DZ4859" s="148">
        <f t="shared" si="1687"/>
        <v>1.8623476977472114E-7</v>
      </c>
      <c r="EA4859" s="142" t="str">
        <f t="shared" si="1688"/>
        <v/>
      </c>
    </row>
    <row r="4860" spans="125:131" ht="20.100000000000001" customHeight="1" x14ac:dyDescent="0.25">
      <c r="DU4860" s="148"/>
      <c r="DV4860" s="158">
        <v>4808</v>
      </c>
      <c r="DW4860" s="148">
        <f t="shared" si="1689"/>
        <v>30.771199999997656</v>
      </c>
      <c r="DX4860" s="157">
        <f t="shared" si="1685"/>
        <v>6.8514136562564386E-5</v>
      </c>
      <c r="DY4860" s="148">
        <f t="shared" si="1686"/>
        <v>1.8573632262541611E-7</v>
      </c>
      <c r="DZ4860" s="148">
        <f t="shared" si="1687"/>
        <v>1.8573632262541611E-7</v>
      </c>
      <c r="EA4860" s="142" t="str">
        <f t="shared" si="1688"/>
        <v/>
      </c>
    </row>
    <row r="4861" spans="125:131" ht="20.100000000000001" customHeight="1" x14ac:dyDescent="0.25">
      <c r="DU4861" s="148"/>
      <c r="DV4861" s="158">
        <v>4809</v>
      </c>
      <c r="DW4861" s="148">
        <f t="shared" si="1689"/>
        <v>30.777599999997655</v>
      </c>
      <c r="DX4861" s="157">
        <f t="shared" si="1685"/>
        <v>6.832840023993897E-5</v>
      </c>
      <c r="DY4861" s="148">
        <f t="shared" si="1686"/>
        <v>1.8523918951361294E-7</v>
      </c>
      <c r="DZ4861" s="148">
        <f t="shared" si="1687"/>
        <v>1.8523918951361294E-7</v>
      </c>
      <c r="EA4861" s="142" t="str">
        <f t="shared" si="1688"/>
        <v/>
      </c>
    </row>
    <row r="4862" spans="125:131" ht="20.100000000000001" customHeight="1" x14ac:dyDescent="0.25">
      <c r="DU4862" s="148"/>
      <c r="DV4862" s="158">
        <v>4810</v>
      </c>
      <c r="DW4862" s="148">
        <f t="shared" si="1689"/>
        <v>30.783999999997654</v>
      </c>
      <c r="DX4862" s="157">
        <f t="shared" si="1685"/>
        <v>6.8143161050425357E-5</v>
      </c>
      <c r="DY4862" s="148">
        <f t="shared" si="1686"/>
        <v>1.8474336703804743E-7</v>
      </c>
      <c r="DZ4862" s="148">
        <f t="shared" si="1687"/>
        <v>1.8474336703804743E-7</v>
      </c>
      <c r="EA4862" s="142" t="str">
        <f t="shared" si="1688"/>
        <v/>
      </c>
    </row>
    <row r="4863" spans="125:131" ht="20.100000000000001" customHeight="1" x14ac:dyDescent="0.25">
      <c r="DU4863" s="148"/>
      <c r="DV4863" s="158">
        <v>4811</v>
      </c>
      <c r="DW4863" s="148">
        <f t="shared" si="1689"/>
        <v>30.790399999997653</v>
      </c>
      <c r="DX4863" s="157">
        <f t="shared" si="1685"/>
        <v>6.795841768338731E-5</v>
      </c>
      <c r="DY4863" s="148">
        <f t="shared" si="1686"/>
        <v>1.8424885180611547E-7</v>
      </c>
      <c r="DZ4863" s="148">
        <f t="shared" si="1687"/>
        <v>1.8424885180611547E-7</v>
      </c>
      <c r="EA4863" s="142" t="str">
        <f t="shared" si="1688"/>
        <v/>
      </c>
    </row>
    <row r="4864" spans="125:131" ht="20.100000000000001" customHeight="1" x14ac:dyDescent="0.25">
      <c r="DU4864" s="148"/>
      <c r="DV4864" s="158">
        <v>4812</v>
      </c>
      <c r="DW4864" s="148">
        <f t="shared" si="1689"/>
        <v>30.796799999997653</v>
      </c>
      <c r="DX4864" s="157">
        <f t="shared" si="1685"/>
        <v>6.7774168831581194E-5</v>
      </c>
      <c r="DY4864" s="148">
        <f t="shared" si="1686"/>
        <v>1.8375564043341221E-7</v>
      </c>
      <c r="DZ4864" s="148">
        <f t="shared" si="1687"/>
        <v>1.8375564043341221E-7</v>
      </c>
      <c r="EA4864" s="142" t="str">
        <f t="shared" si="1688"/>
        <v/>
      </c>
    </row>
    <row r="4865" spans="125:131" ht="20.100000000000001" customHeight="1" x14ac:dyDescent="0.25">
      <c r="DU4865" s="148"/>
      <c r="DV4865" s="158">
        <v>4813</v>
      </c>
      <c r="DW4865" s="148">
        <f t="shared" si="1689"/>
        <v>30.803199999997652</v>
      </c>
      <c r="DX4865" s="157">
        <f t="shared" si="1685"/>
        <v>6.7590413191147782E-5</v>
      </c>
      <c r="DY4865" s="148">
        <f t="shared" si="1686"/>
        <v>1.8326372954397604E-7</v>
      </c>
      <c r="DZ4865" s="148">
        <f t="shared" si="1687"/>
        <v>1.8326372954397604E-7</v>
      </c>
      <c r="EA4865" s="142" t="str">
        <f t="shared" si="1688"/>
        <v/>
      </c>
    </row>
    <row r="4866" spans="125:131" ht="20.100000000000001" customHeight="1" x14ac:dyDescent="0.25">
      <c r="DU4866" s="148"/>
      <c r="DV4866" s="158">
        <v>4814</v>
      </c>
      <c r="DW4866" s="148">
        <f t="shared" si="1689"/>
        <v>30.809599999997651</v>
      </c>
      <c r="DX4866" s="157">
        <f t="shared" si="1685"/>
        <v>6.7407149461603806E-5</v>
      </c>
      <c r="DY4866" s="148">
        <f t="shared" si="1686"/>
        <v>1.8277311577149472E-7</v>
      </c>
      <c r="DZ4866" s="148">
        <f t="shared" si="1687"/>
        <v>1.8277311577149472E-7</v>
      </c>
      <c r="EA4866" s="142" t="str">
        <f t="shared" si="1688"/>
        <v/>
      </c>
    </row>
    <row r="4867" spans="125:131" ht="20.100000000000001" customHeight="1" x14ac:dyDescent="0.25">
      <c r="DU4867" s="148"/>
      <c r="DV4867" s="158">
        <v>4815</v>
      </c>
      <c r="DW4867" s="148">
        <f t="shared" si="1689"/>
        <v>30.815999999997651</v>
      </c>
      <c r="DX4867" s="157">
        <f t="shared" si="1685"/>
        <v>6.7224376345832311E-5</v>
      </c>
      <c r="DY4867" s="148">
        <f t="shared" si="1686"/>
        <v>1.8228379575659494E-7</v>
      </c>
      <c r="DZ4867" s="148">
        <f t="shared" si="1687"/>
        <v>1.8228379575659494E-7</v>
      </c>
      <c r="EA4867" s="142" t="str">
        <f t="shared" si="1688"/>
        <v/>
      </c>
    </row>
    <row r="4868" spans="125:131" ht="20.100000000000001" customHeight="1" x14ac:dyDescent="0.25">
      <c r="DU4868" s="148"/>
      <c r="DV4868" s="158">
        <v>4816</v>
      </c>
      <c r="DW4868" s="148">
        <f t="shared" si="1689"/>
        <v>30.82239999999765</v>
      </c>
      <c r="DX4868" s="157">
        <f t="shared" ref="DX4868:DX4931" si="1690">_xlfn.CHISQ.DIST.RT(DW4868,7)</f>
        <v>6.7042092550075716E-5</v>
      </c>
      <c r="DY4868" s="148">
        <f t="shared" ref="DY4868:DY4931" si="1691">DX4868-DX4869</f>
        <v>1.8179576614953921E-7</v>
      </c>
      <c r="DZ4868" s="148">
        <f t="shared" ref="DZ4868:DZ4931" si="1692">IF(DX4868&lt;(1-$DU$53),DY4868,"")</f>
        <v>1.8179576614953921E-7</v>
      </c>
      <c r="EA4868" s="142" t="str">
        <f t="shared" ref="EA4868:EA4931" si="1693">IF(DX4868&lt;(1-$DU$59),DY4868,"")</f>
        <v/>
      </c>
    </row>
    <row r="4869" spans="125:131" ht="20.100000000000001" customHeight="1" x14ac:dyDescent="0.25">
      <c r="DU4869" s="148"/>
      <c r="DV4869" s="158">
        <v>4817</v>
      </c>
      <c r="DW4869" s="148">
        <f t="shared" si="1689"/>
        <v>30.828799999997649</v>
      </c>
      <c r="DX4869" s="157">
        <f t="shared" si="1690"/>
        <v>6.6860296783926177E-5</v>
      </c>
      <c r="DY4869" s="148">
        <f t="shared" si="1691"/>
        <v>1.8130902360858606E-7</v>
      </c>
      <c r="DZ4869" s="148">
        <f t="shared" si="1692"/>
        <v>1.8130902360858606E-7</v>
      </c>
      <c r="EA4869" s="142" t="str">
        <f t="shared" si="1693"/>
        <v/>
      </c>
    </row>
    <row r="4870" spans="125:131" ht="20.100000000000001" customHeight="1" x14ac:dyDescent="0.25">
      <c r="DU4870" s="148"/>
      <c r="DV4870" s="158">
        <v>4818</v>
      </c>
      <c r="DW4870" s="148">
        <f t="shared" si="1689"/>
        <v>30.835199999997648</v>
      </c>
      <c r="DX4870" s="157">
        <f t="shared" si="1690"/>
        <v>6.6678987760317591E-5</v>
      </c>
      <c r="DY4870" s="148">
        <f t="shared" si="1691"/>
        <v>1.8082356480076246E-7</v>
      </c>
      <c r="DZ4870" s="148">
        <f t="shared" si="1692"/>
        <v>1.8082356480076246E-7</v>
      </c>
      <c r="EA4870" s="142" t="str">
        <f t="shared" si="1693"/>
        <v/>
      </c>
    </row>
    <row r="4871" spans="125:131" ht="20.100000000000001" customHeight="1" x14ac:dyDescent="0.25">
      <c r="DU4871" s="148"/>
      <c r="DV4871" s="158">
        <v>4819</v>
      </c>
      <c r="DW4871" s="148">
        <f t="shared" si="1689"/>
        <v>30.841599999997648</v>
      </c>
      <c r="DX4871" s="157">
        <f t="shared" si="1690"/>
        <v>6.6498164195516829E-5</v>
      </c>
      <c r="DY4871" s="148">
        <f t="shared" si="1691"/>
        <v>1.8033938640076616E-7</v>
      </c>
      <c r="DZ4871" s="148">
        <f t="shared" si="1692"/>
        <v>1.8033938640076616E-7</v>
      </c>
      <c r="EA4871" s="142" t="str">
        <f t="shared" si="1693"/>
        <v/>
      </c>
    </row>
    <row r="4872" spans="125:131" ht="20.100000000000001" customHeight="1" x14ac:dyDescent="0.25">
      <c r="DU4872" s="148"/>
      <c r="DV4872" s="158">
        <v>4820</v>
      </c>
      <c r="DW4872" s="148">
        <f t="shared" si="1689"/>
        <v>30.847999999997647</v>
      </c>
      <c r="DX4872" s="157">
        <f t="shared" si="1690"/>
        <v>6.6317824809116062E-5</v>
      </c>
      <c r="DY4872" s="148">
        <f t="shared" si="1691"/>
        <v>1.798564850933644E-7</v>
      </c>
      <c r="DZ4872" s="148">
        <f t="shared" si="1692"/>
        <v>1.798564850933644E-7</v>
      </c>
      <c r="EA4872" s="142" t="str">
        <f t="shared" si="1693"/>
        <v/>
      </c>
    </row>
    <row r="4873" spans="125:131" ht="20.100000000000001" customHeight="1" x14ac:dyDescent="0.25">
      <c r="DU4873" s="148"/>
      <c r="DV4873" s="158">
        <v>4821</v>
      </c>
      <c r="DW4873" s="148">
        <f t="shared" si="1689"/>
        <v>30.854399999997646</v>
      </c>
      <c r="DX4873" s="157">
        <f t="shared" si="1690"/>
        <v>6.6137968324022698E-5</v>
      </c>
      <c r="DY4873" s="148">
        <f t="shared" si="1691"/>
        <v>1.793748575698432E-7</v>
      </c>
      <c r="DZ4873" s="148">
        <f t="shared" si="1692"/>
        <v>1.793748575698432E-7</v>
      </c>
      <c r="EA4873" s="142" t="str">
        <f t="shared" si="1693"/>
        <v/>
      </c>
    </row>
    <row r="4874" spans="125:131" ht="20.100000000000001" customHeight="1" x14ac:dyDescent="0.25">
      <c r="DU4874" s="148"/>
      <c r="DV4874" s="158">
        <v>4822</v>
      </c>
      <c r="DW4874" s="148">
        <f t="shared" si="1689"/>
        <v>30.860799999997646</v>
      </c>
      <c r="DX4874" s="157">
        <f t="shared" si="1690"/>
        <v>6.5958593466452855E-5</v>
      </c>
      <c r="DY4874" s="148">
        <f t="shared" si="1691"/>
        <v>1.7889450053059589E-7</v>
      </c>
      <c r="DZ4874" s="148">
        <f t="shared" si="1692"/>
        <v>1.7889450053059589E-7</v>
      </c>
      <c r="EA4874" s="142" t="str">
        <f t="shared" si="1693"/>
        <v/>
      </c>
    </row>
    <row r="4875" spans="125:131" ht="20.100000000000001" customHeight="1" x14ac:dyDescent="0.25">
      <c r="DU4875" s="148"/>
      <c r="DV4875" s="158">
        <v>4823</v>
      </c>
      <c r="DW4875" s="148">
        <f t="shared" si="1689"/>
        <v>30.867199999997645</v>
      </c>
      <c r="DX4875" s="157">
        <f t="shared" si="1690"/>
        <v>6.5779698965922259E-5</v>
      </c>
      <c r="DY4875" s="148">
        <f t="shared" si="1691"/>
        <v>1.7841541068512308E-7</v>
      </c>
      <c r="DZ4875" s="148">
        <f t="shared" si="1692"/>
        <v>1.7841541068512308E-7</v>
      </c>
      <c r="EA4875" s="142" t="str">
        <f t="shared" si="1693"/>
        <v/>
      </c>
    </row>
    <row r="4876" spans="125:131" ht="20.100000000000001" customHeight="1" x14ac:dyDescent="0.25">
      <c r="DU4876" s="148"/>
      <c r="DV4876" s="158">
        <v>4824</v>
      </c>
      <c r="DW4876" s="148">
        <f t="shared" si="1689"/>
        <v>30.873599999997644</v>
      </c>
      <c r="DX4876" s="157">
        <f t="shared" si="1690"/>
        <v>6.5601283555237136E-5</v>
      </c>
      <c r="DY4876" s="148">
        <f t="shared" si="1691"/>
        <v>1.7793758475017599E-7</v>
      </c>
      <c r="DZ4876" s="148">
        <f t="shared" si="1692"/>
        <v>1.7793758475017599E-7</v>
      </c>
      <c r="EA4876" s="142" t="str">
        <f t="shared" si="1693"/>
        <v/>
      </c>
    </row>
    <row r="4877" spans="125:131" ht="20.100000000000001" customHeight="1" x14ac:dyDescent="0.25">
      <c r="DU4877" s="148"/>
      <c r="DV4877" s="158">
        <v>4825</v>
      </c>
      <c r="DW4877" s="148">
        <f t="shared" si="1689"/>
        <v>30.879999999997644</v>
      </c>
      <c r="DX4877" s="157">
        <f t="shared" si="1690"/>
        <v>6.542334597048696E-5</v>
      </c>
      <c r="DY4877" s="148">
        <f t="shared" si="1691"/>
        <v>1.7746101945115235E-7</v>
      </c>
      <c r="DZ4877" s="148">
        <f t="shared" si="1692"/>
        <v>1.7746101945115235E-7</v>
      </c>
      <c r="EA4877" s="142" t="str">
        <f t="shared" si="1693"/>
        <v/>
      </c>
    </row>
    <row r="4878" spans="125:131" ht="20.100000000000001" customHeight="1" x14ac:dyDescent="0.25">
      <c r="DU4878" s="148"/>
      <c r="DV4878" s="158">
        <v>4826</v>
      </c>
      <c r="DW4878" s="148">
        <f t="shared" si="1689"/>
        <v>30.886399999997643</v>
      </c>
      <c r="DX4878" s="157">
        <f t="shared" si="1690"/>
        <v>6.5245884951035807E-5</v>
      </c>
      <c r="DY4878" s="148">
        <f t="shared" si="1691"/>
        <v>1.7698571152225903E-7</v>
      </c>
      <c r="DZ4878" s="148">
        <f t="shared" si="1692"/>
        <v>1.7698571152225903E-7</v>
      </c>
      <c r="EA4878" s="142" t="str">
        <f t="shared" si="1693"/>
        <v/>
      </c>
    </row>
    <row r="4879" spans="125:131" ht="20.100000000000001" customHeight="1" x14ac:dyDescent="0.25">
      <c r="DU4879" s="148"/>
      <c r="DV4879" s="158">
        <v>4827</v>
      </c>
      <c r="DW4879" s="148">
        <f t="shared" si="1689"/>
        <v>30.892799999997642</v>
      </c>
      <c r="DX4879" s="157">
        <f t="shared" si="1690"/>
        <v>6.5068899239513548E-5</v>
      </c>
      <c r="DY4879" s="148">
        <f t="shared" si="1691"/>
        <v>1.7651165770515679E-7</v>
      </c>
      <c r="DZ4879" s="148">
        <f t="shared" si="1692"/>
        <v>1.7651165770515679E-7</v>
      </c>
      <c r="EA4879" s="142" t="str">
        <f t="shared" si="1693"/>
        <v/>
      </c>
    </row>
    <row r="4880" spans="125:131" ht="20.100000000000001" customHeight="1" x14ac:dyDescent="0.25">
      <c r="DU4880" s="148"/>
      <c r="DV4880" s="158">
        <v>4828</v>
      </c>
      <c r="DW4880" s="148">
        <f t="shared" si="1689"/>
        <v>30.899199999997641</v>
      </c>
      <c r="DX4880" s="157">
        <f t="shared" si="1690"/>
        <v>6.4892387581808392E-5</v>
      </c>
      <c r="DY4880" s="148">
        <f t="shared" si="1691"/>
        <v>1.7603885475015292E-7</v>
      </c>
      <c r="DZ4880" s="148">
        <f t="shared" si="1692"/>
        <v>1.7603885475015292E-7</v>
      </c>
      <c r="EA4880" s="142" t="str">
        <f t="shared" si="1693"/>
        <v/>
      </c>
    </row>
    <row r="4881" spans="125:131" ht="20.100000000000001" customHeight="1" x14ac:dyDescent="0.25">
      <c r="DU4881" s="148"/>
      <c r="DV4881" s="158">
        <v>4829</v>
      </c>
      <c r="DW4881" s="148">
        <f t="shared" si="1689"/>
        <v>30.905599999997641</v>
      </c>
      <c r="DX4881" s="157">
        <f t="shared" si="1690"/>
        <v>6.4716348727058239E-5</v>
      </c>
      <c r="DY4881" s="148">
        <f t="shared" si="1691"/>
        <v>1.7556729941628252E-7</v>
      </c>
      <c r="DZ4881" s="148">
        <f t="shared" si="1692"/>
        <v>1.7556729941628252E-7</v>
      </c>
      <c r="EA4881" s="142" t="str">
        <f t="shared" si="1693"/>
        <v/>
      </c>
    </row>
    <row r="4882" spans="125:131" ht="20.100000000000001" customHeight="1" x14ac:dyDescent="0.25">
      <c r="DU4882" s="148"/>
      <c r="DV4882" s="158">
        <v>4830</v>
      </c>
      <c r="DW4882" s="148">
        <f t="shared" si="1689"/>
        <v>30.91199999999764</v>
      </c>
      <c r="DX4882" s="157">
        <f t="shared" si="1690"/>
        <v>6.4540781427641956E-5</v>
      </c>
      <c r="DY4882" s="148">
        <f t="shared" si="1691"/>
        <v>1.7509698846981774E-7</v>
      </c>
      <c r="DZ4882" s="148">
        <f t="shared" si="1692"/>
        <v>1.7509698846981774E-7</v>
      </c>
      <c r="EA4882" s="142" t="str">
        <f t="shared" si="1693"/>
        <v/>
      </c>
    </row>
    <row r="4883" spans="125:131" ht="20.100000000000001" customHeight="1" x14ac:dyDescent="0.25">
      <c r="DU4883" s="148"/>
      <c r="DV4883" s="158">
        <v>4831</v>
      </c>
      <c r="DW4883" s="148">
        <f t="shared" si="1689"/>
        <v>30.918399999997639</v>
      </c>
      <c r="DX4883" s="157">
        <f t="shared" si="1690"/>
        <v>6.4365684439172138E-5</v>
      </c>
      <c r="DY4883" s="148">
        <f t="shared" si="1691"/>
        <v>1.7462791868582631E-7</v>
      </c>
      <c r="DZ4883" s="148">
        <f t="shared" si="1692"/>
        <v>1.7462791868582631E-7</v>
      </c>
      <c r="EA4883" s="142" t="str">
        <f t="shared" si="1693"/>
        <v/>
      </c>
    </row>
    <row r="4884" spans="125:131" ht="20.100000000000001" customHeight="1" x14ac:dyDescent="0.25">
      <c r="DU4884" s="148"/>
      <c r="DV4884" s="158">
        <v>4832</v>
      </c>
      <c r="DW4884" s="148">
        <f t="shared" si="1689"/>
        <v>30.924799999997639</v>
      </c>
      <c r="DX4884" s="157">
        <f t="shared" si="1690"/>
        <v>6.4191056520486312E-5</v>
      </c>
      <c r="DY4884" s="148">
        <f t="shared" si="1691"/>
        <v>1.7416008684753462E-7</v>
      </c>
      <c r="DZ4884" s="148">
        <f t="shared" si="1692"/>
        <v>1.7416008684753462E-7</v>
      </c>
      <c r="EA4884" s="142" t="str">
        <f t="shared" si="1693"/>
        <v/>
      </c>
    </row>
    <row r="4885" spans="125:131" ht="20.100000000000001" customHeight="1" x14ac:dyDescent="0.25">
      <c r="DU4885" s="148"/>
      <c r="DV4885" s="158">
        <v>4833</v>
      </c>
      <c r="DW4885" s="148">
        <f t="shared" si="1689"/>
        <v>30.931199999997638</v>
      </c>
      <c r="DX4885" s="157">
        <f t="shared" si="1690"/>
        <v>6.4016896433638778E-5</v>
      </c>
      <c r="DY4885" s="148">
        <f t="shared" si="1691"/>
        <v>1.7369348974621921E-7</v>
      </c>
      <c r="DZ4885" s="148">
        <f t="shared" si="1692"/>
        <v>1.7369348974621921E-7</v>
      </c>
      <c r="EA4885" s="142" t="str">
        <f t="shared" si="1693"/>
        <v/>
      </c>
    </row>
    <row r="4886" spans="125:131" ht="20.100000000000001" customHeight="1" x14ac:dyDescent="0.25">
      <c r="DU4886" s="148"/>
      <c r="DV4886" s="158">
        <v>4834</v>
      </c>
      <c r="DW4886" s="148">
        <f t="shared" si="1689"/>
        <v>30.937599999997637</v>
      </c>
      <c r="DX4886" s="157">
        <f t="shared" si="1690"/>
        <v>6.3843202943892558E-5</v>
      </c>
      <c r="DY4886" s="148">
        <f t="shared" si="1691"/>
        <v>1.7322812418109844E-7</v>
      </c>
      <c r="DZ4886" s="148">
        <f t="shared" si="1692"/>
        <v>1.7322812418109844E-7</v>
      </c>
      <c r="EA4886" s="142" t="str">
        <f t="shared" si="1693"/>
        <v/>
      </c>
    </row>
    <row r="4887" spans="125:131" ht="20.100000000000001" customHeight="1" x14ac:dyDescent="0.25">
      <c r="DU4887" s="148"/>
      <c r="DV4887" s="158">
        <v>4835</v>
      </c>
      <c r="DW4887" s="148">
        <f t="shared" si="1689"/>
        <v>30.943999999997637</v>
      </c>
      <c r="DX4887" s="157">
        <f t="shared" si="1690"/>
        <v>6.366997481971146E-5</v>
      </c>
      <c r="DY4887" s="148">
        <f t="shared" si="1691"/>
        <v>1.7276398696037599E-7</v>
      </c>
      <c r="DZ4887" s="148">
        <f t="shared" si="1692"/>
        <v>1.7276398696037599E-7</v>
      </c>
      <c r="EA4887" s="142" t="str">
        <f t="shared" si="1693"/>
        <v/>
      </c>
    </row>
    <row r="4888" spans="125:131" ht="20.100000000000001" customHeight="1" x14ac:dyDescent="0.25">
      <c r="DU4888" s="148"/>
      <c r="DV4888" s="158">
        <v>4836</v>
      </c>
      <c r="DW4888" s="148">
        <f t="shared" si="1689"/>
        <v>30.950399999997636</v>
      </c>
      <c r="DX4888" s="157">
        <f t="shared" si="1690"/>
        <v>6.3497210832751084E-5</v>
      </c>
      <c r="DY4888" s="148">
        <f t="shared" si="1691"/>
        <v>1.7230107489880138E-7</v>
      </c>
      <c r="DZ4888" s="148">
        <f t="shared" si="1692"/>
        <v>1.7230107489880138E-7</v>
      </c>
      <c r="EA4888" s="142" t="str">
        <f t="shared" si="1693"/>
        <v/>
      </c>
    </row>
    <row r="4889" spans="125:131" ht="20.100000000000001" customHeight="1" x14ac:dyDescent="0.25">
      <c r="DU4889" s="148"/>
      <c r="DV4889" s="158">
        <v>4837</v>
      </c>
      <c r="DW4889" s="148">
        <f t="shared" si="1689"/>
        <v>30.956799999997635</v>
      </c>
      <c r="DX4889" s="157">
        <f t="shared" si="1690"/>
        <v>6.3324909757852283E-5</v>
      </c>
      <c r="DY4889" s="148">
        <f t="shared" si="1691"/>
        <v>1.7183938482044831E-7</v>
      </c>
      <c r="DZ4889" s="148">
        <f t="shared" si="1692"/>
        <v>1.7183938482044831E-7</v>
      </c>
      <c r="EA4889" s="142" t="str">
        <f t="shared" si="1693"/>
        <v/>
      </c>
    </row>
    <row r="4890" spans="125:131" ht="20.100000000000001" customHeight="1" x14ac:dyDescent="0.25">
      <c r="DU4890" s="148"/>
      <c r="DV4890" s="158">
        <v>4838</v>
      </c>
      <c r="DW4890" s="148">
        <f t="shared" si="1689"/>
        <v>30.963199999997634</v>
      </c>
      <c r="DX4890" s="157">
        <f t="shared" si="1690"/>
        <v>6.3153070373031834E-5</v>
      </c>
      <c r="DY4890" s="148">
        <f t="shared" si="1691"/>
        <v>1.7137891355730513E-7</v>
      </c>
      <c r="DZ4890" s="148">
        <f t="shared" si="1692"/>
        <v>1.7137891355730513E-7</v>
      </c>
      <c r="EA4890" s="142" t="str">
        <f t="shared" si="1693"/>
        <v/>
      </c>
    </row>
    <row r="4891" spans="125:131" ht="20.100000000000001" customHeight="1" x14ac:dyDescent="0.25">
      <c r="DU4891" s="148"/>
      <c r="DV4891" s="158">
        <v>4839</v>
      </c>
      <c r="DW4891" s="148">
        <f t="shared" si="1689"/>
        <v>30.969599999997634</v>
      </c>
      <c r="DX4891" s="157">
        <f t="shared" si="1690"/>
        <v>6.2981691459474529E-5</v>
      </c>
      <c r="DY4891" s="148">
        <f t="shared" si="1691"/>
        <v>1.7091965794889541E-7</v>
      </c>
      <c r="DZ4891" s="148">
        <f t="shared" si="1692"/>
        <v>1.7091965794889541E-7</v>
      </c>
      <c r="EA4891" s="142" t="str">
        <f t="shared" si="1693"/>
        <v/>
      </c>
    </row>
    <row r="4892" spans="125:131" ht="20.100000000000001" customHeight="1" x14ac:dyDescent="0.25">
      <c r="DU4892" s="148"/>
      <c r="DV4892" s="158">
        <v>4840</v>
      </c>
      <c r="DW4892" s="148">
        <f t="shared" si="1689"/>
        <v>30.975999999997633</v>
      </c>
      <c r="DX4892" s="157">
        <f t="shared" si="1690"/>
        <v>6.2810771801525634E-5</v>
      </c>
      <c r="DY4892" s="148">
        <f t="shared" si="1691"/>
        <v>1.7046161484282E-7</v>
      </c>
      <c r="DZ4892" s="148">
        <f t="shared" si="1692"/>
        <v>1.7046161484282E-7</v>
      </c>
      <c r="EA4892" s="142" t="str">
        <f t="shared" si="1693"/>
        <v/>
      </c>
    </row>
    <row r="4893" spans="125:131" ht="20.100000000000001" customHeight="1" x14ac:dyDescent="0.25">
      <c r="DU4893" s="148"/>
      <c r="DV4893" s="158">
        <v>4841</v>
      </c>
      <c r="DW4893" s="148">
        <f t="shared" si="1689"/>
        <v>30.982399999997632</v>
      </c>
      <c r="DX4893" s="157">
        <f t="shared" si="1690"/>
        <v>6.2640310186682814E-5</v>
      </c>
      <c r="DY4893" s="148">
        <f t="shared" si="1691"/>
        <v>1.700047810956109E-7</v>
      </c>
      <c r="DZ4893" s="148">
        <f t="shared" si="1692"/>
        <v>1.700047810956109E-7</v>
      </c>
      <c r="EA4893" s="142" t="str">
        <f t="shared" si="1693"/>
        <v/>
      </c>
    </row>
    <row r="4894" spans="125:131" ht="20.100000000000001" customHeight="1" x14ac:dyDescent="0.25">
      <c r="DU4894" s="148"/>
      <c r="DV4894" s="158">
        <v>4842</v>
      </c>
      <c r="DW4894" s="148">
        <f t="shared" si="1689"/>
        <v>30.988799999997632</v>
      </c>
      <c r="DX4894" s="157">
        <f t="shared" si="1690"/>
        <v>6.2470305405587203E-5</v>
      </c>
      <c r="DY4894" s="148">
        <f t="shared" si="1691"/>
        <v>1.695491535700207E-7</v>
      </c>
      <c r="DZ4894" s="148">
        <f t="shared" si="1692"/>
        <v>1.695491535700207E-7</v>
      </c>
      <c r="EA4894" s="142" t="str">
        <f t="shared" si="1693"/>
        <v/>
      </c>
    </row>
    <row r="4895" spans="125:131" ht="20.100000000000001" customHeight="1" x14ac:dyDescent="0.25">
      <c r="DU4895" s="148"/>
      <c r="DV4895" s="158">
        <v>4843</v>
      </c>
      <c r="DW4895" s="148">
        <f t="shared" si="1689"/>
        <v>30.995199999997631</v>
      </c>
      <c r="DX4895" s="157">
        <f t="shared" si="1690"/>
        <v>6.2300756252017182E-5</v>
      </c>
      <c r="DY4895" s="148">
        <f t="shared" si="1691"/>
        <v>1.6909472913888507E-7</v>
      </c>
      <c r="DZ4895" s="148">
        <f t="shared" si="1692"/>
        <v>1.6909472913888507E-7</v>
      </c>
      <c r="EA4895" s="142" t="str">
        <f t="shared" si="1693"/>
        <v/>
      </c>
    </row>
    <row r="4896" spans="125:131" ht="20.100000000000001" customHeight="1" x14ac:dyDescent="0.25">
      <c r="DU4896" s="148"/>
      <c r="DV4896" s="158">
        <v>4844</v>
      </c>
      <c r="DW4896" s="148">
        <f t="shared" si="1689"/>
        <v>31.00159999999763</v>
      </c>
      <c r="DX4896" s="157">
        <f t="shared" si="1690"/>
        <v>6.2131661522878297E-5</v>
      </c>
      <c r="DY4896" s="148">
        <f t="shared" si="1691"/>
        <v>1.6864150468077241E-7</v>
      </c>
      <c r="DZ4896" s="148">
        <f t="shared" si="1692"/>
        <v>1.6864150468077241E-7</v>
      </c>
      <c r="EA4896" s="142" t="str">
        <f t="shared" si="1693"/>
        <v/>
      </c>
    </row>
    <row r="4897" spans="125:131" ht="20.100000000000001" customHeight="1" x14ac:dyDescent="0.25">
      <c r="DU4897" s="148"/>
      <c r="DV4897" s="158">
        <v>4845</v>
      </c>
      <c r="DW4897" s="148">
        <f t="shared" si="1689"/>
        <v>31.007999999997629</v>
      </c>
      <c r="DX4897" s="157">
        <f t="shared" si="1690"/>
        <v>6.1963020018197525E-5</v>
      </c>
      <c r="DY4897" s="148">
        <f t="shared" si="1691"/>
        <v>1.6818947708409024E-7</v>
      </c>
      <c r="DZ4897" s="148">
        <f t="shared" si="1692"/>
        <v>1.6818947708409024E-7</v>
      </c>
      <c r="EA4897" s="142" t="str">
        <f t="shared" si="1693"/>
        <v/>
      </c>
    </row>
    <row r="4898" spans="125:131" ht="20.100000000000001" customHeight="1" x14ac:dyDescent="0.25">
      <c r="DU4898" s="148"/>
      <c r="DV4898" s="158">
        <v>4846</v>
      </c>
      <c r="DW4898" s="148">
        <f t="shared" si="1689"/>
        <v>31.014399999997629</v>
      </c>
      <c r="DX4898" s="157">
        <f t="shared" si="1690"/>
        <v>6.1794830541113434E-5</v>
      </c>
      <c r="DY4898" s="148">
        <f t="shared" si="1691"/>
        <v>1.6773864324398169E-7</v>
      </c>
      <c r="DZ4898" s="148">
        <f t="shared" si="1692"/>
        <v>1.6773864324398169E-7</v>
      </c>
      <c r="EA4898" s="142" t="str">
        <f t="shared" si="1693"/>
        <v/>
      </c>
    </row>
    <row r="4899" spans="125:131" ht="20.100000000000001" customHeight="1" x14ac:dyDescent="0.25">
      <c r="DU4899" s="148"/>
      <c r="DV4899" s="158">
        <v>4847</v>
      </c>
      <c r="DW4899" s="148">
        <f t="shared" si="1689"/>
        <v>31.020799999997628</v>
      </c>
      <c r="DX4899" s="157">
        <f t="shared" si="1690"/>
        <v>6.1627091897869453E-5</v>
      </c>
      <c r="DY4899" s="148">
        <f t="shared" si="1691"/>
        <v>1.6728900006369432E-7</v>
      </c>
      <c r="DZ4899" s="148">
        <f t="shared" si="1692"/>
        <v>1.6728900006369432E-7</v>
      </c>
      <c r="EA4899" s="142" t="str">
        <f t="shared" si="1693"/>
        <v/>
      </c>
    </row>
    <row r="4900" spans="125:131" ht="20.100000000000001" customHeight="1" x14ac:dyDescent="0.25">
      <c r="DU4900" s="148"/>
      <c r="DV4900" s="158">
        <v>4848</v>
      </c>
      <c r="DW4900" s="148">
        <f t="shared" si="1689"/>
        <v>31.027199999997627</v>
      </c>
      <c r="DX4900" s="157">
        <f t="shared" si="1690"/>
        <v>6.1459802897805758E-5</v>
      </c>
      <c r="DY4900" s="148">
        <f t="shared" si="1691"/>
        <v>1.6684054445478336E-7</v>
      </c>
      <c r="DZ4900" s="148">
        <f t="shared" si="1692"/>
        <v>1.6684054445478336E-7</v>
      </c>
      <c r="EA4900" s="142" t="str">
        <f t="shared" si="1693"/>
        <v/>
      </c>
    </row>
    <row r="4901" spans="125:131" ht="20.100000000000001" customHeight="1" x14ac:dyDescent="0.25">
      <c r="DU4901" s="148"/>
      <c r="DV4901" s="158">
        <v>4849</v>
      </c>
      <c r="DW4901" s="148">
        <f t="shared" si="1689"/>
        <v>31.033599999997627</v>
      </c>
      <c r="DX4901" s="157">
        <f t="shared" si="1690"/>
        <v>6.1292962353350975E-5</v>
      </c>
      <c r="DY4901" s="148">
        <f t="shared" si="1691"/>
        <v>1.6639327333594625E-7</v>
      </c>
      <c r="DZ4901" s="148">
        <f t="shared" si="1692"/>
        <v>1.6639327333594625E-7</v>
      </c>
      <c r="EA4901" s="142" t="str">
        <f t="shared" si="1693"/>
        <v/>
      </c>
    </row>
    <row r="4902" spans="125:131" ht="20.100000000000001" customHeight="1" x14ac:dyDescent="0.25">
      <c r="DU4902" s="148"/>
      <c r="DV4902" s="158">
        <v>4850</v>
      </c>
      <c r="DW4902" s="148">
        <f t="shared" si="1689"/>
        <v>31.039999999997626</v>
      </c>
      <c r="DX4902" s="157">
        <f t="shared" si="1690"/>
        <v>6.1126569080015029E-5</v>
      </c>
      <c r="DY4902" s="148">
        <f t="shared" si="1691"/>
        <v>1.6594718363397803E-7</v>
      </c>
      <c r="DZ4902" s="148">
        <f t="shared" si="1692"/>
        <v>1.6594718363397803E-7</v>
      </c>
      <c r="EA4902" s="142" t="str">
        <f t="shared" si="1693"/>
        <v/>
      </c>
    </row>
    <row r="4903" spans="125:131" ht="20.100000000000001" customHeight="1" x14ac:dyDescent="0.25">
      <c r="DU4903" s="148"/>
      <c r="DV4903" s="158">
        <v>4851</v>
      </c>
      <c r="DW4903" s="148">
        <f t="shared" si="1689"/>
        <v>31.046399999997625</v>
      </c>
      <c r="DX4903" s="157">
        <f t="shared" si="1690"/>
        <v>6.0960621896381051E-5</v>
      </c>
      <c r="DY4903" s="148">
        <f t="shared" si="1691"/>
        <v>1.6550227228428641E-7</v>
      </c>
      <c r="DZ4903" s="148">
        <f t="shared" si="1692"/>
        <v>1.6550227228428641E-7</v>
      </c>
      <c r="EA4903" s="142" t="str">
        <f t="shared" si="1693"/>
        <v/>
      </c>
    </row>
    <row r="4904" spans="125:131" ht="20.100000000000001" customHeight="1" x14ac:dyDescent="0.25">
      <c r="DU4904" s="148"/>
      <c r="DV4904" s="158">
        <v>4852</v>
      </c>
      <c r="DW4904" s="148">
        <f t="shared" si="1689"/>
        <v>31.052799999997625</v>
      </c>
      <c r="DX4904" s="157">
        <f t="shared" si="1690"/>
        <v>6.0795119624096764E-5</v>
      </c>
      <c r="DY4904" s="148">
        <f t="shared" si="1691"/>
        <v>1.6505853622834384E-7</v>
      </c>
      <c r="DZ4904" s="148">
        <f t="shared" si="1692"/>
        <v>1.6505853622834384E-7</v>
      </c>
      <c r="EA4904" s="142" t="str">
        <f t="shared" si="1693"/>
        <v/>
      </c>
    </row>
    <row r="4905" spans="125:131" ht="20.100000000000001" customHeight="1" x14ac:dyDescent="0.25">
      <c r="DU4905" s="148"/>
      <c r="DV4905" s="158">
        <v>4853</v>
      </c>
      <c r="DW4905" s="148">
        <f t="shared" si="1689"/>
        <v>31.059199999997624</v>
      </c>
      <c r="DX4905" s="157">
        <f t="shared" si="1690"/>
        <v>6.063006108786842E-5</v>
      </c>
      <c r="DY4905" s="148">
        <f t="shared" si="1691"/>
        <v>1.6461597241692656E-7</v>
      </c>
      <c r="DZ4905" s="148">
        <f t="shared" si="1692"/>
        <v>1.6461597241692656E-7</v>
      </c>
      <c r="EA4905" s="142" t="str">
        <f t="shared" si="1693"/>
        <v/>
      </c>
    </row>
    <row r="4906" spans="125:131" ht="20.100000000000001" customHeight="1" x14ac:dyDescent="0.25">
      <c r="DU4906" s="148"/>
      <c r="DV4906" s="158">
        <v>4854</v>
      </c>
      <c r="DW4906" s="148">
        <f t="shared" si="1689"/>
        <v>31.065599999997623</v>
      </c>
      <c r="DX4906" s="157">
        <f t="shared" si="1690"/>
        <v>6.0465445115451494E-5</v>
      </c>
      <c r="DY4906" s="148">
        <f t="shared" si="1691"/>
        <v>1.641745778078717E-7</v>
      </c>
      <c r="DZ4906" s="148">
        <f t="shared" si="1692"/>
        <v>1.641745778078717E-7</v>
      </c>
      <c r="EA4906" s="142" t="str">
        <f t="shared" si="1693"/>
        <v/>
      </c>
    </row>
    <row r="4907" spans="125:131" ht="20.100000000000001" customHeight="1" x14ac:dyDescent="0.25">
      <c r="DU4907" s="148"/>
      <c r="DV4907" s="158">
        <v>4855</v>
      </c>
      <c r="DW4907" s="148">
        <f t="shared" si="1689"/>
        <v>31.071999999997622</v>
      </c>
      <c r="DX4907" s="157">
        <f t="shared" si="1690"/>
        <v>6.0301270537643622E-5</v>
      </c>
      <c r="DY4907" s="148">
        <f t="shared" si="1691"/>
        <v>1.6373434936671423E-7</v>
      </c>
      <c r="DZ4907" s="148">
        <f t="shared" si="1692"/>
        <v>1.6373434936671423E-7</v>
      </c>
      <c r="EA4907" s="142" t="str">
        <f t="shared" si="1693"/>
        <v/>
      </c>
    </row>
    <row r="4908" spans="125:131" ht="20.100000000000001" customHeight="1" x14ac:dyDescent="0.25">
      <c r="DU4908" s="148"/>
      <c r="DV4908" s="158">
        <v>4856</v>
      </c>
      <c r="DW4908" s="148">
        <f t="shared" si="1689"/>
        <v>31.078399999997622</v>
      </c>
      <c r="DX4908" s="157">
        <f t="shared" si="1690"/>
        <v>6.0137536188276908E-5</v>
      </c>
      <c r="DY4908" s="148">
        <f t="shared" si="1691"/>
        <v>1.6329528406717483E-7</v>
      </c>
      <c r="DZ4908" s="148">
        <f t="shared" si="1692"/>
        <v>1.6329528406717483E-7</v>
      </c>
      <c r="EA4908" s="142" t="str">
        <f t="shared" si="1693"/>
        <v/>
      </c>
    </row>
    <row r="4909" spans="125:131" ht="20.100000000000001" customHeight="1" x14ac:dyDescent="0.25">
      <c r="DU4909" s="148"/>
      <c r="DV4909" s="158">
        <v>4857</v>
      </c>
      <c r="DW4909" s="148">
        <f t="shared" si="1689"/>
        <v>31.084799999997621</v>
      </c>
      <c r="DX4909" s="157">
        <f t="shared" si="1690"/>
        <v>5.9974240904209733E-5</v>
      </c>
      <c r="DY4909" s="148">
        <f t="shared" si="1691"/>
        <v>1.628573788897911E-7</v>
      </c>
      <c r="DZ4909" s="148">
        <f t="shared" si="1692"/>
        <v>1.628573788897911E-7</v>
      </c>
      <c r="EA4909" s="142" t="str">
        <f t="shared" si="1693"/>
        <v/>
      </c>
    </row>
    <row r="4910" spans="125:131" ht="20.100000000000001" customHeight="1" x14ac:dyDescent="0.25">
      <c r="DU4910" s="148"/>
      <c r="DV4910" s="158">
        <v>4858</v>
      </c>
      <c r="DW4910" s="148">
        <f t="shared" si="1689"/>
        <v>31.09119999999762</v>
      </c>
      <c r="DX4910" s="157">
        <f t="shared" si="1690"/>
        <v>5.9811383525319942E-5</v>
      </c>
      <c r="DY4910" s="148">
        <f t="shared" si="1691"/>
        <v>1.6242063082360487E-7</v>
      </c>
      <c r="DZ4910" s="148">
        <f t="shared" si="1692"/>
        <v>1.6242063082360487E-7</v>
      </c>
      <c r="EA4910" s="142" t="str">
        <f t="shared" si="1693"/>
        <v/>
      </c>
    </row>
    <row r="4911" spans="125:131" ht="20.100000000000001" customHeight="1" x14ac:dyDescent="0.25">
      <c r="DU4911" s="148"/>
      <c r="DV4911" s="158">
        <v>4859</v>
      </c>
      <c r="DW4911" s="148">
        <f t="shared" si="1689"/>
        <v>31.09759999999762</v>
      </c>
      <c r="DX4911" s="157">
        <f t="shared" si="1690"/>
        <v>5.9648962894496337E-5</v>
      </c>
      <c r="DY4911" s="148">
        <f t="shared" si="1691"/>
        <v>1.6198503686508473E-7</v>
      </c>
      <c r="DZ4911" s="148">
        <f t="shared" si="1692"/>
        <v>1.6198503686508473E-7</v>
      </c>
      <c r="EA4911" s="142" t="str">
        <f t="shared" si="1693"/>
        <v/>
      </c>
    </row>
    <row r="4912" spans="125:131" ht="20.100000000000001" customHeight="1" x14ac:dyDescent="0.25">
      <c r="DU4912" s="148"/>
      <c r="DV4912" s="158">
        <v>4860</v>
      </c>
      <c r="DW4912" s="148">
        <f t="shared" si="1689"/>
        <v>31.103999999997619</v>
      </c>
      <c r="DX4912" s="157">
        <f t="shared" si="1690"/>
        <v>5.9486977857631252E-5</v>
      </c>
      <c r="DY4912" s="148">
        <f t="shared" si="1691"/>
        <v>1.6155059401813963E-7</v>
      </c>
      <c r="DZ4912" s="148">
        <f t="shared" si="1692"/>
        <v>1.6155059401813963E-7</v>
      </c>
      <c r="EA4912" s="142" t="str">
        <f t="shared" si="1693"/>
        <v/>
      </c>
    </row>
    <row r="4913" spans="125:131" ht="20.100000000000001" customHeight="1" x14ac:dyDescent="0.25">
      <c r="DU4913" s="148"/>
      <c r="DV4913" s="158">
        <v>4861</v>
      </c>
      <c r="DW4913" s="148">
        <f t="shared" si="1689"/>
        <v>31.110399999997618</v>
      </c>
      <c r="DX4913" s="157">
        <f t="shared" si="1690"/>
        <v>5.9325427263613113E-5</v>
      </c>
      <c r="DY4913" s="148">
        <f t="shared" si="1691"/>
        <v>1.6111729929422727E-7</v>
      </c>
      <c r="DZ4913" s="148">
        <f t="shared" si="1692"/>
        <v>1.6111729929422727E-7</v>
      </c>
      <c r="EA4913" s="142" t="str">
        <f t="shared" si="1693"/>
        <v/>
      </c>
    </row>
    <row r="4914" spans="125:131" ht="20.100000000000001" customHeight="1" x14ac:dyDescent="0.25">
      <c r="DU4914" s="148"/>
      <c r="DV4914" s="158">
        <v>4862</v>
      </c>
      <c r="DW4914" s="148">
        <f t="shared" si="1689"/>
        <v>31.116799999997617</v>
      </c>
      <c r="DX4914" s="157">
        <f t="shared" si="1690"/>
        <v>5.9164309964318886E-5</v>
      </c>
      <c r="DY4914" s="148">
        <f t="shared" si="1691"/>
        <v>1.6068514971253028E-7</v>
      </c>
      <c r="DZ4914" s="148">
        <f t="shared" si="1692"/>
        <v>1.6068514971253028E-7</v>
      </c>
      <c r="EA4914" s="142" t="str">
        <f t="shared" si="1693"/>
        <v/>
      </c>
    </row>
    <row r="4915" spans="125:131" ht="20.100000000000001" customHeight="1" x14ac:dyDescent="0.25">
      <c r="DU4915" s="148"/>
      <c r="DV4915" s="158">
        <v>4863</v>
      </c>
      <c r="DW4915" s="148">
        <f t="shared" si="1689"/>
        <v>31.123199999997617</v>
      </c>
      <c r="DX4915" s="157">
        <f t="shared" si="1690"/>
        <v>5.9003624814606355E-5</v>
      </c>
      <c r="DY4915" s="148">
        <f t="shared" si="1691"/>
        <v>1.6025414230005789E-7</v>
      </c>
      <c r="DZ4915" s="148">
        <f t="shared" si="1692"/>
        <v>1.6025414230005789E-7</v>
      </c>
      <c r="EA4915" s="142" t="str">
        <f t="shared" si="1693"/>
        <v/>
      </c>
    </row>
    <row r="4916" spans="125:131" ht="20.100000000000001" customHeight="1" x14ac:dyDescent="0.25">
      <c r="DU4916" s="148"/>
      <c r="DV4916" s="158">
        <v>4864</v>
      </c>
      <c r="DW4916" s="148">
        <f t="shared" si="1689"/>
        <v>31.129599999997616</v>
      </c>
      <c r="DX4916" s="157">
        <f t="shared" si="1690"/>
        <v>5.8843370672306297E-5</v>
      </c>
      <c r="DY4916" s="148">
        <f t="shared" si="1691"/>
        <v>1.5982427409103603E-7</v>
      </c>
      <c r="DZ4916" s="148">
        <f t="shared" si="1692"/>
        <v>1.5982427409103603E-7</v>
      </c>
      <c r="EA4916" s="142" t="str">
        <f t="shared" si="1693"/>
        <v/>
      </c>
    </row>
    <row r="4917" spans="125:131" ht="20.100000000000001" customHeight="1" x14ac:dyDescent="0.25">
      <c r="DU4917" s="148"/>
      <c r="DV4917" s="158">
        <v>4865</v>
      </c>
      <c r="DW4917" s="148">
        <f t="shared" si="1689"/>
        <v>31.135999999997615</v>
      </c>
      <c r="DX4917" s="157">
        <f t="shared" si="1690"/>
        <v>5.8683546398215261E-5</v>
      </c>
      <c r="DY4917" s="148">
        <f t="shared" si="1691"/>
        <v>1.5939554212725975E-7</v>
      </c>
      <c r="DZ4917" s="148">
        <f t="shared" si="1692"/>
        <v>1.5939554212725975E-7</v>
      </c>
      <c r="EA4917" s="142" t="str">
        <f t="shared" si="1693"/>
        <v/>
      </c>
    </row>
    <row r="4918" spans="125:131" ht="20.100000000000001" customHeight="1" x14ac:dyDescent="0.25">
      <c r="DU4918" s="148"/>
      <c r="DV4918" s="158">
        <v>4866</v>
      </c>
      <c r="DW4918" s="148">
        <f t="shared" si="1689"/>
        <v>31.142399999997615</v>
      </c>
      <c r="DX4918" s="157">
        <f t="shared" si="1690"/>
        <v>5.8524150856088002E-5</v>
      </c>
      <c r="DY4918" s="148">
        <f t="shared" si="1691"/>
        <v>1.5896794345814059E-7</v>
      </c>
      <c r="DZ4918" s="148">
        <f t="shared" si="1692"/>
        <v>1.5896794345814059E-7</v>
      </c>
      <c r="EA4918" s="142" t="str">
        <f t="shared" si="1693"/>
        <v/>
      </c>
    </row>
    <row r="4919" spans="125:131" ht="20.100000000000001" customHeight="1" x14ac:dyDescent="0.25">
      <c r="DU4919" s="148"/>
      <c r="DV4919" s="158">
        <v>4867</v>
      </c>
      <c r="DW4919" s="148">
        <f t="shared" si="1689"/>
        <v>31.148799999997614</v>
      </c>
      <c r="DX4919" s="157">
        <f t="shared" si="1690"/>
        <v>5.8365182912629861E-5</v>
      </c>
      <c r="DY4919" s="148">
        <f t="shared" si="1691"/>
        <v>1.5854147514028649E-7</v>
      </c>
      <c r="DZ4919" s="148">
        <f t="shared" si="1692"/>
        <v>1.5854147514028649E-7</v>
      </c>
      <c r="EA4919" s="142" t="str">
        <f t="shared" si="1693"/>
        <v/>
      </c>
    </row>
    <row r="4920" spans="125:131" ht="20.100000000000001" customHeight="1" x14ac:dyDescent="0.25">
      <c r="DU4920" s="148"/>
      <c r="DV4920" s="158">
        <v>4868</v>
      </c>
      <c r="DW4920" s="148">
        <f t="shared" ref="DW4920:DW4983" si="1694">DW4919+$DZ$46</f>
        <v>31.155199999997613</v>
      </c>
      <c r="DX4920" s="157">
        <f t="shared" si="1690"/>
        <v>5.8206641437489575E-5</v>
      </c>
      <c r="DY4920" s="148">
        <f t="shared" si="1691"/>
        <v>1.5811613423877572E-7</v>
      </c>
      <c r="DZ4920" s="148">
        <f t="shared" si="1692"/>
        <v>1.5811613423877572E-7</v>
      </c>
      <c r="EA4920" s="142" t="str">
        <f t="shared" si="1693"/>
        <v/>
      </c>
    </row>
    <row r="4921" spans="125:131" ht="20.100000000000001" customHeight="1" x14ac:dyDescent="0.25">
      <c r="DU4921" s="148"/>
      <c r="DV4921" s="158">
        <v>4869</v>
      </c>
      <c r="DW4921" s="148">
        <f t="shared" si="1694"/>
        <v>31.161599999997613</v>
      </c>
      <c r="DX4921" s="157">
        <f t="shared" si="1690"/>
        <v>5.8048525303250799E-5</v>
      </c>
      <c r="DY4921" s="148">
        <f t="shared" si="1691"/>
        <v>1.5769191782442606E-7</v>
      </c>
      <c r="DZ4921" s="148">
        <f t="shared" si="1692"/>
        <v>1.5769191782442606E-7</v>
      </c>
      <c r="EA4921" s="142" t="str">
        <f t="shared" si="1693"/>
        <v/>
      </c>
    </row>
    <row r="4922" spans="125:131" ht="20.100000000000001" customHeight="1" x14ac:dyDescent="0.25">
      <c r="DU4922" s="148"/>
      <c r="DV4922" s="158">
        <v>4870</v>
      </c>
      <c r="DW4922" s="148">
        <f t="shared" si="1694"/>
        <v>31.167999999997612</v>
      </c>
      <c r="DX4922" s="157">
        <f t="shared" si="1690"/>
        <v>5.7890833385426373E-5</v>
      </c>
      <c r="DY4922" s="148">
        <f t="shared" si="1691"/>
        <v>1.5726882297724387E-7</v>
      </c>
      <c r="DZ4922" s="148">
        <f t="shared" si="1692"/>
        <v>1.5726882297724387E-7</v>
      </c>
      <c r="EA4922" s="142" t="str">
        <f t="shared" si="1693"/>
        <v/>
      </c>
    </row>
    <row r="4923" spans="125:131" ht="20.100000000000001" customHeight="1" x14ac:dyDescent="0.25">
      <c r="DU4923" s="148"/>
      <c r="DV4923" s="158">
        <v>4871</v>
      </c>
      <c r="DW4923" s="148">
        <f t="shared" si="1694"/>
        <v>31.174399999997611</v>
      </c>
      <c r="DX4923" s="157">
        <f t="shared" si="1690"/>
        <v>5.7733564562449129E-5</v>
      </c>
      <c r="DY4923" s="148">
        <f t="shared" si="1691"/>
        <v>1.5684684678360524E-7</v>
      </c>
      <c r="DZ4923" s="148">
        <f t="shared" si="1692"/>
        <v>1.5684684678360524E-7</v>
      </c>
      <c r="EA4923" s="142" t="str">
        <f t="shared" si="1693"/>
        <v/>
      </c>
    </row>
    <row r="4924" spans="125:131" ht="20.100000000000001" customHeight="1" x14ac:dyDescent="0.25">
      <c r="DU4924" s="148"/>
      <c r="DV4924" s="158">
        <v>4872</v>
      </c>
      <c r="DW4924" s="148">
        <f t="shared" si="1694"/>
        <v>31.18079999999761</v>
      </c>
      <c r="DX4924" s="157">
        <f t="shared" si="1690"/>
        <v>5.7576717715665524E-5</v>
      </c>
      <c r="DY4924" s="148">
        <f t="shared" si="1691"/>
        <v>1.564259863374011E-7</v>
      </c>
      <c r="DZ4924" s="148">
        <f t="shared" si="1692"/>
        <v>1.564259863374011E-7</v>
      </c>
      <c r="EA4924" s="142" t="str">
        <f t="shared" si="1693"/>
        <v/>
      </c>
    </row>
    <row r="4925" spans="125:131" ht="20.100000000000001" customHeight="1" x14ac:dyDescent="0.25">
      <c r="DU4925" s="148"/>
      <c r="DV4925" s="158">
        <v>4873</v>
      </c>
      <c r="DW4925" s="148">
        <f t="shared" si="1694"/>
        <v>31.18719999999761</v>
      </c>
      <c r="DX4925" s="157">
        <f t="shared" si="1690"/>
        <v>5.7420291729328123E-5</v>
      </c>
      <c r="DY4925" s="148">
        <f t="shared" si="1691"/>
        <v>1.5600623874074878E-7</v>
      </c>
      <c r="DZ4925" s="148">
        <f t="shared" si="1692"/>
        <v>1.5600623874074878E-7</v>
      </c>
      <c r="EA4925" s="142" t="str">
        <f t="shared" si="1693"/>
        <v/>
      </c>
    </row>
    <row r="4926" spans="125:131" ht="20.100000000000001" customHeight="1" x14ac:dyDescent="0.25">
      <c r="DU4926" s="148"/>
      <c r="DV4926" s="158">
        <v>4874</v>
      </c>
      <c r="DW4926" s="148">
        <f t="shared" si="1694"/>
        <v>31.193599999997609</v>
      </c>
      <c r="DX4926" s="157">
        <f t="shared" si="1690"/>
        <v>5.7264285490587374E-5</v>
      </c>
      <c r="DY4926" s="148">
        <f t="shared" si="1691"/>
        <v>1.5558760110159997E-7</v>
      </c>
      <c r="DZ4926" s="148">
        <f t="shared" si="1692"/>
        <v>1.5558760110159997E-7</v>
      </c>
      <c r="EA4926" s="142" t="str">
        <f t="shared" si="1693"/>
        <v/>
      </c>
    </row>
    <row r="4927" spans="125:131" ht="20.100000000000001" customHeight="1" x14ac:dyDescent="0.25">
      <c r="DU4927" s="148"/>
      <c r="DV4927" s="158">
        <v>4875</v>
      </c>
      <c r="DW4927" s="148">
        <f t="shared" si="1694"/>
        <v>31.199999999997608</v>
      </c>
      <c r="DX4927" s="157">
        <f t="shared" si="1690"/>
        <v>5.7108697889485774E-5</v>
      </c>
      <c r="DY4927" s="148">
        <f t="shared" si="1691"/>
        <v>1.5517007053675617E-7</v>
      </c>
      <c r="DZ4927" s="148">
        <f t="shared" si="1692"/>
        <v>1.5517007053675617E-7</v>
      </c>
      <c r="EA4927" s="142" t="str">
        <f t="shared" si="1693"/>
        <v/>
      </c>
    </row>
    <row r="4928" spans="125:131" ht="20.100000000000001" customHeight="1" x14ac:dyDescent="0.25">
      <c r="DU4928" s="148"/>
      <c r="DV4928" s="158">
        <v>4876</v>
      </c>
      <c r="DW4928" s="148">
        <f t="shared" si="1694"/>
        <v>31.206399999997608</v>
      </c>
      <c r="DX4928" s="157">
        <f t="shared" si="1690"/>
        <v>5.6953527818949018E-5</v>
      </c>
      <c r="DY4928" s="148">
        <f t="shared" si="1691"/>
        <v>1.5475364416932757E-7</v>
      </c>
      <c r="DZ4928" s="148">
        <f t="shared" si="1692"/>
        <v>1.5475364416932757E-7</v>
      </c>
      <c r="EA4928" s="142" t="str">
        <f t="shared" si="1693"/>
        <v/>
      </c>
    </row>
    <row r="4929" spans="125:131" ht="20.100000000000001" customHeight="1" x14ac:dyDescent="0.25">
      <c r="DU4929" s="148"/>
      <c r="DV4929" s="158">
        <v>4877</v>
      </c>
      <c r="DW4929" s="148">
        <f t="shared" si="1694"/>
        <v>31.212799999997607</v>
      </c>
      <c r="DX4929" s="157">
        <f t="shared" si="1690"/>
        <v>5.679877417477969E-5</v>
      </c>
      <c r="DY4929" s="148">
        <f t="shared" si="1691"/>
        <v>1.5433831913072528E-7</v>
      </c>
      <c r="DZ4929" s="148">
        <f t="shared" si="1692"/>
        <v>1.5433831913072528E-7</v>
      </c>
      <c r="EA4929" s="142" t="str">
        <f t="shared" si="1693"/>
        <v/>
      </c>
    </row>
    <row r="4930" spans="125:131" ht="20.100000000000001" customHeight="1" x14ac:dyDescent="0.25">
      <c r="DU4930" s="148"/>
      <c r="DV4930" s="158">
        <v>4878</v>
      </c>
      <c r="DW4930" s="148">
        <f t="shared" si="1694"/>
        <v>31.219199999997606</v>
      </c>
      <c r="DX4930" s="157">
        <f t="shared" si="1690"/>
        <v>5.6644435855648965E-5</v>
      </c>
      <c r="DY4930" s="148">
        <f t="shared" si="1691"/>
        <v>1.5392409255833708E-7</v>
      </c>
      <c r="DZ4930" s="148">
        <f t="shared" si="1692"/>
        <v>1.5392409255833708E-7</v>
      </c>
      <c r="EA4930" s="142" t="str">
        <f t="shared" si="1693"/>
        <v/>
      </c>
    </row>
    <row r="4931" spans="125:131" ht="20.100000000000001" customHeight="1" x14ac:dyDescent="0.25">
      <c r="DU4931" s="148"/>
      <c r="DV4931" s="158">
        <v>4879</v>
      </c>
      <c r="DW4931" s="148">
        <f t="shared" si="1694"/>
        <v>31.225599999997605</v>
      </c>
      <c r="DX4931" s="157">
        <f t="shared" si="1690"/>
        <v>5.6490511763090628E-5</v>
      </c>
      <c r="DY4931" s="148">
        <f t="shared" si="1691"/>
        <v>1.5351096159801431E-7</v>
      </c>
      <c r="DZ4931" s="148">
        <f t="shared" si="1692"/>
        <v>1.5351096159801431E-7</v>
      </c>
      <c r="EA4931" s="142" t="str">
        <f t="shared" si="1693"/>
        <v/>
      </c>
    </row>
    <row r="4932" spans="125:131" ht="20.100000000000001" customHeight="1" x14ac:dyDescent="0.25">
      <c r="DU4932" s="148"/>
      <c r="DV4932" s="158">
        <v>4880</v>
      </c>
      <c r="DW4932" s="148">
        <f t="shared" si="1694"/>
        <v>31.231999999997605</v>
      </c>
      <c r="DX4932" s="157">
        <f t="shared" ref="DX4932:DX4995" si="1695">_xlfn.CHISQ.DIST.RT(DW4932,7)</f>
        <v>5.6337000801492613E-5</v>
      </c>
      <c r="DY4932" s="148">
        <f t="shared" ref="DY4932:DY4995" si="1696">DX4932-DX4933</f>
        <v>1.5309892340214739E-7</v>
      </c>
      <c r="DZ4932" s="148">
        <f t="shared" ref="DZ4932:DZ4995" si="1697">IF(DX4932&lt;(1-$DU$53),DY4932,"")</f>
        <v>1.5309892340214739E-7</v>
      </c>
      <c r="EA4932" s="142" t="str">
        <f t="shared" ref="EA4932:EA4995" si="1698">IF(DX4932&lt;(1-$DU$59),DY4932,"")</f>
        <v/>
      </c>
    </row>
    <row r="4933" spans="125:131" ht="20.100000000000001" customHeight="1" x14ac:dyDescent="0.25">
      <c r="DU4933" s="148"/>
      <c r="DV4933" s="158">
        <v>4881</v>
      </c>
      <c r="DW4933" s="148">
        <f t="shared" si="1694"/>
        <v>31.238399999997604</v>
      </c>
      <c r="DX4933" s="157">
        <f t="shared" si="1695"/>
        <v>5.6183901878090466E-5</v>
      </c>
      <c r="DY4933" s="148">
        <f t="shared" si="1696"/>
        <v>1.526879751311363E-7</v>
      </c>
      <c r="DZ4933" s="148">
        <f t="shared" si="1697"/>
        <v>1.526879751311363E-7</v>
      </c>
      <c r="EA4933" s="142" t="str">
        <f t="shared" si="1698"/>
        <v/>
      </c>
    </row>
    <row r="4934" spans="125:131" ht="20.100000000000001" customHeight="1" x14ac:dyDescent="0.25">
      <c r="DU4934" s="148"/>
      <c r="DV4934" s="158">
        <v>4882</v>
      </c>
      <c r="DW4934" s="148">
        <f t="shared" si="1694"/>
        <v>31.244799999997603</v>
      </c>
      <c r="DX4934" s="157">
        <f t="shared" si="1695"/>
        <v>5.603121390295933E-5</v>
      </c>
      <c r="DY4934" s="148">
        <f t="shared" si="1696"/>
        <v>1.5227811395138478E-7</v>
      </c>
      <c r="DZ4934" s="148">
        <f t="shared" si="1697"/>
        <v>1.5227811395138478E-7</v>
      </c>
      <c r="EA4934" s="142" t="str">
        <f t="shared" si="1698"/>
        <v/>
      </c>
    </row>
    <row r="4935" spans="125:131" ht="20.100000000000001" customHeight="1" x14ac:dyDescent="0.25">
      <c r="DU4935" s="148"/>
      <c r="DV4935" s="158">
        <v>4883</v>
      </c>
      <c r="DW4935" s="148">
        <f t="shared" si="1694"/>
        <v>31.251199999997603</v>
      </c>
      <c r="DX4935" s="157">
        <f t="shared" si="1695"/>
        <v>5.5878935789007945E-5</v>
      </c>
      <c r="DY4935" s="148">
        <f t="shared" si="1696"/>
        <v>1.5186933703790242E-7</v>
      </c>
      <c r="DZ4935" s="148">
        <f t="shared" si="1697"/>
        <v>1.5186933703790242E-7</v>
      </c>
      <c r="EA4935" s="142" t="str">
        <f t="shared" si="1698"/>
        <v/>
      </c>
    </row>
    <row r="4936" spans="125:131" ht="20.100000000000001" customHeight="1" x14ac:dyDescent="0.25">
      <c r="DU4936" s="148"/>
      <c r="DV4936" s="158">
        <v>4884</v>
      </c>
      <c r="DW4936" s="148">
        <f t="shared" si="1694"/>
        <v>31.257599999997602</v>
      </c>
      <c r="DX4936" s="157">
        <f t="shared" si="1695"/>
        <v>5.5727066451970042E-5</v>
      </c>
      <c r="DY4936" s="148">
        <f t="shared" si="1696"/>
        <v>1.5146164157151285E-7</v>
      </c>
      <c r="DZ4936" s="148">
        <f t="shared" si="1697"/>
        <v>1.5146164157151285E-7</v>
      </c>
      <c r="EA4936" s="142" t="str">
        <f t="shared" si="1698"/>
        <v/>
      </c>
    </row>
    <row r="4937" spans="125:131" ht="20.100000000000001" customHeight="1" x14ac:dyDescent="0.25">
      <c r="DU4937" s="148"/>
      <c r="DV4937" s="158">
        <v>4885</v>
      </c>
      <c r="DW4937" s="148">
        <f t="shared" si="1694"/>
        <v>31.263999999997601</v>
      </c>
      <c r="DX4937" s="157">
        <f t="shared" si="1695"/>
        <v>5.557560481039853E-5</v>
      </c>
      <c r="DY4937" s="148">
        <f t="shared" si="1696"/>
        <v>1.5105502474161168E-7</v>
      </c>
      <c r="DZ4937" s="148">
        <f t="shared" si="1697"/>
        <v>1.5105502474161168E-7</v>
      </c>
      <c r="EA4937" s="142" t="str">
        <f t="shared" si="1698"/>
        <v/>
      </c>
    </row>
    <row r="4938" spans="125:131" ht="20.100000000000001" customHeight="1" x14ac:dyDescent="0.25">
      <c r="DU4938" s="148"/>
      <c r="DV4938" s="158">
        <v>4886</v>
      </c>
      <c r="DW4938" s="148">
        <f t="shared" si="1694"/>
        <v>31.270399999997601</v>
      </c>
      <c r="DX4938" s="157">
        <f t="shared" si="1695"/>
        <v>5.5424549785656918E-5</v>
      </c>
      <c r="DY4938" s="148">
        <f t="shared" si="1696"/>
        <v>1.5064948374349664E-7</v>
      </c>
      <c r="DZ4938" s="148">
        <f t="shared" si="1697"/>
        <v>1.5064948374349664E-7</v>
      </c>
      <c r="EA4938" s="142" t="str">
        <f t="shared" si="1698"/>
        <v/>
      </c>
    </row>
    <row r="4939" spans="125:131" ht="20.100000000000001" customHeight="1" x14ac:dyDescent="0.25">
      <c r="DU4939" s="148"/>
      <c r="DV4939" s="158">
        <v>4887</v>
      </c>
      <c r="DW4939" s="148">
        <f t="shared" si="1694"/>
        <v>31.2767999999976</v>
      </c>
      <c r="DX4939" s="157">
        <f t="shared" si="1695"/>
        <v>5.5273900301913421E-5</v>
      </c>
      <c r="DY4939" s="148">
        <f t="shared" si="1696"/>
        <v>1.5024501578025814E-7</v>
      </c>
      <c r="DZ4939" s="148">
        <f t="shared" si="1697"/>
        <v>1.5024501578025814E-7</v>
      </c>
      <c r="EA4939" s="142" t="str">
        <f t="shared" si="1698"/>
        <v/>
      </c>
    </row>
    <row r="4940" spans="125:131" ht="20.100000000000001" customHeight="1" x14ac:dyDescent="0.25">
      <c r="DU4940" s="148"/>
      <c r="DV4940" s="158">
        <v>4888</v>
      </c>
      <c r="DW4940" s="148">
        <f t="shared" si="1694"/>
        <v>31.283199999997599</v>
      </c>
      <c r="DX4940" s="157">
        <f t="shared" si="1695"/>
        <v>5.5123655286133163E-5</v>
      </c>
      <c r="DY4940" s="148">
        <f t="shared" si="1696"/>
        <v>1.4984161806227113E-7</v>
      </c>
      <c r="DZ4940" s="148">
        <f t="shared" si="1697"/>
        <v>1.4984161806227113E-7</v>
      </c>
      <c r="EA4940" s="142" t="str">
        <f t="shared" si="1698"/>
        <v/>
      </c>
    </row>
    <row r="4941" spans="125:131" ht="20.100000000000001" customHeight="1" x14ac:dyDescent="0.25">
      <c r="DU4941" s="148"/>
      <c r="DV4941" s="158">
        <v>4889</v>
      </c>
      <c r="DW4941" s="148">
        <f t="shared" si="1694"/>
        <v>31.289599999997598</v>
      </c>
      <c r="DX4941" s="157">
        <f t="shared" si="1695"/>
        <v>5.4973813668070892E-5</v>
      </c>
      <c r="DY4941" s="148">
        <f t="shared" si="1696"/>
        <v>1.4943928780639538E-7</v>
      </c>
      <c r="DZ4941" s="148">
        <f t="shared" si="1697"/>
        <v>1.4943928780639538E-7</v>
      </c>
      <c r="EA4941" s="142" t="str">
        <f t="shared" si="1698"/>
        <v/>
      </c>
    </row>
    <row r="4942" spans="125:131" ht="20.100000000000001" customHeight="1" x14ac:dyDescent="0.25">
      <c r="DU4942" s="148"/>
      <c r="DV4942" s="158">
        <v>4890</v>
      </c>
      <c r="DW4942" s="148">
        <f t="shared" si="1694"/>
        <v>31.295999999997598</v>
      </c>
      <c r="DX4942" s="157">
        <f t="shared" si="1695"/>
        <v>5.4824374380264497E-5</v>
      </c>
      <c r="DY4942" s="148">
        <f t="shared" si="1696"/>
        <v>1.4903802223682939E-7</v>
      </c>
      <c r="DZ4942" s="148">
        <f t="shared" si="1697"/>
        <v>1.4903802223682939E-7</v>
      </c>
      <c r="EA4942" s="142" t="str">
        <f t="shared" si="1698"/>
        <v/>
      </c>
    </row>
    <row r="4943" spans="125:131" ht="20.100000000000001" customHeight="1" x14ac:dyDescent="0.25">
      <c r="DU4943" s="148"/>
      <c r="DV4943" s="158">
        <v>4891</v>
      </c>
      <c r="DW4943" s="148">
        <f t="shared" si="1694"/>
        <v>31.302399999997597</v>
      </c>
      <c r="DX4943" s="157">
        <f t="shared" si="1695"/>
        <v>5.4675336358027667E-5</v>
      </c>
      <c r="DY4943" s="148">
        <f t="shared" si="1696"/>
        <v>1.4863781858539496E-7</v>
      </c>
      <c r="DZ4943" s="148">
        <f t="shared" si="1697"/>
        <v>1.4863781858539496E-7</v>
      </c>
      <c r="EA4943" s="142" t="str">
        <f t="shared" si="1698"/>
        <v/>
      </c>
    </row>
    <row r="4944" spans="125:131" ht="20.100000000000001" customHeight="1" x14ac:dyDescent="0.25">
      <c r="DU4944" s="148"/>
      <c r="DV4944" s="158">
        <v>4892</v>
      </c>
      <c r="DW4944" s="148">
        <f t="shared" si="1694"/>
        <v>31.308799999997596</v>
      </c>
      <c r="DX4944" s="157">
        <f t="shared" si="1695"/>
        <v>5.4526698539442272E-5</v>
      </c>
      <c r="DY4944" s="148">
        <f t="shared" si="1696"/>
        <v>1.4823867408973469E-7</v>
      </c>
      <c r="DZ4944" s="148">
        <f t="shared" si="1697"/>
        <v>1.4823867408973469E-7</v>
      </c>
      <c r="EA4944" s="142" t="str">
        <f t="shared" si="1698"/>
        <v/>
      </c>
    </row>
    <row r="4945" spans="125:131" ht="20.100000000000001" customHeight="1" x14ac:dyDescent="0.25">
      <c r="DU4945" s="148"/>
      <c r="DV4945" s="158">
        <v>4893</v>
      </c>
      <c r="DW4945" s="148">
        <f t="shared" si="1694"/>
        <v>31.315199999997596</v>
      </c>
      <c r="DX4945" s="157">
        <f t="shared" si="1695"/>
        <v>5.4378459865352538E-5</v>
      </c>
      <c r="DY4945" s="148">
        <f t="shared" si="1696"/>
        <v>1.4784058599619189E-7</v>
      </c>
      <c r="DZ4945" s="148">
        <f t="shared" si="1697"/>
        <v>1.4784058599619189E-7</v>
      </c>
      <c r="EA4945" s="142" t="str">
        <f t="shared" si="1698"/>
        <v/>
      </c>
    </row>
    <row r="4946" spans="125:131" ht="20.100000000000001" customHeight="1" x14ac:dyDescent="0.25">
      <c r="DU4946" s="148"/>
      <c r="DV4946" s="158">
        <v>4894</v>
      </c>
      <c r="DW4946" s="148">
        <f t="shared" si="1694"/>
        <v>31.321599999997595</v>
      </c>
      <c r="DX4946" s="157">
        <f t="shared" si="1695"/>
        <v>5.4230619279356346E-5</v>
      </c>
      <c r="DY4946" s="148">
        <f t="shared" si="1696"/>
        <v>1.4744355155643603E-7</v>
      </c>
      <c r="DZ4946" s="148">
        <f t="shared" si="1697"/>
        <v>1.4744355155643603E-7</v>
      </c>
      <c r="EA4946" s="142" t="str">
        <f t="shared" si="1698"/>
        <v/>
      </c>
    </row>
    <row r="4947" spans="125:131" ht="20.100000000000001" customHeight="1" x14ac:dyDescent="0.25">
      <c r="DU4947" s="148"/>
      <c r="DV4947" s="158">
        <v>4895</v>
      </c>
      <c r="DW4947" s="148">
        <f t="shared" si="1694"/>
        <v>31.327999999997594</v>
      </c>
      <c r="DX4947" s="157">
        <f t="shared" si="1695"/>
        <v>5.408317572779991E-5</v>
      </c>
      <c r="DY4947" s="148">
        <f t="shared" si="1696"/>
        <v>1.4704756802982086E-7</v>
      </c>
      <c r="DZ4947" s="148">
        <f t="shared" si="1697"/>
        <v>1.4704756802982086E-7</v>
      </c>
      <c r="EA4947" s="142" t="str">
        <f t="shared" si="1698"/>
        <v/>
      </c>
    </row>
    <row r="4948" spans="125:131" ht="20.100000000000001" customHeight="1" x14ac:dyDescent="0.25">
      <c r="DU4948" s="148"/>
      <c r="DV4948" s="158">
        <v>4896</v>
      </c>
      <c r="DW4948" s="148">
        <f t="shared" si="1694"/>
        <v>31.334399999997594</v>
      </c>
      <c r="DX4948" s="157">
        <f t="shared" si="1695"/>
        <v>5.3936128159770089E-5</v>
      </c>
      <c r="DY4948" s="148">
        <f t="shared" si="1696"/>
        <v>1.4665263268356059E-7</v>
      </c>
      <c r="DZ4948" s="148">
        <f t="shared" si="1697"/>
        <v>1.4665263268356059E-7</v>
      </c>
      <c r="EA4948" s="142" t="str">
        <f t="shared" si="1698"/>
        <v/>
      </c>
    </row>
    <row r="4949" spans="125:131" ht="20.100000000000001" customHeight="1" x14ac:dyDescent="0.25">
      <c r="DU4949" s="148"/>
      <c r="DV4949" s="158">
        <v>4897</v>
      </c>
      <c r="DW4949" s="148">
        <f t="shared" si="1694"/>
        <v>31.340799999997593</v>
      </c>
      <c r="DX4949" s="157">
        <f t="shared" si="1695"/>
        <v>5.3789475527086528E-5</v>
      </c>
      <c r="DY4949" s="148">
        <f t="shared" si="1696"/>
        <v>1.4625874279000585E-7</v>
      </c>
      <c r="DZ4949" s="148">
        <f t="shared" si="1697"/>
        <v>1.4625874279000585E-7</v>
      </c>
      <c r="EA4949" s="142" t="str">
        <f t="shared" si="1698"/>
        <v/>
      </c>
    </row>
    <row r="4950" spans="125:131" ht="20.100000000000001" customHeight="1" x14ac:dyDescent="0.25">
      <c r="DU4950" s="148"/>
      <c r="DV4950" s="158">
        <v>4898</v>
      </c>
      <c r="DW4950" s="148">
        <f t="shared" si="1694"/>
        <v>31.347199999997592</v>
      </c>
      <c r="DX4950" s="157">
        <f t="shared" si="1695"/>
        <v>5.3643216784296522E-5</v>
      </c>
      <c r="DY4950" s="148">
        <f t="shared" si="1696"/>
        <v>1.4586589563025541E-7</v>
      </c>
      <c r="DZ4950" s="148">
        <f t="shared" si="1697"/>
        <v>1.4586589563025541E-7</v>
      </c>
      <c r="EA4950" s="142" t="str">
        <f t="shared" si="1698"/>
        <v/>
      </c>
    </row>
    <row r="4951" spans="125:131" ht="20.100000000000001" customHeight="1" x14ac:dyDescent="0.25">
      <c r="DU4951" s="148"/>
      <c r="DV4951" s="158">
        <v>4899</v>
      </c>
      <c r="DW4951" s="148">
        <f t="shared" si="1694"/>
        <v>31.353599999997591</v>
      </c>
      <c r="DX4951" s="157">
        <f t="shared" si="1695"/>
        <v>5.3497350888666267E-5</v>
      </c>
      <c r="DY4951" s="148">
        <f t="shared" si="1696"/>
        <v>1.4547408849103913E-7</v>
      </c>
      <c r="DZ4951" s="148">
        <f t="shared" si="1697"/>
        <v>1.4547408849103913E-7</v>
      </c>
      <c r="EA4951" s="142" t="str">
        <f t="shared" si="1698"/>
        <v/>
      </c>
    </row>
    <row r="4952" spans="125:131" ht="20.100000000000001" customHeight="1" x14ac:dyDescent="0.25">
      <c r="DU4952" s="148"/>
      <c r="DV4952" s="158">
        <v>4900</v>
      </c>
      <c r="DW4952" s="148">
        <f t="shared" si="1694"/>
        <v>31.359999999997591</v>
      </c>
      <c r="DX4952" s="157">
        <f t="shared" si="1695"/>
        <v>5.3351876800175228E-5</v>
      </c>
      <c r="DY4952" s="148">
        <f t="shared" si="1696"/>
        <v>1.4508331866658141E-7</v>
      </c>
      <c r="DZ4952" s="148">
        <f t="shared" si="1697"/>
        <v>1.4508331866658141E-7</v>
      </c>
      <c r="EA4952" s="142" t="str">
        <f t="shared" si="1698"/>
        <v/>
      </c>
    </row>
    <row r="4953" spans="125:131" ht="20.100000000000001" customHeight="1" x14ac:dyDescent="0.25">
      <c r="DU4953" s="148"/>
      <c r="DV4953" s="158">
        <v>4901</v>
      </c>
      <c r="DW4953" s="148">
        <f t="shared" si="1694"/>
        <v>31.36639999999759</v>
      </c>
      <c r="DX4953" s="157">
        <f t="shared" si="1695"/>
        <v>5.3206793481508646E-5</v>
      </c>
      <c r="DY4953" s="148">
        <f t="shared" si="1696"/>
        <v>1.4469358345784225E-7</v>
      </c>
      <c r="DZ4953" s="148">
        <f t="shared" si="1697"/>
        <v>1.4469358345784225E-7</v>
      </c>
      <c r="EA4953" s="142" t="str">
        <f t="shared" si="1698"/>
        <v/>
      </c>
    </row>
    <row r="4954" spans="125:131" ht="20.100000000000001" customHeight="1" x14ac:dyDescent="0.25">
      <c r="DU4954" s="148"/>
      <c r="DV4954" s="158">
        <v>4902</v>
      </c>
      <c r="DW4954" s="148">
        <f t="shared" si="1694"/>
        <v>31.372799999997589</v>
      </c>
      <c r="DX4954" s="157">
        <f t="shared" si="1695"/>
        <v>5.3062099898050804E-5</v>
      </c>
      <c r="DY4954" s="148">
        <f t="shared" si="1696"/>
        <v>1.4430488017328299E-7</v>
      </c>
      <c r="DZ4954" s="148">
        <f t="shared" si="1697"/>
        <v>1.4430488017328299E-7</v>
      </c>
      <c r="EA4954" s="142" t="str">
        <f t="shared" si="1698"/>
        <v/>
      </c>
    </row>
    <row r="4955" spans="125:131" ht="20.100000000000001" customHeight="1" x14ac:dyDescent="0.25">
      <c r="DU4955" s="148"/>
      <c r="DV4955" s="158">
        <v>4903</v>
      </c>
      <c r="DW4955" s="148">
        <f t="shared" si="1694"/>
        <v>31.379199999997589</v>
      </c>
      <c r="DX4955" s="157">
        <f t="shared" si="1695"/>
        <v>5.2917795017877521E-5</v>
      </c>
      <c r="DY4955" s="148">
        <f t="shared" si="1696"/>
        <v>1.4391720612669788E-7</v>
      </c>
      <c r="DZ4955" s="148">
        <f t="shared" si="1697"/>
        <v>1.4391720612669788E-7</v>
      </c>
      <c r="EA4955" s="142" t="str">
        <f t="shared" si="1698"/>
        <v/>
      </c>
    </row>
    <row r="4956" spans="125:131" ht="20.100000000000001" customHeight="1" x14ac:dyDescent="0.25">
      <c r="DU4956" s="148"/>
      <c r="DV4956" s="158">
        <v>4904</v>
      </c>
      <c r="DW4956" s="148">
        <f t="shared" si="1694"/>
        <v>31.385599999997588</v>
      </c>
      <c r="DX4956" s="157">
        <f t="shared" si="1695"/>
        <v>5.2773877811750823E-5</v>
      </c>
      <c r="DY4956" s="148">
        <f t="shared" si="1696"/>
        <v>1.4353055864042602E-7</v>
      </c>
      <c r="DZ4956" s="148">
        <f t="shared" si="1697"/>
        <v>1.4353055864042602E-7</v>
      </c>
      <c r="EA4956" s="142" t="str">
        <f t="shared" si="1698"/>
        <v/>
      </c>
    </row>
    <row r="4957" spans="125:131" ht="20.100000000000001" customHeight="1" x14ac:dyDescent="0.25">
      <c r="DU4957" s="148"/>
      <c r="DV4957" s="158">
        <v>4905</v>
      </c>
      <c r="DW4957" s="148">
        <f t="shared" si="1694"/>
        <v>31.391999999997587</v>
      </c>
      <c r="DX4957" s="157">
        <f t="shared" si="1695"/>
        <v>5.2630347253110397E-5</v>
      </c>
      <c r="DY4957" s="148">
        <f t="shared" si="1696"/>
        <v>1.4314493504249184E-7</v>
      </c>
      <c r="DZ4957" s="148">
        <f t="shared" si="1697"/>
        <v>1.4314493504249184E-7</v>
      </c>
      <c r="EA4957" s="142" t="str">
        <f t="shared" si="1698"/>
        <v/>
      </c>
    </row>
    <row r="4958" spans="125:131" ht="20.100000000000001" customHeight="1" x14ac:dyDescent="0.25">
      <c r="DU4958" s="148"/>
      <c r="DV4958" s="158">
        <v>4906</v>
      </c>
      <c r="DW4958" s="148">
        <f t="shared" si="1694"/>
        <v>31.398399999997586</v>
      </c>
      <c r="DX4958" s="157">
        <f t="shared" si="1695"/>
        <v>5.2487202318067905E-5</v>
      </c>
      <c r="DY4958" s="148">
        <f t="shared" si="1696"/>
        <v>1.4276033266828552E-7</v>
      </c>
      <c r="DZ4958" s="148">
        <f t="shared" si="1697"/>
        <v>1.4276033266828552E-7</v>
      </c>
      <c r="EA4958" s="142" t="str">
        <f t="shared" si="1698"/>
        <v/>
      </c>
    </row>
    <row r="4959" spans="125:131" ht="20.100000000000001" customHeight="1" x14ac:dyDescent="0.25">
      <c r="DU4959" s="148"/>
      <c r="DV4959" s="158">
        <v>4907</v>
      </c>
      <c r="DW4959" s="148">
        <f t="shared" si="1694"/>
        <v>31.404799999997586</v>
      </c>
      <c r="DX4959" s="157">
        <f t="shared" si="1695"/>
        <v>5.234444198539962E-5</v>
      </c>
      <c r="DY4959" s="148">
        <f t="shared" si="1696"/>
        <v>1.4237674885979735E-7</v>
      </c>
      <c r="DZ4959" s="148">
        <f t="shared" si="1697"/>
        <v>1.4237674885979735E-7</v>
      </c>
      <c r="EA4959" s="142" t="str">
        <f t="shared" si="1698"/>
        <v/>
      </c>
    </row>
    <row r="4960" spans="125:131" ht="20.100000000000001" customHeight="1" x14ac:dyDescent="0.25">
      <c r="DU4960" s="148"/>
      <c r="DV4960" s="158">
        <v>4908</v>
      </c>
      <c r="DW4960" s="148">
        <f t="shared" si="1694"/>
        <v>31.411199999997585</v>
      </c>
      <c r="DX4960" s="157">
        <f t="shared" si="1695"/>
        <v>5.2202065236539823E-5</v>
      </c>
      <c r="DY4960" s="148">
        <f t="shared" si="1696"/>
        <v>1.4199418096569902E-7</v>
      </c>
      <c r="DZ4960" s="148">
        <f t="shared" si="1697"/>
        <v>1.4199418096569902E-7</v>
      </c>
      <c r="EA4960" s="142" t="str">
        <f t="shared" si="1698"/>
        <v/>
      </c>
    </row>
    <row r="4961" spans="125:131" ht="20.100000000000001" customHeight="1" x14ac:dyDescent="0.25">
      <c r="DU4961" s="148"/>
      <c r="DV4961" s="158">
        <v>4909</v>
      </c>
      <c r="DW4961" s="148">
        <f t="shared" si="1694"/>
        <v>31.417599999997584</v>
      </c>
      <c r="DX4961" s="157">
        <f t="shared" si="1695"/>
        <v>5.2060071055574124E-5</v>
      </c>
      <c r="DY4961" s="148">
        <f t="shared" si="1696"/>
        <v>1.4161262634171628E-7</v>
      </c>
      <c r="DZ4961" s="148">
        <f t="shared" si="1697"/>
        <v>1.4161262634171628E-7</v>
      </c>
      <c r="EA4961" s="142" t="str">
        <f t="shared" si="1698"/>
        <v/>
      </c>
    </row>
    <row r="4962" spans="125:131" ht="20.100000000000001" customHeight="1" x14ac:dyDescent="0.25">
      <c r="DU4962" s="148"/>
      <c r="DV4962" s="158">
        <v>4910</v>
      </c>
      <c r="DW4962" s="148">
        <f t="shared" si="1694"/>
        <v>31.423999999997584</v>
      </c>
      <c r="DX4962" s="157">
        <f t="shared" si="1695"/>
        <v>5.1918458429232407E-5</v>
      </c>
      <c r="DY4962" s="148">
        <f t="shared" si="1696"/>
        <v>1.4123208234993783E-7</v>
      </c>
      <c r="DZ4962" s="148">
        <f t="shared" si="1697"/>
        <v>1.4123208234993783E-7</v>
      </c>
      <c r="EA4962" s="142" t="str">
        <f t="shared" si="1698"/>
        <v/>
      </c>
    </row>
    <row r="4963" spans="125:131" ht="20.100000000000001" customHeight="1" x14ac:dyDescent="0.25">
      <c r="DU4963" s="148"/>
      <c r="DV4963" s="158">
        <v>4911</v>
      </c>
      <c r="DW4963" s="148">
        <f t="shared" si="1694"/>
        <v>31.430399999997583</v>
      </c>
      <c r="DX4963" s="157">
        <f t="shared" si="1695"/>
        <v>5.1777226346882469E-5</v>
      </c>
      <c r="DY4963" s="148">
        <f t="shared" si="1696"/>
        <v>1.4085254635935057E-7</v>
      </c>
      <c r="DZ4963" s="148">
        <f t="shared" si="1697"/>
        <v>1.4085254635935057E-7</v>
      </c>
      <c r="EA4963" s="142" t="str">
        <f t="shared" si="1698"/>
        <v/>
      </c>
    </row>
    <row r="4964" spans="125:131" ht="20.100000000000001" customHeight="1" x14ac:dyDescent="0.25">
      <c r="DU4964" s="148"/>
      <c r="DV4964" s="158">
        <v>4912</v>
      </c>
      <c r="DW4964" s="148">
        <f t="shared" si="1694"/>
        <v>31.436799999997582</v>
      </c>
      <c r="DX4964" s="157">
        <f t="shared" si="1695"/>
        <v>5.1636373800523119E-5</v>
      </c>
      <c r="DY4964" s="148">
        <f t="shared" si="1696"/>
        <v>1.4047401574579223E-7</v>
      </c>
      <c r="DZ4964" s="148">
        <f t="shared" si="1697"/>
        <v>1.4047401574579223E-7</v>
      </c>
      <c r="EA4964" s="142" t="str">
        <f t="shared" si="1698"/>
        <v/>
      </c>
    </row>
    <row r="4965" spans="125:131" ht="20.100000000000001" customHeight="1" x14ac:dyDescent="0.25">
      <c r="DU4965" s="148"/>
      <c r="DV4965" s="158">
        <v>4913</v>
      </c>
      <c r="DW4965" s="148">
        <f t="shared" si="1694"/>
        <v>31.443199999997582</v>
      </c>
      <c r="DX4965" s="157">
        <f t="shared" si="1695"/>
        <v>5.1495899784777327E-5</v>
      </c>
      <c r="DY4965" s="148">
        <f t="shared" si="1696"/>
        <v>1.4009648789175481E-7</v>
      </c>
      <c r="DZ4965" s="148">
        <f t="shared" si="1697"/>
        <v>1.4009648789175481E-7</v>
      </c>
      <c r="EA4965" s="142" t="str">
        <f t="shared" si="1698"/>
        <v/>
      </c>
    </row>
    <row r="4966" spans="125:131" ht="20.100000000000001" customHeight="1" x14ac:dyDescent="0.25">
      <c r="DU4966" s="148"/>
      <c r="DV4966" s="158">
        <v>4914</v>
      </c>
      <c r="DW4966" s="148">
        <f t="shared" si="1694"/>
        <v>31.449599999997581</v>
      </c>
      <c r="DX4966" s="157">
        <f t="shared" si="1695"/>
        <v>5.1355803296885572E-5</v>
      </c>
      <c r="DY4966" s="148">
        <f t="shared" si="1696"/>
        <v>1.3971996018593739E-7</v>
      </c>
      <c r="DZ4966" s="148">
        <f t="shared" si="1697"/>
        <v>1.3971996018593739E-7</v>
      </c>
      <c r="EA4966" s="142" t="str">
        <f t="shared" si="1698"/>
        <v/>
      </c>
    </row>
    <row r="4967" spans="125:131" ht="20.100000000000001" customHeight="1" x14ac:dyDescent="0.25">
      <c r="DU4967" s="148"/>
      <c r="DV4967" s="158">
        <v>4915</v>
      </c>
      <c r="DW4967" s="148">
        <f t="shared" si="1694"/>
        <v>31.45599999999758</v>
      </c>
      <c r="DX4967" s="157">
        <f t="shared" si="1695"/>
        <v>5.1216083336699634E-5</v>
      </c>
      <c r="DY4967" s="148">
        <f t="shared" si="1696"/>
        <v>1.3934443002421509E-7</v>
      </c>
      <c r="DZ4967" s="148">
        <f t="shared" si="1697"/>
        <v>1.3934443002421509E-7</v>
      </c>
      <c r="EA4967" s="142" t="str">
        <f t="shared" si="1698"/>
        <v/>
      </c>
    </row>
    <row r="4968" spans="125:131" ht="20.100000000000001" customHeight="1" x14ac:dyDescent="0.25">
      <c r="DU4968" s="148"/>
      <c r="DV4968" s="158">
        <v>4916</v>
      </c>
      <c r="DW4968" s="148">
        <f t="shared" si="1694"/>
        <v>31.462399999997579</v>
      </c>
      <c r="DX4968" s="157">
        <f t="shared" si="1695"/>
        <v>5.1076738906675419E-5</v>
      </c>
      <c r="DY4968" s="148">
        <f t="shared" si="1696"/>
        <v>1.3896989480915799E-7</v>
      </c>
      <c r="DZ4968" s="148">
        <f t="shared" si="1697"/>
        <v>1.3896989480915799E-7</v>
      </c>
      <c r="EA4968" s="142" t="str">
        <f t="shared" si="1698"/>
        <v/>
      </c>
    </row>
    <row r="4969" spans="125:131" ht="20.100000000000001" customHeight="1" x14ac:dyDescent="0.25">
      <c r="DU4969" s="148"/>
      <c r="DV4969" s="158">
        <v>4917</v>
      </c>
      <c r="DW4969" s="148">
        <f t="shared" si="1694"/>
        <v>31.468799999997579</v>
      </c>
      <c r="DX4969" s="157">
        <f t="shared" si="1695"/>
        <v>5.0937769011866261E-5</v>
      </c>
      <c r="DY4969" s="148">
        <f t="shared" si="1696"/>
        <v>1.3859635194950258E-7</v>
      </c>
      <c r="DZ4969" s="148">
        <f t="shared" si="1697"/>
        <v>1.3859635194950258E-7</v>
      </c>
      <c r="EA4969" s="142" t="str">
        <f t="shared" si="1698"/>
        <v/>
      </c>
    </row>
    <row r="4970" spans="125:131" ht="20.100000000000001" customHeight="1" x14ac:dyDescent="0.25">
      <c r="DU4970" s="148"/>
      <c r="DV4970" s="158">
        <v>4918</v>
      </c>
      <c r="DW4970" s="148">
        <f t="shared" si="1694"/>
        <v>31.475199999997578</v>
      </c>
      <c r="DX4970" s="157">
        <f t="shared" si="1695"/>
        <v>5.0799172659916759E-5</v>
      </c>
      <c r="DY4970" s="148">
        <f t="shared" si="1696"/>
        <v>1.3822379886089034E-7</v>
      </c>
      <c r="DZ4970" s="148">
        <f t="shared" si="1697"/>
        <v>1.3822379886089034E-7</v>
      </c>
      <c r="EA4970" s="142" t="str">
        <f t="shared" si="1698"/>
        <v/>
      </c>
    </row>
    <row r="4971" spans="125:131" ht="20.100000000000001" customHeight="1" x14ac:dyDescent="0.25">
      <c r="DU4971" s="148"/>
      <c r="DV4971" s="158">
        <v>4919</v>
      </c>
      <c r="DW4971" s="148">
        <f t="shared" si="1694"/>
        <v>31.481599999997577</v>
      </c>
      <c r="DX4971" s="157">
        <f t="shared" si="1695"/>
        <v>5.0660948861055868E-5</v>
      </c>
      <c r="DY4971" s="148">
        <f t="shared" si="1696"/>
        <v>1.3785223296554252E-7</v>
      </c>
      <c r="DZ4971" s="148">
        <f t="shared" si="1697"/>
        <v>1.3785223296554252E-7</v>
      </c>
      <c r="EA4971" s="142" t="str">
        <f t="shared" si="1698"/>
        <v/>
      </c>
    </row>
    <row r="4972" spans="125:131" ht="20.100000000000001" customHeight="1" x14ac:dyDescent="0.25">
      <c r="DU4972" s="148"/>
      <c r="DV4972" s="158">
        <v>4920</v>
      </c>
      <c r="DW4972" s="148">
        <f t="shared" si="1694"/>
        <v>31.487999999997577</v>
      </c>
      <c r="DX4972" s="157">
        <f t="shared" si="1695"/>
        <v>5.0523096628090326E-5</v>
      </c>
      <c r="DY4972" s="148">
        <f t="shared" si="1696"/>
        <v>1.3748165169201617E-7</v>
      </c>
      <c r="DZ4972" s="148">
        <f t="shared" si="1697"/>
        <v>1.3748165169201617E-7</v>
      </c>
      <c r="EA4972" s="142" t="str">
        <f t="shared" si="1698"/>
        <v/>
      </c>
    </row>
    <row r="4973" spans="125:131" ht="20.100000000000001" customHeight="1" x14ac:dyDescent="0.25">
      <c r="DU4973" s="148"/>
      <c r="DV4973" s="158">
        <v>4921</v>
      </c>
      <c r="DW4973" s="148">
        <f t="shared" si="1694"/>
        <v>31.494399999997576</v>
      </c>
      <c r="DX4973" s="157">
        <f t="shared" si="1695"/>
        <v>5.038561497639831E-5</v>
      </c>
      <c r="DY4973" s="148">
        <f t="shared" si="1696"/>
        <v>1.3711205247598341E-7</v>
      </c>
      <c r="DZ4973" s="148">
        <f t="shared" si="1697"/>
        <v>1.3711205247598341E-7</v>
      </c>
      <c r="EA4973" s="142" t="str">
        <f t="shared" si="1698"/>
        <v/>
      </c>
    </row>
    <row r="4974" spans="125:131" ht="20.100000000000001" customHeight="1" x14ac:dyDescent="0.25">
      <c r="DU4974" s="148"/>
      <c r="DV4974" s="158">
        <v>4922</v>
      </c>
      <c r="DW4974" s="148">
        <f t="shared" si="1694"/>
        <v>31.500799999997575</v>
      </c>
      <c r="DX4974" s="157">
        <f t="shared" si="1695"/>
        <v>5.0248502923922326E-5</v>
      </c>
      <c r="DY4974" s="148">
        <f t="shared" si="1696"/>
        <v>1.3674343275882198E-7</v>
      </c>
      <c r="DZ4974" s="148">
        <f t="shared" si="1697"/>
        <v>1.3674343275882198E-7</v>
      </c>
      <c r="EA4974" s="142" t="str">
        <f t="shared" si="1698"/>
        <v/>
      </c>
    </row>
    <row r="4975" spans="125:131" ht="20.100000000000001" customHeight="1" x14ac:dyDescent="0.25">
      <c r="DU4975" s="148"/>
      <c r="DV4975" s="158">
        <v>4923</v>
      </c>
      <c r="DW4975" s="148">
        <f t="shared" si="1694"/>
        <v>31.507199999997574</v>
      </c>
      <c r="DX4975" s="157">
        <f t="shared" si="1695"/>
        <v>5.0111759491163504E-5</v>
      </c>
      <c r="DY4975" s="148">
        <f t="shared" si="1696"/>
        <v>1.3637578998956004E-7</v>
      </c>
      <c r="DZ4975" s="148">
        <f t="shared" si="1697"/>
        <v>1.3637578998956004E-7</v>
      </c>
      <c r="EA4975" s="142" t="str">
        <f t="shared" si="1698"/>
        <v/>
      </c>
    </row>
    <row r="4976" spans="125:131" ht="20.100000000000001" customHeight="1" x14ac:dyDescent="0.25">
      <c r="DU4976" s="148"/>
      <c r="DV4976" s="158">
        <v>4924</v>
      </c>
      <c r="DW4976" s="148">
        <f t="shared" si="1694"/>
        <v>31.513599999997574</v>
      </c>
      <c r="DX4976" s="157">
        <f t="shared" si="1695"/>
        <v>4.9975383701173944E-5</v>
      </c>
      <c r="DY4976" s="148">
        <f t="shared" si="1696"/>
        <v>1.360091216222808E-7</v>
      </c>
      <c r="DZ4976" s="148">
        <f t="shared" si="1697"/>
        <v>1.360091216222808E-7</v>
      </c>
      <c r="EA4976" s="142" t="str">
        <f t="shared" si="1698"/>
        <v/>
      </c>
    </row>
    <row r="4977" spans="125:131" ht="20.100000000000001" customHeight="1" x14ac:dyDescent="0.25">
      <c r="DU4977" s="148"/>
      <c r="DV4977" s="158">
        <v>4925</v>
      </c>
      <c r="DW4977" s="148">
        <f t="shared" si="1694"/>
        <v>31.519999999997573</v>
      </c>
      <c r="DX4977" s="157">
        <f t="shared" si="1695"/>
        <v>4.9839374579551664E-5</v>
      </c>
      <c r="DY4977" s="148">
        <f t="shared" si="1696"/>
        <v>1.3564342511890087E-7</v>
      </c>
      <c r="DZ4977" s="148">
        <f t="shared" si="1697"/>
        <v>1.3564342511890087E-7</v>
      </c>
      <c r="EA4977" s="142" t="str">
        <f t="shared" si="1698"/>
        <v/>
      </c>
    </row>
    <row r="4978" spans="125:131" ht="20.100000000000001" customHeight="1" x14ac:dyDescent="0.25">
      <c r="DU4978" s="148"/>
      <c r="DV4978" s="158">
        <v>4926</v>
      </c>
      <c r="DW4978" s="148">
        <f t="shared" si="1694"/>
        <v>31.526399999997572</v>
      </c>
      <c r="DX4978" s="157">
        <f t="shared" si="1695"/>
        <v>4.9703731154432763E-5</v>
      </c>
      <c r="DY4978" s="148">
        <f t="shared" si="1696"/>
        <v>1.3527869794719831E-7</v>
      </c>
      <c r="DZ4978" s="148">
        <f t="shared" si="1697"/>
        <v>1.3527869794719831E-7</v>
      </c>
      <c r="EA4978" s="142" t="str">
        <f t="shared" si="1698"/>
        <v/>
      </c>
    </row>
    <row r="4979" spans="125:131" ht="20.100000000000001" customHeight="1" x14ac:dyDescent="0.25">
      <c r="DU4979" s="148"/>
      <c r="DV4979" s="158">
        <v>4927</v>
      </c>
      <c r="DW4979" s="148">
        <f t="shared" si="1694"/>
        <v>31.532799999997572</v>
      </c>
      <c r="DX4979" s="157">
        <f t="shared" si="1695"/>
        <v>4.9568452456485564E-5</v>
      </c>
      <c r="DY4979" s="148">
        <f t="shared" si="1696"/>
        <v>1.3491493758121246E-7</v>
      </c>
      <c r="DZ4979" s="148">
        <f t="shared" si="1697"/>
        <v>1.3491493758121246E-7</v>
      </c>
      <c r="EA4979" s="142" t="str">
        <f t="shared" si="1698"/>
        <v/>
      </c>
    </row>
    <row r="4980" spans="125:131" ht="20.100000000000001" customHeight="1" x14ac:dyDescent="0.25">
      <c r="DU4980" s="148"/>
      <c r="DV4980" s="158">
        <v>4928</v>
      </c>
      <c r="DW4980" s="148">
        <f t="shared" si="1694"/>
        <v>31.539199999997571</v>
      </c>
      <c r="DX4980" s="157">
        <f t="shared" si="1695"/>
        <v>4.9433537518904352E-5</v>
      </c>
      <c r="DY4980" s="148">
        <f t="shared" si="1696"/>
        <v>1.3455214150212482E-7</v>
      </c>
      <c r="DZ4980" s="148">
        <f t="shared" si="1697"/>
        <v>1.3455214150212482E-7</v>
      </c>
      <c r="EA4980" s="142" t="str">
        <f t="shared" si="1698"/>
        <v/>
      </c>
    </row>
    <row r="4981" spans="125:131" ht="20.100000000000001" customHeight="1" x14ac:dyDescent="0.25">
      <c r="DU4981" s="148"/>
      <c r="DV4981" s="158">
        <v>4929</v>
      </c>
      <c r="DW4981" s="148">
        <f t="shared" si="1694"/>
        <v>31.54559999999757</v>
      </c>
      <c r="DX4981" s="157">
        <f t="shared" si="1695"/>
        <v>4.9298985377402227E-5</v>
      </c>
      <c r="DY4981" s="148">
        <f t="shared" si="1696"/>
        <v>1.3419030719664634E-7</v>
      </c>
      <c r="DZ4981" s="148">
        <f t="shared" si="1697"/>
        <v>1.3419030719664634E-7</v>
      </c>
      <c r="EA4981" s="142" t="str">
        <f t="shared" si="1698"/>
        <v/>
      </c>
    </row>
    <row r="4982" spans="125:131" ht="20.100000000000001" customHeight="1" x14ac:dyDescent="0.25">
      <c r="DU4982" s="148"/>
      <c r="DV4982" s="158">
        <v>4930</v>
      </c>
      <c r="DW4982" s="148">
        <f t="shared" si="1694"/>
        <v>31.55199999999757</v>
      </c>
      <c r="DX4982" s="157">
        <f t="shared" si="1695"/>
        <v>4.9164795070205581E-5</v>
      </c>
      <c r="DY4982" s="148">
        <f t="shared" si="1696"/>
        <v>1.3382943215880632E-7</v>
      </c>
      <c r="DZ4982" s="148">
        <f t="shared" si="1697"/>
        <v>1.3382943215880632E-7</v>
      </c>
      <c r="EA4982" s="142" t="str">
        <f t="shared" si="1698"/>
        <v/>
      </c>
    </row>
    <row r="4983" spans="125:131" ht="20.100000000000001" customHeight="1" x14ac:dyDescent="0.25">
      <c r="DU4983" s="148"/>
      <c r="DV4983" s="158">
        <v>4931</v>
      </c>
      <c r="DW4983" s="148">
        <f t="shared" si="1694"/>
        <v>31.558399999997569</v>
      </c>
      <c r="DX4983" s="157">
        <f t="shared" si="1695"/>
        <v>4.9030965638046774E-5</v>
      </c>
      <c r="DY4983" s="148">
        <f t="shared" si="1696"/>
        <v>1.334695138881093E-7</v>
      </c>
      <c r="DZ4983" s="148">
        <f t="shared" si="1697"/>
        <v>1.334695138881093E-7</v>
      </c>
      <c r="EA4983" s="142" t="str">
        <f t="shared" si="1698"/>
        <v/>
      </c>
    </row>
    <row r="4984" spans="125:131" ht="20.100000000000001" customHeight="1" x14ac:dyDescent="0.25">
      <c r="DU4984" s="148"/>
      <c r="DV4984" s="158">
        <v>4932</v>
      </c>
      <c r="DW4984" s="148">
        <f t="shared" ref="DW4984:DW5047" si="1699">DW4983+$DZ$46</f>
        <v>31.564799999997568</v>
      </c>
      <c r="DX4984" s="157">
        <f t="shared" si="1695"/>
        <v>4.8897496124158665E-5</v>
      </c>
      <c r="DY4984" s="148">
        <f t="shared" si="1696"/>
        <v>1.3311054989141206E-7</v>
      </c>
      <c r="DZ4984" s="148">
        <f t="shared" si="1697"/>
        <v>1.3311054989141206E-7</v>
      </c>
      <c r="EA4984" s="142" t="str">
        <f t="shared" si="1698"/>
        <v/>
      </c>
    </row>
    <row r="4985" spans="125:131" ht="20.100000000000001" customHeight="1" x14ac:dyDescent="0.25">
      <c r="DU4985" s="148"/>
      <c r="DV4985" s="158">
        <v>4933</v>
      </c>
      <c r="DW4985" s="148">
        <f t="shared" si="1699"/>
        <v>31.571199999997567</v>
      </c>
      <c r="DX4985" s="157">
        <f t="shared" si="1695"/>
        <v>4.8764385574267253E-5</v>
      </c>
      <c r="DY4985" s="148">
        <f t="shared" si="1696"/>
        <v>1.3275253768113467E-7</v>
      </c>
      <c r="DZ4985" s="148">
        <f t="shared" si="1697"/>
        <v>1.3275253768113467E-7</v>
      </c>
      <c r="EA4985" s="142" t="str">
        <f t="shared" si="1698"/>
        <v/>
      </c>
    </row>
    <row r="4986" spans="125:131" ht="20.100000000000001" customHeight="1" x14ac:dyDescent="0.25">
      <c r="DU4986" s="148"/>
      <c r="DV4986" s="158">
        <v>4934</v>
      </c>
      <c r="DW4986" s="148">
        <f t="shared" si="1699"/>
        <v>31.577599999997567</v>
      </c>
      <c r="DX4986" s="157">
        <f t="shared" si="1695"/>
        <v>4.8631633036586118E-5</v>
      </c>
      <c r="DY4986" s="148">
        <f t="shared" si="1696"/>
        <v>1.3239547477656837E-7</v>
      </c>
      <c r="DZ4986" s="148">
        <f t="shared" si="1697"/>
        <v>1.3239547477656837E-7</v>
      </c>
      <c r="EA4986" s="142" t="str">
        <f t="shared" si="1698"/>
        <v/>
      </c>
    </row>
    <row r="4987" spans="125:131" ht="20.100000000000001" customHeight="1" x14ac:dyDescent="0.25">
      <c r="DU4987" s="148"/>
      <c r="DV4987" s="158">
        <v>4935</v>
      </c>
      <c r="DW4987" s="148">
        <f t="shared" si="1699"/>
        <v>31.583999999997566</v>
      </c>
      <c r="DX4987" s="157">
        <f t="shared" si="1695"/>
        <v>4.849923756180955E-5</v>
      </c>
      <c r="DY4987" s="148">
        <f t="shared" si="1696"/>
        <v>1.3203935870275741E-7</v>
      </c>
      <c r="DZ4987" s="148">
        <f t="shared" si="1697"/>
        <v>1.3203935870275741E-7</v>
      </c>
      <c r="EA4987" s="142" t="str">
        <f t="shared" si="1698"/>
        <v/>
      </c>
    </row>
    <row r="4988" spans="125:131" ht="20.100000000000001" customHeight="1" x14ac:dyDescent="0.25">
      <c r="DU4988" s="148"/>
      <c r="DV4988" s="158">
        <v>4936</v>
      </c>
      <c r="DW4988" s="148">
        <f t="shared" si="1699"/>
        <v>31.590399999997565</v>
      </c>
      <c r="DX4988" s="157">
        <f t="shared" si="1695"/>
        <v>4.8367198203106793E-5</v>
      </c>
      <c r="DY4988" s="148">
        <f t="shared" si="1696"/>
        <v>1.3168418699178661E-7</v>
      </c>
      <c r="DZ4988" s="148">
        <f t="shared" si="1697"/>
        <v>1.3168418699178661E-7</v>
      </c>
      <c r="EA4988" s="142" t="str">
        <f t="shared" si="1698"/>
        <v/>
      </c>
    </row>
    <row r="4989" spans="125:131" ht="20.100000000000001" customHeight="1" x14ac:dyDescent="0.25">
      <c r="DU4989" s="148"/>
      <c r="DV4989" s="158">
        <v>4937</v>
      </c>
      <c r="DW4989" s="148">
        <f t="shared" si="1699"/>
        <v>31.596799999997565</v>
      </c>
      <c r="DX4989" s="157">
        <f t="shared" si="1695"/>
        <v>4.8235514016115006E-5</v>
      </c>
      <c r="DY4989" s="148">
        <f t="shared" si="1696"/>
        <v>1.3132995718177841E-7</v>
      </c>
      <c r="DZ4989" s="148">
        <f t="shared" si="1697"/>
        <v>1.3132995718177841E-7</v>
      </c>
      <c r="EA4989" s="142" t="str">
        <f t="shared" si="1698"/>
        <v/>
      </c>
    </row>
    <row r="4990" spans="125:131" ht="20.100000000000001" customHeight="1" x14ac:dyDescent="0.25">
      <c r="DU4990" s="148"/>
      <c r="DV4990" s="158">
        <v>4938</v>
      </c>
      <c r="DW4990" s="148">
        <f t="shared" si="1699"/>
        <v>31.603199999997564</v>
      </c>
      <c r="DX4990" s="157">
        <f t="shared" si="1695"/>
        <v>4.8104184058933228E-5</v>
      </c>
      <c r="DY4990" s="148">
        <f t="shared" si="1696"/>
        <v>1.3097666681644569E-7</v>
      </c>
      <c r="DZ4990" s="148">
        <f t="shared" si="1697"/>
        <v>1.3097666681644569E-7</v>
      </c>
      <c r="EA4990" s="142" t="str">
        <f t="shared" si="1698"/>
        <v/>
      </c>
    </row>
    <row r="4991" spans="125:131" ht="20.100000000000001" customHeight="1" x14ac:dyDescent="0.25">
      <c r="DU4991" s="148"/>
      <c r="DV4991" s="158">
        <v>4939</v>
      </c>
      <c r="DW4991" s="148">
        <f t="shared" si="1699"/>
        <v>31.609599999997563</v>
      </c>
      <c r="DX4991" s="157">
        <f t="shared" si="1695"/>
        <v>4.7973207392116782E-5</v>
      </c>
      <c r="DY4991" s="148">
        <f t="shared" si="1696"/>
        <v>1.306243134471314E-7</v>
      </c>
      <c r="DZ4991" s="148">
        <f t="shared" si="1697"/>
        <v>1.306243134471314E-7</v>
      </c>
      <c r="EA4991" s="142" t="str">
        <f t="shared" si="1698"/>
        <v/>
      </c>
    </row>
    <row r="4992" spans="125:131" ht="20.100000000000001" customHeight="1" x14ac:dyDescent="0.25">
      <c r="DU4992" s="148"/>
      <c r="DV4992" s="158">
        <v>4940</v>
      </c>
      <c r="DW4992" s="148">
        <f t="shared" si="1699"/>
        <v>31.615999999997562</v>
      </c>
      <c r="DX4992" s="157">
        <f t="shared" si="1695"/>
        <v>4.784258307866965E-5</v>
      </c>
      <c r="DY4992" s="148">
        <f t="shared" si="1696"/>
        <v>1.3027289463021324E-7</v>
      </c>
      <c r="DZ4992" s="148">
        <f t="shared" si="1697"/>
        <v>1.3027289463021324E-7</v>
      </c>
      <c r="EA4992" s="142" t="str">
        <f t="shared" si="1698"/>
        <v/>
      </c>
    </row>
    <row r="4993" spans="125:131" ht="20.100000000000001" customHeight="1" x14ac:dyDescent="0.25">
      <c r="DU4993" s="148"/>
      <c r="DV4993" s="158">
        <v>4941</v>
      </c>
      <c r="DW4993" s="148">
        <f t="shared" si="1699"/>
        <v>31.622399999997562</v>
      </c>
      <c r="DX4993" s="157">
        <f t="shared" si="1695"/>
        <v>4.7712310184039437E-5</v>
      </c>
      <c r="DY4993" s="148">
        <f t="shared" si="1696"/>
        <v>1.2992240792887908E-7</v>
      </c>
      <c r="DZ4993" s="148">
        <f t="shared" si="1697"/>
        <v>1.2992240792887908E-7</v>
      </c>
      <c r="EA4993" s="142" t="str">
        <f t="shared" si="1698"/>
        <v/>
      </c>
    </row>
    <row r="4994" spans="125:131" ht="20.100000000000001" customHeight="1" x14ac:dyDescent="0.25">
      <c r="DU4994" s="148"/>
      <c r="DV4994" s="158">
        <v>4942</v>
      </c>
      <c r="DW4994" s="148">
        <f t="shared" si="1699"/>
        <v>31.628799999997561</v>
      </c>
      <c r="DX4994" s="157">
        <f t="shared" si="1695"/>
        <v>4.7582387776110558E-5</v>
      </c>
      <c r="DY4994" s="148">
        <f t="shared" si="1696"/>
        <v>1.2957285091244928E-7</v>
      </c>
      <c r="DZ4994" s="148">
        <f t="shared" si="1697"/>
        <v>1.2957285091244928E-7</v>
      </c>
      <c r="EA4994" s="142" t="str">
        <f t="shared" si="1698"/>
        <v/>
      </c>
    </row>
    <row r="4995" spans="125:131" ht="20.100000000000001" customHeight="1" x14ac:dyDescent="0.25">
      <c r="DU4995" s="148"/>
      <c r="DV4995" s="158">
        <v>4943</v>
      </c>
      <c r="DW4995" s="148">
        <f t="shared" si="1699"/>
        <v>31.63519999999756</v>
      </c>
      <c r="DX4995" s="157">
        <f t="shared" si="1695"/>
        <v>4.7452814925198109E-5</v>
      </c>
      <c r="DY4995" s="148">
        <f t="shared" si="1696"/>
        <v>1.2922422115638351E-7</v>
      </c>
      <c r="DZ4995" s="148">
        <f t="shared" si="1697"/>
        <v>1.2922422115638351E-7</v>
      </c>
      <c r="EA4995" s="142" t="str">
        <f t="shared" si="1698"/>
        <v/>
      </c>
    </row>
    <row r="4996" spans="125:131" ht="20.100000000000001" customHeight="1" x14ac:dyDescent="0.25">
      <c r="DU4996" s="148"/>
      <c r="DV4996" s="158">
        <v>4944</v>
      </c>
      <c r="DW4996" s="148">
        <f t="shared" si="1699"/>
        <v>31.64159999999756</v>
      </c>
      <c r="DX4996" s="157">
        <f t="shared" ref="DX4996:DX5052" si="1700">_xlfn.CHISQ.DIST.RT(DW4996,7)</f>
        <v>4.7323590704041725E-5</v>
      </c>
      <c r="DY4996" s="148">
        <f t="shared" ref="DY4996:DY5052" si="1701">DX4996-DX4997</f>
        <v>1.2887651624243659E-7</v>
      </c>
      <c r="DZ4996" s="148">
        <f t="shared" ref="DZ4996:DZ5052" si="1702">IF(DX4996&lt;(1-$DU$53),DY4996,"")</f>
        <v>1.2887651624243659E-7</v>
      </c>
      <c r="EA4996" s="142" t="str">
        <f t="shared" ref="EA4996:EA5052" si="1703">IF(DX4996&lt;(1-$DU$59),DY4996,"")</f>
        <v/>
      </c>
    </row>
    <row r="4997" spans="125:131" ht="20.100000000000001" customHeight="1" x14ac:dyDescent="0.25">
      <c r="DU4997" s="148"/>
      <c r="DV4997" s="158">
        <v>4945</v>
      </c>
      <c r="DW4997" s="148">
        <f t="shared" si="1699"/>
        <v>31.647999999997559</v>
      </c>
      <c r="DX4997" s="157">
        <f t="shared" si="1700"/>
        <v>4.7194714187799289E-5</v>
      </c>
      <c r="DY4997" s="148">
        <f t="shared" si="1701"/>
        <v>1.2852973375856362E-7</v>
      </c>
      <c r="DZ4997" s="148">
        <f t="shared" si="1702"/>
        <v>1.2852973375856362E-7</v>
      </c>
      <c r="EA4997" s="142" t="str">
        <f t="shared" si="1703"/>
        <v/>
      </c>
    </row>
    <row r="4998" spans="125:131" ht="20.100000000000001" customHeight="1" x14ac:dyDescent="0.25">
      <c r="DU4998" s="148"/>
      <c r="DV4998" s="158">
        <v>4946</v>
      </c>
      <c r="DW4998" s="148">
        <f t="shared" si="1699"/>
        <v>31.654399999997558</v>
      </c>
      <c r="DX4998" s="157">
        <f t="shared" si="1700"/>
        <v>4.7066184454040725E-5</v>
      </c>
      <c r="DY4998" s="148">
        <f t="shared" si="1701"/>
        <v>1.2818387129836433E-7</v>
      </c>
      <c r="DZ4998" s="148">
        <f t="shared" si="1702"/>
        <v>1.2818387129836433E-7</v>
      </c>
      <c r="EA4998" s="142" t="str">
        <f t="shared" si="1703"/>
        <v/>
      </c>
    </row>
    <row r="4999" spans="125:131" ht="20.100000000000001" customHeight="1" x14ac:dyDescent="0.25">
      <c r="DU4999" s="148"/>
      <c r="DV4999" s="158">
        <v>4947</v>
      </c>
      <c r="DW4999" s="148">
        <f t="shared" si="1699"/>
        <v>31.660799999997558</v>
      </c>
      <c r="DX4999" s="157">
        <f t="shared" si="1700"/>
        <v>4.6938000582742361E-5</v>
      </c>
      <c r="DY4999" s="148">
        <f t="shared" si="1701"/>
        <v>1.2783892646293297E-7</v>
      </c>
      <c r="DZ4999" s="148">
        <f t="shared" si="1702"/>
        <v>1.2783892646293297E-7</v>
      </c>
      <c r="EA4999" s="142" t="str">
        <f t="shared" si="1703"/>
        <v/>
      </c>
    </row>
    <row r="5000" spans="125:131" ht="20.100000000000001" customHeight="1" x14ac:dyDescent="0.25">
      <c r="DU5000" s="148"/>
      <c r="DV5000" s="158">
        <v>4948</v>
      </c>
      <c r="DW5000" s="148">
        <f t="shared" si="1699"/>
        <v>31.667199999997557</v>
      </c>
      <c r="DX5000" s="157">
        <f t="shared" si="1700"/>
        <v>4.6810161656279428E-5</v>
      </c>
      <c r="DY5000" s="148">
        <f t="shared" si="1701"/>
        <v>1.2749489685747703E-7</v>
      </c>
      <c r="DZ5000" s="148">
        <f t="shared" si="1702"/>
        <v>1.2749489685747703E-7</v>
      </c>
      <c r="EA5000" s="142" t="str">
        <f t="shared" si="1703"/>
        <v/>
      </c>
    </row>
    <row r="5001" spans="125:131" ht="20.100000000000001" customHeight="1" x14ac:dyDescent="0.25">
      <c r="DU5001" s="148"/>
      <c r="DV5001" s="158">
        <v>4949</v>
      </c>
      <c r="DW5001" s="148">
        <f t="shared" si="1699"/>
        <v>31.673599999997556</v>
      </c>
      <c r="DX5001" s="157">
        <f t="shared" si="1700"/>
        <v>4.6682666759421951E-5</v>
      </c>
      <c r="DY5001" s="148">
        <f t="shared" si="1701"/>
        <v>1.2715178009536937E-7</v>
      </c>
      <c r="DZ5001" s="148">
        <f t="shared" si="1702"/>
        <v>1.2715178009536937E-7</v>
      </c>
      <c r="EA5001" s="142" t="str">
        <f t="shared" si="1703"/>
        <v/>
      </c>
    </row>
    <row r="5002" spans="125:131" ht="20.100000000000001" customHeight="1" x14ac:dyDescent="0.25">
      <c r="DU5002" s="148"/>
      <c r="DV5002" s="158">
        <v>4950</v>
      </c>
      <c r="DW5002" s="148">
        <f t="shared" si="1699"/>
        <v>31.679999999997555</v>
      </c>
      <c r="DX5002" s="157">
        <f t="shared" si="1700"/>
        <v>4.6555514979326581E-5</v>
      </c>
      <c r="DY5002" s="148">
        <f t="shared" si="1701"/>
        <v>1.2680957379451616E-7</v>
      </c>
      <c r="DZ5002" s="148">
        <f t="shared" si="1702"/>
        <v>1.2680957379451616E-7</v>
      </c>
      <c r="EA5002" s="142" t="str">
        <f t="shared" si="1703"/>
        <v/>
      </c>
    </row>
    <row r="5003" spans="125:131" ht="20.100000000000001" customHeight="1" x14ac:dyDescent="0.25">
      <c r="DU5003" s="148"/>
      <c r="DV5003" s="158">
        <v>4951</v>
      </c>
      <c r="DW5003" s="148">
        <f t="shared" si="1699"/>
        <v>31.686399999997555</v>
      </c>
      <c r="DX5003" s="157">
        <f t="shared" si="1700"/>
        <v>4.6428705405532065E-5</v>
      </c>
      <c r="DY5003" s="148">
        <f t="shared" si="1701"/>
        <v>1.2646827558008097E-7</v>
      </c>
      <c r="DZ5003" s="148">
        <f t="shared" si="1702"/>
        <v>1.2646827558008097E-7</v>
      </c>
      <c r="EA5003" s="142" t="str">
        <f t="shared" si="1703"/>
        <v/>
      </c>
    </row>
    <row r="5004" spans="125:131" ht="20.100000000000001" customHeight="1" x14ac:dyDescent="0.25">
      <c r="DU5004" s="148"/>
      <c r="DV5004" s="158">
        <v>4952</v>
      </c>
      <c r="DW5004" s="148">
        <f t="shared" si="1699"/>
        <v>31.692799999997554</v>
      </c>
      <c r="DX5004" s="157">
        <f t="shared" si="1700"/>
        <v>4.6302237129951984E-5</v>
      </c>
      <c r="DY5004" s="148">
        <f t="shared" si="1701"/>
        <v>1.2612788308204528E-7</v>
      </c>
      <c r="DZ5004" s="148">
        <f t="shared" si="1702"/>
        <v>1.2612788308204528E-7</v>
      </c>
      <c r="EA5004" s="142" t="str">
        <f t="shared" si="1703"/>
        <v/>
      </c>
    </row>
    <row r="5005" spans="125:131" ht="20.100000000000001" customHeight="1" x14ac:dyDescent="0.25">
      <c r="DU5005" s="148"/>
      <c r="DV5005" s="158">
        <v>4953</v>
      </c>
      <c r="DW5005" s="148">
        <f t="shared" si="1699"/>
        <v>31.699199999997553</v>
      </c>
      <c r="DX5005" s="157">
        <f t="shared" si="1700"/>
        <v>4.6176109246869939E-5</v>
      </c>
      <c r="DY5005" s="148">
        <f t="shared" si="1701"/>
        <v>1.2578839393787835E-7</v>
      </c>
      <c r="DZ5005" s="148">
        <f t="shared" si="1702"/>
        <v>1.2578839393787835E-7</v>
      </c>
      <c r="EA5005" s="142" t="str">
        <f t="shared" si="1703"/>
        <v/>
      </c>
    </row>
    <row r="5006" spans="125:131" ht="20.100000000000001" customHeight="1" x14ac:dyDescent="0.25">
      <c r="DU5006" s="148"/>
      <c r="DV5006" s="158">
        <v>4954</v>
      </c>
      <c r="DW5006" s="148">
        <f t="shared" si="1699"/>
        <v>31.705599999997553</v>
      </c>
      <c r="DX5006" s="157">
        <f t="shared" si="1700"/>
        <v>4.6050320852932061E-5</v>
      </c>
      <c r="DY5006" s="148">
        <f t="shared" si="1701"/>
        <v>1.254498057900571E-7</v>
      </c>
      <c r="DZ5006" s="148">
        <f t="shared" si="1702"/>
        <v>1.254498057900571E-7</v>
      </c>
      <c r="EA5006" s="142" t="str">
        <f t="shared" si="1703"/>
        <v/>
      </c>
    </row>
    <row r="5007" spans="125:131" ht="20.100000000000001" customHeight="1" x14ac:dyDescent="0.25">
      <c r="DU5007" s="148"/>
      <c r="DV5007" s="158">
        <v>4955</v>
      </c>
      <c r="DW5007" s="148">
        <f t="shared" si="1699"/>
        <v>31.711999999997552</v>
      </c>
      <c r="DX5007" s="157">
        <f t="shared" si="1700"/>
        <v>4.5924871047142004E-5</v>
      </c>
      <c r="DY5007" s="148">
        <f t="shared" si="1701"/>
        <v>1.251121162871503E-7</v>
      </c>
      <c r="DZ5007" s="148">
        <f t="shared" si="1702"/>
        <v>1.251121162871503E-7</v>
      </c>
      <c r="EA5007" s="142" t="str">
        <f t="shared" si="1703"/>
        <v/>
      </c>
    </row>
    <row r="5008" spans="125:131" ht="20.100000000000001" customHeight="1" x14ac:dyDescent="0.25">
      <c r="DU5008" s="148"/>
      <c r="DV5008" s="158">
        <v>4956</v>
      </c>
      <c r="DW5008" s="148">
        <f t="shared" si="1699"/>
        <v>31.718399999997551</v>
      </c>
      <c r="DX5008" s="157">
        <f t="shared" si="1700"/>
        <v>4.5799758930854853E-5</v>
      </c>
      <c r="DY5008" s="148">
        <f t="shared" si="1701"/>
        <v>1.2477532308438101E-7</v>
      </c>
      <c r="DZ5008" s="148">
        <f t="shared" si="1702"/>
        <v>1.2477532308438101E-7</v>
      </c>
      <c r="EA5008" s="142" t="str">
        <f t="shared" si="1703"/>
        <v/>
      </c>
    </row>
    <row r="5009" spans="125:131" ht="20.100000000000001" customHeight="1" x14ac:dyDescent="0.25">
      <c r="DU5009" s="148"/>
      <c r="DV5009" s="158">
        <v>4957</v>
      </c>
      <c r="DW5009" s="148">
        <f t="shared" si="1699"/>
        <v>31.724799999997551</v>
      </c>
      <c r="DX5009" s="157">
        <f t="shared" si="1700"/>
        <v>4.5674983607770472E-5</v>
      </c>
      <c r="DY5009" s="148">
        <f t="shared" si="1701"/>
        <v>1.2443942384248141E-7</v>
      </c>
      <c r="DZ5009" s="148">
        <f t="shared" si="1702"/>
        <v>1.2443942384248141E-7</v>
      </c>
      <c r="EA5009" s="142" t="str">
        <f t="shared" si="1703"/>
        <v/>
      </c>
    </row>
    <row r="5010" spans="125:131" ht="20.100000000000001" customHeight="1" x14ac:dyDescent="0.25">
      <c r="DU5010" s="148"/>
      <c r="DV5010" s="158">
        <v>4958</v>
      </c>
      <c r="DW5010" s="148">
        <f t="shared" si="1699"/>
        <v>31.73119999999755</v>
      </c>
      <c r="DX5010" s="157">
        <f t="shared" si="1700"/>
        <v>4.5550544183927991E-5</v>
      </c>
      <c r="DY5010" s="148">
        <f t="shared" si="1701"/>
        <v>1.2410441622792993E-7</v>
      </c>
      <c r="DZ5010" s="148">
        <f t="shared" si="1702"/>
        <v>1.2410441622792993E-7</v>
      </c>
      <c r="EA5010" s="142" t="str">
        <f t="shared" si="1703"/>
        <v/>
      </c>
    </row>
    <row r="5011" spans="125:131" ht="20.100000000000001" customHeight="1" x14ac:dyDescent="0.25">
      <c r="DU5011" s="148"/>
      <c r="DV5011" s="158">
        <v>4959</v>
      </c>
      <c r="DW5011" s="148">
        <f t="shared" si="1699"/>
        <v>31.737599999997549</v>
      </c>
      <c r="DX5011" s="157">
        <f t="shared" si="1700"/>
        <v>4.5426439767700061E-5</v>
      </c>
      <c r="DY5011" s="148">
        <f t="shared" si="1701"/>
        <v>1.23770297913778E-7</v>
      </c>
      <c r="DZ5011" s="148">
        <f t="shared" si="1702"/>
        <v>1.23770297913778E-7</v>
      </c>
      <c r="EA5011" s="142" t="str">
        <f t="shared" si="1703"/>
        <v/>
      </c>
    </row>
    <row r="5012" spans="125:131" ht="20.100000000000001" customHeight="1" x14ac:dyDescent="0.25">
      <c r="DU5012" s="148"/>
      <c r="DV5012" s="158">
        <v>4960</v>
      </c>
      <c r="DW5012" s="148">
        <f t="shared" si="1699"/>
        <v>31.743999999997548</v>
      </c>
      <c r="DX5012" s="157">
        <f t="shared" si="1700"/>
        <v>4.5302669469786283E-5</v>
      </c>
      <c r="DY5012" s="148">
        <f t="shared" si="1701"/>
        <v>1.2343706657891816E-7</v>
      </c>
      <c r="DZ5012" s="148">
        <f t="shared" si="1702"/>
        <v>1.2343706657891816E-7</v>
      </c>
      <c r="EA5012" s="142" t="str">
        <f t="shared" si="1703"/>
        <v/>
      </c>
    </row>
    <row r="5013" spans="125:131" ht="20.100000000000001" customHeight="1" x14ac:dyDescent="0.25">
      <c r="DU5013" s="148"/>
      <c r="DV5013" s="158">
        <v>4961</v>
      </c>
      <c r="DW5013" s="148">
        <f t="shared" si="1699"/>
        <v>31.750399999997548</v>
      </c>
      <c r="DX5013" s="157">
        <f t="shared" si="1700"/>
        <v>4.5179232403207365E-5</v>
      </c>
      <c r="DY5013" s="148">
        <f t="shared" si="1701"/>
        <v>1.2310471990742682E-7</v>
      </c>
      <c r="DZ5013" s="148">
        <f t="shared" si="1702"/>
        <v>1.2310471990742682E-7</v>
      </c>
      <c r="EA5013" s="142" t="str">
        <f t="shared" si="1703"/>
        <v/>
      </c>
    </row>
    <row r="5014" spans="125:131" ht="20.100000000000001" customHeight="1" x14ac:dyDescent="0.25">
      <c r="DU5014" s="148"/>
      <c r="DV5014" s="158">
        <v>4962</v>
      </c>
      <c r="DW5014" s="148">
        <f t="shared" si="1699"/>
        <v>31.756799999997547</v>
      </c>
      <c r="DX5014" s="157">
        <f t="shared" si="1700"/>
        <v>4.5056127683299938E-5</v>
      </c>
      <c r="DY5014" s="148">
        <f t="shared" si="1701"/>
        <v>1.2277325559043446E-7</v>
      </c>
      <c r="DZ5014" s="148">
        <f t="shared" si="1702"/>
        <v>1.2277325559043446E-7</v>
      </c>
      <c r="EA5014" s="142" t="str">
        <f t="shared" si="1703"/>
        <v/>
      </c>
    </row>
    <row r="5015" spans="125:131" ht="20.100000000000001" customHeight="1" x14ac:dyDescent="0.25">
      <c r="DU5015" s="148"/>
      <c r="DV5015" s="158">
        <v>4963</v>
      </c>
      <c r="DW5015" s="148">
        <f t="shared" si="1699"/>
        <v>31.763199999997546</v>
      </c>
      <c r="DX5015" s="157">
        <f t="shared" si="1700"/>
        <v>4.4933354427709504E-5</v>
      </c>
      <c r="DY5015" s="148">
        <f t="shared" si="1701"/>
        <v>1.2244267132396403E-7</v>
      </c>
      <c r="DZ5015" s="148">
        <f t="shared" si="1702"/>
        <v>1.2244267132396403E-7</v>
      </c>
      <c r="EA5015" s="142" t="str">
        <f t="shared" si="1703"/>
        <v/>
      </c>
    </row>
    <row r="5016" spans="125:131" ht="20.100000000000001" customHeight="1" x14ac:dyDescent="0.25">
      <c r="DU5016" s="148"/>
      <c r="DV5016" s="158">
        <v>4964</v>
      </c>
      <c r="DW5016" s="148">
        <f t="shared" si="1699"/>
        <v>31.769599999997546</v>
      </c>
      <c r="DX5016" s="157">
        <f t="shared" si="1700"/>
        <v>4.4810911756385539E-5</v>
      </c>
      <c r="DY5016" s="148">
        <f t="shared" si="1701"/>
        <v>1.2211296481077409E-7</v>
      </c>
      <c r="DZ5016" s="148">
        <f t="shared" si="1702"/>
        <v>1.2211296481077409E-7</v>
      </c>
      <c r="EA5016" s="142" t="str">
        <f t="shared" si="1703"/>
        <v/>
      </c>
    </row>
    <row r="5017" spans="125:131" ht="20.100000000000001" customHeight="1" x14ac:dyDescent="0.25">
      <c r="DU5017" s="148"/>
      <c r="DV5017" s="158">
        <v>4965</v>
      </c>
      <c r="DW5017" s="148">
        <f t="shared" si="1699"/>
        <v>31.775999999997545</v>
      </c>
      <c r="DX5017" s="157">
        <f t="shared" si="1700"/>
        <v>4.4688798791574765E-5</v>
      </c>
      <c r="DY5017" s="148">
        <f t="shared" si="1701"/>
        <v>1.2178413375903065E-7</v>
      </c>
      <c r="DZ5017" s="148">
        <f t="shared" si="1702"/>
        <v>1.2178413375903065E-7</v>
      </c>
      <c r="EA5017" s="142" t="str">
        <f t="shared" si="1703"/>
        <v/>
      </c>
    </row>
    <row r="5018" spans="125:131" ht="20.100000000000001" customHeight="1" x14ac:dyDescent="0.25">
      <c r="DU5018" s="148"/>
      <c r="DV5018" s="158">
        <v>4966</v>
      </c>
      <c r="DW5018" s="148">
        <f t="shared" si="1699"/>
        <v>31.782399999997544</v>
      </c>
      <c r="DX5018" s="157">
        <f t="shared" si="1700"/>
        <v>4.4567014657815735E-5</v>
      </c>
      <c r="DY5018" s="148">
        <f t="shared" si="1701"/>
        <v>1.2145617588239527E-7</v>
      </c>
      <c r="DZ5018" s="148">
        <f t="shared" si="1702"/>
        <v>1.2145617588239527E-7</v>
      </c>
      <c r="EA5018" s="142" t="str">
        <f t="shared" si="1703"/>
        <v/>
      </c>
    </row>
    <row r="5019" spans="125:131" ht="20.100000000000001" customHeight="1" x14ac:dyDescent="0.25">
      <c r="DU5019" s="148"/>
      <c r="DV5019" s="158">
        <v>4967</v>
      </c>
      <c r="DW5019" s="148">
        <f t="shared" si="1699"/>
        <v>31.788799999997543</v>
      </c>
      <c r="DX5019" s="157">
        <f t="shared" si="1700"/>
        <v>4.4445558481933339E-5</v>
      </c>
      <c r="DY5019" s="148">
        <f t="shared" si="1701"/>
        <v>1.2112908890135322E-7</v>
      </c>
      <c r="DZ5019" s="148">
        <f t="shared" si="1702"/>
        <v>1.2112908890135322E-7</v>
      </c>
      <c r="EA5019" s="142" t="str">
        <f t="shared" si="1703"/>
        <v/>
      </c>
    </row>
    <row r="5020" spans="125:131" ht="20.100000000000001" customHeight="1" x14ac:dyDescent="0.25">
      <c r="DU5020" s="148"/>
      <c r="DV5020" s="158">
        <v>4968</v>
      </c>
      <c r="DW5020" s="148">
        <f t="shared" si="1699"/>
        <v>31.795199999997543</v>
      </c>
      <c r="DX5020" s="157">
        <f t="shared" si="1700"/>
        <v>4.4324429393031986E-5</v>
      </c>
      <c r="DY5020" s="148">
        <f t="shared" si="1701"/>
        <v>1.2080287054144485E-7</v>
      </c>
      <c r="DZ5020" s="148">
        <f t="shared" si="1702"/>
        <v>1.2080287054144485E-7</v>
      </c>
      <c r="EA5020" s="142" t="str">
        <f t="shared" si="1703"/>
        <v/>
      </c>
    </row>
    <row r="5021" spans="125:131" ht="20.100000000000001" customHeight="1" x14ac:dyDescent="0.25">
      <c r="DU5021" s="148"/>
      <c r="DV5021" s="158">
        <v>4969</v>
      </c>
      <c r="DW5021" s="148">
        <f t="shared" si="1699"/>
        <v>31.801599999997542</v>
      </c>
      <c r="DX5021" s="157">
        <f t="shared" si="1700"/>
        <v>4.4203626522490541E-5</v>
      </c>
      <c r="DY5021" s="148">
        <f t="shared" si="1701"/>
        <v>1.204775185343227E-7</v>
      </c>
      <c r="DZ5021" s="148">
        <f t="shared" si="1702"/>
        <v>1.204775185343227E-7</v>
      </c>
      <c r="EA5021" s="142" t="str">
        <f t="shared" si="1703"/>
        <v/>
      </c>
    </row>
    <row r="5022" spans="125:131" ht="20.100000000000001" customHeight="1" x14ac:dyDescent="0.25">
      <c r="DU5022" s="148"/>
      <c r="DV5022" s="158">
        <v>4970</v>
      </c>
      <c r="DW5022" s="148">
        <f t="shared" si="1699"/>
        <v>31.807999999997541</v>
      </c>
      <c r="DX5022" s="157">
        <f t="shared" si="1700"/>
        <v>4.4083149003956219E-5</v>
      </c>
      <c r="DY5022" s="148">
        <f t="shared" si="1701"/>
        <v>1.201530306172975E-7</v>
      </c>
      <c r="DZ5022" s="148">
        <f t="shared" si="1702"/>
        <v>1.201530306172975E-7</v>
      </c>
      <c r="EA5022" s="142" t="str">
        <f t="shared" si="1703"/>
        <v/>
      </c>
    </row>
    <row r="5023" spans="125:131" ht="20.100000000000001" customHeight="1" x14ac:dyDescent="0.25">
      <c r="DU5023" s="148"/>
      <c r="DV5023" s="158">
        <v>4971</v>
      </c>
      <c r="DW5023" s="148">
        <f t="shared" si="1699"/>
        <v>31.814399999997541</v>
      </c>
      <c r="DX5023" s="157">
        <f t="shared" si="1700"/>
        <v>4.3962995973338921E-5</v>
      </c>
      <c r="DY5023" s="148">
        <f t="shared" si="1701"/>
        <v>1.1982940453377183E-7</v>
      </c>
      <c r="DZ5023" s="148">
        <f t="shared" si="1702"/>
        <v>1.1982940453377183E-7</v>
      </c>
      <c r="EA5023" s="142" t="str">
        <f t="shared" si="1703"/>
        <v/>
      </c>
    </row>
    <row r="5024" spans="125:131" ht="20.100000000000001" customHeight="1" x14ac:dyDescent="0.25">
      <c r="DU5024" s="148"/>
      <c r="DV5024" s="158">
        <v>4972</v>
      </c>
      <c r="DW5024" s="148">
        <f t="shared" si="1699"/>
        <v>31.82079999999754</v>
      </c>
      <c r="DX5024" s="157">
        <f t="shared" si="1700"/>
        <v>4.3843166568805149E-5</v>
      </c>
      <c r="DY5024" s="148">
        <f t="shared" si="1701"/>
        <v>1.1950663803263027E-7</v>
      </c>
      <c r="DZ5024" s="148">
        <f t="shared" si="1702"/>
        <v>1.1950663803263027E-7</v>
      </c>
      <c r="EA5024" s="142" t="str">
        <f t="shared" si="1703"/>
        <v/>
      </c>
    </row>
    <row r="5025" spans="125:131" ht="20.100000000000001" customHeight="1" x14ac:dyDescent="0.25">
      <c r="DU5025" s="148"/>
      <c r="DV5025" s="158">
        <v>4973</v>
      </c>
      <c r="DW5025" s="148">
        <f t="shared" si="1699"/>
        <v>31.827199999997539</v>
      </c>
      <c r="DX5025" s="157">
        <f t="shared" si="1700"/>
        <v>4.3723659930772519E-5</v>
      </c>
      <c r="DY5025" s="148">
        <f t="shared" si="1701"/>
        <v>1.1918472886834105E-7</v>
      </c>
      <c r="DZ5025" s="148">
        <f t="shared" si="1702"/>
        <v>1.1918472886834105E-7</v>
      </c>
      <c r="EA5025" s="142" t="str">
        <f t="shared" si="1703"/>
        <v/>
      </c>
    </row>
    <row r="5026" spans="125:131" ht="20.100000000000001" customHeight="1" x14ac:dyDescent="0.25">
      <c r="DU5026" s="148"/>
      <c r="DV5026" s="158">
        <v>4974</v>
      </c>
      <c r="DW5026" s="148">
        <f t="shared" si="1699"/>
        <v>31.833599999997539</v>
      </c>
      <c r="DX5026" s="157">
        <f t="shared" si="1700"/>
        <v>4.3604475201904178E-5</v>
      </c>
      <c r="DY5026" s="148">
        <f t="shared" si="1701"/>
        <v>1.18863674801593E-7</v>
      </c>
      <c r="DZ5026" s="148">
        <f t="shared" si="1702"/>
        <v>1.18863674801593E-7</v>
      </c>
      <c r="EA5026" s="142" t="str">
        <f t="shared" si="1703"/>
        <v/>
      </c>
    </row>
    <row r="5027" spans="125:131" ht="20.100000000000001" customHeight="1" x14ac:dyDescent="0.25">
      <c r="DU5027" s="148"/>
      <c r="DV5027" s="158">
        <v>4975</v>
      </c>
      <c r="DW5027" s="148">
        <f t="shared" si="1699"/>
        <v>31.839999999997538</v>
      </c>
      <c r="DX5027" s="157">
        <f t="shared" si="1700"/>
        <v>4.3485611527102585E-5</v>
      </c>
      <c r="DY5027" s="148">
        <f t="shared" si="1701"/>
        <v>1.1854347359894997E-7</v>
      </c>
      <c r="DZ5027" s="148">
        <f t="shared" si="1702"/>
        <v>1.1854347359894997E-7</v>
      </c>
      <c r="EA5027" s="142" t="str">
        <f t="shared" si="1703"/>
        <v/>
      </c>
    </row>
    <row r="5028" spans="125:131" ht="20.100000000000001" customHeight="1" x14ac:dyDescent="0.25">
      <c r="DU5028" s="148"/>
      <c r="DV5028" s="158">
        <v>4976</v>
      </c>
      <c r="DW5028" s="148">
        <f t="shared" si="1699"/>
        <v>31.846399999997537</v>
      </c>
      <c r="DX5028" s="157">
        <f t="shared" si="1700"/>
        <v>4.3367068053503635E-5</v>
      </c>
      <c r="DY5028" s="148">
        <f t="shared" si="1701"/>
        <v>1.1822412303146847E-7</v>
      </c>
      <c r="DZ5028" s="148">
        <f t="shared" si="1702"/>
        <v>1.1822412303146847E-7</v>
      </c>
      <c r="EA5028" s="142" t="str">
        <f t="shared" si="1703"/>
        <v/>
      </c>
    </row>
    <row r="5029" spans="125:131" ht="20.100000000000001" customHeight="1" x14ac:dyDescent="0.25">
      <c r="DU5029" s="148"/>
      <c r="DV5029" s="158">
        <v>4977</v>
      </c>
      <c r="DW5029" s="148">
        <f t="shared" si="1699"/>
        <v>31.852799999997536</v>
      </c>
      <c r="DX5029" s="157">
        <f t="shared" si="1700"/>
        <v>4.3248843930472167E-5</v>
      </c>
      <c r="DY5029" s="148">
        <f t="shared" si="1701"/>
        <v>1.1790562087765215E-7</v>
      </c>
      <c r="DZ5029" s="148">
        <f t="shared" si="1702"/>
        <v>1.1790562087765215E-7</v>
      </c>
      <c r="EA5029" s="142" t="str">
        <f t="shared" si="1703"/>
        <v/>
      </c>
    </row>
    <row r="5030" spans="125:131" ht="20.100000000000001" customHeight="1" x14ac:dyDescent="0.25">
      <c r="DU5030" s="148"/>
      <c r="DV5030" s="158">
        <v>4978</v>
      </c>
      <c r="DW5030" s="148">
        <f t="shared" si="1699"/>
        <v>31.859199999997536</v>
      </c>
      <c r="DX5030" s="157">
        <f t="shared" si="1700"/>
        <v>4.3130938309594514E-5</v>
      </c>
      <c r="DY5030" s="148">
        <f t="shared" si="1701"/>
        <v>1.1758796492034143E-7</v>
      </c>
      <c r="DZ5030" s="148">
        <f t="shared" si="1702"/>
        <v>1.1758796492034143E-7</v>
      </c>
      <c r="EA5030" s="142" t="str">
        <f t="shared" si="1703"/>
        <v/>
      </c>
    </row>
    <row r="5031" spans="125:131" ht="20.100000000000001" customHeight="1" x14ac:dyDescent="0.25">
      <c r="DU5031" s="148"/>
      <c r="DV5031" s="158">
        <v>4979</v>
      </c>
      <c r="DW5031" s="148">
        <f t="shared" si="1699"/>
        <v>31.865599999997535</v>
      </c>
      <c r="DX5031" s="157">
        <f t="shared" si="1700"/>
        <v>4.3013350344674173E-5</v>
      </c>
      <c r="DY5031" s="148">
        <f t="shared" si="1701"/>
        <v>1.1727115294859737E-7</v>
      </c>
      <c r="DZ5031" s="148">
        <f t="shared" si="1702"/>
        <v>1.1727115294859737E-7</v>
      </c>
      <c r="EA5031" s="142" t="str">
        <f t="shared" si="1703"/>
        <v/>
      </c>
    </row>
    <row r="5032" spans="125:131" ht="20.100000000000001" customHeight="1" x14ac:dyDescent="0.25">
      <c r="DU5032" s="148"/>
      <c r="DV5032" s="158">
        <v>4980</v>
      </c>
      <c r="DW5032" s="148">
        <f t="shared" si="1699"/>
        <v>31.871999999997534</v>
      </c>
      <c r="DX5032" s="157">
        <f t="shared" si="1700"/>
        <v>4.2896079191725576E-5</v>
      </c>
      <c r="DY5032" s="148">
        <f t="shared" si="1701"/>
        <v>1.1695518275719341E-7</v>
      </c>
      <c r="DZ5032" s="148">
        <f t="shared" si="1702"/>
        <v>1.1695518275719341E-7</v>
      </c>
      <c r="EA5032" s="142" t="str">
        <f t="shared" si="1703"/>
        <v/>
      </c>
    </row>
    <row r="5033" spans="125:131" ht="20.100000000000001" customHeight="1" x14ac:dyDescent="0.25">
      <c r="DV5033" s="158">
        <v>4981</v>
      </c>
      <c r="DW5033" s="148">
        <f t="shared" si="1699"/>
        <v>31.878399999997534</v>
      </c>
      <c r="DX5033" s="157">
        <f t="shared" si="1700"/>
        <v>4.2779124008968382E-5</v>
      </c>
      <c r="DY5033" s="148">
        <f t="shared" si="1701"/>
        <v>1.1664005214607326E-7</v>
      </c>
      <c r="DZ5033" s="148">
        <f t="shared" si="1702"/>
        <v>1.1664005214607326E-7</v>
      </c>
      <c r="EA5033" s="142" t="str">
        <f t="shared" si="1703"/>
        <v/>
      </c>
    </row>
    <row r="5034" spans="125:131" ht="20.100000000000001" customHeight="1" x14ac:dyDescent="0.25">
      <c r="DV5034" s="158">
        <v>4982</v>
      </c>
      <c r="DW5034" s="148">
        <f t="shared" si="1699"/>
        <v>31.884799999997533</v>
      </c>
      <c r="DX5034" s="157">
        <f t="shared" si="1700"/>
        <v>4.2662483956822309E-5</v>
      </c>
      <c r="DY5034" s="148">
        <f t="shared" si="1701"/>
        <v>1.1632575892176042E-7</v>
      </c>
      <c r="DZ5034" s="148">
        <f t="shared" si="1702"/>
        <v>1.1632575892176042E-7</v>
      </c>
      <c r="EA5034" s="142" t="str">
        <f t="shared" si="1703"/>
        <v/>
      </c>
    </row>
    <row r="5035" spans="125:131" ht="20.100000000000001" customHeight="1" x14ac:dyDescent="0.25">
      <c r="DV5035" s="158">
        <v>4983</v>
      </c>
      <c r="DW5035" s="148">
        <f t="shared" si="1699"/>
        <v>31.891199999997532</v>
      </c>
      <c r="DX5035" s="157">
        <f t="shared" si="1700"/>
        <v>4.2546158197900549E-5</v>
      </c>
      <c r="DY5035" s="148">
        <f t="shared" si="1701"/>
        <v>1.1601230089521003E-7</v>
      </c>
      <c r="DZ5035" s="148">
        <f t="shared" si="1702"/>
        <v>1.1601230089521003E-7</v>
      </c>
      <c r="EA5035" s="142" t="str">
        <f t="shared" si="1703"/>
        <v/>
      </c>
    </row>
    <row r="5036" spans="125:131" ht="20.100000000000001" customHeight="1" x14ac:dyDescent="0.25">
      <c r="DV5036" s="158">
        <v>4984</v>
      </c>
      <c r="DW5036" s="148">
        <f t="shared" si="1699"/>
        <v>31.897599999997531</v>
      </c>
      <c r="DX5036" s="157">
        <f t="shared" si="1700"/>
        <v>4.2430145897005338E-5</v>
      </c>
      <c r="DY5036" s="148">
        <f t="shared" si="1701"/>
        <v>1.1569967588395024E-7</v>
      </c>
      <c r="DZ5036" s="148">
        <f t="shared" si="1702"/>
        <v>1.1569967588395024E-7</v>
      </c>
      <c r="EA5036" s="142" t="str">
        <f t="shared" si="1703"/>
        <v/>
      </c>
    </row>
    <row r="5037" spans="125:131" ht="20.100000000000001" customHeight="1" x14ac:dyDescent="0.25">
      <c r="DV5037" s="158">
        <v>4985</v>
      </c>
      <c r="DW5037" s="148">
        <f t="shared" si="1699"/>
        <v>31.903999999997531</v>
      </c>
      <c r="DX5037" s="157">
        <f t="shared" si="1700"/>
        <v>4.2314446221121388E-5</v>
      </c>
      <c r="DY5037" s="148">
        <f t="shared" si="1701"/>
        <v>1.1538788171062525E-7</v>
      </c>
      <c r="DZ5037" s="148">
        <f t="shared" si="1702"/>
        <v>1.1538788171062525E-7</v>
      </c>
      <c r="EA5037" s="142" t="str">
        <f t="shared" si="1703"/>
        <v/>
      </c>
    </row>
    <row r="5038" spans="125:131" ht="20.100000000000001" customHeight="1" x14ac:dyDescent="0.25">
      <c r="DV5038" s="158">
        <v>4986</v>
      </c>
      <c r="DW5038" s="148">
        <f t="shared" si="1699"/>
        <v>31.91039999999753</v>
      </c>
      <c r="DX5038" s="157">
        <f t="shared" si="1700"/>
        <v>4.2199058339410763E-5</v>
      </c>
      <c r="DY5038" s="148">
        <f t="shared" si="1701"/>
        <v>1.1507691620344935E-7</v>
      </c>
      <c r="DZ5038" s="148">
        <f t="shared" si="1702"/>
        <v>1.1507691620344935E-7</v>
      </c>
      <c r="EA5038" s="142" t="str">
        <f t="shared" si="1703"/>
        <v/>
      </c>
    </row>
    <row r="5039" spans="125:131" ht="20.100000000000001" customHeight="1" x14ac:dyDescent="0.25">
      <c r="DV5039" s="158">
        <v>4987</v>
      </c>
      <c r="DW5039" s="148">
        <f t="shared" si="1699"/>
        <v>31.916799999997529</v>
      </c>
      <c r="DX5039" s="157">
        <f t="shared" si="1700"/>
        <v>4.2083981423207314E-5</v>
      </c>
      <c r="DY5039" s="148">
        <f t="shared" si="1701"/>
        <v>1.1476677719651188E-7</v>
      </c>
      <c r="DZ5039" s="148">
        <f t="shared" si="1702"/>
        <v>1.1476677719651188E-7</v>
      </c>
      <c r="EA5039" s="142" t="str">
        <f t="shared" si="1703"/>
        <v/>
      </c>
    </row>
    <row r="5040" spans="125:131" ht="20.100000000000001" customHeight="1" x14ac:dyDescent="0.25">
      <c r="DV5040" s="158">
        <v>4988</v>
      </c>
      <c r="DW5040" s="148">
        <f t="shared" si="1699"/>
        <v>31.923199999997529</v>
      </c>
      <c r="DX5040" s="157">
        <f t="shared" si="1700"/>
        <v>4.1969214646010802E-5</v>
      </c>
      <c r="DY5040" s="148">
        <f t="shared" si="1701"/>
        <v>1.144574625289979E-7</v>
      </c>
      <c r="DZ5040" s="148">
        <f t="shared" si="1702"/>
        <v>1.144574625289979E-7</v>
      </c>
      <c r="EA5040" s="142" t="str">
        <f t="shared" si="1703"/>
        <v/>
      </c>
    </row>
    <row r="5041" spans="126:131" ht="20.100000000000001" customHeight="1" x14ac:dyDescent="0.25">
      <c r="DV5041" s="158">
        <v>4989</v>
      </c>
      <c r="DW5041" s="148">
        <f t="shared" si="1699"/>
        <v>31.929599999997528</v>
      </c>
      <c r="DX5041" s="157">
        <f t="shared" si="1700"/>
        <v>4.1854757183481804E-5</v>
      </c>
      <c r="DY5041" s="148">
        <f t="shared" si="1701"/>
        <v>1.1414897004592006E-7</v>
      </c>
      <c r="DZ5041" s="148">
        <f t="shared" si="1702"/>
        <v>1.1414897004592006E-7</v>
      </c>
      <c r="EA5041" s="142" t="str">
        <f t="shared" si="1703"/>
        <v/>
      </c>
    </row>
    <row r="5042" spans="126:131" ht="20.100000000000001" customHeight="1" x14ac:dyDescent="0.25">
      <c r="DV5042" s="158">
        <v>4990</v>
      </c>
      <c r="DW5042" s="148">
        <f t="shared" si="1699"/>
        <v>31.935999999997527</v>
      </c>
      <c r="DX5042" s="157">
        <f t="shared" si="1700"/>
        <v>4.1740608213435884E-5</v>
      </c>
      <c r="DY5042" s="148">
        <f t="shared" si="1701"/>
        <v>1.1384129759796954E-7</v>
      </c>
      <c r="DZ5042" s="148">
        <f t="shared" si="1702"/>
        <v>1.1384129759796954E-7</v>
      </c>
      <c r="EA5042" s="142" t="str">
        <f t="shared" si="1703"/>
        <v/>
      </c>
    </row>
    <row r="5043" spans="126:131" ht="20.100000000000001" customHeight="1" x14ac:dyDescent="0.25">
      <c r="DV5043" s="158">
        <v>4991</v>
      </c>
      <c r="DW5043" s="148">
        <f t="shared" si="1699"/>
        <v>31.942399999997527</v>
      </c>
      <c r="DX5043" s="157">
        <f t="shared" si="1700"/>
        <v>4.1626766915837914E-5</v>
      </c>
      <c r="DY5043" s="148">
        <f t="shared" si="1701"/>
        <v>1.1353444304087226E-7</v>
      </c>
      <c r="DZ5043" s="148">
        <f t="shared" si="1702"/>
        <v>1.1353444304087226E-7</v>
      </c>
      <c r="EA5043" s="142" t="str">
        <f t="shared" si="1703"/>
        <v/>
      </c>
    </row>
    <row r="5044" spans="126:131" ht="20.100000000000001" customHeight="1" x14ac:dyDescent="0.25">
      <c r="DV5044" s="158">
        <v>4992</v>
      </c>
      <c r="DW5044" s="148">
        <f t="shared" si="1699"/>
        <v>31.948799999997526</v>
      </c>
      <c r="DX5044" s="157">
        <f t="shared" si="1700"/>
        <v>4.1513232472797042E-5</v>
      </c>
      <c r="DY5044" s="148">
        <f t="shared" si="1701"/>
        <v>1.1322840423635792E-7</v>
      </c>
      <c r="DZ5044" s="148">
        <f t="shared" si="1702"/>
        <v>1.1322840423635792E-7</v>
      </c>
      <c r="EA5044" s="142" t="str">
        <f t="shared" si="1703"/>
        <v/>
      </c>
    </row>
    <row r="5045" spans="126:131" ht="20.100000000000001" customHeight="1" x14ac:dyDescent="0.25">
      <c r="DV5045" s="158">
        <v>4993</v>
      </c>
      <c r="DW5045" s="148">
        <f t="shared" si="1699"/>
        <v>31.955199999997525</v>
      </c>
      <c r="DX5045" s="157">
        <f t="shared" si="1700"/>
        <v>4.1400004068560684E-5</v>
      </c>
      <c r="DY5045" s="148">
        <f t="shared" si="1701"/>
        <v>1.1292317905113E-7</v>
      </c>
      <c r="DZ5045" s="148">
        <f t="shared" si="1702"/>
        <v>1.1292317905113E-7</v>
      </c>
      <c r="EA5045" s="142" t="str">
        <f t="shared" si="1703"/>
        <v/>
      </c>
    </row>
    <row r="5046" spans="126:131" ht="20.100000000000001" customHeight="1" x14ac:dyDescent="0.25">
      <c r="DV5046" s="158">
        <v>4994</v>
      </c>
      <c r="DW5046" s="148">
        <f t="shared" si="1699"/>
        <v>31.961599999997524</v>
      </c>
      <c r="DX5046" s="157">
        <f t="shared" si="1700"/>
        <v>4.1287080889509554E-5</v>
      </c>
      <c r="DY5046" s="148">
        <f t="shared" si="1701"/>
        <v>1.1261876535792286E-7</v>
      </c>
      <c r="DZ5046" s="148">
        <f t="shared" si="1702"/>
        <v>1.1261876535792286E-7</v>
      </c>
      <c r="EA5046" s="142" t="str">
        <f t="shared" si="1703"/>
        <v/>
      </c>
    </row>
    <row r="5047" spans="126:131" ht="20.100000000000001" customHeight="1" x14ac:dyDescent="0.25">
      <c r="DV5047" s="158">
        <v>4995</v>
      </c>
      <c r="DW5047" s="148">
        <f t="shared" si="1699"/>
        <v>31.967999999997524</v>
      </c>
      <c r="DX5047" s="157">
        <f t="shared" si="1700"/>
        <v>4.1174462124151631E-5</v>
      </c>
      <c r="DY5047" s="148">
        <f t="shared" si="1701"/>
        <v>1.1231516103429553E-7</v>
      </c>
      <c r="DZ5047" s="148">
        <f t="shared" si="1702"/>
        <v>1.1231516103429553E-7</v>
      </c>
      <c r="EA5047" s="142" t="str">
        <f t="shared" si="1703"/>
        <v/>
      </c>
    </row>
    <row r="5048" spans="126:131" ht="20.100000000000001" customHeight="1" x14ac:dyDescent="0.25">
      <c r="DV5048" s="158">
        <v>4996</v>
      </c>
      <c r="DW5048" s="148">
        <f t="shared" ref="DW5048:DW5052" si="1704">DW5047+$DZ$46</f>
        <v>31.974399999997523</v>
      </c>
      <c r="DX5048" s="157">
        <f t="shared" si="1700"/>
        <v>4.1062146963117336E-5</v>
      </c>
      <c r="DY5048" s="148">
        <f t="shared" si="1701"/>
        <v>1.1201236396370242E-7</v>
      </c>
      <c r="DZ5048" s="148">
        <f t="shared" si="1702"/>
        <v>1.1201236396370242E-7</v>
      </c>
      <c r="EA5048" s="142" t="str">
        <f t="shared" si="1703"/>
        <v/>
      </c>
    </row>
    <row r="5049" spans="126:131" ht="20.100000000000001" customHeight="1" x14ac:dyDescent="0.25">
      <c r="DV5049" s="158">
        <v>4997</v>
      </c>
      <c r="DW5049" s="148">
        <f t="shared" si="1704"/>
        <v>31.980799999997522</v>
      </c>
      <c r="DX5049" s="157">
        <f t="shared" si="1700"/>
        <v>4.0950134599153633E-5</v>
      </c>
      <c r="DY5049" s="148">
        <f t="shared" si="1701"/>
        <v>1.1171037203514092E-7</v>
      </c>
      <c r="DZ5049" s="148">
        <f t="shared" si="1702"/>
        <v>1.1171037203514092E-7</v>
      </c>
      <c r="EA5049" s="142" t="str">
        <f t="shared" si="1703"/>
        <v/>
      </c>
    </row>
    <row r="5050" spans="126:131" ht="20.100000000000001" customHeight="1" x14ac:dyDescent="0.25">
      <c r="DV5050" s="158">
        <v>4998</v>
      </c>
      <c r="DW5050" s="148">
        <f t="shared" si="1704"/>
        <v>31.987199999997522</v>
      </c>
      <c r="DX5050" s="157">
        <f t="shared" si="1700"/>
        <v>4.0838424227118492E-5</v>
      </c>
      <c r="DY5050" s="148">
        <f t="shared" si="1701"/>
        <v>1.1140918314222982E-7</v>
      </c>
      <c r="DZ5050" s="148">
        <f t="shared" si="1702"/>
        <v>1.1140918314222982E-7</v>
      </c>
      <c r="EA5050" s="142" t="str">
        <f t="shared" si="1703"/>
        <v/>
      </c>
    </row>
    <row r="5051" spans="126:131" ht="20.100000000000001" customHeight="1" x14ac:dyDescent="0.25">
      <c r="DV5051" s="158">
        <v>4999</v>
      </c>
      <c r="DW5051" s="148">
        <f t="shared" si="1704"/>
        <v>31.993599999997521</v>
      </c>
      <c r="DX5051" s="157">
        <f t="shared" si="1700"/>
        <v>4.0727015043976263E-5</v>
      </c>
      <c r="DY5051" s="148">
        <f t="shared" si="1701"/>
        <v>1.1110879518497115E-7</v>
      </c>
      <c r="DZ5051" s="148">
        <f t="shared" si="1702"/>
        <v>1.1110879518497115E-7</v>
      </c>
      <c r="EA5051" s="142" t="str">
        <f t="shared" si="1703"/>
        <v/>
      </c>
    </row>
    <row r="5052" spans="126:131" ht="20.100000000000001" customHeight="1" x14ac:dyDescent="0.25">
      <c r="DV5052" s="158">
        <v>5000</v>
      </c>
      <c r="DW5052" s="148">
        <f t="shared" si="1704"/>
        <v>31.99999999999752</v>
      </c>
      <c r="DX5052" s="157">
        <f t="shared" si="1700"/>
        <v>4.0615906248791291E-5</v>
      </c>
      <c r="DY5052" s="148">
        <f t="shared" si="1701"/>
        <v>4.0615906248791291E-5</v>
      </c>
      <c r="DZ5052" s="148">
        <f t="shared" si="1702"/>
        <v>4.0615906248791291E-5</v>
      </c>
      <c r="EA5052" s="142" t="str">
        <f t="shared" si="1703"/>
        <v/>
      </c>
    </row>
    <row r="5053" spans="126:131" ht="20.100000000000001" customHeight="1" x14ac:dyDescent="0.25">
      <c r="DV5053" s="158"/>
      <c r="DW5053" s="148"/>
      <c r="DX5053" s="157"/>
      <c r="DY5053" s="148"/>
      <c r="DZ5053" s="148"/>
      <c r="EA5053" s="142"/>
    </row>
    <row r="5054" spans="126:131" ht="20.100000000000001" customHeight="1" x14ac:dyDescent="0.25">
      <c r="DV5054" s="156"/>
      <c r="DW5054" s="148"/>
      <c r="DX5054" s="157"/>
      <c r="DY5054" s="148"/>
      <c r="DZ5054" s="148"/>
      <c r="EA5054" s="142"/>
    </row>
    <row r="5055" spans="126:131" ht="20.100000000000001" customHeight="1" x14ac:dyDescent="0.25">
      <c r="DV5055" s="156"/>
      <c r="DW5055" s="148"/>
      <c r="DX5055" s="157"/>
      <c r="DY5055" s="148"/>
      <c r="DZ5055" s="148"/>
      <c r="EA5055" s="142"/>
    </row>
    <row r="5056" spans="126:131" ht="20.100000000000001" customHeight="1" x14ac:dyDescent="0.25">
      <c r="DV5056" s="158"/>
      <c r="DW5056" s="148"/>
      <c r="DX5056" s="157"/>
      <c r="DY5056" s="148"/>
      <c r="DZ5056" s="148"/>
      <c r="EA5056" s="142"/>
    </row>
    <row r="5057" spans="126:131" ht="20.100000000000001" customHeight="1" x14ac:dyDescent="0.25">
      <c r="DV5057" s="156"/>
      <c r="DW5057" s="148"/>
      <c r="DX5057" s="157"/>
      <c r="DY5057" s="148"/>
      <c r="DZ5057" s="148"/>
      <c r="EA5057" s="142"/>
    </row>
    <row r="5058" spans="126:131" ht="20.100000000000001" customHeight="1" x14ac:dyDescent="0.25">
      <c r="DV5058" s="156"/>
      <c r="DW5058" s="148"/>
      <c r="DX5058" s="157"/>
      <c r="DY5058" s="148"/>
      <c r="DZ5058" s="148"/>
      <c r="EA5058" s="142"/>
    </row>
    <row r="5059" spans="126:131" ht="20.100000000000001" customHeight="1" x14ac:dyDescent="0.25">
      <c r="DV5059" s="158"/>
      <c r="DW5059" s="148"/>
      <c r="DX5059" s="157"/>
      <c r="DY5059" s="148"/>
      <c r="DZ5059" s="148"/>
      <c r="EA5059" s="142"/>
    </row>
    <row r="5060" spans="126:131" ht="20.100000000000001" customHeight="1" x14ac:dyDescent="0.25">
      <c r="DV5060" s="156"/>
      <c r="DW5060" s="148"/>
      <c r="DX5060" s="157"/>
      <c r="DY5060" s="148"/>
      <c r="DZ5060" s="148"/>
      <c r="EA5060" s="142"/>
    </row>
    <row r="5061" spans="126:131" ht="20.100000000000001" customHeight="1" x14ac:dyDescent="0.25">
      <c r="DV5061" s="156"/>
      <c r="DW5061" s="148"/>
      <c r="DX5061" s="157"/>
      <c r="DY5061" s="148"/>
      <c r="DZ5061" s="148"/>
      <c r="EA5061" s="142"/>
    </row>
    <row r="5062" spans="126:131" ht="20.100000000000001" customHeight="1" x14ac:dyDescent="0.25">
      <c r="DV5062" s="158"/>
      <c r="DW5062" s="148"/>
      <c r="DX5062" s="157"/>
      <c r="DY5062" s="148"/>
      <c r="DZ5062" s="148"/>
      <c r="EA5062" s="142"/>
    </row>
    <row r="5063" spans="126:131" ht="20.100000000000001" customHeight="1" x14ac:dyDescent="0.25">
      <c r="DV5063" s="156"/>
      <c r="DW5063" s="148"/>
      <c r="DX5063" s="157"/>
      <c r="DY5063" s="148"/>
      <c r="DZ5063" s="148"/>
      <c r="EA5063" s="142"/>
    </row>
    <row r="5064" spans="126:131" ht="20.100000000000001" customHeight="1" x14ac:dyDescent="0.25">
      <c r="DV5064" s="156"/>
      <c r="DW5064" s="148"/>
      <c r="DX5064" s="157"/>
      <c r="DY5064" s="148"/>
      <c r="DZ5064" s="148"/>
      <c r="EA5064" s="142"/>
    </row>
    <row r="5065" spans="126:131" ht="20.100000000000001" customHeight="1" x14ac:dyDescent="0.25">
      <c r="DV5065" s="158"/>
      <c r="DW5065" s="148"/>
      <c r="DX5065" s="157"/>
      <c r="DY5065" s="148"/>
      <c r="DZ5065" s="148"/>
      <c r="EA5065" s="142"/>
    </row>
    <row r="5066" spans="126:131" ht="20.100000000000001" customHeight="1" x14ac:dyDescent="0.25">
      <c r="DV5066" s="156"/>
      <c r="DW5066" s="148"/>
    </row>
    <row r="5067" spans="126:131" ht="20.100000000000001" customHeight="1" x14ac:dyDescent="0.25">
      <c r="DV5067" s="156"/>
      <c r="DW5067" s="148"/>
    </row>
  </sheetData>
  <sheetProtection algorithmName="SHA-512" hashValue="efYvZQt30MM0YhEX9aiHZPv9d04zmM8p1k8HyMRDnUc6Wsim/hoJILQSVL9lIqOK51Exk7Y6E6bH/FqL1Gkmng==" saltValue="aILEOkfif0Hm14jCp/pIxA==" spinCount="100000" sheet="1" objects="1" scenarios="1"/>
  <autoFilter ref="B11:F27" xr:uid="{18CA3339-6272-475F-A9BE-AC367CACDF3B}"/>
  <mergeCells count="229">
    <mergeCell ref="L10:L11"/>
    <mergeCell ref="M10:M11"/>
    <mergeCell ref="N10:O11"/>
    <mergeCell ref="N24:O24"/>
    <mergeCell ref="A293:C293"/>
    <mergeCell ref="A271:C271"/>
    <mergeCell ref="A249:C249"/>
    <mergeCell ref="A44:G45"/>
    <mergeCell ref="R27:S27"/>
    <mergeCell ref="K39:M40"/>
    <mergeCell ref="N39:N40"/>
    <mergeCell ref="O39:O40"/>
    <mergeCell ref="K29:O29"/>
    <mergeCell ref="K30:M30"/>
    <mergeCell ref="K31:M32"/>
    <mergeCell ref="N31:N32"/>
    <mergeCell ref="O31:O32"/>
    <mergeCell ref="A210:F210"/>
    <mergeCell ref="A207:F208"/>
    <mergeCell ref="A182:F183"/>
    <mergeCell ref="D136:E136"/>
    <mergeCell ref="C104:C108"/>
    <mergeCell ref="A229:F229"/>
    <mergeCell ref="A97:A123"/>
    <mergeCell ref="K9:S9"/>
    <mergeCell ref="N19:O19"/>
    <mergeCell ref="R19:S19"/>
    <mergeCell ref="N20:O20"/>
    <mergeCell ref="A38:F38"/>
    <mergeCell ref="N12:O12"/>
    <mergeCell ref="R12:S12"/>
    <mergeCell ref="N13:O13"/>
    <mergeCell ref="R13:S13"/>
    <mergeCell ref="R14:S14"/>
    <mergeCell ref="N15:O15"/>
    <mergeCell ref="R15:S15"/>
    <mergeCell ref="N14:O14"/>
    <mergeCell ref="R16:S16"/>
    <mergeCell ref="N17:O17"/>
    <mergeCell ref="R17:S17"/>
    <mergeCell ref="N18:O18"/>
    <mergeCell ref="R18:S18"/>
    <mergeCell ref="Q10:Q11"/>
    <mergeCell ref="R10:S11"/>
    <mergeCell ref="R22:S22"/>
    <mergeCell ref="N16:O16"/>
    <mergeCell ref="N22:O22"/>
    <mergeCell ref="K10:K11"/>
    <mergeCell ref="A128:F129"/>
    <mergeCell ref="D135:E135"/>
    <mergeCell ref="D187:E187"/>
    <mergeCell ref="D188:E188"/>
    <mergeCell ref="D212:E212"/>
    <mergeCell ref="K37:M38"/>
    <mergeCell ref="N37:N38"/>
    <mergeCell ref="O37:O38"/>
    <mergeCell ref="J75:L75"/>
    <mergeCell ref="D162:E162"/>
    <mergeCell ref="D163:E163"/>
    <mergeCell ref="A157:E158"/>
    <mergeCell ref="D139:E139"/>
    <mergeCell ref="A126:F126"/>
    <mergeCell ref="A130:F130"/>
    <mergeCell ref="A160:F160"/>
    <mergeCell ref="A149:F149"/>
    <mergeCell ref="A151:F152"/>
    <mergeCell ref="D138:E138"/>
    <mergeCell ref="B104:B108"/>
    <mergeCell ref="D137:E137"/>
    <mergeCell ref="D133:E133"/>
    <mergeCell ref="D132:E132"/>
    <mergeCell ref="D99:E100"/>
    <mergeCell ref="R25:S25"/>
    <mergeCell ref="N35:N36"/>
    <mergeCell ref="A95:F95"/>
    <mergeCell ref="B97:B98"/>
    <mergeCell ref="R23:S23"/>
    <mergeCell ref="R24:S24"/>
    <mergeCell ref="R26:S26"/>
    <mergeCell ref="N25:O25"/>
    <mergeCell ref="N26:O26"/>
    <mergeCell ref="N27:O27"/>
    <mergeCell ref="N23:O23"/>
    <mergeCell ref="A72:F72"/>
    <mergeCell ref="B86:F86"/>
    <mergeCell ref="C88:F88"/>
    <mergeCell ref="A55:G56"/>
    <mergeCell ref="A59:F59"/>
    <mergeCell ref="A47:F47"/>
    <mergeCell ref="D61:E61"/>
    <mergeCell ref="A93:F93"/>
    <mergeCell ref="C97:C98"/>
    <mergeCell ref="D97:I97"/>
    <mergeCell ref="D98:E98"/>
    <mergeCell ref="P10:P11"/>
    <mergeCell ref="DJ40:DO40"/>
    <mergeCell ref="C120:C123"/>
    <mergeCell ref="B116:B119"/>
    <mergeCell ref="B120:B123"/>
    <mergeCell ref="B99:B100"/>
    <mergeCell ref="B101:B103"/>
    <mergeCell ref="C116:C119"/>
    <mergeCell ref="B109:B115"/>
    <mergeCell ref="C109:C115"/>
    <mergeCell ref="BV40:CA40"/>
    <mergeCell ref="CJ40:CO40"/>
    <mergeCell ref="B79:C79"/>
    <mergeCell ref="D62:E62"/>
    <mergeCell ref="R20:S20"/>
    <mergeCell ref="N21:O21"/>
    <mergeCell ref="R21:S21"/>
    <mergeCell ref="C99:C100"/>
    <mergeCell ref="K33:M34"/>
    <mergeCell ref="N33:N34"/>
    <mergeCell ref="O33:O34"/>
    <mergeCell ref="K35:M36"/>
    <mergeCell ref="O35:O36"/>
    <mergeCell ref="CW40:DB40"/>
    <mergeCell ref="A329:F329"/>
    <mergeCell ref="A377:I377"/>
    <mergeCell ref="D1145:E1145"/>
    <mergeCell ref="A512:F512"/>
    <mergeCell ref="A437:F437"/>
    <mergeCell ref="G334:G335"/>
    <mergeCell ref="C567:D567"/>
    <mergeCell ref="A526:F526"/>
    <mergeCell ref="D519:E519"/>
    <mergeCell ref="B533:C533"/>
    <mergeCell ref="A334:A335"/>
    <mergeCell ref="A581:G581"/>
    <mergeCell ref="A555:G556"/>
    <mergeCell ref="A503:F503"/>
    <mergeCell ref="D523:E523"/>
    <mergeCell ref="C571:D571"/>
    <mergeCell ref="A536:F536"/>
    <mergeCell ref="A538:B539"/>
    <mergeCell ref="C538:E538"/>
    <mergeCell ref="E541:E542"/>
    <mergeCell ref="C569:D569"/>
    <mergeCell ref="B563:C563"/>
    <mergeCell ref="C587:E587"/>
    <mergeCell ref="C590:E590"/>
    <mergeCell ref="A332:F332"/>
    <mergeCell ref="F563:G563"/>
    <mergeCell ref="D563:E563"/>
    <mergeCell ref="A557:G560"/>
    <mergeCell ref="D213:E213"/>
    <mergeCell ref="C585:E585"/>
    <mergeCell ref="C586:E586"/>
    <mergeCell ref="D564:E564"/>
    <mergeCell ref="F564:G564"/>
    <mergeCell ref="D565:E565"/>
    <mergeCell ref="F565:G565"/>
    <mergeCell ref="B564:C564"/>
    <mergeCell ref="B565:C565"/>
    <mergeCell ref="D521:E521"/>
    <mergeCell ref="A296:F296"/>
    <mergeCell ref="A303:G307"/>
    <mergeCell ref="A475:F475"/>
    <mergeCell ref="A467:G469"/>
    <mergeCell ref="A442:G445"/>
    <mergeCell ref="A415:G416"/>
    <mergeCell ref="A541:B542"/>
    <mergeCell ref="C541:C542"/>
    <mergeCell ref="D541:D542"/>
    <mergeCell ref="A382:G386"/>
    <mergeCell ref="E10:E11"/>
    <mergeCell ref="F10:F11"/>
    <mergeCell ref="G10:G11"/>
    <mergeCell ref="H10:H11"/>
    <mergeCell ref="B10:B11"/>
    <mergeCell ref="V11:W11"/>
    <mergeCell ref="A10:A11"/>
    <mergeCell ref="A185:F185"/>
    <mergeCell ref="J585:K585"/>
    <mergeCell ref="A583:F583"/>
    <mergeCell ref="A380:F380"/>
    <mergeCell ref="A440:F440"/>
    <mergeCell ref="A410:F410"/>
    <mergeCell ref="B334:B335"/>
    <mergeCell ref="A299:F299"/>
    <mergeCell ref="A472:F472"/>
    <mergeCell ref="A301:F301"/>
    <mergeCell ref="A413:F413"/>
    <mergeCell ref="C334:C335"/>
    <mergeCell ref="D334:D335"/>
    <mergeCell ref="E334:E335"/>
    <mergeCell ref="F334:F335"/>
    <mergeCell ref="A474:F474"/>
    <mergeCell ref="A476:F476"/>
    <mergeCell ref="I10:I11"/>
    <mergeCell ref="C101:C103"/>
    <mergeCell ref="D68:E68"/>
    <mergeCell ref="D116:E119"/>
    <mergeCell ref="D120:E123"/>
    <mergeCell ref="F98:G98"/>
    <mergeCell ref="H98:I98"/>
    <mergeCell ref="F99:G100"/>
    <mergeCell ref="H99:I100"/>
    <mergeCell ref="F101:G103"/>
    <mergeCell ref="H101:I103"/>
    <mergeCell ref="F104:G108"/>
    <mergeCell ref="H104:I108"/>
    <mergeCell ref="F109:G115"/>
    <mergeCell ref="H109:I115"/>
    <mergeCell ref="F116:G119"/>
    <mergeCell ref="H116:I119"/>
    <mergeCell ref="F120:G123"/>
    <mergeCell ref="H120:I123"/>
    <mergeCell ref="D101:E103"/>
    <mergeCell ref="D104:E108"/>
    <mergeCell ref="D109:E115"/>
    <mergeCell ref="C10:C11"/>
    <mergeCell ref="D10:D11"/>
    <mergeCell ref="A374:I374"/>
    <mergeCell ref="A375:I375"/>
    <mergeCell ref="A376:I376"/>
    <mergeCell ref="A605:I605"/>
    <mergeCell ref="A595:I595"/>
    <mergeCell ref="A596:I596"/>
    <mergeCell ref="A597:I597"/>
    <mergeCell ref="A598:I598"/>
    <mergeCell ref="A599:I599"/>
    <mergeCell ref="A600:I600"/>
    <mergeCell ref="A601:I601"/>
    <mergeCell ref="A602:I602"/>
    <mergeCell ref="A603:I603"/>
    <mergeCell ref="A594:I594"/>
    <mergeCell ref="A604:I604"/>
  </mergeCells>
  <conditionalFormatting sqref="A332:F332 G591:J591">
    <cfRule type="containsText" dxfId="19" priority="30" operator="containsText" text="Ponto atípico">
      <formula>NOT(ISERROR(SEARCH("Ponto atípico",A332)))</formula>
    </cfRule>
  </conditionalFormatting>
  <conditionalFormatting sqref="C508:E508 D533:F533 G807:J807">
    <cfRule type="containsText" dxfId="18" priority="34" operator="containsText" text="Inadmissível">
      <formula>NOT(ISERROR(SEARCH("Inadmissível",C508)))</formula>
    </cfRule>
  </conditionalFormatting>
  <conditionalFormatting sqref="D155 D180 D205">
    <cfRule type="cellIs" dxfId="17" priority="46" operator="greaterThan">
      <formula>0.3</formula>
    </cfRule>
  </conditionalFormatting>
  <conditionalFormatting sqref="E142">
    <cfRule type="containsText" dxfId="16" priority="8" operator="containsText" text="Não se pode rejeitar a hipótese nula">
      <formula>NOT(ISERROR(SEARCH("Não se pode rejeitar a hipótese nula",E142)))</formula>
    </cfRule>
  </conditionalFormatting>
  <conditionalFormatting sqref="F80:F83">
    <cfRule type="cellIs" dxfId="15" priority="55" operator="greaterThan">
      <formula>0.3</formula>
    </cfRule>
  </conditionalFormatting>
  <conditionalFormatting sqref="F163">
    <cfRule type="cellIs" dxfId="14" priority="4" operator="greaterThan">
      <formula>0.3</formula>
    </cfRule>
  </conditionalFormatting>
  <conditionalFormatting sqref="F188">
    <cfRule type="cellIs" dxfId="13" priority="3" operator="greaterThan">
      <formula>0.3</formula>
    </cfRule>
  </conditionalFormatting>
  <conditionalFormatting sqref="F213">
    <cfRule type="cellIs" dxfId="12" priority="2" operator="greaterThan">
      <formula>0.3</formula>
    </cfRule>
  </conditionalFormatting>
  <conditionalFormatting sqref="F587 G864:J864">
    <cfRule type="cellIs" dxfId="11" priority="42" operator="greaterThan">
      <formula>0.01</formula>
    </cfRule>
  </conditionalFormatting>
  <conditionalFormatting sqref="F133:J133">
    <cfRule type="cellIs" dxfId="10" priority="26" operator="greaterThan">
      <formula>0.3</formula>
    </cfRule>
  </conditionalFormatting>
  <conditionalFormatting sqref="J585:J586">
    <cfRule type="containsText" dxfId="9" priority="35" operator="containsText" text="Reduzir o número de casas decimais">
      <formula>NOT(ISERROR(SEARCH("Reduzir o número de casas decimais",J585)))</formula>
    </cfRule>
  </conditionalFormatting>
  <conditionalFormatting sqref="L12:L27">
    <cfRule type="cellIs" dxfId="8" priority="7" operator="notBetween">
      <formula>-2</formula>
      <formula>2</formula>
    </cfRule>
  </conditionalFormatting>
  <conditionalFormatting sqref="M12:M27">
    <cfRule type="cellIs" dxfId="7" priority="56" operator="greaterThan">
      <formula>1</formula>
    </cfRule>
  </conditionalFormatting>
  <conditionalFormatting sqref="M408:M413 K605:K606 K608 K612:K616">
    <cfRule type="containsText" dxfId="6" priority="28" operator="containsText" text="Ponto influenciante">
      <formula>NOT(ISERROR(SEARCH("Ponto influenciante",K408)))</formula>
    </cfRule>
  </conditionalFormatting>
  <conditionalFormatting sqref="N12:N27">
    <cfRule type="containsText" dxfId="5" priority="25" operator="containsText" text="Esse é o elemento com maior influência sobre os resultados da regressão">
      <formula>NOT(ISERROR(SEARCH("Esse é o elemento com maior influência sobre os resultados da regressão",N12)))</formula>
    </cfRule>
  </conditionalFormatting>
  <conditionalFormatting sqref="N31 F75 F133">
    <cfRule type="cellIs" dxfId="4" priority="45" operator="greaterThan">
      <formula>0.05</formula>
    </cfRule>
  </conditionalFormatting>
  <conditionalFormatting sqref="Q12:Q27">
    <cfRule type="cellIs" dxfId="3" priority="9" operator="lessThan">
      <formula>0.1</formula>
    </cfRule>
  </conditionalFormatting>
  <conditionalFormatting sqref="R12:R27">
    <cfRule type="containsText" dxfId="2" priority="10" operator="containsText" text="Rejeitado a um nível de significância de 10% (dez por cento)">
      <formula>NOT(ISERROR(SEARCH("Rejeitado a um nível de significância de 10% (dez por cento)",R12)))</formula>
    </cfRule>
  </conditionalFormatting>
  <dataValidations count="2">
    <dataValidation type="list" allowBlank="1" showInputMessage="1" showErrorMessage="1" sqref="B12:B27" xr:uid="{E1DD1A32-EDBD-48BF-9048-4330D47B0FEE}">
      <formula1>$U$12:$U$17</formula1>
    </dataValidation>
    <dataValidation type="list" allowBlank="1" showInputMessage="1" showErrorMessage="1" sqref="G12:G27" xr:uid="{614B00D3-5FA4-432D-8D33-16E42D7C7C9B}">
      <formula1>$V$13:$V$14</formula1>
    </dataValidation>
  </dataValidations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ignoredErrors>
    <ignoredError sqref="AU132:AU148" evalErro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0"/>
    <col min="44" max="16384" width="3.625" style="93"/>
  </cols>
  <sheetData>
    <row r="1" spans="1:38" s="50" customFormat="1" ht="20.100000000000001" customHeight="1" x14ac:dyDescent="0.25">
      <c r="A1" s="251" t="s">
        <v>338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</row>
    <row r="2" spans="1:38" s="50" customFormat="1" ht="20.100000000000001" customHeight="1" x14ac:dyDescent="0.25">
      <c r="A2" s="251" t="s">
        <v>339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</row>
    <row r="3" spans="1:38" s="50" customFormat="1" ht="20.100000000000001" customHeight="1" x14ac:dyDescent="0.25">
      <c r="A3" s="51"/>
      <c r="B3" s="51"/>
      <c r="C3" s="51"/>
      <c r="D3" s="51"/>
      <c r="E3" s="49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</row>
    <row r="4" spans="1:38" s="50" customFormat="1" ht="20.100000000000001" customHeight="1" x14ac:dyDescent="0.2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</row>
    <row r="5" spans="1:38" s="50" customFormat="1" ht="20.100000000000001" customHeight="1" x14ac:dyDescent="0.25">
      <c r="A5" s="251" t="s">
        <v>172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</row>
    <row r="6" spans="1:38" s="50" customFormat="1" ht="20.100000000000001" customHeight="1" x14ac:dyDescent="0.25"/>
    <row r="7" spans="1:38" s="50" customFormat="1" ht="20.100000000000001" customHeight="1" thickBot="1" x14ac:dyDescent="0.3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</row>
    <row r="8" spans="1:38" s="50" customFormat="1" ht="20.100000000000001" customHeight="1" x14ac:dyDescent="0.25">
      <c r="A8" s="227" t="s">
        <v>173</v>
      </c>
      <c r="B8" s="228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9"/>
    </row>
    <row r="9" spans="1:38" s="50" customFormat="1" ht="20.100000000000001" customHeight="1" x14ac:dyDescent="0.25">
      <c r="A9" s="53"/>
      <c r="B9"/>
      <c r="C9"/>
      <c r="D9"/>
      <c r="E9"/>
      <c r="F9"/>
      <c r="G9"/>
      <c r="H9"/>
      <c r="I9"/>
      <c r="J9"/>
      <c r="K9" s="5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5"/>
    </row>
    <row r="10" spans="1:38" s="50" customFormat="1" ht="20.100000000000001" customHeight="1" x14ac:dyDescent="0.25">
      <c r="A10" s="53"/>
      <c r="B10" s="236" t="s">
        <v>174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55"/>
    </row>
    <row r="11" spans="1:38" s="50" customFormat="1" ht="20.100000000000001" customHeight="1" x14ac:dyDescent="0.25">
      <c r="A11" s="53"/>
      <c r="B11" s="246" t="s">
        <v>175</v>
      </c>
      <c r="C11" s="247"/>
      <c r="D11" s="247"/>
      <c r="E11" s="247"/>
      <c r="F11" s="247"/>
      <c r="G11" s="247"/>
      <c r="H11" s="247"/>
      <c r="I11" s="247"/>
      <c r="J11" s="247"/>
      <c r="K11" s="248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55"/>
    </row>
    <row r="12" spans="1:38" s="50" customFormat="1" ht="20.100000000000001" customHeight="1" x14ac:dyDescent="0.25">
      <c r="A12" s="53"/>
      <c r="B12" s="246" t="s">
        <v>176</v>
      </c>
      <c r="C12" s="247"/>
      <c r="D12" s="247"/>
      <c r="E12" s="247"/>
      <c r="F12" s="247"/>
      <c r="G12" s="247"/>
      <c r="H12" s="247"/>
      <c r="I12" s="247"/>
      <c r="J12" s="247"/>
      <c r="K12" s="248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55"/>
    </row>
    <row r="13" spans="1:38" s="50" customFormat="1" ht="20.100000000000001" customHeight="1" x14ac:dyDescent="0.25">
      <c r="A13" s="53"/>
      <c r="B13" s="246" t="s">
        <v>177</v>
      </c>
      <c r="C13" s="247"/>
      <c r="D13" s="247"/>
      <c r="E13" s="247"/>
      <c r="F13" s="247"/>
      <c r="G13" s="247"/>
      <c r="H13" s="247"/>
      <c r="I13" s="247"/>
      <c r="J13" s="247"/>
      <c r="K13" s="248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55"/>
    </row>
    <row r="14" spans="1:38" s="50" customFormat="1" ht="20.100000000000001" customHeight="1" x14ac:dyDescent="0.25">
      <c r="A14" s="53"/>
      <c r="B14" s="246" t="s">
        <v>178</v>
      </c>
      <c r="C14" s="247"/>
      <c r="D14" s="247"/>
      <c r="E14" s="247"/>
      <c r="F14" s="247"/>
      <c r="G14" s="247"/>
      <c r="H14" s="247"/>
      <c r="I14" s="247"/>
      <c r="J14" s="247"/>
      <c r="K14" s="248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55"/>
    </row>
    <row r="15" spans="1:38" s="50" customFormat="1" ht="20.100000000000001" customHeight="1" x14ac:dyDescent="0.25">
      <c r="A15" s="53"/>
      <c r="B15" s="246" t="s">
        <v>179</v>
      </c>
      <c r="C15" s="247"/>
      <c r="D15" s="247"/>
      <c r="E15" s="247"/>
      <c r="F15" s="247"/>
      <c r="G15" s="247"/>
      <c r="H15" s="247"/>
      <c r="I15" s="247"/>
      <c r="J15" s="247"/>
      <c r="K15" s="248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55"/>
    </row>
    <row r="16" spans="1:38" s="50" customFormat="1" ht="20.100000000000001" customHeight="1" x14ac:dyDescent="0.25">
      <c r="A16" s="53"/>
      <c r="B16" s="243" t="s">
        <v>340</v>
      </c>
      <c r="C16" s="244"/>
      <c r="D16" s="244"/>
      <c r="E16" s="244"/>
      <c r="F16" s="244"/>
      <c r="G16" s="244"/>
      <c r="H16" s="244"/>
      <c r="I16" s="244"/>
      <c r="J16" s="244"/>
      <c r="K16" s="245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55"/>
    </row>
    <row r="17" spans="1:39" s="50" customFormat="1" ht="20.100000000000001" customHeight="1" x14ac:dyDescent="0.25">
      <c r="A17" s="53"/>
      <c r="B17" s="243" t="s">
        <v>180</v>
      </c>
      <c r="C17" s="244"/>
      <c r="D17" s="244"/>
      <c r="E17" s="244"/>
      <c r="F17" s="244"/>
      <c r="G17" s="244"/>
      <c r="H17" s="244"/>
      <c r="I17" s="244"/>
      <c r="J17" s="244"/>
      <c r="K17" s="245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55"/>
    </row>
    <row r="18" spans="1:39" s="50" customFormat="1" ht="20.100000000000001" customHeight="1" x14ac:dyDescent="0.25">
      <c r="A18" s="53"/>
      <c r="B18" s="243" t="s">
        <v>181</v>
      </c>
      <c r="C18" s="244"/>
      <c r="D18" s="244"/>
      <c r="E18" s="244"/>
      <c r="F18" s="244"/>
      <c r="G18" s="244"/>
      <c r="H18" s="244"/>
      <c r="I18" s="244"/>
      <c r="J18" s="244"/>
      <c r="K18" s="245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55"/>
    </row>
    <row r="19" spans="1:39" s="50" customFormat="1" ht="20.100000000000001" customHeight="1" thickBot="1" x14ac:dyDescent="0.3">
      <c r="A19" s="57"/>
      <c r="B19" s="52"/>
      <c r="C19" s="52"/>
      <c r="D19" s="52"/>
      <c r="E19" s="52"/>
      <c r="F19" s="52"/>
      <c r="G19" s="52"/>
      <c r="H19" s="52"/>
      <c r="I19" s="52"/>
      <c r="J19" s="52"/>
      <c r="K19" s="58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9"/>
    </row>
    <row r="20" spans="1:39" s="50" customFormat="1" ht="20.100000000000001" customHeight="1" thickBot="1" x14ac:dyDescent="0.3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pans="1:39" s="50" customFormat="1" ht="20.100000000000001" customHeight="1" x14ac:dyDescent="0.25">
      <c r="A21" s="227" t="s">
        <v>182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9"/>
    </row>
    <row r="22" spans="1:39" s="50" customFormat="1" ht="20.100000000000001" customHeight="1" x14ac:dyDescent="0.25">
      <c r="A22" s="53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5"/>
    </row>
    <row r="23" spans="1:39" s="50" customFormat="1" ht="20.100000000000001" customHeight="1" x14ac:dyDescent="0.25">
      <c r="A23" s="53"/>
      <c r="B23" s="237" t="s">
        <v>183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55"/>
    </row>
    <row r="24" spans="1:39" s="50" customFormat="1" ht="20.100000000000001" customHeight="1" x14ac:dyDescent="0.25">
      <c r="A24" s="53"/>
      <c r="B24" s="237" t="s">
        <v>184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55"/>
    </row>
    <row r="25" spans="1:39" s="50" customFormat="1" ht="20.100000000000001" customHeight="1" x14ac:dyDescent="0.25">
      <c r="A25" s="53"/>
      <c r="B25" s="237" t="s">
        <v>185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55"/>
    </row>
    <row r="26" spans="1:39" s="50" customFormat="1" ht="20.100000000000001" customHeight="1" thickBot="1" x14ac:dyDescent="0.3">
      <c r="A26" s="57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9"/>
    </row>
    <row r="27" spans="1:39" s="50" customFormat="1" ht="20.100000000000001" customHeight="1" x14ac:dyDescent="0.25">
      <c r="A27" s="252" t="s">
        <v>186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253"/>
    </row>
    <row r="28" spans="1:39" s="50" customFormat="1" ht="20.100000000000001" customHeight="1" x14ac:dyDescent="0.25">
      <c r="A28" s="53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5"/>
    </row>
    <row r="29" spans="1:39" s="50" customFormat="1" ht="20.100000000000001" customHeight="1" x14ac:dyDescent="0.25">
      <c r="A29" s="53"/>
      <c r="B29" s="255" t="s">
        <v>187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/>
      <c r="P29"/>
      <c r="Q29"/>
      <c r="R29"/>
      <c r="S29"/>
      <c r="T29"/>
      <c r="U29"/>
      <c r="V29" s="254" t="s">
        <v>188</v>
      </c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62"/>
    </row>
    <row r="30" spans="1:39" s="50" customFormat="1" ht="20.100000000000001" customHeight="1" x14ac:dyDescent="0.25">
      <c r="A30" s="53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5"/>
    </row>
    <row r="31" spans="1:39" s="50" customFormat="1" ht="20.100000000000001" customHeight="1" x14ac:dyDescent="0.25">
      <c r="A31" s="53"/>
      <c r="B31" s="56"/>
      <c r="C31" s="63" t="s">
        <v>189</v>
      </c>
      <c r="D31"/>
      <c r="E31"/>
      <c r="L31" s="56"/>
      <c r="M31" s="63" t="s">
        <v>190</v>
      </c>
      <c r="N31"/>
      <c r="O31"/>
      <c r="P31"/>
      <c r="Q31"/>
      <c r="R31"/>
      <c r="S31"/>
      <c r="T31"/>
      <c r="U31"/>
      <c r="V31" s="56"/>
      <c r="W31" s="64" t="s">
        <v>191</v>
      </c>
      <c r="X31" s="63"/>
      <c r="Y31" s="63"/>
      <c r="Z31" s="63"/>
      <c r="AA31" s="63"/>
      <c r="AB31" s="63"/>
      <c r="AC31" s="63"/>
      <c r="AD31" s="63"/>
      <c r="AE31" s="56"/>
      <c r="AF31" s="64" t="s">
        <v>192</v>
      </c>
      <c r="AH31"/>
      <c r="AI31"/>
      <c r="AJ31" s="63"/>
      <c r="AK31" s="63"/>
      <c r="AL31" s="65"/>
    </row>
    <row r="32" spans="1:39" ht="20.100000000000001" customHeight="1" x14ac:dyDescent="0.25">
      <c r="AL32" s="55"/>
      <c r="AM32" s="50"/>
    </row>
    <row r="33" spans="1:38" s="50" customFormat="1" ht="20.100000000000001" customHeight="1" x14ac:dyDescent="0.25">
      <c r="A33" s="53"/>
      <c r="B33" s="56"/>
      <c r="C33" s="63" t="s">
        <v>193</v>
      </c>
      <c r="D33"/>
      <c r="E33"/>
      <c r="L33" s="56"/>
      <c r="M33" s="63" t="s">
        <v>194</v>
      </c>
      <c r="N33"/>
      <c r="O33"/>
      <c r="P33"/>
      <c r="Q33"/>
      <c r="R33"/>
      <c r="S33"/>
      <c r="T33"/>
      <c r="U33"/>
      <c r="V33" s="56"/>
      <c r="W33" s="64" t="s">
        <v>195</v>
      </c>
      <c r="X33" s="63"/>
      <c r="Y33" s="63"/>
      <c r="Z33" s="63"/>
      <c r="AA33" s="63"/>
      <c r="AB33" s="63"/>
      <c r="AC33" s="63"/>
      <c r="AD33" s="63"/>
      <c r="AE33" s="56"/>
      <c r="AF33" s="64" t="s">
        <v>196</v>
      </c>
      <c r="AG33" s="63"/>
      <c r="AH33" s="63"/>
      <c r="AI33" s="63"/>
      <c r="AJ33" s="63"/>
      <c r="AK33" s="63"/>
      <c r="AL33" s="55"/>
    </row>
    <row r="34" spans="1:38" s="50" customFormat="1" ht="20.100000000000001" customHeight="1" x14ac:dyDescent="0.25">
      <c r="A34" s="53"/>
      <c r="C34" s="63"/>
      <c r="D34"/>
      <c r="E34"/>
      <c r="K34" s="63"/>
      <c r="L34"/>
      <c r="M34"/>
      <c r="N34"/>
      <c r="O34"/>
      <c r="P34"/>
      <c r="Q34"/>
      <c r="R34"/>
      <c r="S34"/>
      <c r="T34"/>
      <c r="U34"/>
      <c r="V34"/>
      <c r="W34"/>
      <c r="X34" s="63"/>
      <c r="Y34" s="63"/>
      <c r="Z34" s="63"/>
      <c r="AA34" s="63"/>
      <c r="AB34" s="63"/>
      <c r="AC34" s="63"/>
      <c r="AD34" s="63"/>
      <c r="AF34" s="63"/>
      <c r="AG34" s="63"/>
      <c r="AH34" s="63"/>
      <c r="AI34" s="63"/>
      <c r="AJ34" s="63"/>
      <c r="AK34" s="63"/>
      <c r="AL34" s="55"/>
    </row>
    <row r="35" spans="1:38" s="50" customFormat="1" ht="20.100000000000001" customHeight="1" x14ac:dyDescent="0.25">
      <c r="A35" s="53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6"/>
      <c r="W35" s="64" t="s">
        <v>197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5"/>
    </row>
    <row r="36" spans="1:38" s="50" customFormat="1" ht="20.100000000000001" customHeight="1" x14ac:dyDescent="0.25">
      <c r="A36" s="53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3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5"/>
    </row>
    <row r="37" spans="1:38" s="50" customFormat="1" ht="20.100000000000001" customHeight="1" x14ac:dyDescent="0.25">
      <c r="A37" s="53"/>
      <c r="B37" s="238" t="s">
        <v>198</v>
      </c>
      <c r="C37" s="239"/>
      <c r="D37" s="239"/>
      <c r="E37" s="239"/>
      <c r="F37" s="239"/>
      <c r="G37" s="239"/>
      <c r="H37" s="240"/>
      <c r="L37" s="56"/>
      <c r="M37" s="63" t="s">
        <v>199</v>
      </c>
      <c r="O37"/>
      <c r="P37"/>
      <c r="Q37"/>
      <c r="R37"/>
      <c r="S37"/>
      <c r="T37"/>
      <c r="U37"/>
      <c r="V37" s="56"/>
      <c r="W37" s="63" t="s">
        <v>200</v>
      </c>
      <c r="X37"/>
      <c r="Y37"/>
      <c r="AC37"/>
      <c r="AD37"/>
      <c r="AE37"/>
      <c r="AF37"/>
      <c r="AG37"/>
      <c r="AH37"/>
      <c r="AI37"/>
      <c r="AJ37"/>
      <c r="AK37"/>
      <c r="AL37" s="55"/>
    </row>
    <row r="38" spans="1:38" s="50" customFormat="1" ht="20.100000000000001" customHeight="1" thickBot="1" x14ac:dyDescent="0.3">
      <c r="A38" s="57"/>
      <c r="B38" s="52"/>
      <c r="C38" s="52"/>
      <c r="D38" s="52"/>
      <c r="E38" s="52"/>
      <c r="F38" s="52"/>
      <c r="G38" s="52"/>
      <c r="H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66"/>
      <c r="W38" s="67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9"/>
    </row>
    <row r="39" spans="1:38" s="50" customFormat="1" ht="20.100000000000001" customHeight="1" x14ac:dyDescent="0.25">
      <c r="A39" s="227" t="s">
        <v>201</v>
      </c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9"/>
    </row>
    <row r="40" spans="1:38" s="50" customFormat="1" ht="20.100000000000001" customHeight="1" x14ac:dyDescent="0.25">
      <c r="A40" s="53"/>
      <c r="B40" s="68"/>
      <c r="C40" s="69"/>
      <c r="D40" s="69"/>
      <c r="E40" s="69"/>
      <c r="F40" s="69"/>
      <c r="G40" s="69"/>
      <c r="H40" s="69"/>
      <c r="I40" s="69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69"/>
      <c r="W40" s="69"/>
      <c r="X40" s="69"/>
      <c r="Y40" s="69"/>
      <c r="Z40" s="69"/>
      <c r="AA40" s="69"/>
      <c r="AB40" s="69"/>
      <c r="AC40" s="71"/>
      <c r="AD40" s="71"/>
      <c r="AE40" s="71"/>
      <c r="AF40" s="71"/>
      <c r="AG40" s="71"/>
      <c r="AH40" s="71"/>
      <c r="AI40" s="69"/>
      <c r="AJ40" s="69"/>
      <c r="AK40" s="69"/>
      <c r="AL40" s="72"/>
    </row>
    <row r="41" spans="1:38" s="50" customFormat="1" ht="20.100000000000001" customHeight="1" x14ac:dyDescent="0.25">
      <c r="A41" s="53"/>
      <c r="B41" s="73"/>
      <c r="C41" s="63" t="s">
        <v>202</v>
      </c>
      <c r="D41" s="69"/>
      <c r="E41" s="69"/>
      <c r="F41" s="69"/>
      <c r="G41" s="69"/>
      <c r="H41" s="69"/>
      <c r="I41" s="69"/>
      <c r="L41" s="73"/>
      <c r="M41" s="63" t="s">
        <v>203</v>
      </c>
      <c r="N41" s="63"/>
      <c r="O41" s="63"/>
      <c r="P41" s="63"/>
      <c r="Q41"/>
      <c r="R41" s="73"/>
      <c r="S41" s="63" t="s">
        <v>204</v>
      </c>
      <c r="X41" s="73"/>
      <c r="Y41" s="63" t="s">
        <v>205</v>
      </c>
      <c r="AD41" s="63"/>
      <c r="AG41"/>
      <c r="AH41"/>
      <c r="AI41" s="74"/>
      <c r="AL41" s="65"/>
    </row>
    <row r="42" spans="1:38" s="50" customFormat="1" ht="20.100000000000001" customHeight="1" x14ac:dyDescent="0.25">
      <c r="A42" s="53"/>
      <c r="B42" s="61"/>
      <c r="C42" s="63"/>
      <c r="D42" s="69"/>
      <c r="E42" s="69"/>
      <c r="F42" s="69"/>
      <c r="G42" s="69"/>
      <c r="H42" s="69"/>
      <c r="I42" s="69"/>
      <c r="L42" s="63"/>
      <c r="M42" s="63"/>
      <c r="N42" s="63"/>
      <c r="O42" s="63"/>
      <c r="P42" s="63"/>
      <c r="Q42"/>
      <c r="R42" s="63"/>
      <c r="S42" s="63"/>
      <c r="X42" s="63"/>
      <c r="Y42" s="63"/>
      <c r="AD42" s="63"/>
      <c r="AG42"/>
      <c r="AH42"/>
      <c r="AI42" s="63"/>
      <c r="AL42" s="65"/>
    </row>
    <row r="43" spans="1:38" s="50" customFormat="1" ht="20.100000000000001" customHeight="1" x14ac:dyDescent="0.25">
      <c r="A43" s="53"/>
      <c r="B43" s="73"/>
      <c r="C43" s="63" t="s">
        <v>206</v>
      </c>
      <c r="D43" s="69"/>
      <c r="E43" s="69"/>
      <c r="F43" s="69"/>
      <c r="G43" s="69"/>
      <c r="H43" s="69"/>
      <c r="I43" s="69"/>
      <c r="L43" s="73"/>
      <c r="M43" s="63" t="s">
        <v>207</v>
      </c>
      <c r="N43" s="63"/>
      <c r="O43" s="63"/>
      <c r="P43" s="63"/>
      <c r="Q43"/>
      <c r="R43" s="73"/>
      <c r="S43" s="63" t="s">
        <v>208</v>
      </c>
      <c r="X43" s="73"/>
      <c r="Y43" s="63" t="s">
        <v>209</v>
      </c>
      <c r="AD43" s="63"/>
      <c r="AG43"/>
      <c r="AH43"/>
      <c r="AI43" s="63"/>
      <c r="AL43" s="65"/>
    </row>
    <row r="44" spans="1:38" s="50" customFormat="1" ht="20.100000000000001" customHeight="1" thickBot="1" x14ac:dyDescent="0.3">
      <c r="A44" s="57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9"/>
    </row>
    <row r="45" spans="1:38" s="50" customFormat="1" ht="20.100000000000001" customHeight="1" x14ac:dyDescent="0.25">
      <c r="A45" s="252" t="s">
        <v>210</v>
      </c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253"/>
    </row>
    <row r="46" spans="1:38" s="50" customFormat="1" ht="20.100000000000001" customHeight="1" x14ac:dyDescent="0.25">
      <c r="A46" s="53"/>
      <c r="B46" s="68"/>
      <c r="C46" s="69"/>
      <c r="D46" s="69"/>
      <c r="E46" s="69"/>
      <c r="F46" s="69"/>
      <c r="G46" s="69"/>
      <c r="H46" s="69"/>
      <c r="I46" s="69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69"/>
      <c r="W46" s="69"/>
      <c r="X46" s="69"/>
      <c r="Y46" s="69"/>
      <c r="Z46" s="69"/>
      <c r="AA46" s="69"/>
      <c r="AB46" s="69"/>
      <c r="AC46" s="71"/>
      <c r="AD46" s="71"/>
      <c r="AE46" s="71"/>
      <c r="AF46" s="71"/>
      <c r="AG46" s="71"/>
      <c r="AH46" s="71"/>
      <c r="AI46" s="69"/>
      <c r="AJ46" s="69"/>
      <c r="AK46" s="69"/>
      <c r="AL46" s="72"/>
    </row>
    <row r="47" spans="1:38" s="50" customFormat="1" ht="20.100000000000001" customHeight="1" x14ac:dyDescent="0.25">
      <c r="A47" s="53"/>
      <c r="B47" s="73"/>
      <c r="C47" s="63" t="s">
        <v>211</v>
      </c>
      <c r="D47" s="69"/>
      <c r="E47" s="69"/>
      <c r="F47" s="69"/>
      <c r="G47" s="69"/>
      <c r="H47" s="69"/>
      <c r="I47" s="69"/>
      <c r="L47" s="73"/>
      <c r="M47" s="63" t="s">
        <v>212</v>
      </c>
      <c r="N47" s="63"/>
      <c r="O47" s="63"/>
      <c r="P47" s="63"/>
      <c r="Q47"/>
      <c r="R47" s="73"/>
      <c r="S47" s="63" t="s">
        <v>213</v>
      </c>
      <c r="X47" s="73"/>
      <c r="Y47" s="63" t="s">
        <v>214</v>
      </c>
      <c r="AD47" s="63"/>
      <c r="AG47"/>
      <c r="AH47"/>
      <c r="AI47" s="74"/>
      <c r="AL47" s="65"/>
    </row>
    <row r="49" spans="1:39" s="50" customFormat="1" ht="20.100000000000001" customHeight="1" x14ac:dyDescent="0.25">
      <c r="A49" s="53"/>
      <c r="B49" s="73"/>
      <c r="C49" s="63" t="s">
        <v>215</v>
      </c>
      <c r="D49" s="69"/>
      <c r="E49" s="69"/>
      <c r="F49" s="69"/>
      <c r="G49" s="69"/>
      <c r="H49" s="69"/>
      <c r="I49" s="69"/>
      <c r="L49" s="73"/>
      <c r="M49" s="63" t="s">
        <v>216</v>
      </c>
      <c r="N49" s="63"/>
      <c r="O49" s="63"/>
      <c r="P49" s="63"/>
      <c r="Q49"/>
      <c r="R49" s="73"/>
      <c r="S49" s="63" t="s">
        <v>217</v>
      </c>
      <c r="X49" s="73"/>
      <c r="Y49" s="63" t="s">
        <v>218</v>
      </c>
      <c r="AD49" s="63"/>
      <c r="AG49"/>
      <c r="AH49"/>
      <c r="AI49" s="63"/>
      <c r="AL49" s="65"/>
    </row>
    <row r="50" spans="1:39" s="50" customFormat="1" ht="20.100000000000001" customHeight="1" thickBot="1" x14ac:dyDescent="0.3">
      <c r="A50" s="57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9"/>
    </row>
    <row r="51" spans="1:39" s="50" customFormat="1" ht="20.100000000000001" customHeight="1" x14ac:dyDescent="0.25">
      <c r="A51" s="227" t="s">
        <v>219</v>
      </c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9"/>
    </row>
    <row r="52" spans="1:39" s="50" customFormat="1" ht="20.100000000000001" customHeight="1" x14ac:dyDescent="0.25">
      <c r="A52" s="53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5"/>
    </row>
    <row r="53" spans="1:39" s="50" customFormat="1" ht="20.100000000000001" customHeight="1" x14ac:dyDescent="0.25">
      <c r="A53" s="53"/>
      <c r="B53" s="241" t="s">
        <v>220</v>
      </c>
      <c r="C53" s="242"/>
      <c r="D53" s="242"/>
      <c r="E53" s="242"/>
      <c r="F53" s="242"/>
      <c r="G53" s="242"/>
      <c r="H53" s="242"/>
      <c r="I53" s="242"/>
      <c r="J53" s="242"/>
      <c r="K53" s="236"/>
      <c r="L53" s="236"/>
      <c r="M53" s="236"/>
      <c r="N53" s="236"/>
      <c r="O53" s="236"/>
      <c r="P53"/>
      <c r="Q53" s="241" t="s">
        <v>221</v>
      </c>
      <c r="R53" s="242"/>
      <c r="S53" s="242"/>
      <c r="T53" s="242"/>
      <c r="U53" s="242"/>
      <c r="V53" s="242"/>
      <c r="W53" s="242"/>
      <c r="X53" s="226"/>
      <c r="Y53" s="226"/>
      <c r="Z53" s="226"/>
      <c r="AA53" s="226"/>
      <c r="AB53"/>
      <c r="AC53" s="241" t="s">
        <v>222</v>
      </c>
      <c r="AD53" s="242"/>
      <c r="AE53" s="242"/>
      <c r="AF53" s="242"/>
      <c r="AG53" s="242"/>
      <c r="AH53" s="242"/>
      <c r="AI53" s="242"/>
      <c r="AJ53" s="226"/>
      <c r="AK53" s="226"/>
      <c r="AL53" s="55"/>
    </row>
    <row r="54" spans="1:39" s="50" customFormat="1" ht="20.100000000000001" customHeight="1" x14ac:dyDescent="0.25">
      <c r="A54" s="53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5"/>
    </row>
    <row r="55" spans="1:39" s="50" customFormat="1" ht="20.100000000000001" customHeight="1" x14ac:dyDescent="0.25">
      <c r="A55" s="53"/>
      <c r="B55" s="226" t="s">
        <v>223</v>
      </c>
      <c r="C55" s="226"/>
      <c r="D55" s="226"/>
      <c r="E55" s="226"/>
      <c r="F55" s="226"/>
      <c r="G55" s="226"/>
      <c r="H55" s="226"/>
      <c r="I55" s="226"/>
      <c r="J55" s="226"/>
      <c r="K55"/>
      <c r="L55" s="56"/>
      <c r="M55" s="63" t="s">
        <v>224</v>
      </c>
      <c r="N55"/>
      <c r="O55"/>
      <c r="P55"/>
      <c r="R55" s="56"/>
      <c r="S55" s="63" t="s">
        <v>225</v>
      </c>
      <c r="T55"/>
      <c r="U55"/>
      <c r="V55"/>
      <c r="X55" s="56"/>
      <c r="Y55" s="63" t="s">
        <v>226</v>
      </c>
      <c r="Z55"/>
      <c r="AA55"/>
      <c r="AB55"/>
      <c r="AE55"/>
      <c r="AF55"/>
      <c r="AG55"/>
      <c r="AH55"/>
      <c r="AI55"/>
      <c r="AJ55"/>
      <c r="AK55"/>
      <c r="AL55" s="55"/>
    </row>
    <row r="56" spans="1:39" s="50" customFormat="1" ht="20.100000000000001" customHeight="1" x14ac:dyDescent="0.25">
      <c r="A56" s="53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5"/>
    </row>
    <row r="57" spans="1:39" s="50" customFormat="1" ht="20.100000000000001" customHeight="1" x14ac:dyDescent="0.25">
      <c r="A57" s="53"/>
      <c r="B57" s="226" t="s">
        <v>227</v>
      </c>
      <c r="C57" s="226"/>
      <c r="D57" s="226"/>
      <c r="E57" s="226"/>
      <c r="F57" s="226"/>
      <c r="G57" s="226"/>
      <c r="H57" s="226"/>
      <c r="I57" s="226"/>
      <c r="J57" s="226"/>
      <c r="K57"/>
      <c r="L57" s="56"/>
      <c r="M57" s="63" t="s">
        <v>228</v>
      </c>
      <c r="N57"/>
      <c r="O57"/>
      <c r="P57"/>
      <c r="R57" s="56"/>
      <c r="S57" s="63" t="s">
        <v>229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5"/>
    </row>
    <row r="58" spans="1:39" s="50" customFormat="1" ht="20.100000000000001" customHeight="1" x14ac:dyDescent="0.25">
      <c r="A58" s="53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5"/>
    </row>
    <row r="59" spans="1:39" s="50" customFormat="1" ht="20.100000000000001" customHeight="1" x14ac:dyDescent="0.25">
      <c r="A59" s="53"/>
      <c r="B59" s="226" t="s">
        <v>230</v>
      </c>
      <c r="C59" s="226"/>
      <c r="D59" s="226"/>
      <c r="E59" s="226"/>
      <c r="F59" s="226"/>
      <c r="G59" s="226"/>
      <c r="H59" s="226"/>
      <c r="I59" s="226"/>
      <c r="J59" s="226"/>
      <c r="K59"/>
      <c r="L59" s="56"/>
      <c r="M59" s="63" t="s">
        <v>231</v>
      </c>
      <c r="N59"/>
      <c r="O59"/>
      <c r="P59"/>
      <c r="R59" s="56"/>
      <c r="S59" s="63" t="s">
        <v>232</v>
      </c>
      <c r="T59"/>
      <c r="U59"/>
      <c r="V59"/>
      <c r="X59" s="56"/>
      <c r="Y59" s="63" t="s">
        <v>341</v>
      </c>
      <c r="Z59"/>
      <c r="AA59"/>
      <c r="AB59"/>
      <c r="AC59"/>
      <c r="AD59"/>
      <c r="AE59"/>
      <c r="AF59"/>
      <c r="AG59"/>
      <c r="AH59"/>
      <c r="AI59"/>
      <c r="AJ59"/>
      <c r="AK59"/>
      <c r="AL59" s="55"/>
    </row>
    <row r="60" spans="1:39" s="50" customFormat="1" ht="20.100000000000001" customHeight="1" x14ac:dyDescent="0.25">
      <c r="A60" s="53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5"/>
    </row>
    <row r="61" spans="1:39" s="50" customFormat="1" ht="20.100000000000001" customHeight="1" x14ac:dyDescent="0.25">
      <c r="A61" s="53"/>
      <c r="B61" s="226" t="s">
        <v>233</v>
      </c>
      <c r="C61" s="226"/>
      <c r="D61" s="226"/>
      <c r="E61" s="226"/>
      <c r="F61" s="226"/>
      <c r="G61" s="226"/>
      <c r="H61" s="226"/>
      <c r="I61" s="226"/>
      <c r="J61" s="226"/>
      <c r="K61"/>
      <c r="L61" s="56"/>
      <c r="M61" s="63" t="s">
        <v>234</v>
      </c>
      <c r="N61"/>
      <c r="O61"/>
      <c r="P61"/>
      <c r="R61" s="56"/>
      <c r="S61" s="63" t="s">
        <v>235</v>
      </c>
      <c r="T61"/>
      <c r="U61"/>
      <c r="V61"/>
      <c r="X61" s="56"/>
      <c r="Y61" s="63" t="s">
        <v>236</v>
      </c>
      <c r="Z61"/>
      <c r="AA61"/>
      <c r="AB61"/>
      <c r="AD61" s="56"/>
      <c r="AE61" s="63" t="s">
        <v>237</v>
      </c>
      <c r="AF61"/>
      <c r="AG61"/>
      <c r="AH61"/>
      <c r="AI61"/>
      <c r="AJ61"/>
      <c r="AK61"/>
      <c r="AL61" s="55"/>
    </row>
    <row r="62" spans="1:39" s="50" customFormat="1" ht="20.100000000000001" customHeight="1" x14ac:dyDescent="0.25">
      <c r="A62" s="53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5"/>
    </row>
    <row r="63" spans="1:39" s="50" customFormat="1" ht="20.100000000000001" customHeight="1" x14ac:dyDescent="0.25">
      <c r="A63" s="53"/>
      <c r="B63" s="226" t="s">
        <v>238</v>
      </c>
      <c r="C63" s="226"/>
      <c r="D63" s="226"/>
      <c r="E63" s="226"/>
      <c r="F63" s="226"/>
      <c r="G63" s="226"/>
      <c r="H63" s="226"/>
      <c r="I63" s="226"/>
      <c r="J63" s="226"/>
      <c r="K63"/>
      <c r="L63" s="56"/>
      <c r="M63" s="63" t="s">
        <v>239</v>
      </c>
      <c r="N63"/>
      <c r="O63"/>
      <c r="P63"/>
      <c r="R63" s="56"/>
      <c r="S63" s="63" t="s">
        <v>240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5"/>
    </row>
    <row r="64" spans="1:39" ht="20.100000000000001" customHeight="1" x14ac:dyDescent="0.25">
      <c r="AL64" s="55"/>
      <c r="AM64" s="50"/>
    </row>
    <row r="65" spans="1:38" s="50" customFormat="1" ht="20.100000000000001" customHeight="1" x14ac:dyDescent="0.25">
      <c r="A65" s="53"/>
      <c r="B65" s="226" t="s">
        <v>241</v>
      </c>
      <c r="C65" s="226"/>
      <c r="D65" s="226"/>
      <c r="E65" s="226"/>
      <c r="F65" s="226"/>
      <c r="G65" s="226"/>
      <c r="H65" s="226"/>
      <c r="I65" s="226"/>
      <c r="J65" s="226"/>
      <c r="K65"/>
      <c r="L65" s="56"/>
      <c r="M65" s="63" t="s">
        <v>242</v>
      </c>
      <c r="N65"/>
      <c r="O65"/>
      <c r="P65"/>
      <c r="R65" s="56"/>
      <c r="S65" s="63" t="s">
        <v>243</v>
      </c>
      <c r="T65"/>
      <c r="U65"/>
      <c r="V65"/>
      <c r="X65" s="56"/>
      <c r="Y65" s="63" t="s">
        <v>244</v>
      </c>
      <c r="Z65"/>
      <c r="AA65"/>
      <c r="AB65"/>
      <c r="AD65" s="63"/>
      <c r="AE65"/>
      <c r="AF65"/>
      <c r="AG65"/>
      <c r="AH65"/>
      <c r="AI65"/>
      <c r="AJ65"/>
      <c r="AK65"/>
      <c r="AL65" s="55"/>
    </row>
    <row r="66" spans="1:38" s="50" customFormat="1" ht="20.100000000000001" customHeight="1" thickBot="1" x14ac:dyDescent="0.3">
      <c r="A66" s="57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9"/>
    </row>
    <row r="67" spans="1:38" s="50" customFormat="1" ht="20.100000000000001" customHeight="1" x14ac:dyDescent="0.25">
      <c r="A67" s="227" t="s">
        <v>245</v>
      </c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9"/>
    </row>
    <row r="68" spans="1:38" s="50" customFormat="1" ht="20.100000000000001" customHeight="1" x14ac:dyDescent="0.25">
      <c r="A68" s="53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5"/>
    </row>
    <row r="69" spans="1:38" s="50" customFormat="1" ht="20.100000000000001" customHeight="1" x14ac:dyDescent="0.25">
      <c r="A69" s="53"/>
      <c r="B69" s="226" t="s">
        <v>246</v>
      </c>
      <c r="C69" s="226"/>
      <c r="D69" s="226"/>
      <c r="E69" s="226"/>
      <c r="F69" s="226"/>
      <c r="G69" s="226"/>
      <c r="H69" s="226"/>
      <c r="I69" s="226"/>
      <c r="J69" s="226"/>
      <c r="K69"/>
      <c r="L69" s="56"/>
      <c r="M69" s="63" t="s">
        <v>247</v>
      </c>
      <c r="N69"/>
      <c r="O69"/>
      <c r="P69"/>
      <c r="R69" s="56"/>
      <c r="S69" s="63" t="s">
        <v>248</v>
      </c>
      <c r="T69"/>
      <c r="U69"/>
      <c r="V69"/>
      <c r="X69" s="56"/>
      <c r="Y69" s="63" t="s">
        <v>228</v>
      </c>
      <c r="Z69"/>
      <c r="AA69"/>
      <c r="AB69"/>
      <c r="AD69" s="56"/>
      <c r="AE69" s="63" t="s">
        <v>249</v>
      </c>
      <c r="AF69"/>
      <c r="AG69"/>
      <c r="AH69"/>
      <c r="AI69"/>
      <c r="AJ69"/>
      <c r="AK69"/>
      <c r="AL69" s="55"/>
    </row>
    <row r="70" spans="1:38" s="50" customFormat="1" ht="20.100000000000001" customHeight="1" x14ac:dyDescent="0.25">
      <c r="A70" s="53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5"/>
    </row>
    <row r="71" spans="1:38" s="50" customFormat="1" ht="20.100000000000001" customHeight="1" x14ac:dyDescent="0.25">
      <c r="A71" s="53"/>
      <c r="B71" s="226" t="s">
        <v>250</v>
      </c>
      <c r="C71" s="226"/>
      <c r="D71" s="226"/>
      <c r="E71" s="226"/>
      <c r="F71" s="226"/>
      <c r="G71" s="226"/>
      <c r="H71" s="226"/>
      <c r="I71" s="226"/>
      <c r="J71" s="226"/>
      <c r="K71"/>
      <c r="L71" s="56"/>
      <c r="M71" s="63" t="s">
        <v>251</v>
      </c>
      <c r="N71"/>
      <c r="O71"/>
      <c r="P71"/>
      <c r="R71" s="56"/>
      <c r="S71" s="63" t="s">
        <v>252</v>
      </c>
      <c r="T71"/>
      <c r="U71"/>
      <c r="V71"/>
      <c r="X71" s="56"/>
      <c r="Y71" s="63" t="s">
        <v>253</v>
      </c>
      <c r="Z71"/>
      <c r="AA71"/>
      <c r="AB71"/>
      <c r="AD71" s="56"/>
      <c r="AE71" s="63" t="s">
        <v>254</v>
      </c>
      <c r="AF71"/>
      <c r="AG71"/>
      <c r="AH71"/>
      <c r="AI71"/>
      <c r="AJ71"/>
      <c r="AK71"/>
      <c r="AL71" s="55"/>
    </row>
    <row r="72" spans="1:38" s="50" customFormat="1" ht="20.100000000000001" customHeight="1" x14ac:dyDescent="0.25">
      <c r="A72" s="53"/>
      <c r="B72" s="69"/>
      <c r="C72" s="69"/>
      <c r="D72" s="69"/>
      <c r="E72" s="69"/>
      <c r="F72" s="69"/>
      <c r="G72" s="69"/>
      <c r="H72" s="69"/>
      <c r="I72" s="69"/>
      <c r="J72" s="69"/>
      <c r="K72"/>
      <c r="M72" s="63"/>
      <c r="N72"/>
      <c r="O72"/>
      <c r="P72"/>
      <c r="S72" s="63"/>
      <c r="T72"/>
      <c r="U72"/>
      <c r="V72"/>
      <c r="Y72" s="63"/>
      <c r="Z72"/>
      <c r="AA72"/>
      <c r="AB72"/>
      <c r="AD72" s="63"/>
      <c r="AE72"/>
      <c r="AF72"/>
      <c r="AG72"/>
      <c r="AH72"/>
      <c r="AI72"/>
      <c r="AJ72"/>
      <c r="AK72"/>
      <c r="AL72" s="55"/>
    </row>
    <row r="73" spans="1:38" s="50" customFormat="1" ht="20.100000000000001" customHeight="1" x14ac:dyDescent="0.25">
      <c r="A73" s="53"/>
      <c r="B73" s="69"/>
      <c r="C73" s="69"/>
      <c r="D73" s="69"/>
      <c r="E73" s="69"/>
      <c r="F73" s="69"/>
      <c r="G73" s="69"/>
      <c r="H73" s="69"/>
      <c r="I73" s="69"/>
      <c r="J73" s="69"/>
      <c r="K73"/>
      <c r="L73" s="56"/>
      <c r="M73" s="63" t="s">
        <v>255</v>
      </c>
      <c r="N73"/>
      <c r="O73"/>
      <c r="P73"/>
      <c r="R73" s="56"/>
      <c r="S73" s="63" t="s">
        <v>256</v>
      </c>
      <c r="T73"/>
      <c r="U73"/>
      <c r="V73"/>
      <c r="X73" s="56"/>
      <c r="Y73" s="63" t="s">
        <v>257</v>
      </c>
      <c r="Z73"/>
      <c r="AA73"/>
      <c r="AB73"/>
      <c r="AD73" s="63"/>
      <c r="AE73"/>
      <c r="AF73"/>
      <c r="AG73"/>
      <c r="AH73"/>
      <c r="AI73"/>
      <c r="AJ73"/>
      <c r="AK73"/>
      <c r="AL73" s="55"/>
    </row>
    <row r="74" spans="1:38" s="50" customFormat="1" ht="20.100000000000001" customHeight="1" thickBot="1" x14ac:dyDescent="0.3">
      <c r="A74" s="57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9"/>
    </row>
    <row r="75" spans="1:38" s="50" customFormat="1" ht="20.100000000000001" customHeight="1" x14ac:dyDescent="0.25">
      <c r="A75" s="227" t="s">
        <v>258</v>
      </c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9"/>
    </row>
    <row r="76" spans="1:38" s="50" customFormat="1" ht="20.100000000000001" customHeight="1" x14ac:dyDescent="0.25">
      <c r="A76" s="53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5"/>
    </row>
    <row r="77" spans="1:38" s="50" customFormat="1" ht="20.100000000000001" customHeight="1" x14ac:dyDescent="0.25">
      <c r="A77" s="53"/>
      <c r="B77" s="226" t="s">
        <v>259</v>
      </c>
      <c r="C77" s="226"/>
      <c r="D77" s="226"/>
      <c r="E77" s="226"/>
      <c r="F77" s="226"/>
      <c r="G77" s="226"/>
      <c r="H77" s="226"/>
      <c r="I77" s="226"/>
      <c r="J77" s="226"/>
      <c r="K77"/>
      <c r="L77" s="56"/>
      <c r="M77" s="63" t="s">
        <v>260</v>
      </c>
      <c r="N77"/>
      <c r="O77"/>
      <c r="P77"/>
      <c r="Q77"/>
      <c r="R77" s="56"/>
      <c r="S77" s="63" t="s">
        <v>261</v>
      </c>
      <c r="T77"/>
      <c r="U77"/>
      <c r="V77"/>
      <c r="X77" s="56"/>
      <c r="Y77" s="63" t="s">
        <v>262</v>
      </c>
      <c r="AA77"/>
      <c r="AB77"/>
      <c r="AC77"/>
      <c r="AD77"/>
      <c r="AF77"/>
      <c r="AG77"/>
      <c r="AH77"/>
      <c r="AI77"/>
      <c r="AJ77"/>
      <c r="AK77"/>
      <c r="AL77" s="55"/>
    </row>
    <row r="78" spans="1:38" s="50" customFormat="1" ht="20.100000000000001" customHeight="1" x14ac:dyDescent="0.25">
      <c r="A78" s="53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5"/>
    </row>
    <row r="79" spans="1:38" s="50" customFormat="1" ht="20.100000000000001" customHeight="1" x14ac:dyDescent="0.25">
      <c r="A79" s="53"/>
      <c r="B79" s="226" t="s">
        <v>263</v>
      </c>
      <c r="C79" s="226"/>
      <c r="D79" s="226"/>
      <c r="E79" s="226"/>
      <c r="F79" s="226"/>
      <c r="G79" s="226"/>
      <c r="H79" s="226"/>
      <c r="I79" s="226"/>
      <c r="J79" s="226"/>
      <c r="K79"/>
      <c r="L79" s="56"/>
      <c r="M79" s="63" t="s">
        <v>260</v>
      </c>
      <c r="N79"/>
      <c r="O79"/>
      <c r="P79"/>
      <c r="Q79"/>
      <c r="R79" s="56"/>
      <c r="S79" s="63" t="s">
        <v>207</v>
      </c>
      <c r="T79"/>
      <c r="U79"/>
      <c r="V79"/>
      <c r="X79" s="56"/>
      <c r="Y79" s="63" t="s">
        <v>264</v>
      </c>
      <c r="AA79"/>
      <c r="AC79" s="63"/>
      <c r="AD79"/>
      <c r="AE79"/>
      <c r="AF79"/>
      <c r="AG79"/>
      <c r="AH79"/>
      <c r="AI79"/>
      <c r="AJ79"/>
      <c r="AK79"/>
      <c r="AL79" s="55"/>
    </row>
    <row r="81" spans="1:38" s="50" customFormat="1" ht="20.100000000000001" customHeight="1" x14ac:dyDescent="0.25">
      <c r="A81" s="227" t="s">
        <v>265</v>
      </c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9"/>
    </row>
    <row r="82" spans="1:38" s="50" customFormat="1" ht="20.100000000000001" customHeight="1" x14ac:dyDescent="0.25">
      <c r="A82" s="53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5"/>
    </row>
    <row r="83" spans="1:38" s="50" customFormat="1" ht="20.100000000000001" customHeight="1" x14ac:dyDescent="0.25">
      <c r="A83" s="53"/>
      <c r="B83" s="69"/>
      <c r="C83" s="73"/>
      <c r="D83" s="63" t="s">
        <v>266</v>
      </c>
      <c r="E83" s="69"/>
      <c r="F83" s="69"/>
      <c r="G83" s="69"/>
      <c r="H83" s="69"/>
      <c r="K83"/>
      <c r="L83" s="73"/>
      <c r="M83" s="63" t="s">
        <v>267</v>
      </c>
      <c r="N83"/>
      <c r="Q83"/>
      <c r="R83" s="73"/>
      <c r="S83" s="63" t="s">
        <v>268</v>
      </c>
      <c r="T83"/>
      <c r="U83"/>
      <c r="V83"/>
      <c r="X83" s="73"/>
      <c r="Y83" s="63" t="s">
        <v>269</v>
      </c>
      <c r="AA83"/>
      <c r="AB83"/>
      <c r="AF83"/>
      <c r="AG83"/>
      <c r="AH83"/>
      <c r="AI83"/>
      <c r="AJ83"/>
      <c r="AK83"/>
      <c r="AL83" s="55"/>
    </row>
    <row r="84" spans="1:38" s="50" customFormat="1" ht="20.100000000000001" customHeight="1" x14ac:dyDescent="0.25">
      <c r="A84" s="53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5"/>
    </row>
    <row r="85" spans="1:38" s="50" customFormat="1" ht="20.100000000000001" customHeight="1" x14ac:dyDescent="0.25">
      <c r="A85" s="53"/>
      <c r="B85" s="69"/>
      <c r="C85" s="73"/>
      <c r="D85" s="63" t="s">
        <v>271</v>
      </c>
      <c r="E85" s="69"/>
      <c r="F85" s="69"/>
      <c r="G85" s="69"/>
      <c r="H85" s="69"/>
      <c r="I85" s="69"/>
      <c r="J85" s="69"/>
      <c r="K85"/>
      <c r="L85" s="73"/>
      <c r="M85" s="63" t="s">
        <v>272</v>
      </c>
      <c r="N85"/>
      <c r="O85"/>
      <c r="P85"/>
      <c r="Q85"/>
      <c r="R85" s="73"/>
      <c r="S85" s="63" t="s">
        <v>270</v>
      </c>
      <c r="T85"/>
      <c r="U85"/>
      <c r="V85"/>
      <c r="W85"/>
      <c r="X85"/>
      <c r="Z85" s="63"/>
      <c r="AA85"/>
      <c r="AC85" s="63"/>
      <c r="AD85"/>
      <c r="AE85"/>
      <c r="AF85"/>
      <c r="AG85"/>
      <c r="AH85"/>
      <c r="AI85"/>
      <c r="AJ85"/>
      <c r="AK85"/>
      <c r="AL85" s="55"/>
    </row>
    <row r="86" spans="1:38" s="50" customFormat="1" ht="20.100000000000001" customHeight="1" thickBot="1" x14ac:dyDescent="0.3">
      <c r="A86" s="75"/>
      <c r="B86" s="76"/>
      <c r="C86" s="76"/>
      <c r="D86" s="76"/>
      <c r="E86" s="76"/>
      <c r="F86" s="76"/>
      <c r="G86" s="76"/>
      <c r="H86" s="76"/>
      <c r="I86" s="76"/>
      <c r="J86" s="52"/>
      <c r="K86" s="66"/>
      <c r="L86" s="67"/>
      <c r="M86" s="52"/>
      <c r="N86" s="52"/>
      <c r="O86" s="52"/>
      <c r="P86" s="66"/>
      <c r="Q86" s="67"/>
      <c r="R86" s="52"/>
      <c r="S86" s="52"/>
      <c r="T86" s="52"/>
      <c r="U86" s="52"/>
      <c r="V86" s="66"/>
      <c r="W86" s="67"/>
      <c r="X86" s="52"/>
      <c r="Y86" s="52"/>
      <c r="Z86" s="52"/>
      <c r="AA86" s="52"/>
      <c r="AB86" s="66"/>
      <c r="AC86" s="67"/>
      <c r="AD86" s="52"/>
      <c r="AE86" s="52"/>
      <c r="AF86" s="52"/>
      <c r="AG86" s="52"/>
      <c r="AH86" s="52"/>
      <c r="AI86" s="52"/>
      <c r="AJ86" s="52"/>
      <c r="AK86" s="52"/>
      <c r="AL86" s="59"/>
    </row>
    <row r="87" spans="1:38" s="50" customFormat="1" ht="20.100000000000001" customHeight="1" x14ac:dyDescent="0.25">
      <c r="A87" s="227" t="s">
        <v>342</v>
      </c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9"/>
    </row>
    <row r="88" spans="1:38" s="50" customFormat="1" ht="20.100000000000001" customHeight="1" x14ac:dyDescent="0.25">
      <c r="A88" s="53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5"/>
    </row>
    <row r="89" spans="1:38" s="50" customFormat="1" ht="20.100000000000001" customHeight="1" x14ac:dyDescent="0.25">
      <c r="A89" s="53"/>
      <c r="B89" s="226" t="s">
        <v>273</v>
      </c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69"/>
      <c r="R89" s="69"/>
      <c r="S89" s="69"/>
      <c r="T89" s="226" t="s">
        <v>274</v>
      </c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69"/>
      <c r="AJ89" s="69"/>
      <c r="AK89" s="69"/>
      <c r="AL89" s="55"/>
    </row>
    <row r="90" spans="1:38" s="50" customFormat="1" ht="20.100000000000001" customHeight="1" x14ac:dyDescent="0.25">
      <c r="A90" s="53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5"/>
    </row>
    <row r="91" spans="1:38" s="50" customFormat="1" ht="20.100000000000001" customHeight="1" x14ac:dyDescent="0.25">
      <c r="A91" s="53"/>
      <c r="B91" s="226" t="s">
        <v>275</v>
      </c>
      <c r="C91" s="226"/>
      <c r="D91" s="226"/>
      <c r="E91" s="226"/>
      <c r="F91" s="226"/>
      <c r="G91" s="226"/>
      <c r="H91" s="226"/>
      <c r="I91" s="226"/>
      <c r="J91" s="226"/>
      <c r="K91"/>
      <c r="L91" s="236"/>
      <c r="M91" s="236"/>
      <c r="N91" s="236"/>
      <c r="O91" s="236"/>
      <c r="P91" s="236"/>
      <c r="R91" s="63"/>
      <c r="S91"/>
      <c r="T91" s="226" t="s">
        <v>275</v>
      </c>
      <c r="U91" s="226"/>
      <c r="V91" s="226"/>
      <c r="W91" s="226"/>
      <c r="X91" s="226"/>
      <c r="Y91" s="226"/>
      <c r="Z91" s="226"/>
      <c r="AA91" s="226"/>
      <c r="AB91" s="226"/>
      <c r="AC91"/>
      <c r="AD91" s="236"/>
      <c r="AE91" s="236"/>
      <c r="AF91" s="236"/>
      <c r="AG91" s="236"/>
      <c r="AH91" s="236"/>
      <c r="AI91"/>
      <c r="AJ91"/>
      <c r="AK91"/>
      <c r="AL91" s="55"/>
    </row>
    <row r="92" spans="1:38" s="50" customFormat="1" ht="20.100000000000001" customHeight="1" x14ac:dyDescent="0.25">
      <c r="A92" s="53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5"/>
    </row>
    <row r="93" spans="1:38" s="50" customFormat="1" ht="20.100000000000001" customHeight="1" x14ac:dyDescent="0.25">
      <c r="A93" s="53"/>
      <c r="B93" s="226" t="s">
        <v>276</v>
      </c>
      <c r="C93" s="226"/>
      <c r="D93" s="226"/>
      <c r="E93" s="226"/>
      <c r="F93" s="226"/>
      <c r="G93" s="226"/>
      <c r="H93" s="226"/>
      <c r="I93" s="226"/>
      <c r="J93" s="226"/>
      <c r="K93"/>
      <c r="L93" s="236"/>
      <c r="M93" s="236"/>
      <c r="N93" s="236"/>
      <c r="O93" s="236"/>
      <c r="P93" s="236"/>
      <c r="R93" s="63"/>
      <c r="S93"/>
      <c r="T93" s="226" t="s">
        <v>277</v>
      </c>
      <c r="U93" s="226"/>
      <c r="V93" s="226"/>
      <c r="W93" s="226"/>
      <c r="X93" s="226"/>
      <c r="Y93" s="226"/>
      <c r="Z93" s="226"/>
      <c r="AA93" s="226"/>
      <c r="AB93" s="226"/>
      <c r="AC93" s="69"/>
      <c r="AD93" s="226"/>
      <c r="AE93" s="226"/>
      <c r="AF93" s="226"/>
      <c r="AG93" s="226"/>
      <c r="AH93" s="226"/>
      <c r="AI93"/>
      <c r="AJ93"/>
      <c r="AK93"/>
      <c r="AL93" s="55"/>
    </row>
    <row r="94" spans="1:38" s="50" customFormat="1" ht="20.100000000000001" customHeight="1" x14ac:dyDescent="0.25">
      <c r="A94" s="53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26"/>
      <c r="U94" s="226"/>
      <c r="V94" s="226"/>
      <c r="W94" s="226"/>
      <c r="X94" s="226"/>
      <c r="Y94" s="226"/>
      <c r="Z94" s="226"/>
      <c r="AA94" s="226"/>
      <c r="AB94" s="226"/>
      <c r="AC94"/>
      <c r="AD94" s="226"/>
      <c r="AE94" s="226"/>
      <c r="AF94" s="226"/>
      <c r="AG94" s="226"/>
      <c r="AH94" s="226"/>
      <c r="AI94"/>
      <c r="AJ94"/>
      <c r="AK94"/>
      <c r="AL94" s="55"/>
    </row>
    <row r="95" spans="1:38" s="50" customFormat="1" ht="20.100000000000001" customHeight="1" x14ac:dyDescent="0.25">
      <c r="A95" s="53"/>
      <c r="B95" s="226" t="s">
        <v>278</v>
      </c>
      <c r="C95" s="226"/>
      <c r="D95" s="226"/>
      <c r="E95" s="226"/>
      <c r="F95" s="226"/>
      <c r="G95" s="226"/>
      <c r="H95" s="226"/>
      <c r="I95" s="226"/>
      <c r="J95" s="226"/>
      <c r="K95"/>
      <c r="L95" s="236"/>
      <c r="M95" s="236"/>
      <c r="N95" s="236"/>
      <c r="O95" s="236"/>
      <c r="P95" s="236"/>
      <c r="R95" s="63"/>
      <c r="S95"/>
      <c r="T95" s="226"/>
      <c r="U95" s="226"/>
      <c r="V95" s="226"/>
      <c r="W95" s="226"/>
      <c r="X95" s="226"/>
      <c r="Y95" s="226"/>
      <c r="Z95" s="226"/>
      <c r="AA95" s="226"/>
      <c r="AB95" s="226"/>
      <c r="AC95"/>
      <c r="AD95" s="226"/>
      <c r="AE95" s="226"/>
      <c r="AF95" s="226"/>
      <c r="AG95" s="226"/>
      <c r="AH95" s="226"/>
      <c r="AI95"/>
      <c r="AJ95"/>
      <c r="AK95"/>
      <c r="AL95" s="55"/>
    </row>
    <row r="97" spans="1:38" s="50" customFormat="1" ht="20.100000000000001" customHeight="1" x14ac:dyDescent="0.25">
      <c r="A97" s="227" t="s">
        <v>343</v>
      </c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9"/>
    </row>
    <row r="98" spans="1:38" s="50" customFormat="1" ht="20.100000000000001" customHeight="1" x14ac:dyDescent="0.25">
      <c r="A98" s="53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5"/>
    </row>
    <row r="99" spans="1:38" s="50" customFormat="1" ht="20.100000000000001" customHeight="1" x14ac:dyDescent="0.25">
      <c r="A99" s="53"/>
      <c r="B99" s="226" t="s">
        <v>279</v>
      </c>
      <c r="C99" s="226"/>
      <c r="D99" s="226"/>
      <c r="E99" s="226"/>
      <c r="F99" s="226"/>
      <c r="G99" s="226"/>
      <c r="H99" s="226"/>
      <c r="I99" s="226"/>
      <c r="J99" s="226"/>
      <c r="K99"/>
      <c r="L99" s="56"/>
      <c r="M99" s="63" t="s">
        <v>280</v>
      </c>
      <c r="R99" s="56"/>
      <c r="S99" s="63" t="s">
        <v>281</v>
      </c>
      <c r="T99" s="77"/>
      <c r="U99" s="77"/>
      <c r="V99" s="77"/>
      <c r="X99" s="56"/>
      <c r="Y99" t="s">
        <v>282</v>
      </c>
      <c r="Z99" s="77"/>
      <c r="AA99" s="77"/>
      <c r="AB99"/>
      <c r="AD99" s="56"/>
      <c r="AE99" t="s">
        <v>283</v>
      </c>
      <c r="AF99"/>
      <c r="AG99"/>
      <c r="AH99"/>
      <c r="AI99"/>
      <c r="AJ99"/>
      <c r="AK99"/>
      <c r="AL99" s="55"/>
    </row>
    <row r="100" spans="1:38" s="50" customFormat="1" ht="20.100000000000001" customHeight="1" x14ac:dyDescent="0.25">
      <c r="A100" s="53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5"/>
    </row>
    <row r="101" spans="1:38" s="50" customFormat="1" ht="20.100000000000001" customHeight="1" x14ac:dyDescent="0.25">
      <c r="A101" s="53"/>
      <c r="B101" s="230" t="s">
        <v>284</v>
      </c>
      <c r="C101" s="231"/>
      <c r="D101" s="231"/>
      <c r="E101" s="231"/>
      <c r="F101" s="231"/>
      <c r="G101" s="231"/>
      <c r="H101" s="231"/>
      <c r="I101" s="231"/>
      <c r="J101" s="232"/>
      <c r="K101"/>
      <c r="P101"/>
      <c r="S101" s="63"/>
      <c r="T101"/>
      <c r="U101"/>
      <c r="V101"/>
      <c r="Y101" s="63"/>
      <c r="Z101"/>
      <c r="AA101"/>
      <c r="AB101"/>
      <c r="AD101"/>
      <c r="AF101"/>
      <c r="AG101"/>
      <c r="AH101"/>
      <c r="AI101"/>
      <c r="AJ101"/>
      <c r="AK101"/>
      <c r="AL101" s="55"/>
    </row>
    <row r="102" spans="1:38" s="50" customFormat="1" ht="20.100000000000001" customHeight="1" x14ac:dyDescent="0.25">
      <c r="A102" s="53"/>
      <c r="B102" s="233"/>
      <c r="C102" s="234"/>
      <c r="D102" s="234"/>
      <c r="E102" s="234"/>
      <c r="F102" s="234"/>
      <c r="G102" s="234"/>
      <c r="H102" s="234"/>
      <c r="I102" s="234"/>
      <c r="J102" s="235"/>
      <c r="K102"/>
      <c r="AF102"/>
      <c r="AG102"/>
      <c r="AH102"/>
      <c r="AI102"/>
      <c r="AJ102"/>
      <c r="AK102"/>
      <c r="AL102" s="55"/>
    </row>
    <row r="103" spans="1:38" s="50" customFormat="1" ht="20.100000000000001" customHeight="1" x14ac:dyDescent="0.25">
      <c r="A103" s="53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5"/>
    </row>
    <row r="104" spans="1:38" s="50" customFormat="1" ht="20.100000000000001" customHeight="1" x14ac:dyDescent="0.25">
      <c r="A104" s="53"/>
      <c r="B104"/>
      <c r="C104" s="56"/>
      <c r="D104" s="63" t="s">
        <v>285</v>
      </c>
      <c r="K104" s="77"/>
      <c r="L104" s="56"/>
      <c r="M104" s="63" t="s">
        <v>286</v>
      </c>
      <c r="Q104" s="77"/>
      <c r="R104" s="56"/>
      <c r="S104" s="63" t="s">
        <v>287</v>
      </c>
      <c r="X104" s="56"/>
      <c r="Y104" s="50" t="s">
        <v>292</v>
      </c>
      <c r="AF104"/>
      <c r="AG104"/>
      <c r="AH104"/>
      <c r="AI104"/>
      <c r="AJ104"/>
      <c r="AK104"/>
      <c r="AL104" s="55"/>
    </row>
    <row r="105" spans="1:38" s="50" customFormat="1" ht="20.100000000000001" customHeight="1" x14ac:dyDescent="0.25">
      <c r="A105" s="53"/>
      <c r="B105"/>
      <c r="G105"/>
      <c r="K105"/>
      <c r="M105" s="63"/>
      <c r="Q105"/>
      <c r="S105" s="63"/>
      <c r="X105"/>
      <c r="Y105"/>
      <c r="AF105"/>
      <c r="AG105"/>
      <c r="AH105"/>
      <c r="AI105"/>
      <c r="AJ105"/>
      <c r="AK105"/>
      <c r="AL105" s="55"/>
    </row>
    <row r="106" spans="1:38" s="50" customFormat="1" ht="20.100000000000001" customHeight="1" x14ac:dyDescent="0.25">
      <c r="A106" s="53"/>
      <c r="B106"/>
      <c r="C106" s="56"/>
      <c r="D106" s="63" t="s">
        <v>289</v>
      </c>
      <c r="K106" s="77"/>
      <c r="L106" s="56"/>
      <c r="M106" s="63" t="s">
        <v>290</v>
      </c>
      <c r="Q106" s="77"/>
      <c r="R106" s="56"/>
      <c r="S106" s="63" t="s">
        <v>291</v>
      </c>
      <c r="X106" s="56"/>
      <c r="Y106" s="63" t="s">
        <v>295</v>
      </c>
      <c r="AF106"/>
      <c r="AG106"/>
      <c r="AH106"/>
      <c r="AI106"/>
      <c r="AJ106"/>
      <c r="AK106"/>
      <c r="AL106" s="55"/>
    </row>
    <row r="107" spans="1:38" s="50" customFormat="1" ht="20.100000000000001" customHeight="1" x14ac:dyDescent="0.25">
      <c r="A107" s="53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7"/>
      <c r="Z107" s="77"/>
      <c r="AA107" s="77"/>
      <c r="AB107"/>
      <c r="AD107"/>
      <c r="AE107"/>
      <c r="AF107"/>
      <c r="AG107"/>
      <c r="AH107"/>
      <c r="AI107"/>
      <c r="AJ107"/>
      <c r="AK107"/>
      <c r="AL107" s="55"/>
    </row>
    <row r="108" spans="1:38" s="50" customFormat="1" ht="20.100000000000001" customHeight="1" x14ac:dyDescent="0.25">
      <c r="A108" s="53"/>
      <c r="B108"/>
      <c r="C108" s="56"/>
      <c r="D108" s="63" t="s">
        <v>293</v>
      </c>
      <c r="K108" s="77"/>
      <c r="L108" s="56"/>
      <c r="M108" s="50" t="s">
        <v>288</v>
      </c>
      <c r="Q108" s="77"/>
      <c r="R108" s="56"/>
      <c r="S108" s="63" t="s">
        <v>294</v>
      </c>
      <c r="X108" s="56"/>
      <c r="Y108" s="63" t="s">
        <v>296</v>
      </c>
      <c r="Z108"/>
      <c r="AA108"/>
      <c r="AB108"/>
      <c r="AD108" s="63"/>
      <c r="AE108"/>
      <c r="AF108"/>
      <c r="AG108"/>
      <c r="AH108"/>
      <c r="AI108"/>
      <c r="AJ108"/>
      <c r="AK108"/>
      <c r="AL108" s="55"/>
    </row>
    <row r="109" spans="1:38" s="50" customFormat="1" ht="20.100000000000001" customHeight="1" thickBot="1" x14ac:dyDescent="0.3">
      <c r="A109" s="57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9"/>
    </row>
    <row r="110" spans="1:38" s="50" customFormat="1" ht="20.100000000000001" customHeight="1" x14ac:dyDescent="0.25">
      <c r="A110" s="227" t="s">
        <v>297</v>
      </c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9"/>
    </row>
    <row r="111" spans="1:38" s="50" customFormat="1" ht="20.100000000000001" customHeight="1" x14ac:dyDescent="0.25">
      <c r="A111" s="53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5"/>
    </row>
    <row r="112" spans="1:38" s="50" customFormat="1" ht="20.100000000000001" customHeight="1" x14ac:dyDescent="0.25">
      <c r="A112" s="53"/>
      <c r="B112"/>
      <c r="C112" s="73"/>
      <c r="D112" s="50" t="s">
        <v>298</v>
      </c>
      <c r="E112" s="61"/>
      <c r="F112" s="61"/>
      <c r="G112" s="61"/>
      <c r="J112" s="61"/>
      <c r="K112" s="61"/>
      <c r="L112" s="73"/>
      <c r="M112" s="63" t="s">
        <v>299</v>
      </c>
      <c r="N112" s="61"/>
      <c r="O112" s="61"/>
      <c r="R112" s="79"/>
      <c r="S112" s="63" t="s">
        <v>300</v>
      </c>
      <c r="T112" s="63"/>
      <c r="U112" s="63"/>
      <c r="V112" s="6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5"/>
    </row>
    <row r="114" spans="1:38" s="50" customFormat="1" ht="20.100000000000001" customHeight="1" x14ac:dyDescent="0.25">
      <c r="A114" s="53"/>
      <c r="B114"/>
      <c r="C114" s="56"/>
      <c r="D114" s="63" t="s">
        <v>301</v>
      </c>
      <c r="I114" s="63"/>
      <c r="J114" s="63"/>
      <c r="K114" s="63"/>
      <c r="L114" s="56"/>
      <c r="M114" s="63" t="s">
        <v>302</v>
      </c>
      <c r="R114" s="56"/>
      <c r="S114" s="63" t="s">
        <v>303</v>
      </c>
      <c r="T114" s="63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5"/>
    </row>
    <row r="115" spans="1:38" s="50" customFormat="1" ht="20.100000000000001" customHeight="1" thickBot="1" x14ac:dyDescent="0.3">
      <c r="A115" s="57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9"/>
    </row>
    <row r="116" spans="1:38" s="50" customFormat="1" ht="20.100000000000001" customHeight="1" x14ac:dyDescent="0.25">
      <c r="A116" s="227" t="s">
        <v>304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9"/>
    </row>
    <row r="117" spans="1:38" s="50" customFormat="1" ht="20.100000000000001" customHeight="1" x14ac:dyDescent="0.25">
      <c r="A117" s="53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5"/>
    </row>
    <row r="118" spans="1:38" s="50" customFormat="1" ht="20.100000000000001" customHeight="1" x14ac:dyDescent="0.25">
      <c r="A118" s="53"/>
      <c r="B118"/>
      <c r="C118" s="73"/>
      <c r="D118" s="78" t="s">
        <v>298</v>
      </c>
      <c r="E118" s="61"/>
      <c r="F118" s="61"/>
      <c r="G118" s="61"/>
      <c r="J118" s="61"/>
      <c r="K118" s="61"/>
      <c r="L118" s="73"/>
      <c r="M118" s="63" t="s">
        <v>308</v>
      </c>
      <c r="N118" s="61"/>
      <c r="O118" s="61"/>
      <c r="R118" s="79"/>
      <c r="S118" s="63" t="s">
        <v>306</v>
      </c>
      <c r="T118" s="63"/>
      <c r="U118" s="63"/>
      <c r="V118" s="63"/>
      <c r="X118" s="56"/>
      <c r="Y118" s="63" t="s">
        <v>307</v>
      </c>
      <c r="Z118"/>
      <c r="AA118"/>
      <c r="AB118"/>
      <c r="AD118" s="56"/>
      <c r="AE118" s="63" t="s">
        <v>305</v>
      </c>
      <c r="AF118"/>
      <c r="AG118"/>
      <c r="AH118"/>
      <c r="AI118"/>
      <c r="AJ118"/>
      <c r="AK118"/>
      <c r="AL118" s="55"/>
    </row>
    <row r="119" spans="1:38" s="50" customFormat="1" ht="20.100000000000001" customHeight="1" x14ac:dyDescent="0.25">
      <c r="A119" s="53"/>
      <c r="B119"/>
      <c r="C119" s="77"/>
      <c r="D119" s="61"/>
      <c r="E119" s="61"/>
      <c r="F119" s="61"/>
      <c r="G119" s="61"/>
      <c r="J119" s="61"/>
      <c r="K119" s="61"/>
      <c r="L119" s="61"/>
      <c r="M119" s="61"/>
      <c r="N119" s="61"/>
      <c r="O119" s="61"/>
      <c r="P119" s="61"/>
      <c r="Q119" s="61"/>
      <c r="R119" s="61"/>
      <c r="S119" s="63"/>
      <c r="T119" s="63"/>
      <c r="U119" s="63"/>
      <c r="V119" s="6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5"/>
    </row>
    <row r="120" spans="1:38" s="50" customFormat="1" ht="20.100000000000001" customHeight="1" x14ac:dyDescent="0.25">
      <c r="A120" s="53"/>
      <c r="B120"/>
      <c r="C120" s="56"/>
      <c r="D120" s="63" t="s">
        <v>309</v>
      </c>
      <c r="J120" s="80"/>
      <c r="K120" s="63"/>
      <c r="L120" s="56"/>
      <c r="M120" s="63" t="s">
        <v>303</v>
      </c>
      <c r="P120"/>
      <c r="Q120"/>
      <c r="R120"/>
      <c r="T120" s="63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5"/>
    </row>
    <row r="121" spans="1:38" s="50" customFormat="1" ht="20.100000000000001" customHeight="1" thickBot="1" x14ac:dyDescent="0.3">
      <c r="A121" s="57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9"/>
    </row>
    <row r="122" spans="1:38" s="50" customFormat="1" ht="20.100000000000001" customHeight="1" x14ac:dyDescent="0.25">
      <c r="A122" s="227" t="s">
        <v>310</v>
      </c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9"/>
    </row>
    <row r="123" spans="1:38" s="50" customFormat="1" ht="20.100000000000001" customHeight="1" x14ac:dyDescent="0.25">
      <c r="A123" s="5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5"/>
    </row>
    <row r="124" spans="1:38" s="50" customFormat="1" ht="20.100000000000001" customHeight="1" x14ac:dyDescent="0.25">
      <c r="A124" s="53"/>
      <c r="B124" s="266" t="s">
        <v>311</v>
      </c>
      <c r="C124" s="266"/>
      <c r="D124" s="266"/>
      <c r="E124" s="266"/>
      <c r="F124" s="266"/>
      <c r="G124" s="266"/>
      <c r="H124" s="266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77"/>
      <c r="AC124" s="77"/>
      <c r="AD124" s="81"/>
      <c r="AE124" s="63" t="s">
        <v>312</v>
      </c>
      <c r="AF124"/>
      <c r="AG124" s="81"/>
      <c r="AH124" s="63" t="s">
        <v>313</v>
      </c>
      <c r="AI124"/>
      <c r="AL124" s="55"/>
    </row>
    <row r="125" spans="1:38" s="50" customFormat="1" ht="20.100000000000001" customHeight="1" x14ac:dyDescent="0.25">
      <c r="A125" s="53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/>
      <c r="AD125" s="82"/>
      <c r="AE125" s="82"/>
      <c r="AF125"/>
      <c r="AG125" s="82"/>
      <c r="AH125" s="82"/>
      <c r="AI125"/>
      <c r="AL125" s="55"/>
    </row>
    <row r="126" spans="1:38" s="50" customFormat="1" ht="20.100000000000001" customHeight="1" x14ac:dyDescent="0.25">
      <c r="A126" s="53"/>
      <c r="B126" s="266" t="s">
        <v>314</v>
      </c>
      <c r="C126" s="266"/>
      <c r="D126" s="266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63"/>
      <c r="AC126"/>
      <c r="AD126" s="81"/>
      <c r="AE126" s="63" t="s">
        <v>312</v>
      </c>
      <c r="AF126"/>
      <c r="AG126" s="81"/>
      <c r="AH126" s="63" t="s">
        <v>313</v>
      </c>
      <c r="AI126"/>
      <c r="AJ126"/>
      <c r="AK126"/>
      <c r="AL126" s="55"/>
    </row>
    <row r="127" spans="1:38" s="50" customFormat="1" ht="20.100000000000001" customHeight="1" x14ac:dyDescent="0.25">
      <c r="A127" s="53"/>
      <c r="B127" s="80"/>
      <c r="C127" s="80"/>
      <c r="D127" s="80"/>
      <c r="E127" s="80"/>
      <c r="F127" s="63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/>
      <c r="AD127" s="82"/>
      <c r="AE127" s="82"/>
      <c r="AF127"/>
      <c r="AG127" s="82"/>
      <c r="AH127" s="82"/>
      <c r="AI127"/>
      <c r="AJ127"/>
      <c r="AK127"/>
      <c r="AL127" s="55"/>
    </row>
    <row r="128" spans="1:38" customFormat="1" ht="20.100000000000001" customHeight="1" x14ac:dyDescent="0.25">
      <c r="A128" s="53"/>
      <c r="B128" s="266" t="s">
        <v>315</v>
      </c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63"/>
      <c r="AD128" s="81"/>
      <c r="AE128" s="63" t="s">
        <v>312</v>
      </c>
      <c r="AG128" s="81"/>
      <c r="AH128" s="63" t="s">
        <v>313</v>
      </c>
      <c r="AL128" s="55"/>
    </row>
    <row r="129" spans="1:38" ht="20.100000000000001" customHeight="1" x14ac:dyDescent="0.25">
      <c r="AL129" s="55"/>
    </row>
    <row r="130" spans="1:38" customFormat="1" ht="20.100000000000001" customHeight="1" x14ac:dyDescent="0.25">
      <c r="A130" s="53"/>
      <c r="B130" s="266" t="s">
        <v>316</v>
      </c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63"/>
      <c r="AD130" s="81"/>
      <c r="AE130" s="63" t="s">
        <v>312</v>
      </c>
      <c r="AG130" s="81"/>
      <c r="AH130" s="63" t="s">
        <v>313</v>
      </c>
      <c r="AL130" s="55"/>
    </row>
    <row r="131" spans="1:38" customFormat="1" ht="20.100000000000001" customHeight="1" x14ac:dyDescent="0.25">
      <c r="A131" s="53"/>
      <c r="B131" s="80"/>
      <c r="C131" s="80"/>
      <c r="D131" s="80"/>
      <c r="E131" s="80"/>
      <c r="F131" s="63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D131" s="82"/>
      <c r="AE131" s="82"/>
      <c r="AG131" s="82"/>
      <c r="AH131" s="82"/>
      <c r="AL131" s="55"/>
    </row>
    <row r="132" spans="1:38" customFormat="1" ht="20.100000000000001" customHeight="1" x14ac:dyDescent="0.25">
      <c r="A132" s="53"/>
      <c r="B132" s="266" t="s">
        <v>317</v>
      </c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77"/>
      <c r="AC132" s="77"/>
      <c r="AD132" s="81"/>
      <c r="AE132" s="63" t="s">
        <v>312</v>
      </c>
      <c r="AG132" s="81"/>
      <c r="AH132" s="63" t="s">
        <v>313</v>
      </c>
      <c r="AL132" s="55"/>
    </row>
    <row r="133" spans="1:38" customFormat="1" ht="20.100000000000001" customHeight="1" x14ac:dyDescent="0.25">
      <c r="A133" s="53"/>
      <c r="AL133" s="55"/>
    </row>
    <row r="134" spans="1:38" customFormat="1" ht="20.100000000000001" customHeight="1" x14ac:dyDescent="0.25">
      <c r="A134" s="53"/>
      <c r="B134" s="266" t="s">
        <v>344</v>
      </c>
      <c r="C134" s="266"/>
      <c r="D134" s="266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77"/>
      <c r="AC134" s="77"/>
      <c r="AD134" s="77"/>
      <c r="AE134" s="77"/>
      <c r="AL134" s="55"/>
    </row>
    <row r="135" spans="1:38" customFormat="1" ht="20.100000000000001" customHeight="1" x14ac:dyDescent="0.25">
      <c r="A135" s="53"/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  <c r="AA135" s="267"/>
      <c r="AB135" s="267"/>
      <c r="AC135" s="267"/>
      <c r="AD135" s="267"/>
      <c r="AE135" s="267"/>
      <c r="AF135" s="267"/>
      <c r="AG135" s="267"/>
      <c r="AH135" s="267"/>
      <c r="AI135" s="267"/>
      <c r="AJ135" s="267"/>
      <c r="AK135" s="267"/>
      <c r="AL135" s="55"/>
    </row>
    <row r="136" spans="1:38" customFormat="1" ht="20.100000000000001" customHeight="1" x14ac:dyDescent="0.25">
      <c r="A136" s="53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  <c r="AA136" s="267"/>
      <c r="AB136" s="267"/>
      <c r="AC136" s="267"/>
      <c r="AD136" s="267"/>
      <c r="AE136" s="267"/>
      <c r="AF136" s="267"/>
      <c r="AG136" s="267"/>
      <c r="AH136" s="267"/>
      <c r="AI136" s="267"/>
      <c r="AJ136" s="267"/>
      <c r="AK136" s="267"/>
      <c r="AL136" s="55"/>
    </row>
    <row r="137" spans="1:38" customFormat="1" ht="20.100000000000001" customHeight="1" x14ac:dyDescent="0.25">
      <c r="A137" s="53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55"/>
    </row>
    <row r="138" spans="1:38" customFormat="1" ht="20.100000000000001" customHeight="1" thickBot="1" x14ac:dyDescent="0.3">
      <c r="A138" s="57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9"/>
    </row>
    <row r="139" spans="1:38" s="50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0" customFormat="1" ht="20.100000000000001" customHeight="1" thickBot="1" x14ac:dyDescent="0.3">
      <c r="A140" s="256" t="s">
        <v>318</v>
      </c>
      <c r="B140" s="257"/>
      <c r="C140" s="257"/>
      <c r="D140" s="257"/>
      <c r="E140" s="257"/>
      <c r="F140" s="257"/>
      <c r="G140" s="257"/>
      <c r="H140" s="257"/>
      <c r="I140" s="257"/>
      <c r="J140" s="257"/>
      <c r="K140" s="258"/>
      <c r="L140" s="259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1"/>
    </row>
    <row r="141" spans="1:38" s="50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0" customFormat="1" ht="20.100000000000001" customHeight="1" thickBot="1" x14ac:dyDescent="0.3">
      <c r="A142" s="92" t="s">
        <v>319</v>
      </c>
      <c r="B142" s="95"/>
      <c r="C142" s="96"/>
      <c r="D142" s="96"/>
      <c r="E142" s="96"/>
      <c r="F142" s="96"/>
      <c r="G142" s="96"/>
      <c r="H142" s="96"/>
      <c r="I142" s="96"/>
      <c r="J142" s="96"/>
      <c r="K142" s="97"/>
      <c r="L142" s="263" t="s">
        <v>320</v>
      </c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5"/>
    </row>
    <row r="144" spans="1:38" ht="20.100000000000001" customHeight="1" x14ac:dyDescent="0.25">
      <c r="A144" s="262" t="s">
        <v>385</v>
      </c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</row>
  </sheetData>
  <mergeCells count="85"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L25:AK25"/>
    <mergeCell ref="A27:AL27"/>
    <mergeCell ref="V29:AK29"/>
    <mergeCell ref="A39:AL39"/>
    <mergeCell ref="A45:AL45"/>
    <mergeCell ref="B10:K10"/>
    <mergeCell ref="A1:AL1"/>
    <mergeCell ref="A2:AL2"/>
    <mergeCell ref="A5:AL5"/>
    <mergeCell ref="A8:AL8"/>
    <mergeCell ref="L10:AK10"/>
    <mergeCell ref="B11:K11"/>
    <mergeCell ref="B12:K12"/>
    <mergeCell ref="B13:K13"/>
    <mergeCell ref="L11:AK11"/>
    <mergeCell ref="L12:AK12"/>
    <mergeCell ref="L13:AK13"/>
    <mergeCell ref="B14:K14"/>
    <mergeCell ref="B15:K15"/>
    <mergeCell ref="B16:K16"/>
    <mergeCell ref="L14:AK14"/>
    <mergeCell ref="L15:AK15"/>
    <mergeCell ref="L16:AK16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B99:J99"/>
    <mergeCell ref="A97:AL97"/>
    <mergeCell ref="B101:J102"/>
    <mergeCell ref="A110:AL110"/>
    <mergeCell ref="A116:AL116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2025-03-10T20:51:44Z</dcterms:modified>
  <cp:category>Regressão linear múltipla</cp:category>
</cp:coreProperties>
</file>